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H:\7，交安工程资料系统自动化\001\"/>
    </mc:Choice>
  </mc:AlternateContent>
  <bookViews>
    <workbookView windowWidth="27945" windowHeight="12375" activeTab="6"/>
  </bookViews>
  <sheets>
    <sheet name="路面排水-PS-001" sheetId="4" r:id="rId1"/>
    <sheet name="标志牌-JA-001" sheetId="1" r:id="rId2"/>
    <sheet name="标线-JA-002" sheetId="2" r:id="rId3"/>
    <sheet name="波形护栏-JA-003" sheetId="3" r:id="rId4"/>
    <sheet name="百米桩，里程碑-JA004" sheetId="5" r:id="rId5"/>
    <sheet name="防眩板-JA-006" sheetId="6" r:id="rId6"/>
    <sheet name="隔离栅、防落物网-JA-007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1" hidden="1">'标志牌-JA-001'!$A$2:$AM$137</definedName>
    <definedName name="________________________________________________AS1" hidden="1">{"'现金流量表（全部投资）'!$B$4:$P$23"}</definedName>
    <definedName name="______________________________________________AS1" hidden="1">{"'现金流量表（全部投资）'!$B$4:$P$23"}</definedName>
    <definedName name="____________________________________________AS1" hidden="1">{"'现金流量表（全部投资）'!$B$4:$P$23"}</definedName>
    <definedName name="___________________________________________AS1" hidden="1">{"'现金流量表（全部投资）'!$B$4:$P$23"}</definedName>
    <definedName name="__________________________________________AS1" hidden="1">{"'现金流量表（全部投资）'!$B$4:$P$23"}</definedName>
    <definedName name="_________________________________________AS1" hidden="1">{"'现金流量表（全部投资）'!$B$4:$P$23"}</definedName>
    <definedName name="________________________________________AS1" hidden="1">{"'现金流量表（全部投资）'!$B$4:$P$23"}</definedName>
    <definedName name="______________________________________AS1" hidden="1">{"'现金流量表（全部投资）'!$B$4:$P$23"}</definedName>
    <definedName name="_____________________________________AS1" hidden="1">{"'现金流量表（全部投资）'!$B$4:$P$23"}</definedName>
    <definedName name="____________________________________AS1" hidden="1">{"'现金流量表（全部投资）'!$B$4:$P$23"}</definedName>
    <definedName name="___________________________________AS1" hidden="1">{"'现金流量表（全部投资）'!$B$4:$P$23"}</definedName>
    <definedName name="__________________________________AS1" hidden="1">{"'现金流量表（全部投资）'!$B$4:$P$23"}</definedName>
    <definedName name="__________________________________j94" hidden="1">{"'现金流量表（全部投资）'!$B$4:$P$23"}</definedName>
    <definedName name="__________________________________TB109" hidden="1">{"'现金流量表（全部投资）'!$B$4:$P$23"}</definedName>
    <definedName name="_________________________________AS1" hidden="1">{"'现金流量表（全部投资）'!$B$4:$P$23"}</definedName>
    <definedName name="________________________________AS1" hidden="1">{"'现金流量表（全部投资）'!$B$4:$P$23"}</definedName>
    <definedName name="_______________________________AS1" hidden="1">{"'现金流量表（全部投资）'!$B$4:$P$23"}</definedName>
    <definedName name="______________________________AS1" hidden="1">{"'现金流量表（全部投资）'!$B$4:$P$23"}</definedName>
    <definedName name="_____________________________AS1" hidden="1">{"'现金流量表（全部投资）'!$B$4:$P$23"}</definedName>
    <definedName name="____________________________AS1" hidden="1">{"'现金流量表（全部投资）'!$B$4:$P$23"}</definedName>
    <definedName name="___________________________AS1" hidden="1">{"'现金流量表（全部投资）'!$B$4:$P$23"}</definedName>
    <definedName name="__________________________AS1" hidden="1">{"'现金流量表（全部投资）'!$B$4:$P$23"}</definedName>
    <definedName name="_________________________AS1" hidden="1">{"'现金流量表（全部投资）'!$B$4:$P$23"}</definedName>
    <definedName name="________________________AS1" hidden="1">{"'现金流量表（全部投资）'!$B$4:$P$23"}</definedName>
    <definedName name="_______________________AS1" hidden="1">{"'现金流量表（全部投资）'!$B$4:$P$23"}</definedName>
    <definedName name="______________________AS1" hidden="1">{"'现金流量表（全部投资）'!$B$4:$P$23"}</definedName>
    <definedName name="_____________________AS1" hidden="1">{"'现金流量表（全部投资）'!$B$4:$P$23"}</definedName>
    <definedName name="____________________AS1" hidden="1">{"'现金流量表（全部投资）'!$B$4:$P$23"}</definedName>
    <definedName name="___________________AS1" hidden="1">{"'现金流量表（全部投资）'!$B$4:$P$23"}</definedName>
    <definedName name="__________________AS1" hidden="1">{"'现金流量表（全部投资）'!$B$4:$P$23"}</definedName>
    <definedName name="_________________AS1" hidden="1">{"'现金流量表（全部投资）'!$B$4:$P$23"}</definedName>
    <definedName name="________________AS1" hidden="1">{"'现金流量表（全部投资）'!$B$4:$P$23"}</definedName>
    <definedName name="_______________AS1" hidden="1">{"'现金流量表（全部投资）'!$B$4:$P$23"}</definedName>
    <definedName name="______________AS1" hidden="1">{"'现金流量表（全部投资）'!$B$4:$P$23"}</definedName>
    <definedName name="_____________AS1" hidden="1">{"'现金流量表（全部投资）'!$B$4:$P$23"}</definedName>
    <definedName name="____________AS1" hidden="1">{"'现金流量表（全部投资）'!$B$4:$P$23"}</definedName>
    <definedName name="___________AS1" hidden="1">{"'现金流量表（全部投资）'!$B$4:$P$23"}</definedName>
    <definedName name="__________AS1" hidden="1">{"'现金流量表（全部投资）'!$B$4:$P$23"}</definedName>
    <definedName name="_________AS1" hidden="1">{"'现金流量表（全部投资）'!$B$4:$P$23"}</definedName>
    <definedName name="________AS1" hidden="1">{"'现金流量表（全部投资）'!$B$4:$P$23"}</definedName>
    <definedName name="_______AS1" hidden="1">{"'现金流量表（全部投资）'!$B$4:$P$23"}</definedName>
    <definedName name="______AS1" hidden="1">{"'现金流量表（全部投资）'!$B$4:$P$23"}</definedName>
    <definedName name="_____AS1" hidden="1">{"'现金流量表（全部投资）'!$B$4:$P$23"}</definedName>
    <definedName name="____AS1" hidden="1">{"'现金流量表（全部投资）'!$B$4:$P$23"}</definedName>
    <definedName name="___AS1" hidden="1">{"'现金流量表（全部投资）'!$B$4:$P$23"}</definedName>
    <definedName name="__AS1" hidden="1">{"'现金流量表（全部投资）'!$B$4:$P$23"}</definedName>
    <definedName name="_101_1">#REF!</definedName>
    <definedName name="_11AS1_" hidden="1">{"'现金流量表（全部投资）'!$B$4:$P$23"}</definedName>
    <definedName name="_2AS1_" hidden="1">{"'现金流量表（全部投资）'!$B$4:$P$23"}</definedName>
    <definedName name="_AS1" hidden="1">{"'现金流量表（全部投资）'!$B$4:$P$23"}</definedName>
    <definedName name="_s105" hidden="1">{"'现金流量表（全部投资）'!$B$4:$P$23"}</definedName>
    <definedName name="_SAVE_">#REF!,#REF!,#REF!,#REF!</definedName>
    <definedName name="a" hidden="1">{"'现金流量表（全部投资）'!$B$4:$P$23"}</definedName>
    <definedName name="aa" hidden="1">{"'现金流量表（全部投资）'!$B$4:$P$23"}</definedName>
    <definedName name="AS" hidden="1">{"'现金流量表（全部投资）'!$B$4:$P$23"}</definedName>
    <definedName name="b" hidden="1">{"'现金流量表（全部投资）'!$B$4:$P$23"}</definedName>
    <definedName name="CBR值1">#REF!</definedName>
    <definedName name="CBR值2">#REF!</definedName>
    <definedName name="CBR值3">#REF!</definedName>
    <definedName name="CBR值90区">#REF!</definedName>
    <definedName name="CBR值93区">#REF!</definedName>
    <definedName name="CBR值95区">#REF!</definedName>
    <definedName name="d" hidden="1">{"'现金流量表（全部投资）'!$B$4:$P$23"}</definedName>
    <definedName name="df" hidden="1">{"'现金流量表（全部投资）'!$B$4:$P$23"}</definedName>
    <definedName name="er" hidden="1">{"'现金流量表（全部投资）'!$B$4:$P$23"}</definedName>
    <definedName name="FG" hidden="1">{"'现金流量表（全部投资）'!$B$4:$P$23"}</definedName>
    <definedName name="g" hidden="1">{"'现金流量表（全部投资）'!$B$4:$P$23"}</definedName>
    <definedName name="gfh" hidden="1">{"'现金流量表（全部投资）'!$B$4:$P$23"}</definedName>
    <definedName name="GGGG" hidden="1">{"'现金流量表（全部投资）'!$B$4:$P$23"}</definedName>
    <definedName name="h" hidden="1">{"'现金流量表（全部投资）'!$B$4:$P$23"}</definedName>
    <definedName name="HTML_CodePage" hidden="1">936</definedName>
    <definedName name="HTML_Control" hidden="1">{"'现金流量表（全部投资）'!$B$4:$P$23"}</definedName>
    <definedName name="HTML_Description" hidden="1">"lin zijian"</definedName>
    <definedName name="HTML_Email" hidden="1">""</definedName>
    <definedName name="HTML_Header" hidden="1">"现金流量表（全部投资）"</definedName>
    <definedName name="HTML_LastUpdate" hidden="1">"96-12-2"</definedName>
    <definedName name="HTML_LineAfter" hidden="1">TRUE</definedName>
    <definedName name="HTML_LineBefore" hidden="1">TRUE</definedName>
    <definedName name="HTML_Name" hidden="1">"linzijia"</definedName>
    <definedName name="HTML_OBDlg2" hidden="1">TRUE</definedName>
    <definedName name="HTML_OBDlg4" hidden="1">TRUE</definedName>
    <definedName name="HTML_OS" hidden="1">0</definedName>
    <definedName name="HTML_PathFile" hidden="1">"C:\lin\bk\MyHTML.htm"</definedName>
    <definedName name="HTML_Title" hidden="1">"PROJECT11"</definedName>
    <definedName name="IU" hidden="1">{"'现金流量表（全部投资）'!$B$4:$P$23"}</definedName>
    <definedName name="j" hidden="1">{"'现金流量表（全部投资）'!$B$4:$P$23"}</definedName>
    <definedName name="jh" hidden="1">{"'现金流量表（全部投资）'!$B$4:$P$23"}</definedName>
    <definedName name="jhhfg" hidden="1">{"'现金流量表（全部投资）'!$B$4:$P$23"}</definedName>
    <definedName name="JNHKJH" hidden="1">{"'现金流量表（全部投资）'!$B$4:$P$23"}</definedName>
    <definedName name="kj" hidden="1">{"'现金流量表（全部投资）'!$B$4:$P$23"}</definedName>
    <definedName name="KL" hidden="1">{"'现金流量表（全部投资）'!$B$4:$P$23"}</definedName>
    <definedName name="LK" hidden="1">{"'现金流量表（全部投资）'!$B$4:$P$23"}</definedName>
    <definedName name="nbn" hidden="1">{"'现金流量表（全部投资）'!$B$4:$P$23"}</definedName>
    <definedName name="OI" hidden="1">{"'现金流量表（全部投资）'!$B$4:$P$23"}</definedName>
    <definedName name="OU" hidden="1">{"'现金流量表（全部投资）'!$B$4:$P$23"}</definedName>
    <definedName name="P">{"'现金流量表（全部投资）'!$B$4:$P$23"}</definedName>
    <definedName name="P_1">{"'现金流量表（全部投资）'!$B$4:$P$23"}</definedName>
    <definedName name="QL">#REF!</definedName>
    <definedName name="QLXM">#REF!</definedName>
    <definedName name="REW" hidden="1">{"'现金流量表（全部投资）'!$B$4:$P$23"}</definedName>
    <definedName name="RT" hidden="1">{"'现金流量表（全部投资）'!$B$4:$P$23"}</definedName>
    <definedName name="S" hidden="1">{"'现金流量表（全部投资）'!$B$4:$P$23"}</definedName>
    <definedName name="S110干密度">[2]CBR1!$I$20:$L$20</definedName>
    <definedName name="S110干密度平均值">[2]CBR1!$F$21</definedName>
    <definedName name="S111每层击数">#REF!</definedName>
    <definedName name="S111最大干密度">#REF!</definedName>
    <definedName name="S111最佳含水量">#REF!</definedName>
    <definedName name="S112每层击数">[2]CBR3曲线图!$E$8</definedName>
    <definedName name="t" hidden="1">{"'现金流量表（全部投资）'!$B$4:$P$23"}</definedName>
    <definedName name="ty" hidden="1">{"'现金流量表（全部投资）'!$B$4:$P$23"}</definedName>
    <definedName name="uyt" hidden="1">{"'现金流量表（全部投资）'!$B$4:$P$23"}</definedName>
    <definedName name="workart5">"艺术字 89"</definedName>
    <definedName name="yu" hidden="1">{"'现金流量表（全部投资）'!$B$4:$P$23"}</definedName>
    <definedName name="本表编号">[3]颗分!$I$5</definedName>
    <definedName name="表格编号">#REF!</definedName>
    <definedName name="表格编号_1">#REF!</definedName>
    <definedName name="表格编号_2">#REF!</definedName>
    <definedName name="表格编号1">#REF!</definedName>
    <definedName name="表格编号2">#REF!</definedName>
    <definedName name="表格编号3">[3]颗分!$I$5</definedName>
    <definedName name="表格编号4">#REF!</definedName>
    <definedName name="材料产地">#REF!</definedName>
    <definedName name="承包单位">#REF!</definedName>
    <definedName name="单位压力">#REF!</definedName>
    <definedName name="分计筛余">[4]合成及配!$Z$13:$AM$18</definedName>
    <definedName name="干密度">#REF!</definedName>
    <definedName name="贯入量">#REF!</definedName>
    <definedName name="规范上限">[4]合成及配!$K$13:$K$25</definedName>
    <definedName name="规范下限">[4]合成及配!$I$13:$I$25</definedName>
    <definedName name="规格">[4]合成及配!$C$11:$G$11</definedName>
    <definedName name="合同段">#REF!</definedName>
    <definedName name="合同段_1">#REF!</definedName>
    <definedName name="合同段_2">#REF!</definedName>
    <definedName name="汇率">#REF!</definedName>
    <definedName name="集料筛上重1">#REF!</definedName>
    <definedName name="集料筛上重2">#REF!</definedName>
    <definedName name="监理单位">#REF!</definedName>
    <definedName name="酒精法" hidden="1">{"'现金流量表（全部投资）'!$B$4:$P$23"}</definedName>
    <definedName name="苛" hidden="1">{"'现金流量表（全部投资）'!$B$4:$P$23"}</definedName>
    <definedName name="孔径">[3]颗分!$B$14:$B$20,[3]颗分!$F$15:$F$18</definedName>
    <definedName name="每层击数">#REF!</definedName>
    <definedName name="每层击数1">#REF!</definedName>
    <definedName name="每层击数2">#REF!</definedName>
    <definedName name="每层击数3">#REF!</definedName>
    <definedName name="泥28天抗压强度">'[4]S238'!$J$22</definedName>
    <definedName name="泥28天抗折强度">'[4]S238'!$J$19</definedName>
    <definedName name="平均含水量">#REF!</definedName>
    <definedName name="签名1">#REF!</definedName>
    <definedName name="签名2">#REF!</definedName>
    <definedName name="签名3">#REF!</definedName>
    <definedName name="签名4">#REF!</definedName>
    <definedName name="签名4_1">#REF!</definedName>
    <definedName name="签名4_2">#REF!</definedName>
    <definedName name="签名4_3">#REF!</definedName>
    <definedName name="签名4_4">#REF!</definedName>
    <definedName name="签名5">#REF!</definedName>
    <definedName name="签名5_1">#REF!</definedName>
    <definedName name="签名5_2">#REF!</definedName>
    <definedName name="签名5_3">#REF!</definedName>
    <definedName name="签名5_4">#REF!</definedName>
    <definedName name="清单">[5]工程量清单!$A$3:$G$102</definedName>
    <definedName name="日期1">#REF!</definedName>
    <definedName name="日期2">#REF!</definedName>
    <definedName name="日期3">#REF!</definedName>
    <definedName name="日期4">#REF!</definedName>
    <definedName name="入土深度">#REF!</definedName>
    <definedName name="筛孔尺寸">[4]合成及配!$B$13:$B$25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实测值">'[1]ZJ207'!$C$9:$C$38,'[1]ZJ207'!$E$9:$E$38,'[1]ZJ207'!$H$9:$H$38,'[1]ZJ207'!$K$9:$K$38</definedName>
    <definedName name="水泥28天抗压强度">'[4]C237'!$V$29</definedName>
    <definedName name="水泥28天抗折强度">'[4]C237'!$V$22</definedName>
    <definedName name="水泥3天抗压强度">'[4]C237'!$T$29</definedName>
    <definedName name="水泥3天抗折强度">'[4]C237'!$T$22</definedName>
    <definedName name="水泥标准稠度">'[4]C237'!$I$16</definedName>
    <definedName name="水泥初凝时间">'[4]C237'!$E$26</definedName>
    <definedName name="水泥名称">'[4]C237'!$L$8</definedName>
    <definedName name="水泥取样地点">'[4]C237'!$E$8</definedName>
    <definedName name="水泥物理力学性能试验记录表代码">'[4]S238'!$G$9</definedName>
    <definedName name="水泥细度">'[4]C237'!$I$13</definedName>
    <definedName name="水泥用途">'[4]C237'!$L$9</definedName>
    <definedName name="水泥终凝时间">'[4]C237'!$E$28</definedName>
    <definedName name="塑限">#REF!</definedName>
    <definedName name="塑性指数">#REF!</definedName>
    <definedName name="通过率">[4]合成及配!#REF!</definedName>
    <definedName name="通过率1">[3]颗分!$E$14</definedName>
    <definedName name="通过率10">[3]颗分!$K$18</definedName>
    <definedName name="通过率11">[3]颗分!$K$14</definedName>
    <definedName name="通过率12">[3]颗分!$K$15</definedName>
    <definedName name="通过率2">[3]颗分!$E$15</definedName>
    <definedName name="通过率3">[3]颗分!$E$16</definedName>
    <definedName name="通过率4">[3]颗分!$E$17</definedName>
    <definedName name="通过率5">[3]颗分!$E$18</definedName>
    <definedName name="通过率6">[3]颗分!$E$19</definedName>
    <definedName name="通过率7">[3]颗分!$E$20</definedName>
    <definedName name="通过率8">[3]颗分!$K$16</definedName>
    <definedName name="通过率9">[3]颗分!$K$17</definedName>
    <definedName name="屋脊" hidden="1">{"'现金流量表（全部投资）'!$B$4:$P$23"}</definedName>
    <definedName name="细度模数">#REF!</definedName>
    <definedName name="细目号">[5]工程量清单!$A$3:$A$102</definedName>
    <definedName name="呀而后结合" hidden="1">{"'现金流量表（全部投资）'!$B$4:$P$23"}</definedName>
    <definedName name="液限">#REF!</definedName>
    <definedName name="意见2">#REF!</definedName>
    <definedName name="意见2_1">#REF!</definedName>
    <definedName name="意见2_2">#REF!</definedName>
    <definedName name="意见3">#REF!</definedName>
    <definedName name="意见4">#REF!</definedName>
    <definedName name="意见4_1">#REF!</definedName>
    <definedName name="用途">#REF!</definedName>
    <definedName name="桩号及部位">'[1]ZJ108'!$H$6,'[1]ZJ108'!$C$6</definedName>
    <definedName name="最大干密度">#REF!</definedName>
    <definedName name="最佳含水量">#REF!</definedName>
    <definedName name="_101_1" localSheetId="2">#REF!</definedName>
    <definedName name="_SAVE_" localSheetId="2">#REF!,#REF!,#REF!,#REF!</definedName>
    <definedName name="CBR值1" localSheetId="2">#REF!</definedName>
    <definedName name="CBR值2" localSheetId="2">#REF!</definedName>
    <definedName name="CBR值3" localSheetId="2">#REF!</definedName>
    <definedName name="CBR值90区" localSheetId="2">#REF!</definedName>
    <definedName name="CBR值93区" localSheetId="2">#REF!</definedName>
    <definedName name="CBR值95区" localSheetId="2">#REF!</definedName>
    <definedName name="QL" localSheetId="2">#REF!</definedName>
    <definedName name="QLXM" localSheetId="2">#REF!</definedName>
    <definedName name="S111每层击数" localSheetId="2">#REF!</definedName>
    <definedName name="S111最大干密度" localSheetId="2">#REF!</definedName>
    <definedName name="S111最佳含水量" localSheetId="2">#REF!</definedName>
    <definedName name="表格编号" localSheetId="2">#REF!</definedName>
    <definedName name="表格编号_1" localSheetId="2">#REF!</definedName>
    <definedName name="表格编号_2" localSheetId="2">#REF!</definedName>
    <definedName name="表格编号1" localSheetId="2">#REF!</definedName>
    <definedName name="表格编号2" localSheetId="2">#REF!</definedName>
    <definedName name="表格编号4" localSheetId="2">#REF!</definedName>
    <definedName name="材料产地" localSheetId="2">#REF!</definedName>
    <definedName name="承包单位" localSheetId="2">#REF!</definedName>
    <definedName name="单位压力" localSheetId="2">#REF!</definedName>
    <definedName name="干密度" localSheetId="2">#REF!</definedName>
    <definedName name="贯入量" localSheetId="2">#REF!</definedName>
    <definedName name="合同段" localSheetId="2">#REF!</definedName>
    <definedName name="合同段_1" localSheetId="2">#REF!</definedName>
    <definedName name="合同段_2" localSheetId="2">#REF!</definedName>
    <definedName name="汇率" localSheetId="2">#REF!</definedName>
    <definedName name="集料筛上重1" localSheetId="2">#REF!</definedName>
    <definedName name="集料筛上重2" localSheetId="2">#REF!</definedName>
    <definedName name="监理单位" localSheetId="2">#REF!</definedName>
    <definedName name="每层击数" localSheetId="2">#REF!</definedName>
    <definedName name="每层击数1" localSheetId="2">#REF!</definedName>
    <definedName name="每层击数2" localSheetId="2">#REF!</definedName>
    <definedName name="每层击数3" localSheetId="2">#REF!</definedName>
    <definedName name="平均含水量" localSheetId="2">#REF!</definedName>
    <definedName name="签名1" localSheetId="2">#REF!</definedName>
    <definedName name="签名2" localSheetId="2">#REF!</definedName>
    <definedName name="签名3" localSheetId="2">#REF!</definedName>
    <definedName name="签名4" localSheetId="2">#REF!</definedName>
    <definedName name="签名4_1" localSheetId="2">#REF!</definedName>
    <definedName name="签名4_2" localSheetId="2">#REF!</definedName>
    <definedName name="签名4_3" localSheetId="2">#REF!</definedName>
    <definedName name="签名4_4" localSheetId="2">#REF!</definedName>
    <definedName name="签名5" localSheetId="2">#REF!</definedName>
    <definedName name="签名5_1" localSheetId="2">#REF!</definedName>
    <definedName name="签名5_2" localSheetId="2">#REF!</definedName>
    <definedName name="签名5_3" localSheetId="2">#REF!</definedName>
    <definedName name="签名5_4" localSheetId="2">#REF!</definedName>
    <definedName name="日期1" localSheetId="2">#REF!</definedName>
    <definedName name="日期2" localSheetId="2">#REF!</definedName>
    <definedName name="日期3" localSheetId="2">#REF!</definedName>
    <definedName name="日期4" localSheetId="2">#REF!</definedName>
    <definedName name="入土深度" localSheetId="2">#REF!</definedName>
    <definedName name="生产列1" localSheetId="2">#REF!</definedName>
    <definedName name="生产列11" localSheetId="2">#REF!</definedName>
    <definedName name="生产列15" localSheetId="2">#REF!</definedName>
    <definedName name="生产列16" localSheetId="2">#REF!</definedName>
    <definedName name="生产列17" localSheetId="2">#REF!</definedName>
    <definedName name="生产列19" localSheetId="2">#REF!</definedName>
    <definedName name="生产列2" localSheetId="2">#REF!</definedName>
    <definedName name="生产列20" localSheetId="2">#REF!</definedName>
    <definedName name="生产列3" localSheetId="2">#REF!</definedName>
    <definedName name="生产列4" localSheetId="2">#REF!</definedName>
    <definedName name="生产列5" localSheetId="2">#REF!</definedName>
    <definedName name="生产列6" localSheetId="2">#REF!</definedName>
    <definedName name="生产列7" localSheetId="2">#REF!</definedName>
    <definedName name="生产列8" localSheetId="2">#REF!</definedName>
    <definedName name="生产列9" localSheetId="2">#REF!</definedName>
    <definedName name="生产期" localSheetId="2">#REF!</definedName>
    <definedName name="生产期1" localSheetId="2">#REF!</definedName>
    <definedName name="生产期11" localSheetId="2">#REF!</definedName>
    <definedName name="生产期15" localSheetId="2">#REF!</definedName>
    <definedName name="生产期16" localSheetId="2">#REF!</definedName>
    <definedName name="生产期17" localSheetId="2">#REF!</definedName>
    <definedName name="生产期19" localSheetId="2">#REF!</definedName>
    <definedName name="生产期2" localSheetId="2">#REF!</definedName>
    <definedName name="生产期20" localSheetId="2">#REF!</definedName>
    <definedName name="生产期3" localSheetId="2">#REF!</definedName>
    <definedName name="生产期4" localSheetId="2">#REF!</definedName>
    <definedName name="生产期5" localSheetId="2">#REF!</definedName>
    <definedName name="生产期6" localSheetId="2">#REF!</definedName>
    <definedName name="生产期7" localSheetId="2">#REF!</definedName>
    <definedName name="生产期8" localSheetId="2">#REF!</definedName>
    <definedName name="生产期9" localSheetId="2">#REF!</definedName>
    <definedName name="塑限" localSheetId="2">#REF!</definedName>
    <definedName name="塑性指数" localSheetId="2">#REF!</definedName>
    <definedName name="细度模数" localSheetId="2">#REF!</definedName>
    <definedName name="液限" localSheetId="2">#REF!</definedName>
    <definedName name="意见2" localSheetId="2">#REF!</definedName>
    <definedName name="意见2_1" localSheetId="2">#REF!</definedName>
    <definedName name="意见2_2" localSheetId="2">#REF!</definedName>
    <definedName name="意见3" localSheetId="2">#REF!</definedName>
    <definedName name="意见4" localSheetId="2">#REF!</definedName>
    <definedName name="意见4_1" localSheetId="2">#REF!</definedName>
    <definedName name="用途" localSheetId="2">#REF!</definedName>
    <definedName name="最大干密度" localSheetId="2">#REF!</definedName>
    <definedName name="最佳含水量" localSheetId="2">#REF!</definedName>
    <definedName name="_101_1" localSheetId="3">#REF!</definedName>
    <definedName name="_SAVE_" localSheetId="3">#REF!,#REF!,#REF!,#REF!</definedName>
    <definedName name="CBR值1" localSheetId="3">#REF!</definedName>
    <definedName name="CBR值2" localSheetId="3">#REF!</definedName>
    <definedName name="CBR值3" localSheetId="3">#REF!</definedName>
    <definedName name="CBR值90区" localSheetId="3">#REF!</definedName>
    <definedName name="CBR值93区" localSheetId="3">#REF!</definedName>
    <definedName name="CBR值95区" localSheetId="3">#REF!</definedName>
    <definedName name="QL" localSheetId="3">#REF!</definedName>
    <definedName name="QLXM" localSheetId="3">#REF!</definedName>
    <definedName name="S111每层击数" localSheetId="3">#REF!</definedName>
    <definedName name="S111最大干密度" localSheetId="3">#REF!</definedName>
    <definedName name="S111最佳含水量" localSheetId="3">#REF!</definedName>
    <definedName name="表格编号" localSheetId="3">#REF!</definedName>
    <definedName name="表格编号_1" localSheetId="3">#REF!</definedName>
    <definedName name="表格编号_2" localSheetId="3">#REF!</definedName>
    <definedName name="表格编号1" localSheetId="3">#REF!</definedName>
    <definedName name="表格编号2" localSheetId="3">#REF!</definedName>
    <definedName name="表格编号4" localSheetId="3">#REF!</definedName>
    <definedName name="材料产地" localSheetId="3">#REF!</definedName>
    <definedName name="承包单位" localSheetId="3">#REF!</definedName>
    <definedName name="单位压力" localSheetId="3">#REF!</definedName>
    <definedName name="干密度" localSheetId="3">#REF!</definedName>
    <definedName name="贯入量" localSheetId="3">#REF!</definedName>
    <definedName name="合同段" localSheetId="3">#REF!</definedName>
    <definedName name="合同段_1" localSheetId="3">#REF!</definedName>
    <definedName name="合同段_2" localSheetId="3">#REF!</definedName>
    <definedName name="汇率" localSheetId="3">#REF!</definedName>
    <definedName name="集料筛上重1" localSheetId="3">#REF!</definedName>
    <definedName name="集料筛上重2" localSheetId="3">#REF!</definedName>
    <definedName name="监理单位" localSheetId="3">#REF!</definedName>
    <definedName name="每层击数" localSheetId="3">#REF!</definedName>
    <definedName name="每层击数1" localSheetId="3">#REF!</definedName>
    <definedName name="每层击数2" localSheetId="3">#REF!</definedName>
    <definedName name="每层击数3" localSheetId="3">#REF!</definedName>
    <definedName name="平均含水量" localSheetId="3">#REF!</definedName>
    <definedName name="签名1" localSheetId="3">#REF!</definedName>
    <definedName name="签名2" localSheetId="3">#REF!</definedName>
    <definedName name="签名3" localSheetId="3">#REF!</definedName>
    <definedName name="签名4" localSheetId="3">#REF!</definedName>
    <definedName name="签名4_1" localSheetId="3">#REF!</definedName>
    <definedName name="签名4_2" localSheetId="3">#REF!</definedName>
    <definedName name="签名4_3" localSheetId="3">#REF!</definedName>
    <definedName name="签名4_4" localSheetId="3">#REF!</definedName>
    <definedName name="签名5" localSheetId="3">#REF!</definedName>
    <definedName name="签名5_1" localSheetId="3">#REF!</definedName>
    <definedName name="签名5_2" localSheetId="3">#REF!</definedName>
    <definedName name="签名5_3" localSheetId="3">#REF!</definedName>
    <definedName name="签名5_4" localSheetId="3">#REF!</definedName>
    <definedName name="清单" localSheetId="3">[6]工程量清单!$A$3:$G$102</definedName>
    <definedName name="日期1" localSheetId="3">#REF!</definedName>
    <definedName name="日期2" localSheetId="3">#REF!</definedName>
    <definedName name="日期3" localSheetId="3">#REF!</definedName>
    <definedName name="日期4" localSheetId="3">#REF!</definedName>
    <definedName name="入土深度" localSheetId="3">#REF!</definedName>
    <definedName name="生产列1" localSheetId="3">#REF!</definedName>
    <definedName name="生产列11" localSheetId="3">#REF!</definedName>
    <definedName name="生产列15" localSheetId="3">#REF!</definedName>
    <definedName name="生产列16" localSheetId="3">#REF!</definedName>
    <definedName name="生产列17" localSheetId="3">#REF!</definedName>
    <definedName name="生产列19" localSheetId="3">#REF!</definedName>
    <definedName name="生产列2" localSheetId="3">#REF!</definedName>
    <definedName name="生产列20" localSheetId="3">#REF!</definedName>
    <definedName name="生产列3" localSheetId="3">#REF!</definedName>
    <definedName name="生产列4" localSheetId="3">#REF!</definedName>
    <definedName name="生产列5" localSheetId="3">#REF!</definedName>
    <definedName name="生产列6" localSheetId="3">#REF!</definedName>
    <definedName name="生产列7" localSheetId="3">#REF!</definedName>
    <definedName name="生产列8" localSheetId="3">#REF!</definedName>
    <definedName name="生产列9" localSheetId="3">#REF!</definedName>
    <definedName name="生产期" localSheetId="3">#REF!</definedName>
    <definedName name="生产期1" localSheetId="3">#REF!</definedName>
    <definedName name="生产期11" localSheetId="3">#REF!</definedName>
    <definedName name="生产期15" localSheetId="3">#REF!</definedName>
    <definedName name="生产期16" localSheetId="3">#REF!</definedName>
    <definedName name="生产期17" localSheetId="3">#REF!</definedName>
    <definedName name="生产期19" localSheetId="3">#REF!</definedName>
    <definedName name="生产期2" localSheetId="3">#REF!</definedName>
    <definedName name="生产期20" localSheetId="3">#REF!</definedName>
    <definedName name="生产期3" localSheetId="3">#REF!</definedName>
    <definedName name="生产期4" localSheetId="3">#REF!</definedName>
    <definedName name="生产期5" localSheetId="3">#REF!</definedName>
    <definedName name="生产期6" localSheetId="3">#REF!</definedName>
    <definedName name="生产期7" localSheetId="3">#REF!</definedName>
    <definedName name="生产期8" localSheetId="3">#REF!</definedName>
    <definedName name="生产期9" localSheetId="3">#REF!</definedName>
    <definedName name="塑限" localSheetId="3">#REF!</definedName>
    <definedName name="塑性指数" localSheetId="3">#REF!</definedName>
    <definedName name="细度模数" localSheetId="3">#REF!</definedName>
    <definedName name="细目号" localSheetId="3">[6]工程量清单!$A$3:$A$102</definedName>
    <definedName name="液限" localSheetId="3">#REF!</definedName>
    <definedName name="意见2" localSheetId="3">#REF!</definedName>
    <definedName name="意见2_1" localSheetId="3">#REF!</definedName>
    <definedName name="意见2_2" localSheetId="3">#REF!</definedName>
    <definedName name="意见3" localSheetId="3">#REF!</definedName>
    <definedName name="意见4" localSheetId="3">#REF!</definedName>
    <definedName name="意见4_1" localSheetId="3">#REF!</definedName>
    <definedName name="用途" localSheetId="3">#REF!</definedName>
    <definedName name="最大干密度" localSheetId="3">#REF!</definedName>
    <definedName name="最佳含水量" localSheetId="3">#REF!</definedName>
    <definedName name="_101_1" localSheetId="4">#REF!</definedName>
    <definedName name="_SAVE_" localSheetId="4">#REF!,#REF!,#REF!,#REF!</definedName>
    <definedName name="CBR值1" localSheetId="4">#REF!</definedName>
    <definedName name="CBR值2" localSheetId="4">#REF!</definedName>
    <definedName name="CBR值3" localSheetId="4">#REF!</definedName>
    <definedName name="CBR值90区" localSheetId="4">#REF!</definedName>
    <definedName name="CBR值93区" localSheetId="4">#REF!</definedName>
    <definedName name="CBR值95区" localSheetId="4">#REF!</definedName>
    <definedName name="QL" localSheetId="4">#REF!</definedName>
    <definedName name="QLXM" localSheetId="4">#REF!</definedName>
    <definedName name="S111每层击数" localSheetId="4">#REF!</definedName>
    <definedName name="S111最大干密度" localSheetId="4">#REF!</definedName>
    <definedName name="S111最佳含水量" localSheetId="4">#REF!</definedName>
    <definedName name="表格编号" localSheetId="4">#REF!</definedName>
    <definedName name="表格编号_1" localSheetId="4">#REF!</definedName>
    <definedName name="表格编号_2" localSheetId="4">#REF!</definedName>
    <definedName name="表格编号1" localSheetId="4">#REF!</definedName>
    <definedName name="表格编号2" localSheetId="4">#REF!</definedName>
    <definedName name="表格编号4" localSheetId="4">#REF!</definedName>
    <definedName name="材料产地" localSheetId="4">#REF!</definedName>
    <definedName name="承包单位" localSheetId="4">#REF!</definedName>
    <definedName name="单位压力" localSheetId="4">#REF!</definedName>
    <definedName name="干密度" localSheetId="4">#REF!</definedName>
    <definedName name="贯入量" localSheetId="4">#REF!</definedName>
    <definedName name="合同段" localSheetId="4">#REF!</definedName>
    <definedName name="合同段_1" localSheetId="4">#REF!</definedName>
    <definedName name="合同段_2" localSheetId="4">#REF!</definedName>
    <definedName name="汇率" localSheetId="4">#REF!</definedName>
    <definedName name="集料筛上重1" localSheetId="4">#REF!</definedName>
    <definedName name="集料筛上重2" localSheetId="4">#REF!</definedName>
    <definedName name="监理单位" localSheetId="4">#REF!</definedName>
    <definedName name="每层击数" localSheetId="4">#REF!</definedName>
    <definedName name="每层击数1" localSheetId="4">#REF!</definedName>
    <definedName name="每层击数2" localSheetId="4">#REF!</definedName>
    <definedName name="每层击数3" localSheetId="4">#REF!</definedName>
    <definedName name="平均含水量" localSheetId="4">#REF!</definedName>
    <definedName name="签名1" localSheetId="4">#REF!</definedName>
    <definedName name="签名2" localSheetId="4">#REF!</definedName>
    <definedName name="签名3" localSheetId="4">#REF!</definedName>
    <definedName name="签名4" localSheetId="4">#REF!</definedName>
    <definedName name="签名4_1" localSheetId="4">#REF!</definedName>
    <definedName name="签名4_2" localSheetId="4">#REF!</definedName>
    <definedName name="签名4_3" localSheetId="4">#REF!</definedName>
    <definedName name="签名4_4" localSheetId="4">#REF!</definedName>
    <definedName name="签名5" localSheetId="4">#REF!</definedName>
    <definedName name="签名5_1" localSheetId="4">#REF!</definedName>
    <definedName name="签名5_2" localSheetId="4">#REF!</definedName>
    <definedName name="签名5_3" localSheetId="4">#REF!</definedName>
    <definedName name="签名5_4" localSheetId="4">#REF!</definedName>
    <definedName name="日期1" localSheetId="4">#REF!</definedName>
    <definedName name="日期2" localSheetId="4">#REF!</definedName>
    <definedName name="日期3" localSheetId="4">#REF!</definedName>
    <definedName name="日期4" localSheetId="4">#REF!</definedName>
    <definedName name="入土深度" localSheetId="4">#REF!</definedName>
    <definedName name="生产列1" localSheetId="4">#REF!</definedName>
    <definedName name="生产列11" localSheetId="4">#REF!</definedName>
    <definedName name="生产列15" localSheetId="4">#REF!</definedName>
    <definedName name="生产列16" localSheetId="4">#REF!</definedName>
    <definedName name="生产列17" localSheetId="4">#REF!</definedName>
    <definedName name="生产列19" localSheetId="4">#REF!</definedName>
    <definedName name="生产列2" localSheetId="4">#REF!</definedName>
    <definedName name="生产列20" localSheetId="4">#REF!</definedName>
    <definedName name="生产列3" localSheetId="4">#REF!</definedName>
    <definedName name="生产列4" localSheetId="4">#REF!</definedName>
    <definedName name="生产列5" localSheetId="4">#REF!</definedName>
    <definedName name="生产列6" localSheetId="4">#REF!</definedName>
    <definedName name="生产列7" localSheetId="4">#REF!</definedName>
    <definedName name="生产列8" localSheetId="4">#REF!</definedName>
    <definedName name="生产列9" localSheetId="4">#REF!</definedName>
    <definedName name="生产期" localSheetId="4">#REF!</definedName>
    <definedName name="生产期1" localSheetId="4">#REF!</definedName>
    <definedName name="生产期11" localSheetId="4">#REF!</definedName>
    <definedName name="生产期15" localSheetId="4">#REF!</definedName>
    <definedName name="生产期16" localSheetId="4">#REF!</definedName>
    <definedName name="生产期17" localSheetId="4">#REF!</definedName>
    <definedName name="生产期19" localSheetId="4">#REF!</definedName>
    <definedName name="生产期2" localSheetId="4">#REF!</definedName>
    <definedName name="生产期20" localSheetId="4">#REF!</definedName>
    <definedName name="生产期3" localSheetId="4">#REF!</definedName>
    <definedName name="生产期4" localSheetId="4">#REF!</definedName>
    <definedName name="生产期5" localSheetId="4">#REF!</definedName>
    <definedName name="生产期6" localSheetId="4">#REF!</definedName>
    <definedName name="生产期7" localSheetId="4">#REF!</definedName>
    <definedName name="生产期8" localSheetId="4">#REF!</definedName>
    <definedName name="生产期9" localSheetId="4">#REF!</definedName>
    <definedName name="塑限" localSheetId="4">#REF!</definedName>
    <definedName name="塑性指数" localSheetId="4">#REF!</definedName>
    <definedName name="细度模数" localSheetId="4">#REF!</definedName>
    <definedName name="液限" localSheetId="4">#REF!</definedName>
    <definedName name="意见2" localSheetId="4">#REF!</definedName>
    <definedName name="意见2_1" localSheetId="4">#REF!</definedName>
    <definedName name="意见2_2" localSheetId="4">#REF!</definedName>
    <definedName name="意见3" localSheetId="4">#REF!</definedName>
    <definedName name="意见4" localSheetId="4">#REF!</definedName>
    <definedName name="意见4_1" localSheetId="4">#REF!</definedName>
    <definedName name="用途" localSheetId="4">#REF!</definedName>
    <definedName name="最大干密度" localSheetId="4">#REF!</definedName>
    <definedName name="最佳含水量" localSheetId="4">#REF!</definedName>
    <definedName name="_101_1" localSheetId="5">#REF!</definedName>
    <definedName name="_SAVE_" localSheetId="5">#REF!,#REF!,#REF!,#REF!</definedName>
    <definedName name="CBR值1" localSheetId="5">#REF!</definedName>
    <definedName name="CBR值2" localSheetId="5">#REF!</definedName>
    <definedName name="CBR值3" localSheetId="5">#REF!</definedName>
    <definedName name="CBR值90区" localSheetId="5">#REF!</definedName>
    <definedName name="CBR值93区" localSheetId="5">#REF!</definedName>
    <definedName name="CBR值95区" localSheetId="5">#REF!</definedName>
    <definedName name="QL" localSheetId="5">#REF!</definedName>
    <definedName name="QLXM" localSheetId="5">#REF!</definedName>
    <definedName name="S111每层击数" localSheetId="5">#REF!</definedName>
    <definedName name="S111最大干密度" localSheetId="5">#REF!</definedName>
    <definedName name="S111最佳含水量" localSheetId="5">#REF!</definedName>
    <definedName name="表格编号" localSheetId="5">#REF!</definedName>
    <definedName name="表格编号_1" localSheetId="5">#REF!</definedName>
    <definedName name="表格编号_2" localSheetId="5">#REF!</definedName>
    <definedName name="表格编号1" localSheetId="5">#REF!</definedName>
    <definedName name="表格编号2" localSheetId="5">#REF!</definedName>
    <definedName name="表格编号4" localSheetId="5">#REF!</definedName>
    <definedName name="材料产地" localSheetId="5">#REF!</definedName>
    <definedName name="承包单位" localSheetId="5">#REF!</definedName>
    <definedName name="单位压力" localSheetId="5">#REF!</definedName>
    <definedName name="干密度" localSheetId="5">#REF!</definedName>
    <definedName name="贯入量" localSheetId="5">#REF!</definedName>
    <definedName name="合同段" localSheetId="5">#REF!</definedName>
    <definedName name="合同段_1" localSheetId="5">#REF!</definedName>
    <definedName name="合同段_2" localSheetId="5">#REF!</definedName>
    <definedName name="汇率" localSheetId="5">#REF!</definedName>
    <definedName name="集料筛上重1" localSheetId="5">#REF!</definedName>
    <definedName name="集料筛上重2" localSheetId="5">#REF!</definedName>
    <definedName name="监理单位" localSheetId="5">#REF!</definedName>
    <definedName name="每层击数" localSheetId="5">#REF!</definedName>
    <definedName name="每层击数1" localSheetId="5">#REF!</definedName>
    <definedName name="每层击数2" localSheetId="5">#REF!</definedName>
    <definedName name="每层击数3" localSheetId="5">#REF!</definedName>
    <definedName name="平均含水量" localSheetId="5">#REF!</definedName>
    <definedName name="签名1" localSheetId="5">#REF!</definedName>
    <definedName name="签名2" localSheetId="5">#REF!</definedName>
    <definedName name="签名3" localSheetId="5">#REF!</definedName>
    <definedName name="签名4" localSheetId="5">#REF!</definedName>
    <definedName name="签名4_1" localSheetId="5">#REF!</definedName>
    <definedName name="签名4_2" localSheetId="5">#REF!</definedName>
    <definedName name="签名4_3" localSheetId="5">#REF!</definedName>
    <definedName name="签名4_4" localSheetId="5">#REF!</definedName>
    <definedName name="签名5" localSheetId="5">#REF!</definedName>
    <definedName name="签名5_1" localSheetId="5">#REF!</definedName>
    <definedName name="签名5_2" localSheetId="5">#REF!</definedName>
    <definedName name="签名5_3" localSheetId="5">#REF!</definedName>
    <definedName name="签名5_4" localSheetId="5">#REF!</definedName>
    <definedName name="日期1" localSheetId="5">#REF!</definedName>
    <definedName name="日期2" localSheetId="5">#REF!</definedName>
    <definedName name="日期3" localSheetId="5">#REF!</definedName>
    <definedName name="日期4" localSheetId="5">#REF!</definedName>
    <definedName name="入土深度" localSheetId="5">#REF!</definedName>
    <definedName name="生产列1" localSheetId="5">#REF!</definedName>
    <definedName name="生产列11" localSheetId="5">#REF!</definedName>
    <definedName name="生产列15" localSheetId="5">#REF!</definedName>
    <definedName name="生产列16" localSheetId="5">#REF!</definedName>
    <definedName name="生产列17" localSheetId="5">#REF!</definedName>
    <definedName name="生产列19" localSheetId="5">#REF!</definedName>
    <definedName name="生产列2" localSheetId="5">#REF!</definedName>
    <definedName name="生产列20" localSheetId="5">#REF!</definedName>
    <definedName name="生产列3" localSheetId="5">#REF!</definedName>
    <definedName name="生产列4" localSheetId="5">#REF!</definedName>
    <definedName name="生产列5" localSheetId="5">#REF!</definedName>
    <definedName name="生产列6" localSheetId="5">#REF!</definedName>
    <definedName name="生产列7" localSheetId="5">#REF!</definedName>
    <definedName name="生产列8" localSheetId="5">#REF!</definedName>
    <definedName name="生产列9" localSheetId="5">#REF!</definedName>
    <definedName name="生产期" localSheetId="5">#REF!</definedName>
    <definedName name="生产期1" localSheetId="5">#REF!</definedName>
    <definedName name="生产期11" localSheetId="5">#REF!</definedName>
    <definedName name="生产期15" localSheetId="5">#REF!</definedName>
    <definedName name="生产期16" localSheetId="5">#REF!</definedName>
    <definedName name="生产期17" localSheetId="5">#REF!</definedName>
    <definedName name="生产期19" localSheetId="5">#REF!</definedName>
    <definedName name="生产期2" localSheetId="5">#REF!</definedName>
    <definedName name="生产期20" localSheetId="5">#REF!</definedName>
    <definedName name="生产期3" localSheetId="5">#REF!</definedName>
    <definedName name="生产期4" localSheetId="5">#REF!</definedName>
    <definedName name="生产期5" localSheetId="5">#REF!</definedName>
    <definedName name="生产期6" localSheetId="5">#REF!</definedName>
    <definedName name="生产期7" localSheetId="5">#REF!</definedName>
    <definedName name="生产期8" localSheetId="5">#REF!</definedName>
    <definedName name="生产期9" localSheetId="5">#REF!</definedName>
    <definedName name="塑限" localSheetId="5">#REF!</definedName>
    <definedName name="塑性指数" localSheetId="5">#REF!</definedName>
    <definedName name="细度模数" localSheetId="5">#REF!</definedName>
    <definedName name="液限" localSheetId="5">#REF!</definedName>
    <definedName name="意见2" localSheetId="5">#REF!</definedName>
    <definedName name="意见2_1" localSheetId="5">#REF!</definedName>
    <definedName name="意见2_2" localSheetId="5">#REF!</definedName>
    <definedName name="意见3" localSheetId="5">#REF!</definedName>
    <definedName name="意见4" localSheetId="5">#REF!</definedName>
    <definedName name="意见4_1" localSheetId="5">#REF!</definedName>
    <definedName name="用途" localSheetId="5">#REF!</definedName>
    <definedName name="最大干密度" localSheetId="5">#REF!</definedName>
    <definedName name="最佳含水量" localSheetId="5">#REF!</definedName>
    <definedName name="_101_1" localSheetId="6">#REF!</definedName>
    <definedName name="_SAVE_" localSheetId="6">#REF!,#REF!,#REF!,#REF!</definedName>
    <definedName name="CBR值1" localSheetId="6">#REF!</definedName>
    <definedName name="CBR值2" localSheetId="6">#REF!</definedName>
    <definedName name="CBR值3" localSheetId="6">#REF!</definedName>
    <definedName name="CBR值90区" localSheetId="6">#REF!</definedName>
    <definedName name="CBR值93区" localSheetId="6">#REF!</definedName>
    <definedName name="CBR值95区" localSheetId="6">#REF!</definedName>
    <definedName name="QL" localSheetId="6">#REF!</definedName>
    <definedName name="QLXM" localSheetId="6">#REF!</definedName>
    <definedName name="S111每层击数" localSheetId="6">#REF!</definedName>
    <definedName name="S111最大干密度" localSheetId="6">#REF!</definedName>
    <definedName name="S111最佳含水量" localSheetId="6">#REF!</definedName>
    <definedName name="表格编号" localSheetId="6">#REF!</definedName>
    <definedName name="表格编号_1" localSheetId="6">#REF!</definedName>
    <definedName name="表格编号_2" localSheetId="6">#REF!</definedName>
    <definedName name="表格编号1" localSheetId="6">#REF!</definedName>
    <definedName name="表格编号2" localSheetId="6">#REF!</definedName>
    <definedName name="表格编号4" localSheetId="6">#REF!</definedName>
    <definedName name="材料产地" localSheetId="6">#REF!</definedName>
    <definedName name="承包单位" localSheetId="6">#REF!</definedName>
    <definedName name="单位压力" localSheetId="6">#REF!</definedName>
    <definedName name="干密度" localSheetId="6">#REF!</definedName>
    <definedName name="贯入量" localSheetId="6">#REF!</definedName>
    <definedName name="合同段" localSheetId="6">#REF!</definedName>
    <definedName name="合同段_1" localSheetId="6">#REF!</definedName>
    <definedName name="合同段_2" localSheetId="6">#REF!</definedName>
    <definedName name="汇率" localSheetId="6">#REF!</definedName>
    <definedName name="集料筛上重1" localSheetId="6">#REF!</definedName>
    <definedName name="集料筛上重2" localSheetId="6">#REF!</definedName>
    <definedName name="监理单位" localSheetId="6">#REF!</definedName>
    <definedName name="每层击数" localSheetId="6">#REF!</definedName>
    <definedName name="每层击数1" localSheetId="6">#REF!</definedName>
    <definedName name="每层击数2" localSheetId="6">#REF!</definedName>
    <definedName name="每层击数3" localSheetId="6">#REF!</definedName>
    <definedName name="平均含水量" localSheetId="6">#REF!</definedName>
    <definedName name="签名1" localSheetId="6">#REF!</definedName>
    <definedName name="签名2" localSheetId="6">#REF!</definedName>
    <definedName name="签名3" localSheetId="6">#REF!</definedName>
    <definedName name="签名4" localSheetId="6">#REF!</definedName>
    <definedName name="签名4_1" localSheetId="6">#REF!</definedName>
    <definedName name="签名4_2" localSheetId="6">#REF!</definedName>
    <definedName name="签名4_3" localSheetId="6">#REF!</definedName>
    <definedName name="签名4_4" localSheetId="6">#REF!</definedName>
    <definedName name="签名5" localSheetId="6">#REF!</definedName>
    <definedName name="签名5_1" localSheetId="6">#REF!</definedName>
    <definedName name="签名5_2" localSheetId="6">#REF!</definedName>
    <definedName name="签名5_3" localSheetId="6">#REF!</definedName>
    <definedName name="签名5_4" localSheetId="6">#REF!</definedName>
    <definedName name="日期1" localSheetId="6">#REF!</definedName>
    <definedName name="日期2" localSheetId="6">#REF!</definedName>
    <definedName name="日期3" localSheetId="6">#REF!</definedName>
    <definedName name="日期4" localSheetId="6">#REF!</definedName>
    <definedName name="入土深度" localSheetId="6">#REF!</definedName>
    <definedName name="生产列1" localSheetId="6">#REF!</definedName>
    <definedName name="生产列11" localSheetId="6">#REF!</definedName>
    <definedName name="生产列15" localSheetId="6">#REF!</definedName>
    <definedName name="生产列16" localSheetId="6">#REF!</definedName>
    <definedName name="生产列17" localSheetId="6">#REF!</definedName>
    <definedName name="生产列19" localSheetId="6">#REF!</definedName>
    <definedName name="生产列2" localSheetId="6">#REF!</definedName>
    <definedName name="生产列20" localSheetId="6">#REF!</definedName>
    <definedName name="生产列3" localSheetId="6">#REF!</definedName>
    <definedName name="生产列4" localSheetId="6">#REF!</definedName>
    <definedName name="生产列5" localSheetId="6">#REF!</definedName>
    <definedName name="生产列6" localSheetId="6">#REF!</definedName>
    <definedName name="生产列7" localSheetId="6">#REF!</definedName>
    <definedName name="生产列8" localSheetId="6">#REF!</definedName>
    <definedName name="生产列9" localSheetId="6">#REF!</definedName>
    <definedName name="生产期" localSheetId="6">#REF!</definedName>
    <definedName name="生产期1" localSheetId="6">#REF!</definedName>
    <definedName name="生产期11" localSheetId="6">#REF!</definedName>
    <definedName name="生产期15" localSheetId="6">#REF!</definedName>
    <definedName name="生产期16" localSheetId="6">#REF!</definedName>
    <definedName name="生产期17" localSheetId="6">#REF!</definedName>
    <definedName name="生产期19" localSheetId="6">#REF!</definedName>
    <definedName name="生产期2" localSheetId="6">#REF!</definedName>
    <definedName name="生产期20" localSheetId="6">#REF!</definedName>
    <definedName name="生产期3" localSheetId="6">#REF!</definedName>
    <definedName name="生产期4" localSheetId="6">#REF!</definedName>
    <definedName name="生产期5" localSheetId="6">#REF!</definedName>
    <definedName name="生产期6" localSheetId="6">#REF!</definedName>
    <definedName name="生产期7" localSheetId="6">#REF!</definedName>
    <definedName name="生产期8" localSheetId="6">#REF!</definedName>
    <definedName name="生产期9" localSheetId="6">#REF!</definedName>
    <definedName name="塑限" localSheetId="6">#REF!</definedName>
    <definedName name="塑性指数" localSheetId="6">#REF!</definedName>
    <definedName name="细度模数" localSheetId="6">#REF!</definedName>
    <definedName name="液限" localSheetId="6">#REF!</definedName>
    <definedName name="意见2" localSheetId="6">#REF!</definedName>
    <definedName name="意见2_1" localSheetId="6">#REF!</definedName>
    <definedName name="意见2_2" localSheetId="6">#REF!</definedName>
    <definedName name="意见3" localSheetId="6">#REF!</definedName>
    <definedName name="意见4" localSheetId="6">#REF!</definedName>
    <definedName name="意见4_1" localSheetId="6">#REF!</definedName>
    <definedName name="用途" localSheetId="6">#REF!</definedName>
    <definedName name="最大干密度" localSheetId="6">#REF!</definedName>
    <definedName name="最佳含水量" localSheetId="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<sst xmlns="http://schemas.openxmlformats.org/spreadsheetml/2006/main" count="5551" uniqueCount="961">
  <si>
    <t>开挖</t>
  </si>
  <si>
    <t>砼浇筑</t>
  </si>
  <si>
    <t>最后节</t>
  </si>
  <si>
    <t>全</t>
  </si>
  <si>
    <t>所在序号</t>
  </si>
  <si>
    <t>桩号</t>
  </si>
  <si>
    <t>所在单位工程</t>
  </si>
  <si>
    <t>所属分项工程</t>
  </si>
  <si>
    <t>基础施工日期</t>
  </si>
  <si>
    <t>所在侧</t>
  </si>
  <si>
    <t>起桩号</t>
  </si>
  <si>
    <t>止桩号</t>
  </si>
  <si>
    <t>桩号间距</t>
  </si>
  <si>
    <t>盖板沟高度</t>
  </si>
  <si>
    <t>与路面高差</t>
  </si>
  <si>
    <t>墙身砼浇筑日期</t>
  </si>
  <si>
    <t>基础各集料含水量</t>
  </si>
  <si>
    <t>墙身各集料含水量</t>
  </si>
  <si>
    <t>基础砼数量</t>
  </si>
  <si>
    <t>墙身砼数量</t>
  </si>
  <si>
    <t>有无钢筋</t>
  </si>
  <si>
    <t>水准点编号</t>
  </si>
  <si>
    <t>水准点高程</t>
  </si>
  <si>
    <t>测站点号</t>
  </si>
  <si>
    <t>后视点号</t>
  </si>
  <si>
    <t>表格组编号</t>
  </si>
  <si>
    <t>桩号形式</t>
  </si>
  <si>
    <t>偏距</t>
  </si>
  <si>
    <t>墙身钢筋参数</t>
  </si>
  <si>
    <t>成型检查</t>
  </si>
  <si>
    <t>基础坍落度</t>
  </si>
  <si>
    <t>墙身坍落度</t>
  </si>
  <si>
    <t>基础混凝土编号</t>
  </si>
  <si>
    <t>墙身混凝土编号</t>
  </si>
  <si>
    <t>水灰比</t>
  </si>
  <si>
    <t>导出文件名</t>
  </si>
  <si>
    <t>有无模板安装</t>
  </si>
  <si>
    <t>完工日期</t>
  </si>
  <si>
    <t>是否第1节</t>
  </si>
  <si>
    <t>是否最后节</t>
  </si>
  <si>
    <t>结构层厚度</t>
  </si>
  <si>
    <t>开工日期</t>
  </si>
  <si>
    <t>砂子</t>
  </si>
  <si>
    <t>碎石1</t>
  </si>
  <si>
    <t>碎石2</t>
  </si>
  <si>
    <t>碎石3</t>
  </si>
  <si>
    <t>点号</t>
  </si>
  <si>
    <t>X</t>
  </si>
  <si>
    <t xml:space="preserve">Y </t>
  </si>
  <si>
    <t>段落长度（M)</t>
  </si>
  <si>
    <t>盖板宽度</t>
  </si>
  <si>
    <t>保护层厚度</t>
  </si>
  <si>
    <t>基础垫层厚度（mm)</t>
  </si>
  <si>
    <t>铺砌厚度（mm)</t>
  </si>
  <si>
    <t>坍落度1</t>
  </si>
  <si>
    <t>坍落度2</t>
  </si>
  <si>
    <t>坍落度平均</t>
  </si>
  <si>
    <t>K13+600-K13+900</t>
  </si>
  <si>
    <t>路基排水</t>
  </si>
  <si>
    <t>砼明边沟</t>
  </si>
  <si>
    <t>左侧</t>
  </si>
  <si>
    <t>无</t>
  </si>
  <si>
    <t>E021</t>
  </si>
  <si>
    <t>E022</t>
  </si>
  <si>
    <t>K</t>
  </si>
  <si>
    <t>YP-202607-T1-TYH-140</t>
  </si>
  <si>
    <t>YP-202607-T1-TYH-152</t>
  </si>
  <si>
    <t>K13+600-K13+900左侧砼明边沟</t>
  </si>
  <si>
    <t>K13+600-K13+900左侧砼明边沟抽检</t>
  </si>
  <si>
    <t>有</t>
  </si>
  <si>
    <t>T077</t>
  </si>
  <si>
    <t>A028</t>
  </si>
  <si>
    <t>A029</t>
  </si>
  <si>
    <t>YP-SSZ-TYH-202406-166</t>
  </si>
  <si>
    <t>YP-SSZ-TYH-202406-181</t>
  </si>
  <si>
    <t>K525+430-K525+526</t>
  </si>
  <si>
    <t>浅挖</t>
  </si>
  <si>
    <t>右侧</t>
  </si>
  <si>
    <t>YP-SSZ-TYH-202406-167</t>
  </si>
  <si>
    <t>YP-SSZ-TYH-202406-182</t>
  </si>
  <si>
    <t>K525+466-K525+526</t>
  </si>
  <si>
    <t>A030</t>
  </si>
  <si>
    <t>YP-SSZ-TYH-202404-126</t>
  </si>
  <si>
    <t>YP-SSZ-TYH-202404-233</t>
  </si>
  <si>
    <t>K525+826-K526+385</t>
  </si>
  <si>
    <t>A32</t>
  </si>
  <si>
    <t>A034</t>
  </si>
  <si>
    <t>A035</t>
  </si>
  <si>
    <t>YP-SSZ-TYH-202403-344</t>
  </si>
  <si>
    <t>YP-SSZ-TYH-202403-379</t>
  </si>
  <si>
    <t>K527+649-K527+840</t>
  </si>
  <si>
    <t>A49</t>
  </si>
  <si>
    <t>A052</t>
  </si>
  <si>
    <t>A053</t>
  </si>
  <si>
    <t>ZK</t>
  </si>
  <si>
    <t>YP-SSZ-TYH-202408-124</t>
  </si>
  <si>
    <t>YP-SSZ-TYH-202408-138</t>
  </si>
  <si>
    <t>ZK536+124-ZK536+182</t>
  </si>
  <si>
    <t>A56</t>
  </si>
  <si>
    <t>YP-SSZ-TYH-202407-082</t>
  </si>
  <si>
    <t>YP-SSZ-TYH-202407-096</t>
  </si>
  <si>
    <t>ZK536+350-ZK536+450</t>
  </si>
  <si>
    <t>A54</t>
  </si>
  <si>
    <t>ZK537+158-ZK537+340</t>
  </si>
  <si>
    <t>YP-SSZ-TYH-202407-238</t>
  </si>
  <si>
    <t>YP-SSZ-TYH-202407-247</t>
  </si>
  <si>
    <t>ZK537+726-ZK537+927</t>
  </si>
  <si>
    <t>YP-SSZ-TYH-202408-099</t>
  </si>
  <si>
    <t>YP-SSZ-TYH-202408-109</t>
  </si>
  <si>
    <t>ZK538+269-ZK538+320</t>
  </si>
  <si>
    <t>YP-SSZ-TYH-202408-100</t>
  </si>
  <si>
    <t>ZK538+420-ZK538+472</t>
  </si>
  <si>
    <t>YP-SSZ-TYH-202408-110</t>
  </si>
  <si>
    <t>K538+500-K538+570</t>
  </si>
  <si>
    <t>A57</t>
  </si>
  <si>
    <t>YP-SSZ-TYH-202407-248</t>
  </si>
  <si>
    <t>YP-SSZ-TYH-202407-261</t>
  </si>
  <si>
    <t>K539+148-K539+170</t>
  </si>
  <si>
    <t>A59</t>
  </si>
  <si>
    <t>K539+277-K539+326</t>
  </si>
  <si>
    <t>K539+410-K540+008</t>
  </si>
  <si>
    <t>877</t>
  </si>
  <si>
    <t>ZK536+190-ZK537+067</t>
  </si>
  <si>
    <t>768</t>
  </si>
  <si>
    <t>ZK537+167-ZK537+935</t>
  </si>
  <si>
    <t>YP-SSZ-TYH-202405-057</t>
  </si>
  <si>
    <t>YP-SSZ-TYH-202405-228</t>
  </si>
  <si>
    <t>K525+834-K525+884</t>
  </si>
  <si>
    <t>YP-SSZ-TYH-202405-011</t>
  </si>
  <si>
    <t>YP-SSZ-TYH-202405-043</t>
  </si>
  <si>
    <t>K526+126-K526+339</t>
  </si>
  <si>
    <t>A031</t>
  </si>
  <si>
    <t>YP-SSZ-TYH-202404-177</t>
  </si>
  <si>
    <t>YP-SSZ-TYH-202404-191</t>
  </si>
  <si>
    <t>K526+782-K526+831</t>
  </si>
  <si>
    <t>A62</t>
  </si>
  <si>
    <t>A033</t>
  </si>
  <si>
    <t>YP-SSZ-TYH-202403-396</t>
  </si>
  <si>
    <t>YP-SSZ-TYH-202404-094</t>
  </si>
  <si>
    <t>K527+880-K528+030</t>
  </si>
  <si>
    <t>A050</t>
  </si>
  <si>
    <t>YK</t>
  </si>
  <si>
    <t>YP-SSZ-TYH-202408-065</t>
  </si>
  <si>
    <t>YP-SSZ-TYH-202408-082</t>
  </si>
  <si>
    <t>YK535+632-YK535+702</t>
  </si>
  <si>
    <t>YK536+746-YK536+825</t>
  </si>
  <si>
    <t>YK536+859-YK536+931</t>
  </si>
  <si>
    <t>YP-SSZ-TYH-202408-066</t>
  </si>
  <si>
    <t>YP-SSZ-TYH-202408-083</t>
  </si>
  <si>
    <t>YK536+990-YK537+067</t>
  </si>
  <si>
    <t>YP-SSZ-TYH-202408-011</t>
  </si>
  <si>
    <t>YP-SSZ-TYH-202408-023</t>
  </si>
  <si>
    <t>YK537+665-YK537+834</t>
  </si>
  <si>
    <t>YP-SSZ-TYH-202407-226</t>
  </si>
  <si>
    <t>YK537+875-YK537+940</t>
  </si>
  <si>
    <t>YP-SSZ-TYH-202408-034</t>
  </si>
  <si>
    <t>YP-SSZ-TYH-202408-046</t>
  </si>
  <si>
    <t>YK538+246-YK538+275</t>
  </si>
  <si>
    <t>YK538+423-YK538+477</t>
  </si>
  <si>
    <t>YP-SSZ-TYH-202408-035</t>
  </si>
  <si>
    <t>YP-SSZ-TYH-202408-047</t>
  </si>
  <si>
    <t>K538+477-K538+530</t>
  </si>
  <si>
    <t>YP-SSZ-TYH-202408-012</t>
  </si>
  <si>
    <t>YP-SSZ-TYH-202408-024</t>
  </si>
  <si>
    <t>K538+570-K538+640</t>
  </si>
  <si>
    <t>K538+725-K538+780</t>
  </si>
  <si>
    <t>K538+893-K538+970</t>
  </si>
  <si>
    <t>A58</t>
  </si>
  <si>
    <t>K539+621-K539+688</t>
  </si>
  <si>
    <t>YP-SSZ-TYH-202406-077</t>
  </si>
  <si>
    <t>YP-SSZ-TYH-202406-094</t>
  </si>
  <si>
    <t>K539+737-K539+867</t>
  </si>
  <si>
    <t>YP-SSZ-TYH-202406-168</t>
  </si>
  <si>
    <t>YP-SSZ-TYH-202406-183</t>
  </si>
  <si>
    <t>K539+970-K540+053</t>
  </si>
  <si>
    <t>A60</t>
  </si>
  <si>
    <t>YP-SSZ-TYH-202408-291</t>
  </si>
  <si>
    <t>YP-SSZ-TYH-202408-308</t>
  </si>
  <si>
    <t>K540+315-K540+463</t>
  </si>
  <si>
    <t>K540+636-K540+752</t>
  </si>
  <si>
    <t>YP-SSZ-TYH-202408-292</t>
  </si>
  <si>
    <t>YP-SSZ-TYH-202408-309</t>
  </si>
  <si>
    <t>K541+110-K541+202</t>
  </si>
  <si>
    <t>YK536+400-YK537+067</t>
  </si>
  <si>
    <t>YK536+600-YK536+860</t>
  </si>
  <si>
    <t>T003</t>
  </si>
  <si>
    <t>A001</t>
  </si>
  <si>
    <t>A002</t>
  </si>
  <si>
    <t>YP-SSZ-TYH-202412-051</t>
  </si>
  <si>
    <t>YP-SSZ-TYH-202412-066</t>
  </si>
  <si>
    <t>K514+329-K514+355</t>
  </si>
  <si>
    <t>YP-SSZ-TYH-202412-052</t>
  </si>
  <si>
    <t>YP-SSZ-TYH-202412-067</t>
  </si>
  <si>
    <t>K514+670-K514+820</t>
  </si>
  <si>
    <t>T006</t>
  </si>
  <si>
    <t>A003</t>
  </si>
  <si>
    <t>YP-SSZ-TYH-202412-078</t>
  </si>
  <si>
    <t>YP-SSZ-TYH-202412-085</t>
  </si>
  <si>
    <t>K515+020-K515+242</t>
  </si>
  <si>
    <t>YP-SSZ-TYH-202412-079</t>
  </si>
  <si>
    <t>YP-SSZ-TYH-202412-086</t>
  </si>
  <si>
    <t>K515+390-K515+460</t>
  </si>
  <si>
    <t>T013</t>
  </si>
  <si>
    <t>A004</t>
  </si>
  <si>
    <t>YP-SSZ-TYH-202501-035</t>
  </si>
  <si>
    <t>YP-SSZ-TYH-202501-038</t>
  </si>
  <si>
    <t>K515+900-K515+968</t>
  </si>
  <si>
    <t>T063</t>
  </si>
  <si>
    <t>A024</t>
  </si>
  <si>
    <t>A025</t>
  </si>
  <si>
    <t>YP-SSZ-TYH-202412-185</t>
  </si>
  <si>
    <t>YP-SSZ-TYH-202412-188</t>
  </si>
  <si>
    <t>K522+424-K522+721</t>
  </si>
  <si>
    <t>YP-SSZ-TYH-202412-053</t>
  </si>
  <si>
    <t>YP-SSZ-TYH-202412-068</t>
  </si>
  <si>
    <t>K514+329-K514+480</t>
  </si>
  <si>
    <t>YP-SSZ-TYH-202412-054</t>
  </si>
  <si>
    <t>YP-SSZ-TYH-202412-069</t>
  </si>
  <si>
    <t>K514+725-K514+820</t>
  </si>
  <si>
    <t>YP-SSZ-TYH-202412-080</t>
  </si>
  <si>
    <t>YP-SSZ-TYH-202412-087</t>
  </si>
  <si>
    <t>K515+025-K515+155</t>
  </si>
  <si>
    <t>YP-SSZ-TYH-202412-081</t>
  </si>
  <si>
    <t>YP-SSZ-TYH-202412-088</t>
  </si>
  <si>
    <t>K515+524-K515+573</t>
  </si>
  <si>
    <t>YP-SSZ-TYH-202412-186</t>
  </si>
  <si>
    <t>YP-SSZ-TYH-202412-189</t>
  </si>
  <si>
    <t>K522+495-K522+750</t>
  </si>
  <si>
    <t>YP-SSZ-TYH-202505-021</t>
  </si>
  <si>
    <t>YP-SSZ-TYH-202505-031</t>
  </si>
  <si>
    <t>K515+546-K515+656</t>
  </si>
  <si>
    <t>YP-SSZ-TYH-202505-020</t>
  </si>
  <si>
    <t>T022</t>
  </si>
  <si>
    <t>A008</t>
  </si>
  <si>
    <t>A011</t>
  </si>
  <si>
    <t>YP-SSZ-TYH-202505-022</t>
  </si>
  <si>
    <t>YP-SSZ-TYH-202505-032</t>
  </si>
  <si>
    <t>K516+601-K516+631</t>
  </si>
  <si>
    <t>YP-SSZ-TYH-202505-023</t>
  </si>
  <si>
    <t>YP-SSZ-TYH-202505-033</t>
  </si>
  <si>
    <t>K516+819-K516+927</t>
  </si>
  <si>
    <t>A012</t>
  </si>
  <si>
    <t>A014</t>
  </si>
  <si>
    <t>A015</t>
  </si>
  <si>
    <t>YP-SSZ-TYH-202506-035</t>
  </si>
  <si>
    <t>YP-SSZ-TYH-202507-005</t>
  </si>
  <si>
    <t>K517+189-K517+226</t>
  </si>
  <si>
    <t>YP-SSZ-TYH-202506-036</t>
  </si>
  <si>
    <t>YP-SSZ-TYH-202507-006</t>
  </si>
  <si>
    <t>K517+376-K517+416</t>
  </si>
  <si>
    <t>T045</t>
  </si>
  <si>
    <t>A020</t>
  </si>
  <si>
    <t>A021</t>
  </si>
  <si>
    <t>YP-SSZ-TYH-202506-037</t>
  </si>
  <si>
    <t>YP-SSZ-TYH-202507-007</t>
  </si>
  <si>
    <t>K519+120-K519+277</t>
  </si>
  <si>
    <t>YP-SSZ-TYH-202506-038</t>
  </si>
  <si>
    <t>YP-SSZ-TYH-202507-008</t>
  </si>
  <si>
    <t>K519+514-K519+929</t>
  </si>
  <si>
    <t>T055</t>
  </si>
  <si>
    <t>YP-SSZ-TYH-202507-018</t>
  </si>
  <si>
    <t>YP-SSZ-TYH-202507-025</t>
  </si>
  <si>
    <t>K520+075-K520+330</t>
  </si>
  <si>
    <t>YP-SSZ-TYH-202507-019</t>
  </si>
  <si>
    <t>YP-SSZ-TYH-202507-026</t>
  </si>
  <si>
    <t>K520+330-K520+397</t>
  </si>
  <si>
    <t>YP-SSZ-TYH-202507-022</t>
  </si>
  <si>
    <t>YP-SSZ-TYH-202507-028</t>
  </si>
  <si>
    <t>K520+480-K520+540</t>
  </si>
  <si>
    <t>YP-SSZ-TYH-202507-023</t>
  </si>
  <si>
    <t>YP-SSZ-TYH-202507-029</t>
  </si>
  <si>
    <t>K520+988-K521+806</t>
  </si>
  <si>
    <t>T074</t>
  </si>
  <si>
    <t>YP-SSZ-TYH-202507-009</t>
  </si>
  <si>
    <t>YP-SSZ-TYH-202507-012</t>
  </si>
  <si>
    <t>K524+542-K524+650</t>
  </si>
  <si>
    <t>YP-SSZ-TYH-202507-010</t>
  </si>
  <si>
    <t>YP-SSZ-TYH-202507-020</t>
  </si>
  <si>
    <t>K524+710-K525+010</t>
  </si>
  <si>
    <t>T081</t>
  </si>
  <si>
    <t>YP-SSZ-TYH-202507-011</t>
  </si>
  <si>
    <t>YP-SSZ-TYH-202507-021</t>
  </si>
  <si>
    <t>K525+090-K525+526</t>
  </si>
  <si>
    <t>YP-SSZ-TYH-202506-008</t>
  </si>
  <si>
    <t>YP-SSZ-TYH-202506-013</t>
  </si>
  <si>
    <t>K515+861-K515+948</t>
  </si>
  <si>
    <t>YP-SSZ-TYH-202506-009</t>
  </si>
  <si>
    <t>YP-SSZ-TYH-202506-014</t>
  </si>
  <si>
    <t>K516+585-K516+631</t>
  </si>
  <si>
    <t>YP-SSZ-TYH-202506-010</t>
  </si>
  <si>
    <t>YP-SSZ-TYH-202506-015</t>
  </si>
  <si>
    <t>K516+819-K516+911</t>
  </si>
  <si>
    <t>YP-SSZ-TYH-202507-031</t>
  </si>
  <si>
    <t>YP-SSZ-TYH-202507-035</t>
  </si>
  <si>
    <t>K519+120-K519+203</t>
  </si>
  <si>
    <t>YP-SSZ-TYH-202507-032</t>
  </si>
  <si>
    <t>YP-SSZ-TYH-202507-036</t>
  </si>
  <si>
    <t>K519+640-K519+906</t>
  </si>
  <si>
    <t>YP-SSZ-TYH-202507-038</t>
  </si>
  <si>
    <t>K520+170-K520+328</t>
  </si>
  <si>
    <t>C20</t>
  </si>
  <si>
    <t>YP-SSZ-TYH-202507-039</t>
  </si>
  <si>
    <t>K521+016-K521+150</t>
  </si>
  <si>
    <t>YP-SSZ-TYH-202507-040</t>
  </si>
  <si>
    <t>K521+176-K521+323</t>
  </si>
  <si>
    <t>K521+410-K521+526</t>
  </si>
  <si>
    <t>K521+586-K521+680</t>
  </si>
  <si>
    <t>YP-SSZ-TYH-202507-024</t>
  </si>
  <si>
    <t>YP-SSZ-TYH-202507-030</t>
  </si>
  <si>
    <t>K524+708-K524+992</t>
  </si>
  <si>
    <t>K10+370～K11+080第1节</t>
  </si>
  <si>
    <t>K10+370～K11+080第2节</t>
  </si>
  <si>
    <t>K10+370～K11+080第3节</t>
  </si>
  <si>
    <t>JM21</t>
  </si>
  <si>
    <t>JM22</t>
  </si>
  <si>
    <t>YP-202601-T1-TYH-022</t>
  </si>
  <si>
    <t>K10+370～K11+080</t>
  </si>
  <si>
    <t>K10+660-K10+690明边沟</t>
  </si>
  <si>
    <t>K10+370～K11+080第4节</t>
  </si>
  <si>
    <t>YP-202512-T1-TYH-292</t>
  </si>
  <si>
    <t>YP-202512-T1-TYH-301</t>
  </si>
  <si>
    <t>K10+690-K10+740明边沟</t>
  </si>
  <si>
    <t>K10+370～K11+080第5节</t>
  </si>
  <si>
    <t>YP-202512-T1-TYH-279</t>
  </si>
  <si>
    <t>K10+740-K10+790明边沟</t>
  </si>
  <si>
    <t>K10+370～K11+080第6节</t>
  </si>
  <si>
    <t>YP-202512-T1-TYH-272</t>
  </si>
  <si>
    <t>K10+790-K10+840明边沟</t>
  </si>
  <si>
    <t>K10+370～K11+080第7节</t>
  </si>
  <si>
    <t>YP-202512-T1-TYH-259</t>
  </si>
  <si>
    <t>K10+840-K10+890明边沟</t>
  </si>
  <si>
    <t>K10+370～K11+080第8节</t>
  </si>
  <si>
    <t>YP-202512-T1-TYH-243</t>
  </si>
  <si>
    <t>YP-202512-T1-TYH-254</t>
  </si>
  <si>
    <t>K10+890-K10+940明边沟</t>
  </si>
  <si>
    <t>K10+370～K11+080第9节</t>
  </si>
  <si>
    <t>YP-202512-T1-TYH-233</t>
  </si>
  <si>
    <t>K10+940-K10+980明边沟</t>
  </si>
  <si>
    <t>K10+370～K11+080第10节</t>
  </si>
  <si>
    <t>YP-202512-T1-TYH-225</t>
  </si>
  <si>
    <t>K11+030-K11+080明边沟</t>
  </si>
  <si>
    <t>K11+220～K11+360第1节</t>
  </si>
  <si>
    <t>K11+220～K11+360</t>
  </si>
  <si>
    <t>K11+220-K11+260明边沟</t>
  </si>
  <si>
    <t>K11+220～K11+360第2节</t>
  </si>
  <si>
    <t>YP-202512-T1-TYH-109</t>
  </si>
  <si>
    <t>YP-202512-T1-TYH-126</t>
  </si>
  <si>
    <t>K11+260-K11+280明边沟</t>
  </si>
  <si>
    <t>K11+220～K11+360第3节</t>
  </si>
  <si>
    <t>YP-202512-T1-TYH-095</t>
  </si>
  <si>
    <t>K11+280-K11+330明边沟</t>
  </si>
  <si>
    <t>K11+220～K11+360第4节</t>
  </si>
  <si>
    <t>YP-202512-T1-TYH-082</t>
  </si>
  <si>
    <t>K11+330-K11+360明边沟</t>
  </si>
  <si>
    <t>K11+750～K11+790第1节</t>
  </si>
  <si>
    <t>YP-202512-T1-TYH-142</t>
  </si>
  <si>
    <t>K11+750～K11+790</t>
  </si>
  <si>
    <t>K11+750～ K11+790明边沟</t>
  </si>
  <si>
    <t>K9+275～K9+400第1节</t>
  </si>
  <si>
    <t>JM18</t>
  </si>
  <si>
    <t>JM19</t>
  </si>
  <si>
    <t>YP-202601-T1-TYH-074</t>
  </si>
  <si>
    <t>YP-202601-T1-TYH-092</t>
  </si>
  <si>
    <t>K9+275～K9+400</t>
  </si>
  <si>
    <t>K9+275-K9+300明边沟</t>
  </si>
  <si>
    <t>K9+275～K9+400第2节</t>
  </si>
  <si>
    <t>YP-202601-T1-TYH-063</t>
  </si>
  <si>
    <t>K9+300-K9+350明边沟</t>
  </si>
  <si>
    <t>K9+275～K9+400第3节</t>
  </si>
  <si>
    <t>YP-202601-T1-TYH-049</t>
  </si>
  <si>
    <t>K9+350-K9+400明边沟</t>
  </si>
  <si>
    <t>K5+215-K5+520</t>
  </si>
  <si>
    <t>JM12</t>
  </si>
  <si>
    <t>JM13</t>
  </si>
  <si>
    <t>YP-202607-T1-TYH-208</t>
  </si>
  <si>
    <t>YP-202607-T1-TYH-214</t>
  </si>
  <si>
    <t>K5+625-K6+040</t>
  </si>
  <si>
    <t>YP-202607-T1-TYH-163</t>
  </si>
  <si>
    <t>YP-202607-T1-TYH-175</t>
  </si>
  <si>
    <t>K6+220-K6+645</t>
  </si>
  <si>
    <t>JM14</t>
  </si>
  <si>
    <t>YP-202607-T1-TYH-067</t>
  </si>
  <si>
    <t>YP-202607-T1-TYH-082</t>
  </si>
  <si>
    <t>K10+370-K11+080</t>
  </si>
  <si>
    <t>JM23</t>
  </si>
  <si>
    <t>YP-202607-T1-TYH-032</t>
  </si>
  <si>
    <t>YP-202607-T1-TYH-048</t>
  </si>
  <si>
    <t>K11+220-K11+360</t>
  </si>
  <si>
    <t>YP-202607-T1-TYH-015</t>
  </si>
  <si>
    <t>YP-202607-T1-TYH-017</t>
  </si>
  <si>
    <t>K11+750-K11+790</t>
  </si>
  <si>
    <t>K14+700-K14+940</t>
  </si>
  <si>
    <t>YP-202607-T1-TYH-240</t>
  </si>
  <si>
    <t>YP-202607-T1-TYH-244</t>
  </si>
  <si>
    <t>K14+990-K15+170</t>
  </si>
  <si>
    <t>YP-202607-T1-TYH-189</t>
  </si>
  <si>
    <t>YP-202607-T1-TYH-198</t>
  </si>
  <si>
    <t>K5+320-K5+460</t>
  </si>
  <si>
    <t>K5+645-K6+030</t>
  </si>
  <si>
    <t>YP-202607-T1-TYH-221</t>
  </si>
  <si>
    <t>YP-202607-T1-TYH-228</t>
  </si>
  <si>
    <t>K6+250-K6+450</t>
  </si>
  <si>
    <t>K6+500-K6+700</t>
  </si>
  <si>
    <t>K8+975-K9+140</t>
  </si>
  <si>
    <t>K10+315-K11+100</t>
  </si>
  <si>
    <t>K14+730-K15+090</t>
  </si>
  <si>
    <t>K12+980-K13+080</t>
  </si>
  <si>
    <t>YP-202607-T1-TYH-094</t>
  </si>
  <si>
    <t>YP-202607-T1-TYH-105</t>
  </si>
  <si>
    <t>K13+080-K13+120</t>
  </si>
  <si>
    <t>YP-202608-T1-TYH-019</t>
  </si>
  <si>
    <t>YP-202608-T1-TYH-021</t>
  </si>
  <si>
    <t>K13+120-K13+170</t>
  </si>
  <si>
    <t>YP-202607-T1-TYH-122</t>
  </si>
  <si>
    <t>YP-202607-T1-TYH-132</t>
  </si>
  <si>
    <t>K13+550-K13+820</t>
  </si>
  <si>
    <t>K13+880-K13+900</t>
  </si>
  <si>
    <t>K13+000-K13+230</t>
  </si>
  <si>
    <t>K13+350-K13+560</t>
  </si>
  <si>
    <t>桩号范围</t>
  </si>
  <si>
    <t>所在幅</t>
  </si>
  <si>
    <t>单位工程</t>
  </si>
  <si>
    <t>分项名称</t>
  </si>
  <si>
    <t>所在分部工程</t>
  </si>
  <si>
    <t>所在阶段</t>
  </si>
  <si>
    <t>含水量</t>
  </si>
  <si>
    <t>浇筑时间</t>
  </si>
  <si>
    <t>砼数量</t>
  </si>
  <si>
    <t>测站编号</t>
  </si>
  <si>
    <t>测站位置</t>
  </si>
  <si>
    <t>后视编号</t>
  </si>
  <si>
    <t>后视位置</t>
  </si>
  <si>
    <t>标高测量</t>
  </si>
  <si>
    <t>坍落度检查</t>
  </si>
  <si>
    <t>基础高度（m)</t>
  </si>
  <si>
    <t>基础底与路面高差
（m)</t>
  </si>
  <si>
    <t>桩号样式</t>
  </si>
  <si>
    <t>受力钢筋间距</t>
  </si>
  <si>
    <t>箍筋间距</t>
  </si>
  <si>
    <t>保护层（mm)</t>
  </si>
  <si>
    <t>宽度（m）</t>
  </si>
  <si>
    <t>长度（m)</t>
  </si>
  <si>
    <t>序号</t>
  </si>
  <si>
    <t>砂</t>
  </si>
  <si>
    <t>N（X）</t>
  </si>
  <si>
    <t>E（Y）</t>
  </si>
  <si>
    <t>闭合点编号</t>
  </si>
  <si>
    <t>闭合点高程</t>
  </si>
  <si>
    <t>K20+400单柱式标志-大型车靠右路线</t>
  </si>
  <si>
    <t>左幅</t>
  </si>
  <si>
    <t>交安工程</t>
  </si>
  <si>
    <t>交通标志</t>
  </si>
  <si>
    <t>SZ38</t>
  </si>
  <si>
    <t>SZ50</t>
  </si>
  <si>
    <t>SZ47</t>
  </si>
  <si>
    <t>YP-2022-TYH-A4-1012</t>
  </si>
  <si>
    <t>(86)K20+400单柱式标志-大型车靠右路线左幅交通标志</t>
  </si>
  <si>
    <t>(86)K20+400单柱式标志-大型车靠右路线左幅交通标志抽检</t>
  </si>
  <si>
    <t>ZK10+100-ZK10+300</t>
  </si>
  <si>
    <t>标志牌</t>
  </si>
  <si>
    <t>SD07</t>
  </si>
  <si>
    <t>SD08</t>
  </si>
  <si>
    <t>BM6</t>
  </si>
  <si>
    <t>YP-2022-TYH-A4-0690</t>
  </si>
  <si>
    <t>右幅</t>
  </si>
  <si>
    <t>YP-2022-TYH-A4-0867</t>
  </si>
  <si>
    <t>YP-2022-TYH-A4-0790</t>
  </si>
  <si>
    <t>YP-2022-TYH-A4-0276</t>
  </si>
  <si>
    <t>YP-2022-TYH-A4-0582</t>
  </si>
  <si>
    <t>YP-2022-TYH-A4-0610</t>
  </si>
  <si>
    <t>YP-2022-TYH-A4-1191</t>
  </si>
  <si>
    <t>SD10</t>
  </si>
  <si>
    <t>SD11</t>
  </si>
  <si>
    <t>YP-2023-TYH-A4-0023</t>
  </si>
  <si>
    <t>YP-2022-TYH-A4-0929</t>
  </si>
  <si>
    <t>YP-2022-TYH-A4-1148</t>
  </si>
  <si>
    <t>YP-2022-TYH-A4-0732</t>
  </si>
  <si>
    <t>YP-2022-TYH-A4-0509</t>
  </si>
  <si>
    <t>YP-2022-TYH-A4-0539</t>
  </si>
  <si>
    <t>水岩互通AK0+000～AK0+140</t>
  </si>
  <si>
    <t>交通标志基础</t>
  </si>
  <si>
    <t>E138</t>
  </si>
  <si>
    <t>E137</t>
  </si>
  <si>
    <t>AK</t>
  </si>
  <si>
    <t>水岩互通AK0+283</t>
  </si>
  <si>
    <t>水岩互通AK0+410</t>
  </si>
  <si>
    <t>水岩互通AK0+528</t>
  </si>
  <si>
    <t>水岩互通AK0+820</t>
  </si>
  <si>
    <t>水岩互通BK0+060～BK0+200</t>
  </si>
  <si>
    <t>BK</t>
  </si>
  <si>
    <t>水岩互通CK0+150～CK0+320</t>
  </si>
  <si>
    <t>CK</t>
  </si>
  <si>
    <t>水岩互通CK0+150</t>
  </si>
  <si>
    <t>水岩互通CK0+360～CK0+435</t>
  </si>
  <si>
    <t>水岩互通DK0+150</t>
  </si>
  <si>
    <t>DK</t>
  </si>
  <si>
    <t>水岩互通DK0+200～DK0+300</t>
  </si>
  <si>
    <t>水岩互通LK0+600-LK0+700</t>
  </si>
  <si>
    <t>LK</t>
  </si>
  <si>
    <t>水岩互通LK0+660-LK0+760</t>
  </si>
  <si>
    <t>水岩互通LK0+750-LK0+850</t>
  </si>
  <si>
    <t>水岩互通LK0+780-LK0+880</t>
  </si>
  <si>
    <t>水岩互通LK2+020-LK2+120</t>
  </si>
  <si>
    <t>水岩互通LK2+050-LK2+150</t>
  </si>
  <si>
    <t>水岩互通LK2+182-LK2+282</t>
  </si>
  <si>
    <t>水岩互通LK2+230-LK2+330</t>
  </si>
  <si>
    <t>水岩互通LK2+650-LK2+750</t>
  </si>
  <si>
    <t>水岩互通LK2+680-LK2+780</t>
  </si>
  <si>
    <t>水岩互通LK4+590-LK4+690</t>
  </si>
  <si>
    <t>水岩互通LK4+620-LK4+720</t>
  </si>
  <si>
    <t>水岩互通LK4+700-LK4+800</t>
  </si>
  <si>
    <t>黄坑互通AK0+012～AK0+072</t>
  </si>
  <si>
    <t>E201</t>
  </si>
  <si>
    <t>Jm11</t>
  </si>
  <si>
    <t>黄坑互通BK0+182～BK0+230</t>
  </si>
  <si>
    <t>黄坑互通CK0+480～CK0+540</t>
  </si>
  <si>
    <t>黄坑互通DK0+114～DK0+150</t>
  </si>
  <si>
    <t>黄坑互通EK0+050～EK0+110</t>
  </si>
  <si>
    <t>互通</t>
  </si>
  <si>
    <t>EK</t>
  </si>
  <si>
    <t>阳明湖互通AK0+050</t>
  </si>
  <si>
    <t>E120</t>
  </si>
  <si>
    <t>D29</t>
  </si>
  <si>
    <t>阳明湖互通AK0+480</t>
  </si>
  <si>
    <t>阳明湖互通AK0+528</t>
  </si>
  <si>
    <t>阳明湖互通AK0+540</t>
  </si>
  <si>
    <t>阳明湖互通AK0+700</t>
  </si>
  <si>
    <t>阳明湖互通AK0+760</t>
  </si>
  <si>
    <t>阳明湖互通BK0+160</t>
  </si>
  <si>
    <t>阳明湖互通BK0+250</t>
  </si>
  <si>
    <t>阳明湖互通BK0+280～BK0+580</t>
  </si>
  <si>
    <t>阳明湖互通CK0+190</t>
  </si>
  <si>
    <t>阳明湖互通CK0+200～CK0+400</t>
  </si>
  <si>
    <t>阳明湖互通CK0+260</t>
  </si>
  <si>
    <t>阳明湖互通DK0+180</t>
  </si>
  <si>
    <t>阳明湖互通DK0+300</t>
  </si>
  <si>
    <t>阳明湖互通DK0+380～DK0+620</t>
  </si>
  <si>
    <t>阳明湖互通DK0+800～DK1+000</t>
  </si>
  <si>
    <t>阳明湖互通LK4+620-LK4+720</t>
  </si>
  <si>
    <t>阳明湖互通LK4+700-LK4+800</t>
  </si>
  <si>
    <t>左安互通AK0+012～AK0+252</t>
  </si>
  <si>
    <t>K26</t>
  </si>
  <si>
    <t>E172</t>
  </si>
  <si>
    <t>左安互通AK0+358</t>
  </si>
  <si>
    <t>左安互通BK0+376～BK0+448</t>
  </si>
  <si>
    <t>左安互通DK0+356～DK0+404</t>
  </si>
  <si>
    <t>K212+600</t>
  </si>
  <si>
    <t>E187</t>
  </si>
  <si>
    <t>E186</t>
  </si>
  <si>
    <t>K232+430</t>
  </si>
  <si>
    <t>E148</t>
  </si>
  <si>
    <t>E147</t>
  </si>
  <si>
    <t>K236+700.0</t>
  </si>
  <si>
    <t>D38</t>
  </si>
  <si>
    <t>D37</t>
  </si>
  <si>
    <t>K239+730.0</t>
  </si>
  <si>
    <t>K243+200.0</t>
  </si>
  <si>
    <t>E133</t>
  </si>
  <si>
    <t>E134</t>
  </si>
  <si>
    <t>阳明湖互通K251+590.0</t>
  </si>
  <si>
    <t>左安互通K216+536</t>
  </si>
  <si>
    <t>K10</t>
  </si>
  <si>
    <t>K11</t>
  </si>
  <si>
    <t>K227+550.0～K253+450.0中分带开口</t>
  </si>
  <si>
    <t>D42</t>
  </si>
  <si>
    <t>D41</t>
  </si>
  <si>
    <t>K227+550.0～K253+450.0改路段</t>
  </si>
  <si>
    <t>K227+550.0～K253+450.0环保警示标志牌</t>
  </si>
  <si>
    <t>施工时间</t>
  </si>
  <si>
    <t>标线线段长度</t>
  </si>
  <si>
    <t>标线宽度</t>
  </si>
  <si>
    <t>标线类型</t>
  </si>
  <si>
    <t>标线类厚度</t>
  </si>
  <si>
    <t>标线纵向间距</t>
  </si>
  <si>
    <t>标线颜色</t>
  </si>
  <si>
    <t>内侧标线至
中标线距离</t>
  </si>
  <si>
    <t>中标线至
外侧标线距离</t>
  </si>
  <si>
    <t>内侧标线至
路基中线距离</t>
  </si>
  <si>
    <t>高度（m)</t>
  </si>
  <si>
    <t>与路面高差
（m)</t>
  </si>
  <si>
    <t>K21+000-K22+160</t>
  </si>
  <si>
    <t>路面标线</t>
  </si>
  <si>
    <t>安全设施</t>
  </si>
  <si>
    <t>150~200</t>
  </si>
  <si>
    <t>热熔型</t>
  </si>
  <si>
    <t>白色</t>
  </si>
  <si>
    <t>SZ45</t>
  </si>
  <si>
    <t>(43)K21+000-K22+160路面标线</t>
  </si>
  <si>
    <t>(43)K21+000-K22+160路面标线抽检</t>
  </si>
  <si>
    <t>K195+120.0～K201+340.0</t>
  </si>
  <si>
    <t>Jm2</t>
  </si>
  <si>
    <t>Jm1</t>
  </si>
  <si>
    <t>遂川西服务区K201+340.0～K202+800.0</t>
  </si>
  <si>
    <t>D56</t>
  </si>
  <si>
    <t>E221</t>
  </si>
  <si>
    <t>K202+800.0～K206+520.0</t>
  </si>
  <si>
    <t>E206</t>
  </si>
  <si>
    <t>E205</t>
  </si>
  <si>
    <t>黄坑互通K206+520.0～K207+680.0</t>
  </si>
  <si>
    <t>E204</t>
  </si>
  <si>
    <t>XND5</t>
  </si>
  <si>
    <t>K207+680.0～K215+920.0</t>
  </si>
  <si>
    <t>Jm13</t>
  </si>
  <si>
    <t>D52</t>
  </si>
  <si>
    <t>左安互通K215+920.0～K217+620.0</t>
  </si>
  <si>
    <t>K217+620.0～K221+760.0</t>
  </si>
  <si>
    <t>E171</t>
  </si>
  <si>
    <t>K15</t>
  </si>
  <si>
    <t>K221+760.0～K227+564.0</t>
  </si>
  <si>
    <t>D43</t>
  </si>
  <si>
    <t>D44</t>
  </si>
  <si>
    <t>K227+550.0～K232+662.0</t>
  </si>
  <si>
    <t>K227+550.0～K253+450.0</t>
  </si>
  <si>
    <t>K232+662.0～K237+710.0</t>
  </si>
  <si>
    <t>E144</t>
  </si>
  <si>
    <t>E145</t>
  </si>
  <si>
    <t>水岩互通K237+710.0～K239+050.0</t>
  </si>
  <si>
    <t>K239+050.0～K242+926.0</t>
  </si>
  <si>
    <t>D35</t>
  </si>
  <si>
    <t>D36</t>
  </si>
  <si>
    <t>K242+926.0～K247+000.0</t>
  </si>
  <si>
    <t>E131</t>
  </si>
  <si>
    <t>E132</t>
  </si>
  <si>
    <t>K247+000.0～K250+800.0</t>
  </si>
  <si>
    <t>E126</t>
  </si>
  <si>
    <t>E125</t>
  </si>
  <si>
    <t>E124</t>
  </si>
  <si>
    <t>阳明湖互通K250+800.0～K252+320.0</t>
  </si>
  <si>
    <t>K252+320.0～K253+450.0</t>
  </si>
  <si>
    <t>E118</t>
  </si>
  <si>
    <t>E119</t>
  </si>
  <si>
    <t>阳明湖连接线LK0+000～LK1+419</t>
  </si>
  <si>
    <t>水岩连接线LK0+000～LK4+770</t>
  </si>
  <si>
    <t>隆声带</t>
  </si>
  <si>
    <t>E216</t>
  </si>
  <si>
    <t>XND4</t>
  </si>
  <si>
    <t>K7</t>
  </si>
  <si>
    <t>E176</t>
  </si>
  <si>
    <t>+前位</t>
  </si>
  <si>
    <t>+后位</t>
  </si>
  <si>
    <t>开始桩号</t>
  </si>
  <si>
    <t>结束桩号</t>
  </si>
  <si>
    <t>间距</t>
  </si>
  <si>
    <t>微调开始</t>
  </si>
  <si>
    <t>微调结束</t>
  </si>
  <si>
    <t>最终结束</t>
  </si>
  <si>
    <t>复核点数</t>
  </si>
  <si>
    <t>长度</t>
  </si>
  <si>
    <t>K21+000-K21+200</t>
  </si>
  <si>
    <t>波形护栏</t>
  </si>
  <si>
    <t>(129)K21+000-K21+200波形护栏</t>
  </si>
  <si>
    <t>(129)K21+000-K21+200波形护栏抽检</t>
  </si>
  <si>
    <t>调整间隔</t>
  </si>
  <si>
    <t>A010</t>
  </si>
  <si>
    <t>T021</t>
  </si>
  <si>
    <t>T023</t>
  </si>
  <si>
    <t>K517+189-K517+207</t>
  </si>
  <si>
    <t>K517+207-K517+225</t>
  </si>
  <si>
    <t>K517+383-K517+396</t>
  </si>
  <si>
    <t>K519+120-K519+200</t>
  </si>
  <si>
    <t>T042</t>
  </si>
  <si>
    <t>K519+541-K519+590</t>
  </si>
  <si>
    <t>T047</t>
  </si>
  <si>
    <t>K519+590-K519+645</t>
  </si>
  <si>
    <t>K519+645-K519+900</t>
  </si>
  <si>
    <t>K519+900-K519+911</t>
  </si>
  <si>
    <t>T050</t>
  </si>
  <si>
    <t>K527+900-K528+020</t>
  </si>
  <si>
    <t>K528+020-K528+200</t>
  </si>
  <si>
    <t>K528+200-K528+464</t>
  </si>
  <si>
    <t>K528+464-K528+500</t>
  </si>
  <si>
    <t>K530+600-K530+740</t>
  </si>
  <si>
    <t>A038</t>
  </si>
  <si>
    <t>A039</t>
  </si>
  <si>
    <t>A39</t>
  </si>
  <si>
    <t>K530+740-K530+755</t>
  </si>
  <si>
    <t>K530+826-K530+832</t>
  </si>
  <si>
    <t>K531+009-K531+080</t>
  </si>
  <si>
    <t>K531+080-K531+880</t>
  </si>
  <si>
    <t>K531+880-K532+000</t>
  </si>
  <si>
    <t>K516+601-K516+619</t>
  </si>
  <si>
    <t>K516+619-K516+631</t>
  </si>
  <si>
    <t>K519+120-K519+259</t>
  </si>
  <si>
    <t>K519+590-K519+676</t>
  </si>
  <si>
    <t>K519+676-K519+700</t>
  </si>
  <si>
    <t>K519+700-K519+780</t>
  </si>
  <si>
    <t>K519+780-K519+813</t>
  </si>
  <si>
    <t>K519+813-K519+911</t>
  </si>
  <si>
    <t>K527+906-K528+200</t>
  </si>
  <si>
    <t>K528+200-K528+492</t>
  </si>
  <si>
    <t>K528+492-K528+500</t>
  </si>
  <si>
    <t>K530+600-K530+656</t>
  </si>
  <si>
    <t>K530+656-K530+792</t>
  </si>
  <si>
    <t>K530+792-K530+875</t>
  </si>
  <si>
    <t>K531+009-K531+270</t>
  </si>
  <si>
    <t>K531+270-K531+430</t>
  </si>
  <si>
    <t>K531+430-K531+572</t>
  </si>
  <si>
    <t>K531+572-K531+656</t>
  </si>
  <si>
    <t>K531+656-K531+855</t>
  </si>
  <si>
    <t>K531+855-K532+000</t>
  </si>
  <si>
    <t>K537+185-K537+922</t>
  </si>
  <si>
    <t>K538+264-K538+477</t>
  </si>
  <si>
    <t>K537+272-K537+356</t>
  </si>
  <si>
    <t>K537+356-K537+740</t>
  </si>
  <si>
    <t>K537+740-K537+917</t>
  </si>
  <si>
    <t>K538+279-K538+320</t>
  </si>
  <si>
    <t>K538+320-K538+477</t>
  </si>
  <si>
    <t>K537+168-K537+917</t>
  </si>
  <si>
    <t>K538+279-K538+477</t>
  </si>
  <si>
    <t>K538+477-K538+544</t>
  </si>
  <si>
    <t>K538+544-K538+628</t>
  </si>
  <si>
    <t>K538+628-K538+725</t>
  </si>
  <si>
    <t>K538+780-K538+900</t>
  </si>
  <si>
    <t>K538+900-K538+943</t>
  </si>
  <si>
    <t>K539+077-K539+151</t>
  </si>
  <si>
    <t>K539+151-K539+435</t>
  </si>
  <si>
    <t>K539+435-K539+735</t>
  </si>
  <si>
    <t>K539+735-K539+865</t>
  </si>
  <si>
    <t>K539+865-K539+970</t>
  </si>
  <si>
    <t>K539+970-K540+050</t>
  </si>
  <si>
    <t>K540+050-K540+079</t>
  </si>
  <si>
    <t>K540+301-K540+450</t>
  </si>
  <si>
    <t>K540+450-K540+635</t>
  </si>
  <si>
    <t>K540+635-K540+744</t>
  </si>
  <si>
    <t>K540+744-K540+828</t>
  </si>
  <si>
    <t>K540+828-K541+100</t>
  </si>
  <si>
    <t>K538+477-K538+572</t>
  </si>
  <si>
    <t>K538+572-K538+656</t>
  </si>
  <si>
    <t>K538+656-K538+927</t>
  </si>
  <si>
    <t>K539+061-K539+400</t>
  </si>
  <si>
    <t>K539+400-K540+000</t>
  </si>
  <si>
    <t>K540+000-K540+079</t>
  </si>
  <si>
    <t>K540+301-K540+600</t>
  </si>
  <si>
    <t>K540+600-K540+700</t>
  </si>
  <si>
    <t>K540+700-K540+772</t>
  </si>
  <si>
    <t>K540+772-K540+856</t>
  </si>
  <si>
    <t>K540+856-K541+500</t>
  </si>
  <si>
    <t>灵山互通K518+066-K518+123</t>
  </si>
  <si>
    <t>A018</t>
  </si>
  <si>
    <t>A019</t>
  </si>
  <si>
    <t>T038</t>
  </si>
  <si>
    <t>K518+066-K518+123</t>
  </si>
  <si>
    <t>K518+123-K518+066</t>
  </si>
  <si>
    <t>灵山互通</t>
  </si>
  <si>
    <t>灵山互通K517+812-K517+902</t>
  </si>
  <si>
    <t>K517+812-K517+902</t>
  </si>
  <si>
    <t>K517+902-K517+812</t>
  </si>
  <si>
    <t>灵山互通K519+020-K519+120</t>
  </si>
  <si>
    <t>K519+020-K519+120</t>
  </si>
  <si>
    <t>K519+120-K519+020</t>
  </si>
  <si>
    <t>灵山互通K518+066-K518+120</t>
  </si>
  <si>
    <t>K518+066-K518+120</t>
  </si>
  <si>
    <t>灵山互通K518+853-K518+865</t>
  </si>
  <si>
    <t>K518+853-K518+865</t>
  </si>
  <si>
    <t>K518+865-K518+853</t>
  </si>
  <si>
    <t>灵山互通K518+678-K518+853</t>
  </si>
  <si>
    <t>K518+678-K518+853</t>
  </si>
  <si>
    <t>K518+853-K518+678</t>
  </si>
  <si>
    <t>灵山互通K518+432-K518+576</t>
  </si>
  <si>
    <t>K518+432-K518+576</t>
  </si>
  <si>
    <t>K518+576-K518+432</t>
  </si>
  <si>
    <t>灵山互通K518+112-K518+330</t>
  </si>
  <si>
    <t>K518+112-K518+330</t>
  </si>
  <si>
    <t>K518+330-K518+112</t>
  </si>
  <si>
    <t>灵山互通K518+100-K518+112</t>
  </si>
  <si>
    <t>K518+100-K518+112</t>
  </si>
  <si>
    <t>K518+112-K518+100</t>
  </si>
  <si>
    <t>灵山互通K518+800-K518+900</t>
  </si>
  <si>
    <t>T040</t>
  </si>
  <si>
    <t>K518+800-K518+900</t>
  </si>
  <si>
    <t>灵山互通K518+900-K519+048</t>
  </si>
  <si>
    <t>K518+900-K519+048</t>
  </si>
  <si>
    <t>灵山互通K519+048-K519+120</t>
  </si>
  <si>
    <t>K519+048-K519+120</t>
  </si>
  <si>
    <t>灵山互通K518+680-K518+692</t>
  </si>
  <si>
    <t>K518+680-K518+692</t>
  </si>
  <si>
    <t>K518+692-K518+680</t>
  </si>
  <si>
    <t>灵山互通K518+678-K518+680</t>
  </si>
  <si>
    <t>K518+678-K518+680</t>
  </si>
  <si>
    <t>K518+680-K518+678</t>
  </si>
  <si>
    <t>灵山互通K518+282-K518+330</t>
  </si>
  <si>
    <t>K518+282-K518+330</t>
  </si>
  <si>
    <t>K518+330-K518+282</t>
  </si>
  <si>
    <t>灵山互通K518+270-K518+282</t>
  </si>
  <si>
    <t>K518+270-K518+282</t>
  </si>
  <si>
    <t>K518+282-K518+270</t>
  </si>
  <si>
    <t>广信服务区互通K528+500-K528+532</t>
  </si>
  <si>
    <t>K528+500-K528+532</t>
  </si>
  <si>
    <t>广信服务区互通</t>
  </si>
  <si>
    <t>广信服务区互通K529+886-K529+975</t>
  </si>
  <si>
    <t>A35</t>
  </si>
  <si>
    <t>K529+886-K529+975</t>
  </si>
  <si>
    <t>广信服务区互通K529+975-K530+100</t>
  </si>
  <si>
    <t>A037</t>
  </si>
  <si>
    <t>K529+975-K530+100</t>
  </si>
  <si>
    <t>广信服务区互通K530+100-K530+230</t>
  </si>
  <si>
    <t>K530+100-K530+230</t>
  </si>
  <si>
    <t>广信服务区互通K530+230-K530+345</t>
  </si>
  <si>
    <t>K530+230-K530+345</t>
  </si>
  <si>
    <t>广信服务区互通K530+345-K530+400</t>
  </si>
  <si>
    <t>K530+345-K530+400</t>
  </si>
  <si>
    <t>广信服务区互通K530+400-K530+600</t>
  </si>
  <si>
    <t>K530+400-K530+600</t>
  </si>
  <si>
    <t>广信服务区互通K530+500-K530+600</t>
  </si>
  <si>
    <t>K530+500-K530+600</t>
  </si>
  <si>
    <t>K530+600-K530+500</t>
  </si>
  <si>
    <t>广信服务区互通K530+460-K530+500</t>
  </si>
  <si>
    <t>K530+460-K530+500</t>
  </si>
  <si>
    <t>K530+500-K530+460</t>
  </si>
  <si>
    <t>广信服务区互通K529+330-K529+390</t>
  </si>
  <si>
    <t>K529+330-K529+390</t>
  </si>
  <si>
    <t>K529+390-K529+330</t>
  </si>
  <si>
    <t>广信服务区互通K529+280-K529+330</t>
  </si>
  <si>
    <t>K529+280-K529+330</t>
  </si>
  <si>
    <t>K529+330-K529+280</t>
  </si>
  <si>
    <t>广信服务区互通K529+235-K529+280</t>
  </si>
  <si>
    <t>K529+235-K529+280</t>
  </si>
  <si>
    <t>K529+280-K529+235</t>
  </si>
  <si>
    <t>广信服务区互通K528+876-K528+921</t>
  </si>
  <si>
    <t>K528+876-K528+921</t>
  </si>
  <si>
    <t>K528+921-K528+876</t>
  </si>
  <si>
    <t>K528+532-K528+500</t>
  </si>
  <si>
    <t>广信服务区互通K530+301-K530+313</t>
  </si>
  <si>
    <t>K530+301-K530+313</t>
  </si>
  <si>
    <t>K530+313-K530+301</t>
  </si>
  <si>
    <t>广信服务区互通K529+730-K530+301</t>
  </si>
  <si>
    <t>K529+730-K530+301</t>
  </si>
  <si>
    <t>K530+301-K529+730</t>
  </si>
  <si>
    <t>广信服务区互通K529+718-K529+730</t>
  </si>
  <si>
    <t>K529+718-K529+730</t>
  </si>
  <si>
    <t>K529+730-K529+718</t>
  </si>
  <si>
    <t>广信服务区互通K529+874-K529+886</t>
  </si>
  <si>
    <t>K529+874-K529+886</t>
  </si>
  <si>
    <t>K529+886-K529+874</t>
  </si>
  <si>
    <t>广信服务区互通K529+660-K529+874</t>
  </si>
  <si>
    <t>K529+660-K529+874</t>
  </si>
  <si>
    <t>K529+874-K529+660</t>
  </si>
  <si>
    <t>广信服务区互通K529+300-K529+660</t>
  </si>
  <si>
    <t>K529+300-K529+660</t>
  </si>
  <si>
    <t>K529+660-K529+300</t>
  </si>
  <si>
    <t>广信服务区互通K529+235-K529+300</t>
  </si>
  <si>
    <t>K529+235-K529+300</t>
  </si>
  <si>
    <t>K529+300-K529+235</t>
  </si>
  <si>
    <t>广信服务区互通K528+899-K528+921</t>
  </si>
  <si>
    <t>K528+899-K528+921</t>
  </si>
  <si>
    <t>K528+921-K528+899</t>
  </si>
  <si>
    <t>广信服务区互通K528+887-K528+899</t>
  </si>
  <si>
    <t>K528+887-K528+899</t>
  </si>
  <si>
    <t>K528+899-K528+887</t>
  </si>
  <si>
    <t>外形尺寸(mm)</t>
  </si>
  <si>
    <t>高度</t>
  </si>
  <si>
    <t>宽度</t>
  </si>
  <si>
    <t>厚度</t>
  </si>
  <si>
    <t>里程碑和百米桩</t>
  </si>
  <si>
    <t>(14)ZK10+100-ZK10+300右幅里程碑和百米桩</t>
  </si>
  <si>
    <t>(14)ZK10+100-ZK10+300右幅里程碑和百米桩抽检</t>
  </si>
  <si>
    <t>K195+120.0～K200+781.0公路界碑</t>
  </si>
  <si>
    <t>K195+120.0～K209+048.0里程碑</t>
  </si>
  <si>
    <t>K195+120.0～K209+048.0百米桩</t>
  </si>
  <si>
    <t>K200+781.0～K206+680.0公路界碑</t>
  </si>
  <si>
    <t>XND2</t>
  </si>
  <si>
    <t>Jm9</t>
  </si>
  <si>
    <t>K206+680.0～K213+740.0公路界碑</t>
  </si>
  <si>
    <t>K209+048.0～K210+985.0里程碑</t>
  </si>
  <si>
    <t>K209+048.0～K210+985.0百米桩</t>
  </si>
  <si>
    <t>K210+985.0～K217+620.0里程碑</t>
  </si>
  <si>
    <t>K210+985.0～K217+620.0百米桩</t>
  </si>
  <si>
    <t>K213+740.0～K218+563.0公路界碑</t>
  </si>
  <si>
    <t>E179</t>
  </si>
  <si>
    <t>K5</t>
  </si>
  <si>
    <t>K217+620.0～K227+564.0里程碑</t>
  </si>
  <si>
    <t>D45</t>
  </si>
  <si>
    <t>E168</t>
  </si>
  <si>
    <t>K217+620.0～K227+564.0百米桩</t>
  </si>
  <si>
    <t>K218+563.0～K224+360.0公路界碑</t>
  </si>
  <si>
    <t>K224+360.0～K227+560.0公路界碑</t>
  </si>
  <si>
    <t>K227+550.0～K239+200.0公路界碑</t>
  </si>
  <si>
    <t>E156</t>
  </si>
  <si>
    <t>E157</t>
  </si>
  <si>
    <t>K227+550.0～K253+450.0里程碑</t>
  </si>
  <si>
    <t>K227+550.0～K253+450.0百米桩</t>
  </si>
  <si>
    <t>K239+200.0～K253+450.0公路界碑</t>
  </si>
  <si>
    <t>Z1K209+048.0～Z1K211+006.0里程碑</t>
  </si>
  <si>
    <t>D51</t>
  </si>
  <si>
    <t>Jm15</t>
  </si>
  <si>
    <t>Z1K</t>
  </si>
  <si>
    <t>Z1K209+048.0～Z1K211+006.0百米桩</t>
  </si>
  <si>
    <t>Z2K217+620.0～Z2K227+531.0里程碑</t>
  </si>
  <si>
    <t>K18</t>
  </si>
  <si>
    <t>K17</t>
  </si>
  <si>
    <t>Z2K</t>
  </si>
  <si>
    <t>Z2K217+620.0～Z2K227+531.0百米桩</t>
  </si>
  <si>
    <t>K252+681.0～K253+404.0</t>
  </si>
  <si>
    <t>防眩板</t>
  </si>
  <si>
    <t>(25)K252+681.0～K253+404.0防眩板</t>
  </si>
  <si>
    <t>(25)K252+681.0～K253+404.0防眩板抽检</t>
  </si>
  <si>
    <t>防眩设施</t>
  </si>
  <si>
    <t>K195+301.0～K201+119.0</t>
  </si>
  <si>
    <t>K201+232.0～K207+189.0</t>
  </si>
  <si>
    <t>K207+689.0～K215+663.0</t>
  </si>
  <si>
    <t>K215+939.0～K217+596.0</t>
  </si>
  <si>
    <t>K227+550.0～K232+314.0</t>
  </si>
  <si>
    <t>K234+416.0～K237+424.0</t>
  </si>
  <si>
    <t>K238+136.0～K239+055.0</t>
  </si>
  <si>
    <t>K239+060.0～K240+653.0</t>
  </si>
  <si>
    <t>K243+126.0～K246+919.0</t>
  </si>
  <si>
    <t>K247+650.0～K251+897.0</t>
  </si>
  <si>
    <t>中央分隔带开口处～中央分隔带开口处</t>
  </si>
  <si>
    <t>埋置深度（m）</t>
  </si>
  <si>
    <t>阳明湖互通LK1+306.5～LK1+306.5</t>
  </si>
  <si>
    <t>防落物网</t>
  </si>
  <si>
    <t>(46)阳明湖互通LK1+306.5～LK1+306.5防落物网</t>
  </si>
  <si>
    <t>(46)阳明湖互通LK1+306.5～LK1+306.5防落物网抽检</t>
  </si>
  <si>
    <t>隔离栅</t>
  </si>
  <si>
    <t>K196+402.0～K201+065.0</t>
  </si>
  <si>
    <t>E231</t>
  </si>
  <si>
    <t>E230</t>
  </si>
  <si>
    <t>K203+890.0～K207+188.0</t>
  </si>
  <si>
    <t>K207+903.0～K215+517.0</t>
  </si>
  <si>
    <t>K216+093.0～K219+596.0</t>
  </si>
  <si>
    <t>K227+870.0～K227+870.0</t>
  </si>
  <si>
    <t>K228+585.0～K228+585.0</t>
  </si>
  <si>
    <t>K229+127.0～K229+127.0</t>
  </si>
  <si>
    <t>K229+255.0～K229+255.0</t>
  </si>
  <si>
    <t>K229+475.0～K229+475.0</t>
  </si>
  <si>
    <t>K229+885.0～K229+885.0</t>
  </si>
  <si>
    <t>K230+465.0～K230+465.0</t>
  </si>
  <si>
    <t>E150</t>
  </si>
  <si>
    <t>E149</t>
  </si>
  <si>
    <t>K231+110.0～K231+110.0</t>
  </si>
  <si>
    <t>D39</t>
  </si>
  <si>
    <t>D40</t>
  </si>
  <si>
    <t>K237+240.0～K237+240.0</t>
  </si>
  <si>
    <t>E140</t>
  </si>
  <si>
    <t>E141</t>
  </si>
  <si>
    <t>K238+156.0～K238+156.0</t>
  </si>
  <si>
    <t>K243+675.0～K243+675.0</t>
  </si>
  <si>
    <t>K244+130.0～K244+130.0</t>
  </si>
  <si>
    <t>K244+750.0～K244+750.0</t>
  </si>
  <si>
    <t>K245+450.0～K245+450.0</t>
  </si>
  <si>
    <t>E130</t>
  </si>
  <si>
    <t>K245+810.0～K245+810.0</t>
  </si>
  <si>
    <t>K249+862.3～K249+862.3</t>
  </si>
  <si>
    <t>E123</t>
  </si>
  <si>
    <t>K250+535.0～K250+535.0</t>
  </si>
  <si>
    <t>E121</t>
  </si>
  <si>
    <t>K250+960.0～K250+960.0</t>
  </si>
  <si>
    <t>K251+397.5～K251+397.5</t>
  </si>
  <si>
    <t>K252+320.0~K253+450</t>
  </si>
  <si>
    <t>防坠网</t>
  </si>
  <si>
    <t>K252+730.0～K252+730.0</t>
  </si>
  <si>
    <t>K253+235.0～K253+235.0</t>
  </si>
  <si>
    <t>E115</t>
  </si>
  <si>
    <t>K253+450.0~K256+595.0</t>
  </si>
  <si>
    <t>E116</t>
  </si>
  <si>
    <t>防垫网</t>
  </si>
  <si>
    <t>K206+520.0～K207+675.0</t>
  </si>
  <si>
    <t>车行分道栅</t>
  </si>
  <si>
    <t>K215+921.0～K217+620.0</t>
  </si>
  <si>
    <t>K237+710.0～K239+050.0</t>
  </si>
  <si>
    <t>K250+800.0～K252+320.0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</si>
</sst>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\K0\+000.###"/>
    <numFmt numFmtId="178" formatCode="0.000_ "/>
    <numFmt numFmtId="179" formatCode="yyyy/m/d;@"/>
    <numFmt numFmtId="180" formatCode="0.0_ "/>
  </numFmts>
  <fonts count="31">
    <font>
      <sz val="11"/>
      <color theme="1"/>
      <name val="宋体"/>
      <charset val="134"/>
      <scheme val="minor"/>
    </font>
    <font>
      <sz val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8"/>
      <color theme="1"/>
      <name val="宋体"/>
      <charset val="134"/>
      <scheme val="minor"/>
    </font>
    <font>
      <sz val="9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Arial"/>
      <charset val="204"/>
    </font>
    <font>
      <sz val="9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15"/>
      </left>
      <right/>
      <top style="double">
        <color indexed="15"/>
      </top>
      <bottom style="double">
        <color indexed="15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double">
        <color indexed="11"/>
      </left>
      <right/>
      <top style="double">
        <color indexed="11"/>
      </top>
      <bottom style="double">
        <color indexed="1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uble">
        <color rgb="FF92D050"/>
      </right>
      <top style="double">
        <color rgb="FF92D050"/>
      </top>
      <bottom style="double">
        <color rgb="FF92D050"/>
      </bottom>
      <diagonal/>
    </border>
    <border>
      <left style="double">
        <color rgb="FF92D050"/>
      </left>
      <right style="double">
        <color rgb="FF92D050"/>
      </right>
      <top style="double">
        <color rgb="FF92D050"/>
      </top>
      <bottom style="double">
        <color rgb="FF92D05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15"/>
      </top>
      <bottom style="double">
        <color indexed="15"/>
      </bottom>
      <diagonal/>
    </border>
    <border>
      <left/>
      <right style="double">
        <color indexed="11"/>
      </right>
      <top style="double">
        <color indexed="11"/>
      </top>
      <bottom style="double">
        <color indexed="11"/>
      </bottom>
      <diagonal/>
    </border>
    <border>
      <left/>
      <right/>
      <top/>
      <bottom style="double">
        <color indexed="15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ouble">
        <color indexed="11"/>
      </left>
      <right style="double">
        <color indexed="11"/>
      </right>
      <top style="double">
        <color indexed="1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15"/>
      </left>
      <right/>
      <top/>
      <bottom style="double">
        <color indexed="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20" borderId="24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25">
      <alignment vertical="center"/>
    </xf>
    <xf numFmtId="0" fontId="18" fillId="0" borderId="25">
      <alignment vertical="center"/>
    </xf>
    <xf numFmtId="0" fontId="19" fillId="0" borderId="26">
      <alignment vertical="center"/>
    </xf>
    <xf numFmtId="0" fontId="19" fillId="0" borderId="0">
      <alignment vertical="center"/>
    </xf>
    <xf numFmtId="0" fontId="20" fillId="21" borderId="27">
      <alignment vertical="center"/>
    </xf>
    <xf numFmtId="0" fontId="21" fillId="22" borderId="28">
      <alignment vertical="center"/>
    </xf>
    <xf numFmtId="0" fontId="22" fillId="22" borderId="27">
      <alignment vertical="center"/>
    </xf>
    <xf numFmtId="0" fontId="23" fillId="23" borderId="29">
      <alignment vertical="center"/>
    </xf>
    <xf numFmtId="0" fontId="24" fillId="0" borderId="30">
      <alignment vertical="center"/>
    </xf>
    <xf numFmtId="0" fontId="25" fillId="0" borderId="31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15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17" borderId="0">
      <alignment vertical="center"/>
    </xf>
    <xf numFmtId="0" fontId="29" fillId="36" borderId="0">
      <alignment vertical="center"/>
    </xf>
    <xf numFmtId="0" fontId="29" fillId="37" borderId="0">
      <alignment vertical="center"/>
    </xf>
    <xf numFmtId="0" fontId="30" fillId="38" borderId="0">
      <alignment vertical="center"/>
    </xf>
    <xf numFmtId="0" fontId="30" fillId="13" borderId="0">
      <alignment vertical="center"/>
    </xf>
    <xf numFmtId="0" fontId="29" fillId="18" borderId="0">
      <alignment vertical="center"/>
    </xf>
    <xf numFmtId="0" fontId="29" fillId="39" borderId="0">
      <alignment vertical="center"/>
    </xf>
    <xf numFmtId="0" fontId="30" fillId="40" borderId="0">
      <alignment vertical="center"/>
    </xf>
    <xf numFmtId="0" fontId="30" fillId="19" borderId="0">
      <alignment vertical="center"/>
    </xf>
    <xf numFmtId="0" fontId="29" fillId="11" borderId="0">
      <alignment vertical="center"/>
    </xf>
    <xf numFmtId="0" fontId="29" fillId="41" borderId="0">
      <alignment vertical="center"/>
    </xf>
    <xf numFmtId="0" fontId="30" fillId="42" borderId="0">
      <alignment vertical="center"/>
    </xf>
    <xf numFmtId="0" fontId="30" fillId="12" borderId="0">
      <alignment vertical="center"/>
    </xf>
    <xf numFmtId="0" fontId="29" fillId="10" borderId="0">
      <alignment vertical="center"/>
    </xf>
    <xf numFmtId="0" fontId="2" fillId="0" borderId="0">
      <alignment vertical="center"/>
    </xf>
  </cellStyleXfs>
  <cellXfs count="343">
    <xf numFmtId="0" fontId="0" fillId="0" borderId="0" xfId="0" applyAlignment="1">
      <alignment vertical="center"/>
    </xf>
    <xf numFmtId="0" fontId="1" fillId="2" borderId="0" xfId="49" applyFont="1" applyFill="1" applyAlignment="1">
      <alignment horizontal="center" vertical="center"/>
    </xf>
    <xf numFmtId="0" fontId="2" fillId="3" borderId="0" xfId="49" applyFill="1" applyAlignment="1">
      <alignment horizontal="center" vertical="center"/>
    </xf>
    <xf numFmtId="0" fontId="2" fillId="4" borderId="0" xfId="49" applyFill="1" applyAlignment="1">
      <alignment horizontal="center" vertical="center"/>
    </xf>
    <xf numFmtId="0" fontId="2" fillId="5" borderId="0" xfId="49" applyFill="1" applyAlignment="1">
      <alignment horizontal="center" vertical="center"/>
    </xf>
    <xf numFmtId="0" fontId="2" fillId="6" borderId="0" xfId="49" applyFill="1" applyAlignment="1">
      <alignment horizontal="center" vertical="center"/>
    </xf>
    <xf numFmtId="0" fontId="2" fillId="7" borderId="0" xfId="49" applyFill="1" applyAlignment="1">
      <alignment horizontal="center" vertical="center"/>
    </xf>
    <xf numFmtId="0" fontId="2" fillId="8" borderId="0" xfId="49" applyFill="1" applyAlignment="1">
      <alignment horizontal="center" vertical="center"/>
    </xf>
    <xf numFmtId="0" fontId="2" fillId="0" borderId="0" xfId="49" applyAlignment="1">
      <alignment horizontal="center" vertical="center"/>
    </xf>
    <xf numFmtId="176" fontId="2" fillId="0" borderId="0" xfId="49" applyNumberFormat="1" applyAlignment="1">
      <alignment horizontal="center" vertical="center"/>
    </xf>
    <xf numFmtId="0" fontId="2" fillId="2" borderId="1" xfId="49" applyFill="1" applyBorder="1" applyAlignment="1">
      <alignment horizontal="center" vertical="center"/>
    </xf>
    <xf numFmtId="0" fontId="2" fillId="0" borderId="1" xfId="49" applyBorder="1" applyAlignment="1">
      <alignment horizontal="center"/>
    </xf>
    <xf numFmtId="0" fontId="2" fillId="0" borderId="1" xfId="49" applyFont="1" applyBorder="1" applyAlignment="1">
      <alignment horizontal="center"/>
    </xf>
    <xf numFmtId="0" fontId="2" fillId="0" borderId="1" xfId="49" applyFont="1" applyBorder="1" applyAlignment="1">
      <alignment horizontal="center" wrapText="1"/>
    </xf>
    <xf numFmtId="0" fontId="2" fillId="0" borderId="2" xfId="49" applyFont="1" applyBorder="1" applyAlignment="1">
      <alignment horizontal="center" vertical="center"/>
    </xf>
    <xf numFmtId="0" fontId="2" fillId="0" borderId="2" xfId="49" applyBorder="1" applyAlignment="1">
      <alignment horizontal="center" vertical="center"/>
    </xf>
    <xf numFmtId="176" fontId="2" fillId="0" borderId="2" xfId="49" applyNumberFormat="1" applyFont="1" applyBorder="1" applyAlignment="1">
      <alignment horizontal="center" vertical="center"/>
    </xf>
    <xf numFmtId="0" fontId="2" fillId="0" borderId="3" xfId="49" applyNumberFormat="1" applyBorder="1" applyAlignment="1">
      <alignment horizontal="center" vertical="center"/>
    </xf>
    <xf numFmtId="0" fontId="2" fillId="0" borderId="4" xfId="49" applyBorder="1" applyAlignment="1">
      <alignment horizontal="center" vertical="center"/>
    </xf>
    <xf numFmtId="0" fontId="2" fillId="0" borderId="5" xfId="49" applyBorder="1" applyAlignment="1">
      <alignment horizontal="center" vertical="center"/>
    </xf>
    <xf numFmtId="0" fontId="2" fillId="0" borderId="6" xfId="49" applyNumberFormat="1" applyBorder="1" applyAlignment="1">
      <alignment horizontal="center" vertical="center"/>
    </xf>
    <xf numFmtId="0" fontId="2" fillId="0" borderId="7" xfId="49" applyNumberForma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49" applyFont="1" applyBorder="1" applyAlignment="1">
      <alignment horizontal="center" vertical="center"/>
    </xf>
    <xf numFmtId="0" fontId="2" fillId="0" borderId="8" xfId="49" applyBorder="1" applyAlignment="1">
      <alignment horizontal="center" vertical="center"/>
    </xf>
    <xf numFmtId="0" fontId="2" fillId="0" borderId="8" xfId="49" applyBorder="1" applyAlignment="1">
      <alignment horizontal="center"/>
    </xf>
    <xf numFmtId="0" fontId="2" fillId="0" borderId="8" xfId="49" applyFont="1" applyBorder="1" applyAlignment="1">
      <alignment horizontal="center"/>
    </xf>
    <xf numFmtId="0" fontId="2" fillId="0" borderId="8" xfId="49" applyFont="1" applyBorder="1" applyAlignment="1">
      <alignment horizontal="center" wrapText="1"/>
    </xf>
    <xf numFmtId="0" fontId="2" fillId="0" borderId="2" xfId="49" applyFont="1" applyFill="1" applyBorder="1" applyAlignment="1">
      <alignment horizontal="center" vertical="center"/>
    </xf>
    <xf numFmtId="176" fontId="2" fillId="0" borderId="2" xfId="49" applyNumberFormat="1" applyBorder="1" applyAlignment="1">
      <alignment horizontal="center" vertical="center"/>
    </xf>
    <xf numFmtId="0" fontId="2" fillId="0" borderId="9" xfId="49" applyBorder="1" applyAlignment="1">
      <alignment horizontal="center" vertical="center"/>
    </xf>
    <xf numFmtId="0" fontId="2" fillId="0" borderId="1" xfId="49" applyBorder="1" applyAlignment="1">
      <alignment horizontal="center" vertical="center"/>
    </xf>
    <xf numFmtId="0" fontId="2" fillId="0" borderId="10" xfId="49" applyBorder="1" applyAlignment="1">
      <alignment horizontal="center" vertical="center"/>
    </xf>
    <xf numFmtId="177" fontId="1" fillId="0" borderId="8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2" borderId="8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/>
    </xf>
    <xf numFmtId="176" fontId="1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ill="1" applyBorder="1" applyAlignment="1">
      <alignment horizontal="center" vertical="center"/>
    </xf>
    <xf numFmtId="0" fontId="2" fillId="2" borderId="11" xfId="49" applyNumberFormat="1" applyFill="1" applyBorder="1" applyAlignment="1">
      <alignment horizontal="center" vertical="center"/>
    </xf>
    <xf numFmtId="0" fontId="2" fillId="2" borderId="12" xfId="49" applyNumberFormat="1" applyFill="1" applyBorder="1" applyAlignment="1">
      <alignment horizontal="center" vertical="center"/>
    </xf>
    <xf numFmtId="0" fontId="2" fillId="2" borderId="6" xfId="49" applyNumberFormat="1" applyFill="1" applyBorder="1" applyAlignment="1">
      <alignment horizontal="center" vertical="center"/>
    </xf>
    <xf numFmtId="0" fontId="2" fillId="2" borderId="7" xfId="49" applyNumberFormat="1" applyFill="1" applyBorder="1" applyAlignment="1">
      <alignment horizontal="center" vertical="center"/>
    </xf>
    <xf numFmtId="177" fontId="1" fillId="2" borderId="2" xfId="49" applyNumberFormat="1" applyFont="1" applyFill="1" applyBorder="1" applyAlignment="1">
      <alignment horizontal="center" vertical="center"/>
    </xf>
    <xf numFmtId="0" fontId="1" fillId="2" borderId="5" xfId="49" applyFont="1" applyFill="1" applyBorder="1" applyAlignment="1">
      <alignment horizontal="center" vertical="center"/>
    </xf>
    <xf numFmtId="0" fontId="3" fillId="0" borderId="8" xfId="49" applyFont="1" applyBorder="1" applyAlignment="1">
      <alignment horizontal="center" vertical="center"/>
    </xf>
    <xf numFmtId="176" fontId="3" fillId="2" borderId="2" xfId="49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179" fontId="2" fillId="0" borderId="2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176" fontId="3" fillId="0" borderId="2" xfId="49" applyNumberFormat="1" applyFont="1" applyBorder="1" applyAlignment="1">
      <alignment horizontal="center" vertical="center"/>
    </xf>
    <xf numFmtId="0" fontId="3" fillId="2" borderId="2" xfId="49" applyFont="1" applyFill="1" applyBorder="1" applyAlignment="1">
      <alignment horizontal="center" vertical="center"/>
    </xf>
    <xf numFmtId="0" fontId="3" fillId="0" borderId="2" xfId="49" applyFont="1" applyFill="1" applyBorder="1" applyAlignment="1">
      <alignment horizontal="center" vertical="center"/>
    </xf>
    <xf numFmtId="0" fontId="2" fillId="0" borderId="11" xfId="49" applyNumberFormat="1" applyBorder="1" applyAlignment="1">
      <alignment horizontal="center" vertical="center"/>
    </xf>
    <xf numFmtId="0" fontId="2" fillId="0" borderId="12" xfId="49" applyNumberFormat="1" applyBorder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8" xfId="49" applyFont="1" applyFill="1" applyBorder="1" applyAlignment="1">
      <alignment horizontal="center" vertical="center"/>
    </xf>
    <xf numFmtId="176" fontId="3" fillId="3" borderId="2" xfId="49" applyNumberFormat="1" applyFont="1" applyFill="1" applyBorder="1" applyAlignment="1">
      <alignment horizontal="center" vertical="center"/>
    </xf>
    <xf numFmtId="0" fontId="2" fillId="3" borderId="3" xfId="49" applyNumberFormat="1" applyFill="1" applyBorder="1" applyAlignment="1">
      <alignment horizontal="center" vertical="center"/>
    </xf>
    <xf numFmtId="0" fontId="2" fillId="3" borderId="11" xfId="49" applyNumberFormat="1" applyFill="1" applyBorder="1" applyAlignment="1">
      <alignment horizontal="center" vertical="center"/>
    </xf>
    <xf numFmtId="0" fontId="2" fillId="3" borderId="12" xfId="49" applyNumberFormat="1" applyFill="1" applyBorder="1" applyAlignment="1">
      <alignment horizontal="center" vertical="center"/>
    </xf>
    <xf numFmtId="0" fontId="2" fillId="3" borderId="6" xfId="49" applyNumberFormat="1" applyFill="1" applyBorder="1" applyAlignment="1">
      <alignment horizontal="center" vertical="center"/>
    </xf>
    <xf numFmtId="0" fontId="2" fillId="3" borderId="7" xfId="49" applyNumberFormat="1" applyFill="1" applyBorder="1" applyAlignment="1">
      <alignment horizontal="center" vertical="center"/>
    </xf>
    <xf numFmtId="0" fontId="2" fillId="3" borderId="2" xfId="49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2" fillId="3" borderId="5" xfId="49" applyFill="1" applyBorder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0" fontId="3" fillId="4" borderId="8" xfId="49" applyFont="1" applyFill="1" applyBorder="1" applyAlignment="1">
      <alignment horizontal="center" vertical="center"/>
    </xf>
    <xf numFmtId="176" fontId="3" fillId="4" borderId="2" xfId="49" applyNumberFormat="1" applyFont="1" applyFill="1" applyBorder="1" applyAlignment="1">
      <alignment horizontal="center" vertical="center"/>
    </xf>
    <xf numFmtId="0" fontId="2" fillId="4" borderId="3" xfId="49" applyNumberFormat="1" applyFill="1" applyBorder="1" applyAlignment="1">
      <alignment horizontal="center" vertical="center"/>
    </xf>
    <xf numFmtId="0" fontId="2" fillId="4" borderId="11" xfId="49" applyNumberFormat="1" applyFill="1" applyBorder="1" applyAlignment="1">
      <alignment horizontal="center" vertical="center"/>
    </xf>
    <xf numFmtId="0" fontId="2" fillId="4" borderId="12" xfId="49" applyNumberFormat="1" applyFill="1" applyBorder="1" applyAlignment="1">
      <alignment horizontal="center" vertical="center"/>
    </xf>
    <xf numFmtId="0" fontId="2" fillId="4" borderId="6" xfId="49" applyNumberFormat="1" applyFill="1" applyBorder="1" applyAlignment="1">
      <alignment horizontal="center" vertical="center"/>
    </xf>
    <xf numFmtId="0" fontId="2" fillId="4" borderId="7" xfId="49" applyNumberFormat="1" applyFill="1" applyBorder="1" applyAlignment="1">
      <alignment horizontal="center" vertical="center"/>
    </xf>
    <xf numFmtId="0" fontId="2" fillId="4" borderId="2" xfId="49" applyFill="1" applyBorder="1" applyAlignment="1">
      <alignment horizontal="center" vertical="center"/>
    </xf>
    <xf numFmtId="177" fontId="1" fillId="4" borderId="2" xfId="0" applyNumberFormat="1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2" fillId="4" borderId="5" xfId="49" applyFill="1" applyBorder="1" applyAlignment="1">
      <alignment horizontal="center" vertical="center"/>
    </xf>
    <xf numFmtId="0" fontId="3" fillId="5" borderId="2" xfId="49" applyFont="1" applyFill="1" applyBorder="1" applyAlignment="1">
      <alignment horizontal="center" vertical="center"/>
    </xf>
    <xf numFmtId="0" fontId="3" fillId="5" borderId="8" xfId="49" applyFont="1" applyFill="1" applyBorder="1" applyAlignment="1">
      <alignment horizontal="center" vertical="center"/>
    </xf>
    <xf numFmtId="176" fontId="3" fillId="5" borderId="2" xfId="49" applyNumberFormat="1" applyFont="1" applyFill="1" applyBorder="1" applyAlignment="1">
      <alignment horizontal="center" vertical="center"/>
    </xf>
    <xf numFmtId="0" fontId="2" fillId="5" borderId="3" xfId="49" applyNumberFormat="1" applyFill="1" applyBorder="1" applyAlignment="1">
      <alignment horizontal="center" vertical="center"/>
    </xf>
    <xf numFmtId="0" fontId="2" fillId="5" borderId="11" xfId="49" applyNumberFormat="1" applyFill="1" applyBorder="1" applyAlignment="1">
      <alignment horizontal="center" vertical="center"/>
    </xf>
    <xf numFmtId="0" fontId="2" fillId="5" borderId="12" xfId="49" applyNumberFormat="1" applyFill="1" applyBorder="1" applyAlignment="1">
      <alignment horizontal="center" vertical="center"/>
    </xf>
    <xf numFmtId="0" fontId="2" fillId="5" borderId="6" xfId="49" applyNumberFormat="1" applyFill="1" applyBorder="1" applyAlignment="1">
      <alignment horizontal="center" vertical="center"/>
    </xf>
    <xf numFmtId="0" fontId="2" fillId="5" borderId="7" xfId="49" applyNumberFormat="1" applyFill="1" applyBorder="1" applyAlignment="1">
      <alignment horizontal="center" vertical="center"/>
    </xf>
    <xf numFmtId="0" fontId="2" fillId="5" borderId="2" xfId="49" applyFill="1" applyBorder="1" applyAlignment="1">
      <alignment horizontal="center" vertical="center"/>
    </xf>
    <xf numFmtId="177" fontId="1" fillId="5" borderId="2" xfId="0" applyNumberFormat="1" applyFont="1" applyFill="1" applyBorder="1" applyAlignment="1">
      <alignment horizontal="center" vertical="center"/>
    </xf>
    <xf numFmtId="0" fontId="1" fillId="5" borderId="2" xfId="0" applyNumberFormat="1" applyFont="1" applyFill="1" applyBorder="1" applyAlignment="1">
      <alignment horizontal="center" vertical="center"/>
    </xf>
    <xf numFmtId="0" fontId="2" fillId="5" borderId="5" xfId="49" applyFill="1" applyBorder="1" applyAlignment="1">
      <alignment horizontal="center" vertical="center"/>
    </xf>
    <xf numFmtId="0" fontId="3" fillId="6" borderId="2" xfId="49" applyFont="1" applyFill="1" applyBorder="1" applyAlignment="1">
      <alignment horizontal="center" vertical="center"/>
    </xf>
    <xf numFmtId="0" fontId="3" fillId="6" borderId="8" xfId="49" applyFont="1" applyFill="1" applyBorder="1" applyAlignment="1">
      <alignment horizontal="center" vertical="center"/>
    </xf>
    <xf numFmtId="176" fontId="3" fillId="6" borderId="2" xfId="49" applyNumberFormat="1" applyFont="1" applyFill="1" applyBorder="1" applyAlignment="1">
      <alignment horizontal="center" vertical="center"/>
    </xf>
    <xf numFmtId="0" fontId="2" fillId="6" borderId="3" xfId="49" applyNumberFormat="1" applyFill="1" applyBorder="1" applyAlignment="1">
      <alignment horizontal="center" vertical="center"/>
    </xf>
    <xf numFmtId="0" fontId="2" fillId="6" borderId="11" xfId="49" applyNumberFormat="1" applyFill="1" applyBorder="1" applyAlignment="1">
      <alignment horizontal="center" vertical="center"/>
    </xf>
    <xf numFmtId="0" fontId="2" fillId="6" borderId="12" xfId="49" applyNumberFormat="1" applyFill="1" applyBorder="1" applyAlignment="1">
      <alignment horizontal="center" vertical="center"/>
    </xf>
    <xf numFmtId="0" fontId="2" fillId="6" borderId="6" xfId="49" applyNumberFormat="1" applyFill="1" applyBorder="1" applyAlignment="1">
      <alignment horizontal="center" vertical="center"/>
    </xf>
    <xf numFmtId="0" fontId="2" fillId="6" borderId="7" xfId="49" applyNumberFormat="1" applyFill="1" applyBorder="1" applyAlignment="1">
      <alignment horizontal="center" vertical="center"/>
    </xf>
    <xf numFmtId="0" fontId="2" fillId="6" borderId="2" xfId="49" applyFill="1" applyBorder="1" applyAlignment="1">
      <alignment horizontal="center" vertical="center"/>
    </xf>
    <xf numFmtId="177" fontId="1" fillId="6" borderId="2" xfId="0" applyNumberFormat="1" applyFont="1" applyFill="1" applyBorder="1" applyAlignment="1">
      <alignment horizontal="center" vertical="center"/>
    </xf>
    <xf numFmtId="0" fontId="1" fillId="6" borderId="2" xfId="0" applyNumberFormat="1" applyFont="1" applyFill="1" applyBorder="1" applyAlignment="1">
      <alignment horizontal="center" vertical="center"/>
    </xf>
    <xf numFmtId="0" fontId="2" fillId="6" borderId="5" xfId="49" applyFill="1" applyBorder="1" applyAlignment="1">
      <alignment horizontal="center" vertical="center"/>
    </xf>
    <xf numFmtId="0" fontId="3" fillId="9" borderId="2" xfId="49" applyFont="1" applyFill="1" applyBorder="1" applyAlignment="1">
      <alignment horizontal="center" vertical="center"/>
    </xf>
    <xf numFmtId="0" fontId="3" fillId="7" borderId="2" xfId="49" applyFont="1" applyFill="1" applyBorder="1" applyAlignment="1">
      <alignment horizontal="center" vertical="center"/>
    </xf>
    <xf numFmtId="0" fontId="3" fillId="7" borderId="8" xfId="49" applyFont="1" applyFill="1" applyBorder="1" applyAlignment="1">
      <alignment horizontal="center" vertical="center"/>
    </xf>
    <xf numFmtId="176" fontId="3" fillId="7" borderId="2" xfId="49" applyNumberFormat="1" applyFont="1" applyFill="1" applyBorder="1" applyAlignment="1">
      <alignment horizontal="center" vertical="center"/>
    </xf>
    <xf numFmtId="0" fontId="2" fillId="7" borderId="3" xfId="49" applyNumberFormat="1" applyFill="1" applyBorder="1" applyAlignment="1">
      <alignment horizontal="center" vertical="center"/>
    </xf>
    <xf numFmtId="0" fontId="2" fillId="7" borderId="11" xfId="49" applyNumberFormat="1" applyFill="1" applyBorder="1" applyAlignment="1">
      <alignment horizontal="center" vertical="center"/>
    </xf>
    <xf numFmtId="0" fontId="2" fillId="7" borderId="12" xfId="49" applyNumberFormat="1" applyFill="1" applyBorder="1" applyAlignment="1">
      <alignment horizontal="center" vertical="center"/>
    </xf>
    <xf numFmtId="0" fontId="2" fillId="7" borderId="6" xfId="49" applyNumberFormat="1" applyFill="1" applyBorder="1" applyAlignment="1">
      <alignment horizontal="center" vertical="center"/>
    </xf>
    <xf numFmtId="0" fontId="2" fillId="7" borderId="7" xfId="49" applyNumberFormat="1" applyFill="1" applyBorder="1" applyAlignment="1">
      <alignment horizontal="center" vertical="center"/>
    </xf>
    <xf numFmtId="0" fontId="2" fillId="7" borderId="2" xfId="49" applyFill="1" applyBorder="1" applyAlignment="1">
      <alignment horizontal="center" vertical="center"/>
    </xf>
    <xf numFmtId="177" fontId="1" fillId="7" borderId="2" xfId="0" applyNumberFormat="1" applyFont="1" applyFill="1" applyBorder="1" applyAlignment="1">
      <alignment horizontal="center" vertical="center"/>
    </xf>
    <xf numFmtId="0" fontId="1" fillId="7" borderId="2" xfId="0" applyNumberFormat="1" applyFont="1" applyFill="1" applyBorder="1" applyAlignment="1">
      <alignment horizontal="center" vertical="center"/>
    </xf>
    <xf numFmtId="0" fontId="2" fillId="7" borderId="5" xfId="49" applyFill="1" applyBorder="1" applyAlignment="1">
      <alignment horizontal="center" vertical="center"/>
    </xf>
    <xf numFmtId="0" fontId="3" fillId="8" borderId="2" xfId="49" applyFont="1" applyFill="1" applyBorder="1" applyAlignment="1">
      <alignment horizontal="center" vertical="center"/>
    </xf>
    <xf numFmtId="0" fontId="3" fillId="8" borderId="8" xfId="49" applyFont="1" applyFill="1" applyBorder="1" applyAlignment="1">
      <alignment horizontal="center" vertical="center"/>
    </xf>
    <xf numFmtId="176" fontId="3" fillId="8" borderId="2" xfId="49" applyNumberFormat="1" applyFont="1" applyFill="1" applyBorder="1" applyAlignment="1">
      <alignment horizontal="center" vertical="center"/>
    </xf>
    <xf numFmtId="0" fontId="2" fillId="8" borderId="3" xfId="49" applyNumberFormat="1" applyFill="1" applyBorder="1" applyAlignment="1">
      <alignment horizontal="center" vertical="center"/>
    </xf>
    <xf numFmtId="0" fontId="2" fillId="8" borderId="11" xfId="49" applyNumberFormat="1" applyFill="1" applyBorder="1" applyAlignment="1">
      <alignment horizontal="center" vertical="center"/>
    </xf>
    <xf numFmtId="0" fontId="2" fillId="8" borderId="12" xfId="49" applyNumberFormat="1" applyFill="1" applyBorder="1" applyAlignment="1">
      <alignment horizontal="center" vertical="center"/>
    </xf>
    <xf numFmtId="0" fontId="2" fillId="8" borderId="6" xfId="49" applyNumberFormat="1" applyFill="1" applyBorder="1" applyAlignment="1">
      <alignment horizontal="center" vertical="center"/>
    </xf>
    <xf numFmtId="0" fontId="2" fillId="8" borderId="7" xfId="49" applyNumberFormat="1" applyFill="1" applyBorder="1" applyAlignment="1">
      <alignment horizontal="center" vertical="center"/>
    </xf>
    <xf numFmtId="0" fontId="2" fillId="8" borderId="2" xfId="49" applyFill="1" applyBorder="1" applyAlignment="1">
      <alignment horizontal="center" vertical="center"/>
    </xf>
    <xf numFmtId="177" fontId="1" fillId="8" borderId="2" xfId="0" applyNumberFormat="1" applyFont="1" applyFill="1" applyBorder="1" applyAlignment="1">
      <alignment horizontal="center" vertical="center"/>
    </xf>
    <xf numFmtId="0" fontId="1" fillId="8" borderId="2" xfId="0" applyNumberFormat="1" applyFont="1" applyFill="1" applyBorder="1" applyAlignment="1">
      <alignment horizontal="center" vertical="center"/>
    </xf>
    <xf numFmtId="0" fontId="2" fillId="8" borderId="5" xfId="49" applyFill="1" applyBorder="1" applyAlignment="1">
      <alignment horizontal="center" vertical="center"/>
    </xf>
    <xf numFmtId="0" fontId="2" fillId="10" borderId="0" xfId="49" applyFill="1" applyAlignment="1">
      <alignment horizontal="center" vertical="center"/>
    </xf>
    <xf numFmtId="0" fontId="2" fillId="11" borderId="0" xfId="49" applyFill="1" applyAlignment="1">
      <alignment horizontal="center" vertical="center"/>
    </xf>
    <xf numFmtId="0" fontId="2" fillId="12" borderId="0" xfId="49" applyFill="1" applyAlignment="1">
      <alignment horizontal="center" vertical="center"/>
    </xf>
    <xf numFmtId="0" fontId="2" fillId="13" borderId="0" xfId="49" applyFill="1" applyAlignment="1">
      <alignment horizontal="center" vertical="center"/>
    </xf>
    <xf numFmtId="0" fontId="2" fillId="0" borderId="14" xfId="49" applyNumberFormat="1" applyBorder="1" applyAlignment="1">
      <alignment horizontal="center" vertical="center"/>
    </xf>
    <xf numFmtId="0" fontId="2" fillId="2" borderId="14" xfId="49" applyNumberFormat="1" applyFill="1" applyBorder="1" applyAlignment="1">
      <alignment horizontal="center" vertical="center"/>
    </xf>
    <xf numFmtId="0" fontId="3" fillId="10" borderId="2" xfId="49" applyFont="1" applyFill="1" applyBorder="1" applyAlignment="1">
      <alignment horizontal="center" vertical="center"/>
    </xf>
    <xf numFmtId="0" fontId="3" fillId="10" borderId="8" xfId="49" applyFont="1" applyFill="1" applyBorder="1" applyAlignment="1">
      <alignment horizontal="center" vertical="center"/>
    </xf>
    <xf numFmtId="176" fontId="3" fillId="10" borderId="2" xfId="49" applyNumberFormat="1" applyFont="1" applyFill="1" applyBorder="1" applyAlignment="1">
      <alignment horizontal="center" vertical="center"/>
    </xf>
    <xf numFmtId="0" fontId="2" fillId="10" borderId="14" xfId="49" applyNumberFormat="1" applyFill="1" applyBorder="1" applyAlignment="1">
      <alignment horizontal="center" vertical="center"/>
    </xf>
    <xf numFmtId="0" fontId="2" fillId="10" borderId="11" xfId="49" applyNumberFormat="1" applyFill="1" applyBorder="1" applyAlignment="1">
      <alignment horizontal="center" vertical="center"/>
    </xf>
    <xf numFmtId="0" fontId="2" fillId="10" borderId="12" xfId="49" applyNumberFormat="1" applyFill="1" applyBorder="1" applyAlignment="1">
      <alignment horizontal="center" vertical="center"/>
    </xf>
    <xf numFmtId="0" fontId="2" fillId="10" borderId="6" xfId="49" applyNumberFormat="1" applyFill="1" applyBorder="1" applyAlignment="1">
      <alignment horizontal="center" vertical="center"/>
    </xf>
    <xf numFmtId="0" fontId="2" fillId="10" borderId="7" xfId="49" applyNumberFormat="1" applyFill="1" applyBorder="1" applyAlignment="1">
      <alignment horizontal="center" vertical="center"/>
    </xf>
    <xf numFmtId="177" fontId="1" fillId="10" borderId="2" xfId="0" applyNumberFormat="1" applyFont="1" applyFill="1" applyBorder="1" applyAlignment="1">
      <alignment horizontal="center" vertical="center"/>
    </xf>
    <xf numFmtId="0" fontId="1" fillId="10" borderId="2" xfId="0" applyNumberFormat="1" applyFont="1" applyFill="1" applyBorder="1" applyAlignment="1">
      <alignment horizontal="center" vertical="center"/>
    </xf>
    <xf numFmtId="0" fontId="2" fillId="10" borderId="2" xfId="49" applyFill="1" applyBorder="1" applyAlignment="1">
      <alignment horizontal="center" vertical="center"/>
    </xf>
    <xf numFmtId="0" fontId="2" fillId="10" borderId="5" xfId="49" applyFill="1" applyBorder="1" applyAlignment="1">
      <alignment horizontal="center" vertical="center"/>
    </xf>
    <xf numFmtId="0" fontId="3" fillId="11" borderId="2" xfId="49" applyFont="1" applyFill="1" applyBorder="1" applyAlignment="1">
      <alignment horizontal="center" vertical="center"/>
    </xf>
    <xf numFmtId="0" fontId="3" fillId="11" borderId="8" xfId="49" applyFont="1" applyFill="1" applyBorder="1" applyAlignment="1">
      <alignment horizontal="center" vertical="center"/>
    </xf>
    <xf numFmtId="176" fontId="3" fillId="11" borderId="2" xfId="49" applyNumberFormat="1" applyFont="1" applyFill="1" applyBorder="1" applyAlignment="1">
      <alignment horizontal="center" vertical="center"/>
    </xf>
    <xf numFmtId="0" fontId="2" fillId="11" borderId="14" xfId="49" applyNumberFormat="1" applyFill="1" applyBorder="1" applyAlignment="1">
      <alignment horizontal="center" vertical="center"/>
    </xf>
    <xf numFmtId="0" fontId="2" fillId="11" borderId="11" xfId="49" applyNumberFormat="1" applyFill="1" applyBorder="1" applyAlignment="1">
      <alignment horizontal="center" vertical="center"/>
    </xf>
    <xf numFmtId="0" fontId="2" fillId="11" borderId="12" xfId="49" applyNumberFormat="1" applyFill="1" applyBorder="1" applyAlignment="1">
      <alignment horizontal="center" vertical="center"/>
    </xf>
    <xf numFmtId="0" fontId="2" fillId="11" borderId="6" xfId="49" applyNumberFormat="1" applyFill="1" applyBorder="1" applyAlignment="1">
      <alignment horizontal="center" vertical="center"/>
    </xf>
    <xf numFmtId="0" fontId="2" fillId="11" borderId="7" xfId="49" applyNumberFormat="1" applyFill="1" applyBorder="1" applyAlignment="1">
      <alignment horizontal="center" vertical="center"/>
    </xf>
    <xf numFmtId="177" fontId="1" fillId="11" borderId="2" xfId="0" applyNumberFormat="1" applyFont="1" applyFill="1" applyBorder="1" applyAlignment="1">
      <alignment horizontal="center" vertical="center"/>
    </xf>
    <xf numFmtId="0" fontId="1" fillId="11" borderId="2" xfId="0" applyNumberFormat="1" applyFont="1" applyFill="1" applyBorder="1" applyAlignment="1">
      <alignment horizontal="center" vertical="center"/>
    </xf>
    <xf numFmtId="0" fontId="2" fillId="11" borderId="2" xfId="49" applyFill="1" applyBorder="1" applyAlignment="1">
      <alignment horizontal="center" vertical="center"/>
    </xf>
    <xf numFmtId="0" fontId="2" fillId="11" borderId="5" xfId="49" applyFill="1" applyBorder="1" applyAlignment="1">
      <alignment horizontal="center" vertical="center"/>
    </xf>
    <xf numFmtId="0" fontId="3" fillId="12" borderId="2" xfId="49" applyFont="1" applyFill="1" applyBorder="1" applyAlignment="1">
      <alignment horizontal="center" vertical="center"/>
    </xf>
    <xf numFmtId="0" fontId="3" fillId="12" borderId="8" xfId="49" applyFont="1" applyFill="1" applyBorder="1" applyAlignment="1">
      <alignment horizontal="center" vertical="center"/>
    </xf>
    <xf numFmtId="176" fontId="3" fillId="12" borderId="2" xfId="49" applyNumberFormat="1" applyFont="1" applyFill="1" applyBorder="1" applyAlignment="1">
      <alignment horizontal="center" vertical="center"/>
    </xf>
    <xf numFmtId="0" fontId="2" fillId="12" borderId="14" xfId="49" applyNumberFormat="1" applyFill="1" applyBorder="1" applyAlignment="1">
      <alignment horizontal="center" vertical="center"/>
    </xf>
    <xf numFmtId="0" fontId="2" fillId="12" borderId="11" xfId="49" applyNumberFormat="1" applyFill="1" applyBorder="1" applyAlignment="1">
      <alignment horizontal="center" vertical="center"/>
    </xf>
    <xf numFmtId="0" fontId="2" fillId="12" borderId="12" xfId="49" applyNumberFormat="1" applyFill="1" applyBorder="1" applyAlignment="1">
      <alignment horizontal="center" vertical="center"/>
    </xf>
    <xf numFmtId="0" fontId="2" fillId="12" borderId="6" xfId="49" applyNumberFormat="1" applyFill="1" applyBorder="1" applyAlignment="1">
      <alignment horizontal="center" vertical="center"/>
    </xf>
    <xf numFmtId="0" fontId="2" fillId="12" borderId="7" xfId="49" applyNumberFormat="1" applyFill="1" applyBorder="1" applyAlignment="1">
      <alignment horizontal="center" vertical="center"/>
    </xf>
    <xf numFmtId="177" fontId="1" fillId="12" borderId="2" xfId="0" applyNumberFormat="1" applyFont="1" applyFill="1" applyBorder="1" applyAlignment="1">
      <alignment horizontal="center" vertical="center"/>
    </xf>
    <xf numFmtId="0" fontId="1" fillId="12" borderId="2" xfId="0" applyNumberFormat="1" applyFont="1" applyFill="1" applyBorder="1" applyAlignment="1">
      <alignment horizontal="center" vertical="center"/>
    </xf>
    <xf numFmtId="0" fontId="2" fillId="12" borderId="2" xfId="49" applyFill="1" applyBorder="1" applyAlignment="1">
      <alignment horizontal="center" vertical="center"/>
    </xf>
    <xf numFmtId="0" fontId="2" fillId="12" borderId="5" xfId="49" applyFill="1" applyBorder="1" applyAlignment="1">
      <alignment horizontal="center" vertical="center"/>
    </xf>
    <xf numFmtId="0" fontId="3" fillId="13" borderId="2" xfId="49" applyFont="1" applyFill="1" applyBorder="1" applyAlignment="1">
      <alignment horizontal="center" vertical="center"/>
    </xf>
    <xf numFmtId="0" fontId="3" fillId="13" borderId="8" xfId="49" applyFont="1" applyFill="1" applyBorder="1" applyAlignment="1">
      <alignment horizontal="center" vertical="center"/>
    </xf>
    <xf numFmtId="176" fontId="3" fillId="13" borderId="2" xfId="49" applyNumberFormat="1" applyFont="1" applyFill="1" applyBorder="1" applyAlignment="1">
      <alignment horizontal="center" vertical="center"/>
    </xf>
    <xf numFmtId="0" fontId="2" fillId="13" borderId="14" xfId="49" applyNumberFormat="1" applyFill="1" applyBorder="1" applyAlignment="1">
      <alignment horizontal="center" vertical="center"/>
    </xf>
    <xf numFmtId="0" fontId="2" fillId="13" borderId="11" xfId="49" applyNumberFormat="1" applyFill="1" applyBorder="1" applyAlignment="1">
      <alignment horizontal="center" vertical="center"/>
    </xf>
    <xf numFmtId="0" fontId="2" fillId="13" borderId="12" xfId="49" applyNumberFormat="1" applyFill="1" applyBorder="1" applyAlignment="1">
      <alignment horizontal="center" vertical="center"/>
    </xf>
    <xf numFmtId="0" fontId="2" fillId="13" borderId="6" xfId="49" applyNumberFormat="1" applyFill="1" applyBorder="1" applyAlignment="1">
      <alignment horizontal="center" vertical="center"/>
    </xf>
    <xf numFmtId="0" fontId="2" fillId="13" borderId="7" xfId="49" applyNumberFormat="1" applyFill="1" applyBorder="1" applyAlignment="1">
      <alignment horizontal="center" vertical="center"/>
    </xf>
    <xf numFmtId="177" fontId="1" fillId="13" borderId="2" xfId="0" applyNumberFormat="1" applyFont="1" applyFill="1" applyBorder="1" applyAlignment="1">
      <alignment horizontal="center" vertical="center"/>
    </xf>
    <xf numFmtId="0" fontId="1" fillId="13" borderId="2" xfId="0" applyNumberFormat="1" applyFont="1" applyFill="1" applyBorder="1" applyAlignment="1">
      <alignment horizontal="center" vertical="center"/>
    </xf>
    <xf numFmtId="0" fontId="2" fillId="13" borderId="2" xfId="49" applyFill="1" applyBorder="1" applyAlignment="1">
      <alignment horizontal="center" vertical="center"/>
    </xf>
    <xf numFmtId="0" fontId="2" fillId="13" borderId="5" xfId="49" applyFill="1" applyBorder="1" applyAlignment="1">
      <alignment horizontal="center" vertical="center"/>
    </xf>
    <xf numFmtId="0" fontId="2" fillId="3" borderId="14" xfId="49" applyNumberForma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8" fontId="3" fillId="3" borderId="2" xfId="0" applyNumberFormat="1" applyFont="1" applyFill="1" applyBorder="1" applyAlignment="1">
      <alignment horizontal="center" vertical="center"/>
    </xf>
    <xf numFmtId="0" fontId="3" fillId="0" borderId="8" xfId="49" applyFont="1" applyFill="1" applyBorder="1" applyAlignment="1">
      <alignment horizontal="center" vertical="center"/>
    </xf>
    <xf numFmtId="0" fontId="2" fillId="0" borderId="0" xfId="49" applyAlignment="1">
      <alignment horizontal="left" vertical="center"/>
    </xf>
    <xf numFmtId="0" fontId="2" fillId="0" borderId="2" xfId="49" applyBorder="1" applyAlignment="1">
      <alignment horizontal="center"/>
    </xf>
    <xf numFmtId="0" fontId="2" fillId="0" borderId="2" xfId="49" applyBorder="1" applyAlignment="1">
      <alignment horizontal="center" wrapText="1"/>
    </xf>
    <xf numFmtId="0" fontId="2" fillId="0" borderId="14" xfId="49" applyBorder="1" applyAlignment="1">
      <alignment horizontal="center" vertical="center"/>
    </xf>
    <xf numFmtId="0" fontId="0" fillId="0" borderId="4" xfId="0" applyBorder="1" applyAlignment="1"/>
    <xf numFmtId="0" fontId="2" fillId="0" borderId="6" xfId="49" applyBorder="1" applyAlignment="1">
      <alignment horizontal="center" vertical="center"/>
    </xf>
    <xf numFmtId="0" fontId="0" fillId="0" borderId="15" xfId="0" applyBorder="1" applyAlignment="1"/>
    <xf numFmtId="177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2" fillId="0" borderId="7" xfId="49" applyBorder="1" applyAlignment="1">
      <alignment horizontal="center" vertical="center"/>
    </xf>
    <xf numFmtId="0" fontId="0" fillId="0" borderId="18" xfId="0" applyBorder="1" applyAlignment="1"/>
    <xf numFmtId="49" fontId="4" fillId="0" borderId="2" xfId="0" applyNumberFormat="1" applyFont="1" applyBorder="1" applyAlignment="1">
      <alignment horizontal="center" vertical="center" wrapText="1"/>
    </xf>
    <xf numFmtId="49" fontId="4" fillId="14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2" borderId="14" xfId="49" applyFill="1" applyBorder="1" applyAlignment="1">
      <alignment horizontal="center" vertical="center"/>
    </xf>
    <xf numFmtId="0" fontId="2" fillId="2" borderId="11" xfId="49" applyFill="1" applyBorder="1" applyAlignment="1">
      <alignment horizontal="center" vertical="center"/>
    </xf>
    <xf numFmtId="0" fontId="2" fillId="2" borderId="12" xfId="49" applyFill="1" applyBorder="1" applyAlignment="1">
      <alignment horizontal="center" vertical="center"/>
    </xf>
    <xf numFmtId="0" fontId="2" fillId="2" borderId="6" xfId="49" applyFill="1" applyBorder="1" applyAlignment="1">
      <alignment horizontal="center" vertical="center"/>
    </xf>
    <xf numFmtId="0" fontId="2" fillId="2" borderId="7" xfId="49" applyFill="1" applyBorder="1" applyAlignment="1">
      <alignment horizontal="center" vertical="center"/>
    </xf>
    <xf numFmtId="0" fontId="1" fillId="2" borderId="0" xfId="49" applyFont="1" applyFill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3" fillId="14" borderId="2" xfId="49" applyFont="1" applyFill="1" applyBorder="1" applyAlignment="1">
      <alignment horizontal="center" vertical="center"/>
    </xf>
    <xf numFmtId="0" fontId="3" fillId="14" borderId="8" xfId="49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3" fillId="15" borderId="2" xfId="49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16" borderId="2" xfId="49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2" fillId="17" borderId="0" xfId="49" applyFill="1" applyAlignment="1">
      <alignment horizontal="center" vertical="center"/>
    </xf>
    <xf numFmtId="0" fontId="2" fillId="2" borderId="0" xfId="49" applyFill="1" applyAlignment="1">
      <alignment horizontal="center" vertical="center"/>
    </xf>
    <xf numFmtId="0" fontId="2" fillId="18" borderId="0" xfId="49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49" applyBorder="1" applyAlignment="1">
      <alignment horizontal="center" vertical="center"/>
    </xf>
    <xf numFmtId="0" fontId="2" fillId="0" borderId="12" xfId="49" applyBorder="1" applyAlignment="1">
      <alignment horizontal="center" vertical="center"/>
    </xf>
    <xf numFmtId="0" fontId="3" fillId="17" borderId="2" xfId="49" applyFont="1" applyFill="1" applyBorder="1" applyAlignment="1">
      <alignment horizontal="center" vertical="center"/>
    </xf>
    <xf numFmtId="0" fontId="3" fillId="17" borderId="8" xfId="49" applyFont="1" applyFill="1" applyBorder="1" applyAlignment="1">
      <alignment horizontal="center" vertical="center"/>
    </xf>
    <xf numFmtId="176" fontId="3" fillId="17" borderId="2" xfId="49" applyNumberFormat="1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2" fillId="17" borderId="14" xfId="49" applyFill="1" applyBorder="1" applyAlignment="1">
      <alignment horizontal="center" vertical="center"/>
    </xf>
    <xf numFmtId="0" fontId="2" fillId="17" borderId="11" xfId="49" applyFill="1" applyBorder="1" applyAlignment="1">
      <alignment horizontal="center" vertical="center"/>
    </xf>
    <xf numFmtId="0" fontId="2" fillId="17" borderId="12" xfId="49" applyFill="1" applyBorder="1" applyAlignment="1">
      <alignment horizontal="center" vertical="center"/>
    </xf>
    <xf numFmtId="0" fontId="2" fillId="17" borderId="6" xfId="49" applyFill="1" applyBorder="1" applyAlignment="1">
      <alignment horizontal="center" vertical="center"/>
    </xf>
    <xf numFmtId="0" fontId="2" fillId="17" borderId="7" xfId="49" applyFill="1" applyBorder="1" applyAlignment="1">
      <alignment horizontal="center" vertical="center"/>
    </xf>
    <xf numFmtId="177" fontId="1" fillId="17" borderId="2" xfId="0" applyNumberFormat="1" applyFont="1" applyFill="1" applyBorder="1" applyAlignment="1">
      <alignment horizontal="center" vertical="center"/>
    </xf>
    <xf numFmtId="0" fontId="2" fillId="17" borderId="2" xfId="49" applyFill="1" applyBorder="1" applyAlignment="1">
      <alignment horizontal="center" vertical="center"/>
    </xf>
    <xf numFmtId="0" fontId="2" fillId="17" borderId="5" xfId="49" applyFill="1" applyBorder="1" applyAlignment="1">
      <alignment horizontal="center" vertical="center"/>
    </xf>
    <xf numFmtId="0" fontId="3" fillId="2" borderId="8" xfId="49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0" fontId="2" fillId="2" borderId="2" xfId="49" applyFill="1" applyBorder="1" applyAlignment="1">
      <alignment horizontal="center" vertical="center"/>
    </xf>
    <xf numFmtId="0" fontId="2" fillId="2" borderId="5" xfId="49" applyFill="1" applyBorder="1" applyAlignment="1">
      <alignment horizontal="center" vertical="center"/>
    </xf>
    <xf numFmtId="0" fontId="3" fillId="18" borderId="2" xfId="49" applyFont="1" applyFill="1" applyBorder="1" applyAlignment="1">
      <alignment horizontal="center" vertical="center"/>
    </xf>
    <xf numFmtId="0" fontId="3" fillId="18" borderId="8" xfId="49" applyFont="1" applyFill="1" applyBorder="1" applyAlignment="1">
      <alignment horizontal="center" vertical="center"/>
    </xf>
    <xf numFmtId="176" fontId="3" fillId="18" borderId="2" xfId="49" applyNumberFormat="1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2" fillId="18" borderId="14" xfId="49" applyFill="1" applyBorder="1" applyAlignment="1">
      <alignment horizontal="center" vertical="center"/>
    </xf>
    <xf numFmtId="0" fontId="2" fillId="18" borderId="11" xfId="49" applyFill="1" applyBorder="1" applyAlignment="1">
      <alignment horizontal="center" vertical="center"/>
    </xf>
    <xf numFmtId="0" fontId="2" fillId="18" borderId="12" xfId="49" applyFill="1" applyBorder="1" applyAlignment="1">
      <alignment horizontal="center" vertical="center"/>
    </xf>
    <xf numFmtId="0" fontId="2" fillId="18" borderId="6" xfId="49" applyFill="1" applyBorder="1" applyAlignment="1">
      <alignment horizontal="center" vertical="center"/>
    </xf>
    <xf numFmtId="0" fontId="2" fillId="18" borderId="7" xfId="49" applyFill="1" applyBorder="1" applyAlignment="1">
      <alignment horizontal="center" vertical="center"/>
    </xf>
    <xf numFmtId="177" fontId="1" fillId="18" borderId="2" xfId="0" applyNumberFormat="1" applyFont="1" applyFill="1" applyBorder="1" applyAlignment="1">
      <alignment horizontal="center" vertical="center"/>
    </xf>
    <xf numFmtId="0" fontId="2" fillId="18" borderId="2" xfId="49" applyFill="1" applyBorder="1" applyAlignment="1">
      <alignment horizontal="center" vertical="center"/>
    </xf>
    <xf numFmtId="0" fontId="2" fillId="18" borderId="5" xfId="49" applyFill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2" fillId="15" borderId="0" xfId="49" applyFill="1" applyAlignment="1">
      <alignment horizontal="center" vertical="center"/>
    </xf>
    <xf numFmtId="0" fontId="2" fillId="19" borderId="0" xfId="49" applyFill="1" applyAlignment="1">
      <alignment horizontal="center" vertical="center"/>
    </xf>
    <xf numFmtId="0" fontId="0" fillId="0" borderId="22" xfId="0" applyBorder="1" applyAlignment="1"/>
    <xf numFmtId="0" fontId="2" fillId="0" borderId="3" xfId="49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/>
    <xf numFmtId="0" fontId="2" fillId="2" borderId="3" xfId="49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0" fontId="2" fillId="10" borderId="3" xfId="49" applyFill="1" applyBorder="1" applyAlignment="1">
      <alignment horizontal="center" vertical="center"/>
    </xf>
    <xf numFmtId="0" fontId="2" fillId="10" borderId="11" xfId="49" applyFill="1" applyBorder="1" applyAlignment="1">
      <alignment horizontal="center" vertical="center"/>
    </xf>
    <xf numFmtId="0" fontId="2" fillId="10" borderId="12" xfId="49" applyFill="1" applyBorder="1" applyAlignment="1">
      <alignment horizontal="center" vertical="center"/>
    </xf>
    <xf numFmtId="0" fontId="2" fillId="10" borderId="6" xfId="49" applyFill="1" applyBorder="1" applyAlignment="1">
      <alignment horizontal="center" vertical="center"/>
    </xf>
    <xf numFmtId="0" fontId="2" fillId="10" borderId="7" xfId="49" applyFill="1" applyBorder="1" applyAlignment="1">
      <alignment horizontal="center" vertical="center"/>
    </xf>
    <xf numFmtId="0" fontId="3" fillId="15" borderId="8" xfId="49" applyFont="1" applyFill="1" applyBorder="1" applyAlignment="1">
      <alignment horizontal="center" vertical="center"/>
    </xf>
    <xf numFmtId="176" fontId="3" fillId="15" borderId="2" xfId="49" applyNumberFormat="1" applyFont="1" applyFill="1" applyBorder="1" applyAlignment="1">
      <alignment horizontal="center" vertical="center"/>
    </xf>
    <xf numFmtId="0" fontId="2" fillId="15" borderId="3" xfId="49" applyFill="1" applyBorder="1" applyAlignment="1">
      <alignment horizontal="center" vertical="center"/>
    </xf>
    <xf numFmtId="0" fontId="2" fillId="15" borderId="11" xfId="49" applyFill="1" applyBorder="1" applyAlignment="1">
      <alignment horizontal="center" vertical="center"/>
    </xf>
    <xf numFmtId="0" fontId="2" fillId="15" borderId="12" xfId="49" applyFill="1" applyBorder="1" applyAlignment="1">
      <alignment horizontal="center" vertical="center"/>
    </xf>
    <xf numFmtId="0" fontId="2" fillId="15" borderId="6" xfId="49" applyFill="1" applyBorder="1" applyAlignment="1">
      <alignment horizontal="center" vertical="center"/>
    </xf>
    <xf numFmtId="0" fontId="2" fillId="15" borderId="7" xfId="49" applyFill="1" applyBorder="1" applyAlignment="1">
      <alignment horizontal="center" vertical="center"/>
    </xf>
    <xf numFmtId="0" fontId="2" fillId="15" borderId="2" xfId="49" applyFill="1" applyBorder="1" applyAlignment="1">
      <alignment horizontal="center" vertical="center"/>
    </xf>
    <xf numFmtId="177" fontId="1" fillId="15" borderId="2" xfId="0" applyNumberFormat="1" applyFont="1" applyFill="1" applyBorder="1" applyAlignment="1">
      <alignment horizontal="center" vertical="center"/>
    </xf>
    <xf numFmtId="0" fontId="2" fillId="15" borderId="5" xfId="49" applyFill="1" applyBorder="1" applyAlignment="1">
      <alignment horizontal="center" vertical="center"/>
    </xf>
    <xf numFmtId="0" fontId="3" fillId="19" borderId="2" xfId="49" applyFont="1" applyFill="1" applyBorder="1" applyAlignment="1">
      <alignment horizontal="center" vertical="center"/>
    </xf>
    <xf numFmtId="0" fontId="3" fillId="19" borderId="8" xfId="49" applyFont="1" applyFill="1" applyBorder="1" applyAlignment="1">
      <alignment horizontal="center" vertical="center"/>
    </xf>
    <xf numFmtId="176" fontId="3" fillId="19" borderId="2" xfId="49" applyNumberFormat="1" applyFont="1" applyFill="1" applyBorder="1" applyAlignment="1">
      <alignment horizontal="center" vertical="center"/>
    </xf>
    <xf numFmtId="0" fontId="2" fillId="19" borderId="3" xfId="49" applyFill="1" applyBorder="1" applyAlignment="1">
      <alignment horizontal="center" vertical="center"/>
    </xf>
    <xf numFmtId="0" fontId="2" fillId="19" borderId="11" xfId="49" applyFill="1" applyBorder="1" applyAlignment="1">
      <alignment horizontal="center" vertical="center"/>
    </xf>
    <xf numFmtId="0" fontId="2" fillId="19" borderId="12" xfId="49" applyFill="1" applyBorder="1" applyAlignment="1">
      <alignment horizontal="center" vertical="center"/>
    </xf>
    <xf numFmtId="0" fontId="2" fillId="19" borderId="6" xfId="49" applyFill="1" applyBorder="1" applyAlignment="1">
      <alignment horizontal="center" vertical="center"/>
    </xf>
    <xf numFmtId="0" fontId="2" fillId="19" borderId="7" xfId="49" applyFill="1" applyBorder="1" applyAlignment="1">
      <alignment horizontal="center" vertical="center"/>
    </xf>
    <xf numFmtId="0" fontId="2" fillId="19" borderId="2" xfId="49" applyFill="1" applyBorder="1" applyAlignment="1">
      <alignment horizontal="center" vertical="center"/>
    </xf>
    <xf numFmtId="177" fontId="1" fillId="19" borderId="2" xfId="0" applyNumberFormat="1" applyFont="1" applyFill="1" applyBorder="1" applyAlignment="1">
      <alignment horizontal="center" vertical="center"/>
    </xf>
    <xf numFmtId="0" fontId="2" fillId="19" borderId="5" xfId="49" applyFill="1" applyBorder="1" applyAlignment="1">
      <alignment horizontal="center" vertical="center"/>
    </xf>
    <xf numFmtId="0" fontId="2" fillId="13" borderId="3" xfId="49" applyFill="1" applyBorder="1" applyAlignment="1">
      <alignment horizontal="center" vertical="center"/>
    </xf>
    <xf numFmtId="0" fontId="2" fillId="13" borderId="11" xfId="49" applyFill="1" applyBorder="1" applyAlignment="1">
      <alignment horizontal="center" vertical="center"/>
    </xf>
    <xf numFmtId="0" fontId="2" fillId="13" borderId="12" xfId="49" applyFill="1" applyBorder="1" applyAlignment="1">
      <alignment horizontal="center" vertical="center"/>
    </xf>
    <xf numFmtId="0" fontId="2" fillId="13" borderId="6" xfId="49" applyFill="1" applyBorder="1" applyAlignment="1">
      <alignment horizontal="center" vertical="center"/>
    </xf>
    <xf numFmtId="0" fontId="2" fillId="13" borderId="7" xfId="49" applyFill="1" applyBorder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9" fontId="1" fillId="0" borderId="2" xfId="0" applyNumberFormat="1" applyFont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 vertical="center"/>
    </xf>
    <xf numFmtId="179" fontId="1" fillId="2" borderId="2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r:id="rId1" ax:persistence="persistStreamInit"/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ctrlProps/ctrlProp3.xml><?xml version="1.0" encoding="utf-8"?>
<formControlPr xmlns="http://schemas.microsoft.com/office/spreadsheetml/2009/9/main" objectType="Button" val="0"/>
</file>

<file path=xl/ctrlProps/ctrlProp4.xml><?xml version="1.0" encoding="utf-8"?>
<formControlPr xmlns="http://schemas.microsoft.com/office/spreadsheetml/2009/9/main" objectType="Button" val="0"/>
</file>

<file path=xl/ctrlProps/ctrlProp5.xml><?xml version="1.0" encoding="utf-8"?>
<formControlPr xmlns="http://schemas.microsoft.com/office/spreadsheetml/2009/9/main" objectType="Button" val="0"/>
</file>

<file path=xl/ctrlProps/ctrlProp6.xml><?xml version="1.0" encoding="utf-8"?>
<formControlPr xmlns="http://schemas.microsoft.com/office/spreadsheetml/2009/9/main" objectType="Button" val="0"/>
</file>

<file path=xl/ctrlProps/ctrlProp7.xml><?xml version="1.0" encoding="utf-8"?>
<formControlPr xmlns="http://schemas.microsoft.com/office/spreadsheetml/2009/9/main" objectType="Button" val="0"/>
</file>

<file path=xl/ctrlProps/ctrlProp8.xml><?xml version="1.0" encoding="utf-8"?>
<formControlPr xmlns="http://schemas.microsoft.com/office/spreadsheetml/2009/9/main" objectType="Button" val="0"/>
</file>

<file path=xl/ctrlProps/ctrlProp9.xml><?xml version="1.0" encoding="utf-8"?>
<formControlPr xmlns="http://schemas.microsoft.com/office/spreadsheetml/2009/9/main" objectType="Button" val="0"/>
</file>

<file path=xl/ctrlProps/ctrlProp10.xml><?xml version="1.0" encoding="utf-8"?>
<formControlPr xmlns="http://schemas.microsoft.com/office/spreadsheetml/2009/9/main" objectType="Button" val="0"/>
</file>

<file path=xl/ctrlProps/ctrlProp11.xml><?xml version="1.0" encoding="utf-8"?>
<formControlPr xmlns="http://schemas.microsoft.com/office/spreadsheetml/2009/9/main" objectType="Button" val="0"/>
</file>

<file path=xl/ctrlProps/ctrlProp12.xml><?xml version="1.0" encoding="utf-8"?>
<formControlPr xmlns="http://schemas.microsoft.com/office/spreadsheetml/2009/9/main" objectType="Button" val="0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76200</xdr:colOff>
          <xdr:row>0</xdr:row>
          <xdr:rowOff>76200</xdr:rowOff>
        </xdr:from>
        <xdr:to>
          <xdr:col>1</xdr:col>
          <xdr:colOff>933450</xdr:colOff>
          <xdr:row>1</xdr:row>
          <xdr:rowOff>114300</xdr:rowOff>
        </xdr:to>
        <xdr:sp macro="[7]!aaa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62000" y="76200"/>
              <a:ext cx="857250" cy="495300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运行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</xdr:colOff>
          <xdr:row>0</xdr:row>
          <xdr:rowOff>66675</xdr:rowOff>
        </xdr:from>
        <xdr:to>
          <xdr:col>2</xdr:col>
          <xdr:colOff>733425</xdr:colOff>
          <xdr:row>1</xdr:row>
          <xdr:rowOff>114300</xdr:rowOff>
        </xdr:to>
        <xdr:sp macro="[7]!test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3076575" y="66675"/>
              <a:ext cx="676275" cy="50482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导出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0</xdr:row>
          <xdr:rowOff>95250</xdr:rowOff>
        </xdr:from>
        <xdr:to>
          <xdr:col>4</xdr:col>
          <xdr:colOff>304165</xdr:colOff>
          <xdr:row>1</xdr:row>
          <xdr:rowOff>123190</xdr:rowOff>
        </xdr:to>
        <xdr:sp>
          <xdr:nvSpPr>
            <xdr:cNvPr id="1027" name="CommandButton1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4000500" y="95250"/>
              <a:ext cx="961390" cy="485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800100</xdr:colOff>
          <xdr:row>0</xdr:row>
          <xdr:rowOff>95250</xdr:rowOff>
        </xdr:from>
        <xdr:to>
          <xdr:col>5</xdr:col>
          <xdr:colOff>638175</xdr:colOff>
          <xdr:row>1</xdr:row>
          <xdr:rowOff>95250</xdr:rowOff>
        </xdr:to>
        <xdr:sp macro="[7]!zddc1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5457825" y="95250"/>
              <a:ext cx="857250" cy="457200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自检自动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104775</xdr:colOff>
          <xdr:row>0</xdr:row>
          <xdr:rowOff>133350</xdr:rowOff>
        </xdr:from>
        <xdr:to>
          <xdr:col>6</xdr:col>
          <xdr:colOff>1000125</xdr:colOff>
          <xdr:row>1</xdr:row>
          <xdr:rowOff>114300</xdr:rowOff>
        </xdr:to>
        <xdr:sp macro="[7]!zddc2">
          <xdr:nvSpPr>
            <xdr:cNvPr id="1029" name="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858000" y="133350"/>
              <a:ext cx="895350" cy="438150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抽检自动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76200</xdr:colOff>
          <xdr:row>0</xdr:row>
          <xdr:rowOff>76200</xdr:rowOff>
        </xdr:from>
        <xdr:to>
          <xdr:col>1</xdr:col>
          <xdr:colOff>933450</xdr:colOff>
          <xdr:row>1</xdr:row>
          <xdr:rowOff>114300</xdr:rowOff>
        </xdr:to>
        <xdr:sp macro="[8]!aaa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762000" y="76200"/>
              <a:ext cx="857250" cy="50736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运行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</xdr:colOff>
          <xdr:row>0</xdr:row>
          <xdr:rowOff>66675</xdr:rowOff>
        </xdr:from>
        <xdr:to>
          <xdr:col>2</xdr:col>
          <xdr:colOff>733425</xdr:colOff>
          <xdr:row>1</xdr:row>
          <xdr:rowOff>114300</xdr:rowOff>
        </xdr:to>
        <xdr:sp macro="[8]!test">
          <xdr:nvSpPr>
            <xdr:cNvPr id="2050" name="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3324225" y="66675"/>
              <a:ext cx="676275" cy="516890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导出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0</xdr:row>
          <xdr:rowOff>95250</xdr:rowOff>
        </xdr:from>
        <xdr:to>
          <xdr:col>4</xdr:col>
          <xdr:colOff>304165</xdr:colOff>
          <xdr:row>1</xdr:row>
          <xdr:rowOff>94615</xdr:rowOff>
        </xdr:to>
        <xdr:sp>
          <xdr:nvSpPr>
            <xdr:cNvPr id="2051" name="CommandButton1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4248150" y="95250"/>
              <a:ext cx="961390" cy="4686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0</xdr:row>
          <xdr:rowOff>76200</xdr:rowOff>
        </xdr:from>
        <xdr:to>
          <xdr:col>5</xdr:col>
          <xdr:colOff>895350</xdr:colOff>
          <xdr:row>1</xdr:row>
          <xdr:rowOff>38100</xdr:rowOff>
        </xdr:to>
        <xdr:sp macro="[8]!zddc1">
          <xdr:nvSpPr>
            <xdr:cNvPr id="2052" name="Butto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5800725" y="76200"/>
              <a:ext cx="819150" cy="43116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自检自动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152400</xdr:colOff>
          <xdr:row>0</xdr:row>
          <xdr:rowOff>85725</xdr:rowOff>
        </xdr:from>
        <xdr:to>
          <xdr:col>6</xdr:col>
          <xdr:colOff>971550</xdr:colOff>
          <xdr:row>1</xdr:row>
          <xdr:rowOff>0</xdr:rowOff>
        </xdr:to>
        <xdr:sp macro="[8]!zddc2">
          <xdr:nvSpPr>
            <xdr:cNvPr id="2053" name="Button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6953250" y="85725"/>
              <a:ext cx="819150" cy="383540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抽检自动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76200</xdr:colOff>
          <xdr:row>0</xdr:row>
          <xdr:rowOff>76200</xdr:rowOff>
        </xdr:from>
        <xdr:to>
          <xdr:col>1</xdr:col>
          <xdr:colOff>933450</xdr:colOff>
          <xdr:row>1</xdr:row>
          <xdr:rowOff>114300</xdr:rowOff>
        </xdr:to>
        <xdr:sp macro="[9]!aaa">
          <xdr:nvSpPr>
            <xdr:cNvPr id="3073" name="Butto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762000" y="76200"/>
              <a:ext cx="857250" cy="457200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运行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57150</xdr:colOff>
          <xdr:row>0</xdr:row>
          <xdr:rowOff>66675</xdr:rowOff>
        </xdr:from>
        <xdr:to>
          <xdr:col>2</xdr:col>
          <xdr:colOff>733425</xdr:colOff>
          <xdr:row>1</xdr:row>
          <xdr:rowOff>114300</xdr:rowOff>
        </xdr:to>
        <xdr:sp macro="[9]!test">
          <xdr:nvSpPr>
            <xdr:cNvPr id="3074" name="Button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2990850" y="66675"/>
              <a:ext cx="676275" cy="46672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导出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0</xdr:row>
          <xdr:rowOff>95250</xdr:rowOff>
        </xdr:from>
        <xdr:to>
          <xdr:col>4</xdr:col>
          <xdr:colOff>304165</xdr:colOff>
          <xdr:row>1</xdr:row>
          <xdr:rowOff>94615</xdr:rowOff>
        </xdr:to>
        <xdr:sp>
          <xdr:nvSpPr>
            <xdr:cNvPr id="3075" name="CommandButton1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3914775" y="95250"/>
              <a:ext cx="961390" cy="4184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171450</xdr:colOff>
          <xdr:row>0</xdr:row>
          <xdr:rowOff>47625</xdr:rowOff>
        </xdr:from>
        <xdr:to>
          <xdr:col>6</xdr:col>
          <xdr:colOff>19050</xdr:colOff>
          <xdr:row>1</xdr:row>
          <xdr:rowOff>85725</xdr:rowOff>
        </xdr:to>
        <xdr:sp macro="[9]!zddc1">
          <xdr:nvSpPr>
            <xdr:cNvPr id="3076" name="Button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5562600" y="47625"/>
              <a:ext cx="923925" cy="457200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自检自动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266700</xdr:colOff>
          <xdr:row>0</xdr:row>
          <xdr:rowOff>95250</xdr:rowOff>
        </xdr:from>
        <xdr:to>
          <xdr:col>7</xdr:col>
          <xdr:colOff>38100</xdr:colOff>
          <xdr:row>1</xdr:row>
          <xdr:rowOff>66675</xdr:rowOff>
        </xdr:to>
        <xdr:sp macro="[9]!zddc2">
          <xdr:nvSpPr>
            <xdr:cNvPr id="3077" name="Button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6734175" y="95250"/>
              <a:ext cx="847725" cy="39052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抽检自动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27494;&#21513;&#39640;&#36895;&#20844;&#36335;&#20869;&#19994;&#36164;&#26009;\&#36335;&#22522;&#22303;&#26041;\&#34920;&#26684;\&#36335;&#22522;&#24037;&#31243;(&#27146;)\&#22330;&#22320;&#28165;&#2970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7494;&#21513;&#39640;&#36895;\&#27494;&#21513;&#30005;&#23376;&#29256;\10\&#22303;&#24037;\S103%20%20&#20987;&#2345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AppData\Local\Temp\360zip$Temp\360$0\&#31354;&#24515;&#26495;&#26753;\&#22303;&#24037;&#19968;&#22871;&#33258;&#26816;&#20987;&#23454;&#35797;&#39564;&#35760;&#24405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797;&#20214;%20&#25253;&#2157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844;&#36335;&#39640;&#36895;&#29256;&#65288;&#26032;&#34920;&#24211;&#29256;&#65289;\&#30591;&#31185;&#20844;&#36335;&#39033;&#30446;&#31649;&#29702;&#31995;&#32479;\&#36335;&#22522;&#24037;&#3124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z\&#19994;&#21153;&#39033;&#30446;52\105&#22269;&#36947;&#23433;&#20840;&#35774;&#26045;&#24037;&#31243;\&#26032;&#24314;&#25991;&#20214;&#22841;%20(2)\&#34920;&#26684;\&#25252;&#26639;\K2127+800~K2132+800&#27874;&#24418;&#25252;&#2663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&#36890;&#38108;T3\&#20132;&#23433;&#31995;&#32479;\&#36930;&#22823;A&#26631;&#20132;&#23433;&#36164;&#26009;&#31995;&#32479;2025.9.6&#65288;U17&#65289;\76&#37324;&#31243;&#30865;&#21450;&#30334;&#31859;&#26729;\&#37324;&#31243;&#30865;&#21450;&#30334;&#31859;&#26729;&#36164;&#26009;&#31243;&#24207;&#39640;&#36895;&#29256;2025.4.5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&#36890;&#38108;T3\&#20132;&#23433;&#31995;&#32479;\&#20108;&#26631;3&#38450;&#30505;&#35774;&#26045;&#36164;&#26009;&#31243;&#24207;&#39640;&#36895;&#29256;2025.4.5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&#36890;&#38108;T3\&#20132;&#23433;&#31995;&#32479;\&#38451;&#26126;&#28246;L&#38548;&#31163;&#26629;&#21450;&#38450;&#33853;&#29289;&#32593;&#36164;&#26009;&#31243;&#24207;&#39640;&#36895;&#29256;2025.4.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J001"/>
      <sheetName val="ZJ108"/>
      <sheetName val="ZJ113(清表前)"/>
      <sheetName val="ZJ114"/>
      <sheetName val="ZJ201"/>
      <sheetName val="S102"/>
      <sheetName val="S112"/>
      <sheetName val="压实度试验记录表(环刀法)"/>
      <sheetName val="ZJ113(清表后)"/>
      <sheetName val="ZJ203"/>
      <sheetName val="ZJ207"/>
      <sheetName val="分项工程交工检验申请批复单"/>
      <sheetName val="中间交工证书"/>
      <sheetName val="工程量清单"/>
      <sheetName val="CBR1"/>
      <sheetName val="CBR3曲线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击实60"/>
      <sheetName val="击实 190"/>
      <sheetName val="击实760"/>
      <sheetName val="击实080"/>
      <sheetName val="液塑限060"/>
      <sheetName val="液塑限 760"/>
      <sheetName val="液塑限 (190)"/>
      <sheetName val="液塑限K214+560 "/>
      <sheetName val="液塑限K214+420"/>
      <sheetName val="CBR1"/>
      <sheetName val="CBR2"/>
      <sheetName val="CBR3曲线图"/>
      <sheetName val="关系对照图"/>
      <sheetName val="合成及配"/>
      <sheetName val="S238"/>
      <sheetName val="C237"/>
      <sheetName val="3 SJ001"/>
      <sheetName val="2 SJ007"/>
      <sheetName val="A2"/>
      <sheetName val="001"/>
      <sheetName val="007"/>
      <sheetName val="ZJ108"/>
      <sheetName val="ZJ207"/>
      <sheetName val="工程量清单"/>
      <sheetName val="颗分"/>
      <sheetName val="赣监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BR（二.三）版本"/>
      <sheetName val="关系图.版本"/>
      <sheetName val="含水量.版本"/>
      <sheetName val="05-003"/>
      <sheetName val="击实 190.1"/>
      <sheetName val="击实190.2"/>
      <sheetName val="击实（平行）"/>
      <sheetName val="液塑限 "/>
      <sheetName val="液塑限反算"/>
      <sheetName val="颗分"/>
      <sheetName val="含水量."/>
      <sheetName val="3 SJ001"/>
      <sheetName val="2 SJ007"/>
      <sheetName val="A2"/>
      <sheetName val="CBR1"/>
      <sheetName val="CBR3曲线图"/>
      <sheetName val="赣监002"/>
      <sheetName val="合成及配"/>
      <sheetName val="S238"/>
      <sheetName val="C237"/>
      <sheetName val="工程量清单"/>
      <sheetName val="SJ017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~4.75"/>
      <sheetName val="4.75-9.5"/>
      <sheetName val="9.5~19"/>
      <sheetName val="19~37.5 "/>
      <sheetName val="合成及配"/>
      <sheetName val="击实"/>
      <sheetName val="击实2.5"/>
      <sheetName val="击实3.0"/>
      <sheetName val="击实3.5"/>
      <sheetName val="击实4.0"/>
      <sheetName val="击实4.5"/>
      <sheetName val="无侧限2.5"/>
      <sheetName val="无侧限3.0"/>
      <sheetName val="无侧限3.5"/>
      <sheetName val="无侧限4.0"/>
      <sheetName val="无侧限4.5"/>
      <sheetName val="EDTA1"/>
      <sheetName val="EDTA"/>
      <sheetName val="液塑限"/>
      <sheetName val="压碎值"/>
      <sheetName val="针片状"/>
      <sheetName val="针片状 (2)"/>
      <sheetName val="C237"/>
      <sheetName val="S238"/>
      <sheetName val="CBR1"/>
      <sheetName val="CBR3曲线图"/>
      <sheetName val="颗分"/>
      <sheetName val="工程量清单"/>
      <sheetName val="ZJ108"/>
      <sheetName val="ZJ207"/>
      <sheetName val="SJ01722"/>
      <sheetName val="赣监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涵洞工程"/>
      <sheetName val="HZ"/>
      <sheetName val="路基工程汇总"/>
      <sheetName val="护坡护面墙设计数量"/>
      <sheetName val="工程进度月（旬）报表 "/>
      <sheetName val="其它细目号设计数量"/>
      <sheetName val="坡面排水设计数量"/>
      <sheetName val="软基处理设计数量"/>
      <sheetName val="填方路基设计数量"/>
      <sheetName val="挖方路基设计数量"/>
      <sheetName val="清理现场设计数据"/>
      <sheetName val="ZB1"/>
      <sheetName val="ZB2"/>
      <sheetName val="工程量清单"/>
      <sheetName val="赣监002"/>
      <sheetName val="合成及配"/>
      <sheetName val="S238"/>
      <sheetName val="C237"/>
      <sheetName val="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2"/>
      <sheetName val="5"/>
      <sheetName val="10"/>
      <sheetName val="14"/>
      <sheetName val="16-1"/>
      <sheetName val="19"/>
      <sheetName val="21"/>
      <sheetName val="22"/>
      <sheetName val="22 (2)"/>
      <sheetName val="22 (3)"/>
      <sheetName val="23"/>
      <sheetName val="24"/>
      <sheetName val="25"/>
      <sheetName val="26"/>
      <sheetName val="27"/>
      <sheetName val="SJ01722"/>
      <sheetName val="赣监002"/>
      <sheetName val="袋装砂井施工原始记录"/>
      <sheetName val="合成及配"/>
      <sheetName val="S238"/>
      <sheetName val="C237"/>
      <sheetName val="工程量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打印目录"/>
      <sheetName val="批量隐藏工作表"/>
      <sheetName val="工程信息"/>
      <sheetName val="平面资料"/>
      <sheetName val="直曲表"/>
      <sheetName val="纵断面"/>
      <sheetName val="坐标计算"/>
      <sheetName val="桩号反算"/>
      <sheetName val="构造物计算"/>
      <sheetName val="测量参数"/>
      <sheetName val="资料台账"/>
      <sheetName val="赣测008计算"/>
      <sheetName val="点数标高计算"/>
      <sheetName val="GJ002"/>
      <sheetName val="GJ001"/>
      <sheetName val="GC009"/>
      <sheetName val="GC009 (2)"/>
      <sheetName val="GC009 (3)"/>
      <sheetName val="GC009 (4)"/>
      <sheetName val="GC009 (5)"/>
      <sheetName val="GC009 (6)"/>
      <sheetName val="GC009 (7)"/>
      <sheetName val="GC009 (8)"/>
      <sheetName val="GC009 (9)"/>
      <sheetName val="GC009 (10)"/>
      <sheetName val="GC009 (11)"/>
      <sheetName val="GC009 (12)"/>
      <sheetName val="GJ007（成品检查）"/>
      <sheetName val="GJ11.12.2"/>
      <sheetName val="E11.12.2"/>
      <sheetName val="Sheet1"/>
    </sheetNames>
    <definedNames>
      <definedName name="aaa"/>
      <definedName name="test"/>
      <definedName name="zddc1"/>
      <definedName name="zddc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打印目录"/>
      <sheetName val="批量隐藏工作表"/>
      <sheetName val="工程信息"/>
      <sheetName val="平面资料"/>
      <sheetName val="直曲表"/>
      <sheetName val="纵断面"/>
      <sheetName val="坐标计算"/>
      <sheetName val="桩号反算"/>
      <sheetName val="构造物计算"/>
      <sheetName val="测量参数"/>
      <sheetName val="资料台账"/>
      <sheetName val="赣测008计算"/>
      <sheetName val="点数标高计算"/>
      <sheetName val="GJ002"/>
      <sheetName val="GJ001"/>
      <sheetName val="GC009"/>
      <sheetName val="GC009 (2)"/>
      <sheetName val="GC009 (3)"/>
      <sheetName val="GC009 (4)"/>
      <sheetName val="GC009 (5)"/>
      <sheetName val="GC009 (6)"/>
      <sheetName val="GC009 (7)"/>
      <sheetName val="GC009 (8)"/>
      <sheetName val="GC009 (9)"/>
      <sheetName val="GC009 (10)"/>
      <sheetName val="GC009 (11)"/>
      <sheetName val="GC009 (12)"/>
      <sheetName val="GJ007（成品检查）"/>
      <sheetName val="GJ11.9.2"/>
      <sheetName val="E11.9.2"/>
      <sheetName val="Sheet1"/>
    </sheetNames>
    <definedNames>
      <definedName name="aaa"/>
      <definedName name="test"/>
      <definedName name="zddc1"/>
      <definedName name="zddc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打印目录"/>
      <sheetName val="批量隐藏工作表"/>
      <sheetName val="工程信息"/>
      <sheetName val="平面资料"/>
      <sheetName val="直曲表"/>
      <sheetName val="纵断面"/>
      <sheetName val="坐标计算"/>
      <sheetName val="桩号反算"/>
      <sheetName val="构造物计算"/>
      <sheetName val="测量参数"/>
      <sheetName val="资料台账"/>
      <sheetName val="赣测008计算"/>
      <sheetName val="点数标高计算"/>
      <sheetName val="GJ002"/>
      <sheetName val="GJ001"/>
      <sheetName val="GC009"/>
      <sheetName val="GC009 (2)"/>
      <sheetName val="GC009 (3)"/>
      <sheetName val="GC009 (4)"/>
      <sheetName val="GC009 (5)"/>
      <sheetName val="GJ007（砼）"/>
      <sheetName val="GJ8.9"/>
      <sheetName val="GJ007（成品检查）"/>
      <sheetName val="GJ11.10.2"/>
      <sheetName val="E11.10.2"/>
      <sheetName val="Sheet1"/>
    </sheetNames>
    <definedNames>
      <definedName name="aaa"/>
      <definedName name="test"/>
      <definedName name="zddc1"/>
      <definedName name="zddc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7" Type="http://schemas.openxmlformats.org/officeDocument/2006/relationships/ctrlProp" Target="../ctrlProps/ctrlProp3.xm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7" Type="http://schemas.openxmlformats.org/officeDocument/2006/relationships/ctrlProp" Target="../ctrlProps/ctrlProp7.xml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image" Target="../media/image2.wmf"/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7" Type="http://schemas.openxmlformats.org/officeDocument/2006/relationships/ctrlProp" Target="../ctrlProps/ctrlProp11.xml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4" Type="http://schemas.openxmlformats.org/officeDocument/2006/relationships/image" Target="../media/image3.wmf"/><Relationship Id="rId3" Type="http://schemas.openxmlformats.org/officeDocument/2006/relationships/control" Target="../activeX/activeX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Y500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3.5"/>
  <cols>
    <col min="1" max="1" width="9" style="314" customWidth="1"/>
    <col min="2" max="2" width="24.375" style="314" customWidth="1"/>
    <col min="3" max="3" width="17.375" style="314" customWidth="1"/>
    <col min="4" max="4" width="18.125" style="314" customWidth="1"/>
    <col min="5" max="5" width="14" style="314" customWidth="1"/>
    <col min="6" max="6" width="7.25" style="314" customWidth="1"/>
    <col min="7" max="7" width="14" style="314" customWidth="1"/>
    <col min="9" max="9" width="14" style="314" customWidth="1"/>
    <col min="12" max="12" width="11.625" style="314" customWidth="1"/>
    <col min="13" max="13" width="14" style="314" customWidth="1"/>
    <col min="22" max="23" width="14" style="314" customWidth="1"/>
    <col min="24" max="24" width="9.875" style="314" customWidth="1"/>
    <col min="26" max="26" width="8.75" style="314" customWidth="1"/>
    <col min="27" max="27" width="13.375" style="314" customWidth="1"/>
    <col min="28" max="28" width="13.625" style="314" customWidth="1"/>
    <col min="29" max="29" width="8.75" style="314" customWidth="1"/>
    <col min="30" max="30" width="13.375" style="314" customWidth="1"/>
    <col min="31" max="31" width="13.625" style="314" customWidth="1"/>
    <col min="33" max="33" width="9" style="314" customWidth="1"/>
    <col min="38" max="38" width="14.875" style="314" customWidth="1"/>
    <col min="39" max="39" width="15.25" style="314" customWidth="1"/>
    <col min="40" max="40" width="9" style="314" customWidth="1"/>
    <col min="44" max="44" width="8.375" style="314" customWidth="1"/>
    <col min="45" max="45" width="11.125" style="314" customWidth="1"/>
    <col min="46" max="46" width="29.375" style="314" customWidth="1"/>
    <col min="47" max="47" width="34.75" style="314" customWidth="1"/>
    <col min="48" max="48" width="14.125" style="314" customWidth="1"/>
    <col min="49" max="49" width="40.25" style="314" customWidth="1"/>
    <col min="51" max="53" width="17.5" style="314" customWidth="1"/>
    <col min="54" max="55" width="22.5" style="314" customWidth="1"/>
    <col min="56" max="56" width="42.75" style="314" customWidth="1"/>
    <col min="57" max="57" width="9" style="314" customWidth="1"/>
    <col min="61" max="61" width="12.625" style="314" customWidth="1"/>
    <col min="62" max="62" width="9" style="314" customWidth="1"/>
    <col min="69" max="69" width="9" style="314" customWidth="1"/>
    <col min="70" max="70" width="25.25" style="314" customWidth="1"/>
    <col min="71" max="71" width="9" style="314" customWidth="1"/>
  </cols>
  <sheetData>
    <row r="1" ht="64.5" customHeight="1" spans="1:77">
      <c r="A1" s="315">
        <v>118</v>
      </c>
      <c r="U1" s="316">
        <v>0.642</v>
      </c>
      <c r="V1" s="317">
        <v>0.642</v>
      </c>
      <c r="AB1" s="318">
        <v>1</v>
      </c>
      <c r="AC1" s="318" t="s">
        <v>0</v>
      </c>
      <c r="AD1" s="318">
        <v>2</v>
      </c>
      <c r="AE1" s="318" t="s">
        <v>1</v>
      </c>
      <c r="AF1" s="318">
        <v>3</v>
      </c>
      <c r="AG1" s="318" t="s">
        <v>2</v>
      </c>
      <c r="AH1" s="318">
        <v>4</v>
      </c>
      <c r="AI1" s="318" t="s">
        <v>3</v>
      </c>
    </row>
    <row r="2" ht="24.95" customHeight="1" spans="1:77">
      <c r="A2" s="204" t="s">
        <v>4</v>
      </c>
      <c r="B2" s="204" t="s">
        <v>5</v>
      </c>
      <c r="C2" s="204" t="s">
        <v>6</v>
      </c>
      <c r="D2" s="204" t="s">
        <v>7</v>
      </c>
      <c r="E2" s="204" t="s">
        <v>8</v>
      </c>
      <c r="F2" s="204" t="s">
        <v>9</v>
      </c>
      <c r="G2" s="203" t="s">
        <v>10</v>
      </c>
      <c r="H2" s="203" t="s">
        <v>11</v>
      </c>
      <c r="I2" s="204" t="s">
        <v>12</v>
      </c>
      <c r="J2" s="204" t="s">
        <v>13</v>
      </c>
      <c r="K2" s="204" t="s">
        <v>14</v>
      </c>
      <c r="L2" s="204" t="s">
        <v>15</v>
      </c>
      <c r="M2" s="204" t="s">
        <v>16</v>
      </c>
      <c r="N2" s="277"/>
      <c r="O2" s="277"/>
      <c r="P2" s="200"/>
      <c r="Q2" s="204" t="s">
        <v>17</v>
      </c>
      <c r="R2" s="277"/>
      <c r="S2" s="277"/>
      <c r="T2" s="200"/>
      <c r="U2" s="204" t="s">
        <v>18</v>
      </c>
      <c r="V2" s="204" t="s">
        <v>19</v>
      </c>
      <c r="W2" s="204" t="s">
        <v>20</v>
      </c>
      <c r="X2" s="204" t="s">
        <v>21</v>
      </c>
      <c r="Y2" s="204" t="s">
        <v>22</v>
      </c>
      <c r="Z2" s="205" t="s">
        <v>23</v>
      </c>
      <c r="AA2" s="277"/>
      <c r="AB2" s="200"/>
      <c r="AC2" s="319" t="s">
        <v>24</v>
      </c>
      <c r="AD2" s="277"/>
      <c r="AE2" s="277"/>
      <c r="AF2" s="320" t="s">
        <v>25</v>
      </c>
      <c r="AG2" s="204" t="s">
        <v>26</v>
      </c>
      <c r="AH2" s="204" t="s">
        <v>27</v>
      </c>
      <c r="AI2" s="204" t="s">
        <v>28</v>
      </c>
      <c r="AJ2" s="277"/>
      <c r="AK2" s="200"/>
      <c r="AL2" s="321" t="s">
        <v>29</v>
      </c>
      <c r="AM2" s="277"/>
      <c r="AN2" s="322" t="s">
        <v>30</v>
      </c>
      <c r="AO2" s="277"/>
      <c r="AP2" s="200"/>
      <c r="AQ2" s="322" t="s">
        <v>31</v>
      </c>
      <c r="AR2" s="277"/>
      <c r="AS2" s="200"/>
      <c r="AT2" s="282" t="s">
        <v>32</v>
      </c>
      <c r="AU2" s="282" t="s">
        <v>33</v>
      </c>
      <c r="AV2" s="282" t="s">
        <v>34</v>
      </c>
      <c r="AW2" s="204" t="s">
        <v>35</v>
      </c>
      <c r="AX2" s="204" t="s">
        <v>35</v>
      </c>
      <c r="AY2" s="204" t="s">
        <v>36</v>
      </c>
      <c r="AZ2" s="323" t="s">
        <v>37</v>
      </c>
      <c r="BA2" s="204" t="s">
        <v>38</v>
      </c>
      <c r="BB2" s="321" t="s">
        <v>39</v>
      </c>
      <c r="BC2" s="204" t="s">
        <v>40</v>
      </c>
      <c r="BI2" s="324" t="s">
        <v>41</v>
      </c>
    </row>
    <row r="3" ht="24.95" customHeight="1" spans="1:77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4" t="s">
        <v>42</v>
      </c>
      <c r="N3" s="204" t="s">
        <v>43</v>
      </c>
      <c r="O3" s="204" t="s">
        <v>44</v>
      </c>
      <c r="P3" s="204" t="s">
        <v>45</v>
      </c>
      <c r="Q3" s="204" t="s">
        <v>42</v>
      </c>
      <c r="R3" s="204" t="s">
        <v>43</v>
      </c>
      <c r="S3" s="204" t="s">
        <v>44</v>
      </c>
      <c r="T3" s="204" t="s">
        <v>45</v>
      </c>
      <c r="U3" s="207"/>
      <c r="V3" s="207"/>
      <c r="W3" s="207"/>
      <c r="X3" s="207"/>
      <c r="Y3" s="207"/>
      <c r="Z3" s="325" t="s">
        <v>46</v>
      </c>
      <c r="AA3" s="325" t="s">
        <v>47</v>
      </c>
      <c r="AB3" s="325" t="s">
        <v>48</v>
      </c>
      <c r="AC3" s="325" t="s">
        <v>46</v>
      </c>
      <c r="AD3" s="325" t="s">
        <v>47</v>
      </c>
      <c r="AE3" s="326" t="s">
        <v>48</v>
      </c>
      <c r="AF3" s="209"/>
      <c r="AG3" s="207"/>
      <c r="AH3" s="207"/>
      <c r="AI3" s="327" t="s">
        <v>49</v>
      </c>
      <c r="AJ3" s="327" t="s">
        <v>50</v>
      </c>
      <c r="AK3" s="327" t="s">
        <v>51</v>
      </c>
      <c r="AL3" s="204" t="s">
        <v>52</v>
      </c>
      <c r="AM3" s="204" t="s">
        <v>53</v>
      </c>
      <c r="AN3" s="322" t="s">
        <v>54</v>
      </c>
      <c r="AO3" s="322" t="s">
        <v>55</v>
      </c>
      <c r="AP3" s="322" t="s">
        <v>56</v>
      </c>
      <c r="AQ3" s="322" t="s">
        <v>54</v>
      </c>
      <c r="AR3" s="322" t="s">
        <v>55</v>
      </c>
      <c r="AS3" s="322" t="s">
        <v>56</v>
      </c>
      <c r="AT3" s="207"/>
      <c r="AU3" s="207"/>
      <c r="AV3" s="207"/>
      <c r="AW3" s="207"/>
      <c r="AX3" s="207"/>
      <c r="AY3" s="207"/>
      <c r="AZ3" s="207"/>
      <c r="BA3" s="207"/>
      <c r="BB3" s="211"/>
      <c r="BC3" s="207"/>
    </row>
    <row r="4" ht="48.75" customHeight="1" spans="1:77">
      <c r="A4" s="328">
        <v>118</v>
      </c>
      <c r="B4" s="328" t="s">
        <v>57</v>
      </c>
      <c r="C4" s="328" t="s">
        <v>58</v>
      </c>
      <c r="D4" s="328" t="s">
        <v>59</v>
      </c>
      <c r="E4" s="329">
        <v>46215</v>
      </c>
      <c r="F4" s="329" t="s">
        <v>60</v>
      </c>
      <c r="G4" s="330">
        <v>13600</v>
      </c>
      <c r="H4" s="330">
        <v>13880</v>
      </c>
      <c r="I4" s="328">
        <v>40</v>
      </c>
      <c r="J4" s="328">
        <v>1</v>
      </c>
      <c r="K4" s="328">
        <v>1.002</v>
      </c>
      <c r="L4" s="329">
        <v>46216</v>
      </c>
      <c r="M4" s="328">
        <v>3.74</v>
      </c>
      <c r="N4" s="328">
        <v>0.57</v>
      </c>
      <c r="O4" s="328">
        <v>0.2</v>
      </c>
      <c r="P4" s="328">
        <v>0</v>
      </c>
      <c r="Q4" s="328">
        <v>4.22</v>
      </c>
      <c r="R4" s="328">
        <v>0.78</v>
      </c>
      <c r="S4" s="328">
        <v>0.2</v>
      </c>
      <c r="T4" s="328">
        <v>0</v>
      </c>
      <c r="U4" s="328">
        <v>57.78</v>
      </c>
      <c r="V4" s="328">
        <v>134.82</v>
      </c>
      <c r="W4" s="328" t="s">
        <v>61</v>
      </c>
      <c r="X4" s="328" t="s">
        <v>62</v>
      </c>
      <c r="Y4" s="328">
        <v>33.623</v>
      </c>
      <c r="Z4" s="258" t="s">
        <v>62</v>
      </c>
      <c r="AA4" s="258">
        <v>3202596.112</v>
      </c>
      <c r="AB4" s="258">
        <v>502255.391</v>
      </c>
      <c r="AC4" s="258" t="s">
        <v>63</v>
      </c>
      <c r="AD4" s="258">
        <v>3202932.7</v>
      </c>
      <c r="AE4" s="258">
        <v>502810.38</v>
      </c>
      <c r="AF4" s="258">
        <v>4</v>
      </c>
      <c r="AG4" s="258" t="s">
        <v>64</v>
      </c>
      <c r="AH4" s="258">
        <v>16.75</v>
      </c>
      <c r="AI4" s="258">
        <v>300</v>
      </c>
      <c r="AJ4" s="258">
        <v>1</v>
      </c>
      <c r="AK4" s="258">
        <v>20</v>
      </c>
      <c r="AL4" s="258">
        <v>200</v>
      </c>
      <c r="AM4" s="258">
        <v>120</v>
      </c>
      <c r="AN4" s="258">
        <v>181</v>
      </c>
      <c r="AO4" s="258">
        <v>182</v>
      </c>
      <c r="AP4" s="258">
        <v>180</v>
      </c>
      <c r="AQ4" s="258">
        <v>183</v>
      </c>
      <c r="AR4" s="258">
        <v>186</v>
      </c>
      <c r="AS4" s="258">
        <v>185</v>
      </c>
      <c r="AT4" s="258" t="s">
        <v>65</v>
      </c>
      <c r="AU4" s="258" t="s">
        <v>66</v>
      </c>
      <c r="AV4" s="258">
        <v>0.57</v>
      </c>
      <c r="AW4" s="258" t="s">
        <v>67</v>
      </c>
      <c r="AX4" s="258" t="s">
        <v>68</v>
      </c>
      <c r="AY4" s="258" t="s">
        <v>69</v>
      </c>
      <c r="AZ4" s="331">
        <v>46217</v>
      </c>
      <c r="BA4" s="258">
        <v>1</v>
      </c>
      <c r="BB4" s="332">
        <v>1</v>
      </c>
      <c r="BC4" s="258">
        <v>0.78</v>
      </c>
      <c r="BD4" s="315" t="s">
        <v>57</v>
      </c>
      <c r="BF4" s="315">
        <v>7</v>
      </c>
      <c r="BI4" s="333">
        <v>46212</v>
      </c>
      <c r="BR4" s="315" t="s">
        <v>57</v>
      </c>
      <c r="BS4" s="315">
        <v>13600</v>
      </c>
      <c r="BT4" s="315">
        <v>13900</v>
      </c>
      <c r="BU4" s="315">
        <v>300</v>
      </c>
      <c r="BV4" s="315">
        <v>57.78</v>
      </c>
      <c r="BW4" s="315">
        <v>57.78</v>
      </c>
      <c r="BX4" s="315">
        <v>134.82</v>
      </c>
      <c r="BY4" s="315">
        <v>134.82</v>
      </c>
    </row>
    <row r="5" ht="24.95" customHeight="1" spans="1:77">
      <c r="A5" s="204">
        <v>1</v>
      </c>
      <c r="B5" s="204" t="str">
        <f t="shared" ref="B5:B68" si="0">CONCATENATE(BB5,BD5,BF5)</f>
        <v>K525+430-K525+526</v>
      </c>
      <c r="C5" s="204" t="s">
        <v>58</v>
      </c>
      <c r="D5" s="204" t="s">
        <v>59</v>
      </c>
      <c r="E5" s="334">
        <v>45459</v>
      </c>
      <c r="F5" s="204" t="s">
        <v>60</v>
      </c>
      <c r="G5" s="203">
        <v>525440</v>
      </c>
      <c r="H5" s="203">
        <v>525520</v>
      </c>
      <c r="I5" s="204">
        <v>40</v>
      </c>
      <c r="J5" s="204">
        <v>0.9</v>
      </c>
      <c r="K5" s="204">
        <v>1.33</v>
      </c>
      <c r="L5" s="334">
        <v>45460</v>
      </c>
      <c r="M5" s="204">
        <v>4.6</v>
      </c>
      <c r="N5" s="204">
        <v>0.9</v>
      </c>
      <c r="O5" s="204">
        <v>0.7</v>
      </c>
      <c r="P5" s="204">
        <v>0.4</v>
      </c>
      <c r="Q5" s="204">
        <v>5.6</v>
      </c>
      <c r="R5" s="204">
        <v>0.9</v>
      </c>
      <c r="S5" s="204">
        <v>0.8</v>
      </c>
      <c r="T5" s="204">
        <v>0.5</v>
      </c>
      <c r="U5" s="204">
        <v>24.34</v>
      </c>
      <c r="V5" s="204">
        <v>49.57</v>
      </c>
      <c r="W5" s="204" t="s">
        <v>61</v>
      </c>
      <c r="X5" s="204" t="s">
        <v>70</v>
      </c>
      <c r="Y5" s="204">
        <v>104.801</v>
      </c>
      <c r="Z5" s="204" t="s">
        <v>71</v>
      </c>
      <c r="AA5" s="204">
        <v>3151117.278</v>
      </c>
      <c r="AB5" s="204">
        <v>524581.908</v>
      </c>
      <c r="AC5" s="204" t="s">
        <v>72</v>
      </c>
      <c r="AD5" s="204">
        <v>3150298.596</v>
      </c>
      <c r="AE5" s="204">
        <v>523803.295</v>
      </c>
      <c r="AF5" s="204">
        <v>4</v>
      </c>
      <c r="AG5" s="321" t="s">
        <v>64</v>
      </c>
      <c r="AH5" s="321">
        <v>20.5</v>
      </c>
      <c r="AI5" s="321">
        <v>96</v>
      </c>
      <c r="AJ5" s="204">
        <v>1.1</v>
      </c>
      <c r="AK5" s="204">
        <v>40</v>
      </c>
      <c r="AL5" s="335">
        <v>200</v>
      </c>
      <c r="AM5" s="321">
        <v>400</v>
      </c>
      <c r="AN5" s="321">
        <v>161</v>
      </c>
      <c r="AO5" s="321">
        <v>163</v>
      </c>
      <c r="AP5" s="321">
        <v>160</v>
      </c>
      <c r="AQ5" s="321">
        <v>167</v>
      </c>
      <c r="AR5" s="321">
        <v>164</v>
      </c>
      <c r="AS5" s="321">
        <v>165</v>
      </c>
      <c r="AT5" s="321" t="s">
        <v>73</v>
      </c>
      <c r="AU5" s="321" t="s">
        <v>74</v>
      </c>
      <c r="AV5" s="321">
        <v>0.59</v>
      </c>
      <c r="AW5" s="204" t="str">
        <f t="shared" ref="AW5:AW68" si="1">CONCATENATE(B5,F5,D5)</f>
        <v>K525+430-K525+526左侧砼明边沟</v>
      </c>
      <c r="AX5" s="336" t="str">
        <f t="shared" ref="AX5:AX68" si="2">CONCATENATE(B5,F5,D5,"抽检")</f>
        <v>K525+430-K525+526左侧砼明边沟抽检</v>
      </c>
      <c r="AY5" s="337" t="s">
        <v>69</v>
      </c>
      <c r="AZ5" s="323">
        <v>45461</v>
      </c>
      <c r="BA5" s="204"/>
      <c r="BB5" s="321"/>
      <c r="BC5" s="204"/>
      <c r="BD5" s="338" t="s">
        <v>75</v>
      </c>
      <c r="BE5" s="204" t="s">
        <v>76</v>
      </c>
      <c r="BF5" s="204"/>
      <c r="BG5" s="204"/>
      <c r="BH5" s="204">
        <f t="shared" ref="BH5:BH55" si="3">(H5-G5)/I5</f>
        <v>2</v>
      </c>
      <c r="BI5" s="323">
        <v>45457</v>
      </c>
    </row>
    <row r="6" ht="24.95" customHeight="1" spans="1:77">
      <c r="A6" s="204">
        <f t="shared" ref="A6:A69" si="4">A5+1</f>
        <v>2</v>
      </c>
      <c r="B6" s="204" t="str">
        <f t="shared" si="0"/>
        <v>K525+466-K525+526</v>
      </c>
      <c r="C6" s="204" t="s">
        <v>58</v>
      </c>
      <c r="D6" s="204" t="s">
        <v>59</v>
      </c>
      <c r="E6" s="334">
        <v>45459</v>
      </c>
      <c r="F6" s="204" t="s">
        <v>77</v>
      </c>
      <c r="G6" s="203">
        <v>525480</v>
      </c>
      <c r="H6" s="203">
        <v>525520</v>
      </c>
      <c r="I6" s="204">
        <v>20</v>
      </c>
      <c r="J6" s="204">
        <v>1.2</v>
      </c>
      <c r="K6" s="204">
        <v>1.45</v>
      </c>
      <c r="L6" s="334">
        <v>45460</v>
      </c>
      <c r="M6" s="204">
        <v>4.6</v>
      </c>
      <c r="N6" s="204">
        <v>0.9</v>
      </c>
      <c r="O6" s="204">
        <v>0.7</v>
      </c>
      <c r="P6" s="204">
        <v>0.4</v>
      </c>
      <c r="Q6" s="204">
        <v>5.6</v>
      </c>
      <c r="R6" s="204">
        <v>0.9</v>
      </c>
      <c r="S6" s="204">
        <v>0.8</v>
      </c>
      <c r="T6" s="204">
        <v>0.5</v>
      </c>
      <c r="U6" s="204">
        <v>17.35</v>
      </c>
      <c r="V6" s="204">
        <v>35.17</v>
      </c>
      <c r="W6" s="204" t="s">
        <v>61</v>
      </c>
      <c r="X6" s="204" t="s">
        <v>70</v>
      </c>
      <c r="Y6" s="204">
        <v>104.801</v>
      </c>
      <c r="Z6" s="204" t="s">
        <v>71</v>
      </c>
      <c r="AA6" s="204">
        <v>3151117.278</v>
      </c>
      <c r="AB6" s="204">
        <v>524581.908</v>
      </c>
      <c r="AC6" s="204" t="s">
        <v>72</v>
      </c>
      <c r="AD6" s="204">
        <v>3150298.596</v>
      </c>
      <c r="AE6" s="204">
        <v>523803.295</v>
      </c>
      <c r="AF6" s="204">
        <v>4</v>
      </c>
      <c r="AG6" s="321" t="s">
        <v>64</v>
      </c>
      <c r="AH6" s="321">
        <v>20.5</v>
      </c>
      <c r="AI6" s="321">
        <v>60</v>
      </c>
      <c r="AJ6" s="204">
        <v>1.1</v>
      </c>
      <c r="AK6" s="204">
        <v>40</v>
      </c>
      <c r="AL6" s="335">
        <v>200</v>
      </c>
      <c r="AM6" s="321">
        <v>400</v>
      </c>
      <c r="AN6" s="321">
        <v>167</v>
      </c>
      <c r="AO6" s="321">
        <v>166</v>
      </c>
      <c r="AP6" s="321">
        <v>165</v>
      </c>
      <c r="AQ6" s="321">
        <v>161</v>
      </c>
      <c r="AR6" s="321">
        <v>162</v>
      </c>
      <c r="AS6" s="321">
        <v>160</v>
      </c>
      <c r="AT6" s="321" t="s">
        <v>78</v>
      </c>
      <c r="AU6" s="321" t="s">
        <v>79</v>
      </c>
      <c r="AV6" s="321">
        <v>0.59</v>
      </c>
      <c r="AW6" s="204" t="str">
        <f t="shared" si="1"/>
        <v>K525+466-K525+526右侧砼明边沟</v>
      </c>
      <c r="AX6" s="336" t="str">
        <f t="shared" si="2"/>
        <v>K525+466-K525+526右侧砼明边沟抽检</v>
      </c>
      <c r="AY6" s="204" t="s">
        <v>69</v>
      </c>
      <c r="AZ6" s="323">
        <v>45461</v>
      </c>
      <c r="BA6" s="204"/>
      <c r="BB6" s="321"/>
      <c r="BC6" s="204"/>
      <c r="BD6" s="338" t="s">
        <v>80</v>
      </c>
      <c r="BE6" s="204" t="s">
        <v>76</v>
      </c>
      <c r="BF6" s="204"/>
      <c r="BG6" s="204"/>
      <c r="BH6" s="204">
        <f t="shared" si="3"/>
        <v>2</v>
      </c>
      <c r="BI6" s="323">
        <v>45457</v>
      </c>
    </row>
    <row r="7" ht="24.95" customHeight="1" spans="1:77">
      <c r="A7" s="204">
        <f t="shared" si="4"/>
        <v>3</v>
      </c>
      <c r="B7" s="204" t="str">
        <f t="shared" si="0"/>
        <v>K525+826-K526+385</v>
      </c>
      <c r="C7" s="204" t="s">
        <v>58</v>
      </c>
      <c r="D7" s="204" t="s">
        <v>59</v>
      </c>
      <c r="E7" s="334">
        <v>45391</v>
      </c>
      <c r="F7" s="204" t="s">
        <v>60</v>
      </c>
      <c r="G7" s="203">
        <v>525860</v>
      </c>
      <c r="H7" s="203">
        <v>526300</v>
      </c>
      <c r="I7" s="204">
        <v>40</v>
      </c>
      <c r="J7" s="204">
        <v>1.2</v>
      </c>
      <c r="K7" s="204">
        <v>1.45</v>
      </c>
      <c r="L7" s="334">
        <v>45398</v>
      </c>
      <c r="M7" s="204">
        <v>4.5</v>
      </c>
      <c r="N7" s="204">
        <v>0.8</v>
      </c>
      <c r="O7" s="204">
        <v>0.5</v>
      </c>
      <c r="P7" s="204">
        <v>0.4</v>
      </c>
      <c r="Q7" s="204">
        <v>5.2</v>
      </c>
      <c r="R7" s="204">
        <v>0.8</v>
      </c>
      <c r="S7" s="204">
        <v>0.7</v>
      </c>
      <c r="T7" s="204">
        <v>0.4</v>
      </c>
      <c r="U7" s="204">
        <v>162.16</v>
      </c>
      <c r="V7" s="204">
        <v>329.24</v>
      </c>
      <c r="W7" s="204" t="s">
        <v>61</v>
      </c>
      <c r="X7" s="204" t="s">
        <v>70</v>
      </c>
      <c r="Y7" s="204">
        <v>104.801</v>
      </c>
      <c r="Z7" s="204" t="s">
        <v>72</v>
      </c>
      <c r="AA7" s="204">
        <v>3150298.596</v>
      </c>
      <c r="AB7" s="204">
        <v>523803.295</v>
      </c>
      <c r="AC7" s="204" t="s">
        <v>81</v>
      </c>
      <c r="AD7" s="204">
        <v>3149803.309</v>
      </c>
      <c r="AE7" s="204">
        <v>523256.808</v>
      </c>
      <c r="AF7" s="204">
        <v>4</v>
      </c>
      <c r="AG7" s="321" t="s">
        <v>64</v>
      </c>
      <c r="AH7" s="321">
        <v>20.5</v>
      </c>
      <c r="AI7" s="321">
        <v>561</v>
      </c>
      <c r="AJ7" s="204">
        <v>1.1</v>
      </c>
      <c r="AK7" s="204">
        <v>40</v>
      </c>
      <c r="AL7" s="335">
        <v>200</v>
      </c>
      <c r="AM7" s="321">
        <v>400</v>
      </c>
      <c r="AN7" s="321">
        <v>158</v>
      </c>
      <c r="AO7" s="321">
        <v>161</v>
      </c>
      <c r="AP7" s="321">
        <v>160</v>
      </c>
      <c r="AQ7" s="321">
        <v>152</v>
      </c>
      <c r="AR7" s="321">
        <v>149</v>
      </c>
      <c r="AS7" s="321">
        <v>150</v>
      </c>
      <c r="AT7" s="321" t="s">
        <v>82</v>
      </c>
      <c r="AU7" s="321" t="s">
        <v>83</v>
      </c>
      <c r="AV7" s="321">
        <v>0.59</v>
      </c>
      <c r="AW7" s="204" t="str">
        <f t="shared" si="1"/>
        <v>K525+826-K526+385左侧砼明边沟</v>
      </c>
      <c r="AX7" s="336" t="str">
        <f t="shared" si="2"/>
        <v>K525+826-K526+385左侧砼明边沟抽检</v>
      </c>
      <c r="AY7" s="337" t="s">
        <v>69</v>
      </c>
      <c r="AZ7" s="323">
        <v>45410</v>
      </c>
      <c r="BA7" s="204"/>
      <c r="BB7" s="321"/>
      <c r="BC7" s="204"/>
      <c r="BD7" s="338" t="s">
        <v>84</v>
      </c>
      <c r="BE7" s="204" t="s">
        <v>76</v>
      </c>
      <c r="BF7" s="204"/>
      <c r="BG7" s="204"/>
      <c r="BH7" s="204">
        <f t="shared" si="3"/>
        <v>11</v>
      </c>
      <c r="BI7" s="323">
        <v>45379</v>
      </c>
    </row>
    <row r="8" ht="24.95" customHeight="1" spans="1:77">
      <c r="A8" s="204">
        <f t="shared" si="4"/>
        <v>4</v>
      </c>
      <c r="B8" s="204" t="str">
        <f t="shared" si="0"/>
        <v>K527+649-K527+840</v>
      </c>
      <c r="C8" s="204" t="s">
        <v>58</v>
      </c>
      <c r="D8" s="204" t="s">
        <v>59</v>
      </c>
      <c r="E8" s="334">
        <v>45377</v>
      </c>
      <c r="F8" s="204" t="s">
        <v>60</v>
      </c>
      <c r="G8" s="203">
        <v>527660</v>
      </c>
      <c r="H8" s="203">
        <v>527820</v>
      </c>
      <c r="I8" s="204">
        <v>40</v>
      </c>
      <c r="J8" s="204">
        <v>0.8</v>
      </c>
      <c r="K8" s="204">
        <v>1.33</v>
      </c>
      <c r="L8" s="334">
        <v>45379</v>
      </c>
      <c r="M8" s="204">
        <v>4.5</v>
      </c>
      <c r="N8" s="204">
        <v>0.8</v>
      </c>
      <c r="O8" s="204">
        <v>0.6</v>
      </c>
      <c r="P8" s="204">
        <v>0.4</v>
      </c>
      <c r="Q8" s="204">
        <v>4.6</v>
      </c>
      <c r="R8" s="204">
        <v>0.8</v>
      </c>
      <c r="S8" s="204">
        <v>0.7</v>
      </c>
      <c r="T8" s="204">
        <v>0.5</v>
      </c>
      <c r="U8" s="204">
        <v>43.065</v>
      </c>
      <c r="V8" s="204">
        <v>87.435</v>
      </c>
      <c r="W8" s="204" t="s">
        <v>61</v>
      </c>
      <c r="X8" s="204" t="s">
        <v>85</v>
      </c>
      <c r="Y8" s="204">
        <v>104.142</v>
      </c>
      <c r="Z8" s="204" t="s">
        <v>86</v>
      </c>
      <c r="AA8" s="204">
        <v>3148708.546</v>
      </c>
      <c r="AB8" s="204">
        <v>521378.108</v>
      </c>
      <c r="AC8" s="204" t="s">
        <v>87</v>
      </c>
      <c r="AD8" s="204">
        <v>3148591.276</v>
      </c>
      <c r="AE8" s="204">
        <v>521174.522</v>
      </c>
      <c r="AF8" s="204">
        <v>4</v>
      </c>
      <c r="AG8" s="321" t="s">
        <v>64</v>
      </c>
      <c r="AH8" s="321">
        <v>20.5</v>
      </c>
      <c r="AI8" s="321">
        <v>193</v>
      </c>
      <c r="AJ8" s="204">
        <v>1.1</v>
      </c>
      <c r="AK8" s="204">
        <v>40</v>
      </c>
      <c r="AL8" s="335">
        <v>200</v>
      </c>
      <c r="AM8" s="321">
        <v>400</v>
      </c>
      <c r="AN8" s="321">
        <v>162</v>
      </c>
      <c r="AO8" s="321">
        <v>161</v>
      </c>
      <c r="AP8" s="321">
        <v>160</v>
      </c>
      <c r="AQ8" s="321">
        <v>159</v>
      </c>
      <c r="AR8" s="321">
        <v>163</v>
      </c>
      <c r="AS8" s="321">
        <v>160</v>
      </c>
      <c r="AT8" s="321" t="s">
        <v>88</v>
      </c>
      <c r="AU8" s="321" t="s">
        <v>89</v>
      </c>
      <c r="AV8" s="321">
        <v>0.59</v>
      </c>
      <c r="AW8" s="204" t="str">
        <f t="shared" si="1"/>
        <v>K527+649-K527+840左侧砼明边沟</v>
      </c>
      <c r="AX8" s="336" t="str">
        <f t="shared" si="2"/>
        <v>K527+649-K527+840左侧砼明边沟抽检</v>
      </c>
      <c r="AY8" s="204" t="s">
        <v>69</v>
      </c>
      <c r="AZ8" s="323">
        <v>45381</v>
      </c>
      <c r="BA8" s="204"/>
      <c r="BB8" s="321"/>
      <c r="BC8" s="204"/>
      <c r="BD8" s="338" t="s">
        <v>90</v>
      </c>
      <c r="BE8" s="204" t="s">
        <v>76</v>
      </c>
      <c r="BF8" s="204"/>
      <c r="BG8" s="204"/>
      <c r="BH8" s="204">
        <f t="shared" si="3"/>
        <v>4</v>
      </c>
      <c r="BI8" s="323">
        <v>45375</v>
      </c>
    </row>
    <row r="9" ht="24.95" customHeight="1" spans="1:77">
      <c r="A9" s="204">
        <f t="shared" si="4"/>
        <v>5</v>
      </c>
      <c r="B9" s="204" t="str">
        <f t="shared" si="0"/>
        <v>ZK536+124-ZK536+182</v>
      </c>
      <c r="C9" s="204" t="s">
        <v>58</v>
      </c>
      <c r="D9" s="204" t="s">
        <v>59</v>
      </c>
      <c r="E9" s="334">
        <v>45514</v>
      </c>
      <c r="F9" s="204" t="s">
        <v>60</v>
      </c>
      <c r="G9" s="203">
        <v>536140</v>
      </c>
      <c r="H9" s="203">
        <v>536180</v>
      </c>
      <c r="I9" s="204">
        <v>20</v>
      </c>
      <c r="J9" s="204">
        <v>0.8</v>
      </c>
      <c r="K9" s="204">
        <v>1.33</v>
      </c>
      <c r="L9" s="334">
        <v>45515</v>
      </c>
      <c r="M9" s="204">
        <v>5.1</v>
      </c>
      <c r="N9" s="204">
        <v>0.8</v>
      </c>
      <c r="O9" s="204">
        <v>0.6</v>
      </c>
      <c r="P9" s="204">
        <v>0.5</v>
      </c>
      <c r="Q9" s="204">
        <v>4.5</v>
      </c>
      <c r="R9" s="204">
        <v>0.9</v>
      </c>
      <c r="S9" s="204">
        <v>0.7</v>
      </c>
      <c r="T9" s="204">
        <v>0.6</v>
      </c>
      <c r="U9" s="204">
        <v>13.39</v>
      </c>
      <c r="V9" s="204">
        <v>27.21</v>
      </c>
      <c r="W9" s="204" t="s">
        <v>61</v>
      </c>
      <c r="X9" s="204" t="s">
        <v>91</v>
      </c>
      <c r="Y9" s="204">
        <v>135.008</v>
      </c>
      <c r="Z9" s="204" t="s">
        <v>92</v>
      </c>
      <c r="AA9" s="204">
        <v>3145168.055</v>
      </c>
      <c r="AB9" s="204">
        <v>515591.299</v>
      </c>
      <c r="AC9" s="204" t="s">
        <v>93</v>
      </c>
      <c r="AD9" s="204">
        <v>3144313.915</v>
      </c>
      <c r="AE9" s="204">
        <v>515327.156</v>
      </c>
      <c r="AF9" s="204">
        <v>4</v>
      </c>
      <c r="AG9" s="321" t="s">
        <v>94</v>
      </c>
      <c r="AH9" s="321">
        <v>20.5</v>
      </c>
      <c r="AI9" s="321">
        <v>60</v>
      </c>
      <c r="AJ9" s="204">
        <v>1.1</v>
      </c>
      <c r="AK9" s="204">
        <v>40</v>
      </c>
      <c r="AL9" s="335">
        <v>200</v>
      </c>
      <c r="AM9" s="321">
        <v>400</v>
      </c>
      <c r="AN9" s="321">
        <v>159</v>
      </c>
      <c r="AO9" s="321">
        <v>161</v>
      </c>
      <c r="AP9" s="321">
        <v>160</v>
      </c>
      <c r="AQ9" s="321">
        <v>155</v>
      </c>
      <c r="AR9" s="321">
        <v>153</v>
      </c>
      <c r="AS9" s="321">
        <v>155</v>
      </c>
      <c r="AT9" s="321" t="s">
        <v>95</v>
      </c>
      <c r="AU9" s="321" t="s">
        <v>96</v>
      </c>
      <c r="AV9" s="321">
        <v>0.59</v>
      </c>
      <c r="AW9" s="204" t="str">
        <f t="shared" si="1"/>
        <v>ZK536+124-ZK536+182左侧砼明边沟</v>
      </c>
      <c r="AX9" s="336" t="str">
        <f t="shared" si="2"/>
        <v>ZK536+124-ZK536+182左侧砼明边沟抽检</v>
      </c>
      <c r="AY9" s="337" t="s">
        <v>69</v>
      </c>
      <c r="AZ9" s="323">
        <v>45517</v>
      </c>
      <c r="BA9" s="204"/>
      <c r="BB9" s="321"/>
      <c r="BC9" s="204"/>
      <c r="BD9" s="338" t="s">
        <v>97</v>
      </c>
      <c r="BE9" s="204" t="s">
        <v>76</v>
      </c>
      <c r="BF9" s="204"/>
      <c r="BG9" s="204"/>
      <c r="BH9" s="204">
        <f t="shared" si="3"/>
        <v>2</v>
      </c>
      <c r="BI9" s="323">
        <v>45512</v>
      </c>
    </row>
    <row r="10" ht="24.95" customHeight="1" spans="1:77">
      <c r="A10" s="204">
        <f t="shared" si="4"/>
        <v>6</v>
      </c>
      <c r="B10" s="204" t="str">
        <f t="shared" si="0"/>
        <v>ZK536+350-ZK536+450</v>
      </c>
      <c r="C10" s="204" t="s">
        <v>58</v>
      </c>
      <c r="D10" s="204" t="s">
        <v>59</v>
      </c>
      <c r="E10" s="334">
        <v>45482</v>
      </c>
      <c r="F10" s="204" t="s">
        <v>60</v>
      </c>
      <c r="G10" s="203">
        <v>536360</v>
      </c>
      <c r="H10" s="203">
        <v>536440</v>
      </c>
      <c r="I10" s="204">
        <v>40</v>
      </c>
      <c r="J10" s="204">
        <v>0.8</v>
      </c>
      <c r="K10" s="204">
        <v>1.33</v>
      </c>
      <c r="L10" s="334">
        <v>45483</v>
      </c>
      <c r="M10" s="204">
        <v>4.1</v>
      </c>
      <c r="N10" s="204">
        <v>0.9</v>
      </c>
      <c r="O10" s="204">
        <v>0.5</v>
      </c>
      <c r="P10" s="204">
        <v>0.4</v>
      </c>
      <c r="Q10" s="204">
        <v>5.6</v>
      </c>
      <c r="R10" s="204">
        <v>0.8</v>
      </c>
      <c r="S10" s="204">
        <v>0.6</v>
      </c>
      <c r="T10" s="204">
        <v>0.5</v>
      </c>
      <c r="U10" s="204">
        <v>22.77</v>
      </c>
      <c r="V10" s="204">
        <v>46.23</v>
      </c>
      <c r="W10" s="204" t="s">
        <v>61</v>
      </c>
      <c r="X10" s="204" t="s">
        <v>98</v>
      </c>
      <c r="Y10" s="204">
        <v>87.017</v>
      </c>
      <c r="Z10" s="204" t="s">
        <v>92</v>
      </c>
      <c r="AA10" s="204">
        <v>3145168.055</v>
      </c>
      <c r="AB10" s="204">
        <v>515591.299</v>
      </c>
      <c r="AC10" s="204" t="s">
        <v>93</v>
      </c>
      <c r="AD10" s="204">
        <v>3144313.915</v>
      </c>
      <c r="AE10" s="204">
        <v>515327.156</v>
      </c>
      <c r="AF10" s="204">
        <v>4</v>
      </c>
      <c r="AG10" s="321" t="s">
        <v>94</v>
      </c>
      <c r="AH10" s="321">
        <v>20.5</v>
      </c>
      <c r="AI10" s="321">
        <v>102</v>
      </c>
      <c r="AJ10" s="204">
        <v>1.1</v>
      </c>
      <c r="AK10" s="204">
        <v>40</v>
      </c>
      <c r="AL10" s="335">
        <v>200</v>
      </c>
      <c r="AM10" s="321">
        <v>400</v>
      </c>
      <c r="AN10" s="321">
        <v>168</v>
      </c>
      <c r="AO10" s="321">
        <v>166</v>
      </c>
      <c r="AP10" s="321">
        <v>165</v>
      </c>
      <c r="AQ10" s="321">
        <v>155</v>
      </c>
      <c r="AR10" s="321">
        <v>158</v>
      </c>
      <c r="AS10" s="321">
        <v>155</v>
      </c>
      <c r="AT10" s="321" t="s">
        <v>99</v>
      </c>
      <c r="AU10" s="321" t="s">
        <v>100</v>
      </c>
      <c r="AV10" s="321">
        <v>0.59</v>
      </c>
      <c r="AW10" s="204" t="str">
        <f t="shared" si="1"/>
        <v>ZK536+350-ZK536+450左侧砼明边沟</v>
      </c>
      <c r="AX10" s="336" t="str">
        <f t="shared" si="2"/>
        <v>ZK536+350-ZK536+450左侧砼明边沟抽检</v>
      </c>
      <c r="AY10" s="204" t="s">
        <v>69</v>
      </c>
      <c r="AZ10" s="323">
        <v>45485</v>
      </c>
      <c r="BA10" s="204"/>
      <c r="BB10" s="321"/>
      <c r="BC10" s="204"/>
      <c r="BD10" s="338" t="s">
        <v>101</v>
      </c>
      <c r="BE10" s="204" t="s">
        <v>76</v>
      </c>
      <c r="BF10" s="204"/>
      <c r="BG10" s="204"/>
      <c r="BH10" s="204">
        <f t="shared" si="3"/>
        <v>2</v>
      </c>
      <c r="BI10" s="323">
        <v>45480</v>
      </c>
    </row>
    <row r="11" ht="24.95" customHeight="1" spans="1:77">
      <c r="A11" s="204">
        <f t="shared" si="4"/>
        <v>7</v>
      </c>
      <c r="B11" s="204" t="str">
        <f t="shared" si="0"/>
        <v>ZK537+158-ZK537+340</v>
      </c>
      <c r="C11" s="204" t="s">
        <v>58</v>
      </c>
      <c r="D11" s="204" t="s">
        <v>59</v>
      </c>
      <c r="E11" s="334">
        <v>45514</v>
      </c>
      <c r="F11" s="204" t="s">
        <v>60</v>
      </c>
      <c r="G11" s="203">
        <v>537160</v>
      </c>
      <c r="H11" s="203">
        <v>537320</v>
      </c>
      <c r="I11" s="204">
        <v>40</v>
      </c>
      <c r="J11" s="204">
        <v>0.8</v>
      </c>
      <c r="K11" s="204">
        <v>1.33</v>
      </c>
      <c r="L11" s="334">
        <v>45515</v>
      </c>
      <c r="M11" s="204">
        <v>5.1</v>
      </c>
      <c r="N11" s="204">
        <v>0.8</v>
      </c>
      <c r="O11" s="204">
        <v>0.6</v>
      </c>
      <c r="P11" s="204">
        <v>0.5</v>
      </c>
      <c r="Q11" s="204">
        <v>4.5</v>
      </c>
      <c r="R11" s="204">
        <v>0.9</v>
      </c>
      <c r="S11" s="204">
        <v>0.7</v>
      </c>
      <c r="T11" s="204">
        <v>0.6</v>
      </c>
      <c r="U11" s="204">
        <v>41.05</v>
      </c>
      <c r="V11" s="204">
        <v>83.35</v>
      </c>
      <c r="W11" s="204" t="s">
        <v>61</v>
      </c>
      <c r="X11" s="204" t="s">
        <v>98</v>
      </c>
      <c r="Y11" s="204">
        <v>87.017</v>
      </c>
      <c r="Z11" s="204" t="s">
        <v>93</v>
      </c>
      <c r="AA11" s="204">
        <v>3144313.915</v>
      </c>
      <c r="AB11" s="204">
        <v>515327.156</v>
      </c>
      <c r="AC11" s="204" t="s">
        <v>102</v>
      </c>
      <c r="AD11" s="204">
        <v>3143421.1</v>
      </c>
      <c r="AE11" s="204">
        <v>515055.558</v>
      </c>
      <c r="AF11" s="204">
        <v>4</v>
      </c>
      <c r="AG11" s="321" t="s">
        <v>94</v>
      </c>
      <c r="AH11" s="321">
        <v>20.5</v>
      </c>
      <c r="AI11" s="321">
        <v>184</v>
      </c>
      <c r="AJ11" s="204">
        <v>1.1</v>
      </c>
      <c r="AK11" s="204">
        <v>40</v>
      </c>
      <c r="AL11" s="335">
        <v>200</v>
      </c>
      <c r="AM11" s="321">
        <v>400</v>
      </c>
      <c r="AN11" s="321">
        <v>159</v>
      </c>
      <c r="AO11" s="321">
        <v>161</v>
      </c>
      <c r="AP11" s="321">
        <v>160</v>
      </c>
      <c r="AQ11" s="321">
        <v>155</v>
      </c>
      <c r="AR11" s="321">
        <v>153</v>
      </c>
      <c r="AS11" s="321">
        <v>155</v>
      </c>
      <c r="AT11" s="321" t="s">
        <v>95</v>
      </c>
      <c r="AU11" s="321" t="s">
        <v>96</v>
      </c>
      <c r="AV11" s="321">
        <v>0.59</v>
      </c>
      <c r="AW11" s="204" t="str">
        <f t="shared" si="1"/>
        <v>ZK537+158-ZK537+340左侧砼明边沟</v>
      </c>
      <c r="AX11" s="336" t="str">
        <f t="shared" si="2"/>
        <v>ZK537+158-ZK537+340左侧砼明边沟抽检</v>
      </c>
      <c r="AY11" s="337" t="s">
        <v>69</v>
      </c>
      <c r="AZ11" s="323">
        <v>45517</v>
      </c>
      <c r="BA11" s="204"/>
      <c r="BB11" s="321"/>
      <c r="BC11" s="204"/>
      <c r="BD11" s="338" t="s">
        <v>103</v>
      </c>
      <c r="BE11" s="204" t="s">
        <v>76</v>
      </c>
      <c r="BF11" s="204"/>
      <c r="BG11" s="204"/>
      <c r="BH11" s="204">
        <f t="shared" si="3"/>
        <v>4</v>
      </c>
      <c r="BI11" s="323">
        <v>45512</v>
      </c>
    </row>
    <row r="12" ht="24.95" customHeight="1" spans="1:77">
      <c r="A12" s="204">
        <f t="shared" si="4"/>
        <v>8</v>
      </c>
      <c r="B12" s="204" t="str">
        <f t="shared" si="0"/>
        <v>ZK537+726-ZK537+927</v>
      </c>
      <c r="C12" s="204" t="s">
        <v>58</v>
      </c>
      <c r="D12" s="204" t="s">
        <v>59</v>
      </c>
      <c r="E12" s="334">
        <v>45495</v>
      </c>
      <c r="F12" s="204" t="s">
        <v>60</v>
      </c>
      <c r="G12" s="203">
        <v>537740</v>
      </c>
      <c r="H12" s="203">
        <v>537900</v>
      </c>
      <c r="I12" s="204">
        <v>40</v>
      </c>
      <c r="J12" s="204">
        <v>0.9</v>
      </c>
      <c r="K12" s="204">
        <v>1.33</v>
      </c>
      <c r="L12" s="334">
        <v>45496</v>
      </c>
      <c r="M12" s="204">
        <v>5.5</v>
      </c>
      <c r="N12" s="204">
        <v>0.7</v>
      </c>
      <c r="O12" s="204">
        <v>0.5</v>
      </c>
      <c r="P12" s="204">
        <v>0.4</v>
      </c>
      <c r="Q12" s="204">
        <v>4.2</v>
      </c>
      <c r="R12" s="204">
        <v>0.8</v>
      </c>
      <c r="S12" s="204">
        <v>0.7</v>
      </c>
      <c r="T12" s="204">
        <v>0.5</v>
      </c>
      <c r="U12" s="204">
        <v>48.64</v>
      </c>
      <c r="V12" s="204">
        <v>98.76</v>
      </c>
      <c r="W12" s="204" t="s">
        <v>61</v>
      </c>
      <c r="X12" s="204" t="s">
        <v>98</v>
      </c>
      <c r="Y12" s="204">
        <v>87.017</v>
      </c>
      <c r="Z12" s="204" t="s">
        <v>93</v>
      </c>
      <c r="AA12" s="204">
        <v>3144313.915</v>
      </c>
      <c r="AB12" s="204">
        <v>515327.156</v>
      </c>
      <c r="AC12" s="204" t="s">
        <v>102</v>
      </c>
      <c r="AD12" s="204">
        <v>3143421.1</v>
      </c>
      <c r="AE12" s="204">
        <v>515055.558</v>
      </c>
      <c r="AF12" s="204">
        <v>4</v>
      </c>
      <c r="AG12" s="321" t="s">
        <v>94</v>
      </c>
      <c r="AH12" s="321">
        <v>20.5</v>
      </c>
      <c r="AI12" s="321">
        <v>203</v>
      </c>
      <c r="AJ12" s="204">
        <v>1.1</v>
      </c>
      <c r="AK12" s="204">
        <v>40</v>
      </c>
      <c r="AL12" s="335">
        <v>200</v>
      </c>
      <c r="AM12" s="321">
        <v>400</v>
      </c>
      <c r="AN12" s="321">
        <v>154</v>
      </c>
      <c r="AO12" s="321">
        <v>157</v>
      </c>
      <c r="AP12" s="321">
        <v>155</v>
      </c>
      <c r="AQ12" s="321">
        <v>157</v>
      </c>
      <c r="AR12" s="321">
        <v>156</v>
      </c>
      <c r="AS12" s="321">
        <v>155</v>
      </c>
      <c r="AT12" s="321" t="s">
        <v>104</v>
      </c>
      <c r="AU12" s="321" t="s">
        <v>105</v>
      </c>
      <c r="AV12" s="321">
        <v>0.59</v>
      </c>
      <c r="AW12" s="204" t="str">
        <f t="shared" si="1"/>
        <v>ZK537+726-ZK537+927左侧砼明边沟</v>
      </c>
      <c r="AX12" s="336" t="str">
        <f t="shared" si="2"/>
        <v>ZK537+726-ZK537+927左侧砼明边沟抽检</v>
      </c>
      <c r="AY12" s="204" t="s">
        <v>69</v>
      </c>
      <c r="AZ12" s="323">
        <v>45498</v>
      </c>
      <c r="BA12" s="204"/>
      <c r="BB12" s="321"/>
      <c r="BC12" s="204"/>
      <c r="BD12" s="338" t="s">
        <v>106</v>
      </c>
      <c r="BE12" s="204" t="s">
        <v>76</v>
      </c>
      <c r="BF12" s="204"/>
      <c r="BG12" s="204"/>
      <c r="BH12" s="204">
        <f t="shared" si="3"/>
        <v>4</v>
      </c>
      <c r="BI12" s="323">
        <v>45493</v>
      </c>
    </row>
    <row r="13" ht="24.95" customHeight="1" spans="1:77">
      <c r="A13" s="204">
        <f t="shared" si="4"/>
        <v>9</v>
      </c>
      <c r="B13" s="204" t="str">
        <f t="shared" si="0"/>
        <v>ZK538+269-ZK538+320</v>
      </c>
      <c r="C13" s="204" t="s">
        <v>58</v>
      </c>
      <c r="D13" s="204" t="s">
        <v>59</v>
      </c>
      <c r="E13" s="334">
        <v>45512</v>
      </c>
      <c r="F13" s="204" t="s">
        <v>60</v>
      </c>
      <c r="G13" s="203">
        <v>538280</v>
      </c>
      <c r="H13" s="203">
        <v>538320</v>
      </c>
      <c r="I13" s="204">
        <v>20</v>
      </c>
      <c r="J13" s="204">
        <v>0.8</v>
      </c>
      <c r="K13" s="204">
        <v>1.33</v>
      </c>
      <c r="L13" s="334">
        <v>45513</v>
      </c>
      <c r="M13" s="204">
        <v>5.6</v>
      </c>
      <c r="N13" s="204">
        <v>0.9</v>
      </c>
      <c r="O13" s="204">
        <v>0.8</v>
      </c>
      <c r="P13" s="204">
        <v>0.4</v>
      </c>
      <c r="Q13" s="204">
        <v>4.2</v>
      </c>
      <c r="R13" s="204">
        <v>0.7</v>
      </c>
      <c r="S13" s="204">
        <v>0.5</v>
      </c>
      <c r="T13" s="204">
        <v>0.4</v>
      </c>
      <c r="U13" s="204">
        <v>11.81</v>
      </c>
      <c r="V13" s="204">
        <v>23.99</v>
      </c>
      <c r="W13" s="204" t="s">
        <v>61</v>
      </c>
      <c r="X13" s="204" t="s">
        <v>98</v>
      </c>
      <c r="Y13" s="204">
        <v>87.017</v>
      </c>
      <c r="Z13" s="204" t="s">
        <v>102</v>
      </c>
      <c r="AA13" s="204">
        <v>3143421.1</v>
      </c>
      <c r="AB13" s="204">
        <v>515055.558</v>
      </c>
      <c r="AC13" s="204" t="s">
        <v>98</v>
      </c>
      <c r="AD13" s="204">
        <v>3142510.645</v>
      </c>
      <c r="AE13" s="204">
        <v>514607.713</v>
      </c>
      <c r="AF13" s="204">
        <v>4</v>
      </c>
      <c r="AG13" s="321" t="s">
        <v>94</v>
      </c>
      <c r="AH13" s="321">
        <v>20.5</v>
      </c>
      <c r="AI13" s="321">
        <v>53</v>
      </c>
      <c r="AJ13" s="204">
        <v>1.1</v>
      </c>
      <c r="AK13" s="204">
        <v>40</v>
      </c>
      <c r="AL13" s="335">
        <v>200</v>
      </c>
      <c r="AM13" s="321">
        <v>400</v>
      </c>
      <c r="AN13" s="321">
        <v>154</v>
      </c>
      <c r="AO13" s="321">
        <v>158</v>
      </c>
      <c r="AP13" s="321">
        <v>155</v>
      </c>
      <c r="AQ13" s="321">
        <v>162</v>
      </c>
      <c r="AR13" s="321">
        <v>161</v>
      </c>
      <c r="AS13" s="321">
        <v>160</v>
      </c>
      <c r="AT13" s="321" t="s">
        <v>107</v>
      </c>
      <c r="AU13" s="321" t="s">
        <v>108</v>
      </c>
      <c r="AV13" s="321">
        <v>0.59</v>
      </c>
      <c r="AW13" s="204" t="str">
        <f t="shared" si="1"/>
        <v>ZK538+269-ZK538+320左侧砼明边沟</v>
      </c>
      <c r="AX13" s="336" t="str">
        <f t="shared" si="2"/>
        <v>ZK538+269-ZK538+320左侧砼明边沟抽检</v>
      </c>
      <c r="AY13" s="337" t="s">
        <v>69</v>
      </c>
      <c r="AZ13" s="323">
        <v>45515</v>
      </c>
      <c r="BA13" s="204"/>
      <c r="BB13" s="321"/>
      <c r="BC13" s="204"/>
      <c r="BD13" s="338" t="s">
        <v>109</v>
      </c>
      <c r="BE13" s="204" t="s">
        <v>76</v>
      </c>
      <c r="BF13" s="204"/>
      <c r="BG13" s="204"/>
      <c r="BH13" s="204">
        <f t="shared" si="3"/>
        <v>2</v>
      </c>
      <c r="BI13" s="323">
        <v>45510</v>
      </c>
    </row>
    <row r="14" ht="24.95" customHeight="1" spans="1:77">
      <c r="A14" s="204">
        <f t="shared" si="4"/>
        <v>10</v>
      </c>
      <c r="B14" s="204" t="str">
        <f t="shared" si="0"/>
        <v>ZK538+420-ZK538+472</v>
      </c>
      <c r="C14" s="204" t="s">
        <v>58</v>
      </c>
      <c r="D14" s="204" t="s">
        <v>59</v>
      </c>
      <c r="E14" s="334">
        <v>45512</v>
      </c>
      <c r="F14" s="204" t="s">
        <v>60</v>
      </c>
      <c r="G14" s="203">
        <v>538420</v>
      </c>
      <c r="H14" s="203">
        <v>538460</v>
      </c>
      <c r="I14" s="204">
        <v>20</v>
      </c>
      <c r="J14" s="204">
        <v>0.8</v>
      </c>
      <c r="K14" s="204">
        <v>1.33</v>
      </c>
      <c r="L14" s="334">
        <v>45513</v>
      </c>
      <c r="M14" s="204">
        <v>5.6</v>
      </c>
      <c r="N14" s="204">
        <v>0.9</v>
      </c>
      <c r="O14" s="204">
        <v>0.8</v>
      </c>
      <c r="P14" s="204">
        <v>0.4</v>
      </c>
      <c r="Q14" s="204">
        <v>4.2</v>
      </c>
      <c r="R14" s="204">
        <v>0.7</v>
      </c>
      <c r="S14" s="204">
        <v>0.5</v>
      </c>
      <c r="T14" s="204">
        <v>0.4</v>
      </c>
      <c r="U14" s="204">
        <v>12.04</v>
      </c>
      <c r="V14" s="204">
        <v>24.46</v>
      </c>
      <c r="W14" s="204" t="s">
        <v>61</v>
      </c>
      <c r="X14" s="204" t="s">
        <v>98</v>
      </c>
      <c r="Y14" s="204">
        <v>87.017</v>
      </c>
      <c r="Z14" s="204" t="s">
        <v>102</v>
      </c>
      <c r="AA14" s="204">
        <v>3143421.1</v>
      </c>
      <c r="AB14" s="204">
        <v>515055.558</v>
      </c>
      <c r="AC14" s="204" t="s">
        <v>98</v>
      </c>
      <c r="AD14" s="204">
        <v>3142510.645</v>
      </c>
      <c r="AE14" s="204">
        <v>514607.713</v>
      </c>
      <c r="AF14" s="204">
        <v>4</v>
      </c>
      <c r="AG14" s="321" t="s">
        <v>94</v>
      </c>
      <c r="AH14" s="321">
        <v>20.5</v>
      </c>
      <c r="AI14" s="321">
        <v>54</v>
      </c>
      <c r="AJ14" s="204">
        <v>1.1</v>
      </c>
      <c r="AK14" s="204">
        <v>40</v>
      </c>
      <c r="AL14" s="335">
        <v>200</v>
      </c>
      <c r="AM14" s="321">
        <v>400</v>
      </c>
      <c r="AN14" s="321">
        <v>165</v>
      </c>
      <c r="AO14" s="321">
        <v>169</v>
      </c>
      <c r="AP14" s="321">
        <v>165</v>
      </c>
      <c r="AQ14" s="321">
        <v>162</v>
      </c>
      <c r="AR14" s="321">
        <v>161</v>
      </c>
      <c r="AS14" s="321">
        <v>160</v>
      </c>
      <c r="AT14" s="321" t="s">
        <v>110</v>
      </c>
      <c r="AU14" s="321" t="s">
        <v>108</v>
      </c>
      <c r="AV14" s="321">
        <v>0.59</v>
      </c>
      <c r="AW14" s="204" t="str">
        <f t="shared" si="1"/>
        <v>ZK538+420-ZK538+472左侧砼明边沟</v>
      </c>
      <c r="AX14" s="336" t="str">
        <f t="shared" si="2"/>
        <v>ZK538+420-ZK538+472左侧砼明边沟抽检</v>
      </c>
      <c r="AY14" s="204" t="s">
        <v>69</v>
      </c>
      <c r="AZ14" s="323">
        <v>45515</v>
      </c>
      <c r="BA14" s="204"/>
      <c r="BB14" s="321"/>
      <c r="BC14" s="204"/>
      <c r="BD14" s="338" t="s">
        <v>111</v>
      </c>
      <c r="BE14" s="204" t="s">
        <v>76</v>
      </c>
      <c r="BF14" s="204"/>
      <c r="BG14" s="204"/>
      <c r="BH14" s="204">
        <f t="shared" si="3"/>
        <v>2</v>
      </c>
      <c r="BI14" s="323">
        <v>45510</v>
      </c>
    </row>
    <row r="15" ht="24.95" customHeight="1" spans="1:77">
      <c r="A15" s="204">
        <f t="shared" si="4"/>
        <v>11</v>
      </c>
      <c r="B15" s="204" t="str">
        <f t="shared" si="0"/>
        <v>K538+500-K538+570</v>
      </c>
      <c r="C15" s="204" t="s">
        <v>58</v>
      </c>
      <c r="D15" s="204" t="s">
        <v>59</v>
      </c>
      <c r="E15" s="334">
        <v>45512</v>
      </c>
      <c r="F15" s="204" t="s">
        <v>60</v>
      </c>
      <c r="G15" s="203">
        <v>538500</v>
      </c>
      <c r="H15" s="203">
        <v>538560</v>
      </c>
      <c r="I15" s="204">
        <v>20</v>
      </c>
      <c r="J15" s="204">
        <v>0.8</v>
      </c>
      <c r="K15" s="204">
        <v>1.33</v>
      </c>
      <c r="L15" s="334">
        <v>45513</v>
      </c>
      <c r="M15" s="204">
        <v>5.6</v>
      </c>
      <c r="N15" s="204">
        <v>0.9</v>
      </c>
      <c r="O15" s="204">
        <v>0.8</v>
      </c>
      <c r="P15" s="204">
        <v>0.4</v>
      </c>
      <c r="Q15" s="204">
        <v>4.2</v>
      </c>
      <c r="R15" s="204">
        <v>0.7</v>
      </c>
      <c r="S15" s="204">
        <v>0.5</v>
      </c>
      <c r="T15" s="204">
        <v>0.4</v>
      </c>
      <c r="U15" s="204">
        <v>16.07</v>
      </c>
      <c r="V15" s="204">
        <v>32.63</v>
      </c>
      <c r="W15" s="204" t="s">
        <v>61</v>
      </c>
      <c r="X15" s="204" t="s">
        <v>98</v>
      </c>
      <c r="Y15" s="204">
        <v>87.017</v>
      </c>
      <c r="Z15" s="204" t="s">
        <v>102</v>
      </c>
      <c r="AA15" s="204">
        <v>3143421.1</v>
      </c>
      <c r="AB15" s="204">
        <v>515055.558</v>
      </c>
      <c r="AC15" s="204" t="s">
        <v>98</v>
      </c>
      <c r="AD15" s="204">
        <v>3142510.645</v>
      </c>
      <c r="AE15" s="204">
        <v>514607.713</v>
      </c>
      <c r="AF15" s="204">
        <v>4</v>
      </c>
      <c r="AG15" s="321" t="s">
        <v>64</v>
      </c>
      <c r="AH15" s="321">
        <v>20.5</v>
      </c>
      <c r="AI15" s="321">
        <v>72</v>
      </c>
      <c r="AJ15" s="204">
        <v>1.1</v>
      </c>
      <c r="AK15" s="204">
        <v>40</v>
      </c>
      <c r="AL15" s="335">
        <v>200</v>
      </c>
      <c r="AM15" s="321">
        <v>400</v>
      </c>
      <c r="AN15" s="321">
        <v>165</v>
      </c>
      <c r="AO15" s="321">
        <v>169</v>
      </c>
      <c r="AP15" s="321">
        <v>165</v>
      </c>
      <c r="AQ15" s="321">
        <v>167</v>
      </c>
      <c r="AR15" s="321">
        <v>166</v>
      </c>
      <c r="AS15" s="321">
        <v>165</v>
      </c>
      <c r="AT15" s="321" t="s">
        <v>110</v>
      </c>
      <c r="AU15" s="321" t="s">
        <v>112</v>
      </c>
      <c r="AV15" s="321">
        <v>0.59</v>
      </c>
      <c r="AW15" s="204" t="str">
        <f t="shared" si="1"/>
        <v>K538+500-K538+570左侧砼明边沟</v>
      </c>
      <c r="AX15" s="336" t="str">
        <f t="shared" si="2"/>
        <v>K538+500-K538+570左侧砼明边沟抽检</v>
      </c>
      <c r="AY15" s="337" t="s">
        <v>69</v>
      </c>
      <c r="AZ15" s="323">
        <v>45515</v>
      </c>
      <c r="BA15" s="204"/>
      <c r="BB15" s="321"/>
      <c r="BC15" s="204"/>
      <c r="BD15" s="338" t="s">
        <v>113</v>
      </c>
      <c r="BE15" s="204" t="s">
        <v>76</v>
      </c>
      <c r="BF15" s="204"/>
      <c r="BG15" s="204"/>
      <c r="BH15" s="204">
        <f t="shared" si="3"/>
        <v>3</v>
      </c>
      <c r="BI15" s="323">
        <v>45510</v>
      </c>
    </row>
    <row r="16" ht="24.95" customHeight="1" spans="1:77">
      <c r="A16" s="204">
        <f t="shared" si="4"/>
        <v>12</v>
      </c>
      <c r="B16" s="204" t="str">
        <f t="shared" si="0"/>
        <v>K539+148-K539+170</v>
      </c>
      <c r="C16" s="204" t="s">
        <v>58</v>
      </c>
      <c r="D16" s="204" t="s">
        <v>59</v>
      </c>
      <c r="E16" s="334">
        <v>45496</v>
      </c>
      <c r="F16" s="204" t="s">
        <v>60</v>
      </c>
      <c r="G16" s="203">
        <v>539150</v>
      </c>
      <c r="H16" s="203">
        <v>539170</v>
      </c>
      <c r="I16" s="204">
        <v>10</v>
      </c>
      <c r="J16" s="204">
        <v>0.8</v>
      </c>
      <c r="K16" s="204">
        <v>1.33</v>
      </c>
      <c r="L16" s="334">
        <v>45497</v>
      </c>
      <c r="M16" s="204">
        <v>4.2</v>
      </c>
      <c r="N16" s="204">
        <v>0.8</v>
      </c>
      <c r="O16" s="204">
        <v>0.7</v>
      </c>
      <c r="P16" s="204">
        <v>0.5</v>
      </c>
      <c r="Q16" s="204">
        <v>5.8</v>
      </c>
      <c r="R16" s="204">
        <v>0.9</v>
      </c>
      <c r="S16" s="204">
        <v>0.8</v>
      </c>
      <c r="T16" s="204">
        <v>0.6</v>
      </c>
      <c r="U16" s="204">
        <v>5.35</v>
      </c>
      <c r="V16" s="204">
        <v>10.85</v>
      </c>
      <c r="W16" s="204" t="s">
        <v>61</v>
      </c>
      <c r="X16" s="204" t="s">
        <v>98</v>
      </c>
      <c r="Y16" s="204">
        <v>87.017</v>
      </c>
      <c r="Z16" s="204" t="s">
        <v>98</v>
      </c>
      <c r="AA16" s="204">
        <v>3142510.645</v>
      </c>
      <c r="AB16" s="204">
        <v>514607.713</v>
      </c>
      <c r="AC16" s="204" t="s">
        <v>114</v>
      </c>
      <c r="AD16" s="204">
        <v>3142425.197</v>
      </c>
      <c r="AE16" s="204">
        <v>514705.133</v>
      </c>
      <c r="AF16" s="204">
        <v>4</v>
      </c>
      <c r="AG16" s="321" t="s">
        <v>64</v>
      </c>
      <c r="AH16" s="321">
        <v>20.5</v>
      </c>
      <c r="AI16" s="321">
        <v>24</v>
      </c>
      <c r="AJ16" s="204">
        <v>1.1</v>
      </c>
      <c r="AK16" s="204">
        <v>40</v>
      </c>
      <c r="AL16" s="335">
        <v>200</v>
      </c>
      <c r="AM16" s="321">
        <v>400</v>
      </c>
      <c r="AN16" s="321">
        <v>161</v>
      </c>
      <c r="AO16" s="321">
        <v>162</v>
      </c>
      <c r="AP16" s="321">
        <v>160</v>
      </c>
      <c r="AQ16" s="321">
        <v>161</v>
      </c>
      <c r="AR16" s="321">
        <v>162</v>
      </c>
      <c r="AS16" s="321">
        <v>160</v>
      </c>
      <c r="AT16" s="321" t="s">
        <v>115</v>
      </c>
      <c r="AU16" s="321" t="s">
        <v>116</v>
      </c>
      <c r="AV16" s="321">
        <v>0.59</v>
      </c>
      <c r="AW16" s="204" t="str">
        <f t="shared" si="1"/>
        <v>K539+148-K539+170左侧砼明边沟</v>
      </c>
      <c r="AX16" s="336" t="str">
        <f t="shared" si="2"/>
        <v>K539+148-K539+170左侧砼明边沟抽检</v>
      </c>
      <c r="AY16" s="204" t="s">
        <v>69</v>
      </c>
      <c r="AZ16" s="323">
        <v>45499</v>
      </c>
      <c r="BA16" s="204"/>
      <c r="BB16" s="321"/>
      <c r="BC16" s="204"/>
      <c r="BD16" s="338" t="s">
        <v>117</v>
      </c>
      <c r="BE16" s="204" t="s">
        <v>76</v>
      </c>
      <c r="BF16" s="204"/>
      <c r="BG16" s="204"/>
      <c r="BH16" s="204">
        <f t="shared" si="3"/>
        <v>2</v>
      </c>
      <c r="BI16" s="323">
        <v>45494</v>
      </c>
    </row>
    <row r="17" ht="24.95" customHeight="1" spans="1:61">
      <c r="A17" s="204">
        <f t="shared" si="4"/>
        <v>13</v>
      </c>
      <c r="B17" s="204" t="str">
        <f t="shared" si="0"/>
        <v>K539+277-K539+326</v>
      </c>
      <c r="C17" s="204" t="s">
        <v>58</v>
      </c>
      <c r="D17" s="204" t="s">
        <v>59</v>
      </c>
      <c r="E17" s="334">
        <v>45496</v>
      </c>
      <c r="F17" s="204" t="s">
        <v>60</v>
      </c>
      <c r="G17" s="203">
        <v>539280</v>
      </c>
      <c r="H17" s="203">
        <v>539320</v>
      </c>
      <c r="I17" s="204">
        <v>20</v>
      </c>
      <c r="J17" s="204">
        <v>0.8</v>
      </c>
      <c r="K17" s="204">
        <v>1.33</v>
      </c>
      <c r="L17" s="334">
        <v>45497</v>
      </c>
      <c r="M17" s="204">
        <v>4.2</v>
      </c>
      <c r="N17" s="204">
        <v>0.8</v>
      </c>
      <c r="O17" s="204">
        <v>0.7</v>
      </c>
      <c r="P17" s="204">
        <v>0.5</v>
      </c>
      <c r="Q17" s="204">
        <v>5.8</v>
      </c>
      <c r="R17" s="204">
        <v>0.9</v>
      </c>
      <c r="S17" s="204">
        <v>0.8</v>
      </c>
      <c r="T17" s="204">
        <v>0.6</v>
      </c>
      <c r="U17" s="204">
        <v>11.4</v>
      </c>
      <c r="V17" s="204">
        <v>23.35</v>
      </c>
      <c r="W17" s="204" t="s">
        <v>61</v>
      </c>
      <c r="X17" s="204" t="s">
        <v>118</v>
      </c>
      <c r="Y17" s="204">
        <v>76.17</v>
      </c>
      <c r="Z17" s="204" t="s">
        <v>98</v>
      </c>
      <c r="AA17" s="204">
        <v>3142510.645</v>
      </c>
      <c r="AB17" s="204">
        <v>514607.713</v>
      </c>
      <c r="AC17" s="204" t="s">
        <v>114</v>
      </c>
      <c r="AD17" s="204">
        <v>3142425.197</v>
      </c>
      <c r="AE17" s="204">
        <v>514705.133</v>
      </c>
      <c r="AF17" s="204">
        <v>4</v>
      </c>
      <c r="AG17" s="321" t="s">
        <v>64</v>
      </c>
      <c r="AH17" s="321">
        <v>20.5</v>
      </c>
      <c r="AI17" s="321">
        <v>51</v>
      </c>
      <c r="AJ17" s="204">
        <v>1.1</v>
      </c>
      <c r="AK17" s="204">
        <v>40</v>
      </c>
      <c r="AL17" s="335">
        <v>200</v>
      </c>
      <c r="AM17" s="321">
        <v>400</v>
      </c>
      <c r="AN17" s="321">
        <v>161</v>
      </c>
      <c r="AO17" s="321">
        <v>162</v>
      </c>
      <c r="AP17" s="321">
        <v>160</v>
      </c>
      <c r="AQ17" s="321">
        <v>161</v>
      </c>
      <c r="AR17" s="321">
        <v>162</v>
      </c>
      <c r="AS17" s="321">
        <v>160</v>
      </c>
      <c r="AT17" s="321" t="s">
        <v>115</v>
      </c>
      <c r="AU17" s="321" t="s">
        <v>116</v>
      </c>
      <c r="AV17" s="321">
        <v>0.59</v>
      </c>
      <c r="AW17" s="204" t="str">
        <f t="shared" si="1"/>
        <v>K539+277-K539+326左侧砼明边沟</v>
      </c>
      <c r="AX17" s="336" t="str">
        <f t="shared" si="2"/>
        <v>K539+277-K539+326左侧砼明边沟抽检</v>
      </c>
      <c r="AY17" s="337" t="s">
        <v>69</v>
      </c>
      <c r="AZ17" s="323">
        <v>45499</v>
      </c>
      <c r="BA17" s="204"/>
      <c r="BB17" s="321"/>
      <c r="BC17" s="204"/>
      <c r="BD17" s="338" t="s">
        <v>119</v>
      </c>
      <c r="BE17" s="204" t="s">
        <v>76</v>
      </c>
      <c r="BF17" s="204"/>
      <c r="BG17" s="204"/>
      <c r="BH17" s="204">
        <f t="shared" si="3"/>
        <v>2</v>
      </c>
      <c r="BI17" s="323">
        <v>45494</v>
      </c>
    </row>
    <row r="18" ht="24.95" customHeight="1" spans="1:61">
      <c r="A18" s="204">
        <f t="shared" si="4"/>
        <v>14</v>
      </c>
      <c r="B18" s="204" t="str">
        <f t="shared" si="0"/>
        <v>K539+410-K540+008</v>
      </c>
      <c r="C18" s="204" t="s">
        <v>58</v>
      </c>
      <c r="D18" s="204" t="s">
        <v>59</v>
      </c>
      <c r="E18" s="334">
        <v>45459</v>
      </c>
      <c r="F18" s="204" t="s">
        <v>60</v>
      </c>
      <c r="G18" s="203">
        <v>539420</v>
      </c>
      <c r="H18" s="203">
        <v>540000</v>
      </c>
      <c r="I18" s="204">
        <v>40</v>
      </c>
      <c r="J18" s="204">
        <v>0.8</v>
      </c>
      <c r="K18" s="204">
        <v>1.33</v>
      </c>
      <c r="L18" s="334">
        <v>45460</v>
      </c>
      <c r="M18" s="204">
        <v>4.6</v>
      </c>
      <c r="N18" s="204">
        <v>0.9</v>
      </c>
      <c r="O18" s="204">
        <v>0.7</v>
      </c>
      <c r="P18" s="204">
        <v>0.4</v>
      </c>
      <c r="Q18" s="204">
        <v>5.6</v>
      </c>
      <c r="R18" s="204">
        <v>0.9</v>
      </c>
      <c r="S18" s="204">
        <v>0.8</v>
      </c>
      <c r="T18" s="204">
        <v>0.5</v>
      </c>
      <c r="U18" s="204">
        <v>173.44</v>
      </c>
      <c r="V18" s="204">
        <v>352.16</v>
      </c>
      <c r="W18" s="204" t="s">
        <v>61</v>
      </c>
      <c r="X18" s="204" t="s">
        <v>118</v>
      </c>
      <c r="Y18" s="204">
        <v>76.17</v>
      </c>
      <c r="Z18" s="204" t="s">
        <v>98</v>
      </c>
      <c r="AA18" s="204">
        <v>3142510.645</v>
      </c>
      <c r="AB18" s="204">
        <v>514607.713</v>
      </c>
      <c r="AC18" s="204" t="s">
        <v>114</v>
      </c>
      <c r="AD18" s="204">
        <v>3142425.197</v>
      </c>
      <c r="AE18" s="204">
        <v>514705.133</v>
      </c>
      <c r="AF18" s="204">
        <v>4</v>
      </c>
      <c r="AG18" s="321" t="s">
        <v>64</v>
      </c>
      <c r="AH18" s="321">
        <v>20.5</v>
      </c>
      <c r="AI18" s="321">
        <v>600</v>
      </c>
      <c r="AJ18" s="204">
        <v>1.1</v>
      </c>
      <c r="AK18" s="204">
        <v>40</v>
      </c>
      <c r="AL18" s="335">
        <v>200</v>
      </c>
      <c r="AM18" s="321">
        <v>400</v>
      </c>
      <c r="AN18" s="321">
        <v>161</v>
      </c>
      <c r="AO18" s="321">
        <v>163</v>
      </c>
      <c r="AP18" s="321">
        <v>160</v>
      </c>
      <c r="AQ18" s="321">
        <v>167</v>
      </c>
      <c r="AR18" s="321">
        <v>164</v>
      </c>
      <c r="AS18" s="321">
        <v>165</v>
      </c>
      <c r="AT18" s="321" t="s">
        <v>73</v>
      </c>
      <c r="AU18" s="321" t="s">
        <v>74</v>
      </c>
      <c r="AV18" s="321">
        <v>0.59</v>
      </c>
      <c r="AW18" s="204" t="str">
        <f t="shared" si="1"/>
        <v>K539+410-K540+008左侧砼明边沟</v>
      </c>
      <c r="AX18" s="336" t="str">
        <f t="shared" si="2"/>
        <v>K539+410-K540+008左侧砼明边沟抽检</v>
      </c>
      <c r="AY18" s="204" t="s">
        <v>69</v>
      </c>
      <c r="AZ18" s="323">
        <v>45463</v>
      </c>
      <c r="BA18" s="204"/>
      <c r="BB18" s="321"/>
      <c r="BC18" s="204"/>
      <c r="BD18" s="338" t="s">
        <v>120</v>
      </c>
      <c r="BE18" s="204" t="s">
        <v>76</v>
      </c>
      <c r="BF18" s="204"/>
      <c r="BG18" s="204"/>
      <c r="BH18" s="204">
        <f t="shared" si="3"/>
        <v>14.5</v>
      </c>
      <c r="BI18" s="323">
        <v>45452</v>
      </c>
    </row>
    <row r="19" ht="24.95" customHeight="1" spans="1:61">
      <c r="A19" s="204">
        <f t="shared" si="4"/>
        <v>15</v>
      </c>
      <c r="B19" s="204" t="str">
        <f t="shared" si="0"/>
        <v>ZK536+190-ZK537+067</v>
      </c>
      <c r="C19" s="204" t="s">
        <v>58</v>
      </c>
      <c r="D19" s="204" t="s">
        <v>59</v>
      </c>
      <c r="E19" s="334">
        <v>45536</v>
      </c>
      <c r="F19" s="204" t="s">
        <v>77</v>
      </c>
      <c r="G19" s="203">
        <v>536200</v>
      </c>
      <c r="H19" s="203">
        <v>537040</v>
      </c>
      <c r="I19" s="204">
        <v>40</v>
      </c>
      <c r="J19" s="204">
        <v>0.8</v>
      </c>
      <c r="K19" s="204">
        <v>1.33</v>
      </c>
      <c r="L19" s="334">
        <v>45537</v>
      </c>
      <c r="M19" s="204"/>
      <c r="N19" s="204"/>
      <c r="O19" s="204"/>
      <c r="P19" s="204"/>
      <c r="Q19" s="204"/>
      <c r="R19" s="204"/>
      <c r="S19" s="204"/>
      <c r="T19" s="204"/>
      <c r="U19" s="204">
        <v>195.65</v>
      </c>
      <c r="V19" s="204">
        <v>397.25</v>
      </c>
      <c r="W19" s="204" t="s">
        <v>61</v>
      </c>
      <c r="X19" s="204" t="s">
        <v>98</v>
      </c>
      <c r="Y19" s="204">
        <v>87.017</v>
      </c>
      <c r="Z19" s="204" t="s">
        <v>92</v>
      </c>
      <c r="AA19" s="204">
        <v>3145168.055</v>
      </c>
      <c r="AB19" s="204">
        <v>515591.299</v>
      </c>
      <c r="AC19" s="204" t="s">
        <v>93</v>
      </c>
      <c r="AD19" s="204">
        <v>3144313.915</v>
      </c>
      <c r="AE19" s="204">
        <v>515327.156</v>
      </c>
      <c r="AF19" s="204">
        <v>4</v>
      </c>
      <c r="AG19" s="321" t="s">
        <v>94</v>
      </c>
      <c r="AH19" s="321">
        <v>20.5</v>
      </c>
      <c r="AI19" s="321" t="s">
        <v>121</v>
      </c>
      <c r="AJ19" s="204">
        <v>1.1</v>
      </c>
      <c r="AK19" s="204">
        <v>40</v>
      </c>
      <c r="AL19" s="335">
        <v>200</v>
      </c>
      <c r="AM19" s="321">
        <v>400</v>
      </c>
      <c r="AN19" s="321"/>
      <c r="AO19" s="321"/>
      <c r="AP19" s="321"/>
      <c r="AQ19" s="321"/>
      <c r="AR19" s="321"/>
      <c r="AS19" s="321"/>
      <c r="AT19" s="321"/>
      <c r="AU19" s="321"/>
      <c r="AV19" s="321">
        <v>0.59</v>
      </c>
      <c r="AW19" s="204" t="str">
        <f t="shared" si="1"/>
        <v>ZK536+190-ZK537+067右侧砼明边沟</v>
      </c>
      <c r="AX19" s="336" t="str">
        <f t="shared" si="2"/>
        <v>ZK536+190-ZK537+067右侧砼明边沟抽检</v>
      </c>
      <c r="AY19" s="337" t="s">
        <v>69</v>
      </c>
      <c r="AZ19" s="323">
        <v>45539</v>
      </c>
      <c r="BA19" s="204"/>
      <c r="BB19" s="321"/>
      <c r="BC19" s="204"/>
      <c r="BD19" s="338" t="s">
        <v>122</v>
      </c>
      <c r="BE19" s="204" t="s">
        <v>76</v>
      </c>
      <c r="BF19" s="204"/>
      <c r="BG19" s="204"/>
      <c r="BH19" s="204">
        <f t="shared" si="3"/>
        <v>21</v>
      </c>
      <c r="BI19" s="323">
        <v>45534</v>
      </c>
    </row>
    <row r="20" ht="24.95" customHeight="1" spans="1:61">
      <c r="A20" s="204">
        <f t="shared" si="4"/>
        <v>16</v>
      </c>
      <c r="B20" s="204" t="str">
        <f t="shared" si="0"/>
        <v>ZK537+167-ZK537+935</v>
      </c>
      <c r="C20" s="204" t="s">
        <v>58</v>
      </c>
      <c r="D20" s="204" t="s">
        <v>59</v>
      </c>
      <c r="E20" s="334">
        <v>45536</v>
      </c>
      <c r="F20" s="204" t="s">
        <v>77</v>
      </c>
      <c r="G20" s="203">
        <v>537180</v>
      </c>
      <c r="H20" s="203">
        <v>537900</v>
      </c>
      <c r="I20" s="204">
        <v>40</v>
      </c>
      <c r="J20" s="204">
        <v>0.8</v>
      </c>
      <c r="K20" s="204">
        <v>1.33</v>
      </c>
      <c r="L20" s="334">
        <v>45537</v>
      </c>
      <c r="M20" s="204"/>
      <c r="N20" s="204"/>
      <c r="O20" s="204"/>
      <c r="P20" s="204"/>
      <c r="Q20" s="204"/>
      <c r="R20" s="204"/>
      <c r="S20" s="204"/>
      <c r="T20" s="204"/>
      <c r="U20" s="204">
        <v>171.33</v>
      </c>
      <c r="V20" s="204">
        <v>347.87</v>
      </c>
      <c r="W20" s="204" t="s">
        <v>61</v>
      </c>
      <c r="X20" s="204" t="s">
        <v>98</v>
      </c>
      <c r="Y20" s="204">
        <v>87.017</v>
      </c>
      <c r="Z20" s="204" t="s">
        <v>93</v>
      </c>
      <c r="AA20" s="204">
        <v>3144313.915</v>
      </c>
      <c r="AB20" s="204">
        <v>515327.156</v>
      </c>
      <c r="AC20" s="204" t="s">
        <v>102</v>
      </c>
      <c r="AD20" s="204">
        <v>3143421.1</v>
      </c>
      <c r="AE20" s="204">
        <v>515055.558</v>
      </c>
      <c r="AF20" s="204">
        <v>4</v>
      </c>
      <c r="AG20" s="321" t="s">
        <v>94</v>
      </c>
      <c r="AH20" s="321">
        <v>20.5</v>
      </c>
      <c r="AI20" s="321" t="s">
        <v>123</v>
      </c>
      <c r="AJ20" s="204">
        <v>1.1</v>
      </c>
      <c r="AK20" s="204">
        <v>40</v>
      </c>
      <c r="AL20" s="335">
        <v>200</v>
      </c>
      <c r="AM20" s="321">
        <v>400</v>
      </c>
      <c r="AN20" s="321"/>
      <c r="AO20" s="321"/>
      <c r="AP20" s="321"/>
      <c r="AQ20" s="321"/>
      <c r="AR20" s="321"/>
      <c r="AS20" s="321"/>
      <c r="AT20" s="321"/>
      <c r="AU20" s="321"/>
      <c r="AV20" s="321">
        <v>0.59</v>
      </c>
      <c r="AW20" s="204" t="str">
        <f t="shared" si="1"/>
        <v>ZK537+167-ZK537+935右侧砼明边沟</v>
      </c>
      <c r="AX20" s="336" t="str">
        <f t="shared" si="2"/>
        <v>ZK537+167-ZK537+935右侧砼明边沟抽检</v>
      </c>
      <c r="AY20" s="204" t="s">
        <v>69</v>
      </c>
      <c r="AZ20" s="323">
        <v>45539</v>
      </c>
      <c r="BA20" s="204"/>
      <c r="BB20" s="321"/>
      <c r="BC20" s="204"/>
      <c r="BD20" s="338" t="s">
        <v>124</v>
      </c>
      <c r="BE20" s="204" t="s">
        <v>76</v>
      </c>
      <c r="BF20" s="204"/>
      <c r="BG20" s="204"/>
      <c r="BH20" s="204">
        <f t="shared" si="3"/>
        <v>18</v>
      </c>
      <c r="BI20" s="323">
        <v>45534</v>
      </c>
    </row>
    <row r="21" ht="24.95" customHeight="1" spans="1:61">
      <c r="A21" s="204">
        <f t="shared" si="4"/>
        <v>17</v>
      </c>
      <c r="B21" s="204" t="str">
        <f t="shared" si="0"/>
        <v>K525+834-K525+884</v>
      </c>
      <c r="C21" s="204" t="s">
        <v>58</v>
      </c>
      <c r="D21" s="204" t="s">
        <v>59</v>
      </c>
      <c r="E21" s="334">
        <v>45416</v>
      </c>
      <c r="F21" s="204" t="s">
        <v>77</v>
      </c>
      <c r="G21" s="203">
        <v>525840</v>
      </c>
      <c r="H21" s="203">
        <v>525880</v>
      </c>
      <c r="I21" s="204">
        <v>40</v>
      </c>
      <c r="J21" s="204">
        <v>1.2</v>
      </c>
      <c r="K21" s="204">
        <v>1.45</v>
      </c>
      <c r="L21" s="334">
        <v>45429</v>
      </c>
      <c r="M21" s="204">
        <v>5.8</v>
      </c>
      <c r="N21" s="204">
        <v>0.9</v>
      </c>
      <c r="O21" s="204">
        <v>0.8</v>
      </c>
      <c r="P21" s="204">
        <v>0.4</v>
      </c>
      <c r="Q21" s="204">
        <v>5.6</v>
      </c>
      <c r="R21" s="204">
        <v>0.8</v>
      </c>
      <c r="S21" s="204">
        <v>0.7</v>
      </c>
      <c r="T21" s="204">
        <v>0.4</v>
      </c>
      <c r="U21" s="204">
        <v>15.04</v>
      </c>
      <c r="V21" s="204">
        <v>30.56</v>
      </c>
      <c r="W21" s="204" t="s">
        <v>61</v>
      </c>
      <c r="X21" s="204" t="s">
        <v>70</v>
      </c>
      <c r="Y21" s="204">
        <v>104.801</v>
      </c>
      <c r="Z21" s="204" t="s">
        <v>72</v>
      </c>
      <c r="AA21" s="204">
        <v>3150298.596</v>
      </c>
      <c r="AB21" s="204">
        <v>523803.295</v>
      </c>
      <c r="AC21" s="204" t="s">
        <v>81</v>
      </c>
      <c r="AD21" s="204">
        <v>3149803.309</v>
      </c>
      <c r="AE21" s="204">
        <v>523256.808</v>
      </c>
      <c r="AF21" s="204">
        <v>4</v>
      </c>
      <c r="AG21" s="321" t="s">
        <v>64</v>
      </c>
      <c r="AH21" s="321">
        <v>20.5</v>
      </c>
      <c r="AI21" s="321">
        <v>52</v>
      </c>
      <c r="AJ21" s="204">
        <v>1.1</v>
      </c>
      <c r="AK21" s="204">
        <v>40</v>
      </c>
      <c r="AL21" s="335">
        <v>200</v>
      </c>
      <c r="AM21" s="321">
        <v>400</v>
      </c>
      <c r="AN21" s="321">
        <v>169</v>
      </c>
      <c r="AO21" s="321">
        <v>168</v>
      </c>
      <c r="AP21" s="321">
        <v>170</v>
      </c>
      <c r="AQ21" s="321">
        <v>162</v>
      </c>
      <c r="AR21" s="321">
        <v>163</v>
      </c>
      <c r="AS21" s="321">
        <v>165</v>
      </c>
      <c r="AT21" s="321" t="s">
        <v>125</v>
      </c>
      <c r="AU21" s="321" t="s">
        <v>126</v>
      </c>
      <c r="AV21" s="321">
        <v>0.59</v>
      </c>
      <c r="AW21" s="204" t="str">
        <f t="shared" si="1"/>
        <v>K525+834-K525+884右侧砼明边沟</v>
      </c>
      <c r="AX21" s="336" t="str">
        <f t="shared" si="2"/>
        <v>K525+834-K525+884右侧砼明边沟抽检</v>
      </c>
      <c r="AY21" s="337" t="s">
        <v>69</v>
      </c>
      <c r="AZ21" s="323">
        <v>45432</v>
      </c>
      <c r="BA21" s="204"/>
      <c r="BB21" s="321"/>
      <c r="BC21" s="204"/>
      <c r="BD21" s="338" t="s">
        <v>127</v>
      </c>
      <c r="BE21" s="204" t="s">
        <v>76</v>
      </c>
      <c r="BF21" s="204"/>
      <c r="BG21" s="204"/>
      <c r="BH21" s="204">
        <f t="shared" si="3"/>
        <v>1</v>
      </c>
      <c r="BI21" s="323">
        <v>45411</v>
      </c>
    </row>
    <row r="22" ht="24.95" customHeight="1" spans="1:61">
      <c r="A22" s="204">
        <f t="shared" si="4"/>
        <v>18</v>
      </c>
      <c r="B22" s="204" t="str">
        <f t="shared" si="0"/>
        <v>K526+126-K526+339</v>
      </c>
      <c r="C22" s="204" t="s">
        <v>58</v>
      </c>
      <c r="D22" s="204" t="s">
        <v>59</v>
      </c>
      <c r="E22" s="334">
        <v>45413</v>
      </c>
      <c r="F22" s="204" t="s">
        <v>77</v>
      </c>
      <c r="G22" s="203">
        <v>526140</v>
      </c>
      <c r="H22" s="203">
        <v>526300</v>
      </c>
      <c r="I22" s="204">
        <v>40</v>
      </c>
      <c r="J22" s="204">
        <v>0.8</v>
      </c>
      <c r="K22" s="204">
        <v>1.33</v>
      </c>
      <c r="L22" s="334">
        <v>45415</v>
      </c>
      <c r="M22" s="204">
        <v>4.2</v>
      </c>
      <c r="N22" s="204">
        <v>0.8</v>
      </c>
      <c r="O22" s="204">
        <v>0.5</v>
      </c>
      <c r="P22" s="204">
        <v>0.4</v>
      </c>
      <c r="Q22" s="204">
        <v>4.4</v>
      </c>
      <c r="R22" s="204">
        <v>0.8</v>
      </c>
      <c r="S22" s="204">
        <v>0.6</v>
      </c>
      <c r="T22" s="204">
        <v>0.5</v>
      </c>
      <c r="U22" s="204">
        <v>47.94</v>
      </c>
      <c r="V22" s="204">
        <v>97.36</v>
      </c>
      <c r="W22" s="204" t="s">
        <v>61</v>
      </c>
      <c r="X22" s="204" t="s">
        <v>70</v>
      </c>
      <c r="Y22" s="204">
        <v>104.801</v>
      </c>
      <c r="Z22" s="204" t="s">
        <v>72</v>
      </c>
      <c r="AA22" s="204">
        <v>3150298.596</v>
      </c>
      <c r="AB22" s="204">
        <v>523803.295</v>
      </c>
      <c r="AC22" s="204" t="s">
        <v>81</v>
      </c>
      <c r="AD22" s="204">
        <v>3149803.309</v>
      </c>
      <c r="AE22" s="204">
        <v>523256.808</v>
      </c>
      <c r="AF22" s="204">
        <v>4</v>
      </c>
      <c r="AG22" s="321" t="s">
        <v>64</v>
      </c>
      <c r="AH22" s="321">
        <v>20.5</v>
      </c>
      <c r="AI22" s="321">
        <v>215</v>
      </c>
      <c r="AJ22" s="204">
        <v>1.1</v>
      </c>
      <c r="AK22" s="204">
        <v>40</v>
      </c>
      <c r="AL22" s="335">
        <v>200</v>
      </c>
      <c r="AM22" s="321">
        <v>400</v>
      </c>
      <c r="AN22" s="321">
        <v>161</v>
      </c>
      <c r="AO22" s="321">
        <v>159</v>
      </c>
      <c r="AP22" s="321">
        <v>160</v>
      </c>
      <c r="AQ22" s="321">
        <v>175</v>
      </c>
      <c r="AR22" s="321">
        <v>178</v>
      </c>
      <c r="AS22" s="321">
        <v>175</v>
      </c>
      <c r="AT22" s="321" t="s">
        <v>128</v>
      </c>
      <c r="AU22" s="321" t="s">
        <v>129</v>
      </c>
      <c r="AV22" s="321">
        <v>0.59</v>
      </c>
      <c r="AW22" s="204" t="str">
        <f t="shared" si="1"/>
        <v>K526+126-K526+339右侧砼明边沟</v>
      </c>
      <c r="AX22" s="336" t="str">
        <f t="shared" si="2"/>
        <v>K526+126-K526+339右侧砼明边沟抽检</v>
      </c>
      <c r="AY22" s="204" t="s">
        <v>69</v>
      </c>
      <c r="AZ22" s="323">
        <v>45417</v>
      </c>
      <c r="BA22" s="204"/>
      <c r="BB22" s="321"/>
      <c r="BC22" s="204"/>
      <c r="BD22" s="338" t="s">
        <v>130</v>
      </c>
      <c r="BE22" s="204" t="s">
        <v>76</v>
      </c>
      <c r="BF22" s="204"/>
      <c r="BG22" s="204"/>
      <c r="BH22" s="204">
        <f t="shared" si="3"/>
        <v>4</v>
      </c>
      <c r="BI22" s="323">
        <v>45411</v>
      </c>
    </row>
    <row r="23" ht="24.95" customHeight="1" spans="1:61">
      <c r="A23" s="204">
        <f t="shared" si="4"/>
        <v>19</v>
      </c>
      <c r="B23" s="204" t="str">
        <f t="shared" si="0"/>
        <v>K526+782-K526+831</v>
      </c>
      <c r="C23" s="204" t="s">
        <v>58</v>
      </c>
      <c r="D23" s="204" t="s">
        <v>59</v>
      </c>
      <c r="E23" s="334">
        <v>45394</v>
      </c>
      <c r="F23" s="204" t="s">
        <v>77</v>
      </c>
      <c r="G23" s="203">
        <v>526800</v>
      </c>
      <c r="H23" s="203">
        <v>526820</v>
      </c>
      <c r="I23" s="204">
        <v>20</v>
      </c>
      <c r="J23" s="204">
        <v>0.8</v>
      </c>
      <c r="K23" s="204">
        <v>1.33</v>
      </c>
      <c r="L23" s="334">
        <v>45395</v>
      </c>
      <c r="M23" s="204">
        <v>5.8</v>
      </c>
      <c r="N23" s="204">
        <v>0.9</v>
      </c>
      <c r="O23" s="204">
        <v>0.6</v>
      </c>
      <c r="P23" s="204">
        <v>0.4</v>
      </c>
      <c r="Q23" s="204">
        <v>4.6</v>
      </c>
      <c r="R23" s="204">
        <v>0.8</v>
      </c>
      <c r="S23" s="204">
        <v>0.7</v>
      </c>
      <c r="T23" s="204">
        <v>0.5</v>
      </c>
      <c r="U23" s="204">
        <v>11.38</v>
      </c>
      <c r="V23" s="204">
        <v>23.12</v>
      </c>
      <c r="W23" s="204" t="s">
        <v>61</v>
      </c>
      <c r="X23" s="204" t="s">
        <v>70</v>
      </c>
      <c r="Y23" s="204">
        <v>104.801</v>
      </c>
      <c r="Z23" s="204" t="s">
        <v>81</v>
      </c>
      <c r="AA23" s="204">
        <v>3149803.309</v>
      </c>
      <c r="AB23" s="204">
        <v>523256.808</v>
      </c>
      <c r="AC23" s="204" t="s">
        <v>131</v>
      </c>
      <c r="AD23" s="204">
        <v>3149820.413</v>
      </c>
      <c r="AE23" s="204">
        <v>522891.915</v>
      </c>
      <c r="AF23" s="204">
        <v>4</v>
      </c>
      <c r="AG23" s="321" t="s">
        <v>64</v>
      </c>
      <c r="AH23" s="321">
        <v>20.5</v>
      </c>
      <c r="AI23" s="321">
        <v>51</v>
      </c>
      <c r="AJ23" s="204">
        <v>1.1</v>
      </c>
      <c r="AK23" s="204">
        <v>40</v>
      </c>
      <c r="AL23" s="335">
        <v>200</v>
      </c>
      <c r="AM23" s="321">
        <v>400</v>
      </c>
      <c r="AN23" s="321">
        <v>161</v>
      </c>
      <c r="AO23" s="321">
        <v>162</v>
      </c>
      <c r="AP23" s="321">
        <v>160</v>
      </c>
      <c r="AQ23" s="321">
        <v>153</v>
      </c>
      <c r="AR23" s="321">
        <v>151</v>
      </c>
      <c r="AS23" s="321">
        <v>150</v>
      </c>
      <c r="AT23" s="321" t="s">
        <v>132</v>
      </c>
      <c r="AU23" s="321" t="s">
        <v>133</v>
      </c>
      <c r="AV23" s="321">
        <v>0.59</v>
      </c>
      <c r="AW23" s="204" t="str">
        <f t="shared" si="1"/>
        <v>K526+782-K526+831右侧砼明边沟</v>
      </c>
      <c r="AX23" s="336" t="str">
        <f t="shared" si="2"/>
        <v>K526+782-K526+831右侧砼明边沟抽检</v>
      </c>
      <c r="AY23" s="337" t="s">
        <v>69</v>
      </c>
      <c r="AZ23" s="323">
        <v>45397</v>
      </c>
      <c r="BA23" s="204"/>
      <c r="BB23" s="321"/>
      <c r="BC23" s="204"/>
      <c r="BD23" s="338" t="s">
        <v>134</v>
      </c>
      <c r="BE23" s="204" t="s">
        <v>76</v>
      </c>
      <c r="BF23" s="204"/>
      <c r="BG23" s="204"/>
      <c r="BH23" s="204">
        <f t="shared" si="3"/>
        <v>1</v>
      </c>
      <c r="BI23" s="323">
        <v>45392</v>
      </c>
    </row>
    <row r="24" ht="24.95" customHeight="1" spans="1:61">
      <c r="A24" s="204">
        <f t="shared" si="4"/>
        <v>20</v>
      </c>
      <c r="B24" s="204" t="str">
        <f t="shared" si="0"/>
        <v>K527+880-K528+030</v>
      </c>
      <c r="C24" s="204" t="s">
        <v>58</v>
      </c>
      <c r="D24" s="204" t="s">
        <v>59</v>
      </c>
      <c r="E24" s="334">
        <v>45380</v>
      </c>
      <c r="F24" s="204" t="s">
        <v>77</v>
      </c>
      <c r="G24" s="203">
        <v>527880</v>
      </c>
      <c r="H24" s="203">
        <v>528020</v>
      </c>
      <c r="I24" s="204">
        <v>20</v>
      </c>
      <c r="J24" s="204">
        <v>0.8</v>
      </c>
      <c r="K24" s="204">
        <v>1.33</v>
      </c>
      <c r="L24" s="334">
        <v>45389</v>
      </c>
      <c r="M24" s="204">
        <v>5.3</v>
      </c>
      <c r="N24" s="204">
        <v>0.8</v>
      </c>
      <c r="O24" s="204">
        <v>0.6</v>
      </c>
      <c r="P24" s="204">
        <v>0.4</v>
      </c>
      <c r="Q24" s="204">
        <v>4.2</v>
      </c>
      <c r="R24" s="204">
        <v>0.7</v>
      </c>
      <c r="S24" s="204">
        <v>0.6</v>
      </c>
      <c r="T24" s="204">
        <v>0.5</v>
      </c>
      <c r="U24" s="204">
        <v>33.92</v>
      </c>
      <c r="V24" s="204">
        <v>68.88</v>
      </c>
      <c r="W24" s="204" t="s">
        <v>61</v>
      </c>
      <c r="X24" s="204" t="s">
        <v>135</v>
      </c>
      <c r="Y24" s="204">
        <v>107.765</v>
      </c>
      <c r="Z24" s="204" t="s">
        <v>136</v>
      </c>
      <c r="AA24" s="204">
        <v>3149223.414</v>
      </c>
      <c r="AB24" s="204">
        <v>522283.046</v>
      </c>
      <c r="AC24" s="204" t="s">
        <v>86</v>
      </c>
      <c r="AD24" s="204">
        <v>3148708.546</v>
      </c>
      <c r="AE24" s="204">
        <v>521378.108</v>
      </c>
      <c r="AF24" s="204">
        <v>4</v>
      </c>
      <c r="AG24" s="321" t="s">
        <v>64</v>
      </c>
      <c r="AH24" s="321">
        <v>20.5</v>
      </c>
      <c r="AI24" s="321">
        <v>152</v>
      </c>
      <c r="AJ24" s="204">
        <v>1.1</v>
      </c>
      <c r="AK24" s="204">
        <v>40</v>
      </c>
      <c r="AL24" s="335">
        <v>200</v>
      </c>
      <c r="AM24" s="321">
        <v>400</v>
      </c>
      <c r="AN24" s="321">
        <v>164</v>
      </c>
      <c r="AO24" s="321">
        <v>166</v>
      </c>
      <c r="AP24" s="321">
        <v>165</v>
      </c>
      <c r="AQ24" s="321">
        <v>167</v>
      </c>
      <c r="AR24" s="321">
        <v>166</v>
      </c>
      <c r="AS24" s="321">
        <v>165</v>
      </c>
      <c r="AT24" s="321" t="s">
        <v>137</v>
      </c>
      <c r="AU24" s="321" t="s">
        <v>138</v>
      </c>
      <c r="AV24" s="321">
        <v>0.59</v>
      </c>
      <c r="AW24" s="204" t="str">
        <f t="shared" si="1"/>
        <v>K527+880-K528+030右侧砼明边沟</v>
      </c>
      <c r="AX24" s="336" t="str">
        <f t="shared" si="2"/>
        <v>K527+880-K528+030右侧砼明边沟抽检</v>
      </c>
      <c r="AY24" s="204" t="s">
        <v>69</v>
      </c>
      <c r="AZ24" s="323">
        <v>45391</v>
      </c>
      <c r="BA24" s="204"/>
      <c r="BB24" s="321"/>
      <c r="BC24" s="204"/>
      <c r="BD24" s="338" t="s">
        <v>139</v>
      </c>
      <c r="BE24" s="204" t="s">
        <v>76</v>
      </c>
      <c r="BF24" s="204"/>
      <c r="BG24" s="204"/>
      <c r="BH24" s="204">
        <f t="shared" si="3"/>
        <v>7</v>
      </c>
      <c r="BI24" s="323">
        <v>45378</v>
      </c>
    </row>
    <row r="25" ht="24.95" customHeight="1" spans="1:61">
      <c r="A25" s="204">
        <f t="shared" si="4"/>
        <v>21</v>
      </c>
      <c r="B25" s="204" t="str">
        <f t="shared" si="0"/>
        <v>YK535+632-YK535+702</v>
      </c>
      <c r="C25" s="204" t="s">
        <v>58</v>
      </c>
      <c r="D25" s="204" t="s">
        <v>59</v>
      </c>
      <c r="E25" s="334">
        <v>45510</v>
      </c>
      <c r="F25" s="204" t="s">
        <v>77</v>
      </c>
      <c r="G25" s="203">
        <v>535640</v>
      </c>
      <c r="H25" s="203">
        <v>535700</v>
      </c>
      <c r="I25" s="204">
        <v>20</v>
      </c>
      <c r="J25" s="204">
        <v>0.8</v>
      </c>
      <c r="K25" s="204">
        <v>1.33</v>
      </c>
      <c r="L25" s="334">
        <v>45511</v>
      </c>
      <c r="M25" s="339">
        <v>5</v>
      </c>
      <c r="N25" s="204">
        <v>0.8</v>
      </c>
      <c r="O25" s="204">
        <v>0.5</v>
      </c>
      <c r="P25" s="204">
        <v>0.4</v>
      </c>
      <c r="Q25" s="204">
        <v>4.8</v>
      </c>
      <c r="R25" s="204">
        <v>0.8</v>
      </c>
      <c r="S25" s="204">
        <v>0.6</v>
      </c>
      <c r="T25" s="204">
        <v>0.5</v>
      </c>
      <c r="U25" s="204">
        <v>16.07</v>
      </c>
      <c r="V25" s="204">
        <v>32.63</v>
      </c>
      <c r="W25" s="204" t="s">
        <v>61</v>
      </c>
      <c r="X25" s="204" t="s">
        <v>91</v>
      </c>
      <c r="Y25" s="204">
        <v>135.008</v>
      </c>
      <c r="Z25" s="204" t="s">
        <v>140</v>
      </c>
      <c r="AA25" s="204">
        <v>3145360.315</v>
      </c>
      <c r="AB25" s="204">
        <v>516147.899</v>
      </c>
      <c r="AC25" s="204" t="s">
        <v>92</v>
      </c>
      <c r="AD25" s="204">
        <v>3145168.055</v>
      </c>
      <c r="AE25" s="204">
        <v>515591.299</v>
      </c>
      <c r="AF25" s="204">
        <v>4</v>
      </c>
      <c r="AG25" s="321" t="s">
        <v>141</v>
      </c>
      <c r="AH25" s="321">
        <v>20.5</v>
      </c>
      <c r="AI25" s="321">
        <v>72</v>
      </c>
      <c r="AJ25" s="204">
        <v>1.1</v>
      </c>
      <c r="AK25" s="204">
        <v>40</v>
      </c>
      <c r="AL25" s="335">
        <v>200</v>
      </c>
      <c r="AM25" s="321">
        <v>400</v>
      </c>
      <c r="AN25" s="321">
        <v>158</v>
      </c>
      <c r="AO25" s="321">
        <v>161</v>
      </c>
      <c r="AP25" s="321">
        <v>160</v>
      </c>
      <c r="AQ25" s="321">
        <v>167</v>
      </c>
      <c r="AR25" s="321">
        <v>166</v>
      </c>
      <c r="AS25" s="321">
        <v>165</v>
      </c>
      <c r="AT25" s="321" t="s">
        <v>142</v>
      </c>
      <c r="AU25" s="321" t="s">
        <v>143</v>
      </c>
      <c r="AV25" s="321">
        <v>0.59</v>
      </c>
      <c r="AW25" s="204" t="str">
        <f t="shared" si="1"/>
        <v>YK535+632-YK535+702右侧砼明边沟</v>
      </c>
      <c r="AX25" s="336" t="str">
        <f t="shared" si="2"/>
        <v>YK535+632-YK535+702右侧砼明边沟抽检</v>
      </c>
      <c r="AY25" s="337" t="s">
        <v>69</v>
      </c>
      <c r="AZ25" s="323">
        <v>45513</v>
      </c>
      <c r="BA25" s="204"/>
      <c r="BB25" s="321"/>
      <c r="BC25" s="204"/>
      <c r="BD25" s="338" t="s">
        <v>144</v>
      </c>
      <c r="BE25" s="204" t="s">
        <v>76</v>
      </c>
      <c r="BF25" s="204"/>
      <c r="BG25" s="204"/>
      <c r="BH25" s="204">
        <f t="shared" si="3"/>
        <v>3</v>
      </c>
      <c r="BI25" s="323">
        <v>45508</v>
      </c>
    </row>
    <row r="26" ht="24.95" customHeight="1" spans="1:61">
      <c r="A26" s="204">
        <f t="shared" si="4"/>
        <v>22</v>
      </c>
      <c r="B26" s="204" t="str">
        <f t="shared" si="0"/>
        <v>YK536+746-YK536+825</v>
      </c>
      <c r="C26" s="204" t="s">
        <v>58</v>
      </c>
      <c r="D26" s="204" t="s">
        <v>59</v>
      </c>
      <c r="E26" s="334">
        <v>45482</v>
      </c>
      <c r="F26" s="204" t="s">
        <v>77</v>
      </c>
      <c r="G26" s="203">
        <v>536760</v>
      </c>
      <c r="H26" s="203">
        <v>536820</v>
      </c>
      <c r="I26" s="204">
        <v>20</v>
      </c>
      <c r="J26" s="204">
        <v>0.8</v>
      </c>
      <c r="K26" s="204">
        <v>1.33</v>
      </c>
      <c r="L26" s="334">
        <v>45483</v>
      </c>
      <c r="M26" s="204">
        <v>4.1</v>
      </c>
      <c r="N26" s="204">
        <v>0.9</v>
      </c>
      <c r="O26" s="204">
        <v>0.5</v>
      </c>
      <c r="P26" s="204">
        <v>0.4</v>
      </c>
      <c r="Q26" s="204">
        <v>5.6</v>
      </c>
      <c r="R26" s="204">
        <v>0.8</v>
      </c>
      <c r="S26" s="204">
        <v>0.6</v>
      </c>
      <c r="T26" s="204">
        <v>0.5</v>
      </c>
      <c r="U26" s="204">
        <v>18.08</v>
      </c>
      <c r="V26" s="204">
        <v>36.72</v>
      </c>
      <c r="W26" s="204" t="s">
        <v>61</v>
      </c>
      <c r="X26" s="204" t="s">
        <v>91</v>
      </c>
      <c r="Y26" s="204">
        <v>135.008</v>
      </c>
      <c r="Z26" s="204" t="s">
        <v>92</v>
      </c>
      <c r="AA26" s="204">
        <v>3145168.055</v>
      </c>
      <c r="AB26" s="204">
        <v>515591.299</v>
      </c>
      <c r="AC26" s="204" t="s">
        <v>93</v>
      </c>
      <c r="AD26" s="204">
        <v>3144313.915</v>
      </c>
      <c r="AE26" s="204">
        <v>515327.156</v>
      </c>
      <c r="AF26" s="204">
        <v>4</v>
      </c>
      <c r="AG26" s="321" t="s">
        <v>141</v>
      </c>
      <c r="AH26" s="321">
        <v>20.5</v>
      </c>
      <c r="AI26" s="321">
        <v>81</v>
      </c>
      <c r="AJ26" s="204">
        <v>1.1</v>
      </c>
      <c r="AK26" s="204">
        <v>40</v>
      </c>
      <c r="AL26" s="335">
        <v>200</v>
      </c>
      <c r="AM26" s="321">
        <v>400</v>
      </c>
      <c r="AN26" s="321">
        <v>168</v>
      </c>
      <c r="AO26" s="321">
        <v>166</v>
      </c>
      <c r="AP26" s="321">
        <v>165</v>
      </c>
      <c r="AQ26" s="321">
        <v>155</v>
      </c>
      <c r="AR26" s="321">
        <v>158</v>
      </c>
      <c r="AS26" s="321">
        <v>155</v>
      </c>
      <c r="AT26" s="321" t="s">
        <v>99</v>
      </c>
      <c r="AU26" s="321" t="s">
        <v>100</v>
      </c>
      <c r="AV26" s="321">
        <v>0.59</v>
      </c>
      <c r="AW26" s="204" t="str">
        <f t="shared" si="1"/>
        <v>YK536+746-YK536+825右侧砼明边沟</v>
      </c>
      <c r="AX26" s="336" t="str">
        <f t="shared" si="2"/>
        <v>YK536+746-YK536+825右侧砼明边沟抽检</v>
      </c>
      <c r="AY26" s="204" t="s">
        <v>69</v>
      </c>
      <c r="AZ26" s="323">
        <v>45485</v>
      </c>
      <c r="BA26" s="204"/>
      <c r="BB26" s="321"/>
      <c r="BC26" s="204"/>
      <c r="BD26" s="338" t="s">
        <v>145</v>
      </c>
      <c r="BE26" s="204" t="s">
        <v>76</v>
      </c>
      <c r="BF26" s="204"/>
      <c r="BG26" s="204"/>
      <c r="BH26" s="204">
        <f t="shared" si="3"/>
        <v>3</v>
      </c>
      <c r="BI26" s="323">
        <v>45480</v>
      </c>
    </row>
    <row r="27" ht="24.95" customHeight="1" spans="1:61">
      <c r="A27" s="204">
        <f t="shared" si="4"/>
        <v>23</v>
      </c>
      <c r="B27" s="204" t="str">
        <f t="shared" si="0"/>
        <v>YK536+859-YK536+931</v>
      </c>
      <c r="C27" s="204" t="s">
        <v>58</v>
      </c>
      <c r="D27" s="204" t="s">
        <v>59</v>
      </c>
      <c r="E27" s="334">
        <v>45510</v>
      </c>
      <c r="F27" s="204" t="s">
        <v>77</v>
      </c>
      <c r="G27" s="203">
        <v>536860</v>
      </c>
      <c r="H27" s="203">
        <v>536920</v>
      </c>
      <c r="I27" s="204">
        <v>20</v>
      </c>
      <c r="J27" s="204">
        <v>0.8</v>
      </c>
      <c r="K27" s="204">
        <v>1.33</v>
      </c>
      <c r="L27" s="334">
        <v>45511</v>
      </c>
      <c r="M27" s="339">
        <v>5</v>
      </c>
      <c r="N27" s="204">
        <v>0.8</v>
      </c>
      <c r="O27" s="204">
        <v>0.5</v>
      </c>
      <c r="P27" s="204">
        <v>0.4</v>
      </c>
      <c r="Q27" s="204">
        <v>4.8</v>
      </c>
      <c r="R27" s="204">
        <v>0.8</v>
      </c>
      <c r="S27" s="204">
        <v>0.6</v>
      </c>
      <c r="T27" s="204">
        <v>0.5</v>
      </c>
      <c r="U27" s="204">
        <v>16.5</v>
      </c>
      <c r="V27" s="204">
        <v>33.5</v>
      </c>
      <c r="W27" s="204" t="s">
        <v>61</v>
      </c>
      <c r="X27" s="204" t="s">
        <v>98</v>
      </c>
      <c r="Y27" s="204">
        <v>87.017</v>
      </c>
      <c r="Z27" s="204" t="s">
        <v>92</v>
      </c>
      <c r="AA27" s="204">
        <v>3145168.055</v>
      </c>
      <c r="AB27" s="204">
        <v>515591.299</v>
      </c>
      <c r="AC27" s="204" t="s">
        <v>93</v>
      </c>
      <c r="AD27" s="204">
        <v>3144313.915</v>
      </c>
      <c r="AE27" s="204">
        <v>515327.156</v>
      </c>
      <c r="AF27" s="204">
        <v>4</v>
      </c>
      <c r="AG27" s="321" t="s">
        <v>141</v>
      </c>
      <c r="AH27" s="321">
        <v>20.5</v>
      </c>
      <c r="AI27" s="321">
        <v>74</v>
      </c>
      <c r="AJ27" s="204">
        <v>1.1</v>
      </c>
      <c r="AK27" s="204">
        <v>40</v>
      </c>
      <c r="AL27" s="335">
        <v>200</v>
      </c>
      <c r="AM27" s="321">
        <v>400</v>
      </c>
      <c r="AN27" s="321">
        <v>158</v>
      </c>
      <c r="AO27" s="321">
        <v>161</v>
      </c>
      <c r="AP27" s="321">
        <v>160</v>
      </c>
      <c r="AQ27" s="321">
        <v>167</v>
      </c>
      <c r="AR27" s="321">
        <v>166</v>
      </c>
      <c r="AS27" s="321">
        <v>165</v>
      </c>
      <c r="AT27" s="321" t="s">
        <v>142</v>
      </c>
      <c r="AU27" s="321" t="s">
        <v>143</v>
      </c>
      <c r="AV27" s="321">
        <v>0.59</v>
      </c>
      <c r="AW27" s="204" t="str">
        <f t="shared" si="1"/>
        <v>YK536+859-YK536+931右侧砼明边沟</v>
      </c>
      <c r="AX27" s="336" t="str">
        <f t="shared" si="2"/>
        <v>YK536+859-YK536+931右侧砼明边沟抽检</v>
      </c>
      <c r="AY27" s="337" t="s">
        <v>69</v>
      </c>
      <c r="AZ27" s="323">
        <v>45513</v>
      </c>
      <c r="BA27" s="204"/>
      <c r="BB27" s="321"/>
      <c r="BC27" s="204"/>
      <c r="BD27" s="338" t="s">
        <v>146</v>
      </c>
      <c r="BE27" s="204" t="s">
        <v>76</v>
      </c>
      <c r="BF27" s="204"/>
      <c r="BG27" s="204"/>
      <c r="BH27" s="204">
        <f t="shared" si="3"/>
        <v>3</v>
      </c>
      <c r="BI27" s="323">
        <v>45508</v>
      </c>
    </row>
    <row r="28" ht="24.95" customHeight="1" spans="1:61">
      <c r="A28" s="204">
        <f t="shared" si="4"/>
        <v>24</v>
      </c>
      <c r="B28" s="204" t="str">
        <f t="shared" si="0"/>
        <v>YK536+990-YK537+067</v>
      </c>
      <c r="C28" s="204" t="s">
        <v>58</v>
      </c>
      <c r="D28" s="204" t="s">
        <v>59</v>
      </c>
      <c r="E28" s="334">
        <v>45510</v>
      </c>
      <c r="F28" s="204" t="s">
        <v>77</v>
      </c>
      <c r="G28" s="203">
        <v>537000</v>
      </c>
      <c r="H28" s="203">
        <v>537060</v>
      </c>
      <c r="I28" s="204">
        <v>20</v>
      </c>
      <c r="J28" s="204">
        <v>0.8</v>
      </c>
      <c r="K28" s="204">
        <v>1.33</v>
      </c>
      <c r="L28" s="334">
        <v>45511</v>
      </c>
      <c r="M28" s="339">
        <v>5</v>
      </c>
      <c r="N28" s="204">
        <v>0.8</v>
      </c>
      <c r="O28" s="204">
        <v>0.5</v>
      </c>
      <c r="P28" s="204">
        <v>0.4</v>
      </c>
      <c r="Q28" s="204">
        <v>4.8</v>
      </c>
      <c r="R28" s="204">
        <v>0.8</v>
      </c>
      <c r="S28" s="204">
        <v>0.6</v>
      </c>
      <c r="T28" s="204">
        <v>0.5</v>
      </c>
      <c r="U28" s="204">
        <v>17.62</v>
      </c>
      <c r="V28" s="204">
        <v>35.78</v>
      </c>
      <c r="W28" s="204" t="s">
        <v>61</v>
      </c>
      <c r="X28" s="204" t="s">
        <v>98</v>
      </c>
      <c r="Y28" s="204">
        <v>87.017</v>
      </c>
      <c r="Z28" s="204" t="s">
        <v>92</v>
      </c>
      <c r="AA28" s="204">
        <v>3145168.055</v>
      </c>
      <c r="AB28" s="204">
        <v>515591.299</v>
      </c>
      <c r="AC28" s="204" t="s">
        <v>93</v>
      </c>
      <c r="AD28" s="204">
        <v>3144313.915</v>
      </c>
      <c r="AE28" s="204">
        <v>515327.156</v>
      </c>
      <c r="AF28" s="204">
        <v>4</v>
      </c>
      <c r="AG28" s="321" t="s">
        <v>141</v>
      </c>
      <c r="AH28" s="321">
        <v>20.5</v>
      </c>
      <c r="AI28" s="321">
        <v>79</v>
      </c>
      <c r="AJ28" s="204">
        <v>1.1</v>
      </c>
      <c r="AK28" s="204">
        <v>40</v>
      </c>
      <c r="AL28" s="335">
        <v>200</v>
      </c>
      <c r="AM28" s="321">
        <v>400</v>
      </c>
      <c r="AN28" s="321">
        <v>153</v>
      </c>
      <c r="AO28" s="321">
        <v>156</v>
      </c>
      <c r="AP28" s="321">
        <v>155</v>
      </c>
      <c r="AQ28" s="321">
        <v>153</v>
      </c>
      <c r="AR28" s="321">
        <v>154</v>
      </c>
      <c r="AS28" s="321">
        <v>155</v>
      </c>
      <c r="AT28" s="321" t="s">
        <v>147</v>
      </c>
      <c r="AU28" s="321" t="s">
        <v>148</v>
      </c>
      <c r="AV28" s="321">
        <v>0.59</v>
      </c>
      <c r="AW28" s="204" t="str">
        <f t="shared" si="1"/>
        <v>YK536+990-YK537+067右侧砼明边沟</v>
      </c>
      <c r="AX28" s="336" t="str">
        <f t="shared" si="2"/>
        <v>YK536+990-YK537+067右侧砼明边沟抽检</v>
      </c>
      <c r="AY28" s="204" t="s">
        <v>69</v>
      </c>
      <c r="AZ28" s="323">
        <v>45513</v>
      </c>
      <c r="BA28" s="204"/>
      <c r="BB28" s="321"/>
      <c r="BC28" s="204"/>
      <c r="BD28" s="338" t="s">
        <v>149</v>
      </c>
      <c r="BE28" s="204" t="s">
        <v>76</v>
      </c>
      <c r="BF28" s="204"/>
      <c r="BG28" s="204"/>
      <c r="BH28" s="204">
        <f t="shared" si="3"/>
        <v>3</v>
      </c>
      <c r="BI28" s="323">
        <v>45508</v>
      </c>
    </row>
    <row r="29" ht="24.95" customHeight="1" spans="1:61">
      <c r="A29" s="204">
        <f t="shared" si="4"/>
        <v>25</v>
      </c>
      <c r="B29" s="204" t="str">
        <f t="shared" si="0"/>
        <v>YK537+665-YK537+834</v>
      </c>
      <c r="C29" s="204" t="s">
        <v>58</v>
      </c>
      <c r="D29" s="204" t="s">
        <v>59</v>
      </c>
      <c r="E29" s="334">
        <v>45506</v>
      </c>
      <c r="F29" s="204" t="s">
        <v>77</v>
      </c>
      <c r="G29" s="203">
        <v>537680</v>
      </c>
      <c r="H29" s="203">
        <v>537800</v>
      </c>
      <c r="I29" s="204">
        <v>40</v>
      </c>
      <c r="J29" s="204">
        <v>0.8</v>
      </c>
      <c r="K29" s="204">
        <v>1.33</v>
      </c>
      <c r="L29" s="334">
        <v>45507</v>
      </c>
      <c r="M29" s="204">
        <v>5.8</v>
      </c>
      <c r="N29" s="204">
        <v>0.7</v>
      </c>
      <c r="O29" s="204">
        <v>0.6</v>
      </c>
      <c r="P29" s="204">
        <v>0.4</v>
      </c>
      <c r="Q29" s="204">
        <v>6</v>
      </c>
      <c r="R29" s="204">
        <v>0.6</v>
      </c>
      <c r="S29" s="204">
        <v>0.5</v>
      </c>
      <c r="T29" s="204">
        <v>0.4</v>
      </c>
      <c r="U29" s="204">
        <v>38.14</v>
      </c>
      <c r="V29" s="204">
        <v>77.46</v>
      </c>
      <c r="W29" s="204" t="s">
        <v>61</v>
      </c>
      <c r="X29" s="204" t="s">
        <v>98</v>
      </c>
      <c r="Y29" s="204">
        <v>87.017</v>
      </c>
      <c r="Z29" s="204" t="s">
        <v>93</v>
      </c>
      <c r="AA29" s="204">
        <v>3144313.915</v>
      </c>
      <c r="AB29" s="204">
        <v>515327.156</v>
      </c>
      <c r="AC29" s="204" t="s">
        <v>102</v>
      </c>
      <c r="AD29" s="204">
        <v>3143421.1</v>
      </c>
      <c r="AE29" s="204">
        <v>515055.558</v>
      </c>
      <c r="AF29" s="204">
        <v>4</v>
      </c>
      <c r="AG29" s="321" t="s">
        <v>141</v>
      </c>
      <c r="AH29" s="321">
        <v>20.5</v>
      </c>
      <c r="AI29" s="321">
        <v>171</v>
      </c>
      <c r="AJ29" s="204">
        <v>1.1</v>
      </c>
      <c r="AK29" s="204">
        <v>40</v>
      </c>
      <c r="AL29" s="335">
        <v>200</v>
      </c>
      <c r="AM29" s="321">
        <v>400</v>
      </c>
      <c r="AN29" s="321">
        <v>161</v>
      </c>
      <c r="AO29" s="321">
        <v>162</v>
      </c>
      <c r="AP29" s="321">
        <v>160</v>
      </c>
      <c r="AQ29" s="321">
        <v>160</v>
      </c>
      <c r="AR29" s="321">
        <v>161</v>
      </c>
      <c r="AS29" s="321">
        <v>160</v>
      </c>
      <c r="AT29" s="321" t="s">
        <v>150</v>
      </c>
      <c r="AU29" s="321" t="s">
        <v>151</v>
      </c>
      <c r="AV29" s="321">
        <v>0.59</v>
      </c>
      <c r="AW29" s="204" t="str">
        <f t="shared" si="1"/>
        <v>YK537+665-YK537+834右侧砼明边沟</v>
      </c>
      <c r="AX29" s="336" t="str">
        <f t="shared" si="2"/>
        <v>YK537+665-YK537+834右侧砼明边沟抽检</v>
      </c>
      <c r="AY29" s="337" t="s">
        <v>69</v>
      </c>
      <c r="AZ29" s="323">
        <v>45509</v>
      </c>
      <c r="BA29" s="204"/>
      <c r="BB29" s="321"/>
      <c r="BC29" s="204"/>
      <c r="BD29" s="338" t="s">
        <v>152</v>
      </c>
      <c r="BE29" s="204" t="s">
        <v>76</v>
      </c>
      <c r="BF29" s="204"/>
      <c r="BG29" s="204"/>
      <c r="BH29" s="204">
        <f t="shared" si="3"/>
        <v>3</v>
      </c>
      <c r="BI29" s="323">
        <v>45504</v>
      </c>
    </row>
    <row r="30" ht="24.95" customHeight="1" spans="1:61">
      <c r="A30" s="204">
        <f t="shared" si="4"/>
        <v>26</v>
      </c>
      <c r="B30" s="204" t="str">
        <f t="shared" si="0"/>
        <v>YK537+875-YK537+940</v>
      </c>
      <c r="C30" s="204" t="s">
        <v>58</v>
      </c>
      <c r="D30" s="204" t="s">
        <v>59</v>
      </c>
      <c r="E30" s="334">
        <v>45494</v>
      </c>
      <c r="F30" s="204" t="s">
        <v>77</v>
      </c>
      <c r="G30" s="203">
        <v>537880</v>
      </c>
      <c r="H30" s="203">
        <v>537940</v>
      </c>
      <c r="I30" s="204">
        <v>20</v>
      </c>
      <c r="J30" s="204">
        <v>0.8</v>
      </c>
      <c r="K30" s="204">
        <v>1.33</v>
      </c>
      <c r="L30" s="334">
        <v>45495</v>
      </c>
      <c r="M30" s="204">
        <v>4.6</v>
      </c>
      <c r="N30" s="204">
        <v>0.9</v>
      </c>
      <c r="O30" s="204">
        <v>0.7</v>
      </c>
      <c r="P30" s="204">
        <v>0.6</v>
      </c>
      <c r="Q30" s="204">
        <v>5.5</v>
      </c>
      <c r="R30" s="204">
        <v>0.7</v>
      </c>
      <c r="S30" s="204">
        <v>0.5</v>
      </c>
      <c r="T30" s="204">
        <v>0.4</v>
      </c>
      <c r="U30" s="204">
        <v>14.94</v>
      </c>
      <c r="V30" s="204">
        <v>30.36</v>
      </c>
      <c r="W30" s="204" t="s">
        <v>61</v>
      </c>
      <c r="X30" s="204" t="s">
        <v>98</v>
      </c>
      <c r="Y30" s="204">
        <v>87.017</v>
      </c>
      <c r="Z30" s="204" t="s">
        <v>93</v>
      </c>
      <c r="AA30" s="204">
        <v>3144313.915</v>
      </c>
      <c r="AB30" s="204">
        <v>515327.156</v>
      </c>
      <c r="AC30" s="204" t="s">
        <v>102</v>
      </c>
      <c r="AD30" s="204">
        <v>3143421.1</v>
      </c>
      <c r="AE30" s="204">
        <v>515055.558</v>
      </c>
      <c r="AF30" s="204">
        <v>4</v>
      </c>
      <c r="AG30" s="321" t="s">
        <v>141</v>
      </c>
      <c r="AH30" s="321">
        <v>20.5</v>
      </c>
      <c r="AI30" s="321">
        <v>67</v>
      </c>
      <c r="AJ30" s="204">
        <v>1.1</v>
      </c>
      <c r="AK30" s="204">
        <v>40</v>
      </c>
      <c r="AL30" s="335">
        <v>200</v>
      </c>
      <c r="AM30" s="321">
        <v>400</v>
      </c>
      <c r="AN30" s="321">
        <v>160</v>
      </c>
      <c r="AO30" s="321">
        <v>158</v>
      </c>
      <c r="AP30" s="321">
        <v>160</v>
      </c>
      <c r="AQ30" s="321">
        <v>154</v>
      </c>
      <c r="AR30" s="321">
        <v>157</v>
      </c>
      <c r="AS30" s="321">
        <v>155</v>
      </c>
      <c r="AT30" s="321" t="s">
        <v>153</v>
      </c>
      <c r="AU30" s="321" t="s">
        <v>104</v>
      </c>
      <c r="AV30" s="321">
        <v>0.59</v>
      </c>
      <c r="AW30" s="204" t="str">
        <f t="shared" si="1"/>
        <v>YK537+875-YK537+940右侧砼明边沟</v>
      </c>
      <c r="AX30" s="336" t="str">
        <f t="shared" si="2"/>
        <v>YK537+875-YK537+940右侧砼明边沟抽检</v>
      </c>
      <c r="AY30" s="204" t="s">
        <v>69</v>
      </c>
      <c r="AZ30" s="323">
        <v>45497</v>
      </c>
      <c r="BA30" s="204"/>
      <c r="BB30" s="321"/>
      <c r="BC30" s="204"/>
      <c r="BD30" s="338" t="s">
        <v>154</v>
      </c>
      <c r="BE30" s="204" t="s">
        <v>76</v>
      </c>
      <c r="BF30" s="204"/>
      <c r="BG30" s="204"/>
      <c r="BH30" s="204">
        <f t="shared" si="3"/>
        <v>3</v>
      </c>
      <c r="BI30" s="323">
        <v>45492</v>
      </c>
    </row>
    <row r="31" ht="24.95" customHeight="1" spans="1:61">
      <c r="A31" s="204">
        <f t="shared" si="4"/>
        <v>27</v>
      </c>
      <c r="B31" s="204" t="str">
        <f t="shared" si="0"/>
        <v>YK538+246-YK538+275</v>
      </c>
      <c r="C31" s="204" t="s">
        <v>58</v>
      </c>
      <c r="D31" s="204" t="s">
        <v>59</v>
      </c>
      <c r="E31" s="334">
        <v>45508</v>
      </c>
      <c r="F31" s="204" t="s">
        <v>77</v>
      </c>
      <c r="G31" s="203">
        <v>538250</v>
      </c>
      <c r="H31" s="203">
        <v>538270</v>
      </c>
      <c r="I31" s="204">
        <v>10</v>
      </c>
      <c r="J31" s="204">
        <v>0.8</v>
      </c>
      <c r="K31" s="204">
        <v>1.33</v>
      </c>
      <c r="L31" s="334">
        <v>45509</v>
      </c>
      <c r="M31" s="204">
        <v>5.5</v>
      </c>
      <c r="N31" s="204">
        <v>0.8</v>
      </c>
      <c r="O31" s="204">
        <v>0.7</v>
      </c>
      <c r="P31" s="204">
        <v>0.5</v>
      </c>
      <c r="Q31" s="204">
        <v>4.6</v>
      </c>
      <c r="R31" s="204">
        <v>0.7</v>
      </c>
      <c r="S31" s="204">
        <v>0.6</v>
      </c>
      <c r="T31" s="204">
        <v>0.4</v>
      </c>
      <c r="U31" s="204">
        <v>6.93</v>
      </c>
      <c r="V31" s="204">
        <v>14.07</v>
      </c>
      <c r="W31" s="204" t="s">
        <v>61</v>
      </c>
      <c r="X31" s="204" t="s">
        <v>98</v>
      </c>
      <c r="Y31" s="204">
        <v>87.017</v>
      </c>
      <c r="Z31" s="204" t="s">
        <v>93</v>
      </c>
      <c r="AA31" s="204">
        <v>3144313.915</v>
      </c>
      <c r="AB31" s="204">
        <v>515327.156</v>
      </c>
      <c r="AC31" s="204" t="s">
        <v>102</v>
      </c>
      <c r="AD31" s="204">
        <v>3143421.1</v>
      </c>
      <c r="AE31" s="204">
        <v>515055.558</v>
      </c>
      <c r="AF31" s="204">
        <v>4</v>
      </c>
      <c r="AG31" s="321" t="s">
        <v>141</v>
      </c>
      <c r="AH31" s="321">
        <v>20.5</v>
      </c>
      <c r="AI31" s="321">
        <v>31</v>
      </c>
      <c r="AJ31" s="204">
        <v>1.1</v>
      </c>
      <c r="AK31" s="204">
        <v>40</v>
      </c>
      <c r="AL31" s="335">
        <v>200</v>
      </c>
      <c r="AM31" s="321">
        <v>400</v>
      </c>
      <c r="AN31" s="321">
        <v>166</v>
      </c>
      <c r="AO31" s="321">
        <v>168</v>
      </c>
      <c r="AP31" s="321">
        <v>165</v>
      </c>
      <c r="AQ31" s="321">
        <v>164</v>
      </c>
      <c r="AR31" s="321">
        <v>167</v>
      </c>
      <c r="AS31" s="321">
        <v>165</v>
      </c>
      <c r="AT31" s="321" t="s">
        <v>155</v>
      </c>
      <c r="AU31" s="321" t="s">
        <v>156</v>
      </c>
      <c r="AV31" s="321">
        <v>0.59</v>
      </c>
      <c r="AW31" s="204" t="str">
        <f t="shared" si="1"/>
        <v>YK538+246-YK538+275右侧砼明边沟</v>
      </c>
      <c r="AX31" s="336" t="str">
        <f t="shared" si="2"/>
        <v>YK538+246-YK538+275右侧砼明边沟抽检</v>
      </c>
      <c r="AY31" s="337" t="s">
        <v>69</v>
      </c>
      <c r="AZ31" s="323">
        <v>45511</v>
      </c>
      <c r="BA31" s="204"/>
      <c r="BB31" s="321"/>
      <c r="BC31" s="204"/>
      <c r="BD31" s="338" t="s">
        <v>157</v>
      </c>
      <c r="BE31" s="204" t="s">
        <v>76</v>
      </c>
      <c r="BF31" s="204"/>
      <c r="BG31" s="204"/>
      <c r="BH31" s="204">
        <f t="shared" si="3"/>
        <v>2</v>
      </c>
      <c r="BI31" s="323">
        <v>45506</v>
      </c>
    </row>
    <row r="32" ht="24.95" customHeight="1" spans="1:61">
      <c r="A32" s="204">
        <f t="shared" si="4"/>
        <v>28</v>
      </c>
      <c r="B32" s="204" t="str">
        <f t="shared" si="0"/>
        <v>YK538+423-YK538+477</v>
      </c>
      <c r="C32" s="204" t="s">
        <v>58</v>
      </c>
      <c r="D32" s="204" t="s">
        <v>59</v>
      </c>
      <c r="E32" s="334">
        <v>45508</v>
      </c>
      <c r="F32" s="204" t="s">
        <v>77</v>
      </c>
      <c r="G32" s="203">
        <v>538440</v>
      </c>
      <c r="H32" s="203">
        <v>538460</v>
      </c>
      <c r="I32" s="204">
        <v>20</v>
      </c>
      <c r="J32" s="204">
        <v>0.8</v>
      </c>
      <c r="K32" s="204">
        <v>1.33</v>
      </c>
      <c r="L32" s="334">
        <v>45509</v>
      </c>
      <c r="M32" s="204">
        <v>5.5</v>
      </c>
      <c r="N32" s="204">
        <v>0.8</v>
      </c>
      <c r="O32" s="204">
        <v>0.7</v>
      </c>
      <c r="P32" s="204">
        <v>0.5</v>
      </c>
      <c r="Q32" s="204">
        <v>4.6</v>
      </c>
      <c r="R32" s="204">
        <v>0.7</v>
      </c>
      <c r="S32" s="204">
        <v>0.6</v>
      </c>
      <c r="T32" s="204">
        <v>0.4</v>
      </c>
      <c r="U32" s="204">
        <v>12.5</v>
      </c>
      <c r="V32" s="204">
        <v>25.4</v>
      </c>
      <c r="W32" s="204" t="s">
        <v>61</v>
      </c>
      <c r="X32" s="204" t="s">
        <v>98</v>
      </c>
      <c r="Y32" s="204">
        <v>87.017</v>
      </c>
      <c r="Z32" s="204" t="s">
        <v>102</v>
      </c>
      <c r="AA32" s="204">
        <v>3143421.1</v>
      </c>
      <c r="AB32" s="204">
        <v>515055.558</v>
      </c>
      <c r="AC32" s="204" t="s">
        <v>102</v>
      </c>
      <c r="AD32" s="204">
        <v>3143421.1</v>
      </c>
      <c r="AE32" s="204">
        <v>515055.558</v>
      </c>
      <c r="AF32" s="204">
        <v>4</v>
      </c>
      <c r="AG32" s="321" t="s">
        <v>141</v>
      </c>
      <c r="AH32" s="321">
        <v>20.5</v>
      </c>
      <c r="AI32" s="321">
        <v>56</v>
      </c>
      <c r="AJ32" s="204">
        <v>1.1</v>
      </c>
      <c r="AK32" s="204">
        <v>40</v>
      </c>
      <c r="AL32" s="335">
        <v>200</v>
      </c>
      <c r="AM32" s="321">
        <v>400</v>
      </c>
      <c r="AN32" s="321">
        <v>166</v>
      </c>
      <c r="AO32" s="321">
        <v>168</v>
      </c>
      <c r="AP32" s="321">
        <v>165</v>
      </c>
      <c r="AQ32" s="321">
        <v>164</v>
      </c>
      <c r="AR32" s="321">
        <v>167</v>
      </c>
      <c r="AS32" s="321">
        <v>165</v>
      </c>
      <c r="AT32" s="321" t="s">
        <v>155</v>
      </c>
      <c r="AU32" s="321" t="s">
        <v>156</v>
      </c>
      <c r="AV32" s="321">
        <v>0.59</v>
      </c>
      <c r="AW32" s="204" t="str">
        <f t="shared" si="1"/>
        <v>YK538+423-YK538+477右侧砼明边沟</v>
      </c>
      <c r="AX32" s="336" t="str">
        <f t="shared" si="2"/>
        <v>YK538+423-YK538+477右侧砼明边沟抽检</v>
      </c>
      <c r="AY32" s="204" t="s">
        <v>69</v>
      </c>
      <c r="AZ32" s="323">
        <v>45511</v>
      </c>
      <c r="BA32" s="204"/>
      <c r="BB32" s="321"/>
      <c r="BC32" s="204"/>
      <c r="BD32" s="338" t="s">
        <v>158</v>
      </c>
      <c r="BE32" s="204" t="s">
        <v>76</v>
      </c>
      <c r="BF32" s="204"/>
      <c r="BG32" s="204"/>
      <c r="BH32" s="204">
        <f t="shared" si="3"/>
        <v>1</v>
      </c>
      <c r="BI32" s="323">
        <v>45506</v>
      </c>
    </row>
    <row r="33" ht="24.95" customHeight="1" spans="1:63">
      <c r="A33" s="204">
        <f t="shared" si="4"/>
        <v>29</v>
      </c>
      <c r="B33" s="204" t="str">
        <f t="shared" si="0"/>
        <v>K538+477-K538+530</v>
      </c>
      <c r="C33" s="204" t="s">
        <v>58</v>
      </c>
      <c r="D33" s="204" t="s">
        <v>59</v>
      </c>
      <c r="E33" s="334">
        <v>45508</v>
      </c>
      <c r="F33" s="204" t="s">
        <v>77</v>
      </c>
      <c r="G33" s="203">
        <v>538480</v>
      </c>
      <c r="H33" s="203">
        <v>538520</v>
      </c>
      <c r="I33" s="204">
        <v>20</v>
      </c>
      <c r="J33" s="204">
        <v>0.8</v>
      </c>
      <c r="K33" s="204">
        <v>1.33</v>
      </c>
      <c r="L33" s="334">
        <v>45509</v>
      </c>
      <c r="M33" s="204">
        <v>5.5</v>
      </c>
      <c r="N33" s="204">
        <v>0.8</v>
      </c>
      <c r="O33" s="204">
        <v>0.7</v>
      </c>
      <c r="P33" s="204">
        <v>0.5</v>
      </c>
      <c r="Q33" s="204">
        <v>4.6</v>
      </c>
      <c r="R33" s="204">
        <v>0.7</v>
      </c>
      <c r="S33" s="204">
        <v>0.6</v>
      </c>
      <c r="T33" s="204">
        <v>0.4</v>
      </c>
      <c r="U33" s="204">
        <v>12.27</v>
      </c>
      <c r="V33" s="204">
        <v>24.93</v>
      </c>
      <c r="W33" s="204" t="s">
        <v>61</v>
      </c>
      <c r="X33" s="204" t="s">
        <v>98</v>
      </c>
      <c r="Y33" s="204">
        <v>87.017</v>
      </c>
      <c r="Z33" s="204" t="s">
        <v>102</v>
      </c>
      <c r="AA33" s="204">
        <v>3143421.1</v>
      </c>
      <c r="AB33" s="204">
        <v>515055.558</v>
      </c>
      <c r="AC33" s="204" t="s">
        <v>87</v>
      </c>
      <c r="AD33" s="204">
        <v>3148591.276</v>
      </c>
      <c r="AE33" s="204">
        <v>521174.522</v>
      </c>
      <c r="AF33" s="204">
        <v>4</v>
      </c>
      <c r="AG33" s="321" t="s">
        <v>64</v>
      </c>
      <c r="AH33" s="321">
        <v>20.5</v>
      </c>
      <c r="AI33" s="321">
        <v>55</v>
      </c>
      <c r="AJ33" s="204">
        <v>1.1</v>
      </c>
      <c r="AK33" s="204">
        <v>40</v>
      </c>
      <c r="AL33" s="335">
        <v>200</v>
      </c>
      <c r="AM33" s="321">
        <v>400</v>
      </c>
      <c r="AN33" s="321">
        <v>153</v>
      </c>
      <c r="AO33" s="321">
        <v>154</v>
      </c>
      <c r="AP33" s="321">
        <v>155</v>
      </c>
      <c r="AQ33" s="321">
        <v>155</v>
      </c>
      <c r="AR33" s="321">
        <v>157</v>
      </c>
      <c r="AS33" s="321">
        <v>155</v>
      </c>
      <c r="AT33" s="321" t="s">
        <v>159</v>
      </c>
      <c r="AU33" s="321" t="s">
        <v>160</v>
      </c>
      <c r="AV33" s="321">
        <v>0.59</v>
      </c>
      <c r="AW33" s="204" t="str">
        <f t="shared" si="1"/>
        <v>K538+477-K538+530右侧砼明边沟</v>
      </c>
      <c r="AX33" s="336" t="str">
        <f t="shared" si="2"/>
        <v>K538+477-K538+530右侧砼明边沟抽检</v>
      </c>
      <c r="AY33" s="337" t="s">
        <v>69</v>
      </c>
      <c r="AZ33" s="323">
        <v>45511</v>
      </c>
      <c r="BA33" s="204"/>
      <c r="BB33" s="321"/>
      <c r="BC33" s="204"/>
      <c r="BD33" s="338" t="s">
        <v>161</v>
      </c>
      <c r="BE33" s="204" t="s">
        <v>76</v>
      </c>
      <c r="BF33" s="204"/>
      <c r="BG33" s="204"/>
      <c r="BH33" s="204">
        <f t="shared" si="3"/>
        <v>2</v>
      </c>
      <c r="BI33" s="323">
        <v>45506</v>
      </c>
    </row>
    <row r="34" ht="24.95" customHeight="1" spans="1:63">
      <c r="A34" s="204">
        <f t="shared" si="4"/>
        <v>30</v>
      </c>
      <c r="B34" s="204" t="str">
        <f t="shared" si="0"/>
        <v>K538+570-K538+640</v>
      </c>
      <c r="C34" s="204" t="s">
        <v>58</v>
      </c>
      <c r="D34" s="204" t="s">
        <v>59</v>
      </c>
      <c r="E34" s="334">
        <v>45506</v>
      </c>
      <c r="F34" s="204" t="s">
        <v>77</v>
      </c>
      <c r="G34" s="203">
        <v>538580</v>
      </c>
      <c r="H34" s="203">
        <v>538660</v>
      </c>
      <c r="I34" s="204">
        <v>40</v>
      </c>
      <c r="J34" s="204">
        <v>0.8</v>
      </c>
      <c r="K34" s="204">
        <v>1.33</v>
      </c>
      <c r="L34" s="334">
        <v>45507</v>
      </c>
      <c r="M34" s="204">
        <v>5.8</v>
      </c>
      <c r="N34" s="204">
        <v>0.7</v>
      </c>
      <c r="O34" s="204">
        <v>0.6</v>
      </c>
      <c r="P34" s="204">
        <v>0.4</v>
      </c>
      <c r="Q34" s="204">
        <v>6</v>
      </c>
      <c r="R34" s="204">
        <v>0.6</v>
      </c>
      <c r="S34" s="204">
        <v>0.5</v>
      </c>
      <c r="T34" s="204">
        <v>0.4</v>
      </c>
      <c r="U34" s="204">
        <v>16.07</v>
      </c>
      <c r="V34" s="204">
        <v>32.63</v>
      </c>
      <c r="W34" s="204" t="s">
        <v>61</v>
      </c>
      <c r="X34" s="204" t="s">
        <v>98</v>
      </c>
      <c r="Y34" s="204">
        <v>87.017</v>
      </c>
      <c r="Z34" s="204" t="s">
        <v>102</v>
      </c>
      <c r="AA34" s="204">
        <v>3143421.1</v>
      </c>
      <c r="AB34" s="204">
        <v>515055.558</v>
      </c>
      <c r="AC34" s="204" t="s">
        <v>87</v>
      </c>
      <c r="AD34" s="204">
        <v>3148591.276</v>
      </c>
      <c r="AE34" s="204">
        <v>521174.522</v>
      </c>
      <c r="AF34" s="204">
        <v>4</v>
      </c>
      <c r="AG34" s="321" t="s">
        <v>64</v>
      </c>
      <c r="AH34" s="321">
        <v>20.5</v>
      </c>
      <c r="AI34" s="321">
        <v>72</v>
      </c>
      <c r="AJ34" s="204">
        <v>1.1</v>
      </c>
      <c r="AK34" s="204">
        <v>40</v>
      </c>
      <c r="AL34" s="335">
        <v>200</v>
      </c>
      <c r="AM34" s="321">
        <v>400</v>
      </c>
      <c r="AN34" s="321">
        <v>158</v>
      </c>
      <c r="AO34" s="321">
        <v>156</v>
      </c>
      <c r="AP34" s="321">
        <v>155</v>
      </c>
      <c r="AQ34" s="321">
        <v>158</v>
      </c>
      <c r="AR34" s="321">
        <v>156</v>
      </c>
      <c r="AS34" s="321">
        <v>155</v>
      </c>
      <c r="AT34" s="321" t="s">
        <v>162</v>
      </c>
      <c r="AU34" s="321" t="s">
        <v>163</v>
      </c>
      <c r="AV34" s="321">
        <v>0.59</v>
      </c>
      <c r="AW34" s="204" t="str">
        <f t="shared" si="1"/>
        <v>K538+570-K538+640右侧砼明边沟</v>
      </c>
      <c r="AX34" s="336" t="str">
        <f t="shared" si="2"/>
        <v>K538+570-K538+640右侧砼明边沟抽检</v>
      </c>
      <c r="AY34" s="204" t="s">
        <v>69</v>
      </c>
      <c r="AZ34" s="323">
        <v>45509</v>
      </c>
      <c r="BA34" s="204"/>
      <c r="BB34" s="321"/>
      <c r="BC34" s="204"/>
      <c r="BD34" s="338" t="s">
        <v>164</v>
      </c>
      <c r="BE34" s="204" t="s">
        <v>76</v>
      </c>
      <c r="BF34" s="204"/>
      <c r="BG34" s="204"/>
      <c r="BH34" s="204">
        <f t="shared" si="3"/>
        <v>2</v>
      </c>
      <c r="BI34" s="323">
        <v>45504</v>
      </c>
    </row>
    <row r="35" ht="24.95" customHeight="1" spans="1:63">
      <c r="A35" s="204">
        <f t="shared" si="4"/>
        <v>31</v>
      </c>
      <c r="B35" s="204" t="str">
        <f t="shared" si="0"/>
        <v>K538+725-K538+780</v>
      </c>
      <c r="C35" s="204" t="s">
        <v>58</v>
      </c>
      <c r="D35" s="204" t="s">
        <v>59</v>
      </c>
      <c r="E35" s="334">
        <v>45506</v>
      </c>
      <c r="F35" s="204" t="s">
        <v>77</v>
      </c>
      <c r="G35" s="203">
        <v>538740</v>
      </c>
      <c r="H35" s="203">
        <v>538780</v>
      </c>
      <c r="I35" s="204">
        <v>40</v>
      </c>
      <c r="J35" s="204">
        <v>0.8</v>
      </c>
      <c r="K35" s="204">
        <v>1.33</v>
      </c>
      <c r="L35" s="334">
        <v>45507</v>
      </c>
      <c r="M35" s="204">
        <v>5.8</v>
      </c>
      <c r="N35" s="204">
        <v>0.7</v>
      </c>
      <c r="O35" s="204">
        <v>0.6</v>
      </c>
      <c r="P35" s="204">
        <v>0.4</v>
      </c>
      <c r="Q35" s="204">
        <v>6</v>
      </c>
      <c r="R35" s="204">
        <v>0.6</v>
      </c>
      <c r="S35" s="204">
        <v>0.5</v>
      </c>
      <c r="T35" s="204">
        <v>0.4</v>
      </c>
      <c r="U35" s="204">
        <v>12.7</v>
      </c>
      <c r="V35" s="204">
        <v>25.8</v>
      </c>
      <c r="W35" s="204" t="s">
        <v>61</v>
      </c>
      <c r="X35" s="204" t="s">
        <v>98</v>
      </c>
      <c r="Y35" s="204">
        <v>87.017</v>
      </c>
      <c r="Z35" s="204" t="s">
        <v>102</v>
      </c>
      <c r="AA35" s="204">
        <v>3143421.1</v>
      </c>
      <c r="AB35" s="204">
        <v>515055.558</v>
      </c>
      <c r="AC35" s="204" t="s">
        <v>87</v>
      </c>
      <c r="AD35" s="204">
        <v>3148591.276</v>
      </c>
      <c r="AE35" s="204">
        <v>521174.522</v>
      </c>
      <c r="AF35" s="204">
        <v>4</v>
      </c>
      <c r="AG35" s="321" t="s">
        <v>64</v>
      </c>
      <c r="AH35" s="321">
        <v>20.5</v>
      </c>
      <c r="AI35" s="321">
        <v>57</v>
      </c>
      <c r="AJ35" s="204">
        <v>1.1</v>
      </c>
      <c r="AK35" s="204">
        <v>40</v>
      </c>
      <c r="AL35" s="335">
        <v>200</v>
      </c>
      <c r="AM35" s="321">
        <v>400</v>
      </c>
      <c r="AN35" s="321">
        <v>158</v>
      </c>
      <c r="AO35" s="321">
        <v>156</v>
      </c>
      <c r="AP35" s="321">
        <v>155</v>
      </c>
      <c r="AQ35" s="321">
        <v>158</v>
      </c>
      <c r="AR35" s="321">
        <v>156</v>
      </c>
      <c r="AS35" s="321">
        <v>155</v>
      </c>
      <c r="AT35" s="321" t="s">
        <v>162</v>
      </c>
      <c r="AU35" s="321" t="s">
        <v>163</v>
      </c>
      <c r="AV35" s="321">
        <v>0.59</v>
      </c>
      <c r="AW35" s="204" t="str">
        <f t="shared" si="1"/>
        <v>K538+725-K538+780右侧砼明边沟</v>
      </c>
      <c r="AX35" s="336" t="str">
        <f t="shared" si="2"/>
        <v>K538+725-K538+780右侧砼明边沟抽检</v>
      </c>
      <c r="AY35" s="337" t="s">
        <v>69</v>
      </c>
      <c r="AZ35" s="323">
        <v>45509</v>
      </c>
      <c r="BA35" s="204"/>
      <c r="BB35" s="321"/>
      <c r="BC35" s="204"/>
      <c r="BD35" s="338" t="s">
        <v>165</v>
      </c>
      <c r="BE35" s="204" t="s">
        <v>76</v>
      </c>
      <c r="BF35" s="204"/>
      <c r="BG35" s="204"/>
      <c r="BH35" s="204">
        <f t="shared" si="3"/>
        <v>1</v>
      </c>
      <c r="BI35" s="323">
        <v>45504</v>
      </c>
    </row>
    <row r="36" ht="24.95" customHeight="1" spans="1:63">
      <c r="A36" s="204">
        <f t="shared" si="4"/>
        <v>32</v>
      </c>
      <c r="B36" s="204" t="str">
        <f t="shared" si="0"/>
        <v>K538+893-K538+970</v>
      </c>
      <c r="C36" s="204" t="s">
        <v>58</v>
      </c>
      <c r="D36" s="204" t="s">
        <v>59</v>
      </c>
      <c r="E36" s="334">
        <v>45506</v>
      </c>
      <c r="F36" s="204" t="s">
        <v>77</v>
      </c>
      <c r="G36" s="203">
        <v>538900</v>
      </c>
      <c r="H36" s="203">
        <v>538960</v>
      </c>
      <c r="I36" s="204">
        <v>20</v>
      </c>
      <c r="J36" s="204">
        <v>0.8</v>
      </c>
      <c r="K36" s="204">
        <v>1.33</v>
      </c>
      <c r="L36" s="334">
        <v>45507</v>
      </c>
      <c r="M36" s="204">
        <v>5.8</v>
      </c>
      <c r="N36" s="204">
        <v>0.7</v>
      </c>
      <c r="O36" s="204">
        <v>0.6</v>
      </c>
      <c r="P36" s="204">
        <v>0.4</v>
      </c>
      <c r="Q36" s="204">
        <v>6</v>
      </c>
      <c r="R36" s="204">
        <v>0.6</v>
      </c>
      <c r="S36" s="204">
        <v>0.5</v>
      </c>
      <c r="T36" s="204">
        <v>0.4</v>
      </c>
      <c r="U36" s="204">
        <v>17.62</v>
      </c>
      <c r="V36" s="204">
        <v>35.78</v>
      </c>
      <c r="W36" s="204" t="s">
        <v>61</v>
      </c>
      <c r="X36" s="204" t="s">
        <v>98</v>
      </c>
      <c r="Y36" s="204">
        <v>87.017</v>
      </c>
      <c r="Z36" s="204" t="s">
        <v>102</v>
      </c>
      <c r="AA36" s="204">
        <v>3143421.1</v>
      </c>
      <c r="AB36" s="204">
        <v>515055.558</v>
      </c>
      <c r="AC36" s="204" t="s">
        <v>87</v>
      </c>
      <c r="AD36" s="204">
        <v>3148591.276</v>
      </c>
      <c r="AE36" s="204">
        <v>521174.522</v>
      </c>
      <c r="AF36" s="204">
        <v>4</v>
      </c>
      <c r="AG36" s="321" t="s">
        <v>64</v>
      </c>
      <c r="AH36" s="321">
        <v>20.5</v>
      </c>
      <c r="AI36" s="321">
        <v>79</v>
      </c>
      <c r="AJ36" s="204">
        <v>1.1</v>
      </c>
      <c r="AK36" s="204">
        <v>40</v>
      </c>
      <c r="AL36" s="335">
        <v>200</v>
      </c>
      <c r="AM36" s="321">
        <v>400</v>
      </c>
      <c r="AN36" s="321">
        <v>161</v>
      </c>
      <c r="AO36" s="321">
        <v>162</v>
      </c>
      <c r="AP36" s="321">
        <v>160</v>
      </c>
      <c r="AQ36" s="321">
        <v>160</v>
      </c>
      <c r="AR36" s="321">
        <v>161</v>
      </c>
      <c r="AS36" s="321">
        <v>160</v>
      </c>
      <c r="AT36" s="321" t="s">
        <v>150</v>
      </c>
      <c r="AU36" s="321" t="s">
        <v>151</v>
      </c>
      <c r="AV36" s="321">
        <v>0.59</v>
      </c>
      <c r="AW36" s="204" t="str">
        <f t="shared" si="1"/>
        <v>K538+893-K538+970右侧砼明边沟</v>
      </c>
      <c r="AX36" s="336" t="str">
        <f t="shared" si="2"/>
        <v>K538+893-K538+970右侧砼明边沟抽检</v>
      </c>
      <c r="AY36" s="204" t="s">
        <v>69</v>
      </c>
      <c r="AZ36" s="323">
        <v>45509</v>
      </c>
      <c r="BA36" s="204"/>
      <c r="BB36" s="321"/>
      <c r="BC36" s="204"/>
      <c r="BD36" s="338" t="s">
        <v>166</v>
      </c>
      <c r="BE36" s="204" t="s">
        <v>76</v>
      </c>
      <c r="BF36" s="204"/>
      <c r="BG36" s="204"/>
      <c r="BH36" s="204">
        <f t="shared" si="3"/>
        <v>3</v>
      </c>
      <c r="BI36" s="323">
        <v>45504</v>
      </c>
    </row>
    <row r="37" ht="24.95" customHeight="1" spans="1:63">
      <c r="A37" s="204">
        <f t="shared" si="4"/>
        <v>33</v>
      </c>
      <c r="B37" s="204" t="str">
        <f t="shared" si="0"/>
        <v>K539+621-K539+688</v>
      </c>
      <c r="C37" s="204" t="s">
        <v>58</v>
      </c>
      <c r="D37" s="204" t="s">
        <v>59</v>
      </c>
      <c r="E37" s="334">
        <v>45459</v>
      </c>
      <c r="F37" s="204" t="s">
        <v>77</v>
      </c>
      <c r="G37" s="203">
        <v>539640</v>
      </c>
      <c r="H37" s="203">
        <v>539680</v>
      </c>
      <c r="I37" s="204">
        <v>40</v>
      </c>
      <c r="J37" s="204">
        <v>0.8</v>
      </c>
      <c r="K37" s="204">
        <v>1.33</v>
      </c>
      <c r="L37" s="334">
        <v>45460</v>
      </c>
      <c r="M37" s="204">
        <v>4.6</v>
      </c>
      <c r="N37" s="204">
        <v>0.9</v>
      </c>
      <c r="O37" s="204">
        <v>0.7</v>
      </c>
      <c r="P37" s="204">
        <v>0.4</v>
      </c>
      <c r="Q37" s="204">
        <v>5.6</v>
      </c>
      <c r="R37" s="204">
        <v>0.9</v>
      </c>
      <c r="S37" s="204">
        <v>0.8</v>
      </c>
      <c r="T37" s="204">
        <v>0.5</v>
      </c>
      <c r="U37" s="204">
        <v>15.37</v>
      </c>
      <c r="V37" s="204">
        <v>31.23</v>
      </c>
      <c r="W37" s="204" t="s">
        <v>61</v>
      </c>
      <c r="X37" s="204" t="s">
        <v>98</v>
      </c>
      <c r="Y37" s="204">
        <v>87.017</v>
      </c>
      <c r="Z37" s="204" t="s">
        <v>114</v>
      </c>
      <c r="AA37" s="204">
        <v>3142425.197</v>
      </c>
      <c r="AB37" s="204">
        <v>514705.133</v>
      </c>
      <c r="AC37" s="204" t="s">
        <v>167</v>
      </c>
      <c r="AD37" s="204">
        <v>3141198.57</v>
      </c>
      <c r="AE37" s="204">
        <v>514416.299</v>
      </c>
      <c r="AF37" s="204">
        <v>4</v>
      </c>
      <c r="AG37" s="321" t="s">
        <v>64</v>
      </c>
      <c r="AH37" s="321">
        <v>20.5</v>
      </c>
      <c r="AI37" s="321">
        <v>69</v>
      </c>
      <c r="AJ37" s="204">
        <v>1.1</v>
      </c>
      <c r="AK37" s="204">
        <v>40</v>
      </c>
      <c r="AL37" s="335">
        <v>200</v>
      </c>
      <c r="AM37" s="321">
        <v>400</v>
      </c>
      <c r="AN37" s="321">
        <v>167</v>
      </c>
      <c r="AO37" s="321">
        <v>166</v>
      </c>
      <c r="AP37" s="321">
        <v>165</v>
      </c>
      <c r="AQ37" s="321">
        <v>161</v>
      </c>
      <c r="AR37" s="321">
        <v>162</v>
      </c>
      <c r="AS37" s="321">
        <v>160</v>
      </c>
      <c r="AT37" s="321" t="s">
        <v>78</v>
      </c>
      <c r="AU37" s="321" t="s">
        <v>79</v>
      </c>
      <c r="AV37" s="321">
        <v>0.59</v>
      </c>
      <c r="AW37" s="204" t="str">
        <f t="shared" si="1"/>
        <v>K539+621-K539+688右侧砼明边沟</v>
      </c>
      <c r="AX37" s="336" t="str">
        <f t="shared" si="2"/>
        <v>K539+621-K539+688右侧砼明边沟抽检</v>
      </c>
      <c r="AY37" s="337" t="s">
        <v>69</v>
      </c>
      <c r="AZ37" s="323">
        <v>45461</v>
      </c>
      <c r="BA37" s="204"/>
      <c r="BB37" s="321"/>
      <c r="BC37" s="204"/>
      <c r="BD37" s="338" t="s">
        <v>168</v>
      </c>
      <c r="BE37" s="204" t="s">
        <v>76</v>
      </c>
      <c r="BF37" s="204"/>
      <c r="BG37" s="204"/>
      <c r="BH37" s="204">
        <f t="shared" si="3"/>
        <v>1</v>
      </c>
      <c r="BI37" s="323">
        <v>45457</v>
      </c>
    </row>
    <row r="38" ht="24.95" customHeight="1" spans="1:63">
      <c r="A38" s="204">
        <f t="shared" si="4"/>
        <v>34</v>
      </c>
      <c r="B38" s="204" t="str">
        <f t="shared" si="0"/>
        <v>K539+737-K539+867</v>
      </c>
      <c r="C38" s="204" t="s">
        <v>58</v>
      </c>
      <c r="D38" s="204" t="s">
        <v>59</v>
      </c>
      <c r="E38" s="334">
        <v>45451</v>
      </c>
      <c r="F38" s="204" t="s">
        <v>77</v>
      </c>
      <c r="G38" s="203">
        <v>539740</v>
      </c>
      <c r="H38" s="203">
        <v>539860</v>
      </c>
      <c r="I38" s="204">
        <v>40</v>
      </c>
      <c r="J38" s="204">
        <v>0.8</v>
      </c>
      <c r="K38" s="204">
        <v>1.33</v>
      </c>
      <c r="L38" s="334">
        <v>45452</v>
      </c>
      <c r="M38" s="204">
        <v>4.5</v>
      </c>
      <c r="N38" s="204">
        <v>0.9</v>
      </c>
      <c r="O38" s="204">
        <v>0.8</v>
      </c>
      <c r="P38" s="204">
        <v>0.4</v>
      </c>
      <c r="Q38" s="204">
        <v>5.3</v>
      </c>
      <c r="R38" s="204">
        <v>0.7</v>
      </c>
      <c r="S38" s="204">
        <v>0.6</v>
      </c>
      <c r="T38" s="204">
        <v>0.4</v>
      </c>
      <c r="U38" s="204">
        <v>29.43</v>
      </c>
      <c r="V38" s="204">
        <v>59.77</v>
      </c>
      <c r="W38" s="204" t="s">
        <v>61</v>
      </c>
      <c r="X38" s="204" t="s">
        <v>118</v>
      </c>
      <c r="Y38" s="204">
        <v>76.17</v>
      </c>
      <c r="Z38" s="204" t="s">
        <v>114</v>
      </c>
      <c r="AA38" s="204">
        <v>3142425.197</v>
      </c>
      <c r="AB38" s="204">
        <v>514705.133</v>
      </c>
      <c r="AC38" s="204" t="s">
        <v>167</v>
      </c>
      <c r="AD38" s="204">
        <v>3141198.57</v>
      </c>
      <c r="AE38" s="204">
        <v>514416.299</v>
      </c>
      <c r="AF38" s="204">
        <v>4</v>
      </c>
      <c r="AG38" s="321" t="s">
        <v>64</v>
      </c>
      <c r="AH38" s="321">
        <v>20.5</v>
      </c>
      <c r="AI38" s="321">
        <v>132</v>
      </c>
      <c r="AJ38" s="204">
        <v>1.1</v>
      </c>
      <c r="AK38" s="204">
        <v>40</v>
      </c>
      <c r="AL38" s="335">
        <v>200</v>
      </c>
      <c r="AM38" s="321">
        <v>400</v>
      </c>
      <c r="AN38" s="321">
        <v>159</v>
      </c>
      <c r="AO38" s="321">
        <v>157</v>
      </c>
      <c r="AP38" s="321">
        <v>160</v>
      </c>
      <c r="AQ38" s="321">
        <v>160</v>
      </c>
      <c r="AR38" s="321">
        <v>162</v>
      </c>
      <c r="AS38" s="321">
        <v>160</v>
      </c>
      <c r="AT38" s="321" t="s">
        <v>169</v>
      </c>
      <c r="AU38" s="321" t="s">
        <v>170</v>
      </c>
      <c r="AV38" s="321">
        <v>0.59</v>
      </c>
      <c r="AW38" s="204" t="str">
        <f t="shared" si="1"/>
        <v>K539+737-K539+867右侧砼明边沟</v>
      </c>
      <c r="AX38" s="336" t="str">
        <f t="shared" si="2"/>
        <v>K539+737-K539+867右侧砼明边沟抽检</v>
      </c>
      <c r="AY38" s="204" t="s">
        <v>69</v>
      </c>
      <c r="AZ38" s="323">
        <v>45454</v>
      </c>
      <c r="BA38" s="204"/>
      <c r="BB38" s="321"/>
      <c r="BC38" s="204"/>
      <c r="BD38" s="338" t="s">
        <v>171</v>
      </c>
      <c r="BE38" s="204" t="s">
        <v>76</v>
      </c>
      <c r="BF38" s="204"/>
      <c r="BG38" s="204"/>
      <c r="BH38" s="204">
        <f t="shared" si="3"/>
        <v>3</v>
      </c>
      <c r="BI38" s="323">
        <v>45449</v>
      </c>
    </row>
    <row r="39" ht="24.95" customHeight="1" spans="1:63">
      <c r="A39" s="204">
        <f t="shared" si="4"/>
        <v>35</v>
      </c>
      <c r="B39" s="204" t="str">
        <f t="shared" si="0"/>
        <v>K539+970-K540+053</v>
      </c>
      <c r="C39" s="204" t="s">
        <v>58</v>
      </c>
      <c r="D39" s="204" t="s">
        <v>59</v>
      </c>
      <c r="E39" s="334">
        <v>45459</v>
      </c>
      <c r="F39" s="204" t="s">
        <v>77</v>
      </c>
      <c r="G39" s="203">
        <v>539980</v>
      </c>
      <c r="H39" s="203">
        <v>540040</v>
      </c>
      <c r="I39" s="204">
        <v>20</v>
      </c>
      <c r="J39" s="204">
        <v>0.8</v>
      </c>
      <c r="K39" s="204">
        <v>1.33</v>
      </c>
      <c r="L39" s="334">
        <v>45460</v>
      </c>
      <c r="M39" s="204">
        <v>4.6</v>
      </c>
      <c r="N39" s="204">
        <v>0.9</v>
      </c>
      <c r="O39" s="204">
        <v>0.7</v>
      </c>
      <c r="P39" s="204">
        <v>0.4</v>
      </c>
      <c r="Q39" s="204">
        <v>5.6</v>
      </c>
      <c r="R39" s="204">
        <v>0.9</v>
      </c>
      <c r="S39" s="204">
        <v>0.8</v>
      </c>
      <c r="T39" s="204">
        <v>0.5</v>
      </c>
      <c r="U39" s="204">
        <v>18.97</v>
      </c>
      <c r="V39" s="204">
        <v>38.53</v>
      </c>
      <c r="W39" s="204" t="s">
        <v>61</v>
      </c>
      <c r="X39" s="204" t="s">
        <v>118</v>
      </c>
      <c r="Y39" s="204">
        <v>76.17</v>
      </c>
      <c r="Z39" s="204" t="s">
        <v>114</v>
      </c>
      <c r="AA39" s="204">
        <v>3142425.197</v>
      </c>
      <c r="AB39" s="204">
        <v>514705.133</v>
      </c>
      <c r="AC39" s="204" t="s">
        <v>167</v>
      </c>
      <c r="AD39" s="204">
        <v>3141198.57</v>
      </c>
      <c r="AE39" s="204">
        <v>514416.299</v>
      </c>
      <c r="AF39" s="204">
        <v>4</v>
      </c>
      <c r="AG39" s="321" t="s">
        <v>64</v>
      </c>
      <c r="AH39" s="321">
        <v>20.5</v>
      </c>
      <c r="AI39" s="321">
        <v>85</v>
      </c>
      <c r="AJ39" s="204">
        <v>1.1</v>
      </c>
      <c r="AK39" s="204">
        <v>40</v>
      </c>
      <c r="AL39" s="335">
        <v>200</v>
      </c>
      <c r="AM39" s="321">
        <v>400</v>
      </c>
      <c r="AN39" s="321">
        <v>154</v>
      </c>
      <c r="AO39" s="321">
        <v>156</v>
      </c>
      <c r="AP39" s="321">
        <v>155</v>
      </c>
      <c r="AQ39" s="321">
        <v>158</v>
      </c>
      <c r="AR39" s="321">
        <v>156</v>
      </c>
      <c r="AS39" s="321">
        <v>155</v>
      </c>
      <c r="AT39" s="321" t="s">
        <v>172</v>
      </c>
      <c r="AU39" s="321" t="s">
        <v>173</v>
      </c>
      <c r="AV39" s="321">
        <v>0.59</v>
      </c>
      <c r="AW39" s="204" t="str">
        <f t="shared" si="1"/>
        <v>K539+970-K540+053右侧砼明边沟</v>
      </c>
      <c r="AX39" s="336" t="str">
        <f t="shared" si="2"/>
        <v>K539+970-K540+053右侧砼明边沟抽检</v>
      </c>
      <c r="AY39" s="337" t="s">
        <v>69</v>
      </c>
      <c r="AZ39" s="323">
        <v>45461</v>
      </c>
      <c r="BA39" s="204"/>
      <c r="BB39" s="321"/>
      <c r="BC39" s="204"/>
      <c r="BD39" s="338" t="s">
        <v>174</v>
      </c>
      <c r="BE39" s="204" t="s">
        <v>76</v>
      </c>
      <c r="BF39" s="204"/>
      <c r="BG39" s="204"/>
      <c r="BH39" s="204">
        <f t="shared" si="3"/>
        <v>3</v>
      </c>
      <c r="BI39" s="323">
        <v>45457</v>
      </c>
    </row>
    <row r="40" ht="24.95" customHeight="1" spans="1:63">
      <c r="A40" s="204">
        <f t="shared" si="4"/>
        <v>36</v>
      </c>
      <c r="B40" s="204" t="str">
        <f t="shared" si="0"/>
        <v>K540+315-K540+463</v>
      </c>
      <c r="C40" s="204" t="s">
        <v>58</v>
      </c>
      <c r="D40" s="204" t="s">
        <v>59</v>
      </c>
      <c r="E40" s="334">
        <v>45531</v>
      </c>
      <c r="F40" s="204" t="s">
        <v>77</v>
      </c>
      <c r="G40" s="203">
        <v>540320</v>
      </c>
      <c r="H40" s="203">
        <v>540440</v>
      </c>
      <c r="I40" s="204">
        <v>40</v>
      </c>
      <c r="J40" s="204">
        <v>1.2</v>
      </c>
      <c r="K40" s="204">
        <v>1.45</v>
      </c>
      <c r="L40" s="334">
        <v>45532</v>
      </c>
      <c r="M40" s="204">
        <v>4.2</v>
      </c>
      <c r="N40" s="204">
        <v>0.8</v>
      </c>
      <c r="O40" s="204">
        <v>0.6</v>
      </c>
      <c r="P40" s="204">
        <v>0.2</v>
      </c>
      <c r="Q40" s="204">
        <v>5.4</v>
      </c>
      <c r="R40" s="204">
        <v>0.8</v>
      </c>
      <c r="S40" s="204">
        <v>0.7</v>
      </c>
      <c r="T40" s="204">
        <v>0.4</v>
      </c>
      <c r="U40" s="204">
        <v>43.36</v>
      </c>
      <c r="V40" s="204">
        <v>88.04</v>
      </c>
      <c r="W40" s="204" t="s">
        <v>61</v>
      </c>
      <c r="X40" s="204" t="s">
        <v>118</v>
      </c>
      <c r="Y40" s="204">
        <v>76.17</v>
      </c>
      <c r="Z40" s="204" t="s">
        <v>167</v>
      </c>
      <c r="AA40" s="204">
        <v>3141198.57</v>
      </c>
      <c r="AB40" s="204">
        <v>514416.299</v>
      </c>
      <c r="AC40" s="204" t="s">
        <v>175</v>
      </c>
      <c r="AD40" s="204">
        <v>3139886.648</v>
      </c>
      <c r="AE40" s="204">
        <v>513770.528</v>
      </c>
      <c r="AF40" s="204">
        <v>4</v>
      </c>
      <c r="AG40" s="321" t="s">
        <v>64</v>
      </c>
      <c r="AH40" s="321">
        <v>20.5</v>
      </c>
      <c r="AI40" s="321">
        <v>150</v>
      </c>
      <c r="AJ40" s="204">
        <v>1.1</v>
      </c>
      <c r="AK40" s="204">
        <v>40</v>
      </c>
      <c r="AL40" s="335">
        <v>200</v>
      </c>
      <c r="AM40" s="321">
        <v>400</v>
      </c>
      <c r="AN40" s="321">
        <v>160</v>
      </c>
      <c r="AO40" s="321">
        <v>162</v>
      </c>
      <c r="AP40" s="321">
        <v>160</v>
      </c>
      <c r="AQ40" s="321">
        <v>164</v>
      </c>
      <c r="AR40" s="321">
        <v>167</v>
      </c>
      <c r="AS40" s="321">
        <v>165</v>
      </c>
      <c r="AT40" s="321" t="s">
        <v>176</v>
      </c>
      <c r="AU40" s="321" t="s">
        <v>177</v>
      </c>
      <c r="AV40" s="321">
        <v>0.59</v>
      </c>
      <c r="AW40" s="204" t="str">
        <f t="shared" si="1"/>
        <v>K540+315-K540+463右侧砼明边沟</v>
      </c>
      <c r="AX40" s="336" t="str">
        <f t="shared" si="2"/>
        <v>K540+315-K540+463右侧砼明边沟抽检</v>
      </c>
      <c r="AY40" s="204" t="s">
        <v>69</v>
      </c>
      <c r="AZ40" s="323">
        <v>45534</v>
      </c>
      <c r="BA40" s="204"/>
      <c r="BB40" s="321"/>
      <c r="BC40" s="204"/>
      <c r="BD40" s="338" t="s">
        <v>178</v>
      </c>
      <c r="BE40" s="204" t="s">
        <v>76</v>
      </c>
      <c r="BF40" s="204"/>
      <c r="BG40" s="204"/>
      <c r="BH40" s="204">
        <f t="shared" si="3"/>
        <v>3</v>
      </c>
      <c r="BI40" s="323">
        <v>45529</v>
      </c>
    </row>
    <row r="41" ht="24.95" customHeight="1" spans="1:63">
      <c r="A41" s="204">
        <f t="shared" si="4"/>
        <v>37</v>
      </c>
      <c r="B41" s="204" t="str">
        <f t="shared" si="0"/>
        <v>K540+636-K540+752</v>
      </c>
      <c r="C41" s="204" t="s">
        <v>58</v>
      </c>
      <c r="D41" s="204" t="s">
        <v>59</v>
      </c>
      <c r="E41" s="334">
        <v>45531</v>
      </c>
      <c r="F41" s="204" t="s">
        <v>77</v>
      </c>
      <c r="G41" s="203">
        <v>540640</v>
      </c>
      <c r="H41" s="203">
        <v>540740</v>
      </c>
      <c r="I41" s="204">
        <v>20</v>
      </c>
      <c r="J41" s="204">
        <v>1.2</v>
      </c>
      <c r="K41" s="204">
        <v>1.45</v>
      </c>
      <c r="L41" s="334">
        <v>45532</v>
      </c>
      <c r="M41" s="204">
        <v>4.2</v>
      </c>
      <c r="N41" s="204">
        <v>0.8</v>
      </c>
      <c r="O41" s="204">
        <v>0.6</v>
      </c>
      <c r="P41" s="204">
        <v>0.2</v>
      </c>
      <c r="Q41" s="204">
        <v>5.4</v>
      </c>
      <c r="R41" s="204">
        <v>0.8</v>
      </c>
      <c r="S41" s="204">
        <v>0.7</v>
      </c>
      <c r="T41" s="204">
        <v>0.4</v>
      </c>
      <c r="U41" s="204">
        <v>34.12</v>
      </c>
      <c r="V41" s="204">
        <v>69.28</v>
      </c>
      <c r="W41" s="204" t="s">
        <v>61</v>
      </c>
      <c r="X41" s="204" t="s">
        <v>118</v>
      </c>
      <c r="Y41" s="204">
        <v>76.17</v>
      </c>
      <c r="Z41" s="204" t="s">
        <v>167</v>
      </c>
      <c r="AA41" s="204">
        <v>3141198.57</v>
      </c>
      <c r="AB41" s="204">
        <v>514416.299</v>
      </c>
      <c r="AC41" s="204" t="s">
        <v>175</v>
      </c>
      <c r="AD41" s="204">
        <v>3139886.648</v>
      </c>
      <c r="AE41" s="204">
        <v>513770.528</v>
      </c>
      <c r="AF41" s="204">
        <v>4</v>
      </c>
      <c r="AG41" s="321" t="s">
        <v>64</v>
      </c>
      <c r="AH41" s="321">
        <v>20.5</v>
      </c>
      <c r="AI41" s="321">
        <v>118</v>
      </c>
      <c r="AJ41" s="204">
        <v>1.1</v>
      </c>
      <c r="AK41" s="204">
        <v>40</v>
      </c>
      <c r="AL41" s="335">
        <v>200</v>
      </c>
      <c r="AM41" s="321">
        <v>400</v>
      </c>
      <c r="AN41" s="321">
        <v>160</v>
      </c>
      <c r="AO41" s="321">
        <v>162</v>
      </c>
      <c r="AP41" s="321">
        <v>160</v>
      </c>
      <c r="AQ41" s="321">
        <v>164</v>
      </c>
      <c r="AR41" s="321">
        <v>167</v>
      </c>
      <c r="AS41" s="321">
        <v>165</v>
      </c>
      <c r="AT41" s="321" t="s">
        <v>176</v>
      </c>
      <c r="AU41" s="321" t="s">
        <v>177</v>
      </c>
      <c r="AV41" s="321">
        <v>0.59</v>
      </c>
      <c r="AW41" s="204" t="str">
        <f t="shared" si="1"/>
        <v>K540+636-K540+752右侧砼明边沟</v>
      </c>
      <c r="AX41" s="336" t="str">
        <f t="shared" si="2"/>
        <v>K540+636-K540+752右侧砼明边沟抽检</v>
      </c>
      <c r="AY41" s="337" t="s">
        <v>69</v>
      </c>
      <c r="AZ41" s="323">
        <v>45534</v>
      </c>
      <c r="BA41" s="204"/>
      <c r="BB41" s="321"/>
      <c r="BC41" s="204"/>
      <c r="BD41" s="338" t="s">
        <v>179</v>
      </c>
      <c r="BE41" s="204" t="s">
        <v>76</v>
      </c>
      <c r="BF41" s="204"/>
      <c r="BG41" s="204"/>
      <c r="BH41" s="204">
        <f t="shared" si="3"/>
        <v>5</v>
      </c>
      <c r="BI41" s="323">
        <v>45529</v>
      </c>
    </row>
    <row r="42" ht="24.95" customHeight="1" spans="1:63">
      <c r="A42" s="204">
        <f t="shared" si="4"/>
        <v>38</v>
      </c>
      <c r="B42" s="204" t="str">
        <f t="shared" si="0"/>
        <v>K541+110-K541+202</v>
      </c>
      <c r="C42" s="204" t="s">
        <v>58</v>
      </c>
      <c r="D42" s="204" t="s">
        <v>59</v>
      </c>
      <c r="E42" s="334">
        <v>45531</v>
      </c>
      <c r="F42" s="204" t="s">
        <v>77</v>
      </c>
      <c r="G42" s="203">
        <v>541120</v>
      </c>
      <c r="H42" s="203">
        <v>541200</v>
      </c>
      <c r="I42" s="204">
        <v>40</v>
      </c>
      <c r="J42" s="204">
        <v>0.8</v>
      </c>
      <c r="K42" s="204">
        <v>1.33</v>
      </c>
      <c r="L42" s="334">
        <v>45532</v>
      </c>
      <c r="M42" s="204">
        <v>4.2</v>
      </c>
      <c r="N42" s="204">
        <v>0.8</v>
      </c>
      <c r="O42" s="204">
        <v>0.6</v>
      </c>
      <c r="P42" s="204">
        <v>0.2</v>
      </c>
      <c r="Q42" s="204">
        <v>5.4</v>
      </c>
      <c r="R42" s="204">
        <v>0.8</v>
      </c>
      <c r="S42" s="204">
        <v>0.7</v>
      </c>
      <c r="T42" s="204">
        <v>0.4</v>
      </c>
      <c r="U42" s="204">
        <v>20.95</v>
      </c>
      <c r="V42" s="204">
        <v>42.55</v>
      </c>
      <c r="W42" s="204" t="s">
        <v>61</v>
      </c>
      <c r="X42" s="204" t="s">
        <v>175</v>
      </c>
      <c r="Y42" s="204">
        <v>63.443</v>
      </c>
      <c r="Z42" s="204" t="s">
        <v>167</v>
      </c>
      <c r="AA42" s="204">
        <v>3141198.57</v>
      </c>
      <c r="AB42" s="204">
        <v>514416.299</v>
      </c>
      <c r="AC42" s="204" t="s">
        <v>175</v>
      </c>
      <c r="AD42" s="204">
        <v>3139886.648</v>
      </c>
      <c r="AE42" s="204">
        <v>513770.528</v>
      </c>
      <c r="AF42" s="204">
        <v>4</v>
      </c>
      <c r="AG42" s="321" t="s">
        <v>64</v>
      </c>
      <c r="AH42" s="321">
        <v>20.5</v>
      </c>
      <c r="AI42" s="321">
        <v>94</v>
      </c>
      <c r="AJ42" s="204">
        <v>1.1</v>
      </c>
      <c r="AK42" s="204">
        <v>40</v>
      </c>
      <c r="AL42" s="335">
        <v>200</v>
      </c>
      <c r="AM42" s="321">
        <v>400</v>
      </c>
      <c r="AN42" s="321">
        <v>165</v>
      </c>
      <c r="AO42" s="321">
        <v>163</v>
      </c>
      <c r="AP42" s="321">
        <v>165</v>
      </c>
      <c r="AQ42" s="321">
        <v>154</v>
      </c>
      <c r="AR42" s="321">
        <v>157</v>
      </c>
      <c r="AS42" s="321">
        <v>155</v>
      </c>
      <c r="AT42" s="321" t="s">
        <v>180</v>
      </c>
      <c r="AU42" s="321" t="s">
        <v>181</v>
      </c>
      <c r="AV42" s="321">
        <v>0.59</v>
      </c>
      <c r="AW42" s="204" t="str">
        <f t="shared" si="1"/>
        <v>K541+110-K541+202右侧砼明边沟</v>
      </c>
      <c r="AX42" s="336" t="str">
        <f t="shared" si="2"/>
        <v>K541+110-K541+202右侧砼明边沟抽检</v>
      </c>
      <c r="AY42" s="204" t="s">
        <v>69</v>
      </c>
      <c r="AZ42" s="323">
        <v>45534</v>
      </c>
      <c r="BA42" s="204"/>
      <c r="BB42" s="321"/>
      <c r="BC42" s="204"/>
      <c r="BD42" s="338" t="s">
        <v>182</v>
      </c>
      <c r="BE42" s="204" t="s">
        <v>76</v>
      </c>
      <c r="BF42" s="204"/>
      <c r="BG42" s="204"/>
      <c r="BH42" s="204">
        <f t="shared" si="3"/>
        <v>2</v>
      </c>
      <c r="BI42" s="323">
        <v>45529</v>
      </c>
    </row>
    <row r="43" ht="24.95" customHeight="1" spans="1:63">
      <c r="A43" s="204">
        <f t="shared" si="4"/>
        <v>39</v>
      </c>
      <c r="B43" s="204" t="str">
        <f t="shared" si="0"/>
        <v>YK536+400-YK537+067</v>
      </c>
      <c r="C43" s="204" t="s">
        <v>58</v>
      </c>
      <c r="D43" s="204" t="s">
        <v>59</v>
      </c>
      <c r="E43" s="334">
        <v>45536</v>
      </c>
      <c r="F43" s="204" t="s">
        <v>60</v>
      </c>
      <c r="G43" s="203">
        <v>536400</v>
      </c>
      <c r="H43" s="203">
        <v>537040</v>
      </c>
      <c r="I43" s="204">
        <v>40</v>
      </c>
      <c r="J43" s="204">
        <v>1.2</v>
      </c>
      <c r="K43" s="204">
        <v>1.45</v>
      </c>
      <c r="L43" s="334">
        <v>45537</v>
      </c>
      <c r="M43" s="204"/>
      <c r="N43" s="204"/>
      <c r="O43" s="204"/>
      <c r="P43" s="204"/>
      <c r="Q43" s="204"/>
      <c r="R43" s="204"/>
      <c r="S43" s="204"/>
      <c r="T43" s="204"/>
      <c r="U43" s="204">
        <v>192.81</v>
      </c>
      <c r="V43" s="204">
        <v>391.49</v>
      </c>
      <c r="W43" s="204" t="s">
        <v>61</v>
      </c>
      <c r="X43" s="204" t="s">
        <v>98</v>
      </c>
      <c r="Y43" s="204">
        <v>87.017</v>
      </c>
      <c r="Z43" s="204" t="s">
        <v>92</v>
      </c>
      <c r="AA43" s="204">
        <v>3145168.055</v>
      </c>
      <c r="AB43" s="204">
        <v>515591.299</v>
      </c>
      <c r="AC43" s="204" t="s">
        <v>93</v>
      </c>
      <c r="AD43" s="204">
        <v>3144313.915</v>
      </c>
      <c r="AE43" s="204">
        <v>515327.156</v>
      </c>
      <c r="AF43" s="204">
        <v>4</v>
      </c>
      <c r="AG43" s="321" t="s">
        <v>141</v>
      </c>
      <c r="AH43" s="321">
        <v>20.5</v>
      </c>
      <c r="AI43" s="321">
        <v>667</v>
      </c>
      <c r="AJ43" s="204">
        <v>1.1</v>
      </c>
      <c r="AK43" s="204">
        <v>40</v>
      </c>
      <c r="AL43" s="335">
        <v>200</v>
      </c>
      <c r="AM43" s="321">
        <v>400</v>
      </c>
      <c r="AN43" s="321"/>
      <c r="AO43" s="321"/>
      <c r="AP43" s="321"/>
      <c r="AQ43" s="321"/>
      <c r="AR43" s="321"/>
      <c r="AS43" s="321"/>
      <c r="AT43" s="321"/>
      <c r="AU43" s="321"/>
      <c r="AV43" s="321">
        <v>0.59</v>
      </c>
      <c r="AW43" s="204" t="str">
        <f t="shared" si="1"/>
        <v>YK536+400-YK537+067左侧砼明边沟</v>
      </c>
      <c r="AX43" s="336" t="str">
        <f t="shared" si="2"/>
        <v>YK536+400-YK537+067左侧砼明边沟抽检</v>
      </c>
      <c r="AY43" s="337" t="s">
        <v>69</v>
      </c>
      <c r="AZ43" s="323">
        <v>45539</v>
      </c>
      <c r="BA43" s="204"/>
      <c r="BB43" s="321"/>
      <c r="BC43" s="204"/>
      <c r="BD43" s="338" t="s">
        <v>183</v>
      </c>
      <c r="BE43" s="204" t="s">
        <v>76</v>
      </c>
      <c r="BF43" s="204"/>
      <c r="BG43" s="204"/>
      <c r="BH43" s="204">
        <f t="shared" si="3"/>
        <v>16</v>
      </c>
      <c r="BI43" s="323">
        <v>45534</v>
      </c>
    </row>
    <row r="44" ht="24.95" customHeight="1" spans="1:63">
      <c r="A44" s="204">
        <f t="shared" si="4"/>
        <v>40</v>
      </c>
      <c r="B44" s="204" t="str">
        <f t="shared" si="0"/>
        <v>YK536+600-YK536+860</v>
      </c>
      <c r="C44" s="204" t="s">
        <v>58</v>
      </c>
      <c r="D44" s="204" t="s">
        <v>59</v>
      </c>
      <c r="E44" s="334">
        <v>45451</v>
      </c>
      <c r="F44" s="204" t="s">
        <v>60</v>
      </c>
      <c r="G44" s="203">
        <v>536600</v>
      </c>
      <c r="H44" s="203">
        <v>536840</v>
      </c>
      <c r="I44" s="204">
        <v>40</v>
      </c>
      <c r="J44" s="204">
        <v>1.2</v>
      </c>
      <c r="K44" s="204">
        <v>1.45</v>
      </c>
      <c r="L44" s="334">
        <v>45452</v>
      </c>
      <c r="M44" s="204"/>
      <c r="N44" s="204"/>
      <c r="O44" s="204"/>
      <c r="P44" s="204"/>
      <c r="Q44" s="204"/>
      <c r="R44" s="204"/>
      <c r="S44" s="204"/>
      <c r="T44" s="204"/>
      <c r="U44" s="204">
        <v>75.2</v>
      </c>
      <c r="V44" s="204">
        <v>153.7</v>
      </c>
      <c r="W44" s="204" t="s">
        <v>61</v>
      </c>
      <c r="X44" s="204" t="s">
        <v>98</v>
      </c>
      <c r="Y44" s="204">
        <v>87.017</v>
      </c>
      <c r="Z44" s="204" t="s">
        <v>92</v>
      </c>
      <c r="AA44" s="204">
        <v>3145168.055</v>
      </c>
      <c r="AB44" s="204">
        <v>515591.299</v>
      </c>
      <c r="AC44" s="204" t="s">
        <v>93</v>
      </c>
      <c r="AD44" s="204">
        <v>3144313.915</v>
      </c>
      <c r="AE44" s="204">
        <v>515327.156</v>
      </c>
      <c r="AF44" s="204">
        <v>4</v>
      </c>
      <c r="AG44" s="321" t="s">
        <v>141</v>
      </c>
      <c r="AH44" s="321">
        <v>20.5</v>
      </c>
      <c r="AI44" s="321">
        <v>260</v>
      </c>
      <c r="AJ44" s="204">
        <v>1.1</v>
      </c>
      <c r="AK44" s="204">
        <v>40</v>
      </c>
      <c r="AL44" s="335">
        <v>200</v>
      </c>
      <c r="AM44" s="321">
        <v>400</v>
      </c>
      <c r="AN44" s="321">
        <v>159</v>
      </c>
      <c r="AO44" s="321">
        <v>157</v>
      </c>
      <c r="AP44" s="321">
        <v>160</v>
      </c>
      <c r="AQ44" s="321">
        <v>160</v>
      </c>
      <c r="AR44" s="321">
        <v>162</v>
      </c>
      <c r="AS44" s="321">
        <v>160</v>
      </c>
      <c r="AT44" s="321" t="s">
        <v>169</v>
      </c>
      <c r="AU44" s="321" t="s">
        <v>170</v>
      </c>
      <c r="AV44" s="321">
        <v>0.59</v>
      </c>
      <c r="AW44" s="204" t="str">
        <f t="shared" si="1"/>
        <v>YK536+600-YK536+860左侧砼明边沟</v>
      </c>
      <c r="AX44" s="336" t="str">
        <f t="shared" si="2"/>
        <v>YK536+600-YK536+860左侧砼明边沟抽检</v>
      </c>
      <c r="AY44" s="204" t="s">
        <v>69</v>
      </c>
      <c r="AZ44" s="323">
        <v>45454</v>
      </c>
      <c r="BA44" s="204"/>
      <c r="BB44" s="321"/>
      <c r="BC44" s="204"/>
      <c r="BD44" s="338" t="s">
        <v>184</v>
      </c>
      <c r="BE44" s="204" t="s">
        <v>76</v>
      </c>
      <c r="BF44" s="204"/>
      <c r="BG44" s="204"/>
      <c r="BH44" s="204">
        <f t="shared" si="3"/>
        <v>6</v>
      </c>
      <c r="BI44" s="323">
        <v>45449</v>
      </c>
    </row>
    <row r="45" ht="24.95" customHeight="1" spans="1:63">
      <c r="A45" s="204">
        <f t="shared" si="4"/>
        <v>41</v>
      </c>
      <c r="B45" s="204" t="str">
        <f t="shared" si="0"/>
        <v>K514+329-K514+355</v>
      </c>
      <c r="C45" s="204" t="s">
        <v>58</v>
      </c>
      <c r="D45" s="204" t="s">
        <v>59</v>
      </c>
      <c r="E45" s="323">
        <v>45634</v>
      </c>
      <c r="F45" s="204" t="s">
        <v>60</v>
      </c>
      <c r="G45" s="203">
        <v>514330</v>
      </c>
      <c r="H45" s="203">
        <v>514350</v>
      </c>
      <c r="I45" s="204">
        <v>10</v>
      </c>
      <c r="J45" s="204">
        <v>0.8</v>
      </c>
      <c r="K45" s="204">
        <v>1.33</v>
      </c>
      <c r="L45" s="323">
        <v>45635</v>
      </c>
      <c r="M45" s="204">
        <v>5.4</v>
      </c>
      <c r="N45" s="204">
        <v>0.9</v>
      </c>
      <c r="O45" s="204">
        <v>0.7</v>
      </c>
      <c r="P45" s="204">
        <v>0.4</v>
      </c>
      <c r="Q45" s="204">
        <v>4.2</v>
      </c>
      <c r="R45" s="204">
        <v>0.8</v>
      </c>
      <c r="S45" s="204">
        <v>0.7</v>
      </c>
      <c r="T45" s="204">
        <v>0.5</v>
      </c>
      <c r="U45" s="204">
        <v>3.8</v>
      </c>
      <c r="V45" s="204">
        <v>15.1</v>
      </c>
      <c r="W45" s="204" t="s">
        <v>61</v>
      </c>
      <c r="X45" s="204" t="s">
        <v>185</v>
      </c>
      <c r="Y45" s="204">
        <v>108.31</v>
      </c>
      <c r="Z45" s="204" t="s">
        <v>186</v>
      </c>
      <c r="AA45" s="204">
        <v>3153406.131</v>
      </c>
      <c r="AB45" s="204">
        <v>533981.686</v>
      </c>
      <c r="AC45" s="204" t="s">
        <v>187</v>
      </c>
      <c r="AD45" s="204">
        <v>3153734.026</v>
      </c>
      <c r="AE45" s="204">
        <v>532740.05</v>
      </c>
      <c r="AF45" s="204">
        <v>4</v>
      </c>
      <c r="AG45" s="204" t="s">
        <v>64</v>
      </c>
      <c r="AH45" s="321">
        <v>20.5</v>
      </c>
      <c r="AI45" s="321">
        <v>28</v>
      </c>
      <c r="AJ45" s="204">
        <v>1.1</v>
      </c>
      <c r="AK45" s="204">
        <v>40</v>
      </c>
      <c r="AL45" s="335">
        <v>200</v>
      </c>
      <c r="AM45" s="321">
        <v>400</v>
      </c>
      <c r="AN45" s="321">
        <v>175</v>
      </c>
      <c r="AO45" s="321">
        <v>173</v>
      </c>
      <c r="AP45" s="321">
        <v>175</v>
      </c>
      <c r="AQ45" s="321">
        <v>169</v>
      </c>
      <c r="AR45" s="321">
        <v>172</v>
      </c>
      <c r="AS45" s="321">
        <v>170</v>
      </c>
      <c r="AT45" s="321" t="s">
        <v>188</v>
      </c>
      <c r="AU45" s="321" t="s">
        <v>189</v>
      </c>
      <c r="AV45" s="321">
        <v>0.59</v>
      </c>
      <c r="AW45" s="204" t="str">
        <f t="shared" si="1"/>
        <v>K514+329-K514+355左侧砼明边沟</v>
      </c>
      <c r="AX45" s="336" t="str">
        <f t="shared" si="2"/>
        <v>K514+329-K514+355左侧砼明边沟抽检</v>
      </c>
      <c r="AY45" s="204" t="s">
        <v>69</v>
      </c>
      <c r="AZ45" s="323">
        <f t="shared" ref="AZ45:AZ55" si="5">E45-14</f>
        <v>45620</v>
      </c>
      <c r="BA45" s="204"/>
      <c r="BB45" s="321"/>
      <c r="BC45" s="204"/>
      <c r="BD45" s="338" t="s">
        <v>190</v>
      </c>
      <c r="BE45" s="204" t="s">
        <v>76</v>
      </c>
      <c r="BF45" s="204"/>
      <c r="BG45" s="204"/>
      <c r="BH45" s="204">
        <f t="shared" si="3"/>
        <v>2</v>
      </c>
      <c r="BI45" s="323">
        <f t="shared" ref="BI45:BI55" si="6">L45+7</f>
        <v>45642</v>
      </c>
      <c r="BK45" s="318">
        <f t="shared" ref="BK45:BK81" si="7">(H45-G45)/I45</f>
        <v>2</v>
      </c>
    </row>
    <row r="46" ht="24.95" customHeight="1" spans="1:63">
      <c r="A46" s="204">
        <f t="shared" si="4"/>
        <v>42</v>
      </c>
      <c r="B46" s="204" t="str">
        <f t="shared" si="0"/>
        <v>K514+670-K514+820</v>
      </c>
      <c r="C46" s="204" t="s">
        <v>58</v>
      </c>
      <c r="D46" s="204" t="s">
        <v>59</v>
      </c>
      <c r="E46" s="323">
        <v>45634</v>
      </c>
      <c r="F46" s="204" t="s">
        <v>60</v>
      </c>
      <c r="G46" s="203">
        <v>514680</v>
      </c>
      <c r="H46" s="203">
        <v>514800</v>
      </c>
      <c r="I46" s="204">
        <v>40</v>
      </c>
      <c r="J46" s="204">
        <v>0.8</v>
      </c>
      <c r="K46" s="204">
        <v>1.33</v>
      </c>
      <c r="L46" s="323">
        <v>45635</v>
      </c>
      <c r="M46" s="204">
        <v>5.4</v>
      </c>
      <c r="N46" s="204">
        <v>0.9</v>
      </c>
      <c r="O46" s="204">
        <v>0.7</v>
      </c>
      <c r="P46" s="204">
        <v>0.4</v>
      </c>
      <c r="Q46" s="204">
        <v>4.2</v>
      </c>
      <c r="R46" s="204">
        <v>0.8</v>
      </c>
      <c r="S46" s="204">
        <v>0.7</v>
      </c>
      <c r="T46" s="204">
        <v>0.5</v>
      </c>
      <c r="U46" s="204">
        <v>20.6</v>
      </c>
      <c r="V46" s="204">
        <v>82.2</v>
      </c>
      <c r="W46" s="204" t="s">
        <v>61</v>
      </c>
      <c r="X46" s="204" t="s">
        <v>185</v>
      </c>
      <c r="Y46" s="204">
        <v>108.31</v>
      </c>
      <c r="Z46" s="204" t="s">
        <v>186</v>
      </c>
      <c r="AA46" s="204">
        <v>3153406.131</v>
      </c>
      <c r="AB46" s="204">
        <v>533981.686</v>
      </c>
      <c r="AC46" s="204" t="s">
        <v>187</v>
      </c>
      <c r="AD46" s="204">
        <v>3153734.026</v>
      </c>
      <c r="AE46" s="204">
        <v>532740.05</v>
      </c>
      <c r="AF46" s="204">
        <v>4</v>
      </c>
      <c r="AG46" s="204" t="s">
        <v>64</v>
      </c>
      <c r="AH46" s="321">
        <v>20.5</v>
      </c>
      <c r="AI46" s="321">
        <v>152</v>
      </c>
      <c r="AJ46" s="204">
        <v>1.1</v>
      </c>
      <c r="AK46" s="204">
        <v>40</v>
      </c>
      <c r="AL46" s="335">
        <v>200</v>
      </c>
      <c r="AM46" s="321">
        <v>400</v>
      </c>
      <c r="AN46" s="321">
        <v>171</v>
      </c>
      <c r="AO46" s="321">
        <v>169</v>
      </c>
      <c r="AP46" s="321">
        <v>170</v>
      </c>
      <c r="AQ46" s="321">
        <v>176</v>
      </c>
      <c r="AR46" s="321">
        <v>173</v>
      </c>
      <c r="AS46" s="321">
        <v>175</v>
      </c>
      <c r="AT46" s="321" t="s">
        <v>191</v>
      </c>
      <c r="AU46" s="321" t="s">
        <v>192</v>
      </c>
      <c r="AV46" s="321">
        <v>0.59</v>
      </c>
      <c r="AW46" s="204" t="str">
        <f t="shared" si="1"/>
        <v>K514+670-K514+820左侧砼明边沟</v>
      </c>
      <c r="AX46" s="336" t="str">
        <f t="shared" si="2"/>
        <v>K514+670-K514+820左侧砼明边沟抽检</v>
      </c>
      <c r="AY46" s="337" t="s">
        <v>69</v>
      </c>
      <c r="AZ46" s="323">
        <f t="shared" si="5"/>
        <v>45620</v>
      </c>
      <c r="BA46" s="204"/>
      <c r="BB46" s="321"/>
      <c r="BC46" s="204"/>
      <c r="BD46" s="338" t="s">
        <v>193</v>
      </c>
      <c r="BE46" s="204" t="s">
        <v>76</v>
      </c>
      <c r="BF46" s="204"/>
      <c r="BG46" s="204"/>
      <c r="BH46" s="204">
        <f t="shared" si="3"/>
        <v>3</v>
      </c>
      <c r="BI46" s="323">
        <f t="shared" si="6"/>
        <v>45642</v>
      </c>
      <c r="BK46" s="318">
        <f t="shared" si="7"/>
        <v>3</v>
      </c>
    </row>
    <row r="47" ht="24.95" customHeight="1" spans="1:63">
      <c r="A47" s="204">
        <f t="shared" si="4"/>
        <v>43</v>
      </c>
      <c r="B47" s="204" t="str">
        <f t="shared" si="0"/>
        <v>K515+020-K515+242</v>
      </c>
      <c r="C47" s="204" t="s">
        <v>58</v>
      </c>
      <c r="D47" s="204" t="s">
        <v>59</v>
      </c>
      <c r="E47" s="323">
        <v>45636</v>
      </c>
      <c r="F47" s="204" t="s">
        <v>60</v>
      </c>
      <c r="G47" s="203">
        <v>515020</v>
      </c>
      <c r="H47" s="203">
        <v>515220</v>
      </c>
      <c r="I47" s="204">
        <v>40</v>
      </c>
      <c r="J47" s="204">
        <v>0.8</v>
      </c>
      <c r="K47" s="204">
        <v>1.33</v>
      </c>
      <c r="L47" s="323">
        <v>45637</v>
      </c>
      <c r="M47" s="204">
        <v>5.9</v>
      </c>
      <c r="N47" s="204">
        <v>0.9</v>
      </c>
      <c r="O47" s="204">
        <v>0.5</v>
      </c>
      <c r="P47" s="204">
        <v>0.4</v>
      </c>
      <c r="Q47" s="204">
        <v>4.6</v>
      </c>
      <c r="R47" s="204">
        <v>0.9</v>
      </c>
      <c r="S47" s="204">
        <v>0.8</v>
      </c>
      <c r="T47" s="204">
        <v>0.6</v>
      </c>
      <c r="U47" s="204">
        <v>32.5</v>
      </c>
      <c r="V47" s="204">
        <v>130.1</v>
      </c>
      <c r="W47" s="204" t="s">
        <v>61</v>
      </c>
      <c r="X47" s="204" t="s">
        <v>194</v>
      </c>
      <c r="Y47" s="204">
        <v>107.048</v>
      </c>
      <c r="Z47" s="204" t="s">
        <v>187</v>
      </c>
      <c r="AA47" s="204">
        <v>3153734.026</v>
      </c>
      <c r="AB47" s="204">
        <v>532740.05</v>
      </c>
      <c r="AC47" s="204" t="s">
        <v>195</v>
      </c>
      <c r="AD47" s="204">
        <v>3153955.079</v>
      </c>
      <c r="AE47" s="204">
        <v>532806.714</v>
      </c>
      <c r="AF47" s="204">
        <v>4</v>
      </c>
      <c r="AG47" s="204" t="s">
        <v>64</v>
      </c>
      <c r="AH47" s="321">
        <v>20.5</v>
      </c>
      <c r="AI47" s="321">
        <v>224</v>
      </c>
      <c r="AJ47" s="204">
        <v>1.1</v>
      </c>
      <c r="AK47" s="204">
        <v>40</v>
      </c>
      <c r="AL47" s="335">
        <v>200</v>
      </c>
      <c r="AM47" s="321">
        <v>400</v>
      </c>
      <c r="AN47" s="321">
        <v>169</v>
      </c>
      <c r="AO47" s="321">
        <v>171</v>
      </c>
      <c r="AP47" s="321">
        <v>170</v>
      </c>
      <c r="AQ47" s="321">
        <v>169</v>
      </c>
      <c r="AR47" s="321">
        <v>168</v>
      </c>
      <c r="AS47" s="321">
        <v>170</v>
      </c>
      <c r="AT47" s="321" t="s">
        <v>196</v>
      </c>
      <c r="AU47" s="321" t="s">
        <v>197</v>
      </c>
      <c r="AV47" s="321">
        <v>0.59</v>
      </c>
      <c r="AW47" s="204" t="str">
        <f t="shared" si="1"/>
        <v>K515+020-K515+242左侧砼明边沟</v>
      </c>
      <c r="AX47" s="336" t="str">
        <f t="shared" si="2"/>
        <v>K515+020-K515+242左侧砼明边沟抽检</v>
      </c>
      <c r="AY47" s="204" t="s">
        <v>69</v>
      </c>
      <c r="AZ47" s="323">
        <f t="shared" si="5"/>
        <v>45622</v>
      </c>
      <c r="BA47" s="204"/>
      <c r="BB47" s="321"/>
      <c r="BC47" s="204"/>
      <c r="BD47" s="338" t="s">
        <v>198</v>
      </c>
      <c r="BE47" s="204" t="s">
        <v>76</v>
      </c>
      <c r="BF47" s="204"/>
      <c r="BG47" s="204"/>
      <c r="BH47" s="204">
        <f t="shared" si="3"/>
        <v>5</v>
      </c>
      <c r="BI47" s="323">
        <f t="shared" si="6"/>
        <v>45644</v>
      </c>
      <c r="BK47" s="318">
        <f t="shared" si="7"/>
        <v>5</v>
      </c>
    </row>
    <row r="48" ht="24.95" customHeight="1" spans="1:63">
      <c r="A48" s="204">
        <f t="shared" si="4"/>
        <v>44</v>
      </c>
      <c r="B48" s="204" t="str">
        <f t="shared" si="0"/>
        <v>K515+390-K515+460</v>
      </c>
      <c r="C48" s="204" t="s">
        <v>58</v>
      </c>
      <c r="D48" s="204" t="s">
        <v>59</v>
      </c>
      <c r="E48" s="323">
        <v>45636</v>
      </c>
      <c r="F48" s="204" t="s">
        <v>60</v>
      </c>
      <c r="G48" s="203">
        <v>515400</v>
      </c>
      <c r="H48" s="203">
        <v>515440</v>
      </c>
      <c r="I48" s="204">
        <v>40</v>
      </c>
      <c r="J48" s="204">
        <v>0.8</v>
      </c>
      <c r="K48" s="204">
        <v>1.33</v>
      </c>
      <c r="L48" s="323">
        <v>45637</v>
      </c>
      <c r="M48" s="204">
        <v>5.9</v>
      </c>
      <c r="N48" s="204">
        <v>0.9</v>
      </c>
      <c r="O48" s="204">
        <v>0.5</v>
      </c>
      <c r="P48" s="204">
        <v>0.4</v>
      </c>
      <c r="Q48" s="204">
        <v>4.6</v>
      </c>
      <c r="R48" s="204">
        <v>0.9</v>
      </c>
      <c r="S48" s="204">
        <v>0.8</v>
      </c>
      <c r="T48" s="204">
        <v>0.6</v>
      </c>
      <c r="U48" s="204">
        <v>9.7</v>
      </c>
      <c r="V48" s="204">
        <v>39</v>
      </c>
      <c r="W48" s="204" t="s">
        <v>61</v>
      </c>
      <c r="X48" s="204" t="s">
        <v>194</v>
      </c>
      <c r="Y48" s="204">
        <v>107.048</v>
      </c>
      <c r="Z48" s="204" t="s">
        <v>187</v>
      </c>
      <c r="AA48" s="204">
        <v>3153734.026</v>
      </c>
      <c r="AB48" s="204">
        <v>532740.05</v>
      </c>
      <c r="AC48" s="204" t="s">
        <v>195</v>
      </c>
      <c r="AD48" s="204">
        <v>3153955.079</v>
      </c>
      <c r="AE48" s="204">
        <v>532806.714</v>
      </c>
      <c r="AF48" s="204">
        <v>4</v>
      </c>
      <c r="AG48" s="204" t="s">
        <v>64</v>
      </c>
      <c r="AH48" s="321">
        <v>20.5</v>
      </c>
      <c r="AI48" s="321">
        <v>72</v>
      </c>
      <c r="AJ48" s="204">
        <v>1.1</v>
      </c>
      <c r="AK48" s="204">
        <v>40</v>
      </c>
      <c r="AL48" s="335">
        <v>200</v>
      </c>
      <c r="AM48" s="321">
        <v>400</v>
      </c>
      <c r="AN48" s="321">
        <v>175</v>
      </c>
      <c r="AO48" s="321">
        <v>173</v>
      </c>
      <c r="AP48" s="321">
        <v>175</v>
      </c>
      <c r="AQ48" s="321">
        <v>178</v>
      </c>
      <c r="AR48" s="321">
        <v>176</v>
      </c>
      <c r="AS48" s="321">
        <v>175</v>
      </c>
      <c r="AT48" s="321" t="s">
        <v>199</v>
      </c>
      <c r="AU48" s="321" t="s">
        <v>200</v>
      </c>
      <c r="AV48" s="321">
        <v>0.59</v>
      </c>
      <c r="AW48" s="204" t="str">
        <f t="shared" si="1"/>
        <v>K515+390-K515+460左侧砼明边沟</v>
      </c>
      <c r="AX48" s="336" t="str">
        <f t="shared" si="2"/>
        <v>K515+390-K515+460左侧砼明边沟抽检</v>
      </c>
      <c r="AY48" s="204" t="s">
        <v>69</v>
      </c>
      <c r="AZ48" s="323">
        <f t="shared" si="5"/>
        <v>45622</v>
      </c>
      <c r="BA48" s="204"/>
      <c r="BB48" s="321"/>
      <c r="BC48" s="204"/>
      <c r="BD48" s="338" t="s">
        <v>201</v>
      </c>
      <c r="BE48" s="204" t="s">
        <v>76</v>
      </c>
      <c r="BF48" s="204"/>
      <c r="BG48" s="204"/>
      <c r="BH48" s="204">
        <f t="shared" si="3"/>
        <v>1</v>
      </c>
      <c r="BI48" s="323">
        <f t="shared" si="6"/>
        <v>45644</v>
      </c>
      <c r="BK48" s="318">
        <f t="shared" si="7"/>
        <v>1</v>
      </c>
    </row>
    <row r="49" ht="24.95" customHeight="1" spans="1:68">
      <c r="A49" s="204">
        <f t="shared" si="4"/>
        <v>45</v>
      </c>
      <c r="B49" s="204" t="str">
        <f t="shared" si="0"/>
        <v>K515+900-K515+968</v>
      </c>
      <c r="C49" s="204" t="s">
        <v>58</v>
      </c>
      <c r="D49" s="204" t="s">
        <v>59</v>
      </c>
      <c r="E49" s="323">
        <v>45668</v>
      </c>
      <c r="F49" s="204" t="s">
        <v>60</v>
      </c>
      <c r="G49" s="203">
        <v>515900</v>
      </c>
      <c r="H49" s="203">
        <v>515940</v>
      </c>
      <c r="I49" s="204">
        <v>40</v>
      </c>
      <c r="J49" s="204">
        <v>0.8</v>
      </c>
      <c r="K49" s="204">
        <v>1.33</v>
      </c>
      <c r="L49" s="323">
        <v>45669</v>
      </c>
      <c r="M49" s="204">
        <v>6.1</v>
      </c>
      <c r="N49" s="204">
        <v>0.9</v>
      </c>
      <c r="O49" s="204">
        <v>0.7</v>
      </c>
      <c r="P49" s="204">
        <v>0.5</v>
      </c>
      <c r="Q49" s="204">
        <v>4.7</v>
      </c>
      <c r="R49" s="204">
        <v>0.9</v>
      </c>
      <c r="S49" s="204">
        <v>0.7</v>
      </c>
      <c r="T49" s="204">
        <v>0.5</v>
      </c>
      <c r="U49" s="204">
        <v>9.5</v>
      </c>
      <c r="V49" s="204">
        <v>37.8</v>
      </c>
      <c r="W49" s="204" t="s">
        <v>61</v>
      </c>
      <c r="X49" s="204" t="s">
        <v>202</v>
      </c>
      <c r="Y49" s="204">
        <v>93.378</v>
      </c>
      <c r="Z49" s="204" t="s">
        <v>195</v>
      </c>
      <c r="AA49" s="204">
        <v>3153955.079</v>
      </c>
      <c r="AB49" s="204">
        <v>532806.714</v>
      </c>
      <c r="AC49" s="204" t="s">
        <v>203</v>
      </c>
      <c r="AD49" s="204">
        <v>3154003.268</v>
      </c>
      <c r="AE49" s="204">
        <v>532565.176</v>
      </c>
      <c r="AF49" s="204">
        <v>4</v>
      </c>
      <c r="AG49" s="204" t="s">
        <v>64</v>
      </c>
      <c r="AH49" s="321">
        <v>20.5</v>
      </c>
      <c r="AI49" s="321">
        <v>70</v>
      </c>
      <c r="AJ49" s="204">
        <v>1.1</v>
      </c>
      <c r="AK49" s="204">
        <v>40</v>
      </c>
      <c r="AL49" s="335">
        <v>200</v>
      </c>
      <c r="AM49" s="321">
        <v>400</v>
      </c>
      <c r="AN49" s="321">
        <v>173</v>
      </c>
      <c r="AO49" s="321">
        <v>174</v>
      </c>
      <c r="AP49" s="321">
        <v>175</v>
      </c>
      <c r="AQ49" s="340">
        <v>180</v>
      </c>
      <c r="AR49" s="340">
        <v>178</v>
      </c>
      <c r="AS49" s="340">
        <v>180</v>
      </c>
      <c r="AT49" s="321" t="s">
        <v>204</v>
      </c>
      <c r="AU49" s="340" t="s">
        <v>205</v>
      </c>
      <c r="AV49" s="321">
        <v>0.59</v>
      </c>
      <c r="AW49" s="204" t="str">
        <f t="shared" si="1"/>
        <v>K515+900-K515+968左侧砼明边沟</v>
      </c>
      <c r="AX49" s="336" t="str">
        <f t="shared" si="2"/>
        <v>K515+900-K515+968左侧砼明边沟抽检</v>
      </c>
      <c r="AY49" s="337" t="s">
        <v>69</v>
      </c>
      <c r="AZ49" s="323">
        <f t="shared" si="5"/>
        <v>45654</v>
      </c>
      <c r="BA49" s="204"/>
      <c r="BB49" s="321"/>
      <c r="BC49" s="204"/>
      <c r="BD49" s="338" t="s">
        <v>206</v>
      </c>
      <c r="BE49" s="204" t="s">
        <v>76</v>
      </c>
      <c r="BF49" s="204"/>
      <c r="BG49" s="204"/>
      <c r="BH49" s="204">
        <f t="shared" si="3"/>
        <v>1</v>
      </c>
      <c r="BI49" s="323">
        <f t="shared" si="6"/>
        <v>45676</v>
      </c>
      <c r="BK49" s="318">
        <f t="shared" si="7"/>
        <v>1</v>
      </c>
    </row>
    <row r="50" ht="24.95" customHeight="1" spans="1:68">
      <c r="A50" s="204">
        <f t="shared" si="4"/>
        <v>46</v>
      </c>
      <c r="B50" s="204" t="str">
        <f t="shared" si="0"/>
        <v>K522+424-K522+721</v>
      </c>
      <c r="C50" s="204" t="s">
        <v>58</v>
      </c>
      <c r="D50" s="204" t="s">
        <v>59</v>
      </c>
      <c r="E50" s="323">
        <v>45653</v>
      </c>
      <c r="F50" s="204" t="s">
        <v>60</v>
      </c>
      <c r="G50" s="203">
        <v>522440</v>
      </c>
      <c r="H50" s="203">
        <v>522720</v>
      </c>
      <c r="I50" s="204">
        <v>40</v>
      </c>
      <c r="J50" s="204">
        <v>0.8</v>
      </c>
      <c r="K50" s="204">
        <v>1.33</v>
      </c>
      <c r="L50" s="323">
        <v>45654</v>
      </c>
      <c r="M50" s="204">
        <v>5.8</v>
      </c>
      <c r="N50" s="204">
        <v>0.8</v>
      </c>
      <c r="O50" s="204">
        <v>0.7</v>
      </c>
      <c r="P50" s="204">
        <v>0.5</v>
      </c>
      <c r="Q50" s="204">
        <v>4.8</v>
      </c>
      <c r="R50" s="204">
        <v>0.9</v>
      </c>
      <c r="S50" s="204">
        <v>0.8</v>
      </c>
      <c r="T50" s="204">
        <v>0.5</v>
      </c>
      <c r="U50" s="204">
        <v>52.4</v>
      </c>
      <c r="V50" s="204">
        <v>209.5</v>
      </c>
      <c r="W50" s="204" t="s">
        <v>61</v>
      </c>
      <c r="X50" s="204" t="s">
        <v>207</v>
      </c>
      <c r="Y50" s="204">
        <v>101.213</v>
      </c>
      <c r="Z50" s="204" t="s">
        <v>208</v>
      </c>
      <c r="AA50" s="204">
        <v>3152373.885</v>
      </c>
      <c r="AB50" s="204">
        <v>525984.143</v>
      </c>
      <c r="AC50" s="204" t="s">
        <v>209</v>
      </c>
      <c r="AD50" s="204">
        <v>3152156.478</v>
      </c>
      <c r="AE50" s="204">
        <v>525874.561</v>
      </c>
      <c r="AF50" s="204">
        <v>4</v>
      </c>
      <c r="AG50" s="204" t="s">
        <v>64</v>
      </c>
      <c r="AH50" s="321">
        <v>20.5</v>
      </c>
      <c r="AI50" s="321">
        <v>299</v>
      </c>
      <c r="AJ50" s="204">
        <v>1.1</v>
      </c>
      <c r="AK50" s="204">
        <v>40</v>
      </c>
      <c r="AL50" s="335">
        <v>200</v>
      </c>
      <c r="AM50" s="321">
        <v>400</v>
      </c>
      <c r="AN50" s="321">
        <v>176</v>
      </c>
      <c r="AO50" s="321">
        <v>177</v>
      </c>
      <c r="AP50" s="321">
        <v>175</v>
      </c>
      <c r="AQ50" s="321">
        <v>177</v>
      </c>
      <c r="AR50" s="321">
        <v>176</v>
      </c>
      <c r="AS50" s="321">
        <v>175</v>
      </c>
      <c r="AT50" s="321" t="s">
        <v>210</v>
      </c>
      <c r="AU50" s="321" t="s">
        <v>211</v>
      </c>
      <c r="AV50" s="321">
        <v>0.59</v>
      </c>
      <c r="AW50" s="204" t="str">
        <f t="shared" si="1"/>
        <v>K522+424-K522+721左侧砼明边沟</v>
      </c>
      <c r="AX50" s="336" t="str">
        <f t="shared" si="2"/>
        <v>K522+424-K522+721左侧砼明边沟抽检</v>
      </c>
      <c r="AY50" s="204" t="s">
        <v>69</v>
      </c>
      <c r="AZ50" s="323">
        <f t="shared" si="5"/>
        <v>45639</v>
      </c>
      <c r="BA50" s="204"/>
      <c r="BB50" s="321"/>
      <c r="BC50" s="204"/>
      <c r="BD50" s="338" t="s">
        <v>212</v>
      </c>
      <c r="BE50" s="204" t="s">
        <v>76</v>
      </c>
      <c r="BF50" s="204"/>
      <c r="BG50" s="204"/>
      <c r="BH50" s="204">
        <f t="shared" si="3"/>
        <v>7</v>
      </c>
      <c r="BI50" s="323">
        <f t="shared" si="6"/>
        <v>45661</v>
      </c>
      <c r="BK50" s="318">
        <f t="shared" si="7"/>
        <v>7</v>
      </c>
    </row>
    <row r="51" ht="24.95" customHeight="1" spans="1:68">
      <c r="A51" s="204">
        <f t="shared" si="4"/>
        <v>47</v>
      </c>
      <c r="B51" s="204" t="str">
        <f t="shared" si="0"/>
        <v>K514+329-K514+480</v>
      </c>
      <c r="C51" s="204" t="s">
        <v>58</v>
      </c>
      <c r="D51" s="204" t="s">
        <v>59</v>
      </c>
      <c r="E51" s="323">
        <v>45634</v>
      </c>
      <c r="F51" s="204" t="s">
        <v>77</v>
      </c>
      <c r="G51" s="203">
        <v>514340</v>
      </c>
      <c r="H51" s="203">
        <v>514460</v>
      </c>
      <c r="I51" s="204">
        <v>40</v>
      </c>
      <c r="J51" s="204">
        <v>0.8</v>
      </c>
      <c r="K51" s="204">
        <v>1.33</v>
      </c>
      <c r="L51" s="323">
        <v>45635</v>
      </c>
      <c r="M51" s="204">
        <v>5.4</v>
      </c>
      <c r="N51" s="204">
        <v>0.9</v>
      </c>
      <c r="O51" s="204">
        <v>0.7</v>
      </c>
      <c r="P51" s="204">
        <v>0.4</v>
      </c>
      <c r="Q51" s="204">
        <v>4.2</v>
      </c>
      <c r="R51" s="204">
        <v>0.8</v>
      </c>
      <c r="S51" s="204">
        <v>0.7</v>
      </c>
      <c r="T51" s="204">
        <v>0.5</v>
      </c>
      <c r="U51" s="204">
        <v>26.8</v>
      </c>
      <c r="V51" s="204">
        <v>107.2</v>
      </c>
      <c r="W51" s="204" t="s">
        <v>61</v>
      </c>
      <c r="X51" s="204" t="s">
        <v>185</v>
      </c>
      <c r="Y51" s="204">
        <v>108.31</v>
      </c>
      <c r="Z51" s="204" t="s">
        <v>186</v>
      </c>
      <c r="AA51" s="204">
        <v>3153406.131</v>
      </c>
      <c r="AB51" s="204">
        <v>533981.686</v>
      </c>
      <c r="AC51" s="204" t="s">
        <v>187</v>
      </c>
      <c r="AD51" s="204">
        <v>3153734.026</v>
      </c>
      <c r="AE51" s="204">
        <v>532740.05</v>
      </c>
      <c r="AF51" s="204">
        <v>4</v>
      </c>
      <c r="AG51" s="204" t="s">
        <v>64</v>
      </c>
      <c r="AH51" s="321">
        <v>20.5</v>
      </c>
      <c r="AI51" s="321">
        <v>153</v>
      </c>
      <c r="AJ51" s="204">
        <v>1.1</v>
      </c>
      <c r="AK51" s="204">
        <v>40</v>
      </c>
      <c r="AL51" s="335">
        <v>200</v>
      </c>
      <c r="AM51" s="321">
        <v>400</v>
      </c>
      <c r="AN51" s="321">
        <v>165</v>
      </c>
      <c r="AO51" s="321">
        <v>167</v>
      </c>
      <c r="AP51" s="321">
        <v>165</v>
      </c>
      <c r="AQ51" s="321">
        <v>164</v>
      </c>
      <c r="AR51" s="321">
        <v>166</v>
      </c>
      <c r="AS51" s="321">
        <v>165</v>
      </c>
      <c r="AT51" s="321" t="s">
        <v>213</v>
      </c>
      <c r="AU51" s="321" t="s">
        <v>214</v>
      </c>
      <c r="AV51" s="321">
        <v>0.59</v>
      </c>
      <c r="AW51" s="204" t="str">
        <f t="shared" si="1"/>
        <v>K514+329-K514+480右侧砼明边沟</v>
      </c>
      <c r="AX51" s="336" t="str">
        <f t="shared" si="2"/>
        <v>K514+329-K514+480右侧砼明边沟抽检</v>
      </c>
      <c r="AY51" s="204" t="s">
        <v>69</v>
      </c>
      <c r="AZ51" s="323">
        <f t="shared" si="5"/>
        <v>45620</v>
      </c>
      <c r="BA51" s="204"/>
      <c r="BB51" s="321"/>
      <c r="BC51" s="204"/>
      <c r="BD51" s="338" t="s">
        <v>215</v>
      </c>
      <c r="BE51" s="204" t="s">
        <v>76</v>
      </c>
      <c r="BF51" s="204"/>
      <c r="BG51" s="204"/>
      <c r="BH51" s="204">
        <f t="shared" si="3"/>
        <v>3</v>
      </c>
      <c r="BI51" s="323">
        <f t="shared" si="6"/>
        <v>45642</v>
      </c>
      <c r="BK51" s="318">
        <f t="shared" si="7"/>
        <v>3</v>
      </c>
    </row>
    <row r="52" ht="24.95" customHeight="1" spans="1:68">
      <c r="A52" s="204">
        <f t="shared" si="4"/>
        <v>48</v>
      </c>
      <c r="B52" s="204" t="str">
        <f t="shared" si="0"/>
        <v>K514+725-K514+820</v>
      </c>
      <c r="C52" s="204" t="s">
        <v>58</v>
      </c>
      <c r="D52" s="204" t="s">
        <v>59</v>
      </c>
      <c r="E52" s="323">
        <v>45634</v>
      </c>
      <c r="F52" s="204" t="s">
        <v>77</v>
      </c>
      <c r="G52" s="203">
        <v>514740</v>
      </c>
      <c r="H52" s="203">
        <v>514820</v>
      </c>
      <c r="I52" s="204">
        <v>40</v>
      </c>
      <c r="J52" s="204">
        <v>0.8</v>
      </c>
      <c r="K52" s="204">
        <v>1.33</v>
      </c>
      <c r="L52" s="323">
        <v>45635</v>
      </c>
      <c r="M52" s="204">
        <v>5.4</v>
      </c>
      <c r="N52" s="204">
        <v>0.9</v>
      </c>
      <c r="O52" s="204">
        <v>0.7</v>
      </c>
      <c r="P52" s="204">
        <v>0.4</v>
      </c>
      <c r="Q52" s="204">
        <v>4.2</v>
      </c>
      <c r="R52" s="204">
        <v>0.8</v>
      </c>
      <c r="S52" s="204">
        <v>0.7</v>
      </c>
      <c r="T52" s="204">
        <v>0.5</v>
      </c>
      <c r="U52" s="204">
        <v>13.1</v>
      </c>
      <c r="V52" s="204">
        <v>52.5</v>
      </c>
      <c r="W52" s="204" t="s">
        <v>61</v>
      </c>
      <c r="X52" s="204" t="s">
        <v>185</v>
      </c>
      <c r="Y52" s="204">
        <v>108.31</v>
      </c>
      <c r="Z52" s="204" t="s">
        <v>186</v>
      </c>
      <c r="AA52" s="204">
        <v>3153406.131</v>
      </c>
      <c r="AB52" s="204">
        <v>533981.686</v>
      </c>
      <c r="AC52" s="204" t="s">
        <v>187</v>
      </c>
      <c r="AD52" s="204">
        <v>3153734.026</v>
      </c>
      <c r="AE52" s="204">
        <v>532740.05</v>
      </c>
      <c r="AF52" s="204">
        <v>4</v>
      </c>
      <c r="AG52" s="204" t="s">
        <v>64</v>
      </c>
      <c r="AH52" s="321">
        <v>20.5</v>
      </c>
      <c r="AI52" s="321">
        <v>97</v>
      </c>
      <c r="AJ52" s="204">
        <v>1.1</v>
      </c>
      <c r="AK52" s="204">
        <v>40</v>
      </c>
      <c r="AL52" s="335">
        <v>200</v>
      </c>
      <c r="AM52" s="321">
        <v>400</v>
      </c>
      <c r="AN52" s="321">
        <v>172</v>
      </c>
      <c r="AO52" s="321">
        <v>171</v>
      </c>
      <c r="AP52" s="321">
        <v>170</v>
      </c>
      <c r="AQ52" s="321">
        <v>175</v>
      </c>
      <c r="AR52" s="321">
        <v>178</v>
      </c>
      <c r="AS52" s="321">
        <v>175</v>
      </c>
      <c r="AT52" s="321" t="s">
        <v>216</v>
      </c>
      <c r="AU52" s="321" t="s">
        <v>217</v>
      </c>
      <c r="AV52" s="321">
        <v>0.59</v>
      </c>
      <c r="AW52" s="204" t="str">
        <f t="shared" si="1"/>
        <v>K514+725-K514+820右侧砼明边沟</v>
      </c>
      <c r="AX52" s="336" t="str">
        <f t="shared" si="2"/>
        <v>K514+725-K514+820右侧砼明边沟抽检</v>
      </c>
      <c r="AY52" s="337" t="s">
        <v>69</v>
      </c>
      <c r="AZ52" s="323">
        <f t="shared" si="5"/>
        <v>45620</v>
      </c>
      <c r="BA52" s="204"/>
      <c r="BB52" s="321"/>
      <c r="BC52" s="204"/>
      <c r="BD52" s="338" t="s">
        <v>218</v>
      </c>
      <c r="BE52" s="204" t="s">
        <v>76</v>
      </c>
      <c r="BF52" s="204"/>
      <c r="BG52" s="204"/>
      <c r="BH52" s="204">
        <f t="shared" si="3"/>
        <v>2</v>
      </c>
      <c r="BI52" s="323">
        <f t="shared" si="6"/>
        <v>45642</v>
      </c>
      <c r="BK52" s="318">
        <f t="shared" si="7"/>
        <v>2</v>
      </c>
    </row>
    <row r="53" ht="24.95" customHeight="1" spans="1:68">
      <c r="A53" s="204">
        <f t="shared" si="4"/>
        <v>49</v>
      </c>
      <c r="B53" s="204" t="str">
        <f t="shared" si="0"/>
        <v>K515+025-K515+155</v>
      </c>
      <c r="C53" s="204" t="s">
        <v>58</v>
      </c>
      <c r="D53" s="204" t="s">
        <v>59</v>
      </c>
      <c r="E53" s="323">
        <v>45636</v>
      </c>
      <c r="F53" s="204" t="s">
        <v>77</v>
      </c>
      <c r="G53" s="203">
        <v>515040</v>
      </c>
      <c r="H53" s="203">
        <v>515120</v>
      </c>
      <c r="I53" s="204">
        <v>40</v>
      </c>
      <c r="J53" s="204">
        <v>0.8</v>
      </c>
      <c r="K53" s="204">
        <v>1.33</v>
      </c>
      <c r="L53" s="323">
        <v>45637</v>
      </c>
      <c r="M53" s="204">
        <v>5.9</v>
      </c>
      <c r="N53" s="204">
        <v>0.9</v>
      </c>
      <c r="O53" s="204">
        <v>0.5</v>
      </c>
      <c r="P53" s="204">
        <v>0.4</v>
      </c>
      <c r="Q53" s="204">
        <v>4.6</v>
      </c>
      <c r="R53" s="204">
        <v>0.9</v>
      </c>
      <c r="S53" s="204">
        <v>0.8</v>
      </c>
      <c r="T53" s="204">
        <v>0.6</v>
      </c>
      <c r="U53" s="204">
        <v>17.8</v>
      </c>
      <c r="V53" s="204">
        <v>71.4</v>
      </c>
      <c r="W53" s="204" t="s">
        <v>61</v>
      </c>
      <c r="X53" s="204" t="s">
        <v>194</v>
      </c>
      <c r="Y53" s="204">
        <v>107.048</v>
      </c>
      <c r="Z53" s="204" t="s">
        <v>187</v>
      </c>
      <c r="AA53" s="204">
        <v>3153734.026</v>
      </c>
      <c r="AB53" s="204">
        <v>532740.05</v>
      </c>
      <c r="AC53" s="204" t="s">
        <v>195</v>
      </c>
      <c r="AD53" s="204">
        <v>3153955.079</v>
      </c>
      <c r="AE53" s="204">
        <v>532806.714</v>
      </c>
      <c r="AF53" s="204">
        <v>4</v>
      </c>
      <c r="AG53" s="204" t="s">
        <v>64</v>
      </c>
      <c r="AH53" s="321">
        <v>20.5</v>
      </c>
      <c r="AI53" s="321">
        <v>132</v>
      </c>
      <c r="AJ53" s="204">
        <v>1.1</v>
      </c>
      <c r="AK53" s="204">
        <v>40</v>
      </c>
      <c r="AL53" s="335">
        <v>200</v>
      </c>
      <c r="AM53" s="321">
        <v>400</v>
      </c>
      <c r="AN53" s="321">
        <v>172</v>
      </c>
      <c r="AO53" s="321">
        <v>169</v>
      </c>
      <c r="AP53" s="321">
        <v>170</v>
      </c>
      <c r="AQ53" s="321">
        <v>172</v>
      </c>
      <c r="AR53" s="321">
        <v>169</v>
      </c>
      <c r="AS53" s="321">
        <v>170</v>
      </c>
      <c r="AT53" s="321" t="s">
        <v>219</v>
      </c>
      <c r="AU53" s="321" t="s">
        <v>220</v>
      </c>
      <c r="AV53" s="321">
        <v>0.59</v>
      </c>
      <c r="AW53" s="204" t="str">
        <f t="shared" si="1"/>
        <v>K515+025-K515+155右侧砼明边沟</v>
      </c>
      <c r="AX53" s="336" t="str">
        <f t="shared" si="2"/>
        <v>K515+025-K515+155右侧砼明边沟抽检</v>
      </c>
      <c r="AY53" s="204" t="s">
        <v>69</v>
      </c>
      <c r="AZ53" s="323">
        <f t="shared" si="5"/>
        <v>45622</v>
      </c>
      <c r="BA53" s="204"/>
      <c r="BB53" s="321"/>
      <c r="BC53" s="204"/>
      <c r="BD53" s="338" t="s">
        <v>221</v>
      </c>
      <c r="BE53" s="204" t="s">
        <v>76</v>
      </c>
      <c r="BF53" s="204"/>
      <c r="BG53" s="204"/>
      <c r="BH53" s="204">
        <f t="shared" si="3"/>
        <v>2</v>
      </c>
      <c r="BI53" s="323">
        <f t="shared" si="6"/>
        <v>45644</v>
      </c>
      <c r="BK53" s="318">
        <f t="shared" si="7"/>
        <v>2</v>
      </c>
    </row>
    <row r="54" ht="24.95" customHeight="1" spans="1:68">
      <c r="A54" s="204">
        <f t="shared" si="4"/>
        <v>50</v>
      </c>
      <c r="B54" s="204" t="str">
        <f t="shared" si="0"/>
        <v>K515+524-K515+573</v>
      </c>
      <c r="C54" s="204" t="s">
        <v>58</v>
      </c>
      <c r="D54" s="204" t="s">
        <v>59</v>
      </c>
      <c r="E54" s="323">
        <v>45636</v>
      </c>
      <c r="F54" s="204" t="s">
        <v>77</v>
      </c>
      <c r="G54" s="203">
        <v>515540</v>
      </c>
      <c r="H54" s="203">
        <v>515560</v>
      </c>
      <c r="I54" s="204">
        <v>20</v>
      </c>
      <c r="J54" s="204">
        <v>0.8</v>
      </c>
      <c r="K54" s="204">
        <v>1.33</v>
      </c>
      <c r="L54" s="323">
        <v>45637</v>
      </c>
      <c r="M54" s="204">
        <v>5.9</v>
      </c>
      <c r="N54" s="204">
        <v>0.9</v>
      </c>
      <c r="O54" s="204">
        <v>0.5</v>
      </c>
      <c r="P54" s="204">
        <v>0.4</v>
      </c>
      <c r="Q54" s="204">
        <v>4.6</v>
      </c>
      <c r="R54" s="204">
        <v>0.9</v>
      </c>
      <c r="S54" s="204">
        <v>0.8</v>
      </c>
      <c r="T54" s="204">
        <v>0.6</v>
      </c>
      <c r="U54" s="204">
        <v>6.9</v>
      </c>
      <c r="V54" s="204">
        <v>27.6</v>
      </c>
      <c r="W54" s="204" t="s">
        <v>61</v>
      </c>
      <c r="X54" s="204" t="s">
        <v>194</v>
      </c>
      <c r="Y54" s="204">
        <v>107.048</v>
      </c>
      <c r="Z54" s="204" t="s">
        <v>187</v>
      </c>
      <c r="AA54" s="204">
        <v>3153734.026</v>
      </c>
      <c r="AB54" s="204">
        <v>532740.05</v>
      </c>
      <c r="AC54" s="204" t="s">
        <v>195</v>
      </c>
      <c r="AD54" s="204">
        <v>3153955.079</v>
      </c>
      <c r="AE54" s="204">
        <v>532806.714</v>
      </c>
      <c r="AF54" s="204">
        <v>4</v>
      </c>
      <c r="AG54" s="204" t="s">
        <v>64</v>
      </c>
      <c r="AH54" s="321">
        <v>20.5</v>
      </c>
      <c r="AI54" s="321">
        <v>51</v>
      </c>
      <c r="AJ54" s="204">
        <v>1.1</v>
      </c>
      <c r="AK54" s="204">
        <v>40</v>
      </c>
      <c r="AL54" s="335">
        <v>200</v>
      </c>
      <c r="AM54" s="321">
        <v>400</v>
      </c>
      <c r="AN54" s="321">
        <v>166</v>
      </c>
      <c r="AO54" s="321">
        <v>164</v>
      </c>
      <c r="AP54" s="321">
        <v>165</v>
      </c>
      <c r="AQ54" s="321">
        <v>168</v>
      </c>
      <c r="AR54" s="321">
        <v>166</v>
      </c>
      <c r="AS54" s="321">
        <v>165</v>
      </c>
      <c r="AT54" s="321" t="s">
        <v>222</v>
      </c>
      <c r="AU54" s="321" t="s">
        <v>223</v>
      </c>
      <c r="AV54" s="321">
        <v>0.59</v>
      </c>
      <c r="AW54" s="204" t="str">
        <f t="shared" si="1"/>
        <v>K515+524-K515+573右侧砼明边沟</v>
      </c>
      <c r="AX54" s="336" t="str">
        <f t="shared" si="2"/>
        <v>K515+524-K515+573右侧砼明边沟抽检</v>
      </c>
      <c r="AY54" s="204" t="s">
        <v>69</v>
      </c>
      <c r="AZ54" s="323">
        <f t="shared" si="5"/>
        <v>45622</v>
      </c>
      <c r="BA54" s="204"/>
      <c r="BB54" s="321"/>
      <c r="BC54" s="204"/>
      <c r="BD54" s="338" t="s">
        <v>224</v>
      </c>
      <c r="BE54" s="204" t="s">
        <v>76</v>
      </c>
      <c r="BF54" s="204"/>
      <c r="BG54" s="204"/>
      <c r="BH54" s="204">
        <f t="shared" si="3"/>
        <v>1</v>
      </c>
      <c r="BI54" s="323">
        <f t="shared" si="6"/>
        <v>45644</v>
      </c>
      <c r="BK54" s="318">
        <f t="shared" si="7"/>
        <v>1</v>
      </c>
    </row>
    <row r="55" ht="24.95" customHeight="1" spans="1:68">
      <c r="A55" s="204">
        <f t="shared" si="4"/>
        <v>51</v>
      </c>
      <c r="B55" s="204" t="str">
        <f t="shared" si="0"/>
        <v>K522+495-K522+750</v>
      </c>
      <c r="C55" s="204" t="s">
        <v>58</v>
      </c>
      <c r="D55" s="204" t="s">
        <v>59</v>
      </c>
      <c r="E55" s="323">
        <v>45653</v>
      </c>
      <c r="F55" s="204" t="s">
        <v>77</v>
      </c>
      <c r="G55" s="203">
        <v>522500</v>
      </c>
      <c r="H55" s="203">
        <v>522740</v>
      </c>
      <c r="I55" s="204">
        <v>40</v>
      </c>
      <c r="J55" s="204">
        <v>0.8</v>
      </c>
      <c r="K55" s="204">
        <v>1.33</v>
      </c>
      <c r="L55" s="323">
        <v>45654</v>
      </c>
      <c r="M55" s="204">
        <v>5.8</v>
      </c>
      <c r="N55" s="204">
        <v>0.8</v>
      </c>
      <c r="O55" s="204">
        <v>0.7</v>
      </c>
      <c r="P55" s="204">
        <v>0.5</v>
      </c>
      <c r="Q55" s="204">
        <v>4.8</v>
      </c>
      <c r="R55" s="204">
        <v>0.9</v>
      </c>
      <c r="S55" s="204">
        <v>0.8</v>
      </c>
      <c r="T55" s="204">
        <v>0.5</v>
      </c>
      <c r="U55" s="204">
        <v>34.7</v>
      </c>
      <c r="V55" s="204">
        <v>139</v>
      </c>
      <c r="W55" s="204" t="s">
        <v>61</v>
      </c>
      <c r="X55" s="204" t="s">
        <v>202</v>
      </c>
      <c r="Y55" s="204">
        <v>93.378</v>
      </c>
      <c r="Z55" s="204" t="s">
        <v>195</v>
      </c>
      <c r="AA55" s="204">
        <v>3153955.079</v>
      </c>
      <c r="AB55" s="204">
        <v>532806.714</v>
      </c>
      <c r="AC55" s="204" t="s">
        <v>203</v>
      </c>
      <c r="AD55" s="204">
        <v>3154003.268</v>
      </c>
      <c r="AE55" s="204">
        <v>532565.176</v>
      </c>
      <c r="AF55" s="204">
        <v>4</v>
      </c>
      <c r="AG55" s="204" t="s">
        <v>64</v>
      </c>
      <c r="AH55" s="321">
        <v>20.5</v>
      </c>
      <c r="AI55" s="321">
        <v>257</v>
      </c>
      <c r="AJ55" s="204">
        <v>1.1</v>
      </c>
      <c r="AK55" s="204">
        <v>40</v>
      </c>
      <c r="AL55" s="335">
        <v>200</v>
      </c>
      <c r="AM55" s="321">
        <v>400</v>
      </c>
      <c r="AN55" s="321">
        <v>169</v>
      </c>
      <c r="AO55" s="321">
        <v>172</v>
      </c>
      <c r="AP55" s="321">
        <v>170</v>
      </c>
      <c r="AQ55" s="321">
        <v>169</v>
      </c>
      <c r="AR55" s="321">
        <v>173</v>
      </c>
      <c r="AS55" s="321">
        <v>170</v>
      </c>
      <c r="AT55" s="321" t="s">
        <v>225</v>
      </c>
      <c r="AU55" s="321" t="s">
        <v>226</v>
      </c>
      <c r="AV55" s="321">
        <v>0.59</v>
      </c>
      <c r="AW55" s="204" t="str">
        <f t="shared" si="1"/>
        <v>K522+495-K522+750右侧砼明边沟</v>
      </c>
      <c r="AX55" s="336" t="str">
        <f t="shared" si="2"/>
        <v>K522+495-K522+750右侧砼明边沟抽检</v>
      </c>
      <c r="AY55" s="204" t="s">
        <v>69</v>
      </c>
      <c r="AZ55" s="323">
        <f t="shared" si="5"/>
        <v>45639</v>
      </c>
      <c r="BA55" s="204"/>
      <c r="BB55" s="321"/>
      <c r="BC55" s="204"/>
      <c r="BD55" s="338" t="s">
        <v>227</v>
      </c>
      <c r="BE55" s="204" t="s">
        <v>76</v>
      </c>
      <c r="BF55" s="204"/>
      <c r="BG55" s="204"/>
      <c r="BH55" s="204">
        <f t="shared" si="3"/>
        <v>6</v>
      </c>
      <c r="BI55" s="323">
        <f t="shared" si="6"/>
        <v>45661</v>
      </c>
      <c r="BK55" s="318">
        <f t="shared" si="7"/>
        <v>6</v>
      </c>
    </row>
    <row r="56" ht="24.95" customHeight="1" spans="1:68">
      <c r="A56" s="204">
        <f t="shared" si="4"/>
        <v>52</v>
      </c>
      <c r="B56" s="204" t="str">
        <f t="shared" si="0"/>
        <v>K515+546-K515+656</v>
      </c>
      <c r="C56" s="204" t="s">
        <v>58</v>
      </c>
      <c r="D56" s="204" t="s">
        <v>59</v>
      </c>
      <c r="E56" s="334">
        <v>45801</v>
      </c>
      <c r="F56" s="204" t="s">
        <v>60</v>
      </c>
      <c r="G56" s="203">
        <v>515560</v>
      </c>
      <c r="H56" s="203">
        <v>515640</v>
      </c>
      <c r="I56" s="204">
        <v>20</v>
      </c>
      <c r="J56" s="204">
        <v>0.8</v>
      </c>
      <c r="K56" s="204">
        <v>1.33</v>
      </c>
      <c r="L56" s="334">
        <v>45804</v>
      </c>
      <c r="M56" s="204">
        <v>4.8</v>
      </c>
      <c r="N56" s="204">
        <v>0.9</v>
      </c>
      <c r="O56" s="204">
        <v>0.7</v>
      </c>
      <c r="P56" s="204">
        <v>0.2</v>
      </c>
      <c r="Q56" s="204">
        <v>4.6</v>
      </c>
      <c r="R56" s="204">
        <v>0.8</v>
      </c>
      <c r="S56" s="204">
        <v>0.5</v>
      </c>
      <c r="T56" s="204">
        <v>0.4</v>
      </c>
      <c r="U56" s="204">
        <v>15.1</v>
      </c>
      <c r="V56" s="204">
        <v>60.6</v>
      </c>
      <c r="W56" s="204" t="s">
        <v>61</v>
      </c>
      <c r="X56" s="204" t="s">
        <v>194</v>
      </c>
      <c r="Y56" s="204">
        <v>107.048</v>
      </c>
      <c r="Z56" s="204" t="s">
        <v>187</v>
      </c>
      <c r="AA56" s="204">
        <v>3153734.026</v>
      </c>
      <c r="AB56" s="204">
        <v>532740.05</v>
      </c>
      <c r="AC56" s="204" t="s">
        <v>195</v>
      </c>
      <c r="AD56" s="204">
        <v>3153955.079</v>
      </c>
      <c r="AE56" s="204">
        <v>532806.714</v>
      </c>
      <c r="AF56" s="204">
        <v>4</v>
      </c>
      <c r="AG56" s="321" t="s">
        <v>64</v>
      </c>
      <c r="AH56" s="321">
        <v>20.5</v>
      </c>
      <c r="AI56" s="321">
        <v>112</v>
      </c>
      <c r="AJ56" s="321">
        <v>1.1</v>
      </c>
      <c r="AK56" s="321">
        <v>40</v>
      </c>
      <c r="AL56" s="321">
        <v>200</v>
      </c>
      <c r="AM56" s="321">
        <v>400</v>
      </c>
      <c r="AN56" s="321">
        <v>160</v>
      </c>
      <c r="AO56" s="321">
        <v>162</v>
      </c>
      <c r="AP56" s="321">
        <v>160</v>
      </c>
      <c r="AQ56" s="321">
        <v>163</v>
      </c>
      <c r="AR56" s="321">
        <v>161</v>
      </c>
      <c r="AS56" s="321">
        <v>160</v>
      </c>
      <c r="AT56" s="321" t="s">
        <v>228</v>
      </c>
      <c r="AU56" s="321" t="s">
        <v>229</v>
      </c>
      <c r="AV56" s="321">
        <v>0.59</v>
      </c>
      <c r="AW56" s="204" t="str">
        <f t="shared" si="1"/>
        <v>K515+546-K515+656左侧砼明边沟</v>
      </c>
      <c r="AX56" s="336" t="str">
        <f t="shared" si="2"/>
        <v>K515+546-K515+656左侧砼明边沟抽检</v>
      </c>
      <c r="AY56" s="204" t="s">
        <v>69</v>
      </c>
      <c r="AZ56" s="323">
        <v>45806</v>
      </c>
      <c r="BA56" s="204"/>
      <c r="BB56" s="321"/>
      <c r="BC56" s="204"/>
      <c r="BD56" s="318" t="s">
        <v>230</v>
      </c>
      <c r="BE56" s="318" t="s">
        <v>76</v>
      </c>
      <c r="BH56" s="318">
        <v>2</v>
      </c>
      <c r="BI56" s="324">
        <v>45799</v>
      </c>
      <c r="BK56" s="318">
        <f t="shared" si="7"/>
        <v>4</v>
      </c>
      <c r="BM56" s="318">
        <v>75.7</v>
      </c>
      <c r="BO56" s="318">
        <f t="shared" ref="BO56:BO81" si="8">ROUND(BM56*0.2,1)</f>
        <v>15.1</v>
      </c>
      <c r="BP56" s="318">
        <f t="shared" ref="BP56:BP81" si="9">BM56-BO56</f>
        <v>60.6</v>
      </c>
    </row>
    <row r="57" ht="24.95" customHeight="1" spans="1:68">
      <c r="A57" s="204">
        <f t="shared" si="4"/>
        <v>53</v>
      </c>
      <c r="B57" s="204" t="str">
        <f t="shared" si="0"/>
        <v>K515+900-K515+968</v>
      </c>
      <c r="C57" s="204" t="s">
        <v>58</v>
      </c>
      <c r="D57" s="204" t="s">
        <v>59</v>
      </c>
      <c r="E57" s="334">
        <v>45668</v>
      </c>
      <c r="F57" s="204" t="s">
        <v>60</v>
      </c>
      <c r="G57" s="203">
        <v>515900</v>
      </c>
      <c r="H57" s="203">
        <v>515960</v>
      </c>
      <c r="I57" s="204">
        <v>20</v>
      </c>
      <c r="J57" s="204">
        <v>0.8</v>
      </c>
      <c r="K57" s="204">
        <v>1.33</v>
      </c>
      <c r="L57" s="334">
        <v>45801</v>
      </c>
      <c r="M57" s="204">
        <v>6.1</v>
      </c>
      <c r="N57" s="204">
        <v>0.9</v>
      </c>
      <c r="O57" s="204">
        <v>0.7</v>
      </c>
      <c r="P57" s="204">
        <v>0.5</v>
      </c>
      <c r="Q57" s="204">
        <v>4.8</v>
      </c>
      <c r="R57" s="204">
        <v>0.9</v>
      </c>
      <c r="S57" s="204">
        <v>0.7</v>
      </c>
      <c r="T57" s="204">
        <v>0.2</v>
      </c>
      <c r="U57" s="204">
        <v>9.5</v>
      </c>
      <c r="V57" s="204">
        <v>37.8</v>
      </c>
      <c r="W57" s="204" t="s">
        <v>61</v>
      </c>
      <c r="X57" s="204" t="s">
        <v>194</v>
      </c>
      <c r="Y57" s="204">
        <v>107.048</v>
      </c>
      <c r="Z57" s="204" t="s">
        <v>187</v>
      </c>
      <c r="AA57" s="204">
        <v>3153734.026</v>
      </c>
      <c r="AB57" s="204">
        <v>532740.05</v>
      </c>
      <c r="AC57" s="204" t="s">
        <v>195</v>
      </c>
      <c r="AD57" s="204">
        <v>3153955.079</v>
      </c>
      <c r="AE57" s="204">
        <v>532806.714</v>
      </c>
      <c r="AF57" s="204">
        <v>4</v>
      </c>
      <c r="AG57" s="321" t="s">
        <v>64</v>
      </c>
      <c r="AH57" s="321">
        <v>20.5</v>
      </c>
      <c r="AI57" s="321">
        <v>70</v>
      </c>
      <c r="AJ57" s="321">
        <v>1.1</v>
      </c>
      <c r="AK57" s="321">
        <v>40</v>
      </c>
      <c r="AL57" s="321">
        <v>200</v>
      </c>
      <c r="AM57" s="321">
        <v>400</v>
      </c>
      <c r="AN57" s="321">
        <v>173</v>
      </c>
      <c r="AO57" s="321">
        <v>174</v>
      </c>
      <c r="AP57" s="321">
        <v>175</v>
      </c>
      <c r="AQ57" s="321">
        <v>165</v>
      </c>
      <c r="AR57" s="321">
        <v>167</v>
      </c>
      <c r="AS57" s="321">
        <v>165</v>
      </c>
      <c r="AT57" s="321" t="s">
        <v>204</v>
      </c>
      <c r="AU57" s="321" t="s">
        <v>231</v>
      </c>
      <c r="AV57" s="321">
        <v>0.59</v>
      </c>
      <c r="AW57" s="204" t="str">
        <f t="shared" si="1"/>
        <v>K515+900-K515+968左侧砼明边沟</v>
      </c>
      <c r="AX57" s="336" t="str">
        <f t="shared" si="2"/>
        <v>K515+900-K515+968左侧砼明边沟抽检</v>
      </c>
      <c r="AY57" s="204" t="s">
        <v>69</v>
      </c>
      <c r="AZ57" s="323">
        <v>45803</v>
      </c>
      <c r="BA57" s="204"/>
      <c r="BB57" s="321"/>
      <c r="BC57" s="204"/>
      <c r="BD57" s="318" t="s">
        <v>206</v>
      </c>
      <c r="BE57" s="318" t="s">
        <v>76</v>
      </c>
      <c r="BH57" s="318">
        <v>2</v>
      </c>
      <c r="BI57" s="324">
        <v>45666</v>
      </c>
      <c r="BK57" s="318">
        <f t="shared" si="7"/>
        <v>3</v>
      </c>
      <c r="BM57" s="318">
        <v>47.3</v>
      </c>
      <c r="BO57" s="318">
        <f t="shared" si="8"/>
        <v>9.5</v>
      </c>
      <c r="BP57" s="318">
        <f t="shared" si="9"/>
        <v>37.8</v>
      </c>
    </row>
    <row r="58" ht="24.95" customHeight="1" spans="1:68">
      <c r="A58" s="204">
        <f t="shared" si="4"/>
        <v>54</v>
      </c>
      <c r="B58" s="204" t="str">
        <f t="shared" si="0"/>
        <v>K516+601-K516+631</v>
      </c>
      <c r="C58" s="204" t="s">
        <v>58</v>
      </c>
      <c r="D58" s="204" t="s">
        <v>59</v>
      </c>
      <c r="E58" s="334">
        <v>45801</v>
      </c>
      <c r="F58" s="204" t="s">
        <v>60</v>
      </c>
      <c r="G58" s="203">
        <v>516610</v>
      </c>
      <c r="H58" s="203">
        <v>516630</v>
      </c>
      <c r="I58" s="204">
        <v>20</v>
      </c>
      <c r="J58" s="204">
        <v>0.8</v>
      </c>
      <c r="K58" s="204">
        <v>1.33</v>
      </c>
      <c r="L58" s="334">
        <v>45804</v>
      </c>
      <c r="M58" s="204">
        <v>4.8</v>
      </c>
      <c r="N58" s="204">
        <v>0.9</v>
      </c>
      <c r="O58" s="204">
        <v>0.7</v>
      </c>
      <c r="P58" s="204">
        <v>0.2</v>
      </c>
      <c r="Q58" s="204">
        <v>4.6</v>
      </c>
      <c r="R58" s="204">
        <v>0.8</v>
      </c>
      <c r="S58" s="204">
        <v>0.5</v>
      </c>
      <c r="T58" s="204">
        <v>0.4</v>
      </c>
      <c r="U58" s="204">
        <v>4.3</v>
      </c>
      <c r="V58" s="204">
        <v>17.3</v>
      </c>
      <c r="W58" s="204" t="s">
        <v>61</v>
      </c>
      <c r="X58" s="204" t="s">
        <v>232</v>
      </c>
      <c r="Y58" s="204">
        <v>79.778</v>
      </c>
      <c r="Z58" s="204" t="s">
        <v>233</v>
      </c>
      <c r="AA58" s="204">
        <v>3154159.966</v>
      </c>
      <c r="AB58" s="204">
        <v>532075.457</v>
      </c>
      <c r="AC58" s="204" t="s">
        <v>234</v>
      </c>
      <c r="AD58" s="204">
        <v>3153860.061</v>
      </c>
      <c r="AE58" s="204">
        <v>531500.297</v>
      </c>
      <c r="AF58" s="204">
        <v>4</v>
      </c>
      <c r="AG58" s="321" t="s">
        <v>64</v>
      </c>
      <c r="AH58" s="321">
        <v>20.5</v>
      </c>
      <c r="AI58" s="321">
        <v>32</v>
      </c>
      <c r="AJ58" s="321">
        <v>1.1</v>
      </c>
      <c r="AK58" s="321">
        <v>40</v>
      </c>
      <c r="AL58" s="321">
        <v>200</v>
      </c>
      <c r="AM58" s="321">
        <v>400</v>
      </c>
      <c r="AN58" s="321">
        <v>161</v>
      </c>
      <c r="AO58" s="321">
        <v>161</v>
      </c>
      <c r="AP58" s="321">
        <v>160</v>
      </c>
      <c r="AQ58" s="321">
        <v>164</v>
      </c>
      <c r="AR58" s="321">
        <v>163</v>
      </c>
      <c r="AS58" s="321">
        <v>165</v>
      </c>
      <c r="AT58" s="321" t="s">
        <v>235</v>
      </c>
      <c r="AU58" s="321" t="s">
        <v>236</v>
      </c>
      <c r="AV58" s="321">
        <v>0.59</v>
      </c>
      <c r="AW58" s="204" t="str">
        <f t="shared" si="1"/>
        <v>K516+601-K516+631左侧砼明边沟</v>
      </c>
      <c r="AX58" s="336" t="str">
        <f t="shared" si="2"/>
        <v>K516+601-K516+631左侧砼明边沟抽检</v>
      </c>
      <c r="AY58" s="204" t="s">
        <v>69</v>
      </c>
      <c r="AZ58" s="323">
        <v>45806</v>
      </c>
      <c r="BA58" s="204"/>
      <c r="BB58" s="321"/>
      <c r="BC58" s="204"/>
      <c r="BD58" s="318" t="s">
        <v>237</v>
      </c>
      <c r="BE58" s="318" t="s">
        <v>76</v>
      </c>
      <c r="BH58" s="318">
        <v>2</v>
      </c>
      <c r="BI58" s="324">
        <v>45799</v>
      </c>
      <c r="BK58" s="318">
        <f t="shared" si="7"/>
        <v>1</v>
      </c>
      <c r="BM58" s="318">
        <v>21.6</v>
      </c>
      <c r="BO58" s="318">
        <f t="shared" si="8"/>
        <v>4.3</v>
      </c>
      <c r="BP58" s="318">
        <f t="shared" si="9"/>
        <v>17.3</v>
      </c>
    </row>
    <row r="59" ht="24.95" customHeight="1" spans="1:68">
      <c r="A59" s="204">
        <f t="shared" si="4"/>
        <v>55</v>
      </c>
      <c r="B59" s="204" t="str">
        <f t="shared" si="0"/>
        <v>K516+819-K516+927</v>
      </c>
      <c r="C59" s="204" t="s">
        <v>58</v>
      </c>
      <c r="D59" s="204" t="s">
        <v>59</v>
      </c>
      <c r="E59" s="334">
        <v>45801</v>
      </c>
      <c r="F59" s="204" t="s">
        <v>60</v>
      </c>
      <c r="G59" s="203">
        <v>516820</v>
      </c>
      <c r="H59" s="203">
        <v>516920</v>
      </c>
      <c r="I59" s="204">
        <v>20</v>
      </c>
      <c r="J59" s="204">
        <v>1.2</v>
      </c>
      <c r="K59" s="204">
        <v>1.45</v>
      </c>
      <c r="L59" s="334">
        <v>45804</v>
      </c>
      <c r="M59" s="204">
        <v>4.8</v>
      </c>
      <c r="N59" s="204">
        <v>0.9</v>
      </c>
      <c r="O59" s="204">
        <v>0.7</v>
      </c>
      <c r="P59" s="204">
        <v>0.2</v>
      </c>
      <c r="Q59" s="204">
        <v>4.6</v>
      </c>
      <c r="R59" s="204">
        <v>0.8</v>
      </c>
      <c r="S59" s="204">
        <v>0.5</v>
      </c>
      <c r="T59" s="204">
        <v>0.4</v>
      </c>
      <c r="U59" s="204">
        <v>19.3</v>
      </c>
      <c r="V59" s="204">
        <v>77.1</v>
      </c>
      <c r="W59" s="204" t="s">
        <v>61</v>
      </c>
      <c r="X59" s="204" t="s">
        <v>232</v>
      </c>
      <c r="Y59" s="204">
        <v>79.778</v>
      </c>
      <c r="Z59" s="204" t="s">
        <v>233</v>
      </c>
      <c r="AA59" s="204">
        <v>3154159.966</v>
      </c>
      <c r="AB59" s="204">
        <v>532075.457</v>
      </c>
      <c r="AC59" s="204" t="s">
        <v>234</v>
      </c>
      <c r="AD59" s="204">
        <v>3153860.061</v>
      </c>
      <c r="AE59" s="204">
        <v>531500.297</v>
      </c>
      <c r="AF59" s="204">
        <v>4</v>
      </c>
      <c r="AG59" s="321" t="s">
        <v>64</v>
      </c>
      <c r="AH59" s="321">
        <v>20.5</v>
      </c>
      <c r="AI59" s="321">
        <v>110</v>
      </c>
      <c r="AJ59" s="321">
        <v>1.1</v>
      </c>
      <c r="AK59" s="321">
        <v>40</v>
      </c>
      <c r="AL59" s="321">
        <v>200</v>
      </c>
      <c r="AM59" s="321">
        <v>400</v>
      </c>
      <c r="AN59" s="321">
        <v>164</v>
      </c>
      <c r="AO59" s="321">
        <v>167</v>
      </c>
      <c r="AP59" s="321">
        <v>165</v>
      </c>
      <c r="AQ59" s="321">
        <v>166</v>
      </c>
      <c r="AR59" s="321">
        <v>166</v>
      </c>
      <c r="AS59" s="321">
        <v>165</v>
      </c>
      <c r="AT59" s="321" t="s">
        <v>238</v>
      </c>
      <c r="AU59" s="321" t="s">
        <v>239</v>
      </c>
      <c r="AV59" s="321">
        <v>0.59</v>
      </c>
      <c r="AW59" s="204" t="str">
        <f t="shared" si="1"/>
        <v>K516+819-K516+927左侧砼明边沟</v>
      </c>
      <c r="AX59" s="336" t="str">
        <f t="shared" si="2"/>
        <v>K516+819-K516+927左侧砼明边沟抽检</v>
      </c>
      <c r="AY59" s="204" t="s">
        <v>69</v>
      </c>
      <c r="AZ59" s="323">
        <v>45806</v>
      </c>
      <c r="BA59" s="204"/>
      <c r="BB59" s="321"/>
      <c r="BC59" s="204"/>
      <c r="BD59" s="318" t="s">
        <v>240</v>
      </c>
      <c r="BE59" s="318" t="s">
        <v>76</v>
      </c>
      <c r="BH59" s="318">
        <v>2</v>
      </c>
      <c r="BI59" s="324">
        <v>45799</v>
      </c>
      <c r="BK59" s="318">
        <f t="shared" si="7"/>
        <v>5</v>
      </c>
      <c r="BM59" s="318">
        <v>96.4</v>
      </c>
      <c r="BO59" s="318">
        <f t="shared" si="8"/>
        <v>19.3</v>
      </c>
      <c r="BP59" s="318">
        <f t="shared" si="9"/>
        <v>77.1</v>
      </c>
    </row>
    <row r="60" ht="24.95" customHeight="1" spans="1:68">
      <c r="A60" s="204">
        <f t="shared" si="4"/>
        <v>56</v>
      </c>
      <c r="B60" s="204" t="str">
        <f t="shared" si="0"/>
        <v>K517+189-K517+226</v>
      </c>
      <c r="C60" s="204" t="s">
        <v>58</v>
      </c>
      <c r="D60" s="204" t="s">
        <v>59</v>
      </c>
      <c r="E60" s="334">
        <v>45836</v>
      </c>
      <c r="F60" s="204" t="s">
        <v>60</v>
      </c>
      <c r="G60" s="203">
        <v>517200</v>
      </c>
      <c r="H60" s="203">
        <v>517220</v>
      </c>
      <c r="I60" s="204">
        <v>20</v>
      </c>
      <c r="J60" s="204">
        <v>1.2</v>
      </c>
      <c r="K60" s="204">
        <v>1.45</v>
      </c>
      <c r="L60" s="334">
        <v>45846</v>
      </c>
      <c r="M60" s="204">
        <v>5.4</v>
      </c>
      <c r="N60" s="204">
        <v>0.8</v>
      </c>
      <c r="O60" s="204">
        <v>0.6</v>
      </c>
      <c r="P60" s="204">
        <v>0.4</v>
      </c>
      <c r="Q60" s="204">
        <v>5</v>
      </c>
      <c r="R60" s="204">
        <v>0.9</v>
      </c>
      <c r="S60" s="204">
        <v>0.5</v>
      </c>
      <c r="T60" s="204">
        <v>0.3</v>
      </c>
      <c r="U60" s="204">
        <v>6.8</v>
      </c>
      <c r="V60" s="204">
        <v>27.4</v>
      </c>
      <c r="W60" s="204" t="s">
        <v>61</v>
      </c>
      <c r="X60" s="204" t="s">
        <v>241</v>
      </c>
      <c r="Y60" s="204">
        <v>80.942</v>
      </c>
      <c r="Z60" s="204" t="s">
        <v>242</v>
      </c>
      <c r="AA60" s="204">
        <v>3153754.166</v>
      </c>
      <c r="AB60" s="204">
        <v>530920.974</v>
      </c>
      <c r="AC60" s="204" t="s">
        <v>243</v>
      </c>
      <c r="AD60" s="204">
        <v>3153857.04</v>
      </c>
      <c r="AE60" s="204">
        <v>530827.184</v>
      </c>
      <c r="AF60" s="204">
        <v>4</v>
      </c>
      <c r="AG60" s="321" t="s">
        <v>64</v>
      </c>
      <c r="AH60" s="321">
        <v>20.5</v>
      </c>
      <c r="AI60" s="321">
        <v>39</v>
      </c>
      <c r="AJ60" s="321">
        <v>1.1</v>
      </c>
      <c r="AK60" s="321">
        <v>40</v>
      </c>
      <c r="AL60" s="321">
        <v>200</v>
      </c>
      <c r="AM60" s="321">
        <v>400</v>
      </c>
      <c r="AN60" s="321">
        <v>165</v>
      </c>
      <c r="AO60" s="321">
        <v>167</v>
      </c>
      <c r="AP60" s="321">
        <v>165</v>
      </c>
      <c r="AQ60" s="321">
        <v>167</v>
      </c>
      <c r="AR60" s="321">
        <v>164</v>
      </c>
      <c r="AS60" s="321">
        <v>165</v>
      </c>
      <c r="AT60" s="321" t="s">
        <v>244</v>
      </c>
      <c r="AU60" s="321" t="s">
        <v>245</v>
      </c>
      <c r="AV60" s="321">
        <v>0.59</v>
      </c>
      <c r="AW60" s="204" t="str">
        <f t="shared" si="1"/>
        <v>K517+189-K517+226左侧砼明边沟</v>
      </c>
      <c r="AX60" s="336" t="str">
        <f t="shared" si="2"/>
        <v>K517+189-K517+226左侧砼明边沟抽检</v>
      </c>
      <c r="AY60" s="204" t="s">
        <v>69</v>
      </c>
      <c r="AZ60" s="323">
        <v>45848</v>
      </c>
      <c r="BA60" s="204"/>
      <c r="BB60" s="321"/>
      <c r="BC60" s="204"/>
      <c r="BD60" s="318" t="s">
        <v>246</v>
      </c>
      <c r="BE60" s="318" t="s">
        <v>76</v>
      </c>
      <c r="BH60" s="318">
        <v>2</v>
      </c>
      <c r="BI60" s="324">
        <v>45834</v>
      </c>
      <c r="BK60" s="318">
        <f t="shared" si="7"/>
        <v>1</v>
      </c>
      <c r="BM60" s="318">
        <v>34.2</v>
      </c>
      <c r="BO60" s="318">
        <f t="shared" si="8"/>
        <v>6.8</v>
      </c>
      <c r="BP60" s="318">
        <f t="shared" si="9"/>
        <v>27.4</v>
      </c>
    </row>
    <row r="61" ht="24.95" customHeight="1" spans="1:68">
      <c r="A61" s="204">
        <f t="shared" si="4"/>
        <v>57</v>
      </c>
      <c r="B61" s="204" t="str">
        <f t="shared" si="0"/>
        <v>K517+376-K517+416</v>
      </c>
      <c r="C61" s="204" t="s">
        <v>58</v>
      </c>
      <c r="D61" s="204" t="s">
        <v>59</v>
      </c>
      <c r="E61" s="334">
        <v>45836</v>
      </c>
      <c r="F61" s="204" t="s">
        <v>60</v>
      </c>
      <c r="G61" s="203">
        <v>517380</v>
      </c>
      <c r="H61" s="203">
        <v>517400</v>
      </c>
      <c r="I61" s="204">
        <v>20</v>
      </c>
      <c r="J61" s="204">
        <v>0.8</v>
      </c>
      <c r="K61" s="204">
        <v>1.33</v>
      </c>
      <c r="L61" s="334">
        <v>45846</v>
      </c>
      <c r="M61" s="204">
        <v>5.4</v>
      </c>
      <c r="N61" s="204">
        <v>0.8</v>
      </c>
      <c r="O61" s="204">
        <v>0.6</v>
      </c>
      <c r="P61" s="204">
        <v>0.4</v>
      </c>
      <c r="Q61" s="204">
        <v>5</v>
      </c>
      <c r="R61" s="204">
        <v>0.9</v>
      </c>
      <c r="S61" s="204">
        <v>0.5</v>
      </c>
      <c r="T61" s="204">
        <v>0.3</v>
      </c>
      <c r="U61" s="204">
        <v>5.4</v>
      </c>
      <c r="V61" s="204">
        <v>21.6</v>
      </c>
      <c r="W61" s="204" t="s">
        <v>61</v>
      </c>
      <c r="X61" s="204" t="s">
        <v>241</v>
      </c>
      <c r="Y61" s="204">
        <v>80.942</v>
      </c>
      <c r="Z61" s="204" t="s">
        <v>242</v>
      </c>
      <c r="AA61" s="204">
        <v>3153754.166</v>
      </c>
      <c r="AB61" s="204">
        <v>530920.974</v>
      </c>
      <c r="AC61" s="204" t="s">
        <v>243</v>
      </c>
      <c r="AD61" s="204">
        <v>3153857.04</v>
      </c>
      <c r="AE61" s="204">
        <v>530827.184</v>
      </c>
      <c r="AF61" s="204">
        <v>4</v>
      </c>
      <c r="AG61" s="321" t="s">
        <v>64</v>
      </c>
      <c r="AH61" s="321">
        <v>20.5</v>
      </c>
      <c r="AI61" s="321">
        <v>40</v>
      </c>
      <c r="AJ61" s="321">
        <v>1.1</v>
      </c>
      <c r="AK61" s="321">
        <v>40</v>
      </c>
      <c r="AL61" s="321">
        <v>200</v>
      </c>
      <c r="AM61" s="321">
        <v>400</v>
      </c>
      <c r="AN61" s="321">
        <v>165</v>
      </c>
      <c r="AO61" s="321">
        <v>167</v>
      </c>
      <c r="AP61" s="321">
        <v>165</v>
      </c>
      <c r="AQ61" s="321">
        <v>165</v>
      </c>
      <c r="AR61" s="321">
        <v>163</v>
      </c>
      <c r="AS61" s="321">
        <v>165</v>
      </c>
      <c r="AT61" s="321" t="s">
        <v>247</v>
      </c>
      <c r="AU61" s="321" t="s">
        <v>248</v>
      </c>
      <c r="AV61" s="321">
        <v>0.59</v>
      </c>
      <c r="AW61" s="204" t="str">
        <f t="shared" si="1"/>
        <v>K517+376-K517+416左侧砼明边沟</v>
      </c>
      <c r="AX61" s="336" t="str">
        <f t="shared" si="2"/>
        <v>K517+376-K517+416左侧砼明边沟抽检</v>
      </c>
      <c r="AY61" s="204" t="s">
        <v>69</v>
      </c>
      <c r="AZ61" s="323">
        <v>45848</v>
      </c>
      <c r="BA61" s="204"/>
      <c r="BB61" s="321"/>
      <c r="BC61" s="204"/>
      <c r="BD61" s="318" t="s">
        <v>249</v>
      </c>
      <c r="BE61" s="318" t="s">
        <v>76</v>
      </c>
      <c r="BH61" s="318">
        <v>2</v>
      </c>
      <c r="BI61" s="324">
        <v>45834</v>
      </c>
      <c r="BK61" s="318">
        <f t="shared" si="7"/>
        <v>1</v>
      </c>
      <c r="BM61" s="318">
        <v>27</v>
      </c>
      <c r="BO61" s="318">
        <f t="shared" si="8"/>
        <v>5.4</v>
      </c>
      <c r="BP61" s="318">
        <f t="shared" si="9"/>
        <v>21.6</v>
      </c>
    </row>
    <row r="62" ht="24.95" customHeight="1" spans="1:68">
      <c r="A62" s="204">
        <f t="shared" si="4"/>
        <v>58</v>
      </c>
      <c r="B62" s="204" t="str">
        <f t="shared" si="0"/>
        <v>K519+120-K519+277</v>
      </c>
      <c r="C62" s="204" t="s">
        <v>58</v>
      </c>
      <c r="D62" s="204" t="s">
        <v>59</v>
      </c>
      <c r="E62" s="334">
        <v>45836</v>
      </c>
      <c r="F62" s="204" t="s">
        <v>60</v>
      </c>
      <c r="G62" s="203">
        <v>519120</v>
      </c>
      <c r="H62" s="203">
        <v>519260</v>
      </c>
      <c r="I62" s="204">
        <v>20</v>
      </c>
      <c r="J62" s="204">
        <v>0.8</v>
      </c>
      <c r="K62" s="204">
        <v>1.33</v>
      </c>
      <c r="L62" s="334">
        <v>45846</v>
      </c>
      <c r="M62" s="204">
        <v>5.4</v>
      </c>
      <c r="N62" s="204">
        <v>0.8</v>
      </c>
      <c r="O62" s="204">
        <v>0.6</v>
      </c>
      <c r="P62" s="204">
        <v>0.4</v>
      </c>
      <c r="Q62" s="204">
        <v>5</v>
      </c>
      <c r="R62" s="204">
        <v>0.9</v>
      </c>
      <c r="S62" s="204">
        <v>0.5</v>
      </c>
      <c r="T62" s="204">
        <v>0.3</v>
      </c>
      <c r="U62" s="204">
        <v>21.5</v>
      </c>
      <c r="V62" s="204">
        <v>86</v>
      </c>
      <c r="W62" s="204" t="s">
        <v>61</v>
      </c>
      <c r="X62" s="204" t="s">
        <v>250</v>
      </c>
      <c r="Y62" s="204">
        <v>111.852</v>
      </c>
      <c r="Z62" s="204" t="s">
        <v>251</v>
      </c>
      <c r="AA62" s="204">
        <v>3153519.271</v>
      </c>
      <c r="AB62" s="204">
        <v>528993.732</v>
      </c>
      <c r="AC62" s="204" t="s">
        <v>252</v>
      </c>
      <c r="AD62" s="204">
        <v>3153029.882</v>
      </c>
      <c r="AE62" s="204">
        <v>529070.382</v>
      </c>
      <c r="AF62" s="204">
        <v>4</v>
      </c>
      <c r="AG62" s="321" t="s">
        <v>64</v>
      </c>
      <c r="AH62" s="321">
        <v>20.5</v>
      </c>
      <c r="AI62" s="321">
        <v>159</v>
      </c>
      <c r="AJ62" s="321">
        <v>1.1</v>
      </c>
      <c r="AK62" s="321">
        <v>40</v>
      </c>
      <c r="AL62" s="321">
        <v>200</v>
      </c>
      <c r="AM62" s="321">
        <v>400</v>
      </c>
      <c r="AN62" s="321">
        <v>168</v>
      </c>
      <c r="AO62" s="321">
        <v>172</v>
      </c>
      <c r="AP62" s="321">
        <v>170</v>
      </c>
      <c r="AQ62" s="321">
        <v>170</v>
      </c>
      <c r="AR62" s="321">
        <v>168</v>
      </c>
      <c r="AS62" s="321">
        <v>170</v>
      </c>
      <c r="AT62" s="321" t="s">
        <v>253</v>
      </c>
      <c r="AU62" s="321" t="s">
        <v>254</v>
      </c>
      <c r="AV62" s="321">
        <v>0.59</v>
      </c>
      <c r="AW62" s="204" t="str">
        <f t="shared" si="1"/>
        <v>K519+120-K519+277左侧砼明边沟</v>
      </c>
      <c r="AX62" s="336" t="str">
        <f t="shared" si="2"/>
        <v>K519+120-K519+277左侧砼明边沟抽检</v>
      </c>
      <c r="AY62" s="204" t="s">
        <v>69</v>
      </c>
      <c r="AZ62" s="323">
        <v>45848</v>
      </c>
      <c r="BA62" s="204"/>
      <c r="BB62" s="321"/>
      <c r="BC62" s="204"/>
      <c r="BD62" s="318" t="s">
        <v>255</v>
      </c>
      <c r="BE62" s="318" t="s">
        <v>76</v>
      </c>
      <c r="BH62" s="318">
        <v>2</v>
      </c>
      <c r="BI62" s="324">
        <v>45834</v>
      </c>
      <c r="BK62" s="318">
        <f t="shared" si="7"/>
        <v>7</v>
      </c>
      <c r="BM62" s="318">
        <v>107.5</v>
      </c>
      <c r="BO62" s="318">
        <f t="shared" si="8"/>
        <v>21.5</v>
      </c>
      <c r="BP62" s="318">
        <f t="shared" si="9"/>
        <v>86</v>
      </c>
    </row>
    <row r="63" ht="24.95" customHeight="1" spans="1:68">
      <c r="A63" s="204">
        <f t="shared" si="4"/>
        <v>59</v>
      </c>
      <c r="B63" s="204" t="str">
        <f t="shared" si="0"/>
        <v>K519+514-K519+929</v>
      </c>
      <c r="C63" s="204" t="s">
        <v>58</v>
      </c>
      <c r="D63" s="204" t="s">
        <v>59</v>
      </c>
      <c r="E63" s="334">
        <v>45836</v>
      </c>
      <c r="F63" s="204" t="s">
        <v>60</v>
      </c>
      <c r="G63" s="203">
        <v>519520</v>
      </c>
      <c r="H63" s="203">
        <v>519920</v>
      </c>
      <c r="I63" s="204">
        <v>40</v>
      </c>
      <c r="J63" s="204">
        <v>0.9</v>
      </c>
      <c r="K63" s="204">
        <v>1.33</v>
      </c>
      <c r="L63" s="334">
        <v>45846</v>
      </c>
      <c r="M63" s="204">
        <v>5.4</v>
      </c>
      <c r="N63" s="204">
        <v>0.8</v>
      </c>
      <c r="O63" s="204">
        <v>0.6</v>
      </c>
      <c r="P63" s="204">
        <v>0.4</v>
      </c>
      <c r="Q63" s="204">
        <v>5</v>
      </c>
      <c r="R63" s="204">
        <v>0.9</v>
      </c>
      <c r="S63" s="204">
        <v>0.5</v>
      </c>
      <c r="T63" s="204">
        <v>0.3</v>
      </c>
      <c r="U63" s="204">
        <v>60.5</v>
      </c>
      <c r="V63" s="204">
        <v>242.2</v>
      </c>
      <c r="W63" s="204" t="s">
        <v>61</v>
      </c>
      <c r="X63" s="204" t="s">
        <v>250</v>
      </c>
      <c r="Y63" s="204">
        <v>111.852</v>
      </c>
      <c r="Z63" s="204" t="s">
        <v>251</v>
      </c>
      <c r="AA63" s="204">
        <v>3153519.271</v>
      </c>
      <c r="AB63" s="204">
        <v>528993.732</v>
      </c>
      <c r="AC63" s="204" t="s">
        <v>252</v>
      </c>
      <c r="AD63" s="204">
        <v>3153029.882</v>
      </c>
      <c r="AE63" s="204">
        <v>529070.382</v>
      </c>
      <c r="AF63" s="204">
        <v>4</v>
      </c>
      <c r="AG63" s="321" t="s">
        <v>64</v>
      </c>
      <c r="AH63" s="321">
        <v>20.5</v>
      </c>
      <c r="AI63" s="321">
        <v>417</v>
      </c>
      <c r="AJ63" s="321">
        <v>1.1</v>
      </c>
      <c r="AK63" s="321">
        <v>40</v>
      </c>
      <c r="AL63" s="321">
        <v>200</v>
      </c>
      <c r="AM63" s="321">
        <v>400</v>
      </c>
      <c r="AN63" s="321">
        <v>164</v>
      </c>
      <c r="AO63" s="321">
        <v>163</v>
      </c>
      <c r="AP63" s="321">
        <v>165</v>
      </c>
      <c r="AQ63" s="321">
        <v>165</v>
      </c>
      <c r="AR63" s="321">
        <v>165</v>
      </c>
      <c r="AS63" s="321">
        <v>165</v>
      </c>
      <c r="AT63" s="321" t="s">
        <v>256</v>
      </c>
      <c r="AU63" s="321" t="s">
        <v>257</v>
      </c>
      <c r="AV63" s="321">
        <v>0.59</v>
      </c>
      <c r="AW63" s="204" t="str">
        <f t="shared" si="1"/>
        <v>K519+514-K519+929左侧砼明边沟</v>
      </c>
      <c r="AX63" s="336" t="str">
        <f t="shared" si="2"/>
        <v>K519+514-K519+929左侧砼明边沟抽检</v>
      </c>
      <c r="AY63" s="204" t="s">
        <v>69</v>
      </c>
      <c r="AZ63" s="323">
        <v>45848</v>
      </c>
      <c r="BA63" s="204"/>
      <c r="BB63" s="321"/>
      <c r="BC63" s="204"/>
      <c r="BD63" s="318" t="s">
        <v>258</v>
      </c>
      <c r="BE63" s="318" t="s">
        <v>76</v>
      </c>
      <c r="BH63" s="318">
        <v>2</v>
      </c>
      <c r="BI63" s="324">
        <v>45834</v>
      </c>
      <c r="BK63" s="318">
        <f t="shared" si="7"/>
        <v>10</v>
      </c>
      <c r="BM63" s="318">
        <v>302.7</v>
      </c>
      <c r="BO63" s="318">
        <f t="shared" si="8"/>
        <v>60.5</v>
      </c>
      <c r="BP63" s="318">
        <f t="shared" si="9"/>
        <v>242.2</v>
      </c>
    </row>
    <row r="64" ht="24.95" customHeight="1" spans="1:68">
      <c r="A64" s="204">
        <f t="shared" si="4"/>
        <v>60</v>
      </c>
      <c r="B64" s="204" t="str">
        <f t="shared" si="0"/>
        <v>K520+075-K520+330</v>
      </c>
      <c r="C64" s="204" t="s">
        <v>58</v>
      </c>
      <c r="D64" s="204" t="s">
        <v>59</v>
      </c>
      <c r="E64" s="334">
        <v>45848</v>
      </c>
      <c r="F64" s="204" t="s">
        <v>60</v>
      </c>
      <c r="G64" s="203">
        <v>520080</v>
      </c>
      <c r="H64" s="203">
        <v>520320</v>
      </c>
      <c r="I64" s="204">
        <v>40</v>
      </c>
      <c r="J64" s="204">
        <v>1.2</v>
      </c>
      <c r="K64" s="204">
        <v>1.45</v>
      </c>
      <c r="L64" s="334">
        <v>45849</v>
      </c>
      <c r="M64" s="204">
        <v>5.8</v>
      </c>
      <c r="N64" s="204">
        <v>0.8</v>
      </c>
      <c r="O64" s="204">
        <v>0.5</v>
      </c>
      <c r="P64" s="204">
        <v>0.3</v>
      </c>
      <c r="Q64" s="204">
        <v>4.8</v>
      </c>
      <c r="R64" s="204">
        <v>0.8</v>
      </c>
      <c r="S64" s="204">
        <v>0.6</v>
      </c>
      <c r="T64" s="204">
        <v>0.2</v>
      </c>
      <c r="U64" s="204">
        <v>45</v>
      </c>
      <c r="V64" s="204">
        <v>180.1</v>
      </c>
      <c r="W64" s="204" t="s">
        <v>61</v>
      </c>
      <c r="X64" s="204" t="s">
        <v>259</v>
      </c>
      <c r="Y64" s="204">
        <v>100.553</v>
      </c>
      <c r="Z64" s="204" t="s">
        <v>251</v>
      </c>
      <c r="AA64" s="204">
        <v>3153519.271</v>
      </c>
      <c r="AB64" s="204">
        <v>528993.732</v>
      </c>
      <c r="AC64" s="204" t="s">
        <v>252</v>
      </c>
      <c r="AD64" s="204">
        <v>3153029.882</v>
      </c>
      <c r="AE64" s="204">
        <v>529070.382</v>
      </c>
      <c r="AF64" s="204">
        <v>4</v>
      </c>
      <c r="AG64" s="321" t="s">
        <v>64</v>
      </c>
      <c r="AH64" s="321">
        <v>20.5</v>
      </c>
      <c r="AI64" s="321">
        <v>257</v>
      </c>
      <c r="AJ64" s="321">
        <v>1.1</v>
      </c>
      <c r="AK64" s="321">
        <v>40</v>
      </c>
      <c r="AL64" s="321">
        <v>200</v>
      </c>
      <c r="AM64" s="321">
        <v>400</v>
      </c>
      <c r="AN64" s="321">
        <v>166</v>
      </c>
      <c r="AO64" s="321">
        <v>168</v>
      </c>
      <c r="AP64" s="321">
        <v>165</v>
      </c>
      <c r="AQ64" s="321">
        <v>172</v>
      </c>
      <c r="AR64" s="321">
        <v>171</v>
      </c>
      <c r="AS64" s="321">
        <v>170</v>
      </c>
      <c r="AT64" s="321" t="s">
        <v>260</v>
      </c>
      <c r="AU64" s="321" t="s">
        <v>261</v>
      </c>
      <c r="AV64" s="321">
        <v>0.59</v>
      </c>
      <c r="AW64" s="204" t="str">
        <f t="shared" si="1"/>
        <v>K520+075-K520+330左侧砼明边沟</v>
      </c>
      <c r="AX64" s="336" t="str">
        <f t="shared" si="2"/>
        <v>K520+075-K520+330左侧砼明边沟抽检</v>
      </c>
      <c r="AY64" s="204" t="s">
        <v>69</v>
      </c>
      <c r="AZ64" s="323">
        <v>45851</v>
      </c>
      <c r="BA64" s="204"/>
      <c r="BB64" s="321"/>
      <c r="BC64" s="204"/>
      <c r="BD64" s="318" t="s">
        <v>262</v>
      </c>
      <c r="BE64" s="318" t="s">
        <v>76</v>
      </c>
      <c r="BH64" s="318">
        <v>2</v>
      </c>
      <c r="BI64" s="324">
        <v>45846</v>
      </c>
      <c r="BK64" s="318">
        <f t="shared" si="7"/>
        <v>6</v>
      </c>
      <c r="BM64" s="318">
        <v>225.1</v>
      </c>
      <c r="BO64" s="318">
        <f t="shared" si="8"/>
        <v>45</v>
      </c>
      <c r="BP64" s="318">
        <f t="shared" si="9"/>
        <v>180.1</v>
      </c>
    </row>
    <row r="65" ht="24.95" customHeight="1" spans="1:68">
      <c r="A65" s="204">
        <f t="shared" si="4"/>
        <v>61</v>
      </c>
      <c r="B65" s="204" t="str">
        <f t="shared" si="0"/>
        <v>K520+330-K520+397</v>
      </c>
      <c r="C65" s="204" t="s">
        <v>58</v>
      </c>
      <c r="D65" s="204" t="s">
        <v>59</v>
      </c>
      <c r="E65" s="334">
        <v>45848</v>
      </c>
      <c r="F65" s="204" t="s">
        <v>60</v>
      </c>
      <c r="G65" s="203">
        <v>520340</v>
      </c>
      <c r="H65" s="203">
        <v>520380</v>
      </c>
      <c r="I65" s="204">
        <v>20</v>
      </c>
      <c r="J65" s="204">
        <v>1.2</v>
      </c>
      <c r="K65" s="204">
        <v>1.45</v>
      </c>
      <c r="L65" s="334">
        <v>45849</v>
      </c>
      <c r="M65" s="204">
        <v>5.8</v>
      </c>
      <c r="N65" s="204">
        <v>0.8</v>
      </c>
      <c r="O65" s="204">
        <v>0.5</v>
      </c>
      <c r="P65" s="204">
        <v>0.3</v>
      </c>
      <c r="Q65" s="204">
        <v>4.8</v>
      </c>
      <c r="R65" s="204">
        <v>0.8</v>
      </c>
      <c r="S65" s="204">
        <v>0.6</v>
      </c>
      <c r="T65" s="204">
        <v>0.2</v>
      </c>
      <c r="U65" s="204">
        <v>12.1</v>
      </c>
      <c r="V65" s="204">
        <v>48.3</v>
      </c>
      <c r="W65" s="204" t="s">
        <v>61</v>
      </c>
      <c r="X65" s="204" t="s">
        <v>259</v>
      </c>
      <c r="Y65" s="204">
        <v>100.553</v>
      </c>
      <c r="Z65" s="204" t="s">
        <v>251</v>
      </c>
      <c r="AA65" s="204">
        <v>3153519.271</v>
      </c>
      <c r="AB65" s="204">
        <v>528993.732</v>
      </c>
      <c r="AC65" s="204" t="s">
        <v>252</v>
      </c>
      <c r="AD65" s="204">
        <v>3153029.882</v>
      </c>
      <c r="AE65" s="204">
        <v>529070.382</v>
      </c>
      <c r="AF65" s="204">
        <v>4</v>
      </c>
      <c r="AG65" s="321" t="s">
        <v>64</v>
      </c>
      <c r="AH65" s="321">
        <v>20.5</v>
      </c>
      <c r="AI65" s="321">
        <v>69</v>
      </c>
      <c r="AJ65" s="321">
        <v>1.1</v>
      </c>
      <c r="AK65" s="321">
        <v>40</v>
      </c>
      <c r="AL65" s="321">
        <v>200</v>
      </c>
      <c r="AM65" s="321">
        <v>400</v>
      </c>
      <c r="AN65" s="321">
        <v>173</v>
      </c>
      <c r="AO65" s="321">
        <v>171</v>
      </c>
      <c r="AP65" s="321">
        <v>170</v>
      </c>
      <c r="AQ65" s="321">
        <v>166</v>
      </c>
      <c r="AR65" s="321">
        <v>167</v>
      </c>
      <c r="AS65" s="321">
        <v>165</v>
      </c>
      <c r="AT65" s="321" t="s">
        <v>263</v>
      </c>
      <c r="AU65" s="321" t="s">
        <v>264</v>
      </c>
      <c r="AV65" s="321">
        <v>0.59</v>
      </c>
      <c r="AW65" s="204" t="str">
        <f t="shared" si="1"/>
        <v>K520+330-K520+397左侧砼明边沟</v>
      </c>
      <c r="AX65" s="336" t="str">
        <f t="shared" si="2"/>
        <v>K520+330-K520+397左侧砼明边沟抽检</v>
      </c>
      <c r="AY65" s="204" t="s">
        <v>69</v>
      </c>
      <c r="AZ65" s="323">
        <v>45851</v>
      </c>
      <c r="BA65" s="204"/>
      <c r="BB65" s="321"/>
      <c r="BC65" s="204"/>
      <c r="BD65" s="318" t="s">
        <v>265</v>
      </c>
      <c r="BE65" s="318" t="s">
        <v>76</v>
      </c>
      <c r="BH65" s="318">
        <v>2</v>
      </c>
      <c r="BI65" s="324">
        <v>45846</v>
      </c>
      <c r="BK65" s="318">
        <f t="shared" si="7"/>
        <v>2</v>
      </c>
      <c r="BM65" s="318">
        <v>60.4</v>
      </c>
      <c r="BO65" s="318">
        <f t="shared" si="8"/>
        <v>12.1</v>
      </c>
      <c r="BP65" s="318">
        <f t="shared" si="9"/>
        <v>48.3</v>
      </c>
    </row>
    <row r="66" ht="24.95" customHeight="1" spans="1:68">
      <c r="A66" s="204">
        <f t="shared" si="4"/>
        <v>62</v>
      </c>
      <c r="B66" s="204" t="str">
        <f t="shared" si="0"/>
        <v>K520+480-K520+540</v>
      </c>
      <c r="C66" s="204" t="s">
        <v>58</v>
      </c>
      <c r="D66" s="204" t="s">
        <v>59</v>
      </c>
      <c r="E66" s="334">
        <v>45849</v>
      </c>
      <c r="F66" s="204" t="s">
        <v>60</v>
      </c>
      <c r="G66" s="203">
        <v>520480</v>
      </c>
      <c r="H66" s="203">
        <v>520540</v>
      </c>
      <c r="I66" s="204">
        <v>20</v>
      </c>
      <c r="J66" s="204">
        <v>0.8</v>
      </c>
      <c r="K66" s="204">
        <v>1.33</v>
      </c>
      <c r="L66" s="334">
        <v>45852</v>
      </c>
      <c r="M66" s="204">
        <v>4.8</v>
      </c>
      <c r="N66" s="204">
        <v>0.8</v>
      </c>
      <c r="O66" s="204">
        <v>0.6</v>
      </c>
      <c r="P66" s="204">
        <v>0.2</v>
      </c>
      <c r="Q66" s="204">
        <v>4.6</v>
      </c>
      <c r="R66" s="204">
        <v>0.8</v>
      </c>
      <c r="S66" s="204">
        <v>0.7</v>
      </c>
      <c r="T66" s="204">
        <v>0.5</v>
      </c>
      <c r="U66" s="204">
        <v>8.4</v>
      </c>
      <c r="V66" s="204">
        <v>33.5</v>
      </c>
      <c r="W66" s="204" t="s">
        <v>61</v>
      </c>
      <c r="X66" s="204" t="s">
        <v>259</v>
      </c>
      <c r="Y66" s="204">
        <v>100.553</v>
      </c>
      <c r="Z66" s="204" t="s">
        <v>251</v>
      </c>
      <c r="AA66" s="204">
        <v>3153519.271</v>
      </c>
      <c r="AB66" s="204">
        <v>528993.732</v>
      </c>
      <c r="AC66" s="204" t="s">
        <v>252</v>
      </c>
      <c r="AD66" s="204">
        <v>3153029.882</v>
      </c>
      <c r="AE66" s="204">
        <v>529070.382</v>
      </c>
      <c r="AF66" s="204">
        <v>4</v>
      </c>
      <c r="AG66" s="321" t="s">
        <v>64</v>
      </c>
      <c r="AH66" s="321">
        <v>20.5</v>
      </c>
      <c r="AI66" s="321">
        <v>62</v>
      </c>
      <c r="AJ66" s="321">
        <v>1.1</v>
      </c>
      <c r="AK66" s="321">
        <v>40</v>
      </c>
      <c r="AL66" s="321">
        <v>200</v>
      </c>
      <c r="AM66" s="321">
        <v>400</v>
      </c>
      <c r="AN66" s="321">
        <v>162</v>
      </c>
      <c r="AO66" s="321">
        <v>165</v>
      </c>
      <c r="AP66" s="321">
        <v>165</v>
      </c>
      <c r="AQ66" s="321">
        <v>160</v>
      </c>
      <c r="AR66" s="321">
        <v>163</v>
      </c>
      <c r="AS66" s="321">
        <v>160</v>
      </c>
      <c r="AT66" s="321" t="s">
        <v>266</v>
      </c>
      <c r="AU66" s="321" t="s">
        <v>267</v>
      </c>
      <c r="AV66" s="321">
        <v>0.59</v>
      </c>
      <c r="AW66" s="204" t="str">
        <f t="shared" si="1"/>
        <v>K520+480-K520+540左侧砼明边沟</v>
      </c>
      <c r="AX66" s="336" t="str">
        <f t="shared" si="2"/>
        <v>K520+480-K520+540左侧砼明边沟抽检</v>
      </c>
      <c r="AY66" s="204" t="s">
        <v>69</v>
      </c>
      <c r="AZ66" s="323">
        <v>45854</v>
      </c>
      <c r="BA66" s="204"/>
      <c r="BB66" s="321"/>
      <c r="BC66" s="204"/>
      <c r="BD66" s="318" t="s">
        <v>268</v>
      </c>
      <c r="BE66" s="318" t="s">
        <v>76</v>
      </c>
      <c r="BH66" s="318">
        <v>2</v>
      </c>
      <c r="BI66" s="324">
        <v>45847</v>
      </c>
      <c r="BK66" s="318">
        <f t="shared" si="7"/>
        <v>3</v>
      </c>
      <c r="BM66" s="318">
        <v>41.9</v>
      </c>
      <c r="BO66" s="318">
        <f t="shared" si="8"/>
        <v>8.4</v>
      </c>
      <c r="BP66" s="318">
        <f t="shared" si="9"/>
        <v>33.5</v>
      </c>
    </row>
    <row r="67" ht="24.95" customHeight="1" spans="1:68">
      <c r="A67" s="204">
        <f t="shared" si="4"/>
        <v>63</v>
      </c>
      <c r="B67" s="204" t="str">
        <f t="shared" si="0"/>
        <v>K520+988-K521+806</v>
      </c>
      <c r="C67" s="204" t="s">
        <v>58</v>
      </c>
      <c r="D67" s="204" t="s">
        <v>59</v>
      </c>
      <c r="E67" s="334">
        <v>45849</v>
      </c>
      <c r="F67" s="204" t="s">
        <v>60</v>
      </c>
      <c r="G67" s="203">
        <v>521000</v>
      </c>
      <c r="H67" s="203">
        <v>521800</v>
      </c>
      <c r="I67" s="204">
        <v>40</v>
      </c>
      <c r="J67" s="204">
        <v>1.2</v>
      </c>
      <c r="K67" s="204">
        <v>1.45</v>
      </c>
      <c r="L67" s="334">
        <v>45852</v>
      </c>
      <c r="M67" s="204">
        <v>4.8</v>
      </c>
      <c r="N67" s="204">
        <v>0.8</v>
      </c>
      <c r="O67" s="204">
        <v>0.6</v>
      </c>
      <c r="P67" s="204">
        <v>0.2</v>
      </c>
      <c r="Q67" s="204">
        <v>4.6</v>
      </c>
      <c r="R67" s="204">
        <v>0.8</v>
      </c>
      <c r="S67" s="204">
        <v>0.7</v>
      </c>
      <c r="T67" s="204">
        <v>0.5</v>
      </c>
      <c r="U67" s="204">
        <v>143.7</v>
      </c>
      <c r="V67" s="204">
        <v>574.6</v>
      </c>
      <c r="W67" s="204" t="s">
        <v>61</v>
      </c>
      <c r="X67" s="204" t="s">
        <v>259</v>
      </c>
      <c r="Y67" s="204">
        <v>100.553</v>
      </c>
      <c r="Z67" s="204" t="s">
        <v>251</v>
      </c>
      <c r="AA67" s="204">
        <v>3153519.271</v>
      </c>
      <c r="AB67" s="204">
        <v>528993.732</v>
      </c>
      <c r="AC67" s="204" t="s">
        <v>252</v>
      </c>
      <c r="AD67" s="204">
        <v>3153029.882</v>
      </c>
      <c r="AE67" s="204">
        <v>529070.382</v>
      </c>
      <c r="AF67" s="204">
        <v>4</v>
      </c>
      <c r="AG67" s="321" t="s">
        <v>64</v>
      </c>
      <c r="AH67" s="321">
        <v>20.5</v>
      </c>
      <c r="AI67" s="321">
        <v>820</v>
      </c>
      <c r="AJ67" s="321">
        <v>1.1</v>
      </c>
      <c r="AK67" s="321">
        <v>40</v>
      </c>
      <c r="AL67" s="321">
        <v>200</v>
      </c>
      <c r="AM67" s="321">
        <v>400</v>
      </c>
      <c r="AN67" s="321">
        <v>163</v>
      </c>
      <c r="AO67" s="321">
        <v>163</v>
      </c>
      <c r="AP67" s="321">
        <v>165</v>
      </c>
      <c r="AQ67" s="321">
        <v>168</v>
      </c>
      <c r="AR67" s="321">
        <v>170</v>
      </c>
      <c r="AS67" s="321">
        <v>170</v>
      </c>
      <c r="AT67" s="321" t="s">
        <v>269</v>
      </c>
      <c r="AU67" s="321" t="s">
        <v>270</v>
      </c>
      <c r="AV67" s="321">
        <v>0.59</v>
      </c>
      <c r="AW67" s="204" t="str">
        <f t="shared" si="1"/>
        <v>K520+988-K521+806左侧砼明边沟</v>
      </c>
      <c r="AX67" s="336" t="str">
        <f t="shared" si="2"/>
        <v>K520+988-K521+806左侧砼明边沟抽检</v>
      </c>
      <c r="AY67" s="204" t="s">
        <v>69</v>
      </c>
      <c r="AZ67" s="323">
        <v>45854</v>
      </c>
      <c r="BA67" s="204"/>
      <c r="BB67" s="321"/>
      <c r="BC67" s="204"/>
      <c r="BD67" s="318" t="s">
        <v>271</v>
      </c>
      <c r="BE67" s="318" t="s">
        <v>76</v>
      </c>
      <c r="BH67" s="318">
        <v>2</v>
      </c>
      <c r="BI67" s="324">
        <v>45847</v>
      </c>
      <c r="BK67" s="318">
        <f t="shared" si="7"/>
        <v>20</v>
      </c>
      <c r="BM67" s="318">
        <v>718.3</v>
      </c>
      <c r="BO67" s="318">
        <f t="shared" si="8"/>
        <v>143.7</v>
      </c>
      <c r="BP67" s="318">
        <f t="shared" si="9"/>
        <v>574.6</v>
      </c>
    </row>
    <row r="68" ht="24.95" customHeight="1" spans="1:68">
      <c r="A68" s="204">
        <f t="shared" si="4"/>
        <v>64</v>
      </c>
      <c r="B68" s="204" t="str">
        <f t="shared" si="0"/>
        <v>K524+542-K524+650</v>
      </c>
      <c r="C68" s="204" t="s">
        <v>58</v>
      </c>
      <c r="D68" s="204" t="s">
        <v>59</v>
      </c>
      <c r="E68" s="334">
        <v>45846</v>
      </c>
      <c r="F68" s="204" t="s">
        <v>60</v>
      </c>
      <c r="G68" s="203">
        <v>524560</v>
      </c>
      <c r="H68" s="203">
        <v>524640</v>
      </c>
      <c r="I68" s="204">
        <v>20</v>
      </c>
      <c r="J68" s="204">
        <v>1.2</v>
      </c>
      <c r="K68" s="204">
        <v>1.45</v>
      </c>
      <c r="L68" s="334">
        <v>45847</v>
      </c>
      <c r="M68" s="204">
        <v>5</v>
      </c>
      <c r="N68" s="204">
        <v>0.9</v>
      </c>
      <c r="O68" s="204">
        <v>0.5</v>
      </c>
      <c r="P68" s="204">
        <v>0.3</v>
      </c>
      <c r="Q68" s="204">
        <v>4.8</v>
      </c>
      <c r="R68" s="204">
        <v>0.7</v>
      </c>
      <c r="S68" s="204">
        <v>0.6</v>
      </c>
      <c r="T68" s="204">
        <v>0.4</v>
      </c>
      <c r="U68" s="204">
        <v>19.3</v>
      </c>
      <c r="V68" s="204">
        <v>77.1</v>
      </c>
      <c r="W68" s="204" t="s">
        <v>61</v>
      </c>
      <c r="X68" s="204" t="s">
        <v>272</v>
      </c>
      <c r="Y68" s="204">
        <v>88.82</v>
      </c>
      <c r="Z68" s="204" t="s">
        <v>72</v>
      </c>
      <c r="AA68" s="204">
        <v>3150298.596</v>
      </c>
      <c r="AB68" s="204">
        <v>523803.295</v>
      </c>
      <c r="AC68" s="204" t="s">
        <v>71</v>
      </c>
      <c r="AD68" s="204">
        <v>3151117.278</v>
      </c>
      <c r="AE68" s="204">
        <v>524581.908</v>
      </c>
      <c r="AF68" s="204">
        <v>4</v>
      </c>
      <c r="AG68" s="321" t="s">
        <v>64</v>
      </c>
      <c r="AH68" s="321">
        <v>20.5</v>
      </c>
      <c r="AI68" s="321">
        <v>110</v>
      </c>
      <c r="AJ68" s="321">
        <v>1.1</v>
      </c>
      <c r="AK68" s="321">
        <v>40</v>
      </c>
      <c r="AL68" s="321">
        <v>200</v>
      </c>
      <c r="AM68" s="321">
        <v>400</v>
      </c>
      <c r="AN68" s="321">
        <v>171</v>
      </c>
      <c r="AO68" s="321">
        <v>169</v>
      </c>
      <c r="AP68" s="321">
        <v>170</v>
      </c>
      <c r="AQ68" s="321">
        <v>169</v>
      </c>
      <c r="AR68" s="321">
        <v>171</v>
      </c>
      <c r="AS68" s="321">
        <v>170</v>
      </c>
      <c r="AT68" s="321" t="s">
        <v>273</v>
      </c>
      <c r="AU68" s="321" t="s">
        <v>274</v>
      </c>
      <c r="AV68" s="321">
        <v>0.59</v>
      </c>
      <c r="AW68" s="204" t="str">
        <f t="shared" si="1"/>
        <v>K524+542-K524+650左侧砼明边沟</v>
      </c>
      <c r="AX68" s="336" t="str">
        <f t="shared" si="2"/>
        <v>K524+542-K524+650左侧砼明边沟抽检</v>
      </c>
      <c r="AY68" s="204" t="s">
        <v>69</v>
      </c>
      <c r="AZ68" s="323">
        <v>45849</v>
      </c>
      <c r="BA68" s="204"/>
      <c r="BB68" s="321"/>
      <c r="BC68" s="204"/>
      <c r="BD68" s="318" t="s">
        <v>275</v>
      </c>
      <c r="BE68" s="318" t="s">
        <v>76</v>
      </c>
      <c r="BH68" s="318">
        <v>2</v>
      </c>
      <c r="BI68" s="324">
        <v>45844</v>
      </c>
      <c r="BK68" s="318">
        <f t="shared" si="7"/>
        <v>4</v>
      </c>
      <c r="BM68" s="318">
        <v>96.4</v>
      </c>
      <c r="BO68" s="318">
        <f t="shared" si="8"/>
        <v>19.3</v>
      </c>
      <c r="BP68" s="318">
        <f t="shared" si="9"/>
        <v>77.1</v>
      </c>
    </row>
    <row r="69" ht="24.95" customHeight="1" spans="1:68">
      <c r="A69" s="204">
        <f t="shared" si="4"/>
        <v>65</v>
      </c>
      <c r="B69" s="204" t="str">
        <f t="shared" ref="B69:B81" si="10">CONCATENATE(BB69,BD69,BF69)</f>
        <v>K524+710-K525+010</v>
      </c>
      <c r="C69" s="204" t="s">
        <v>58</v>
      </c>
      <c r="D69" s="204" t="s">
        <v>59</v>
      </c>
      <c r="E69" s="334">
        <v>45847</v>
      </c>
      <c r="F69" s="204" t="s">
        <v>60</v>
      </c>
      <c r="G69" s="203">
        <v>524720</v>
      </c>
      <c r="H69" s="203">
        <v>525000</v>
      </c>
      <c r="I69" s="204">
        <v>40</v>
      </c>
      <c r="J69" s="204">
        <v>1.2</v>
      </c>
      <c r="K69" s="204">
        <v>1.45</v>
      </c>
      <c r="L69" s="334">
        <v>45848</v>
      </c>
      <c r="M69" s="204">
        <v>4.8</v>
      </c>
      <c r="N69" s="204">
        <v>0.7</v>
      </c>
      <c r="O69" s="204">
        <v>0.6</v>
      </c>
      <c r="P69" s="204">
        <v>0.4</v>
      </c>
      <c r="Q69" s="204">
        <v>5.8</v>
      </c>
      <c r="R69" s="204">
        <v>0.8</v>
      </c>
      <c r="S69" s="204">
        <v>0.5</v>
      </c>
      <c r="T69" s="204">
        <v>0.3</v>
      </c>
      <c r="U69" s="204">
        <v>52.9</v>
      </c>
      <c r="V69" s="204">
        <v>211.7</v>
      </c>
      <c r="W69" s="204" t="s">
        <v>61</v>
      </c>
      <c r="X69" s="204" t="s">
        <v>272</v>
      </c>
      <c r="Y69" s="204">
        <v>88.82</v>
      </c>
      <c r="Z69" s="204" t="s">
        <v>72</v>
      </c>
      <c r="AA69" s="204">
        <v>3150298.596</v>
      </c>
      <c r="AB69" s="204">
        <v>523803.295</v>
      </c>
      <c r="AC69" s="204" t="s">
        <v>71</v>
      </c>
      <c r="AD69" s="204">
        <v>3151117.278</v>
      </c>
      <c r="AE69" s="204">
        <v>524581.908</v>
      </c>
      <c r="AF69" s="204">
        <v>4</v>
      </c>
      <c r="AG69" s="321" t="s">
        <v>64</v>
      </c>
      <c r="AH69" s="321">
        <v>20.5</v>
      </c>
      <c r="AI69" s="321">
        <v>302</v>
      </c>
      <c r="AJ69" s="321">
        <v>1.1</v>
      </c>
      <c r="AK69" s="321">
        <v>40</v>
      </c>
      <c r="AL69" s="321">
        <v>200</v>
      </c>
      <c r="AM69" s="321">
        <v>400</v>
      </c>
      <c r="AN69" s="321">
        <v>161</v>
      </c>
      <c r="AO69" s="321">
        <v>159</v>
      </c>
      <c r="AP69" s="321">
        <v>160</v>
      </c>
      <c r="AQ69" s="321">
        <v>166</v>
      </c>
      <c r="AR69" s="321">
        <v>164</v>
      </c>
      <c r="AS69" s="321">
        <v>165</v>
      </c>
      <c r="AT69" s="321" t="s">
        <v>276</v>
      </c>
      <c r="AU69" s="321" t="s">
        <v>277</v>
      </c>
      <c r="AV69" s="321">
        <v>0.59</v>
      </c>
      <c r="AW69" s="204" t="str">
        <f t="shared" ref="AW69:AW122" si="11">CONCATENATE(B69,F69,D69)</f>
        <v>K524+710-K525+010左侧砼明边沟</v>
      </c>
      <c r="AX69" s="336" t="str">
        <f t="shared" ref="AX69:AX122" si="12">CONCATENATE(B69,F69,D69,"抽检")</f>
        <v>K524+710-K525+010左侧砼明边沟抽检</v>
      </c>
      <c r="AY69" s="204" t="s">
        <v>69</v>
      </c>
      <c r="AZ69" s="323">
        <v>45850</v>
      </c>
      <c r="BA69" s="204"/>
      <c r="BB69" s="321"/>
      <c r="BC69" s="204"/>
      <c r="BD69" s="318" t="s">
        <v>278</v>
      </c>
      <c r="BE69" s="318" t="s">
        <v>76</v>
      </c>
      <c r="BH69" s="318">
        <v>2</v>
      </c>
      <c r="BI69" s="324">
        <v>45845</v>
      </c>
      <c r="BK69" s="318">
        <f t="shared" si="7"/>
        <v>7</v>
      </c>
      <c r="BM69" s="318">
        <v>264.6</v>
      </c>
      <c r="BO69" s="318">
        <f t="shared" si="8"/>
        <v>52.9</v>
      </c>
      <c r="BP69" s="318">
        <f t="shared" si="9"/>
        <v>211.7</v>
      </c>
    </row>
    <row r="70" ht="24.95" customHeight="1" spans="1:68">
      <c r="A70" s="204">
        <f t="shared" ref="A70:A133" si="13">A69+1</f>
        <v>66</v>
      </c>
      <c r="B70" s="204" t="str">
        <f t="shared" si="10"/>
        <v>K525+090-K525+526</v>
      </c>
      <c r="C70" s="204" t="s">
        <v>58</v>
      </c>
      <c r="D70" s="204" t="s">
        <v>59</v>
      </c>
      <c r="E70" s="334">
        <v>45847</v>
      </c>
      <c r="F70" s="204" t="s">
        <v>60</v>
      </c>
      <c r="G70" s="203">
        <v>525100</v>
      </c>
      <c r="H70" s="203">
        <v>525500</v>
      </c>
      <c r="I70" s="204">
        <v>40</v>
      </c>
      <c r="J70" s="204">
        <v>0.9</v>
      </c>
      <c r="K70" s="204">
        <v>1.33</v>
      </c>
      <c r="L70" s="334">
        <v>45848</v>
      </c>
      <c r="M70" s="204">
        <v>4.8</v>
      </c>
      <c r="N70" s="204">
        <v>0.7</v>
      </c>
      <c r="O70" s="204">
        <v>0.6</v>
      </c>
      <c r="P70" s="204">
        <v>0.4</v>
      </c>
      <c r="Q70" s="204">
        <v>5.8</v>
      </c>
      <c r="R70" s="204">
        <v>0.8</v>
      </c>
      <c r="S70" s="204">
        <v>0.5</v>
      </c>
      <c r="T70" s="204">
        <v>0.3</v>
      </c>
      <c r="U70" s="204">
        <v>63.6</v>
      </c>
      <c r="V70" s="204">
        <v>254.4</v>
      </c>
      <c r="W70" s="204" t="s">
        <v>61</v>
      </c>
      <c r="X70" s="204" t="s">
        <v>279</v>
      </c>
      <c r="Y70" s="204">
        <v>91.472</v>
      </c>
      <c r="Z70" s="204" t="s">
        <v>71</v>
      </c>
      <c r="AA70" s="204">
        <v>3151117.278</v>
      </c>
      <c r="AB70" s="204">
        <v>524581.908</v>
      </c>
      <c r="AC70" s="204" t="s">
        <v>72</v>
      </c>
      <c r="AD70" s="204">
        <v>3150298.596</v>
      </c>
      <c r="AE70" s="204">
        <v>523803.295</v>
      </c>
      <c r="AF70" s="204">
        <v>4</v>
      </c>
      <c r="AG70" s="321" t="s">
        <v>64</v>
      </c>
      <c r="AH70" s="321">
        <v>20.5</v>
      </c>
      <c r="AI70" s="321">
        <v>438</v>
      </c>
      <c r="AJ70" s="321">
        <v>1.1</v>
      </c>
      <c r="AK70" s="321">
        <v>40</v>
      </c>
      <c r="AL70" s="321">
        <v>200</v>
      </c>
      <c r="AM70" s="321">
        <v>400</v>
      </c>
      <c r="AN70" s="321">
        <v>164</v>
      </c>
      <c r="AO70" s="321">
        <v>167</v>
      </c>
      <c r="AP70" s="321">
        <v>165</v>
      </c>
      <c r="AQ70" s="321">
        <v>160</v>
      </c>
      <c r="AR70" s="321">
        <v>163</v>
      </c>
      <c r="AS70" s="321">
        <v>160</v>
      </c>
      <c r="AT70" s="321" t="s">
        <v>280</v>
      </c>
      <c r="AU70" s="321" t="s">
        <v>281</v>
      </c>
      <c r="AV70" s="321">
        <v>0.59</v>
      </c>
      <c r="AW70" s="204" t="str">
        <f t="shared" si="11"/>
        <v>K525+090-K525+526左侧砼明边沟</v>
      </c>
      <c r="AX70" s="336" t="str">
        <f t="shared" si="12"/>
        <v>K525+090-K525+526左侧砼明边沟抽检</v>
      </c>
      <c r="AY70" s="204" t="s">
        <v>69</v>
      </c>
      <c r="AZ70" s="323">
        <v>45850</v>
      </c>
      <c r="BA70" s="204"/>
      <c r="BB70" s="321"/>
      <c r="BC70" s="204"/>
      <c r="BD70" s="318" t="s">
        <v>282</v>
      </c>
      <c r="BE70" s="318" t="s">
        <v>76</v>
      </c>
      <c r="BH70" s="318">
        <v>2</v>
      </c>
      <c r="BI70" s="324">
        <v>45845</v>
      </c>
      <c r="BK70" s="318">
        <f t="shared" si="7"/>
        <v>10</v>
      </c>
      <c r="BM70" s="318">
        <v>318</v>
      </c>
      <c r="BO70" s="318">
        <f t="shared" si="8"/>
        <v>63.6</v>
      </c>
      <c r="BP70" s="318">
        <f t="shared" si="9"/>
        <v>254.4</v>
      </c>
    </row>
    <row r="71" ht="24.95" customHeight="1" spans="1:68">
      <c r="A71" s="204">
        <f t="shared" si="13"/>
        <v>67</v>
      </c>
      <c r="B71" s="204" t="str">
        <f t="shared" si="10"/>
        <v>K515+861-K515+948</v>
      </c>
      <c r="C71" s="204" t="s">
        <v>58</v>
      </c>
      <c r="D71" s="204" t="s">
        <v>59</v>
      </c>
      <c r="E71" s="334">
        <v>45813</v>
      </c>
      <c r="F71" s="204" t="s">
        <v>77</v>
      </c>
      <c r="G71" s="203">
        <v>515880</v>
      </c>
      <c r="H71" s="203">
        <v>515940</v>
      </c>
      <c r="I71" s="204">
        <v>20</v>
      </c>
      <c r="J71" s="204">
        <v>0.8</v>
      </c>
      <c r="K71" s="204">
        <v>1.33</v>
      </c>
      <c r="L71" s="334">
        <v>45818</v>
      </c>
      <c r="M71" s="204">
        <v>5.5</v>
      </c>
      <c r="N71" s="204">
        <v>0.8</v>
      </c>
      <c r="O71" s="204">
        <v>0.5</v>
      </c>
      <c r="P71" s="204">
        <v>0.3</v>
      </c>
      <c r="Q71" s="204">
        <v>5.6</v>
      </c>
      <c r="R71" s="204">
        <v>0.9</v>
      </c>
      <c r="S71" s="204">
        <v>0.7</v>
      </c>
      <c r="T71" s="204">
        <v>0.5</v>
      </c>
      <c r="U71" s="204">
        <v>12</v>
      </c>
      <c r="V71" s="204">
        <v>48.2</v>
      </c>
      <c r="W71" s="204" t="s">
        <v>61</v>
      </c>
      <c r="X71" s="204" t="s">
        <v>194</v>
      </c>
      <c r="Y71" s="204">
        <v>107.048</v>
      </c>
      <c r="Z71" s="204" t="s">
        <v>187</v>
      </c>
      <c r="AA71" s="204">
        <v>3153734.026</v>
      </c>
      <c r="AB71" s="204">
        <v>532740.05</v>
      </c>
      <c r="AC71" s="204" t="s">
        <v>195</v>
      </c>
      <c r="AD71" s="204">
        <v>3153955.079</v>
      </c>
      <c r="AE71" s="204">
        <v>532806.714</v>
      </c>
      <c r="AF71" s="204">
        <v>4</v>
      </c>
      <c r="AG71" s="321" t="s">
        <v>64</v>
      </c>
      <c r="AH71" s="321">
        <v>20.5</v>
      </c>
      <c r="AI71" s="321">
        <v>89</v>
      </c>
      <c r="AJ71" s="321">
        <v>1.1</v>
      </c>
      <c r="AK71" s="321">
        <v>40</v>
      </c>
      <c r="AL71" s="321">
        <v>200</v>
      </c>
      <c r="AM71" s="321">
        <v>400</v>
      </c>
      <c r="AN71" s="321">
        <v>164</v>
      </c>
      <c r="AO71" s="321">
        <v>163</v>
      </c>
      <c r="AP71" s="321">
        <v>165</v>
      </c>
      <c r="AQ71" s="321">
        <v>171</v>
      </c>
      <c r="AR71" s="321">
        <v>171</v>
      </c>
      <c r="AS71" s="321">
        <v>170</v>
      </c>
      <c r="AT71" s="321" t="s">
        <v>283</v>
      </c>
      <c r="AU71" s="321" t="s">
        <v>284</v>
      </c>
      <c r="AV71" s="321">
        <v>0.59</v>
      </c>
      <c r="AW71" s="204" t="str">
        <f t="shared" si="11"/>
        <v>K515+861-K515+948右侧砼明边沟</v>
      </c>
      <c r="AX71" s="336" t="str">
        <f t="shared" si="12"/>
        <v>K515+861-K515+948右侧砼明边沟抽检</v>
      </c>
      <c r="AY71" s="204" t="s">
        <v>69</v>
      </c>
      <c r="AZ71" s="323">
        <v>45820</v>
      </c>
      <c r="BA71" s="204"/>
      <c r="BB71" s="321"/>
      <c r="BC71" s="204"/>
      <c r="BD71" s="318" t="s">
        <v>285</v>
      </c>
      <c r="BE71" s="318" t="s">
        <v>76</v>
      </c>
      <c r="BH71" s="318">
        <v>2</v>
      </c>
      <c r="BI71" s="324">
        <v>45811</v>
      </c>
      <c r="BK71" s="318">
        <f t="shared" si="7"/>
        <v>3</v>
      </c>
      <c r="BM71" s="318">
        <v>60.2</v>
      </c>
      <c r="BO71" s="318">
        <f t="shared" si="8"/>
        <v>12</v>
      </c>
      <c r="BP71" s="318">
        <f t="shared" si="9"/>
        <v>48.2</v>
      </c>
    </row>
    <row r="72" ht="24.95" customHeight="1" spans="1:68">
      <c r="A72" s="204">
        <f t="shared" si="13"/>
        <v>68</v>
      </c>
      <c r="B72" s="204" t="str">
        <f t="shared" si="10"/>
        <v>K516+585-K516+631</v>
      </c>
      <c r="C72" s="204" t="s">
        <v>58</v>
      </c>
      <c r="D72" s="204" t="s">
        <v>59</v>
      </c>
      <c r="E72" s="334">
        <v>45813</v>
      </c>
      <c r="F72" s="204" t="s">
        <v>77</v>
      </c>
      <c r="G72" s="203">
        <v>516600</v>
      </c>
      <c r="H72" s="203">
        <v>516620</v>
      </c>
      <c r="I72" s="204">
        <v>20</v>
      </c>
      <c r="J72" s="204">
        <v>0.8</v>
      </c>
      <c r="K72" s="204">
        <v>1.33</v>
      </c>
      <c r="L72" s="334">
        <v>45818</v>
      </c>
      <c r="M72" s="204">
        <v>5.5</v>
      </c>
      <c r="N72" s="204">
        <v>0.8</v>
      </c>
      <c r="O72" s="204">
        <v>0.5</v>
      </c>
      <c r="P72" s="204">
        <v>0.3</v>
      </c>
      <c r="Q72" s="204">
        <v>5.6</v>
      </c>
      <c r="R72" s="204">
        <v>0.9</v>
      </c>
      <c r="S72" s="204">
        <v>0.7</v>
      </c>
      <c r="T72" s="204">
        <v>0.5</v>
      </c>
      <c r="U72" s="204">
        <v>6.5</v>
      </c>
      <c r="V72" s="204">
        <v>25.9</v>
      </c>
      <c r="W72" s="204" t="s">
        <v>61</v>
      </c>
      <c r="X72" s="204" t="s">
        <v>232</v>
      </c>
      <c r="Y72" s="204">
        <v>79.778</v>
      </c>
      <c r="Z72" s="204" t="s">
        <v>233</v>
      </c>
      <c r="AA72" s="204">
        <v>3154159.966</v>
      </c>
      <c r="AB72" s="204">
        <v>532075.457</v>
      </c>
      <c r="AC72" s="204" t="s">
        <v>234</v>
      </c>
      <c r="AD72" s="204">
        <v>3153860.061</v>
      </c>
      <c r="AE72" s="204">
        <v>531500.297</v>
      </c>
      <c r="AF72" s="204">
        <v>4</v>
      </c>
      <c r="AG72" s="321" t="s">
        <v>64</v>
      </c>
      <c r="AH72" s="321">
        <v>20.5</v>
      </c>
      <c r="AI72" s="321">
        <v>48</v>
      </c>
      <c r="AJ72" s="321">
        <v>1.1</v>
      </c>
      <c r="AK72" s="321">
        <v>40</v>
      </c>
      <c r="AL72" s="321">
        <v>200</v>
      </c>
      <c r="AM72" s="321">
        <v>400</v>
      </c>
      <c r="AN72" s="321">
        <v>166</v>
      </c>
      <c r="AO72" s="321">
        <v>164</v>
      </c>
      <c r="AP72" s="321">
        <v>165</v>
      </c>
      <c r="AQ72" s="321">
        <v>163</v>
      </c>
      <c r="AR72" s="321">
        <v>165</v>
      </c>
      <c r="AS72" s="321">
        <v>165</v>
      </c>
      <c r="AT72" s="321" t="s">
        <v>286</v>
      </c>
      <c r="AU72" s="321" t="s">
        <v>287</v>
      </c>
      <c r="AV72" s="321">
        <v>0.59</v>
      </c>
      <c r="AW72" s="204" t="str">
        <f t="shared" si="11"/>
        <v>K516+585-K516+631右侧砼明边沟</v>
      </c>
      <c r="AX72" s="336" t="str">
        <f t="shared" si="12"/>
        <v>K516+585-K516+631右侧砼明边沟抽检</v>
      </c>
      <c r="AY72" s="204" t="s">
        <v>69</v>
      </c>
      <c r="AZ72" s="323">
        <v>45820</v>
      </c>
      <c r="BA72" s="204"/>
      <c r="BB72" s="321"/>
      <c r="BC72" s="204"/>
      <c r="BD72" s="318" t="s">
        <v>288</v>
      </c>
      <c r="BE72" s="318" t="s">
        <v>76</v>
      </c>
      <c r="BH72" s="318">
        <v>2</v>
      </c>
      <c r="BI72" s="324">
        <v>45811</v>
      </c>
      <c r="BK72" s="318">
        <f t="shared" si="7"/>
        <v>1</v>
      </c>
      <c r="BM72" s="318">
        <v>32.4</v>
      </c>
      <c r="BO72" s="318">
        <f t="shared" si="8"/>
        <v>6.5</v>
      </c>
      <c r="BP72" s="318">
        <f t="shared" si="9"/>
        <v>25.9</v>
      </c>
    </row>
    <row r="73" ht="24.95" customHeight="1" spans="1:68">
      <c r="A73" s="204">
        <f t="shared" si="13"/>
        <v>69</v>
      </c>
      <c r="B73" s="204" t="str">
        <f t="shared" si="10"/>
        <v>K516+819-K516+911</v>
      </c>
      <c r="C73" s="204" t="s">
        <v>58</v>
      </c>
      <c r="D73" s="204" t="s">
        <v>59</v>
      </c>
      <c r="E73" s="334">
        <v>45813</v>
      </c>
      <c r="F73" s="204" t="s">
        <v>77</v>
      </c>
      <c r="G73" s="203">
        <v>516820</v>
      </c>
      <c r="H73" s="203">
        <v>516900</v>
      </c>
      <c r="I73" s="204">
        <v>20</v>
      </c>
      <c r="J73" s="204">
        <v>0.8</v>
      </c>
      <c r="K73" s="204">
        <v>1.33</v>
      </c>
      <c r="L73" s="334">
        <v>45818</v>
      </c>
      <c r="M73" s="204">
        <v>5.5</v>
      </c>
      <c r="N73" s="204">
        <v>0.8</v>
      </c>
      <c r="O73" s="204">
        <v>0.5</v>
      </c>
      <c r="P73" s="204">
        <v>0.3</v>
      </c>
      <c r="Q73" s="204">
        <v>5.6</v>
      </c>
      <c r="R73" s="204">
        <v>0.9</v>
      </c>
      <c r="S73" s="204">
        <v>0.7</v>
      </c>
      <c r="T73" s="204">
        <v>0.5</v>
      </c>
      <c r="U73" s="204">
        <v>12.7</v>
      </c>
      <c r="V73" s="204">
        <v>50.8</v>
      </c>
      <c r="W73" s="204" t="s">
        <v>61</v>
      </c>
      <c r="X73" s="204" t="s">
        <v>232</v>
      </c>
      <c r="Y73" s="204">
        <v>79.778</v>
      </c>
      <c r="Z73" s="204" t="s">
        <v>233</v>
      </c>
      <c r="AA73" s="204">
        <v>3154159.966</v>
      </c>
      <c r="AB73" s="204">
        <v>532075.457</v>
      </c>
      <c r="AC73" s="204" t="s">
        <v>234</v>
      </c>
      <c r="AD73" s="204">
        <v>3153860.061</v>
      </c>
      <c r="AE73" s="204">
        <v>531500.297</v>
      </c>
      <c r="AF73" s="204">
        <v>4</v>
      </c>
      <c r="AG73" s="321" t="s">
        <v>64</v>
      </c>
      <c r="AH73" s="321">
        <v>20.5</v>
      </c>
      <c r="AI73" s="321">
        <v>94</v>
      </c>
      <c r="AJ73" s="321">
        <v>1.1</v>
      </c>
      <c r="AK73" s="321">
        <v>40</v>
      </c>
      <c r="AL73" s="321">
        <v>200</v>
      </c>
      <c r="AM73" s="321">
        <v>400</v>
      </c>
      <c r="AN73" s="321">
        <v>168</v>
      </c>
      <c r="AO73" s="321">
        <v>168</v>
      </c>
      <c r="AP73" s="321">
        <v>170</v>
      </c>
      <c r="AQ73" s="321">
        <v>167</v>
      </c>
      <c r="AR73" s="321">
        <v>171</v>
      </c>
      <c r="AS73" s="321">
        <v>170</v>
      </c>
      <c r="AT73" s="321" t="s">
        <v>289</v>
      </c>
      <c r="AU73" s="321" t="s">
        <v>290</v>
      </c>
      <c r="AV73" s="321">
        <v>0.59</v>
      </c>
      <c r="AW73" s="204" t="str">
        <f t="shared" si="11"/>
        <v>K516+819-K516+911右侧砼明边沟</v>
      </c>
      <c r="AX73" s="336" t="str">
        <f t="shared" si="12"/>
        <v>K516+819-K516+911右侧砼明边沟抽检</v>
      </c>
      <c r="AY73" s="204" t="s">
        <v>69</v>
      </c>
      <c r="AZ73" s="323">
        <v>45820</v>
      </c>
      <c r="BA73" s="204"/>
      <c r="BB73" s="321"/>
      <c r="BC73" s="204"/>
      <c r="BD73" s="318" t="s">
        <v>291</v>
      </c>
      <c r="BE73" s="318" t="s">
        <v>76</v>
      </c>
      <c r="BH73" s="318">
        <v>2</v>
      </c>
      <c r="BI73" s="324">
        <v>45811</v>
      </c>
      <c r="BK73" s="318">
        <f t="shared" si="7"/>
        <v>4</v>
      </c>
      <c r="BM73" s="318">
        <v>63.5</v>
      </c>
      <c r="BO73" s="318">
        <f t="shared" si="8"/>
        <v>12.7</v>
      </c>
      <c r="BP73" s="318">
        <f t="shared" si="9"/>
        <v>50.8</v>
      </c>
    </row>
    <row r="74" ht="24.95" customHeight="1" spans="1:68">
      <c r="A74" s="204">
        <f t="shared" si="13"/>
        <v>70</v>
      </c>
      <c r="B74" s="204" t="str">
        <f t="shared" si="10"/>
        <v>K519+120-K519+203</v>
      </c>
      <c r="C74" s="204" t="s">
        <v>58</v>
      </c>
      <c r="D74" s="204" t="s">
        <v>59</v>
      </c>
      <c r="E74" s="334">
        <v>45852</v>
      </c>
      <c r="F74" s="204" t="s">
        <v>77</v>
      </c>
      <c r="G74" s="203">
        <v>519120</v>
      </c>
      <c r="H74" s="203">
        <v>519200</v>
      </c>
      <c r="I74" s="204">
        <v>20</v>
      </c>
      <c r="J74" s="204">
        <v>1.2</v>
      </c>
      <c r="K74" s="204">
        <v>1.45</v>
      </c>
      <c r="L74" s="334">
        <v>45855</v>
      </c>
      <c r="M74" s="204">
        <v>4.6</v>
      </c>
      <c r="N74" s="204">
        <v>0.8</v>
      </c>
      <c r="O74" s="204">
        <v>0.7</v>
      </c>
      <c r="P74" s="204">
        <v>0.5</v>
      </c>
      <c r="Q74" s="204">
        <v>5.4</v>
      </c>
      <c r="R74" s="204">
        <v>0.8</v>
      </c>
      <c r="S74" s="204">
        <v>0.7</v>
      </c>
      <c r="T74" s="204">
        <v>0.4</v>
      </c>
      <c r="U74" s="204">
        <v>14.9</v>
      </c>
      <c r="V74" s="204">
        <v>59.6</v>
      </c>
      <c r="W74" s="204" t="s">
        <v>61</v>
      </c>
      <c r="X74" s="204" t="s">
        <v>250</v>
      </c>
      <c r="Y74" s="204">
        <v>111.852</v>
      </c>
      <c r="Z74" s="204" t="s">
        <v>251</v>
      </c>
      <c r="AA74" s="204">
        <v>3153519.271</v>
      </c>
      <c r="AB74" s="204">
        <v>528993.732</v>
      </c>
      <c r="AC74" s="204" t="s">
        <v>252</v>
      </c>
      <c r="AD74" s="204">
        <v>3153029.882</v>
      </c>
      <c r="AE74" s="204">
        <v>529070.382</v>
      </c>
      <c r="AF74" s="204">
        <v>4</v>
      </c>
      <c r="AG74" s="321" t="s">
        <v>64</v>
      </c>
      <c r="AH74" s="321">
        <v>20.5</v>
      </c>
      <c r="AI74" s="321">
        <v>85</v>
      </c>
      <c r="AJ74" s="321">
        <v>1.1</v>
      </c>
      <c r="AK74" s="321">
        <v>40</v>
      </c>
      <c r="AL74" s="321">
        <v>200</v>
      </c>
      <c r="AM74" s="321">
        <v>400</v>
      </c>
      <c r="AN74" s="321">
        <v>170</v>
      </c>
      <c r="AO74" s="321">
        <v>173</v>
      </c>
      <c r="AP74" s="321">
        <v>170</v>
      </c>
      <c r="AQ74" s="321">
        <v>166</v>
      </c>
      <c r="AR74" s="321">
        <v>168</v>
      </c>
      <c r="AS74" s="321">
        <v>165</v>
      </c>
      <c r="AT74" s="321" t="s">
        <v>292</v>
      </c>
      <c r="AU74" s="321" t="s">
        <v>293</v>
      </c>
      <c r="AV74" s="321">
        <v>0.59</v>
      </c>
      <c r="AW74" s="204" t="str">
        <f t="shared" si="11"/>
        <v>K519+120-K519+203右侧砼明边沟</v>
      </c>
      <c r="AX74" s="336" t="str">
        <f t="shared" si="12"/>
        <v>K519+120-K519+203右侧砼明边沟抽检</v>
      </c>
      <c r="AY74" s="204" t="s">
        <v>69</v>
      </c>
      <c r="AZ74" s="323">
        <v>45857</v>
      </c>
      <c r="BA74" s="204"/>
      <c r="BB74" s="321"/>
      <c r="BC74" s="204"/>
      <c r="BD74" s="318" t="s">
        <v>294</v>
      </c>
      <c r="BE74" s="318" t="s">
        <v>76</v>
      </c>
      <c r="BH74" s="318">
        <v>2</v>
      </c>
      <c r="BI74" s="324">
        <v>45850</v>
      </c>
      <c r="BK74" s="318">
        <f t="shared" si="7"/>
        <v>4</v>
      </c>
      <c r="BM74" s="318">
        <v>74.5</v>
      </c>
      <c r="BO74" s="318">
        <f t="shared" si="8"/>
        <v>14.9</v>
      </c>
      <c r="BP74" s="318">
        <f t="shared" si="9"/>
        <v>59.6</v>
      </c>
    </row>
    <row r="75" ht="24.95" customHeight="1" spans="1:68">
      <c r="A75" s="204">
        <f t="shared" si="13"/>
        <v>71</v>
      </c>
      <c r="B75" s="204" t="str">
        <f t="shared" si="10"/>
        <v>K519+640-K519+906</v>
      </c>
      <c r="C75" s="204" t="s">
        <v>58</v>
      </c>
      <c r="D75" s="204" t="s">
        <v>59</v>
      </c>
      <c r="E75" s="334">
        <v>45852</v>
      </c>
      <c r="F75" s="204" t="s">
        <v>77</v>
      </c>
      <c r="G75" s="203">
        <v>519640</v>
      </c>
      <c r="H75" s="203">
        <v>519880</v>
      </c>
      <c r="I75" s="204">
        <v>40</v>
      </c>
      <c r="J75" s="204">
        <v>1.2</v>
      </c>
      <c r="K75" s="204">
        <v>1.45</v>
      </c>
      <c r="L75" s="334">
        <v>45855</v>
      </c>
      <c r="M75" s="204">
        <v>4.6</v>
      </c>
      <c r="N75" s="204">
        <v>0.8</v>
      </c>
      <c r="O75" s="204">
        <v>0.7</v>
      </c>
      <c r="P75" s="204">
        <v>0.5</v>
      </c>
      <c r="Q75" s="204">
        <v>5.4</v>
      </c>
      <c r="R75" s="204">
        <v>0.8</v>
      </c>
      <c r="S75" s="204">
        <v>0.7</v>
      </c>
      <c r="T75" s="204">
        <v>0.4</v>
      </c>
      <c r="U75" s="204">
        <v>47</v>
      </c>
      <c r="V75" s="204">
        <v>187.8</v>
      </c>
      <c r="W75" s="204" t="s">
        <v>61</v>
      </c>
      <c r="X75" s="204" t="s">
        <v>250</v>
      </c>
      <c r="Y75" s="204">
        <v>111.852</v>
      </c>
      <c r="Z75" s="204" t="s">
        <v>251</v>
      </c>
      <c r="AA75" s="204">
        <v>3153519.271</v>
      </c>
      <c r="AB75" s="204">
        <v>528993.732</v>
      </c>
      <c r="AC75" s="204" t="s">
        <v>252</v>
      </c>
      <c r="AD75" s="204">
        <v>3153029.882</v>
      </c>
      <c r="AE75" s="204">
        <v>529070.382</v>
      </c>
      <c r="AF75" s="204">
        <v>4</v>
      </c>
      <c r="AG75" s="321" t="s">
        <v>64</v>
      </c>
      <c r="AH75" s="321">
        <v>20.5</v>
      </c>
      <c r="AI75" s="321">
        <v>268</v>
      </c>
      <c r="AJ75" s="321">
        <v>1.1</v>
      </c>
      <c r="AK75" s="321">
        <v>40</v>
      </c>
      <c r="AL75" s="321">
        <v>200</v>
      </c>
      <c r="AM75" s="321">
        <v>400</v>
      </c>
      <c r="AN75" s="321">
        <v>166</v>
      </c>
      <c r="AO75" s="321">
        <v>167</v>
      </c>
      <c r="AP75" s="321">
        <v>165</v>
      </c>
      <c r="AQ75" s="321">
        <v>169</v>
      </c>
      <c r="AR75" s="321">
        <v>170</v>
      </c>
      <c r="AS75" s="321">
        <v>170</v>
      </c>
      <c r="AT75" s="321" t="s">
        <v>295</v>
      </c>
      <c r="AU75" s="321" t="s">
        <v>296</v>
      </c>
      <c r="AV75" s="321">
        <v>0.59</v>
      </c>
      <c r="AW75" s="204" t="str">
        <f t="shared" si="11"/>
        <v>K519+640-K519+906右侧砼明边沟</v>
      </c>
      <c r="AX75" s="336" t="str">
        <f t="shared" si="12"/>
        <v>K519+640-K519+906右侧砼明边沟抽检</v>
      </c>
      <c r="AY75" s="204" t="s">
        <v>69</v>
      </c>
      <c r="AZ75" s="323">
        <v>45857</v>
      </c>
      <c r="BA75" s="204"/>
      <c r="BB75" s="321"/>
      <c r="BC75" s="204"/>
      <c r="BD75" s="318" t="s">
        <v>297</v>
      </c>
      <c r="BE75" s="318" t="s">
        <v>76</v>
      </c>
      <c r="BH75" s="318">
        <v>2</v>
      </c>
      <c r="BI75" s="324">
        <v>45850</v>
      </c>
      <c r="BK75" s="318">
        <f t="shared" si="7"/>
        <v>6</v>
      </c>
      <c r="BM75" s="318">
        <v>234.8</v>
      </c>
      <c r="BO75" s="318">
        <f t="shared" si="8"/>
        <v>47</v>
      </c>
      <c r="BP75" s="318">
        <f t="shared" si="9"/>
        <v>187.8</v>
      </c>
    </row>
    <row r="76" ht="24.95" customHeight="1" spans="1:68">
      <c r="A76" s="204">
        <f t="shared" si="13"/>
        <v>72</v>
      </c>
      <c r="B76" s="204" t="str">
        <f t="shared" si="10"/>
        <v>K520+170-K520+328</v>
      </c>
      <c r="C76" s="204" t="s">
        <v>58</v>
      </c>
      <c r="D76" s="204" t="s">
        <v>59</v>
      </c>
      <c r="E76" s="334">
        <v>45858</v>
      </c>
      <c r="F76" s="204" t="s">
        <v>77</v>
      </c>
      <c r="G76" s="203">
        <v>520180</v>
      </c>
      <c r="H76" s="203">
        <v>520320</v>
      </c>
      <c r="I76" s="204">
        <v>20</v>
      </c>
      <c r="J76" s="204">
        <v>0.8</v>
      </c>
      <c r="K76" s="204">
        <v>1.33</v>
      </c>
      <c r="L76" s="334">
        <v>45859</v>
      </c>
      <c r="M76" s="204">
        <v>5</v>
      </c>
      <c r="N76" s="204">
        <v>0.8</v>
      </c>
      <c r="O76" s="204">
        <v>0.6</v>
      </c>
      <c r="P76" s="204">
        <v>0.3</v>
      </c>
      <c r="Q76" s="204"/>
      <c r="R76" s="204"/>
      <c r="S76" s="204"/>
      <c r="T76" s="204"/>
      <c r="U76" s="204">
        <v>21.6</v>
      </c>
      <c r="V76" s="204">
        <v>86.6</v>
      </c>
      <c r="W76" s="204" t="s">
        <v>61</v>
      </c>
      <c r="X76" s="204" t="s">
        <v>259</v>
      </c>
      <c r="Y76" s="204">
        <v>100.553</v>
      </c>
      <c r="Z76" s="204" t="s">
        <v>251</v>
      </c>
      <c r="AA76" s="204">
        <v>3153519.271</v>
      </c>
      <c r="AB76" s="204">
        <v>528993.732</v>
      </c>
      <c r="AC76" s="204" t="s">
        <v>252</v>
      </c>
      <c r="AD76" s="204">
        <v>3153029.882</v>
      </c>
      <c r="AE76" s="204">
        <v>529070.382</v>
      </c>
      <c r="AF76" s="204">
        <v>4</v>
      </c>
      <c r="AG76" s="321" t="s">
        <v>64</v>
      </c>
      <c r="AH76" s="321">
        <v>20.5</v>
      </c>
      <c r="AI76" s="321">
        <v>160</v>
      </c>
      <c r="AJ76" s="321">
        <v>1.1</v>
      </c>
      <c r="AK76" s="321">
        <v>40</v>
      </c>
      <c r="AL76" s="321">
        <v>200</v>
      </c>
      <c r="AM76" s="321">
        <v>400</v>
      </c>
      <c r="AN76" s="321">
        <v>171</v>
      </c>
      <c r="AO76" s="321">
        <v>171</v>
      </c>
      <c r="AP76" s="321">
        <v>170</v>
      </c>
      <c r="AQ76" s="321"/>
      <c r="AR76" s="321"/>
      <c r="AS76" s="321"/>
      <c r="AT76" s="321" t="s">
        <v>298</v>
      </c>
      <c r="AU76" s="321"/>
      <c r="AV76" s="321">
        <v>0.59</v>
      </c>
      <c r="AW76" s="204" t="str">
        <f t="shared" si="11"/>
        <v>K520+170-K520+328右侧砼明边沟</v>
      </c>
      <c r="AX76" s="336" t="str">
        <f t="shared" si="12"/>
        <v>K520+170-K520+328右侧砼明边沟抽检</v>
      </c>
      <c r="AY76" s="204" t="s">
        <v>69</v>
      </c>
      <c r="AZ76" s="323">
        <v>45861</v>
      </c>
      <c r="BA76" s="204"/>
      <c r="BB76" s="321"/>
      <c r="BC76" s="204"/>
      <c r="BD76" s="318" t="s">
        <v>299</v>
      </c>
      <c r="BE76" s="318" t="s">
        <v>76</v>
      </c>
      <c r="BH76" s="318">
        <v>2</v>
      </c>
      <c r="BI76" s="324">
        <v>45856</v>
      </c>
      <c r="BK76" s="318">
        <f t="shared" si="7"/>
        <v>7</v>
      </c>
      <c r="BM76" s="318">
        <v>108.2</v>
      </c>
      <c r="BO76" s="318">
        <f t="shared" si="8"/>
        <v>21.6</v>
      </c>
      <c r="BP76" s="318">
        <f t="shared" si="9"/>
        <v>86.6</v>
      </c>
    </row>
    <row r="77" ht="24.95" customHeight="1" spans="1:68">
      <c r="A77" s="204">
        <f t="shared" si="13"/>
        <v>73</v>
      </c>
      <c r="B77" s="204" t="str">
        <f t="shared" si="10"/>
        <v>K521+016-K521+150</v>
      </c>
      <c r="C77" s="204" t="s">
        <v>58</v>
      </c>
      <c r="D77" s="204" t="s">
        <v>59</v>
      </c>
      <c r="E77" s="334">
        <v>45858</v>
      </c>
      <c r="F77" s="204" t="s">
        <v>77</v>
      </c>
      <c r="G77" s="203">
        <v>521020</v>
      </c>
      <c r="H77" s="203">
        <v>521140</v>
      </c>
      <c r="I77" s="204">
        <v>20</v>
      </c>
      <c r="J77" s="204">
        <v>1.2</v>
      </c>
      <c r="K77" s="204">
        <v>1.45</v>
      </c>
      <c r="L77" s="334">
        <v>45859</v>
      </c>
      <c r="M77" s="204">
        <v>5</v>
      </c>
      <c r="N77" s="204">
        <v>0.8</v>
      </c>
      <c r="O77" s="204">
        <v>0.6</v>
      </c>
      <c r="P77" s="204">
        <v>0.3</v>
      </c>
      <c r="Q77" s="204"/>
      <c r="R77" s="204"/>
      <c r="S77" s="204"/>
      <c r="T77" s="204"/>
      <c r="U77" s="204">
        <v>23.8</v>
      </c>
      <c r="V77" s="204">
        <v>95.3</v>
      </c>
      <c r="W77" s="204" t="s">
        <v>61</v>
      </c>
      <c r="X77" s="204" t="s">
        <v>259</v>
      </c>
      <c r="Y77" s="204">
        <v>100.553</v>
      </c>
      <c r="Z77" s="204" t="s">
        <v>251</v>
      </c>
      <c r="AA77" s="204">
        <v>3153519.271</v>
      </c>
      <c r="AB77" s="204">
        <v>528993.732</v>
      </c>
      <c r="AC77" s="204" t="s">
        <v>252</v>
      </c>
      <c r="AD77" s="204">
        <v>3153029.882</v>
      </c>
      <c r="AE77" s="204">
        <v>529070.382</v>
      </c>
      <c r="AF77" s="204">
        <v>4</v>
      </c>
      <c r="AG77" s="321" t="s">
        <v>64</v>
      </c>
      <c r="AH77" s="321">
        <v>20.5</v>
      </c>
      <c r="AI77" s="321">
        <v>136</v>
      </c>
      <c r="AJ77" s="321">
        <v>1.1</v>
      </c>
      <c r="AK77" s="321">
        <v>40</v>
      </c>
      <c r="AL77" s="321">
        <v>200</v>
      </c>
      <c r="AM77" s="321">
        <v>400</v>
      </c>
      <c r="AN77" s="321" t="s">
        <v>300</v>
      </c>
      <c r="AO77" s="321">
        <v>171</v>
      </c>
      <c r="AP77" s="321">
        <v>170</v>
      </c>
      <c r="AQ77" s="321"/>
      <c r="AR77" s="321"/>
      <c r="AS77" s="321"/>
      <c r="AT77" s="321" t="s">
        <v>301</v>
      </c>
      <c r="AU77" s="321"/>
      <c r="AV77" s="321">
        <v>0.59</v>
      </c>
      <c r="AW77" s="204" t="str">
        <f t="shared" si="11"/>
        <v>K521+016-K521+150右侧砼明边沟</v>
      </c>
      <c r="AX77" s="336" t="str">
        <f t="shared" si="12"/>
        <v>K521+016-K521+150右侧砼明边沟抽检</v>
      </c>
      <c r="AY77" s="204" t="s">
        <v>69</v>
      </c>
      <c r="AZ77" s="323">
        <v>45861</v>
      </c>
      <c r="BA77" s="204"/>
      <c r="BB77" s="321"/>
      <c r="BC77" s="204"/>
      <c r="BD77" s="318" t="s">
        <v>302</v>
      </c>
      <c r="BE77" s="318" t="s">
        <v>76</v>
      </c>
      <c r="BH77" s="318">
        <v>2</v>
      </c>
      <c r="BI77" s="324">
        <v>45856</v>
      </c>
      <c r="BK77" s="318">
        <f t="shared" si="7"/>
        <v>6</v>
      </c>
      <c r="BM77" s="318">
        <v>119.1</v>
      </c>
      <c r="BO77" s="318">
        <f t="shared" si="8"/>
        <v>23.8</v>
      </c>
      <c r="BP77" s="318">
        <f t="shared" si="9"/>
        <v>95.3</v>
      </c>
    </row>
    <row r="78" ht="24.95" customHeight="1" spans="1:68">
      <c r="A78" s="204">
        <f t="shared" si="13"/>
        <v>74</v>
      </c>
      <c r="B78" s="204" t="str">
        <f t="shared" si="10"/>
        <v>K521+176-K521+323</v>
      </c>
      <c r="C78" s="204" t="s">
        <v>58</v>
      </c>
      <c r="D78" s="204" t="s">
        <v>59</v>
      </c>
      <c r="E78" s="334">
        <v>45858</v>
      </c>
      <c r="F78" s="204" t="s">
        <v>77</v>
      </c>
      <c r="G78" s="203">
        <v>521180</v>
      </c>
      <c r="H78" s="203">
        <v>521320</v>
      </c>
      <c r="I78" s="204">
        <v>20</v>
      </c>
      <c r="J78" s="204">
        <v>1.2</v>
      </c>
      <c r="K78" s="204">
        <v>1.45</v>
      </c>
      <c r="L78" s="334">
        <v>45859</v>
      </c>
      <c r="M78" s="204">
        <v>5</v>
      </c>
      <c r="N78" s="204">
        <v>0.8</v>
      </c>
      <c r="O78" s="204">
        <v>0.6</v>
      </c>
      <c r="P78" s="204">
        <v>0.3</v>
      </c>
      <c r="Q78" s="204"/>
      <c r="R78" s="204"/>
      <c r="S78" s="204"/>
      <c r="T78" s="204"/>
      <c r="U78" s="204">
        <v>26.1</v>
      </c>
      <c r="V78" s="204">
        <v>104.4</v>
      </c>
      <c r="W78" s="204" t="s">
        <v>61</v>
      </c>
      <c r="X78" s="204" t="s">
        <v>259</v>
      </c>
      <c r="Y78" s="204">
        <v>100.553</v>
      </c>
      <c r="Z78" s="204" t="s">
        <v>251</v>
      </c>
      <c r="AA78" s="204">
        <v>3153519.271</v>
      </c>
      <c r="AB78" s="204">
        <v>528993.732</v>
      </c>
      <c r="AC78" s="204" t="s">
        <v>252</v>
      </c>
      <c r="AD78" s="204">
        <v>3153029.882</v>
      </c>
      <c r="AE78" s="204">
        <v>529070.382</v>
      </c>
      <c r="AF78" s="204">
        <v>4</v>
      </c>
      <c r="AG78" s="321" t="s">
        <v>64</v>
      </c>
      <c r="AH78" s="321">
        <v>20.5</v>
      </c>
      <c r="AI78" s="321">
        <v>149</v>
      </c>
      <c r="AJ78" s="321">
        <v>1.1</v>
      </c>
      <c r="AK78" s="321">
        <v>40</v>
      </c>
      <c r="AL78" s="321">
        <v>200</v>
      </c>
      <c r="AM78" s="321">
        <v>400</v>
      </c>
      <c r="AN78" s="321">
        <v>167</v>
      </c>
      <c r="AO78" s="321">
        <v>166</v>
      </c>
      <c r="AP78" s="321">
        <v>165</v>
      </c>
      <c r="AQ78" s="321"/>
      <c r="AR78" s="321"/>
      <c r="AS78" s="321"/>
      <c r="AT78" s="321" t="s">
        <v>303</v>
      </c>
      <c r="AU78" s="321"/>
      <c r="AV78" s="321">
        <v>0.59</v>
      </c>
      <c r="AW78" s="204" t="str">
        <f t="shared" si="11"/>
        <v>K521+176-K521+323右侧砼明边沟</v>
      </c>
      <c r="AX78" s="336" t="str">
        <f t="shared" si="12"/>
        <v>K521+176-K521+323右侧砼明边沟抽检</v>
      </c>
      <c r="AY78" s="204" t="s">
        <v>69</v>
      </c>
      <c r="AZ78" s="323">
        <v>45861</v>
      </c>
      <c r="BA78" s="204"/>
      <c r="BB78" s="321"/>
      <c r="BC78" s="204"/>
      <c r="BD78" s="318" t="s">
        <v>304</v>
      </c>
      <c r="BE78" s="318" t="s">
        <v>76</v>
      </c>
      <c r="BH78" s="318">
        <v>2</v>
      </c>
      <c r="BI78" s="324">
        <v>45856</v>
      </c>
      <c r="BK78" s="318">
        <f t="shared" si="7"/>
        <v>7</v>
      </c>
      <c r="BM78" s="318">
        <v>130.5</v>
      </c>
      <c r="BO78" s="318">
        <f t="shared" si="8"/>
        <v>26.1</v>
      </c>
      <c r="BP78" s="318">
        <f t="shared" si="9"/>
        <v>104.4</v>
      </c>
    </row>
    <row r="79" ht="24.95" customHeight="1" spans="1:68">
      <c r="A79" s="204">
        <f t="shared" si="13"/>
        <v>75</v>
      </c>
      <c r="B79" s="204" t="str">
        <f t="shared" si="10"/>
        <v>K521+410-K521+526</v>
      </c>
      <c r="C79" s="204" t="s">
        <v>58</v>
      </c>
      <c r="D79" s="204" t="s">
        <v>59</v>
      </c>
      <c r="E79" s="334">
        <v>45860</v>
      </c>
      <c r="F79" s="204" t="s">
        <v>77</v>
      </c>
      <c r="G79" s="203">
        <v>521420</v>
      </c>
      <c r="H79" s="203">
        <v>521520</v>
      </c>
      <c r="I79" s="204">
        <v>20</v>
      </c>
      <c r="J79" s="204">
        <v>1.2</v>
      </c>
      <c r="K79" s="204">
        <v>1.45</v>
      </c>
      <c r="L79" s="334">
        <v>45862</v>
      </c>
      <c r="M79" s="204"/>
      <c r="N79" s="204"/>
      <c r="O79" s="204"/>
      <c r="P79" s="204"/>
      <c r="Q79" s="204"/>
      <c r="R79" s="204"/>
      <c r="S79" s="204"/>
      <c r="T79" s="204"/>
      <c r="U79" s="204">
        <v>20.7</v>
      </c>
      <c r="V79" s="204">
        <v>82.7</v>
      </c>
      <c r="W79" s="204" t="s">
        <v>61</v>
      </c>
      <c r="X79" s="204" t="s">
        <v>259</v>
      </c>
      <c r="Y79" s="204">
        <v>100.553</v>
      </c>
      <c r="Z79" s="204" t="s">
        <v>251</v>
      </c>
      <c r="AA79" s="204">
        <v>3153519.271</v>
      </c>
      <c r="AB79" s="204">
        <v>528993.732</v>
      </c>
      <c r="AC79" s="204" t="s">
        <v>252</v>
      </c>
      <c r="AD79" s="204">
        <v>3153029.882</v>
      </c>
      <c r="AE79" s="204">
        <v>529070.382</v>
      </c>
      <c r="AF79" s="204">
        <v>4</v>
      </c>
      <c r="AG79" s="321" t="s">
        <v>64</v>
      </c>
      <c r="AH79" s="321">
        <v>20.5</v>
      </c>
      <c r="AI79" s="321">
        <v>118</v>
      </c>
      <c r="AJ79" s="321">
        <v>1.1</v>
      </c>
      <c r="AK79" s="321">
        <v>40</v>
      </c>
      <c r="AL79" s="321">
        <v>200</v>
      </c>
      <c r="AM79" s="321">
        <v>400</v>
      </c>
      <c r="AN79" s="321"/>
      <c r="AO79" s="321"/>
      <c r="AP79" s="321"/>
      <c r="AQ79" s="321"/>
      <c r="AR79" s="321"/>
      <c r="AS79" s="321"/>
      <c r="AT79" s="321"/>
      <c r="AU79" s="321"/>
      <c r="AV79" s="321">
        <v>0.59</v>
      </c>
      <c r="AW79" s="204" t="str">
        <f t="shared" si="11"/>
        <v>K521+410-K521+526右侧砼明边沟</v>
      </c>
      <c r="AX79" s="336" t="str">
        <f t="shared" si="12"/>
        <v>K521+410-K521+526右侧砼明边沟抽检</v>
      </c>
      <c r="AY79" s="204" t="s">
        <v>69</v>
      </c>
      <c r="AZ79" s="323">
        <v>45864</v>
      </c>
      <c r="BA79" s="204"/>
      <c r="BB79" s="321"/>
      <c r="BC79" s="204"/>
      <c r="BD79" s="318" t="s">
        <v>305</v>
      </c>
      <c r="BE79" s="318" t="s">
        <v>76</v>
      </c>
      <c r="BH79" s="318">
        <v>2</v>
      </c>
      <c r="BI79" s="324">
        <v>45858</v>
      </c>
      <c r="BK79" s="318">
        <f t="shared" si="7"/>
        <v>5</v>
      </c>
      <c r="BM79" s="318">
        <v>103.4</v>
      </c>
      <c r="BO79" s="318">
        <f t="shared" si="8"/>
        <v>20.7</v>
      </c>
      <c r="BP79" s="318">
        <f t="shared" si="9"/>
        <v>82.7</v>
      </c>
    </row>
    <row r="80" ht="24.95" customHeight="1" spans="1:68">
      <c r="A80" s="204">
        <f t="shared" si="13"/>
        <v>76</v>
      </c>
      <c r="B80" s="204" t="str">
        <f t="shared" si="10"/>
        <v>K521+586-K521+680</v>
      </c>
      <c r="C80" s="204" t="s">
        <v>58</v>
      </c>
      <c r="D80" s="204" t="s">
        <v>59</v>
      </c>
      <c r="E80" s="334">
        <v>45860</v>
      </c>
      <c r="F80" s="204" t="s">
        <v>77</v>
      </c>
      <c r="G80" s="203">
        <v>521600</v>
      </c>
      <c r="H80" s="203">
        <v>521680</v>
      </c>
      <c r="I80" s="204">
        <v>20</v>
      </c>
      <c r="J80" s="204">
        <v>1.2</v>
      </c>
      <c r="K80" s="204">
        <v>1.45</v>
      </c>
      <c r="L80" s="334">
        <v>45862</v>
      </c>
      <c r="M80" s="204"/>
      <c r="N80" s="204"/>
      <c r="O80" s="204"/>
      <c r="P80" s="204"/>
      <c r="Q80" s="204"/>
      <c r="R80" s="204"/>
      <c r="S80" s="204"/>
      <c r="T80" s="204"/>
      <c r="U80" s="204">
        <v>16.8</v>
      </c>
      <c r="V80" s="204">
        <v>67.3</v>
      </c>
      <c r="W80" s="204" t="s">
        <v>61</v>
      </c>
      <c r="X80" s="204" t="s">
        <v>259</v>
      </c>
      <c r="Y80" s="204">
        <v>100.553</v>
      </c>
      <c r="Z80" s="204" t="s">
        <v>251</v>
      </c>
      <c r="AA80" s="204">
        <v>3153519.271</v>
      </c>
      <c r="AB80" s="204">
        <v>528993.732</v>
      </c>
      <c r="AC80" s="204" t="s">
        <v>252</v>
      </c>
      <c r="AD80" s="204">
        <v>3153029.882</v>
      </c>
      <c r="AE80" s="204">
        <v>529070.382</v>
      </c>
      <c r="AF80" s="204">
        <v>4</v>
      </c>
      <c r="AG80" s="321" t="s">
        <v>64</v>
      </c>
      <c r="AH80" s="321">
        <v>20.5</v>
      </c>
      <c r="AI80" s="321">
        <v>96</v>
      </c>
      <c r="AJ80" s="321">
        <v>1.1</v>
      </c>
      <c r="AK80" s="321">
        <v>40</v>
      </c>
      <c r="AL80" s="321">
        <v>200</v>
      </c>
      <c r="AM80" s="321">
        <v>400</v>
      </c>
      <c r="AN80" s="321"/>
      <c r="AO80" s="321"/>
      <c r="AP80" s="321"/>
      <c r="AQ80" s="321"/>
      <c r="AR80" s="321"/>
      <c r="AS80" s="321"/>
      <c r="AT80" s="321"/>
      <c r="AU80" s="321"/>
      <c r="AV80" s="321">
        <v>0.59</v>
      </c>
      <c r="AW80" s="204" t="str">
        <f t="shared" si="11"/>
        <v>K521+586-K521+680右侧砼明边沟</v>
      </c>
      <c r="AX80" s="336" t="str">
        <f t="shared" si="12"/>
        <v>K521+586-K521+680右侧砼明边沟抽检</v>
      </c>
      <c r="AY80" s="204" t="s">
        <v>69</v>
      </c>
      <c r="AZ80" s="323">
        <v>45864</v>
      </c>
      <c r="BA80" s="204"/>
      <c r="BB80" s="321"/>
      <c r="BC80" s="204"/>
      <c r="BD80" s="318" t="s">
        <v>306</v>
      </c>
      <c r="BE80" s="318" t="s">
        <v>76</v>
      </c>
      <c r="BH80" s="318">
        <v>2</v>
      </c>
      <c r="BI80" s="324">
        <v>45858</v>
      </c>
      <c r="BK80" s="318">
        <f t="shared" si="7"/>
        <v>4</v>
      </c>
      <c r="BM80" s="318">
        <v>84.1</v>
      </c>
      <c r="BO80" s="318">
        <f t="shared" si="8"/>
        <v>16.8</v>
      </c>
      <c r="BP80" s="318">
        <f t="shared" si="9"/>
        <v>67.3</v>
      </c>
    </row>
    <row r="81" ht="24.95" customHeight="1" spans="1:77">
      <c r="A81" s="204">
        <f t="shared" si="13"/>
        <v>77</v>
      </c>
      <c r="B81" s="204" t="str">
        <f t="shared" si="10"/>
        <v>K524+708-K524+992</v>
      </c>
      <c r="C81" s="204" t="s">
        <v>58</v>
      </c>
      <c r="D81" s="204" t="s">
        <v>59</v>
      </c>
      <c r="E81" s="334">
        <v>45849</v>
      </c>
      <c r="F81" s="204" t="s">
        <v>77</v>
      </c>
      <c r="G81" s="203">
        <v>524720</v>
      </c>
      <c r="H81" s="203">
        <v>524960</v>
      </c>
      <c r="I81" s="204">
        <v>40</v>
      </c>
      <c r="J81" s="204">
        <v>0.8</v>
      </c>
      <c r="K81" s="204">
        <v>1.33</v>
      </c>
      <c r="L81" s="334">
        <v>45852</v>
      </c>
      <c r="M81" s="204">
        <v>4.8</v>
      </c>
      <c r="N81" s="204">
        <v>0.8</v>
      </c>
      <c r="O81" s="204">
        <v>0.6</v>
      </c>
      <c r="P81" s="204">
        <v>0.2</v>
      </c>
      <c r="Q81" s="204">
        <v>4.6</v>
      </c>
      <c r="R81" s="204">
        <v>0.8</v>
      </c>
      <c r="S81" s="204">
        <v>0.7</v>
      </c>
      <c r="T81" s="204">
        <v>0.5</v>
      </c>
      <c r="U81" s="204">
        <v>38.7</v>
      </c>
      <c r="V81" s="204">
        <v>154.6</v>
      </c>
      <c r="W81" s="204" t="s">
        <v>61</v>
      </c>
      <c r="X81" s="204" t="s">
        <v>272</v>
      </c>
      <c r="Y81" s="204">
        <v>88.82</v>
      </c>
      <c r="Z81" s="204" t="s">
        <v>72</v>
      </c>
      <c r="AA81" s="204">
        <v>3150298.596</v>
      </c>
      <c r="AB81" s="204">
        <v>523803.295</v>
      </c>
      <c r="AC81" s="204" t="s">
        <v>71</v>
      </c>
      <c r="AD81" s="204">
        <v>3151117.278</v>
      </c>
      <c r="AE81" s="204">
        <v>524581.908</v>
      </c>
      <c r="AF81" s="204">
        <v>4</v>
      </c>
      <c r="AG81" s="321" t="s">
        <v>64</v>
      </c>
      <c r="AH81" s="321">
        <v>20.5</v>
      </c>
      <c r="AI81" s="321">
        <v>286</v>
      </c>
      <c r="AJ81" s="321">
        <v>1.1</v>
      </c>
      <c r="AK81" s="321">
        <v>40</v>
      </c>
      <c r="AL81" s="321">
        <v>200</v>
      </c>
      <c r="AM81" s="321">
        <v>400</v>
      </c>
      <c r="AN81" s="321">
        <v>160</v>
      </c>
      <c r="AO81" s="321">
        <v>160</v>
      </c>
      <c r="AP81" s="321">
        <v>160</v>
      </c>
      <c r="AQ81" s="321">
        <v>164</v>
      </c>
      <c r="AR81" s="321">
        <v>164</v>
      </c>
      <c r="AS81" s="321">
        <v>165</v>
      </c>
      <c r="AT81" s="321" t="s">
        <v>307</v>
      </c>
      <c r="AU81" s="321" t="s">
        <v>308</v>
      </c>
      <c r="AV81" s="321">
        <v>0.59</v>
      </c>
      <c r="AW81" s="204" t="str">
        <f t="shared" si="11"/>
        <v>K524+708-K524+992右侧砼明边沟</v>
      </c>
      <c r="AX81" s="336" t="str">
        <f t="shared" si="12"/>
        <v>K524+708-K524+992右侧砼明边沟抽检</v>
      </c>
      <c r="AY81" s="204" t="s">
        <v>69</v>
      </c>
      <c r="AZ81" s="323">
        <v>45854</v>
      </c>
      <c r="BA81" s="204"/>
      <c r="BB81" s="321"/>
      <c r="BC81" s="204"/>
      <c r="BD81" s="318" t="s">
        <v>309</v>
      </c>
      <c r="BE81" s="318" t="s">
        <v>76</v>
      </c>
      <c r="BH81" s="318">
        <v>2</v>
      </c>
      <c r="BI81" s="324">
        <v>45847</v>
      </c>
      <c r="BK81" s="318">
        <f t="shared" si="7"/>
        <v>6</v>
      </c>
      <c r="BM81" s="318">
        <v>193.3</v>
      </c>
      <c r="BO81" s="318">
        <f t="shared" si="8"/>
        <v>38.7</v>
      </c>
      <c r="BP81" s="318">
        <f t="shared" si="9"/>
        <v>154.6</v>
      </c>
    </row>
    <row r="82" ht="24.95" customHeight="1" spans="1:77">
      <c r="A82" s="204">
        <f t="shared" si="13"/>
        <v>78</v>
      </c>
      <c r="B82" s="204" t="s">
        <v>310</v>
      </c>
      <c r="C82" s="204" t="s">
        <v>58</v>
      </c>
      <c r="D82" s="204" t="s">
        <v>59</v>
      </c>
      <c r="E82" s="204"/>
      <c r="F82" s="204" t="s">
        <v>60</v>
      </c>
      <c r="G82" s="203"/>
      <c r="H82" s="203"/>
      <c r="I82" s="204"/>
      <c r="J82" s="204"/>
      <c r="K82" s="204"/>
      <c r="L82" s="33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 t="s">
        <v>61</v>
      </c>
      <c r="X82" s="204"/>
      <c r="Y82" s="204"/>
      <c r="Z82" s="204"/>
      <c r="AA82" s="204"/>
      <c r="AB82" s="204"/>
      <c r="AC82" s="204"/>
      <c r="AD82" s="204"/>
      <c r="AE82" s="204"/>
      <c r="AF82" s="204">
        <v>1</v>
      </c>
      <c r="AG82" s="321" t="s">
        <v>64</v>
      </c>
      <c r="AH82" s="321"/>
      <c r="AI82" s="321"/>
      <c r="AJ82" s="321"/>
      <c r="AK82" s="321"/>
      <c r="AL82" s="321"/>
      <c r="AM82" s="321"/>
      <c r="AN82" s="321"/>
      <c r="AO82" s="321"/>
      <c r="AP82" s="321"/>
      <c r="AQ82" s="321"/>
      <c r="AR82" s="321"/>
      <c r="AS82" s="321"/>
      <c r="AT82" s="321"/>
      <c r="AU82" s="321"/>
      <c r="AV82" s="321">
        <v>0.57</v>
      </c>
      <c r="AW82" s="204" t="str">
        <f t="shared" si="11"/>
        <v>K10+370～K11+080第1节左侧砼明边沟</v>
      </c>
      <c r="AX82" s="336" t="str">
        <f t="shared" si="12"/>
        <v>K10+370～K11+080第1节左侧砼明边沟抽检</v>
      </c>
      <c r="AY82" s="204" t="s">
        <v>69</v>
      </c>
      <c r="AZ82" s="323"/>
      <c r="BA82" s="204"/>
      <c r="BB82" s="321"/>
      <c r="BC82" s="204"/>
      <c r="BI82" s="324"/>
    </row>
    <row r="83" ht="24.95" customHeight="1" spans="1:77">
      <c r="A83" s="204">
        <f t="shared" si="13"/>
        <v>79</v>
      </c>
      <c r="B83" s="204" t="s">
        <v>311</v>
      </c>
      <c r="C83" s="204" t="s">
        <v>58</v>
      </c>
      <c r="D83" s="204" t="s">
        <v>59</v>
      </c>
      <c r="E83" s="204"/>
      <c r="F83" s="204" t="s">
        <v>60</v>
      </c>
      <c r="G83" s="203"/>
      <c r="H83" s="203"/>
      <c r="I83" s="204"/>
      <c r="J83" s="204"/>
      <c r="K83" s="204"/>
      <c r="L83" s="33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 t="s">
        <v>61</v>
      </c>
      <c r="X83" s="204"/>
      <c r="Y83" s="204"/>
      <c r="Z83" s="204"/>
      <c r="AA83" s="204"/>
      <c r="AB83" s="204"/>
      <c r="AC83" s="204"/>
      <c r="AD83" s="204"/>
      <c r="AE83" s="204"/>
      <c r="AF83" s="204">
        <v>2</v>
      </c>
      <c r="AG83" s="321" t="s">
        <v>64</v>
      </c>
      <c r="AH83" s="321"/>
      <c r="AI83" s="321"/>
      <c r="AJ83" s="321"/>
      <c r="AK83" s="321"/>
      <c r="AL83" s="321"/>
      <c r="AM83" s="321"/>
      <c r="AN83" s="321"/>
      <c r="AO83" s="321"/>
      <c r="AP83" s="321"/>
      <c r="AQ83" s="321"/>
      <c r="AR83" s="321"/>
      <c r="AS83" s="321"/>
      <c r="AT83" s="321"/>
      <c r="AU83" s="321"/>
      <c r="AV83" s="321">
        <v>0.57</v>
      </c>
      <c r="AW83" s="204" t="str">
        <f t="shared" si="11"/>
        <v>K10+370～K11+080第2节左侧砼明边沟</v>
      </c>
      <c r="AX83" s="336" t="str">
        <f t="shared" si="12"/>
        <v>K10+370～K11+080第2节左侧砼明边沟抽检</v>
      </c>
      <c r="AY83" s="204" t="s">
        <v>69</v>
      </c>
      <c r="AZ83" s="323"/>
      <c r="BA83" s="204"/>
      <c r="BB83" s="321"/>
      <c r="BC83" s="204"/>
      <c r="BI83" s="324"/>
      <c r="BV83" s="318">
        <v>0.642</v>
      </c>
    </row>
    <row r="84" ht="24.95" customHeight="1" spans="1:77">
      <c r="A84" s="204">
        <f t="shared" si="13"/>
        <v>80</v>
      </c>
      <c r="B84" s="204" t="s">
        <v>312</v>
      </c>
      <c r="C84" s="204" t="s">
        <v>58</v>
      </c>
      <c r="D84" s="204" t="s">
        <v>59</v>
      </c>
      <c r="E84" s="334">
        <v>46027</v>
      </c>
      <c r="F84" s="204" t="s">
        <v>60</v>
      </c>
      <c r="G84" s="203">
        <v>10660</v>
      </c>
      <c r="H84" s="203">
        <v>10690</v>
      </c>
      <c r="I84" s="204">
        <v>10</v>
      </c>
      <c r="J84" s="204">
        <v>1</v>
      </c>
      <c r="K84" s="204">
        <v>0.002</v>
      </c>
      <c r="L84" s="334">
        <v>46028</v>
      </c>
      <c r="M84" s="204">
        <v>4.9</v>
      </c>
      <c r="N84" s="204">
        <v>0.6</v>
      </c>
      <c r="O84" s="204">
        <v>0.2</v>
      </c>
      <c r="P84" s="204">
        <v>0</v>
      </c>
      <c r="Q84" s="204">
        <v>5.3</v>
      </c>
      <c r="R84" s="204">
        <v>0.9</v>
      </c>
      <c r="S84" s="204">
        <v>0.1</v>
      </c>
      <c r="T84" s="204">
        <v>0</v>
      </c>
      <c r="U84" s="204">
        <v>5.78</v>
      </c>
      <c r="V84" s="204">
        <v>13.48</v>
      </c>
      <c r="W84" s="204" t="s">
        <v>61</v>
      </c>
      <c r="X84" s="204" t="s">
        <v>313</v>
      </c>
      <c r="Y84" s="204">
        <v>40.843</v>
      </c>
      <c r="Z84" s="204" t="s">
        <v>313</v>
      </c>
      <c r="AA84" s="204">
        <v>3200720.381</v>
      </c>
      <c r="AB84" s="204">
        <v>500395.178</v>
      </c>
      <c r="AC84" s="204" t="s">
        <v>314</v>
      </c>
      <c r="AD84" s="204">
        <v>3201950.053</v>
      </c>
      <c r="AE84" s="204">
        <v>501301.325</v>
      </c>
      <c r="AF84" s="204">
        <v>4</v>
      </c>
      <c r="AG84" s="321" t="s">
        <v>64</v>
      </c>
      <c r="AH84" s="321">
        <v>16.75</v>
      </c>
      <c r="AI84" s="321">
        <v>30</v>
      </c>
      <c r="AJ84" s="321">
        <v>1</v>
      </c>
      <c r="AK84" s="321">
        <v>20</v>
      </c>
      <c r="AL84" s="321">
        <v>200</v>
      </c>
      <c r="AM84" s="321">
        <v>120</v>
      </c>
      <c r="AN84" s="321"/>
      <c r="AO84" s="321"/>
      <c r="AP84" s="321"/>
      <c r="AQ84" s="321"/>
      <c r="AR84" s="321"/>
      <c r="AS84" s="321"/>
      <c r="AT84" s="321" t="s">
        <v>315</v>
      </c>
      <c r="AU84" s="321"/>
      <c r="AV84" s="321">
        <v>0.57</v>
      </c>
      <c r="AW84" s="204" t="str">
        <f t="shared" si="11"/>
        <v>K10+370～K11+080第3节左侧砼明边沟</v>
      </c>
      <c r="AX84" s="336" t="str">
        <f t="shared" si="12"/>
        <v>K10+370～K11+080第3节左侧砼明边沟抽检</v>
      </c>
      <c r="AY84" s="204" t="s">
        <v>69</v>
      </c>
      <c r="AZ84" s="323">
        <v>46029</v>
      </c>
      <c r="BA84" s="204">
        <v>0</v>
      </c>
      <c r="BB84" s="321">
        <v>0</v>
      </c>
      <c r="BC84" s="204"/>
      <c r="BD84" s="318" t="s">
        <v>316</v>
      </c>
      <c r="BI84" s="324">
        <v>46024</v>
      </c>
      <c r="BR84" s="204" t="s">
        <v>317</v>
      </c>
      <c r="BS84" s="318">
        <v>10660</v>
      </c>
      <c r="BT84" s="318">
        <v>10690</v>
      </c>
      <c r="BU84" s="318">
        <f t="shared" ref="BU84:BU122" si="14">BT84-BS84</f>
        <v>30</v>
      </c>
      <c r="BV84" s="318">
        <f t="shared" ref="BV84:BV122" si="15">BU84*$BV$83*0.3</f>
        <v>5.778</v>
      </c>
      <c r="BW84" s="318">
        <f t="shared" ref="BW84:BW122" si="16">ROUND(BV84,2)</f>
        <v>5.78</v>
      </c>
      <c r="BX84" s="318">
        <f t="shared" ref="BX84:BX122" si="17">BU84*$BV$83*0.7</f>
        <v>13.482</v>
      </c>
      <c r="BY84" s="318">
        <f t="shared" ref="BY84:BY122" si="18">ROUND(BX84,2)</f>
        <v>13.48</v>
      </c>
    </row>
    <row r="85" ht="24.95" customHeight="1" spans="1:77">
      <c r="A85" s="204">
        <f t="shared" si="13"/>
        <v>81</v>
      </c>
      <c r="B85" s="204" t="s">
        <v>318</v>
      </c>
      <c r="C85" s="204" t="s">
        <v>58</v>
      </c>
      <c r="D85" s="204" t="s">
        <v>59</v>
      </c>
      <c r="E85" s="334">
        <v>46020</v>
      </c>
      <c r="F85" s="204" t="s">
        <v>60</v>
      </c>
      <c r="G85" s="203">
        <v>10690</v>
      </c>
      <c r="H85" s="203">
        <v>10740</v>
      </c>
      <c r="I85" s="204">
        <v>10</v>
      </c>
      <c r="J85" s="204">
        <v>1</v>
      </c>
      <c r="K85" s="204">
        <v>0.002</v>
      </c>
      <c r="L85" s="334">
        <v>46021</v>
      </c>
      <c r="M85" s="204">
        <v>5.7</v>
      </c>
      <c r="N85" s="204">
        <v>0.6</v>
      </c>
      <c r="O85" s="204">
        <v>0.3</v>
      </c>
      <c r="P85" s="204">
        <v>0</v>
      </c>
      <c r="Q85" s="204">
        <v>5.1</v>
      </c>
      <c r="R85" s="204">
        <v>0.5</v>
      </c>
      <c r="S85" s="204">
        <v>0.1</v>
      </c>
      <c r="T85" s="204">
        <v>0</v>
      </c>
      <c r="U85" s="204">
        <v>9.63</v>
      </c>
      <c r="V85" s="204">
        <v>22.47</v>
      </c>
      <c r="W85" s="204" t="s">
        <v>61</v>
      </c>
      <c r="X85" s="204" t="s">
        <v>313</v>
      </c>
      <c r="Y85" s="204">
        <v>40.843</v>
      </c>
      <c r="Z85" s="204" t="s">
        <v>313</v>
      </c>
      <c r="AA85" s="204">
        <v>3200720.381</v>
      </c>
      <c r="AB85" s="204">
        <v>500395.178</v>
      </c>
      <c r="AC85" s="204" t="s">
        <v>314</v>
      </c>
      <c r="AD85" s="204">
        <v>3201950.053</v>
      </c>
      <c r="AE85" s="204">
        <v>501301.325</v>
      </c>
      <c r="AF85" s="204">
        <v>4</v>
      </c>
      <c r="AG85" s="321" t="s">
        <v>64</v>
      </c>
      <c r="AH85" s="321">
        <v>16.75</v>
      </c>
      <c r="AI85" s="321">
        <v>50</v>
      </c>
      <c r="AJ85" s="321">
        <v>1</v>
      </c>
      <c r="AK85" s="321">
        <v>20</v>
      </c>
      <c r="AL85" s="321">
        <v>200</v>
      </c>
      <c r="AM85" s="321">
        <v>120</v>
      </c>
      <c r="AN85" s="321"/>
      <c r="AO85" s="321"/>
      <c r="AP85" s="321"/>
      <c r="AQ85" s="321"/>
      <c r="AR85" s="321"/>
      <c r="AS85" s="321"/>
      <c r="AT85" s="321" t="s">
        <v>319</v>
      </c>
      <c r="AU85" s="321" t="s">
        <v>320</v>
      </c>
      <c r="AV85" s="321">
        <v>0.57</v>
      </c>
      <c r="AW85" s="204" t="str">
        <f t="shared" si="11"/>
        <v>K10+370～K11+080第4节左侧砼明边沟</v>
      </c>
      <c r="AX85" s="336" t="str">
        <f t="shared" si="12"/>
        <v>K10+370～K11+080第4节左侧砼明边沟抽检</v>
      </c>
      <c r="AY85" s="204" t="s">
        <v>69</v>
      </c>
      <c r="AZ85" s="323">
        <v>46022</v>
      </c>
      <c r="BA85" s="204">
        <v>0</v>
      </c>
      <c r="BB85" s="321">
        <v>0</v>
      </c>
      <c r="BC85" s="204"/>
      <c r="BD85" s="318" t="s">
        <v>316</v>
      </c>
      <c r="BI85" s="324">
        <v>46017</v>
      </c>
      <c r="BR85" s="204" t="s">
        <v>321</v>
      </c>
      <c r="BS85" s="318">
        <v>10690</v>
      </c>
      <c r="BT85" s="318">
        <v>10740</v>
      </c>
      <c r="BU85" s="318">
        <f t="shared" si="14"/>
        <v>50</v>
      </c>
      <c r="BV85" s="318">
        <f t="shared" si="15"/>
        <v>9.63</v>
      </c>
      <c r="BW85" s="318">
        <f t="shared" si="16"/>
        <v>9.63</v>
      </c>
      <c r="BX85" s="318">
        <f t="shared" si="17"/>
        <v>22.47</v>
      </c>
      <c r="BY85" s="318">
        <f t="shared" si="18"/>
        <v>22.47</v>
      </c>
    </row>
    <row r="86" ht="24.95" customHeight="1" spans="1:77">
      <c r="A86" s="204">
        <f t="shared" si="13"/>
        <v>82</v>
      </c>
      <c r="B86" s="204" t="s">
        <v>322</v>
      </c>
      <c r="C86" s="204" t="s">
        <v>58</v>
      </c>
      <c r="D86" s="204" t="s">
        <v>59</v>
      </c>
      <c r="E86" s="334">
        <v>46019</v>
      </c>
      <c r="F86" s="204" t="s">
        <v>60</v>
      </c>
      <c r="G86" s="203">
        <v>10740</v>
      </c>
      <c r="H86" s="203">
        <v>10790</v>
      </c>
      <c r="I86" s="204">
        <v>10</v>
      </c>
      <c r="J86" s="204">
        <v>1</v>
      </c>
      <c r="K86" s="204">
        <v>0.002</v>
      </c>
      <c r="L86" s="334">
        <v>46020</v>
      </c>
      <c r="M86" s="204">
        <v>4.9</v>
      </c>
      <c r="N86" s="204">
        <v>0.7</v>
      </c>
      <c r="O86" s="204">
        <v>0.2</v>
      </c>
      <c r="P86" s="204">
        <v>0</v>
      </c>
      <c r="Q86" s="204">
        <v>5.7</v>
      </c>
      <c r="R86" s="204">
        <v>0.6</v>
      </c>
      <c r="S86" s="204">
        <v>0.3</v>
      </c>
      <c r="T86" s="204">
        <v>0</v>
      </c>
      <c r="U86" s="204">
        <v>9.63</v>
      </c>
      <c r="V86" s="204">
        <v>22.47</v>
      </c>
      <c r="W86" s="204" t="s">
        <v>61</v>
      </c>
      <c r="X86" s="204" t="s">
        <v>313</v>
      </c>
      <c r="Y86" s="204">
        <v>40.843</v>
      </c>
      <c r="Z86" s="204" t="s">
        <v>313</v>
      </c>
      <c r="AA86" s="204">
        <v>3200720.381</v>
      </c>
      <c r="AB86" s="204">
        <v>500395.178</v>
      </c>
      <c r="AC86" s="204" t="s">
        <v>314</v>
      </c>
      <c r="AD86" s="204">
        <v>3201950.053</v>
      </c>
      <c r="AE86" s="204">
        <v>501301.325</v>
      </c>
      <c r="AF86" s="204">
        <v>4</v>
      </c>
      <c r="AG86" s="321" t="s">
        <v>64</v>
      </c>
      <c r="AH86" s="321">
        <v>16.75</v>
      </c>
      <c r="AI86" s="321">
        <v>50</v>
      </c>
      <c r="AJ86" s="321">
        <v>1</v>
      </c>
      <c r="AK86" s="321">
        <v>20</v>
      </c>
      <c r="AL86" s="321">
        <v>200</v>
      </c>
      <c r="AM86" s="321">
        <v>120</v>
      </c>
      <c r="AN86" s="321"/>
      <c r="AO86" s="321"/>
      <c r="AP86" s="321"/>
      <c r="AQ86" s="321"/>
      <c r="AR86" s="321"/>
      <c r="AS86" s="321"/>
      <c r="AT86" s="321" t="s">
        <v>323</v>
      </c>
      <c r="AU86" s="321" t="s">
        <v>319</v>
      </c>
      <c r="AV86" s="321">
        <v>0.57</v>
      </c>
      <c r="AW86" s="204" t="str">
        <f t="shared" si="11"/>
        <v>K10+370～K11+080第5节左侧砼明边沟</v>
      </c>
      <c r="AX86" s="336" t="str">
        <f t="shared" si="12"/>
        <v>K10+370～K11+080第5节左侧砼明边沟抽检</v>
      </c>
      <c r="AY86" s="204" t="s">
        <v>69</v>
      </c>
      <c r="AZ86" s="323">
        <v>46021</v>
      </c>
      <c r="BA86" s="204">
        <v>0</v>
      </c>
      <c r="BB86" s="321">
        <v>0</v>
      </c>
      <c r="BC86" s="204"/>
      <c r="BD86" s="318" t="s">
        <v>316</v>
      </c>
      <c r="BI86" s="324">
        <v>46016</v>
      </c>
      <c r="BR86" s="204" t="s">
        <v>324</v>
      </c>
      <c r="BS86" s="318">
        <v>10740</v>
      </c>
      <c r="BT86" s="318">
        <v>10790</v>
      </c>
      <c r="BU86" s="318">
        <f t="shared" si="14"/>
        <v>50</v>
      </c>
      <c r="BV86" s="318">
        <f t="shared" si="15"/>
        <v>9.63</v>
      </c>
      <c r="BW86" s="318">
        <f t="shared" si="16"/>
        <v>9.63</v>
      </c>
      <c r="BX86" s="318">
        <f t="shared" si="17"/>
        <v>22.47</v>
      </c>
      <c r="BY86" s="318">
        <f t="shared" si="18"/>
        <v>22.47</v>
      </c>
    </row>
    <row r="87" ht="24.95" customHeight="1" spans="1:77">
      <c r="A87" s="204">
        <f t="shared" si="13"/>
        <v>83</v>
      </c>
      <c r="B87" s="204" t="s">
        <v>325</v>
      </c>
      <c r="C87" s="204" t="s">
        <v>58</v>
      </c>
      <c r="D87" s="204" t="s">
        <v>59</v>
      </c>
      <c r="E87" s="334">
        <v>46018</v>
      </c>
      <c r="F87" s="204" t="s">
        <v>60</v>
      </c>
      <c r="G87" s="203">
        <v>10790</v>
      </c>
      <c r="H87" s="203">
        <v>10840</v>
      </c>
      <c r="I87" s="204">
        <v>10</v>
      </c>
      <c r="J87" s="204">
        <v>1</v>
      </c>
      <c r="K87" s="204">
        <v>0.002</v>
      </c>
      <c r="L87" s="334">
        <v>46019</v>
      </c>
      <c r="M87" s="204">
        <v>4.5</v>
      </c>
      <c r="N87" s="204">
        <v>1</v>
      </c>
      <c r="O87" s="204">
        <v>0.1</v>
      </c>
      <c r="P87" s="204">
        <v>0</v>
      </c>
      <c r="Q87" s="204">
        <v>4.9</v>
      </c>
      <c r="R87" s="204">
        <v>0.7</v>
      </c>
      <c r="S87" s="204">
        <v>0.2</v>
      </c>
      <c r="T87" s="204">
        <v>0</v>
      </c>
      <c r="U87" s="204">
        <v>9.63</v>
      </c>
      <c r="V87" s="204">
        <v>22.47</v>
      </c>
      <c r="W87" s="204" t="s">
        <v>61</v>
      </c>
      <c r="X87" s="204" t="s">
        <v>313</v>
      </c>
      <c r="Y87" s="204">
        <v>40.843</v>
      </c>
      <c r="Z87" s="204" t="s">
        <v>313</v>
      </c>
      <c r="AA87" s="204">
        <v>3200720.381</v>
      </c>
      <c r="AB87" s="204">
        <v>500395.178</v>
      </c>
      <c r="AC87" s="204" t="s">
        <v>314</v>
      </c>
      <c r="AD87" s="204">
        <v>3201950.053</v>
      </c>
      <c r="AE87" s="204">
        <v>501301.325</v>
      </c>
      <c r="AF87" s="204">
        <v>4</v>
      </c>
      <c r="AG87" s="321" t="s">
        <v>64</v>
      </c>
      <c r="AH87" s="321">
        <v>16.75</v>
      </c>
      <c r="AI87" s="321">
        <v>50</v>
      </c>
      <c r="AJ87" s="321">
        <v>1</v>
      </c>
      <c r="AK87" s="321">
        <v>20</v>
      </c>
      <c r="AL87" s="321">
        <v>200</v>
      </c>
      <c r="AM87" s="321">
        <v>120</v>
      </c>
      <c r="AN87" s="321"/>
      <c r="AO87" s="321"/>
      <c r="AP87" s="321"/>
      <c r="AQ87" s="321"/>
      <c r="AR87" s="321"/>
      <c r="AS87" s="321"/>
      <c r="AT87" s="321" t="s">
        <v>326</v>
      </c>
      <c r="AU87" s="321" t="s">
        <v>323</v>
      </c>
      <c r="AV87" s="321">
        <v>0.57</v>
      </c>
      <c r="AW87" s="204" t="str">
        <f t="shared" si="11"/>
        <v>K10+370～K11+080第6节左侧砼明边沟</v>
      </c>
      <c r="AX87" s="336" t="str">
        <f t="shared" si="12"/>
        <v>K10+370～K11+080第6节左侧砼明边沟抽检</v>
      </c>
      <c r="AY87" s="204" t="s">
        <v>69</v>
      </c>
      <c r="AZ87" s="323">
        <v>46020</v>
      </c>
      <c r="BA87" s="204">
        <v>0</v>
      </c>
      <c r="BB87" s="321">
        <v>0</v>
      </c>
      <c r="BC87" s="204"/>
      <c r="BD87" s="318" t="s">
        <v>316</v>
      </c>
      <c r="BI87" s="324">
        <v>46015</v>
      </c>
      <c r="BR87" s="204" t="s">
        <v>327</v>
      </c>
      <c r="BS87" s="318">
        <v>10790</v>
      </c>
      <c r="BT87" s="318">
        <v>10840</v>
      </c>
      <c r="BU87" s="318">
        <f t="shared" si="14"/>
        <v>50</v>
      </c>
      <c r="BV87" s="318">
        <f t="shared" si="15"/>
        <v>9.63</v>
      </c>
      <c r="BW87" s="318">
        <f t="shared" si="16"/>
        <v>9.63</v>
      </c>
      <c r="BX87" s="318">
        <f t="shared" si="17"/>
        <v>22.47</v>
      </c>
      <c r="BY87" s="318">
        <f t="shared" si="18"/>
        <v>22.47</v>
      </c>
    </row>
    <row r="88" ht="24.95" customHeight="1" spans="1:77">
      <c r="A88" s="204">
        <f t="shared" si="13"/>
        <v>84</v>
      </c>
      <c r="B88" s="204" t="s">
        <v>328</v>
      </c>
      <c r="C88" s="204" t="s">
        <v>58</v>
      </c>
      <c r="D88" s="204" t="s">
        <v>59</v>
      </c>
      <c r="E88" s="334">
        <v>46017</v>
      </c>
      <c r="F88" s="204" t="s">
        <v>60</v>
      </c>
      <c r="G88" s="203">
        <v>10840</v>
      </c>
      <c r="H88" s="203">
        <v>10890</v>
      </c>
      <c r="I88" s="204">
        <v>10</v>
      </c>
      <c r="J88" s="204">
        <v>1</v>
      </c>
      <c r="K88" s="204">
        <v>0.002</v>
      </c>
      <c r="L88" s="334">
        <v>46018</v>
      </c>
      <c r="M88" s="204">
        <v>5.3</v>
      </c>
      <c r="N88" s="204">
        <v>0.7</v>
      </c>
      <c r="O88" s="204">
        <v>0.4</v>
      </c>
      <c r="P88" s="204">
        <v>0</v>
      </c>
      <c r="Q88" s="204">
        <v>4.5</v>
      </c>
      <c r="R88" s="204">
        <v>1</v>
      </c>
      <c r="S88" s="204">
        <v>0.1</v>
      </c>
      <c r="T88" s="204">
        <v>0</v>
      </c>
      <c r="U88" s="204">
        <v>9.63</v>
      </c>
      <c r="V88" s="204">
        <v>22.47</v>
      </c>
      <c r="W88" s="204" t="s">
        <v>61</v>
      </c>
      <c r="X88" s="204" t="s">
        <v>313</v>
      </c>
      <c r="Y88" s="204">
        <v>40.843</v>
      </c>
      <c r="Z88" s="204" t="s">
        <v>313</v>
      </c>
      <c r="AA88" s="204">
        <v>3200720.381</v>
      </c>
      <c r="AB88" s="204">
        <v>500395.178</v>
      </c>
      <c r="AC88" s="204" t="s">
        <v>314</v>
      </c>
      <c r="AD88" s="204">
        <v>3201950.053</v>
      </c>
      <c r="AE88" s="204">
        <v>501301.325</v>
      </c>
      <c r="AF88" s="204">
        <v>4</v>
      </c>
      <c r="AG88" s="321" t="s">
        <v>64</v>
      </c>
      <c r="AH88" s="321">
        <v>16.75</v>
      </c>
      <c r="AI88" s="321">
        <v>50</v>
      </c>
      <c r="AJ88" s="321">
        <v>1</v>
      </c>
      <c r="AK88" s="321">
        <v>20</v>
      </c>
      <c r="AL88" s="321">
        <v>200</v>
      </c>
      <c r="AM88" s="321">
        <v>120</v>
      </c>
      <c r="AN88" s="321"/>
      <c r="AO88" s="321"/>
      <c r="AP88" s="321"/>
      <c r="AQ88" s="321"/>
      <c r="AR88" s="321"/>
      <c r="AS88" s="321"/>
      <c r="AT88" s="321" t="s">
        <v>329</v>
      </c>
      <c r="AU88" s="321" t="s">
        <v>326</v>
      </c>
      <c r="AV88" s="321">
        <v>0.57</v>
      </c>
      <c r="AW88" s="204" t="str">
        <f t="shared" si="11"/>
        <v>K10+370～K11+080第7节左侧砼明边沟</v>
      </c>
      <c r="AX88" s="336" t="str">
        <f t="shared" si="12"/>
        <v>K10+370～K11+080第7节左侧砼明边沟抽检</v>
      </c>
      <c r="AY88" s="204" t="s">
        <v>69</v>
      </c>
      <c r="AZ88" s="323">
        <v>46019</v>
      </c>
      <c r="BA88" s="204">
        <v>0</v>
      </c>
      <c r="BB88" s="321">
        <v>0</v>
      </c>
      <c r="BC88" s="204"/>
      <c r="BD88" s="318" t="s">
        <v>316</v>
      </c>
      <c r="BI88" s="324">
        <v>46014</v>
      </c>
      <c r="BR88" s="204" t="s">
        <v>330</v>
      </c>
      <c r="BS88" s="318">
        <v>10840</v>
      </c>
      <c r="BT88" s="318">
        <v>10890</v>
      </c>
      <c r="BU88" s="318">
        <f t="shared" si="14"/>
        <v>50</v>
      </c>
      <c r="BV88" s="318">
        <f t="shared" si="15"/>
        <v>9.63</v>
      </c>
      <c r="BW88" s="318">
        <f t="shared" si="16"/>
        <v>9.63</v>
      </c>
      <c r="BX88" s="318">
        <f t="shared" si="17"/>
        <v>22.47</v>
      </c>
      <c r="BY88" s="318">
        <f t="shared" si="18"/>
        <v>22.47</v>
      </c>
    </row>
    <row r="89" ht="24.95" customHeight="1" spans="1:77">
      <c r="A89" s="204">
        <f t="shared" si="13"/>
        <v>85</v>
      </c>
      <c r="B89" s="204" t="s">
        <v>331</v>
      </c>
      <c r="C89" s="204" t="s">
        <v>58</v>
      </c>
      <c r="D89" s="204" t="s">
        <v>59</v>
      </c>
      <c r="E89" s="334">
        <v>46014</v>
      </c>
      <c r="F89" s="204" t="s">
        <v>60</v>
      </c>
      <c r="G89" s="203">
        <v>10890</v>
      </c>
      <c r="H89" s="203">
        <v>10940</v>
      </c>
      <c r="I89" s="204">
        <v>10</v>
      </c>
      <c r="J89" s="204">
        <v>1</v>
      </c>
      <c r="K89" s="204">
        <v>0.002</v>
      </c>
      <c r="L89" s="334">
        <v>46015</v>
      </c>
      <c r="M89" s="204">
        <v>5.8</v>
      </c>
      <c r="N89" s="204">
        <v>1</v>
      </c>
      <c r="O89" s="204">
        <v>0.2</v>
      </c>
      <c r="P89" s="204">
        <v>0</v>
      </c>
      <c r="Q89" s="204">
        <v>5.1</v>
      </c>
      <c r="R89" s="204">
        <v>0.6</v>
      </c>
      <c r="S89" s="204">
        <v>0.4</v>
      </c>
      <c r="T89" s="204">
        <v>0</v>
      </c>
      <c r="U89" s="204">
        <v>9.63</v>
      </c>
      <c r="V89" s="204">
        <v>22.47</v>
      </c>
      <c r="W89" s="204" t="s">
        <v>61</v>
      </c>
      <c r="X89" s="204" t="s">
        <v>313</v>
      </c>
      <c r="Y89" s="204">
        <v>40.843</v>
      </c>
      <c r="Z89" s="204" t="s">
        <v>313</v>
      </c>
      <c r="AA89" s="204">
        <v>3200720.381</v>
      </c>
      <c r="AB89" s="204">
        <v>500395.178</v>
      </c>
      <c r="AC89" s="204" t="s">
        <v>314</v>
      </c>
      <c r="AD89" s="204">
        <v>3201950.053</v>
      </c>
      <c r="AE89" s="204">
        <v>501301.325</v>
      </c>
      <c r="AF89" s="204">
        <v>4</v>
      </c>
      <c r="AG89" s="321" t="s">
        <v>64</v>
      </c>
      <c r="AH89" s="321">
        <v>16.75</v>
      </c>
      <c r="AI89" s="321">
        <v>50</v>
      </c>
      <c r="AJ89" s="321">
        <v>1</v>
      </c>
      <c r="AK89" s="321">
        <v>20</v>
      </c>
      <c r="AL89" s="321">
        <v>200</v>
      </c>
      <c r="AM89" s="321">
        <v>120</v>
      </c>
      <c r="AN89" s="321"/>
      <c r="AO89" s="321"/>
      <c r="AP89" s="321"/>
      <c r="AQ89" s="321"/>
      <c r="AR89" s="321"/>
      <c r="AS89" s="321"/>
      <c r="AT89" s="321" t="s">
        <v>332</v>
      </c>
      <c r="AU89" s="321" t="s">
        <v>333</v>
      </c>
      <c r="AV89" s="321">
        <v>0.57</v>
      </c>
      <c r="AW89" s="204" t="str">
        <f t="shared" si="11"/>
        <v>K10+370～K11+080第8节左侧砼明边沟</v>
      </c>
      <c r="AX89" s="336" t="str">
        <f t="shared" si="12"/>
        <v>K10+370～K11+080第8节左侧砼明边沟抽检</v>
      </c>
      <c r="AY89" s="204" t="s">
        <v>69</v>
      </c>
      <c r="AZ89" s="323">
        <v>46016</v>
      </c>
      <c r="BA89" s="204">
        <v>0</v>
      </c>
      <c r="BB89" s="321">
        <v>0</v>
      </c>
      <c r="BC89" s="204"/>
      <c r="BD89" s="318" t="s">
        <v>316</v>
      </c>
      <c r="BI89" s="324">
        <v>46011</v>
      </c>
      <c r="BR89" s="204" t="s">
        <v>334</v>
      </c>
      <c r="BS89" s="318">
        <v>10890</v>
      </c>
      <c r="BT89" s="318">
        <v>10940</v>
      </c>
      <c r="BU89" s="318">
        <f t="shared" si="14"/>
        <v>50</v>
      </c>
      <c r="BV89" s="318">
        <f t="shared" si="15"/>
        <v>9.63</v>
      </c>
      <c r="BW89" s="318">
        <f t="shared" si="16"/>
        <v>9.63</v>
      </c>
      <c r="BX89" s="318">
        <f t="shared" si="17"/>
        <v>22.47</v>
      </c>
      <c r="BY89" s="318">
        <f t="shared" si="18"/>
        <v>22.47</v>
      </c>
    </row>
    <row r="90" ht="24.95" customHeight="1" spans="1:77">
      <c r="A90" s="204">
        <f t="shared" si="13"/>
        <v>86</v>
      </c>
      <c r="B90" s="204" t="s">
        <v>335</v>
      </c>
      <c r="C90" s="204" t="s">
        <v>58</v>
      </c>
      <c r="D90" s="204" t="s">
        <v>59</v>
      </c>
      <c r="E90" s="334">
        <v>46013</v>
      </c>
      <c r="F90" s="204" t="s">
        <v>60</v>
      </c>
      <c r="G90" s="203">
        <v>10940</v>
      </c>
      <c r="H90" s="203">
        <v>10980</v>
      </c>
      <c r="I90" s="204">
        <v>10</v>
      </c>
      <c r="J90" s="204">
        <v>1</v>
      </c>
      <c r="K90" s="204">
        <v>0.002</v>
      </c>
      <c r="L90" s="334">
        <v>46014</v>
      </c>
      <c r="M90" s="204">
        <v>4.4</v>
      </c>
      <c r="N90" s="204">
        <v>0.6</v>
      </c>
      <c r="O90" s="204">
        <v>0.3</v>
      </c>
      <c r="P90" s="204">
        <v>0</v>
      </c>
      <c r="Q90" s="204">
        <v>5.8</v>
      </c>
      <c r="R90" s="204">
        <v>1</v>
      </c>
      <c r="S90" s="204">
        <v>0.2</v>
      </c>
      <c r="T90" s="204">
        <v>0</v>
      </c>
      <c r="U90" s="204">
        <v>7.7</v>
      </c>
      <c r="V90" s="204">
        <v>17.98</v>
      </c>
      <c r="W90" s="204" t="s">
        <v>61</v>
      </c>
      <c r="X90" s="204" t="s">
        <v>313</v>
      </c>
      <c r="Y90" s="204">
        <v>40.843</v>
      </c>
      <c r="Z90" s="204" t="s">
        <v>313</v>
      </c>
      <c r="AA90" s="204">
        <v>3200720.381</v>
      </c>
      <c r="AB90" s="204">
        <v>500395.178</v>
      </c>
      <c r="AC90" s="204" t="s">
        <v>314</v>
      </c>
      <c r="AD90" s="204">
        <v>3201950.053</v>
      </c>
      <c r="AE90" s="204">
        <v>501301.325</v>
      </c>
      <c r="AF90" s="204">
        <v>4</v>
      </c>
      <c r="AG90" s="321" t="s">
        <v>64</v>
      </c>
      <c r="AH90" s="321">
        <v>16.75</v>
      </c>
      <c r="AI90" s="321">
        <v>40</v>
      </c>
      <c r="AJ90" s="321">
        <v>1</v>
      </c>
      <c r="AK90" s="321">
        <v>20</v>
      </c>
      <c r="AL90" s="321">
        <v>200</v>
      </c>
      <c r="AM90" s="321">
        <v>120</v>
      </c>
      <c r="AN90" s="321"/>
      <c r="AO90" s="321"/>
      <c r="AP90" s="321"/>
      <c r="AQ90" s="321"/>
      <c r="AR90" s="321"/>
      <c r="AS90" s="321"/>
      <c r="AT90" s="321" t="s">
        <v>336</v>
      </c>
      <c r="AU90" s="321" t="s">
        <v>332</v>
      </c>
      <c r="AV90" s="321">
        <v>0.57</v>
      </c>
      <c r="AW90" s="204" t="str">
        <f t="shared" si="11"/>
        <v>K10+370～K11+080第9节左侧砼明边沟</v>
      </c>
      <c r="AX90" s="336" t="str">
        <f t="shared" si="12"/>
        <v>K10+370～K11+080第9节左侧砼明边沟抽检</v>
      </c>
      <c r="AY90" s="204" t="s">
        <v>69</v>
      </c>
      <c r="AZ90" s="323">
        <v>46015</v>
      </c>
      <c r="BA90" s="204">
        <v>0</v>
      </c>
      <c r="BB90" s="321">
        <v>0</v>
      </c>
      <c r="BC90" s="204"/>
      <c r="BD90" s="318" t="s">
        <v>316</v>
      </c>
      <c r="BI90" s="324">
        <v>46010</v>
      </c>
      <c r="BR90" s="204" t="s">
        <v>337</v>
      </c>
      <c r="BS90" s="318">
        <v>10940</v>
      </c>
      <c r="BT90" s="318">
        <v>10980</v>
      </c>
      <c r="BU90" s="318">
        <f t="shared" si="14"/>
        <v>40</v>
      </c>
      <c r="BV90" s="318">
        <f t="shared" si="15"/>
        <v>7.704</v>
      </c>
      <c r="BW90" s="318">
        <f t="shared" si="16"/>
        <v>7.7</v>
      </c>
      <c r="BX90" s="318">
        <f t="shared" si="17"/>
        <v>17.976</v>
      </c>
      <c r="BY90" s="318">
        <f t="shared" si="18"/>
        <v>17.98</v>
      </c>
    </row>
    <row r="91" ht="24.95" customHeight="1" spans="1:77">
      <c r="A91" s="204">
        <f t="shared" si="13"/>
        <v>87</v>
      </c>
      <c r="B91" s="204" t="s">
        <v>338</v>
      </c>
      <c r="C91" s="204" t="s">
        <v>58</v>
      </c>
      <c r="D91" s="204" t="s">
        <v>59</v>
      </c>
      <c r="E91" s="334">
        <v>46012</v>
      </c>
      <c r="F91" s="204" t="s">
        <v>60</v>
      </c>
      <c r="G91" s="203">
        <v>11030</v>
      </c>
      <c r="H91" s="203">
        <v>11080</v>
      </c>
      <c r="I91" s="204">
        <v>10</v>
      </c>
      <c r="J91" s="204">
        <v>1</v>
      </c>
      <c r="K91" s="204">
        <v>0.002</v>
      </c>
      <c r="L91" s="334">
        <v>46013</v>
      </c>
      <c r="M91" s="204">
        <v>6</v>
      </c>
      <c r="N91" s="204">
        <v>0.7</v>
      </c>
      <c r="O91" s="204">
        <v>0.4</v>
      </c>
      <c r="P91" s="204">
        <v>0</v>
      </c>
      <c r="Q91" s="204">
        <v>4.4</v>
      </c>
      <c r="R91" s="204">
        <v>0.6</v>
      </c>
      <c r="S91" s="204">
        <v>0.3</v>
      </c>
      <c r="T91" s="204">
        <v>0</v>
      </c>
      <c r="U91" s="204">
        <v>9.63</v>
      </c>
      <c r="V91" s="204">
        <v>22.47</v>
      </c>
      <c r="W91" s="204" t="s">
        <v>61</v>
      </c>
      <c r="X91" s="204" t="s">
        <v>314</v>
      </c>
      <c r="Y91" s="204">
        <v>21.541</v>
      </c>
      <c r="Z91" s="204" t="s">
        <v>313</v>
      </c>
      <c r="AA91" s="204">
        <v>3200720.381</v>
      </c>
      <c r="AB91" s="204">
        <v>500395.178</v>
      </c>
      <c r="AC91" s="204" t="s">
        <v>314</v>
      </c>
      <c r="AD91" s="204">
        <v>3201950.053</v>
      </c>
      <c r="AE91" s="204">
        <v>501301.325</v>
      </c>
      <c r="AF91" s="204">
        <v>4</v>
      </c>
      <c r="AG91" s="321" t="s">
        <v>64</v>
      </c>
      <c r="AH91" s="321">
        <v>16.75</v>
      </c>
      <c r="AI91" s="321">
        <v>50</v>
      </c>
      <c r="AJ91" s="321">
        <v>1</v>
      </c>
      <c r="AK91" s="321">
        <v>20</v>
      </c>
      <c r="AL91" s="321">
        <v>200</v>
      </c>
      <c r="AM91" s="321">
        <v>120</v>
      </c>
      <c r="AN91" s="321"/>
      <c r="AO91" s="321"/>
      <c r="AP91" s="321"/>
      <c r="AQ91" s="321"/>
      <c r="AR91" s="321"/>
      <c r="AS91" s="321"/>
      <c r="AT91" s="321" t="s">
        <v>339</v>
      </c>
      <c r="AU91" s="321" t="s">
        <v>336</v>
      </c>
      <c r="AV91" s="321">
        <v>0.57</v>
      </c>
      <c r="AW91" s="204" t="str">
        <f t="shared" si="11"/>
        <v>K10+370～K11+080第10节左侧砼明边沟</v>
      </c>
      <c r="AX91" s="336" t="str">
        <f t="shared" si="12"/>
        <v>K10+370～K11+080第10节左侧砼明边沟抽检</v>
      </c>
      <c r="AY91" s="204" t="s">
        <v>69</v>
      </c>
      <c r="AZ91" s="323">
        <v>46014</v>
      </c>
      <c r="BA91" s="204">
        <v>0</v>
      </c>
      <c r="BB91" s="321">
        <v>1</v>
      </c>
      <c r="BC91" s="204"/>
      <c r="BD91" s="318" t="s">
        <v>316</v>
      </c>
      <c r="BI91" s="324">
        <v>46009</v>
      </c>
      <c r="BR91" s="204" t="s">
        <v>340</v>
      </c>
      <c r="BS91" s="318">
        <v>11030</v>
      </c>
      <c r="BT91" s="318">
        <v>11080</v>
      </c>
      <c r="BU91" s="318">
        <f t="shared" si="14"/>
        <v>50</v>
      </c>
      <c r="BV91" s="318">
        <f t="shared" si="15"/>
        <v>9.63</v>
      </c>
      <c r="BW91" s="318">
        <f t="shared" si="16"/>
        <v>9.63</v>
      </c>
      <c r="BX91" s="318">
        <f t="shared" si="17"/>
        <v>22.47</v>
      </c>
      <c r="BY91" s="318">
        <f t="shared" si="18"/>
        <v>22.47</v>
      </c>
    </row>
    <row r="92" ht="24.95" customHeight="1" spans="1:77">
      <c r="A92" s="204">
        <f t="shared" si="13"/>
        <v>88</v>
      </c>
      <c r="B92" s="204" t="s">
        <v>341</v>
      </c>
      <c r="C92" s="204" t="s">
        <v>58</v>
      </c>
      <c r="D92" s="204" t="s">
        <v>59</v>
      </c>
      <c r="E92" s="334"/>
      <c r="F92" s="204" t="s">
        <v>60</v>
      </c>
      <c r="G92" s="203">
        <v>11220</v>
      </c>
      <c r="H92" s="203">
        <v>11260</v>
      </c>
      <c r="I92" s="204">
        <v>10</v>
      </c>
      <c r="J92" s="204">
        <v>1</v>
      </c>
      <c r="K92" s="204">
        <v>0.002</v>
      </c>
      <c r="L92" s="334"/>
      <c r="M92" s="204"/>
      <c r="N92" s="204"/>
      <c r="O92" s="204"/>
      <c r="P92" s="204"/>
      <c r="Q92" s="204">
        <v>0</v>
      </c>
      <c r="R92" s="204"/>
      <c r="S92" s="204"/>
      <c r="T92" s="204"/>
      <c r="U92" s="204">
        <v>7.7</v>
      </c>
      <c r="V92" s="204">
        <v>17.98</v>
      </c>
      <c r="W92" s="204" t="s">
        <v>61</v>
      </c>
      <c r="X92" s="204" t="s">
        <v>314</v>
      </c>
      <c r="Y92" s="204">
        <v>21.541</v>
      </c>
      <c r="Z92" s="204" t="s">
        <v>313</v>
      </c>
      <c r="AA92" s="204">
        <v>3200720.381</v>
      </c>
      <c r="AB92" s="204">
        <v>500395.178</v>
      </c>
      <c r="AC92" s="204" t="s">
        <v>314</v>
      </c>
      <c r="AD92" s="204">
        <v>3201950.053</v>
      </c>
      <c r="AE92" s="204">
        <v>501301.325</v>
      </c>
      <c r="AF92" s="204">
        <v>4</v>
      </c>
      <c r="AG92" s="321" t="s">
        <v>64</v>
      </c>
      <c r="AH92" s="321">
        <v>16.75</v>
      </c>
      <c r="AI92" s="321">
        <v>40</v>
      </c>
      <c r="AJ92" s="321">
        <v>1</v>
      </c>
      <c r="AK92" s="321">
        <v>20</v>
      </c>
      <c r="AL92" s="321">
        <v>200</v>
      </c>
      <c r="AM92" s="321">
        <v>120</v>
      </c>
      <c r="AN92" s="321"/>
      <c r="AO92" s="321"/>
      <c r="AP92" s="321"/>
      <c r="AQ92" s="321"/>
      <c r="AR92" s="321"/>
      <c r="AS92" s="321"/>
      <c r="AT92" s="321"/>
      <c r="AU92" s="321"/>
      <c r="AV92" s="321">
        <v>0.57</v>
      </c>
      <c r="AW92" s="204" t="str">
        <f t="shared" si="11"/>
        <v>K11+220～K11+360第1节左侧砼明边沟</v>
      </c>
      <c r="AX92" s="336" t="str">
        <f t="shared" si="12"/>
        <v>K11+220～K11+360第1节左侧砼明边沟抽检</v>
      </c>
      <c r="AY92" s="204" t="s">
        <v>69</v>
      </c>
      <c r="AZ92" s="323"/>
      <c r="BA92" s="204">
        <v>1</v>
      </c>
      <c r="BB92" s="321">
        <v>0</v>
      </c>
      <c r="BC92" s="204"/>
      <c r="BD92" s="318" t="s">
        <v>342</v>
      </c>
      <c r="BI92" s="324"/>
      <c r="BR92" s="204" t="s">
        <v>343</v>
      </c>
      <c r="BS92" s="318">
        <v>11220</v>
      </c>
      <c r="BT92" s="318">
        <v>11260</v>
      </c>
      <c r="BU92" s="318">
        <f t="shared" si="14"/>
        <v>40</v>
      </c>
      <c r="BV92" s="318">
        <f t="shared" si="15"/>
        <v>7.704</v>
      </c>
      <c r="BW92" s="318">
        <f t="shared" si="16"/>
        <v>7.7</v>
      </c>
      <c r="BX92" s="318">
        <f t="shared" si="17"/>
        <v>17.976</v>
      </c>
      <c r="BY92" s="318">
        <f t="shared" si="18"/>
        <v>17.98</v>
      </c>
    </row>
    <row r="93" ht="24.95" customHeight="1" spans="1:77">
      <c r="A93" s="204">
        <f t="shared" si="13"/>
        <v>89</v>
      </c>
      <c r="B93" s="204" t="s">
        <v>344</v>
      </c>
      <c r="C93" s="204" t="s">
        <v>58</v>
      </c>
      <c r="D93" s="204" t="s">
        <v>59</v>
      </c>
      <c r="E93" s="334">
        <v>46003</v>
      </c>
      <c r="F93" s="204" t="s">
        <v>60</v>
      </c>
      <c r="G93" s="203">
        <v>11260</v>
      </c>
      <c r="H93" s="203">
        <v>11280</v>
      </c>
      <c r="I93" s="204">
        <v>10</v>
      </c>
      <c r="J93" s="204">
        <v>1</v>
      </c>
      <c r="K93" s="204">
        <v>0.002</v>
      </c>
      <c r="L93" s="334">
        <v>46004</v>
      </c>
      <c r="M93" s="204">
        <v>4.7</v>
      </c>
      <c r="N93" s="204">
        <v>0.8</v>
      </c>
      <c r="O93" s="204">
        <v>0.2</v>
      </c>
      <c r="P93" s="204">
        <v>0</v>
      </c>
      <c r="Q93" s="204">
        <v>4.2</v>
      </c>
      <c r="R93" s="204">
        <v>1</v>
      </c>
      <c r="S93" s="204">
        <v>0.1</v>
      </c>
      <c r="T93" s="204">
        <v>0</v>
      </c>
      <c r="U93" s="204">
        <v>3.85</v>
      </c>
      <c r="V93" s="204">
        <v>8.99</v>
      </c>
      <c r="W93" s="204" t="s">
        <v>61</v>
      </c>
      <c r="X93" s="204" t="s">
        <v>314</v>
      </c>
      <c r="Y93" s="204">
        <v>21.541</v>
      </c>
      <c r="Z93" s="204" t="s">
        <v>313</v>
      </c>
      <c r="AA93" s="204">
        <v>3200720.381</v>
      </c>
      <c r="AB93" s="204">
        <v>500395.178</v>
      </c>
      <c r="AC93" s="204" t="s">
        <v>314</v>
      </c>
      <c r="AD93" s="204">
        <v>3201950.053</v>
      </c>
      <c r="AE93" s="204">
        <v>501301.325</v>
      </c>
      <c r="AF93" s="204">
        <v>4</v>
      </c>
      <c r="AG93" s="321" t="s">
        <v>64</v>
      </c>
      <c r="AH93" s="321">
        <v>16.75</v>
      </c>
      <c r="AI93" s="321">
        <v>20</v>
      </c>
      <c r="AJ93" s="321">
        <v>1</v>
      </c>
      <c r="AK93" s="321">
        <v>20</v>
      </c>
      <c r="AL93" s="321">
        <v>200</v>
      </c>
      <c r="AM93" s="321">
        <v>120</v>
      </c>
      <c r="AN93" s="321"/>
      <c r="AO93" s="321"/>
      <c r="AP93" s="321"/>
      <c r="AQ93" s="321"/>
      <c r="AR93" s="321"/>
      <c r="AS93" s="321"/>
      <c r="AT93" s="321" t="s">
        <v>345</v>
      </c>
      <c r="AU93" s="321" t="s">
        <v>346</v>
      </c>
      <c r="AV93" s="321">
        <v>0.57</v>
      </c>
      <c r="AW93" s="204" t="str">
        <f t="shared" si="11"/>
        <v>K11+220～K11+360第2节左侧砼明边沟</v>
      </c>
      <c r="AX93" s="336" t="str">
        <f t="shared" si="12"/>
        <v>K11+220～K11+360第2节左侧砼明边沟抽检</v>
      </c>
      <c r="AY93" s="204" t="s">
        <v>69</v>
      </c>
      <c r="AZ93" s="323">
        <v>46005</v>
      </c>
      <c r="BA93" s="204">
        <v>0</v>
      </c>
      <c r="BB93" s="321">
        <v>0</v>
      </c>
      <c r="BC93" s="204"/>
      <c r="BD93" s="318" t="s">
        <v>342</v>
      </c>
      <c r="BI93" s="324">
        <v>46000</v>
      </c>
      <c r="BR93" s="204" t="s">
        <v>347</v>
      </c>
      <c r="BS93" s="318">
        <v>11260</v>
      </c>
      <c r="BT93" s="318">
        <v>11280</v>
      </c>
      <c r="BU93" s="318">
        <f t="shared" si="14"/>
        <v>20</v>
      </c>
      <c r="BV93" s="318">
        <f t="shared" si="15"/>
        <v>3.852</v>
      </c>
      <c r="BW93" s="318">
        <f t="shared" si="16"/>
        <v>3.85</v>
      </c>
      <c r="BX93" s="318">
        <f t="shared" si="17"/>
        <v>8.988</v>
      </c>
      <c r="BY93" s="318">
        <f t="shared" si="18"/>
        <v>8.99</v>
      </c>
    </row>
    <row r="94" ht="24.95" customHeight="1" spans="1:77">
      <c r="A94" s="204">
        <f t="shared" si="13"/>
        <v>90</v>
      </c>
      <c r="B94" s="204" t="s">
        <v>348</v>
      </c>
      <c r="C94" s="204" t="s">
        <v>58</v>
      </c>
      <c r="D94" s="204" t="s">
        <v>59</v>
      </c>
      <c r="E94" s="334">
        <v>46002</v>
      </c>
      <c r="F94" s="204" t="s">
        <v>60</v>
      </c>
      <c r="G94" s="203">
        <v>11280</v>
      </c>
      <c r="H94" s="203">
        <v>11330</v>
      </c>
      <c r="I94" s="204">
        <v>10</v>
      </c>
      <c r="J94" s="204">
        <v>1</v>
      </c>
      <c r="K94" s="204">
        <v>0.002</v>
      </c>
      <c r="L94" s="334">
        <v>46003</v>
      </c>
      <c r="M94" s="204">
        <v>3.6</v>
      </c>
      <c r="N94" s="204">
        <v>0.8</v>
      </c>
      <c r="O94" s="204">
        <v>0.2</v>
      </c>
      <c r="P94" s="204">
        <v>0</v>
      </c>
      <c r="Q94" s="204">
        <v>4.7</v>
      </c>
      <c r="R94" s="204">
        <v>0.8</v>
      </c>
      <c r="S94" s="204">
        <v>0.2</v>
      </c>
      <c r="T94" s="204">
        <v>0</v>
      </c>
      <c r="U94" s="204">
        <v>9.63</v>
      </c>
      <c r="V94" s="204">
        <v>22.47</v>
      </c>
      <c r="W94" s="204" t="s">
        <v>61</v>
      </c>
      <c r="X94" s="204" t="s">
        <v>314</v>
      </c>
      <c r="Y94" s="204">
        <v>21.541</v>
      </c>
      <c r="Z94" s="204" t="s">
        <v>313</v>
      </c>
      <c r="AA94" s="204">
        <v>3200720.381</v>
      </c>
      <c r="AB94" s="204">
        <v>500395.178</v>
      </c>
      <c r="AC94" s="204" t="s">
        <v>314</v>
      </c>
      <c r="AD94" s="204">
        <v>3201950.053</v>
      </c>
      <c r="AE94" s="204">
        <v>501301.325</v>
      </c>
      <c r="AF94" s="204">
        <v>4</v>
      </c>
      <c r="AG94" s="321" t="s">
        <v>64</v>
      </c>
      <c r="AH94" s="321">
        <v>16.75</v>
      </c>
      <c r="AI94" s="321">
        <v>50</v>
      </c>
      <c r="AJ94" s="321">
        <v>1</v>
      </c>
      <c r="AK94" s="321">
        <v>20</v>
      </c>
      <c r="AL94" s="321">
        <v>200</v>
      </c>
      <c r="AM94" s="321">
        <v>120</v>
      </c>
      <c r="AN94" s="321"/>
      <c r="AO94" s="321"/>
      <c r="AP94" s="321"/>
      <c r="AQ94" s="321"/>
      <c r="AR94" s="321"/>
      <c r="AS94" s="321"/>
      <c r="AT94" s="321" t="s">
        <v>349</v>
      </c>
      <c r="AU94" s="321" t="s">
        <v>345</v>
      </c>
      <c r="AV94" s="321">
        <v>0.57</v>
      </c>
      <c r="AW94" s="204" t="str">
        <f t="shared" si="11"/>
        <v>K11+220～K11+360第3节左侧砼明边沟</v>
      </c>
      <c r="AX94" s="336" t="str">
        <f t="shared" si="12"/>
        <v>K11+220～K11+360第3节左侧砼明边沟抽检</v>
      </c>
      <c r="AY94" s="204" t="s">
        <v>69</v>
      </c>
      <c r="AZ94" s="323">
        <v>46004</v>
      </c>
      <c r="BA94" s="204">
        <v>0</v>
      </c>
      <c r="BB94" s="321">
        <v>0</v>
      </c>
      <c r="BC94" s="204"/>
      <c r="BD94" s="318" t="s">
        <v>342</v>
      </c>
      <c r="BI94" s="324">
        <v>45999</v>
      </c>
      <c r="BR94" s="204" t="s">
        <v>350</v>
      </c>
      <c r="BS94" s="318">
        <v>11280</v>
      </c>
      <c r="BT94" s="318">
        <v>11330</v>
      </c>
      <c r="BU94" s="318">
        <f t="shared" si="14"/>
        <v>50</v>
      </c>
      <c r="BV94" s="318">
        <f t="shared" si="15"/>
        <v>9.63</v>
      </c>
      <c r="BW94" s="318">
        <f t="shared" si="16"/>
        <v>9.63</v>
      </c>
      <c r="BX94" s="318">
        <f t="shared" si="17"/>
        <v>22.47</v>
      </c>
      <c r="BY94" s="318">
        <f t="shared" si="18"/>
        <v>22.47</v>
      </c>
    </row>
    <row r="95" ht="24.95" customHeight="1" spans="1:77">
      <c r="A95" s="204">
        <f t="shared" si="13"/>
        <v>91</v>
      </c>
      <c r="B95" s="204" t="s">
        <v>351</v>
      </c>
      <c r="C95" s="204" t="s">
        <v>58</v>
      </c>
      <c r="D95" s="204" t="s">
        <v>59</v>
      </c>
      <c r="E95" s="334">
        <v>46001</v>
      </c>
      <c r="F95" s="204" t="s">
        <v>60</v>
      </c>
      <c r="G95" s="203">
        <v>11330</v>
      </c>
      <c r="H95" s="203">
        <v>11360</v>
      </c>
      <c r="I95" s="204">
        <v>10</v>
      </c>
      <c r="J95" s="204">
        <v>1</v>
      </c>
      <c r="K95" s="204">
        <v>0.002</v>
      </c>
      <c r="L95" s="334">
        <v>46002</v>
      </c>
      <c r="M95" s="204">
        <v>5.6</v>
      </c>
      <c r="N95" s="204">
        <v>0.7</v>
      </c>
      <c r="O95" s="204">
        <v>0.1</v>
      </c>
      <c r="P95" s="204">
        <v>0</v>
      </c>
      <c r="Q95" s="204">
        <v>3.6</v>
      </c>
      <c r="R95" s="204">
        <v>0.8</v>
      </c>
      <c r="S95" s="204">
        <v>0.2</v>
      </c>
      <c r="T95" s="204">
        <v>0</v>
      </c>
      <c r="U95" s="204">
        <v>5.78</v>
      </c>
      <c r="V95" s="204">
        <v>13.48</v>
      </c>
      <c r="W95" s="204" t="s">
        <v>61</v>
      </c>
      <c r="X95" s="204" t="s">
        <v>314</v>
      </c>
      <c r="Y95" s="204">
        <v>21.541</v>
      </c>
      <c r="Z95" s="204" t="s">
        <v>313</v>
      </c>
      <c r="AA95" s="204">
        <v>3200720.381</v>
      </c>
      <c r="AB95" s="204">
        <v>500395.178</v>
      </c>
      <c r="AC95" s="204" t="s">
        <v>314</v>
      </c>
      <c r="AD95" s="204">
        <v>3201950.053</v>
      </c>
      <c r="AE95" s="204">
        <v>501301.325</v>
      </c>
      <c r="AF95" s="204">
        <v>4</v>
      </c>
      <c r="AG95" s="321" t="s">
        <v>64</v>
      </c>
      <c r="AH95" s="321">
        <v>16.75</v>
      </c>
      <c r="AI95" s="321">
        <v>30</v>
      </c>
      <c r="AJ95" s="321">
        <v>1</v>
      </c>
      <c r="AK95" s="321">
        <v>20</v>
      </c>
      <c r="AL95" s="321">
        <v>200</v>
      </c>
      <c r="AM95" s="321">
        <v>120</v>
      </c>
      <c r="AN95" s="321"/>
      <c r="AO95" s="321"/>
      <c r="AP95" s="321"/>
      <c r="AQ95" s="321"/>
      <c r="AR95" s="321"/>
      <c r="AS95" s="321"/>
      <c r="AT95" s="321" t="s">
        <v>352</v>
      </c>
      <c r="AU95" s="321" t="s">
        <v>349</v>
      </c>
      <c r="AV95" s="321">
        <v>0.57</v>
      </c>
      <c r="AW95" s="204" t="str">
        <f t="shared" si="11"/>
        <v>K11+220～K11+360第4节左侧砼明边沟</v>
      </c>
      <c r="AX95" s="336" t="str">
        <f t="shared" si="12"/>
        <v>K11+220～K11+360第4节左侧砼明边沟抽检</v>
      </c>
      <c r="AY95" s="204" t="s">
        <v>69</v>
      </c>
      <c r="AZ95" s="323">
        <v>46003</v>
      </c>
      <c r="BA95" s="204">
        <v>0</v>
      </c>
      <c r="BB95" s="321">
        <v>1</v>
      </c>
      <c r="BC95" s="204"/>
      <c r="BD95" s="318" t="s">
        <v>342</v>
      </c>
      <c r="BI95" s="324">
        <v>45998</v>
      </c>
      <c r="BR95" s="204" t="s">
        <v>353</v>
      </c>
      <c r="BS95" s="318">
        <v>11330</v>
      </c>
      <c r="BT95" s="318">
        <v>11360</v>
      </c>
      <c r="BU95" s="318">
        <f t="shared" si="14"/>
        <v>30</v>
      </c>
      <c r="BV95" s="318">
        <f t="shared" si="15"/>
        <v>5.778</v>
      </c>
      <c r="BW95" s="318">
        <f t="shared" si="16"/>
        <v>5.78</v>
      </c>
      <c r="BX95" s="318">
        <f t="shared" si="17"/>
        <v>13.482</v>
      </c>
      <c r="BY95" s="318">
        <f t="shared" si="18"/>
        <v>13.48</v>
      </c>
    </row>
    <row r="96" ht="24.95" customHeight="1" spans="1:77">
      <c r="A96" s="204">
        <f t="shared" si="13"/>
        <v>92</v>
      </c>
      <c r="B96" s="204" t="s">
        <v>354</v>
      </c>
      <c r="C96" s="204" t="s">
        <v>58</v>
      </c>
      <c r="D96" s="204" t="s">
        <v>59</v>
      </c>
      <c r="E96" s="334">
        <v>46004</v>
      </c>
      <c r="F96" s="204" t="s">
        <v>60</v>
      </c>
      <c r="G96" s="203">
        <v>11750</v>
      </c>
      <c r="H96" s="203">
        <v>11790</v>
      </c>
      <c r="I96" s="204">
        <v>10</v>
      </c>
      <c r="J96" s="204">
        <v>1</v>
      </c>
      <c r="K96" s="204">
        <v>0.002</v>
      </c>
      <c r="L96" s="334">
        <v>46005</v>
      </c>
      <c r="M96" s="204">
        <v>4.2</v>
      </c>
      <c r="N96" s="204">
        <v>1</v>
      </c>
      <c r="O96" s="204">
        <v>0.1</v>
      </c>
      <c r="P96" s="204">
        <v>0</v>
      </c>
      <c r="Q96" s="204">
        <v>5.7</v>
      </c>
      <c r="R96" s="204">
        <v>0.9</v>
      </c>
      <c r="S96" s="204">
        <v>0.2</v>
      </c>
      <c r="T96" s="204">
        <v>0</v>
      </c>
      <c r="U96" s="204">
        <v>7.7</v>
      </c>
      <c r="V96" s="204">
        <v>17.98</v>
      </c>
      <c r="W96" s="204" t="s">
        <v>61</v>
      </c>
      <c r="X96" s="204" t="s">
        <v>314</v>
      </c>
      <c r="Y96" s="204">
        <v>21.541</v>
      </c>
      <c r="Z96" s="204" t="s">
        <v>313</v>
      </c>
      <c r="AA96" s="204">
        <v>3200720.381</v>
      </c>
      <c r="AB96" s="204">
        <v>500395.178</v>
      </c>
      <c r="AC96" s="204" t="s">
        <v>314</v>
      </c>
      <c r="AD96" s="204">
        <v>3201950.053</v>
      </c>
      <c r="AE96" s="204">
        <v>501301.325</v>
      </c>
      <c r="AF96" s="204">
        <v>4</v>
      </c>
      <c r="AG96" s="321" t="s">
        <v>64</v>
      </c>
      <c r="AH96" s="321">
        <v>16.75</v>
      </c>
      <c r="AI96" s="321">
        <v>40</v>
      </c>
      <c r="AJ96" s="321">
        <v>1</v>
      </c>
      <c r="AK96" s="321">
        <v>20</v>
      </c>
      <c r="AL96" s="321">
        <v>200</v>
      </c>
      <c r="AM96" s="321">
        <v>120</v>
      </c>
      <c r="AN96" s="321"/>
      <c r="AO96" s="321"/>
      <c r="AP96" s="321"/>
      <c r="AQ96" s="321"/>
      <c r="AR96" s="321"/>
      <c r="AS96" s="321"/>
      <c r="AT96" s="321" t="s">
        <v>346</v>
      </c>
      <c r="AU96" s="321" t="s">
        <v>355</v>
      </c>
      <c r="AV96" s="321">
        <v>0.57</v>
      </c>
      <c r="AW96" s="204" t="str">
        <f t="shared" si="11"/>
        <v>K11+750～K11+790第1节左侧砼明边沟</v>
      </c>
      <c r="AX96" s="336" t="str">
        <f t="shared" si="12"/>
        <v>K11+750～K11+790第1节左侧砼明边沟抽检</v>
      </c>
      <c r="AY96" s="204" t="s">
        <v>69</v>
      </c>
      <c r="AZ96" s="323">
        <v>46006</v>
      </c>
      <c r="BA96" s="204">
        <v>1</v>
      </c>
      <c r="BB96" s="321">
        <v>1</v>
      </c>
      <c r="BC96" s="204"/>
      <c r="BD96" s="318" t="s">
        <v>356</v>
      </c>
      <c r="BI96" s="324">
        <v>46001</v>
      </c>
      <c r="BR96" s="204" t="s">
        <v>357</v>
      </c>
      <c r="BS96" s="318">
        <v>11750</v>
      </c>
      <c r="BT96" s="318">
        <v>11790</v>
      </c>
      <c r="BU96" s="318">
        <f t="shared" si="14"/>
        <v>40</v>
      </c>
      <c r="BV96" s="318">
        <f t="shared" si="15"/>
        <v>7.704</v>
      </c>
      <c r="BW96" s="318">
        <f t="shared" si="16"/>
        <v>7.7</v>
      </c>
      <c r="BX96" s="318">
        <f t="shared" si="17"/>
        <v>17.976</v>
      </c>
      <c r="BY96" s="318">
        <f t="shared" si="18"/>
        <v>17.98</v>
      </c>
    </row>
    <row r="97" ht="24.95" customHeight="1" spans="1:77">
      <c r="A97" s="204">
        <f t="shared" si="13"/>
        <v>93</v>
      </c>
      <c r="B97" s="204" t="s">
        <v>358</v>
      </c>
      <c r="C97" s="204" t="s">
        <v>58</v>
      </c>
      <c r="D97" s="204" t="s">
        <v>59</v>
      </c>
      <c r="E97" s="334">
        <v>46032</v>
      </c>
      <c r="F97" s="204" t="s">
        <v>77</v>
      </c>
      <c r="G97" s="203">
        <v>9280</v>
      </c>
      <c r="H97" s="203">
        <v>9400</v>
      </c>
      <c r="I97" s="204">
        <v>40</v>
      </c>
      <c r="J97" s="204">
        <v>1</v>
      </c>
      <c r="K97" s="204">
        <v>0.002</v>
      </c>
      <c r="L97" s="334">
        <v>46033</v>
      </c>
      <c r="M97" s="204">
        <v>4.3</v>
      </c>
      <c r="N97" s="204">
        <v>0.8</v>
      </c>
      <c r="O97" s="204">
        <v>0.1</v>
      </c>
      <c r="P97" s="204">
        <v>0</v>
      </c>
      <c r="Q97" s="204">
        <v>4.6</v>
      </c>
      <c r="R97" s="204">
        <v>0.9</v>
      </c>
      <c r="S97" s="204">
        <v>0.3</v>
      </c>
      <c r="T97" s="204">
        <v>0</v>
      </c>
      <c r="U97" s="204">
        <v>4.82</v>
      </c>
      <c r="V97" s="204">
        <v>11.24</v>
      </c>
      <c r="W97" s="204" t="s">
        <v>61</v>
      </c>
      <c r="X97" s="204" t="s">
        <v>359</v>
      </c>
      <c r="Y97" s="204">
        <v>23.87</v>
      </c>
      <c r="Z97" s="204" t="s">
        <v>359</v>
      </c>
      <c r="AA97" s="204">
        <v>3200050.767</v>
      </c>
      <c r="AB97" s="204">
        <v>499663.313</v>
      </c>
      <c r="AC97" s="204" t="s">
        <v>360</v>
      </c>
      <c r="AD97" s="204">
        <v>3199997.264</v>
      </c>
      <c r="AE97" s="204">
        <v>499731.769</v>
      </c>
      <c r="AF97" s="204">
        <v>1</v>
      </c>
      <c r="AG97" s="321" t="s">
        <v>64</v>
      </c>
      <c r="AH97" s="321">
        <v>16.75</v>
      </c>
      <c r="AI97" s="321">
        <v>25</v>
      </c>
      <c r="AJ97" s="321">
        <v>1</v>
      </c>
      <c r="AK97" s="321">
        <v>20</v>
      </c>
      <c r="AL97" s="321">
        <v>200</v>
      </c>
      <c r="AM97" s="321">
        <v>120</v>
      </c>
      <c r="AN97" s="321"/>
      <c r="AO97" s="321"/>
      <c r="AP97" s="321"/>
      <c r="AQ97" s="321"/>
      <c r="AR97" s="321"/>
      <c r="AS97" s="321"/>
      <c r="AT97" s="321" t="s">
        <v>361</v>
      </c>
      <c r="AU97" s="321" t="s">
        <v>362</v>
      </c>
      <c r="AV97" s="321">
        <v>0.57</v>
      </c>
      <c r="AW97" s="204" t="str">
        <f t="shared" si="11"/>
        <v>K9+275～K9+400第1节右侧砼明边沟</v>
      </c>
      <c r="AX97" s="336" t="str">
        <f t="shared" si="12"/>
        <v>K9+275～K9+400第1节右侧砼明边沟抽检</v>
      </c>
      <c r="AY97" s="204" t="s">
        <v>69</v>
      </c>
      <c r="AZ97" s="323">
        <v>46034</v>
      </c>
      <c r="BA97" s="204">
        <v>1</v>
      </c>
      <c r="BB97" s="321">
        <v>0</v>
      </c>
      <c r="BC97" s="204"/>
      <c r="BD97" s="318" t="s">
        <v>363</v>
      </c>
      <c r="BI97" s="324">
        <v>46029</v>
      </c>
      <c r="BR97" s="204" t="s">
        <v>364</v>
      </c>
      <c r="BS97" s="318">
        <v>9275</v>
      </c>
      <c r="BT97" s="318">
        <v>9300</v>
      </c>
      <c r="BU97" s="318">
        <f t="shared" si="14"/>
        <v>25</v>
      </c>
      <c r="BV97" s="318">
        <f t="shared" si="15"/>
        <v>4.815</v>
      </c>
      <c r="BW97" s="318">
        <f t="shared" si="16"/>
        <v>4.82</v>
      </c>
      <c r="BX97" s="318">
        <f t="shared" si="17"/>
        <v>11.235</v>
      </c>
      <c r="BY97" s="318">
        <f t="shared" si="18"/>
        <v>11.24</v>
      </c>
    </row>
    <row r="98" ht="24.95" customHeight="1" spans="1:77">
      <c r="A98" s="204">
        <f t="shared" si="13"/>
        <v>94</v>
      </c>
      <c r="B98" s="204" t="s">
        <v>365</v>
      </c>
      <c r="C98" s="204" t="s">
        <v>58</v>
      </c>
      <c r="D98" s="204" t="s">
        <v>59</v>
      </c>
      <c r="E98" s="334">
        <v>46031</v>
      </c>
      <c r="F98" s="204" t="s">
        <v>77</v>
      </c>
      <c r="G98" s="203">
        <v>9280</v>
      </c>
      <c r="H98" s="203">
        <v>9400</v>
      </c>
      <c r="I98" s="204">
        <v>40</v>
      </c>
      <c r="J98" s="204">
        <v>1</v>
      </c>
      <c r="K98" s="204">
        <v>0.002</v>
      </c>
      <c r="L98" s="334">
        <v>46032</v>
      </c>
      <c r="M98" s="204">
        <v>3.6</v>
      </c>
      <c r="N98" s="204">
        <v>0.7</v>
      </c>
      <c r="O98" s="204">
        <v>0.2</v>
      </c>
      <c r="P98" s="204">
        <v>0</v>
      </c>
      <c r="Q98" s="204">
        <v>4.3</v>
      </c>
      <c r="R98" s="204">
        <v>0.8</v>
      </c>
      <c r="S98" s="204">
        <v>0.1</v>
      </c>
      <c r="T98" s="204">
        <v>0</v>
      </c>
      <c r="U98" s="204">
        <v>9.63</v>
      </c>
      <c r="V98" s="204">
        <v>22.47</v>
      </c>
      <c r="W98" s="204" t="s">
        <v>61</v>
      </c>
      <c r="X98" s="204" t="s">
        <v>359</v>
      </c>
      <c r="Y98" s="204">
        <v>23.87</v>
      </c>
      <c r="Z98" s="204" t="s">
        <v>359</v>
      </c>
      <c r="AA98" s="204">
        <v>3200050.767</v>
      </c>
      <c r="AB98" s="204">
        <v>499663.313</v>
      </c>
      <c r="AC98" s="204" t="s">
        <v>360</v>
      </c>
      <c r="AD98" s="204">
        <v>3199997.264</v>
      </c>
      <c r="AE98" s="204">
        <v>499731.769</v>
      </c>
      <c r="AF98" s="204">
        <v>2</v>
      </c>
      <c r="AG98" s="321" t="s">
        <v>64</v>
      </c>
      <c r="AH98" s="321">
        <v>16.75</v>
      </c>
      <c r="AI98" s="321">
        <v>50</v>
      </c>
      <c r="AJ98" s="321">
        <v>1</v>
      </c>
      <c r="AK98" s="321">
        <v>20</v>
      </c>
      <c r="AL98" s="321">
        <v>200</v>
      </c>
      <c r="AM98" s="321">
        <v>120</v>
      </c>
      <c r="AN98" s="321"/>
      <c r="AO98" s="321"/>
      <c r="AP98" s="321"/>
      <c r="AQ98" s="321"/>
      <c r="AR98" s="321"/>
      <c r="AS98" s="321"/>
      <c r="AT98" s="321" t="s">
        <v>361</v>
      </c>
      <c r="AU98" s="321" t="s">
        <v>366</v>
      </c>
      <c r="AV98" s="321">
        <v>0.57</v>
      </c>
      <c r="AW98" s="204" t="str">
        <f t="shared" si="11"/>
        <v>K9+275～K9+400第2节右侧砼明边沟</v>
      </c>
      <c r="AX98" s="336" t="str">
        <f t="shared" si="12"/>
        <v>K9+275～K9+400第2节右侧砼明边沟抽检</v>
      </c>
      <c r="AY98" s="204" t="s">
        <v>69</v>
      </c>
      <c r="AZ98" s="323">
        <v>46033</v>
      </c>
      <c r="BA98" s="204">
        <v>0</v>
      </c>
      <c r="BB98" s="321">
        <v>0</v>
      </c>
      <c r="BC98" s="204"/>
      <c r="BD98" s="318" t="s">
        <v>363</v>
      </c>
      <c r="BI98" s="324">
        <v>46028</v>
      </c>
      <c r="BR98" s="204" t="s">
        <v>367</v>
      </c>
      <c r="BS98" s="318">
        <v>9300</v>
      </c>
      <c r="BT98" s="318">
        <v>9350</v>
      </c>
      <c r="BU98" s="318">
        <f t="shared" si="14"/>
        <v>50</v>
      </c>
      <c r="BV98" s="318">
        <f t="shared" si="15"/>
        <v>9.63</v>
      </c>
      <c r="BW98" s="318">
        <f t="shared" si="16"/>
        <v>9.63</v>
      </c>
      <c r="BX98" s="318">
        <f t="shared" si="17"/>
        <v>22.47</v>
      </c>
      <c r="BY98" s="318">
        <f t="shared" si="18"/>
        <v>22.47</v>
      </c>
    </row>
    <row r="99" ht="24.95" customHeight="1" spans="1:77">
      <c r="A99" s="204">
        <f t="shared" si="13"/>
        <v>95</v>
      </c>
      <c r="B99" s="204" t="s">
        <v>368</v>
      </c>
      <c r="C99" s="204" t="s">
        <v>58</v>
      </c>
      <c r="D99" s="204" t="s">
        <v>59</v>
      </c>
      <c r="E99" s="334">
        <v>46030</v>
      </c>
      <c r="F99" s="204" t="s">
        <v>77</v>
      </c>
      <c r="G99" s="203">
        <v>9280</v>
      </c>
      <c r="H99" s="203">
        <v>9400</v>
      </c>
      <c r="I99" s="204">
        <v>40</v>
      </c>
      <c r="J99" s="204">
        <v>1</v>
      </c>
      <c r="K99" s="204">
        <v>0.002</v>
      </c>
      <c r="L99" s="334">
        <v>46031</v>
      </c>
      <c r="M99" s="204">
        <v>3.9</v>
      </c>
      <c r="N99" s="204">
        <v>0.9</v>
      </c>
      <c r="O99" s="204">
        <v>0.1</v>
      </c>
      <c r="P99" s="204">
        <v>0</v>
      </c>
      <c r="Q99" s="204">
        <v>3.6</v>
      </c>
      <c r="R99" s="204">
        <v>0.7</v>
      </c>
      <c r="S99" s="204">
        <v>0.2</v>
      </c>
      <c r="T99" s="204">
        <v>0</v>
      </c>
      <c r="U99" s="204">
        <v>9.63</v>
      </c>
      <c r="V99" s="204">
        <v>22.47</v>
      </c>
      <c r="W99" s="204" t="s">
        <v>61</v>
      </c>
      <c r="X99" s="204" t="s">
        <v>359</v>
      </c>
      <c r="Y99" s="204">
        <v>23.87</v>
      </c>
      <c r="Z99" s="204" t="s">
        <v>359</v>
      </c>
      <c r="AA99" s="204">
        <v>3200050.767</v>
      </c>
      <c r="AB99" s="204">
        <v>499663.313</v>
      </c>
      <c r="AC99" s="204" t="s">
        <v>360</v>
      </c>
      <c r="AD99" s="204">
        <v>3199997.264</v>
      </c>
      <c r="AE99" s="204">
        <v>499731.769</v>
      </c>
      <c r="AF99" s="204">
        <v>3</v>
      </c>
      <c r="AG99" s="321" t="s">
        <v>64</v>
      </c>
      <c r="AH99" s="321">
        <v>16.75</v>
      </c>
      <c r="AI99" s="321">
        <v>50</v>
      </c>
      <c r="AJ99" s="321">
        <v>1</v>
      </c>
      <c r="AK99" s="321">
        <v>20</v>
      </c>
      <c r="AL99" s="321">
        <v>200</v>
      </c>
      <c r="AM99" s="321">
        <v>120</v>
      </c>
      <c r="AN99" s="321"/>
      <c r="AO99" s="321"/>
      <c r="AP99" s="321"/>
      <c r="AQ99" s="321"/>
      <c r="AR99" s="321"/>
      <c r="AS99" s="321"/>
      <c r="AT99" s="321" t="s">
        <v>366</v>
      </c>
      <c r="AU99" s="321" t="s">
        <v>369</v>
      </c>
      <c r="AV99" s="321">
        <v>0.57</v>
      </c>
      <c r="AW99" s="204" t="str">
        <f t="shared" si="11"/>
        <v>K9+275～K9+400第3节右侧砼明边沟</v>
      </c>
      <c r="AX99" s="336" t="str">
        <f t="shared" si="12"/>
        <v>K9+275～K9+400第3节右侧砼明边沟抽检</v>
      </c>
      <c r="AY99" s="204" t="s">
        <v>69</v>
      </c>
      <c r="AZ99" s="323">
        <v>46032</v>
      </c>
      <c r="BA99" s="204">
        <v>0</v>
      </c>
      <c r="BB99" s="321">
        <v>1</v>
      </c>
      <c r="BC99" s="204"/>
      <c r="BD99" s="318" t="s">
        <v>363</v>
      </c>
      <c r="BI99" s="324">
        <v>46027</v>
      </c>
      <c r="BR99" s="204" t="s">
        <v>370</v>
      </c>
      <c r="BS99" s="318">
        <v>9350</v>
      </c>
      <c r="BT99" s="318">
        <v>9400</v>
      </c>
      <c r="BU99" s="318">
        <f t="shared" si="14"/>
        <v>50</v>
      </c>
      <c r="BV99" s="318">
        <f t="shared" si="15"/>
        <v>9.63</v>
      </c>
      <c r="BW99" s="318">
        <f t="shared" si="16"/>
        <v>9.63</v>
      </c>
      <c r="BX99" s="318">
        <f t="shared" si="17"/>
        <v>22.47</v>
      </c>
      <c r="BY99" s="318">
        <f t="shared" si="18"/>
        <v>22.47</v>
      </c>
    </row>
    <row r="100" ht="24.95" customHeight="1" spans="1:77">
      <c r="A100" s="341">
        <f t="shared" si="13"/>
        <v>96</v>
      </c>
      <c r="B100" s="341" t="s">
        <v>371</v>
      </c>
      <c r="C100" s="341" t="s">
        <v>58</v>
      </c>
      <c r="D100" s="204" t="s">
        <v>59</v>
      </c>
      <c r="E100" s="334">
        <v>46221</v>
      </c>
      <c r="F100" s="204" t="s">
        <v>60</v>
      </c>
      <c r="G100" s="203">
        <v>5220</v>
      </c>
      <c r="H100" s="203">
        <v>5500</v>
      </c>
      <c r="I100" s="204">
        <v>40</v>
      </c>
      <c r="J100" s="204">
        <v>1</v>
      </c>
      <c r="K100" s="204">
        <v>1.002</v>
      </c>
      <c r="L100" s="334">
        <v>46222</v>
      </c>
      <c r="M100" s="204">
        <v>5.02</v>
      </c>
      <c r="N100" s="204">
        <v>0.67</v>
      </c>
      <c r="O100" s="204">
        <v>0.1</v>
      </c>
      <c r="P100" s="204">
        <v>0</v>
      </c>
      <c r="Q100" s="204">
        <v>5.2</v>
      </c>
      <c r="R100" s="204">
        <v>0.5</v>
      </c>
      <c r="S100" s="204">
        <v>0.3</v>
      </c>
      <c r="T100" s="204">
        <v>0.1</v>
      </c>
      <c r="U100" s="204">
        <v>58.74</v>
      </c>
      <c r="V100" s="204">
        <v>137.07</v>
      </c>
      <c r="W100" s="204" t="s">
        <v>61</v>
      </c>
      <c r="X100" s="204" t="s">
        <v>372</v>
      </c>
      <c r="Y100" s="204">
        <v>25.034</v>
      </c>
      <c r="Z100" s="204" t="s">
        <v>372</v>
      </c>
      <c r="AA100" s="204">
        <v>3198591.298</v>
      </c>
      <c r="AB100" s="204">
        <v>495608.155</v>
      </c>
      <c r="AC100" s="204" t="s">
        <v>373</v>
      </c>
      <c r="AD100" s="204">
        <v>3198897.436</v>
      </c>
      <c r="AE100" s="204">
        <v>496724.833</v>
      </c>
      <c r="AF100" s="204">
        <v>4</v>
      </c>
      <c r="AG100" s="321" t="s">
        <v>64</v>
      </c>
      <c r="AH100" s="321">
        <v>16.75</v>
      </c>
      <c r="AI100" s="321">
        <v>305</v>
      </c>
      <c r="AJ100" s="321">
        <v>1</v>
      </c>
      <c r="AK100" s="321">
        <v>20</v>
      </c>
      <c r="AL100" s="321">
        <v>200</v>
      </c>
      <c r="AM100" s="321">
        <v>120</v>
      </c>
      <c r="AN100" s="321">
        <v>189</v>
      </c>
      <c r="AO100" s="321">
        <v>193</v>
      </c>
      <c r="AP100" s="321">
        <v>190</v>
      </c>
      <c r="AQ100" s="321">
        <v>194</v>
      </c>
      <c r="AR100" s="321">
        <v>184</v>
      </c>
      <c r="AS100" s="321">
        <v>190</v>
      </c>
      <c r="AT100" s="321" t="s">
        <v>374</v>
      </c>
      <c r="AU100" s="321" t="s">
        <v>375</v>
      </c>
      <c r="AV100" s="321">
        <v>0.57</v>
      </c>
      <c r="AW100" s="204" t="str">
        <f t="shared" si="11"/>
        <v>K5+215-K5+520左侧砼明边沟</v>
      </c>
      <c r="AX100" s="336" t="str">
        <f t="shared" si="12"/>
        <v>K5+215-K5+520左侧砼明边沟抽检</v>
      </c>
      <c r="AY100" s="318" t="s">
        <v>69</v>
      </c>
      <c r="AZ100" s="324">
        <f t="shared" ref="AZ100:AZ122" si="19">L100+1</f>
        <v>46223</v>
      </c>
      <c r="BA100" s="318">
        <v>1</v>
      </c>
      <c r="BB100" s="318">
        <v>1</v>
      </c>
      <c r="BC100" s="204">
        <v>0.78</v>
      </c>
      <c r="BD100" s="318" t="s">
        <v>371</v>
      </c>
      <c r="BF100" s="318">
        <f t="shared" ref="BF100:BF122" si="20">(H100-G100)/I100</f>
        <v>7</v>
      </c>
      <c r="BI100" s="324">
        <f t="shared" ref="BI100:BI122" si="21">E100-3</f>
        <v>46218</v>
      </c>
      <c r="BR100" s="318" t="s">
        <v>371</v>
      </c>
      <c r="BS100" s="318">
        <v>5215</v>
      </c>
      <c r="BT100" s="318">
        <v>5520</v>
      </c>
      <c r="BU100" s="315">
        <f t="shared" si="14"/>
        <v>305</v>
      </c>
      <c r="BV100" s="315">
        <f t="shared" si="15"/>
        <v>58.743</v>
      </c>
      <c r="BW100" s="315">
        <f t="shared" si="16"/>
        <v>58.74</v>
      </c>
      <c r="BX100" s="315">
        <f t="shared" si="17"/>
        <v>137.067</v>
      </c>
      <c r="BY100" s="315">
        <f t="shared" si="18"/>
        <v>137.07</v>
      </c>
    </row>
    <row r="101" ht="24.95" customHeight="1" spans="1:77">
      <c r="A101" s="341">
        <f t="shared" si="13"/>
        <v>97</v>
      </c>
      <c r="B101" s="341" t="s">
        <v>376</v>
      </c>
      <c r="C101" s="341" t="s">
        <v>58</v>
      </c>
      <c r="D101" s="204" t="s">
        <v>59</v>
      </c>
      <c r="E101" s="334">
        <v>46217</v>
      </c>
      <c r="F101" s="204" t="s">
        <v>60</v>
      </c>
      <c r="G101" s="203">
        <v>5640</v>
      </c>
      <c r="H101" s="203">
        <v>6040</v>
      </c>
      <c r="I101" s="204">
        <v>40</v>
      </c>
      <c r="J101" s="204">
        <v>1</v>
      </c>
      <c r="K101" s="204">
        <v>1.002</v>
      </c>
      <c r="L101" s="334">
        <v>46218</v>
      </c>
      <c r="M101" s="204">
        <v>5.6</v>
      </c>
      <c r="N101" s="204">
        <v>0.67</v>
      </c>
      <c r="O101" s="204">
        <v>0.2</v>
      </c>
      <c r="P101" s="204">
        <v>0</v>
      </c>
      <c r="Q101" s="204">
        <v>5.05</v>
      </c>
      <c r="R101" s="204">
        <v>0.61</v>
      </c>
      <c r="S101" s="204">
        <v>0.2</v>
      </c>
      <c r="T101" s="204">
        <v>0</v>
      </c>
      <c r="U101" s="204">
        <v>79.93</v>
      </c>
      <c r="V101" s="204">
        <v>186.5</v>
      </c>
      <c r="W101" s="204" t="s">
        <v>61</v>
      </c>
      <c r="X101" s="204" t="s">
        <v>372</v>
      </c>
      <c r="Y101" s="204">
        <v>25.034</v>
      </c>
      <c r="Z101" s="204" t="s">
        <v>372</v>
      </c>
      <c r="AA101" s="204">
        <v>3198591.298</v>
      </c>
      <c r="AB101" s="204">
        <v>495608.155</v>
      </c>
      <c r="AC101" s="204" t="s">
        <v>373</v>
      </c>
      <c r="AD101" s="204">
        <v>3198897.436</v>
      </c>
      <c r="AE101" s="204">
        <v>496724.833</v>
      </c>
      <c r="AF101" s="204">
        <v>4</v>
      </c>
      <c r="AG101" s="321" t="s">
        <v>64</v>
      </c>
      <c r="AH101" s="321">
        <v>16.75</v>
      </c>
      <c r="AI101" s="321">
        <v>415</v>
      </c>
      <c r="AJ101" s="321">
        <v>1</v>
      </c>
      <c r="AK101" s="321">
        <v>20</v>
      </c>
      <c r="AL101" s="321">
        <v>200</v>
      </c>
      <c r="AM101" s="321">
        <v>120</v>
      </c>
      <c r="AN101" s="321">
        <v>185</v>
      </c>
      <c r="AO101" s="321">
        <v>188</v>
      </c>
      <c r="AP101" s="321">
        <v>185</v>
      </c>
      <c r="AQ101" s="321">
        <v>200</v>
      </c>
      <c r="AR101" s="321">
        <v>183</v>
      </c>
      <c r="AS101" s="321">
        <v>190</v>
      </c>
      <c r="AT101" s="321" t="s">
        <v>377</v>
      </c>
      <c r="AU101" s="321" t="s">
        <v>378</v>
      </c>
      <c r="AV101" s="321">
        <v>0.57</v>
      </c>
      <c r="AW101" s="204" t="str">
        <f t="shared" si="11"/>
        <v>K5+625-K6+040左侧砼明边沟</v>
      </c>
      <c r="AX101" s="336" t="str">
        <f t="shared" si="12"/>
        <v>K5+625-K6+040左侧砼明边沟抽检</v>
      </c>
      <c r="AY101" s="318" t="s">
        <v>69</v>
      </c>
      <c r="AZ101" s="324">
        <f t="shared" si="19"/>
        <v>46219</v>
      </c>
      <c r="BA101" s="318">
        <v>1</v>
      </c>
      <c r="BB101" s="318">
        <v>1</v>
      </c>
      <c r="BC101" s="204">
        <v>0.78</v>
      </c>
      <c r="BD101" s="318" t="s">
        <v>376</v>
      </c>
      <c r="BF101" s="318">
        <f t="shared" si="20"/>
        <v>10</v>
      </c>
      <c r="BI101" s="324">
        <f t="shared" si="21"/>
        <v>46214</v>
      </c>
      <c r="BR101" s="318" t="s">
        <v>376</v>
      </c>
      <c r="BS101" s="318">
        <v>5625</v>
      </c>
      <c r="BT101" s="318">
        <v>6040</v>
      </c>
      <c r="BU101" s="315">
        <f t="shared" si="14"/>
        <v>415</v>
      </c>
      <c r="BV101" s="315">
        <f t="shared" si="15"/>
        <v>79.929</v>
      </c>
      <c r="BW101" s="315">
        <f t="shared" si="16"/>
        <v>79.93</v>
      </c>
      <c r="BX101" s="315">
        <f t="shared" si="17"/>
        <v>186.501</v>
      </c>
      <c r="BY101" s="315">
        <f t="shared" si="18"/>
        <v>186.5</v>
      </c>
    </row>
    <row r="102" ht="24.95" customHeight="1" spans="1:77">
      <c r="A102" s="341">
        <f t="shared" si="13"/>
        <v>98</v>
      </c>
      <c r="B102" s="341" t="s">
        <v>379</v>
      </c>
      <c r="C102" s="341" t="s">
        <v>58</v>
      </c>
      <c r="D102" s="204" t="s">
        <v>59</v>
      </c>
      <c r="E102" s="334">
        <v>46209</v>
      </c>
      <c r="F102" s="204" t="s">
        <v>60</v>
      </c>
      <c r="G102" s="203">
        <v>6220</v>
      </c>
      <c r="H102" s="203">
        <v>6620</v>
      </c>
      <c r="I102" s="204">
        <v>40</v>
      </c>
      <c r="J102" s="204">
        <v>1</v>
      </c>
      <c r="K102" s="204">
        <v>1.002</v>
      </c>
      <c r="L102" s="334">
        <v>46210</v>
      </c>
      <c r="M102" s="204">
        <v>5.05</v>
      </c>
      <c r="N102" s="204">
        <v>0.77</v>
      </c>
      <c r="O102" s="204">
        <v>0.3</v>
      </c>
      <c r="P102" s="204">
        <v>0</v>
      </c>
      <c r="Q102" s="204">
        <v>4.33</v>
      </c>
      <c r="R102" s="204">
        <v>0.54</v>
      </c>
      <c r="S102" s="204">
        <v>0.2</v>
      </c>
      <c r="T102" s="204">
        <v>0</v>
      </c>
      <c r="U102" s="204">
        <v>81.86</v>
      </c>
      <c r="V102" s="204">
        <v>191</v>
      </c>
      <c r="W102" s="204" t="s">
        <v>61</v>
      </c>
      <c r="X102" s="204" t="s">
        <v>373</v>
      </c>
      <c r="Y102" s="204">
        <v>40.275</v>
      </c>
      <c r="Z102" s="204" t="s">
        <v>373</v>
      </c>
      <c r="AA102" s="204">
        <v>3198897.436</v>
      </c>
      <c r="AB102" s="204">
        <v>496724.833</v>
      </c>
      <c r="AC102" s="204" t="s">
        <v>380</v>
      </c>
      <c r="AD102" s="204">
        <v>3198977.17</v>
      </c>
      <c r="AE102" s="204">
        <v>496745.006</v>
      </c>
      <c r="AF102" s="204">
        <v>4</v>
      </c>
      <c r="AG102" s="321" t="s">
        <v>64</v>
      </c>
      <c r="AH102" s="321">
        <v>16.75</v>
      </c>
      <c r="AI102" s="321">
        <v>425</v>
      </c>
      <c r="AJ102" s="321">
        <v>1</v>
      </c>
      <c r="AK102" s="321">
        <v>20</v>
      </c>
      <c r="AL102" s="321">
        <v>200</v>
      </c>
      <c r="AM102" s="321">
        <v>120</v>
      </c>
      <c r="AN102" s="321">
        <v>198</v>
      </c>
      <c r="AO102" s="321">
        <v>195</v>
      </c>
      <c r="AP102" s="321">
        <v>195</v>
      </c>
      <c r="AQ102" s="321">
        <v>190</v>
      </c>
      <c r="AR102" s="321">
        <v>191</v>
      </c>
      <c r="AS102" s="321">
        <v>190</v>
      </c>
      <c r="AT102" s="321" t="s">
        <v>381</v>
      </c>
      <c r="AU102" s="321" t="s">
        <v>382</v>
      </c>
      <c r="AV102" s="321">
        <v>0.57</v>
      </c>
      <c r="AW102" s="204" t="str">
        <f t="shared" si="11"/>
        <v>K6+220-K6+645左侧砼明边沟</v>
      </c>
      <c r="AX102" s="336" t="str">
        <f t="shared" si="12"/>
        <v>K6+220-K6+645左侧砼明边沟抽检</v>
      </c>
      <c r="AY102" s="318" t="s">
        <v>69</v>
      </c>
      <c r="AZ102" s="324">
        <f t="shared" si="19"/>
        <v>46211</v>
      </c>
      <c r="BA102" s="318">
        <v>1</v>
      </c>
      <c r="BB102" s="318">
        <v>1</v>
      </c>
      <c r="BC102" s="204">
        <v>0.78</v>
      </c>
      <c r="BD102" s="318" t="s">
        <v>379</v>
      </c>
      <c r="BF102" s="318">
        <f t="shared" si="20"/>
        <v>10</v>
      </c>
      <c r="BI102" s="324">
        <f t="shared" si="21"/>
        <v>46206</v>
      </c>
      <c r="BR102" s="318" t="s">
        <v>379</v>
      </c>
      <c r="BS102" s="318">
        <v>6220</v>
      </c>
      <c r="BT102" s="318">
        <v>6645</v>
      </c>
      <c r="BU102" s="315">
        <f t="shared" si="14"/>
        <v>425</v>
      </c>
      <c r="BV102" s="315">
        <f t="shared" si="15"/>
        <v>81.855</v>
      </c>
      <c r="BW102" s="315">
        <f t="shared" si="16"/>
        <v>81.86</v>
      </c>
      <c r="BX102" s="315">
        <f t="shared" si="17"/>
        <v>190.995</v>
      </c>
      <c r="BY102" s="315">
        <f t="shared" si="18"/>
        <v>191</v>
      </c>
    </row>
    <row r="103" ht="24.95" customHeight="1" spans="1:77">
      <c r="A103" s="341">
        <f t="shared" si="13"/>
        <v>99</v>
      </c>
      <c r="B103" s="341" t="s">
        <v>383</v>
      </c>
      <c r="C103" s="341" t="s">
        <v>58</v>
      </c>
      <c r="D103" s="204" t="s">
        <v>59</v>
      </c>
      <c r="E103" s="334">
        <v>46207</v>
      </c>
      <c r="F103" s="204" t="s">
        <v>60</v>
      </c>
      <c r="G103" s="203">
        <v>10380</v>
      </c>
      <c r="H103" s="203">
        <v>11060</v>
      </c>
      <c r="I103" s="204">
        <v>40</v>
      </c>
      <c r="J103" s="204">
        <v>1</v>
      </c>
      <c r="K103" s="204">
        <v>1.002</v>
      </c>
      <c r="L103" s="334">
        <v>46208</v>
      </c>
      <c r="M103" s="204">
        <v>4.76</v>
      </c>
      <c r="N103" s="204">
        <v>0.7</v>
      </c>
      <c r="O103" s="204">
        <v>0.3</v>
      </c>
      <c r="P103" s="204">
        <v>0</v>
      </c>
      <c r="Q103" s="204">
        <v>5.01</v>
      </c>
      <c r="R103" s="204">
        <v>0.78</v>
      </c>
      <c r="S103" s="204">
        <v>0.1</v>
      </c>
      <c r="T103" s="204">
        <v>0</v>
      </c>
      <c r="U103" s="204">
        <v>136.75</v>
      </c>
      <c r="V103" s="204">
        <v>319.07</v>
      </c>
      <c r="W103" s="204" t="s">
        <v>61</v>
      </c>
      <c r="X103" s="342" t="s">
        <v>314</v>
      </c>
      <c r="Y103" s="342">
        <v>21.541</v>
      </c>
      <c r="Z103" s="204" t="s">
        <v>314</v>
      </c>
      <c r="AA103" s="204">
        <v>3201950.053</v>
      </c>
      <c r="AB103" s="204">
        <v>501301.325</v>
      </c>
      <c r="AC103" s="204" t="s">
        <v>384</v>
      </c>
      <c r="AD103" s="204">
        <v>3202127.255</v>
      </c>
      <c r="AE103" s="204">
        <v>501718.024</v>
      </c>
      <c r="AF103" s="204">
        <v>4</v>
      </c>
      <c r="AG103" s="321" t="s">
        <v>64</v>
      </c>
      <c r="AH103" s="321">
        <v>16.75</v>
      </c>
      <c r="AI103" s="321">
        <v>710</v>
      </c>
      <c r="AJ103" s="321">
        <v>1</v>
      </c>
      <c r="AK103" s="321">
        <v>20</v>
      </c>
      <c r="AL103" s="321">
        <v>200</v>
      </c>
      <c r="AM103" s="321">
        <v>120</v>
      </c>
      <c r="AN103" s="321">
        <v>191</v>
      </c>
      <c r="AO103" s="321">
        <v>183</v>
      </c>
      <c r="AP103" s="321">
        <v>185</v>
      </c>
      <c r="AQ103" s="321">
        <v>182</v>
      </c>
      <c r="AR103" s="321">
        <v>196</v>
      </c>
      <c r="AS103" s="321">
        <v>190</v>
      </c>
      <c r="AT103" s="321" t="s">
        <v>385</v>
      </c>
      <c r="AU103" s="321" t="s">
        <v>386</v>
      </c>
      <c r="AV103" s="321">
        <v>0.57</v>
      </c>
      <c r="AW103" s="204" t="str">
        <f t="shared" si="11"/>
        <v>K10+370-K11+080左侧砼明边沟</v>
      </c>
      <c r="AX103" s="336" t="str">
        <f t="shared" si="12"/>
        <v>K10+370-K11+080左侧砼明边沟抽检</v>
      </c>
      <c r="AY103" s="318" t="s">
        <v>69</v>
      </c>
      <c r="AZ103" s="324">
        <f t="shared" si="19"/>
        <v>46209</v>
      </c>
      <c r="BA103" s="318">
        <v>1</v>
      </c>
      <c r="BB103" s="318">
        <v>1</v>
      </c>
      <c r="BC103" s="204">
        <v>0.78</v>
      </c>
      <c r="BD103" s="318" t="s">
        <v>383</v>
      </c>
      <c r="BF103" s="318">
        <f t="shared" si="20"/>
        <v>17</v>
      </c>
      <c r="BI103" s="324">
        <f t="shared" si="21"/>
        <v>46204</v>
      </c>
      <c r="BR103" s="318" t="s">
        <v>383</v>
      </c>
      <c r="BS103" s="318">
        <v>10370</v>
      </c>
      <c r="BT103" s="318">
        <v>11080</v>
      </c>
      <c r="BU103" s="315">
        <f t="shared" si="14"/>
        <v>710</v>
      </c>
      <c r="BV103" s="315">
        <f t="shared" si="15"/>
        <v>136.746</v>
      </c>
      <c r="BW103" s="315">
        <f t="shared" si="16"/>
        <v>136.75</v>
      </c>
      <c r="BX103" s="315">
        <f t="shared" si="17"/>
        <v>319.074</v>
      </c>
      <c r="BY103" s="315">
        <f t="shared" si="18"/>
        <v>319.07</v>
      </c>
    </row>
    <row r="104" ht="24.95" customHeight="1" spans="1:77">
      <c r="A104" s="341">
        <f t="shared" si="13"/>
        <v>100</v>
      </c>
      <c r="B104" s="341" t="s">
        <v>387</v>
      </c>
      <c r="C104" s="341" t="s">
        <v>58</v>
      </c>
      <c r="D104" s="204" t="s">
        <v>59</v>
      </c>
      <c r="E104" s="334">
        <v>46205</v>
      </c>
      <c r="F104" s="204" t="s">
        <v>60</v>
      </c>
      <c r="G104" s="203">
        <v>11220</v>
      </c>
      <c r="H104" s="203">
        <v>11340</v>
      </c>
      <c r="I104" s="204">
        <v>40</v>
      </c>
      <c r="J104" s="204">
        <v>1</v>
      </c>
      <c r="K104" s="204">
        <v>1.002</v>
      </c>
      <c r="L104" s="334">
        <v>46206</v>
      </c>
      <c r="M104" s="204">
        <v>4.28</v>
      </c>
      <c r="N104" s="204">
        <v>0.8</v>
      </c>
      <c r="O104" s="204">
        <v>0.2</v>
      </c>
      <c r="P104" s="204">
        <v>0</v>
      </c>
      <c r="Q104" s="204">
        <v>4.17</v>
      </c>
      <c r="R104" s="204">
        <v>0.65</v>
      </c>
      <c r="S104" s="204">
        <v>0.3</v>
      </c>
      <c r="T104" s="204">
        <v>0</v>
      </c>
      <c r="U104" s="204">
        <v>26.96</v>
      </c>
      <c r="V104" s="204">
        <v>62.92</v>
      </c>
      <c r="W104" s="204" t="s">
        <v>61</v>
      </c>
      <c r="X104" s="342" t="s">
        <v>314</v>
      </c>
      <c r="Y104" s="342">
        <v>21.541</v>
      </c>
      <c r="Z104" s="204" t="s">
        <v>314</v>
      </c>
      <c r="AA104" s="204">
        <v>3201950.053</v>
      </c>
      <c r="AB104" s="204">
        <v>501301.325</v>
      </c>
      <c r="AC104" s="204" t="s">
        <v>384</v>
      </c>
      <c r="AD104" s="204">
        <v>3202127.255</v>
      </c>
      <c r="AE104" s="204">
        <v>501718.024</v>
      </c>
      <c r="AF104" s="204">
        <v>4</v>
      </c>
      <c r="AG104" s="321" t="s">
        <v>64</v>
      </c>
      <c r="AH104" s="321">
        <v>16.75</v>
      </c>
      <c r="AI104" s="321">
        <v>140</v>
      </c>
      <c r="AJ104" s="321">
        <v>1</v>
      </c>
      <c r="AK104" s="321">
        <v>20</v>
      </c>
      <c r="AL104" s="321">
        <v>200</v>
      </c>
      <c r="AM104" s="321">
        <v>120</v>
      </c>
      <c r="AN104" s="321">
        <v>186</v>
      </c>
      <c r="AO104" s="321">
        <v>195</v>
      </c>
      <c r="AP104" s="321">
        <v>190</v>
      </c>
      <c r="AQ104" s="321">
        <v>196</v>
      </c>
      <c r="AR104" s="321">
        <v>186</v>
      </c>
      <c r="AS104" s="321">
        <v>190</v>
      </c>
      <c r="AT104" s="321" t="s">
        <v>388</v>
      </c>
      <c r="AU104" s="321" t="s">
        <v>389</v>
      </c>
      <c r="AV104" s="321">
        <v>0.57</v>
      </c>
      <c r="AW104" s="204" t="str">
        <f t="shared" si="11"/>
        <v>K11+220-K11+360左侧砼明边沟</v>
      </c>
      <c r="AX104" s="336" t="str">
        <f t="shared" si="12"/>
        <v>K11+220-K11+360左侧砼明边沟抽检</v>
      </c>
      <c r="AY104" s="318" t="s">
        <v>69</v>
      </c>
      <c r="AZ104" s="324">
        <f t="shared" si="19"/>
        <v>46207</v>
      </c>
      <c r="BA104" s="318">
        <v>1</v>
      </c>
      <c r="BB104" s="318">
        <v>1</v>
      </c>
      <c r="BC104" s="204">
        <v>0.78</v>
      </c>
      <c r="BD104" s="318" t="s">
        <v>387</v>
      </c>
      <c r="BF104" s="318">
        <f t="shared" si="20"/>
        <v>3</v>
      </c>
      <c r="BI104" s="324">
        <f t="shared" si="21"/>
        <v>46202</v>
      </c>
      <c r="BR104" s="318" t="s">
        <v>387</v>
      </c>
      <c r="BS104" s="318">
        <v>11220</v>
      </c>
      <c r="BT104" s="318">
        <v>11360</v>
      </c>
      <c r="BU104" s="315">
        <f t="shared" si="14"/>
        <v>140</v>
      </c>
      <c r="BV104" s="315">
        <f t="shared" si="15"/>
        <v>26.964</v>
      </c>
      <c r="BW104" s="315">
        <f t="shared" si="16"/>
        <v>26.96</v>
      </c>
      <c r="BX104" s="315">
        <f t="shared" si="17"/>
        <v>62.916</v>
      </c>
      <c r="BY104" s="315">
        <f t="shared" si="18"/>
        <v>62.92</v>
      </c>
    </row>
    <row r="105" ht="24.95" customHeight="1" spans="1:77">
      <c r="A105" s="341">
        <f t="shared" si="13"/>
        <v>101</v>
      </c>
      <c r="B105" s="341" t="s">
        <v>390</v>
      </c>
      <c r="C105" s="341" t="s">
        <v>58</v>
      </c>
      <c r="D105" s="204" t="s">
        <v>59</v>
      </c>
      <c r="E105" s="334">
        <v>46205</v>
      </c>
      <c r="F105" s="204" t="s">
        <v>60</v>
      </c>
      <c r="G105" s="203">
        <v>11760</v>
      </c>
      <c r="H105" s="203">
        <v>11780</v>
      </c>
      <c r="I105" s="204">
        <v>20</v>
      </c>
      <c r="J105" s="204">
        <v>1</v>
      </c>
      <c r="K105" s="204">
        <v>1.002</v>
      </c>
      <c r="L105" s="334">
        <v>46206</v>
      </c>
      <c r="M105" s="204">
        <v>4.28</v>
      </c>
      <c r="N105" s="204">
        <v>0.8</v>
      </c>
      <c r="O105" s="204">
        <v>0.2</v>
      </c>
      <c r="P105" s="204">
        <v>0</v>
      </c>
      <c r="Q105" s="204">
        <v>4.17</v>
      </c>
      <c r="R105" s="204">
        <v>0.65</v>
      </c>
      <c r="S105" s="204">
        <v>0.3</v>
      </c>
      <c r="T105" s="204">
        <v>0</v>
      </c>
      <c r="U105" s="204">
        <v>7.7</v>
      </c>
      <c r="V105" s="204">
        <v>17.98</v>
      </c>
      <c r="W105" s="204" t="s">
        <v>61</v>
      </c>
      <c r="X105" s="342" t="s">
        <v>314</v>
      </c>
      <c r="Y105" s="342">
        <v>21.541</v>
      </c>
      <c r="Z105" s="204" t="s">
        <v>314</v>
      </c>
      <c r="AA105" s="204">
        <v>3201950.053</v>
      </c>
      <c r="AB105" s="204">
        <v>501301.325</v>
      </c>
      <c r="AC105" s="204" t="s">
        <v>384</v>
      </c>
      <c r="AD105" s="204">
        <v>3202127.255</v>
      </c>
      <c r="AE105" s="204">
        <v>501718.024</v>
      </c>
      <c r="AF105" s="204">
        <v>4</v>
      </c>
      <c r="AG105" s="321" t="s">
        <v>64</v>
      </c>
      <c r="AH105" s="321">
        <v>16.75</v>
      </c>
      <c r="AI105" s="321">
        <v>40</v>
      </c>
      <c r="AJ105" s="321">
        <v>1</v>
      </c>
      <c r="AK105" s="321">
        <v>20</v>
      </c>
      <c r="AL105" s="321">
        <v>200</v>
      </c>
      <c r="AM105" s="321">
        <v>120</v>
      </c>
      <c r="AN105" s="321">
        <v>186</v>
      </c>
      <c r="AO105" s="321">
        <v>195</v>
      </c>
      <c r="AP105" s="321">
        <v>190</v>
      </c>
      <c r="AQ105" s="321">
        <v>196</v>
      </c>
      <c r="AR105" s="321">
        <v>186</v>
      </c>
      <c r="AS105" s="321">
        <v>190</v>
      </c>
      <c r="AT105" s="321" t="s">
        <v>388</v>
      </c>
      <c r="AU105" s="321" t="s">
        <v>389</v>
      </c>
      <c r="AV105" s="321">
        <v>0.57</v>
      </c>
      <c r="AW105" s="204" t="str">
        <f t="shared" si="11"/>
        <v>K11+750-K11+790左侧砼明边沟</v>
      </c>
      <c r="AX105" s="336" t="str">
        <f t="shared" si="12"/>
        <v>K11+750-K11+790左侧砼明边沟抽检</v>
      </c>
      <c r="AY105" s="318" t="s">
        <v>69</v>
      </c>
      <c r="AZ105" s="324">
        <f t="shared" si="19"/>
        <v>46207</v>
      </c>
      <c r="BA105" s="318">
        <v>1</v>
      </c>
      <c r="BB105" s="318">
        <v>1</v>
      </c>
      <c r="BC105" s="204">
        <v>0.78</v>
      </c>
      <c r="BD105" s="318" t="s">
        <v>390</v>
      </c>
      <c r="BF105" s="318">
        <f t="shared" si="20"/>
        <v>1</v>
      </c>
      <c r="BI105" s="324">
        <f t="shared" si="21"/>
        <v>46202</v>
      </c>
      <c r="BR105" s="318" t="s">
        <v>390</v>
      </c>
      <c r="BS105" s="318">
        <v>11750</v>
      </c>
      <c r="BT105" s="318">
        <v>11790</v>
      </c>
      <c r="BU105" s="315">
        <f t="shared" si="14"/>
        <v>40</v>
      </c>
      <c r="BV105" s="315">
        <f t="shared" si="15"/>
        <v>7.704</v>
      </c>
      <c r="BW105" s="315">
        <f t="shared" si="16"/>
        <v>7.7</v>
      </c>
      <c r="BX105" s="315">
        <f t="shared" si="17"/>
        <v>17.976</v>
      </c>
      <c r="BY105" s="315">
        <f t="shared" si="18"/>
        <v>17.98</v>
      </c>
    </row>
    <row r="106" ht="24.95" customHeight="1" spans="1:77">
      <c r="A106" s="341">
        <f t="shared" si="13"/>
        <v>102</v>
      </c>
      <c r="B106" s="341" t="s">
        <v>391</v>
      </c>
      <c r="C106" s="341" t="s">
        <v>58</v>
      </c>
      <c r="D106" s="204" t="s">
        <v>59</v>
      </c>
      <c r="E106" s="334">
        <v>46225</v>
      </c>
      <c r="F106" s="204" t="s">
        <v>60</v>
      </c>
      <c r="G106" s="203">
        <v>14700</v>
      </c>
      <c r="H106" s="203">
        <v>14940</v>
      </c>
      <c r="I106" s="204">
        <v>40</v>
      </c>
      <c r="J106" s="204">
        <v>1</v>
      </c>
      <c r="K106" s="204">
        <v>1.002</v>
      </c>
      <c r="L106" s="334">
        <v>46226</v>
      </c>
      <c r="M106" s="204">
        <v>4.5</v>
      </c>
      <c r="N106" s="204">
        <v>0.9</v>
      </c>
      <c r="O106" s="204">
        <v>0.3</v>
      </c>
      <c r="P106" s="204">
        <v>0</v>
      </c>
      <c r="Q106" s="204">
        <v>5</v>
      </c>
      <c r="R106" s="204">
        <v>0.8</v>
      </c>
      <c r="S106" s="204">
        <v>0.3</v>
      </c>
      <c r="T106" s="204">
        <v>0</v>
      </c>
      <c r="U106" s="204">
        <v>46.22</v>
      </c>
      <c r="V106" s="204">
        <v>107.86</v>
      </c>
      <c r="W106" s="204" t="s">
        <v>61</v>
      </c>
      <c r="X106" s="342" t="s">
        <v>314</v>
      </c>
      <c r="Y106" s="342">
        <v>21.541</v>
      </c>
      <c r="Z106" s="204" t="s">
        <v>314</v>
      </c>
      <c r="AA106" s="204">
        <v>3201950.053</v>
      </c>
      <c r="AB106" s="204">
        <v>501301.325</v>
      </c>
      <c r="AC106" s="204" t="s">
        <v>384</v>
      </c>
      <c r="AD106" s="204">
        <v>3202127.255</v>
      </c>
      <c r="AE106" s="204">
        <v>501718.024</v>
      </c>
      <c r="AF106" s="204">
        <v>4</v>
      </c>
      <c r="AG106" s="321" t="s">
        <v>64</v>
      </c>
      <c r="AH106" s="321">
        <v>16.75</v>
      </c>
      <c r="AI106" s="321">
        <v>240</v>
      </c>
      <c r="AJ106" s="321">
        <v>1</v>
      </c>
      <c r="AK106" s="321">
        <v>20</v>
      </c>
      <c r="AL106" s="321">
        <v>200</v>
      </c>
      <c r="AM106" s="321">
        <v>120</v>
      </c>
      <c r="AN106" s="321">
        <v>189</v>
      </c>
      <c r="AO106" s="321">
        <v>192</v>
      </c>
      <c r="AP106" s="321">
        <v>190</v>
      </c>
      <c r="AQ106" s="321">
        <v>199</v>
      </c>
      <c r="AR106" s="321">
        <v>183</v>
      </c>
      <c r="AS106" s="321">
        <v>190</v>
      </c>
      <c r="AT106" s="321" t="s">
        <v>392</v>
      </c>
      <c r="AU106" s="321" t="s">
        <v>393</v>
      </c>
      <c r="AV106" s="321">
        <v>0.57</v>
      </c>
      <c r="AW106" s="204" t="str">
        <f t="shared" si="11"/>
        <v>K14+700-K14+940左侧砼明边沟</v>
      </c>
      <c r="AX106" s="336" t="str">
        <f t="shared" si="12"/>
        <v>K14+700-K14+940左侧砼明边沟抽检</v>
      </c>
      <c r="AY106" s="318" t="s">
        <v>69</v>
      </c>
      <c r="AZ106" s="324">
        <f t="shared" si="19"/>
        <v>46227</v>
      </c>
      <c r="BA106" s="318">
        <v>1</v>
      </c>
      <c r="BB106" s="318">
        <v>1</v>
      </c>
      <c r="BC106" s="204">
        <v>0.78</v>
      </c>
      <c r="BD106" s="318" t="s">
        <v>391</v>
      </c>
      <c r="BF106" s="318">
        <f t="shared" si="20"/>
        <v>6</v>
      </c>
      <c r="BI106" s="324">
        <f t="shared" si="21"/>
        <v>46222</v>
      </c>
      <c r="BR106" s="318" t="s">
        <v>391</v>
      </c>
      <c r="BS106" s="318">
        <v>14700</v>
      </c>
      <c r="BT106" s="318">
        <v>14940</v>
      </c>
      <c r="BU106" s="315">
        <f t="shared" si="14"/>
        <v>240</v>
      </c>
      <c r="BV106" s="315">
        <f t="shared" si="15"/>
        <v>46.224</v>
      </c>
      <c r="BW106" s="315">
        <f t="shared" si="16"/>
        <v>46.22</v>
      </c>
      <c r="BX106" s="315">
        <f t="shared" si="17"/>
        <v>107.856</v>
      </c>
      <c r="BY106" s="315">
        <f t="shared" si="18"/>
        <v>107.86</v>
      </c>
    </row>
    <row r="107" ht="24.95" customHeight="1" spans="1:77">
      <c r="A107" s="258">
        <f t="shared" si="13"/>
        <v>103</v>
      </c>
      <c r="B107" s="258" t="s">
        <v>394</v>
      </c>
      <c r="C107" s="341" t="s">
        <v>58</v>
      </c>
      <c r="D107" s="204" t="s">
        <v>59</v>
      </c>
      <c r="E107" s="334">
        <v>46219</v>
      </c>
      <c r="F107" s="204" t="s">
        <v>60</v>
      </c>
      <c r="G107" s="203">
        <v>15000</v>
      </c>
      <c r="H107" s="203">
        <v>15160</v>
      </c>
      <c r="I107" s="204">
        <v>40</v>
      </c>
      <c r="J107" s="204">
        <v>0.8</v>
      </c>
      <c r="K107" s="204">
        <v>0.802</v>
      </c>
      <c r="L107" s="334">
        <v>46220</v>
      </c>
      <c r="M107" s="204">
        <v>4.6</v>
      </c>
      <c r="N107" s="204">
        <v>0.54</v>
      </c>
      <c r="O107" s="204">
        <v>0.4</v>
      </c>
      <c r="P107" s="204">
        <v>0</v>
      </c>
      <c r="Q107" s="204">
        <v>4.43</v>
      </c>
      <c r="R107" s="204">
        <v>0.65</v>
      </c>
      <c r="S107" s="204">
        <v>0.2</v>
      </c>
      <c r="T107" s="204">
        <v>0</v>
      </c>
      <c r="U107" s="204">
        <v>34.67</v>
      </c>
      <c r="V107" s="204">
        <v>80.89</v>
      </c>
      <c r="W107" s="204" t="s">
        <v>61</v>
      </c>
      <c r="X107" s="204" t="s">
        <v>372</v>
      </c>
      <c r="Y107" s="204">
        <v>25.034</v>
      </c>
      <c r="Z107" s="204" t="s">
        <v>372</v>
      </c>
      <c r="AA107" s="204">
        <v>3198591.298</v>
      </c>
      <c r="AB107" s="204">
        <v>495608.155</v>
      </c>
      <c r="AC107" s="204" t="s">
        <v>373</v>
      </c>
      <c r="AD107" s="204">
        <v>3198897.436</v>
      </c>
      <c r="AE107" s="204">
        <v>496724.833</v>
      </c>
      <c r="AF107" s="204">
        <v>4</v>
      </c>
      <c r="AG107" s="321" t="s">
        <v>64</v>
      </c>
      <c r="AH107" s="321">
        <v>16.75</v>
      </c>
      <c r="AI107" s="321">
        <v>180</v>
      </c>
      <c r="AJ107" s="321">
        <v>1</v>
      </c>
      <c r="AK107" s="321">
        <v>20</v>
      </c>
      <c r="AL107" s="321">
        <v>200</v>
      </c>
      <c r="AM107" s="321">
        <v>120</v>
      </c>
      <c r="AN107" s="321">
        <v>194</v>
      </c>
      <c r="AO107" s="321">
        <v>191</v>
      </c>
      <c r="AP107" s="321">
        <v>195</v>
      </c>
      <c r="AQ107" s="321">
        <v>195</v>
      </c>
      <c r="AR107" s="321">
        <v>186</v>
      </c>
      <c r="AS107" s="321">
        <v>190</v>
      </c>
      <c r="AT107" s="321" t="s">
        <v>395</v>
      </c>
      <c r="AU107" s="321" t="s">
        <v>396</v>
      </c>
      <c r="AV107" s="321">
        <v>0.57</v>
      </c>
      <c r="AW107" s="204" t="str">
        <f t="shared" si="11"/>
        <v>K14+990-K15+170左侧砼明边沟</v>
      </c>
      <c r="AX107" s="336" t="str">
        <f t="shared" si="12"/>
        <v>K14+990-K15+170左侧砼明边沟抽检</v>
      </c>
      <c r="AY107" s="318" t="s">
        <v>69</v>
      </c>
      <c r="AZ107" s="324">
        <f t="shared" si="19"/>
        <v>46221</v>
      </c>
      <c r="BA107" s="318">
        <v>1</v>
      </c>
      <c r="BB107" s="318">
        <v>1</v>
      </c>
      <c r="BC107" s="204">
        <v>0.78</v>
      </c>
      <c r="BD107" s="318" t="s">
        <v>394</v>
      </c>
      <c r="BF107" s="318">
        <f t="shared" si="20"/>
        <v>4</v>
      </c>
      <c r="BI107" s="324">
        <f t="shared" si="21"/>
        <v>46216</v>
      </c>
      <c r="BR107" s="318" t="s">
        <v>394</v>
      </c>
      <c r="BS107" s="318">
        <v>14990</v>
      </c>
      <c r="BT107" s="318">
        <v>15170</v>
      </c>
      <c r="BU107" s="315">
        <f t="shared" si="14"/>
        <v>180</v>
      </c>
      <c r="BV107" s="315">
        <f t="shared" si="15"/>
        <v>34.668</v>
      </c>
      <c r="BW107" s="315">
        <f t="shared" si="16"/>
        <v>34.67</v>
      </c>
      <c r="BX107" s="315">
        <f t="shared" si="17"/>
        <v>80.892</v>
      </c>
      <c r="BY107" s="315">
        <f t="shared" si="18"/>
        <v>80.89</v>
      </c>
    </row>
    <row r="108" ht="24.95" customHeight="1" spans="1:77">
      <c r="A108" s="341">
        <f t="shared" si="13"/>
        <v>104</v>
      </c>
      <c r="B108" s="341" t="s">
        <v>397</v>
      </c>
      <c r="C108" s="341" t="s">
        <v>58</v>
      </c>
      <c r="D108" s="204" t="s">
        <v>59</v>
      </c>
      <c r="E108" s="334">
        <v>46221</v>
      </c>
      <c r="F108" s="204" t="s">
        <v>77</v>
      </c>
      <c r="G108" s="203">
        <v>5320</v>
      </c>
      <c r="H108" s="203">
        <v>5440</v>
      </c>
      <c r="I108" s="204">
        <v>40</v>
      </c>
      <c r="J108" s="204">
        <v>1.6</v>
      </c>
      <c r="K108" s="204">
        <v>1.602</v>
      </c>
      <c r="L108" s="334">
        <v>46222</v>
      </c>
      <c r="M108" s="204">
        <v>5.02</v>
      </c>
      <c r="N108" s="204">
        <v>0.67</v>
      </c>
      <c r="O108" s="204">
        <v>0.1</v>
      </c>
      <c r="P108" s="204">
        <v>0</v>
      </c>
      <c r="Q108" s="204">
        <v>5.2</v>
      </c>
      <c r="R108" s="204">
        <v>0.5</v>
      </c>
      <c r="S108" s="204">
        <v>0.3</v>
      </c>
      <c r="T108" s="204">
        <v>0.1</v>
      </c>
      <c r="U108" s="204">
        <v>26.96</v>
      </c>
      <c r="V108" s="204">
        <v>62.92</v>
      </c>
      <c r="W108" s="204" t="s">
        <v>61</v>
      </c>
      <c r="X108" s="204" t="s">
        <v>372</v>
      </c>
      <c r="Y108" s="204">
        <v>25.034</v>
      </c>
      <c r="Z108" s="204" t="s">
        <v>372</v>
      </c>
      <c r="AA108" s="204">
        <v>3198591.298</v>
      </c>
      <c r="AB108" s="204">
        <v>495608.155</v>
      </c>
      <c r="AC108" s="204" t="s">
        <v>373</v>
      </c>
      <c r="AD108" s="204">
        <v>3198897.436</v>
      </c>
      <c r="AE108" s="204">
        <v>496724.833</v>
      </c>
      <c r="AF108" s="204">
        <v>4</v>
      </c>
      <c r="AG108" s="321" t="s">
        <v>64</v>
      </c>
      <c r="AH108" s="321">
        <v>16.75</v>
      </c>
      <c r="AI108" s="321">
        <v>140</v>
      </c>
      <c r="AJ108" s="321">
        <v>1</v>
      </c>
      <c r="AK108" s="321">
        <v>20</v>
      </c>
      <c r="AL108" s="321">
        <v>200</v>
      </c>
      <c r="AM108" s="321">
        <v>120</v>
      </c>
      <c r="AN108" s="321">
        <v>189</v>
      </c>
      <c r="AO108" s="321">
        <v>193</v>
      </c>
      <c r="AP108" s="321">
        <v>190</v>
      </c>
      <c r="AQ108" s="321">
        <v>194</v>
      </c>
      <c r="AR108" s="321">
        <v>184</v>
      </c>
      <c r="AS108" s="321">
        <v>190</v>
      </c>
      <c r="AT108" s="321" t="s">
        <v>374</v>
      </c>
      <c r="AU108" s="321" t="s">
        <v>375</v>
      </c>
      <c r="AV108" s="321">
        <v>0.57</v>
      </c>
      <c r="AW108" s="204" t="str">
        <f t="shared" si="11"/>
        <v>K5+320-K5+460右侧砼明边沟</v>
      </c>
      <c r="AX108" s="336" t="str">
        <f t="shared" si="12"/>
        <v>K5+320-K5+460右侧砼明边沟抽检</v>
      </c>
      <c r="AY108" s="318" t="s">
        <v>69</v>
      </c>
      <c r="AZ108" s="324">
        <f t="shared" si="19"/>
        <v>46223</v>
      </c>
      <c r="BA108" s="318">
        <v>1</v>
      </c>
      <c r="BB108" s="318">
        <v>1</v>
      </c>
      <c r="BC108" s="204">
        <v>0.78</v>
      </c>
      <c r="BD108" s="318" t="s">
        <v>397</v>
      </c>
      <c r="BF108" s="318">
        <f t="shared" si="20"/>
        <v>3</v>
      </c>
      <c r="BI108" s="324">
        <f t="shared" si="21"/>
        <v>46218</v>
      </c>
      <c r="BR108" s="318" t="s">
        <v>397</v>
      </c>
      <c r="BS108" s="318">
        <v>5320</v>
      </c>
      <c r="BT108" s="318">
        <v>5460</v>
      </c>
      <c r="BU108" s="315">
        <f t="shared" si="14"/>
        <v>140</v>
      </c>
      <c r="BV108" s="315">
        <f t="shared" si="15"/>
        <v>26.964</v>
      </c>
      <c r="BW108" s="315">
        <f t="shared" si="16"/>
        <v>26.96</v>
      </c>
      <c r="BX108" s="315">
        <f t="shared" si="17"/>
        <v>62.916</v>
      </c>
      <c r="BY108" s="315">
        <f t="shared" si="18"/>
        <v>62.92</v>
      </c>
    </row>
    <row r="109" ht="24.95" customHeight="1" spans="1:77">
      <c r="A109" s="341">
        <f t="shared" si="13"/>
        <v>105</v>
      </c>
      <c r="B109" s="341" t="s">
        <v>398</v>
      </c>
      <c r="C109" s="341" t="s">
        <v>58</v>
      </c>
      <c r="D109" s="204" t="s">
        <v>59</v>
      </c>
      <c r="E109" s="334">
        <v>46223</v>
      </c>
      <c r="F109" s="204" t="s">
        <v>77</v>
      </c>
      <c r="G109" s="203">
        <v>5660</v>
      </c>
      <c r="H109" s="203">
        <v>6020</v>
      </c>
      <c r="I109" s="204">
        <v>40</v>
      </c>
      <c r="J109" s="204">
        <v>1</v>
      </c>
      <c r="K109" s="204">
        <v>1.002</v>
      </c>
      <c r="L109" s="334">
        <v>46224</v>
      </c>
      <c r="M109" s="204">
        <v>5</v>
      </c>
      <c r="N109" s="204">
        <v>0.6</v>
      </c>
      <c r="O109" s="204">
        <v>0.2</v>
      </c>
      <c r="P109" s="204">
        <v>0</v>
      </c>
      <c r="Q109" s="204">
        <v>4.3</v>
      </c>
      <c r="R109" s="204">
        <v>0.6</v>
      </c>
      <c r="S109" s="204">
        <v>0.4</v>
      </c>
      <c r="T109" s="204">
        <v>0</v>
      </c>
      <c r="U109" s="204">
        <v>74.15</v>
      </c>
      <c r="V109" s="204">
        <v>173.02</v>
      </c>
      <c r="W109" s="204" t="s">
        <v>61</v>
      </c>
      <c r="X109" s="204" t="s">
        <v>372</v>
      </c>
      <c r="Y109" s="204">
        <v>25.034</v>
      </c>
      <c r="Z109" s="204" t="s">
        <v>372</v>
      </c>
      <c r="AA109" s="204">
        <v>3198591.298</v>
      </c>
      <c r="AB109" s="204">
        <v>495608.155</v>
      </c>
      <c r="AC109" s="204" t="s">
        <v>373</v>
      </c>
      <c r="AD109" s="204">
        <v>3198897.436</v>
      </c>
      <c r="AE109" s="204">
        <v>496724.833</v>
      </c>
      <c r="AF109" s="204">
        <v>4</v>
      </c>
      <c r="AG109" s="321" t="s">
        <v>64</v>
      </c>
      <c r="AH109" s="321">
        <v>16.75</v>
      </c>
      <c r="AI109" s="321">
        <v>385</v>
      </c>
      <c r="AJ109" s="321">
        <v>1</v>
      </c>
      <c r="AK109" s="321">
        <v>20</v>
      </c>
      <c r="AL109" s="321">
        <v>200</v>
      </c>
      <c r="AM109" s="321">
        <v>120</v>
      </c>
      <c r="AN109" s="321">
        <v>196</v>
      </c>
      <c r="AO109" s="321">
        <v>183</v>
      </c>
      <c r="AP109" s="321">
        <v>190</v>
      </c>
      <c r="AQ109" s="321">
        <v>188</v>
      </c>
      <c r="AR109" s="321">
        <v>186</v>
      </c>
      <c r="AS109" s="321">
        <v>185</v>
      </c>
      <c r="AT109" s="321" t="s">
        <v>399</v>
      </c>
      <c r="AU109" s="321" t="s">
        <v>400</v>
      </c>
      <c r="AV109" s="321">
        <v>0.57</v>
      </c>
      <c r="AW109" s="204" t="str">
        <f t="shared" si="11"/>
        <v>K5+645-K6+030右侧砼明边沟</v>
      </c>
      <c r="AX109" s="336" t="str">
        <f t="shared" si="12"/>
        <v>K5+645-K6+030右侧砼明边沟抽检</v>
      </c>
      <c r="AY109" s="318" t="s">
        <v>69</v>
      </c>
      <c r="AZ109" s="324">
        <f t="shared" si="19"/>
        <v>46225</v>
      </c>
      <c r="BA109" s="318">
        <v>1</v>
      </c>
      <c r="BB109" s="318">
        <v>1</v>
      </c>
      <c r="BC109" s="204">
        <v>0.78</v>
      </c>
      <c r="BD109" s="318" t="s">
        <v>398</v>
      </c>
      <c r="BF109" s="318">
        <f t="shared" si="20"/>
        <v>9</v>
      </c>
      <c r="BI109" s="324">
        <f t="shared" si="21"/>
        <v>46220</v>
      </c>
      <c r="BR109" s="318" t="s">
        <v>398</v>
      </c>
      <c r="BS109" s="318">
        <v>5645</v>
      </c>
      <c r="BT109" s="318">
        <v>6030</v>
      </c>
      <c r="BU109" s="315">
        <f t="shared" si="14"/>
        <v>385</v>
      </c>
      <c r="BV109" s="315">
        <f t="shared" si="15"/>
        <v>74.151</v>
      </c>
      <c r="BW109" s="315">
        <f t="shared" si="16"/>
        <v>74.15</v>
      </c>
      <c r="BX109" s="315">
        <f t="shared" si="17"/>
        <v>173.019</v>
      </c>
      <c r="BY109" s="315">
        <f t="shared" si="18"/>
        <v>173.02</v>
      </c>
    </row>
    <row r="110" ht="24.95" customHeight="1" spans="1:77">
      <c r="A110" s="258">
        <f t="shared" si="13"/>
        <v>106</v>
      </c>
      <c r="B110" s="258" t="s">
        <v>401</v>
      </c>
      <c r="C110" s="341" t="s">
        <v>58</v>
      </c>
      <c r="D110" s="204" t="s">
        <v>59</v>
      </c>
      <c r="E110" s="334">
        <v>46223</v>
      </c>
      <c r="F110" s="204" t="s">
        <v>77</v>
      </c>
      <c r="G110" s="203">
        <v>6260</v>
      </c>
      <c r="H110" s="203">
        <v>6420</v>
      </c>
      <c r="I110" s="204">
        <v>40</v>
      </c>
      <c r="J110" s="204">
        <v>0.8</v>
      </c>
      <c r="K110" s="204">
        <v>0.802</v>
      </c>
      <c r="L110" s="334">
        <v>46224</v>
      </c>
      <c r="M110" s="204">
        <v>5</v>
      </c>
      <c r="N110" s="204">
        <v>0.6</v>
      </c>
      <c r="O110" s="204">
        <v>0.2</v>
      </c>
      <c r="P110" s="204">
        <v>0</v>
      </c>
      <c r="Q110" s="204">
        <v>4.3</v>
      </c>
      <c r="R110" s="204">
        <v>0.6</v>
      </c>
      <c r="S110" s="204">
        <v>0.4</v>
      </c>
      <c r="T110" s="204">
        <v>0</v>
      </c>
      <c r="U110" s="204">
        <v>38.52</v>
      </c>
      <c r="V110" s="204">
        <v>89.88</v>
      </c>
      <c r="W110" s="204" t="s">
        <v>61</v>
      </c>
      <c r="X110" s="204" t="s">
        <v>372</v>
      </c>
      <c r="Y110" s="204">
        <v>25.034</v>
      </c>
      <c r="Z110" s="204" t="s">
        <v>372</v>
      </c>
      <c r="AA110" s="204">
        <v>3198591.298</v>
      </c>
      <c r="AB110" s="204">
        <v>495608.155</v>
      </c>
      <c r="AC110" s="204" t="s">
        <v>373</v>
      </c>
      <c r="AD110" s="204">
        <v>3198897.436</v>
      </c>
      <c r="AE110" s="204">
        <v>496724.833</v>
      </c>
      <c r="AF110" s="204">
        <v>4</v>
      </c>
      <c r="AG110" s="321" t="s">
        <v>64</v>
      </c>
      <c r="AH110" s="321">
        <v>16.75</v>
      </c>
      <c r="AI110" s="321">
        <v>200</v>
      </c>
      <c r="AJ110" s="321">
        <v>1</v>
      </c>
      <c r="AK110" s="321">
        <v>20</v>
      </c>
      <c r="AL110" s="321">
        <v>200</v>
      </c>
      <c r="AM110" s="321">
        <v>120</v>
      </c>
      <c r="AN110" s="321">
        <v>196</v>
      </c>
      <c r="AO110" s="321">
        <v>183</v>
      </c>
      <c r="AP110" s="321">
        <v>190</v>
      </c>
      <c r="AQ110" s="321">
        <v>188</v>
      </c>
      <c r="AR110" s="321">
        <v>186</v>
      </c>
      <c r="AS110" s="321">
        <v>185</v>
      </c>
      <c r="AT110" s="321" t="s">
        <v>399</v>
      </c>
      <c r="AU110" s="321" t="s">
        <v>400</v>
      </c>
      <c r="AV110" s="321">
        <v>0.57</v>
      </c>
      <c r="AW110" s="204" t="str">
        <f t="shared" si="11"/>
        <v>K6+250-K6+450右侧砼明边沟</v>
      </c>
      <c r="AX110" s="336" t="str">
        <f t="shared" si="12"/>
        <v>K6+250-K6+450右侧砼明边沟抽检</v>
      </c>
      <c r="AY110" s="318" t="s">
        <v>69</v>
      </c>
      <c r="AZ110" s="324">
        <f t="shared" si="19"/>
        <v>46225</v>
      </c>
      <c r="BA110" s="318">
        <v>1</v>
      </c>
      <c r="BB110" s="318">
        <v>1</v>
      </c>
      <c r="BC110" s="204">
        <v>0.78</v>
      </c>
      <c r="BD110" s="318" t="s">
        <v>401</v>
      </c>
      <c r="BF110" s="318">
        <f t="shared" si="20"/>
        <v>4</v>
      </c>
      <c r="BI110" s="324">
        <f t="shared" si="21"/>
        <v>46220</v>
      </c>
      <c r="BR110" s="318" t="s">
        <v>401</v>
      </c>
      <c r="BS110" s="318">
        <v>6250</v>
      </c>
      <c r="BT110" s="318">
        <v>6450</v>
      </c>
      <c r="BU110" s="315">
        <f t="shared" si="14"/>
        <v>200</v>
      </c>
      <c r="BV110" s="315">
        <f t="shared" si="15"/>
        <v>38.52</v>
      </c>
      <c r="BW110" s="315">
        <f t="shared" si="16"/>
        <v>38.52</v>
      </c>
      <c r="BX110" s="315">
        <f t="shared" si="17"/>
        <v>89.88</v>
      </c>
      <c r="BY110" s="315">
        <f t="shared" si="18"/>
        <v>89.88</v>
      </c>
    </row>
    <row r="111" ht="24.95" customHeight="1" spans="1:77">
      <c r="A111" s="258">
        <f t="shared" si="13"/>
        <v>107</v>
      </c>
      <c r="B111" s="258" t="s">
        <v>402</v>
      </c>
      <c r="C111" s="341" t="s">
        <v>58</v>
      </c>
      <c r="D111" s="204" t="s">
        <v>59</v>
      </c>
      <c r="E111" s="334">
        <v>46217</v>
      </c>
      <c r="F111" s="204" t="s">
        <v>77</v>
      </c>
      <c r="G111" s="203">
        <v>6500</v>
      </c>
      <c r="H111" s="203">
        <v>6700</v>
      </c>
      <c r="I111" s="204">
        <v>40</v>
      </c>
      <c r="J111" s="204">
        <v>0.8</v>
      </c>
      <c r="K111" s="204">
        <v>0.802</v>
      </c>
      <c r="L111" s="334">
        <v>46218</v>
      </c>
      <c r="M111" s="204">
        <v>5.6</v>
      </c>
      <c r="N111" s="204">
        <v>0.67</v>
      </c>
      <c r="O111" s="204">
        <v>0.2</v>
      </c>
      <c r="P111" s="204">
        <v>0</v>
      </c>
      <c r="Q111" s="204">
        <v>5.05</v>
      </c>
      <c r="R111" s="204">
        <v>0.61</v>
      </c>
      <c r="S111" s="204">
        <v>0.2</v>
      </c>
      <c r="T111" s="204">
        <v>0</v>
      </c>
      <c r="U111" s="204">
        <v>38.52</v>
      </c>
      <c r="V111" s="204">
        <v>89.88</v>
      </c>
      <c r="W111" s="204" t="s">
        <v>61</v>
      </c>
      <c r="X111" s="204" t="s">
        <v>372</v>
      </c>
      <c r="Y111" s="204">
        <v>25.034</v>
      </c>
      <c r="Z111" s="204" t="s">
        <v>372</v>
      </c>
      <c r="AA111" s="204">
        <v>3198591.298</v>
      </c>
      <c r="AB111" s="204">
        <v>495608.155</v>
      </c>
      <c r="AC111" s="204" t="s">
        <v>373</v>
      </c>
      <c r="AD111" s="204">
        <v>3198897.436</v>
      </c>
      <c r="AE111" s="204">
        <v>496724.833</v>
      </c>
      <c r="AF111" s="204">
        <v>4</v>
      </c>
      <c r="AG111" s="321" t="s">
        <v>64</v>
      </c>
      <c r="AH111" s="321">
        <v>16.75</v>
      </c>
      <c r="AI111" s="321">
        <v>200</v>
      </c>
      <c r="AJ111" s="321">
        <v>1</v>
      </c>
      <c r="AK111" s="321">
        <v>20</v>
      </c>
      <c r="AL111" s="321">
        <v>200</v>
      </c>
      <c r="AM111" s="321">
        <v>120</v>
      </c>
      <c r="AN111" s="321">
        <v>185</v>
      </c>
      <c r="AO111" s="321">
        <v>188</v>
      </c>
      <c r="AP111" s="321">
        <v>185</v>
      </c>
      <c r="AQ111" s="321">
        <v>200</v>
      </c>
      <c r="AR111" s="321">
        <v>183</v>
      </c>
      <c r="AS111" s="321">
        <v>190</v>
      </c>
      <c r="AT111" s="321" t="s">
        <v>377</v>
      </c>
      <c r="AU111" s="321" t="s">
        <v>378</v>
      </c>
      <c r="AV111" s="321">
        <v>0.57</v>
      </c>
      <c r="AW111" s="204" t="str">
        <f t="shared" si="11"/>
        <v>K6+500-K6+700右侧砼明边沟</v>
      </c>
      <c r="AX111" s="336" t="str">
        <f t="shared" si="12"/>
        <v>K6+500-K6+700右侧砼明边沟抽检</v>
      </c>
      <c r="AY111" s="318" t="s">
        <v>69</v>
      </c>
      <c r="AZ111" s="324">
        <f t="shared" si="19"/>
        <v>46219</v>
      </c>
      <c r="BA111" s="318">
        <v>1</v>
      </c>
      <c r="BB111" s="318">
        <v>1</v>
      </c>
      <c r="BC111" s="204">
        <v>0.78</v>
      </c>
      <c r="BD111" s="318" t="s">
        <v>402</v>
      </c>
      <c r="BF111" s="318">
        <f t="shared" si="20"/>
        <v>5</v>
      </c>
      <c r="BI111" s="324">
        <f t="shared" si="21"/>
        <v>46214</v>
      </c>
      <c r="BR111" s="318" t="s">
        <v>402</v>
      </c>
      <c r="BS111" s="318">
        <v>6500</v>
      </c>
      <c r="BT111" s="318">
        <v>6700</v>
      </c>
      <c r="BU111" s="315">
        <f t="shared" si="14"/>
        <v>200</v>
      </c>
      <c r="BV111" s="315">
        <f t="shared" si="15"/>
        <v>38.52</v>
      </c>
      <c r="BW111" s="315">
        <f t="shared" si="16"/>
        <v>38.52</v>
      </c>
      <c r="BX111" s="315">
        <f t="shared" si="17"/>
        <v>89.88</v>
      </c>
      <c r="BY111" s="315">
        <f t="shared" si="18"/>
        <v>89.88</v>
      </c>
    </row>
    <row r="112" ht="24.95" customHeight="1" spans="1:77">
      <c r="A112" s="341">
        <f t="shared" si="13"/>
        <v>108</v>
      </c>
      <c r="B112" s="341" t="s">
        <v>403</v>
      </c>
      <c r="C112" s="341" t="s">
        <v>58</v>
      </c>
      <c r="D112" s="204" t="s">
        <v>59</v>
      </c>
      <c r="E112" s="334">
        <v>46209</v>
      </c>
      <c r="F112" s="204" t="s">
        <v>77</v>
      </c>
      <c r="G112" s="203">
        <v>8980</v>
      </c>
      <c r="H112" s="203">
        <v>9140</v>
      </c>
      <c r="I112" s="204">
        <v>40</v>
      </c>
      <c r="J112" s="204">
        <v>1</v>
      </c>
      <c r="K112" s="204">
        <v>1.002</v>
      </c>
      <c r="L112" s="334">
        <v>46210</v>
      </c>
      <c r="M112" s="204">
        <v>5.05</v>
      </c>
      <c r="N112" s="204">
        <v>0.77</v>
      </c>
      <c r="O112" s="204">
        <v>0.3</v>
      </c>
      <c r="P112" s="204">
        <v>0</v>
      </c>
      <c r="Q112" s="204">
        <v>4.33</v>
      </c>
      <c r="R112" s="204">
        <v>0.54</v>
      </c>
      <c r="S112" s="204">
        <v>0.2</v>
      </c>
      <c r="T112" s="204">
        <v>0</v>
      </c>
      <c r="U112" s="204">
        <v>31.78</v>
      </c>
      <c r="V112" s="204">
        <v>74.15</v>
      </c>
      <c r="W112" s="204" t="s">
        <v>61</v>
      </c>
      <c r="X112" s="204" t="s">
        <v>359</v>
      </c>
      <c r="Y112" s="204">
        <v>23.87</v>
      </c>
      <c r="Z112" s="204" t="s">
        <v>359</v>
      </c>
      <c r="AA112" s="204">
        <v>3200050.767</v>
      </c>
      <c r="AB112" s="204">
        <v>499663.313</v>
      </c>
      <c r="AC112" s="204" t="s">
        <v>360</v>
      </c>
      <c r="AD112" s="204">
        <v>3199997.264</v>
      </c>
      <c r="AE112" s="204">
        <v>499731.769</v>
      </c>
      <c r="AF112" s="204">
        <v>4</v>
      </c>
      <c r="AG112" s="321" t="s">
        <v>64</v>
      </c>
      <c r="AH112" s="321">
        <v>16.75</v>
      </c>
      <c r="AI112" s="321">
        <v>165</v>
      </c>
      <c r="AJ112" s="321">
        <v>1</v>
      </c>
      <c r="AK112" s="321">
        <v>20</v>
      </c>
      <c r="AL112" s="321">
        <v>200</v>
      </c>
      <c r="AM112" s="321">
        <v>120</v>
      </c>
      <c r="AN112" s="321">
        <v>198</v>
      </c>
      <c r="AO112" s="321">
        <v>195</v>
      </c>
      <c r="AP112" s="321">
        <v>195</v>
      </c>
      <c r="AQ112" s="321">
        <v>190</v>
      </c>
      <c r="AR112" s="321">
        <v>191</v>
      </c>
      <c r="AS112" s="321">
        <v>190</v>
      </c>
      <c r="AT112" s="321" t="s">
        <v>381</v>
      </c>
      <c r="AU112" s="321" t="s">
        <v>382</v>
      </c>
      <c r="AV112" s="321">
        <v>0.57</v>
      </c>
      <c r="AW112" s="204" t="str">
        <f t="shared" si="11"/>
        <v>K8+975-K9+140右侧砼明边沟</v>
      </c>
      <c r="AX112" s="336" t="str">
        <f t="shared" si="12"/>
        <v>K8+975-K9+140右侧砼明边沟抽检</v>
      </c>
      <c r="AY112" s="318" t="s">
        <v>69</v>
      </c>
      <c r="AZ112" s="324">
        <f t="shared" si="19"/>
        <v>46211</v>
      </c>
      <c r="BA112" s="318">
        <v>1</v>
      </c>
      <c r="BB112" s="318">
        <v>1</v>
      </c>
      <c r="BC112" s="204">
        <v>0.78</v>
      </c>
      <c r="BD112" s="318" t="s">
        <v>403</v>
      </c>
      <c r="BF112" s="318">
        <f t="shared" si="20"/>
        <v>4</v>
      </c>
      <c r="BI112" s="324">
        <f t="shared" si="21"/>
        <v>46206</v>
      </c>
      <c r="BR112" s="318" t="s">
        <v>403</v>
      </c>
      <c r="BS112" s="318">
        <v>8975</v>
      </c>
      <c r="BT112" s="318">
        <v>9140</v>
      </c>
      <c r="BU112" s="315">
        <f t="shared" si="14"/>
        <v>165</v>
      </c>
      <c r="BV112" s="315">
        <f t="shared" si="15"/>
        <v>31.779</v>
      </c>
      <c r="BW112" s="315">
        <f t="shared" si="16"/>
        <v>31.78</v>
      </c>
      <c r="BX112" s="315">
        <f t="shared" si="17"/>
        <v>74.151</v>
      </c>
      <c r="BY112" s="315">
        <f t="shared" si="18"/>
        <v>74.15</v>
      </c>
    </row>
    <row r="113" ht="24.95" customHeight="1" spans="1:77">
      <c r="A113" s="341">
        <f t="shared" si="13"/>
        <v>109</v>
      </c>
      <c r="B113" s="341" t="s">
        <v>404</v>
      </c>
      <c r="C113" s="341" t="s">
        <v>58</v>
      </c>
      <c r="D113" s="204" t="s">
        <v>59</v>
      </c>
      <c r="E113" s="334">
        <v>46207</v>
      </c>
      <c r="F113" s="204" t="s">
        <v>60</v>
      </c>
      <c r="G113" s="203">
        <v>10320</v>
      </c>
      <c r="H113" s="203">
        <v>11080</v>
      </c>
      <c r="I113" s="204">
        <v>40</v>
      </c>
      <c r="J113" s="204">
        <v>1</v>
      </c>
      <c r="K113" s="204">
        <v>1.002</v>
      </c>
      <c r="L113" s="334">
        <v>46208</v>
      </c>
      <c r="M113" s="204">
        <v>4.76</v>
      </c>
      <c r="N113" s="204">
        <v>0.7</v>
      </c>
      <c r="O113" s="204">
        <v>0.3</v>
      </c>
      <c r="P113" s="204">
        <v>0</v>
      </c>
      <c r="Q113" s="204">
        <v>5.01</v>
      </c>
      <c r="R113" s="204">
        <v>0.78</v>
      </c>
      <c r="S113" s="204">
        <v>0.1</v>
      </c>
      <c r="T113" s="204">
        <v>0</v>
      </c>
      <c r="U113" s="204">
        <v>151.19</v>
      </c>
      <c r="V113" s="204">
        <v>352.78</v>
      </c>
      <c r="W113" s="204" t="s">
        <v>61</v>
      </c>
      <c r="X113" s="204" t="s">
        <v>314</v>
      </c>
      <c r="Y113" s="204">
        <v>21.541</v>
      </c>
      <c r="Z113" s="204" t="s">
        <v>314</v>
      </c>
      <c r="AA113" s="204">
        <v>3201950.053</v>
      </c>
      <c r="AB113" s="204">
        <v>501301.325</v>
      </c>
      <c r="AC113" s="204" t="s">
        <v>384</v>
      </c>
      <c r="AD113" s="204">
        <v>3202127.255</v>
      </c>
      <c r="AE113" s="204">
        <v>501718.024</v>
      </c>
      <c r="AF113" s="204">
        <v>4</v>
      </c>
      <c r="AG113" s="321" t="s">
        <v>64</v>
      </c>
      <c r="AH113" s="321">
        <v>16.75</v>
      </c>
      <c r="AI113" s="321">
        <v>785</v>
      </c>
      <c r="AJ113" s="321">
        <v>1</v>
      </c>
      <c r="AK113" s="321">
        <v>20</v>
      </c>
      <c r="AL113" s="321">
        <v>200</v>
      </c>
      <c r="AM113" s="321">
        <v>120</v>
      </c>
      <c r="AN113" s="321">
        <v>191</v>
      </c>
      <c r="AO113" s="321">
        <v>183</v>
      </c>
      <c r="AP113" s="321">
        <v>185</v>
      </c>
      <c r="AQ113" s="321">
        <v>182</v>
      </c>
      <c r="AR113" s="321">
        <v>196</v>
      </c>
      <c r="AS113" s="321">
        <v>190</v>
      </c>
      <c r="AT113" s="321" t="s">
        <v>385</v>
      </c>
      <c r="AU113" s="321" t="s">
        <v>386</v>
      </c>
      <c r="AV113" s="321">
        <v>0.57</v>
      </c>
      <c r="AW113" s="204" t="str">
        <f t="shared" si="11"/>
        <v>K10+315-K11+100左侧砼明边沟</v>
      </c>
      <c r="AX113" s="336" t="str">
        <f t="shared" si="12"/>
        <v>K10+315-K11+100左侧砼明边沟抽检</v>
      </c>
      <c r="AY113" s="318" t="s">
        <v>69</v>
      </c>
      <c r="AZ113" s="324">
        <f t="shared" si="19"/>
        <v>46209</v>
      </c>
      <c r="BA113" s="318">
        <v>1</v>
      </c>
      <c r="BB113" s="318">
        <v>1</v>
      </c>
      <c r="BC113" s="204">
        <v>0.78</v>
      </c>
      <c r="BD113" s="318" t="s">
        <v>404</v>
      </c>
      <c r="BF113" s="318">
        <f t="shared" si="20"/>
        <v>19</v>
      </c>
      <c r="BI113" s="324">
        <f t="shared" si="21"/>
        <v>46204</v>
      </c>
      <c r="BR113" s="318" t="s">
        <v>404</v>
      </c>
      <c r="BS113" s="318">
        <v>10315</v>
      </c>
      <c r="BT113" s="318">
        <v>11100</v>
      </c>
      <c r="BU113" s="315">
        <f t="shared" si="14"/>
        <v>785</v>
      </c>
      <c r="BV113" s="315">
        <f t="shared" si="15"/>
        <v>151.191</v>
      </c>
      <c r="BW113" s="315">
        <f t="shared" si="16"/>
        <v>151.19</v>
      </c>
      <c r="BX113" s="315">
        <f t="shared" si="17"/>
        <v>352.779</v>
      </c>
      <c r="BY113" s="315">
        <f t="shared" si="18"/>
        <v>352.78</v>
      </c>
    </row>
    <row r="114" ht="24.95" customHeight="1" spans="1:77">
      <c r="A114" s="341">
        <f t="shared" si="13"/>
        <v>110</v>
      </c>
      <c r="B114" s="341" t="s">
        <v>405</v>
      </c>
      <c r="C114" s="341" t="s">
        <v>58</v>
      </c>
      <c r="D114" s="204" t="s">
        <v>59</v>
      </c>
      <c r="E114" s="334">
        <v>46219</v>
      </c>
      <c r="F114" s="204" t="s">
        <v>60</v>
      </c>
      <c r="G114" s="203">
        <v>14740</v>
      </c>
      <c r="H114" s="203">
        <v>15060</v>
      </c>
      <c r="I114" s="204">
        <v>40</v>
      </c>
      <c r="J114" s="204">
        <v>1.6</v>
      </c>
      <c r="K114" s="204">
        <v>1.602</v>
      </c>
      <c r="L114" s="334">
        <v>46220</v>
      </c>
      <c r="M114" s="204">
        <v>4.6</v>
      </c>
      <c r="N114" s="204">
        <v>0.54</v>
      </c>
      <c r="O114" s="204">
        <v>0.4</v>
      </c>
      <c r="P114" s="204">
        <v>0</v>
      </c>
      <c r="Q114" s="204">
        <v>4.43</v>
      </c>
      <c r="R114" s="204">
        <v>0.65</v>
      </c>
      <c r="S114" s="204">
        <v>0.2</v>
      </c>
      <c r="T114" s="204">
        <v>0</v>
      </c>
      <c r="U114" s="204">
        <v>69.34</v>
      </c>
      <c r="V114" s="204">
        <v>161.78</v>
      </c>
      <c r="W114" s="204" t="s">
        <v>61</v>
      </c>
      <c r="X114" s="204" t="s">
        <v>314</v>
      </c>
      <c r="Y114" s="204">
        <v>21.541</v>
      </c>
      <c r="Z114" s="204" t="s">
        <v>314</v>
      </c>
      <c r="AA114" s="204">
        <v>3201950.053</v>
      </c>
      <c r="AB114" s="204">
        <v>501301.325</v>
      </c>
      <c r="AC114" s="204" t="s">
        <v>384</v>
      </c>
      <c r="AD114" s="204">
        <v>3202127.255</v>
      </c>
      <c r="AE114" s="204">
        <v>501718.024</v>
      </c>
      <c r="AF114" s="204">
        <v>4</v>
      </c>
      <c r="AG114" s="321" t="s">
        <v>64</v>
      </c>
      <c r="AH114" s="321">
        <v>16.75</v>
      </c>
      <c r="AI114" s="321">
        <v>360</v>
      </c>
      <c r="AJ114" s="321">
        <v>1</v>
      </c>
      <c r="AK114" s="321">
        <v>20</v>
      </c>
      <c r="AL114" s="321">
        <v>200</v>
      </c>
      <c r="AM114" s="321">
        <v>120</v>
      </c>
      <c r="AN114" s="321">
        <v>194</v>
      </c>
      <c r="AO114" s="321">
        <v>191</v>
      </c>
      <c r="AP114" s="321">
        <v>195</v>
      </c>
      <c r="AQ114" s="321">
        <v>195</v>
      </c>
      <c r="AR114" s="321">
        <v>186</v>
      </c>
      <c r="AS114" s="321">
        <v>190</v>
      </c>
      <c r="AT114" s="321" t="s">
        <v>395</v>
      </c>
      <c r="AU114" s="321" t="s">
        <v>396</v>
      </c>
      <c r="AV114" s="321">
        <v>0.57</v>
      </c>
      <c r="AW114" s="204" t="str">
        <f t="shared" si="11"/>
        <v>K14+730-K15+090左侧砼明边沟</v>
      </c>
      <c r="AX114" s="336" t="str">
        <f t="shared" si="12"/>
        <v>K14+730-K15+090左侧砼明边沟抽检</v>
      </c>
      <c r="AY114" s="318" t="s">
        <v>69</v>
      </c>
      <c r="AZ114" s="324">
        <f t="shared" si="19"/>
        <v>46221</v>
      </c>
      <c r="BA114" s="318">
        <v>1</v>
      </c>
      <c r="BB114" s="318">
        <v>1</v>
      </c>
      <c r="BC114" s="204">
        <v>0.78</v>
      </c>
      <c r="BD114" s="318" t="s">
        <v>405</v>
      </c>
      <c r="BF114" s="318">
        <f t="shared" si="20"/>
        <v>8</v>
      </c>
      <c r="BI114" s="324">
        <f t="shared" si="21"/>
        <v>46216</v>
      </c>
      <c r="BR114" s="318" t="s">
        <v>405</v>
      </c>
      <c r="BS114" s="318">
        <v>14730</v>
      </c>
      <c r="BT114" s="318">
        <v>15090</v>
      </c>
      <c r="BU114" s="315">
        <f t="shared" si="14"/>
        <v>360</v>
      </c>
      <c r="BV114" s="315">
        <f t="shared" si="15"/>
        <v>69.336</v>
      </c>
      <c r="BW114" s="315">
        <f t="shared" si="16"/>
        <v>69.34</v>
      </c>
      <c r="BX114" s="315">
        <f t="shared" si="17"/>
        <v>161.784</v>
      </c>
      <c r="BY114" s="315">
        <f t="shared" si="18"/>
        <v>161.78</v>
      </c>
    </row>
    <row r="115" ht="24.95" customHeight="1" spans="1:77">
      <c r="A115" s="341">
        <f t="shared" si="13"/>
        <v>111</v>
      </c>
      <c r="B115" s="341" t="s">
        <v>406</v>
      </c>
      <c r="C115" s="341" t="s">
        <v>58</v>
      </c>
      <c r="D115" s="204" t="s">
        <v>59</v>
      </c>
      <c r="E115" s="334">
        <v>46211</v>
      </c>
      <c r="F115" s="204" t="s">
        <v>77</v>
      </c>
      <c r="G115" s="203">
        <v>12980</v>
      </c>
      <c r="H115" s="203">
        <v>13060</v>
      </c>
      <c r="I115" s="204">
        <v>40</v>
      </c>
      <c r="J115" s="204">
        <v>1.6</v>
      </c>
      <c r="K115" s="204">
        <v>1.602</v>
      </c>
      <c r="L115" s="334">
        <v>46212</v>
      </c>
      <c r="M115" s="204">
        <v>5.08</v>
      </c>
      <c r="N115" s="204">
        <v>0.65</v>
      </c>
      <c r="O115" s="204">
        <v>0.3</v>
      </c>
      <c r="P115" s="204">
        <v>0</v>
      </c>
      <c r="Q115" s="204">
        <v>4.51</v>
      </c>
      <c r="R115" s="204">
        <v>0.79</v>
      </c>
      <c r="S115" s="204">
        <v>0.1</v>
      </c>
      <c r="T115" s="204">
        <v>0</v>
      </c>
      <c r="U115" s="204">
        <v>19.26</v>
      </c>
      <c r="V115" s="204">
        <v>44.94</v>
      </c>
      <c r="W115" s="204" t="s">
        <v>61</v>
      </c>
      <c r="X115" s="204" t="s">
        <v>314</v>
      </c>
      <c r="Y115" s="204">
        <v>21.541</v>
      </c>
      <c r="Z115" s="204" t="s">
        <v>314</v>
      </c>
      <c r="AA115" s="204">
        <v>3201950.053</v>
      </c>
      <c r="AB115" s="204">
        <v>501301.325</v>
      </c>
      <c r="AC115" s="204" t="s">
        <v>384</v>
      </c>
      <c r="AD115" s="204">
        <v>3202127.255</v>
      </c>
      <c r="AE115" s="204">
        <v>501718.024</v>
      </c>
      <c r="AF115" s="204">
        <v>4</v>
      </c>
      <c r="AG115" s="321" t="s">
        <v>64</v>
      </c>
      <c r="AH115" s="321">
        <v>16.75</v>
      </c>
      <c r="AI115" s="321">
        <v>100</v>
      </c>
      <c r="AJ115" s="321">
        <v>1</v>
      </c>
      <c r="AK115" s="321">
        <v>20</v>
      </c>
      <c r="AL115" s="321">
        <v>200</v>
      </c>
      <c r="AM115" s="321">
        <v>120</v>
      </c>
      <c r="AN115" s="321">
        <v>196</v>
      </c>
      <c r="AO115" s="321">
        <v>189</v>
      </c>
      <c r="AP115" s="321">
        <v>195</v>
      </c>
      <c r="AQ115" s="321">
        <v>189</v>
      </c>
      <c r="AR115" s="321">
        <v>195</v>
      </c>
      <c r="AS115" s="321">
        <v>190</v>
      </c>
      <c r="AT115" s="321" t="s">
        <v>407</v>
      </c>
      <c r="AU115" s="321" t="s">
        <v>408</v>
      </c>
      <c r="AV115" s="321">
        <v>0.57</v>
      </c>
      <c r="AW115" s="204" t="str">
        <f t="shared" si="11"/>
        <v>K12+980-K13+080右侧砼明边沟</v>
      </c>
      <c r="AX115" s="336" t="str">
        <f t="shared" si="12"/>
        <v>K12+980-K13+080右侧砼明边沟抽检</v>
      </c>
      <c r="AY115" s="318" t="s">
        <v>69</v>
      </c>
      <c r="AZ115" s="324">
        <f t="shared" si="19"/>
        <v>46213</v>
      </c>
      <c r="BA115" s="318">
        <v>1</v>
      </c>
      <c r="BB115" s="318">
        <v>1</v>
      </c>
      <c r="BC115" s="204">
        <v>0.78</v>
      </c>
      <c r="BD115" s="318" t="s">
        <v>406</v>
      </c>
      <c r="BF115" s="318">
        <f t="shared" si="20"/>
        <v>2</v>
      </c>
      <c r="BI115" s="324">
        <f t="shared" si="21"/>
        <v>46208</v>
      </c>
      <c r="BR115" s="318" t="s">
        <v>406</v>
      </c>
      <c r="BS115" s="318">
        <v>12980</v>
      </c>
      <c r="BT115" s="318">
        <v>13080</v>
      </c>
      <c r="BU115" s="315">
        <f t="shared" si="14"/>
        <v>100</v>
      </c>
      <c r="BV115" s="315">
        <f t="shared" si="15"/>
        <v>19.26</v>
      </c>
      <c r="BW115" s="315">
        <f t="shared" si="16"/>
        <v>19.26</v>
      </c>
      <c r="BX115" s="315">
        <f t="shared" si="17"/>
        <v>44.94</v>
      </c>
      <c r="BY115" s="315">
        <f t="shared" si="18"/>
        <v>44.94</v>
      </c>
    </row>
    <row r="116" ht="24.95" customHeight="1" spans="1:77">
      <c r="A116" s="341">
        <f t="shared" si="13"/>
        <v>112</v>
      </c>
      <c r="B116" s="341" t="s">
        <v>409</v>
      </c>
      <c r="C116" s="341" t="s">
        <v>58</v>
      </c>
      <c r="D116" s="204" t="s">
        <v>59</v>
      </c>
      <c r="E116" s="334">
        <v>46238</v>
      </c>
      <c r="F116" s="204" t="s">
        <v>77</v>
      </c>
      <c r="G116" s="203">
        <v>13080</v>
      </c>
      <c r="H116" s="203">
        <v>13120</v>
      </c>
      <c r="I116" s="204">
        <v>40</v>
      </c>
      <c r="J116" s="204">
        <v>1.6</v>
      </c>
      <c r="K116" s="204">
        <v>1.602</v>
      </c>
      <c r="L116" s="334">
        <v>46239</v>
      </c>
      <c r="M116" s="204">
        <v>5.5</v>
      </c>
      <c r="N116" s="204">
        <v>0.8</v>
      </c>
      <c r="O116" s="204">
        <v>0.1</v>
      </c>
      <c r="P116" s="204">
        <v>0</v>
      </c>
      <c r="Q116" s="204">
        <v>3.9</v>
      </c>
      <c r="R116" s="204">
        <v>0.7</v>
      </c>
      <c r="S116" s="204">
        <v>0.2</v>
      </c>
      <c r="T116" s="204">
        <v>0</v>
      </c>
      <c r="U116" s="204">
        <v>7.7</v>
      </c>
      <c r="V116" s="204">
        <v>17.98</v>
      </c>
      <c r="W116" s="204" t="s">
        <v>61</v>
      </c>
      <c r="X116" s="204" t="s">
        <v>314</v>
      </c>
      <c r="Y116" s="204">
        <v>21.541</v>
      </c>
      <c r="Z116" s="204" t="s">
        <v>314</v>
      </c>
      <c r="AA116" s="204">
        <v>3201950.053</v>
      </c>
      <c r="AB116" s="204">
        <v>501301.325</v>
      </c>
      <c r="AC116" s="204" t="s">
        <v>384</v>
      </c>
      <c r="AD116" s="204">
        <v>3202127.255</v>
      </c>
      <c r="AE116" s="204">
        <v>501718.024</v>
      </c>
      <c r="AF116" s="204">
        <v>4</v>
      </c>
      <c r="AG116" s="321" t="s">
        <v>64</v>
      </c>
      <c r="AH116" s="321">
        <v>16.75</v>
      </c>
      <c r="AI116" s="321">
        <v>40</v>
      </c>
      <c r="AJ116" s="321">
        <v>1.2</v>
      </c>
      <c r="AK116" s="321">
        <v>20</v>
      </c>
      <c r="AL116" s="321">
        <v>200</v>
      </c>
      <c r="AM116" s="321">
        <v>120</v>
      </c>
      <c r="AN116" s="321">
        <v>183</v>
      </c>
      <c r="AO116" s="321">
        <v>184</v>
      </c>
      <c r="AP116" s="321">
        <v>185</v>
      </c>
      <c r="AQ116" s="321">
        <v>200</v>
      </c>
      <c r="AR116" s="321">
        <v>197</v>
      </c>
      <c r="AS116" s="321">
        <v>200</v>
      </c>
      <c r="AT116" s="321" t="s">
        <v>410</v>
      </c>
      <c r="AU116" s="321" t="s">
        <v>411</v>
      </c>
      <c r="AV116" s="321">
        <v>0.57</v>
      </c>
      <c r="AW116" s="204" t="str">
        <f t="shared" si="11"/>
        <v>K13+080-K13+120右侧砼明边沟</v>
      </c>
      <c r="AX116" s="336" t="str">
        <f t="shared" si="12"/>
        <v>K13+080-K13+120右侧砼明边沟抽检</v>
      </c>
      <c r="AY116" s="318" t="s">
        <v>69</v>
      </c>
      <c r="AZ116" s="324">
        <f t="shared" si="19"/>
        <v>46240</v>
      </c>
      <c r="BA116" s="318">
        <v>1</v>
      </c>
      <c r="BB116" s="318">
        <v>1</v>
      </c>
      <c r="BC116" s="204">
        <v>0.78</v>
      </c>
      <c r="BD116" s="318" t="s">
        <v>409</v>
      </c>
      <c r="BF116" s="318">
        <f t="shared" si="20"/>
        <v>1</v>
      </c>
      <c r="BI116" s="324">
        <f t="shared" si="21"/>
        <v>46235</v>
      </c>
      <c r="BR116" s="318" t="s">
        <v>409</v>
      </c>
      <c r="BS116" s="318">
        <v>13080</v>
      </c>
      <c r="BT116" s="318">
        <v>13120</v>
      </c>
      <c r="BU116" s="315">
        <f t="shared" si="14"/>
        <v>40</v>
      </c>
      <c r="BV116" s="315">
        <f t="shared" si="15"/>
        <v>7.704</v>
      </c>
      <c r="BW116" s="315">
        <f t="shared" si="16"/>
        <v>7.7</v>
      </c>
      <c r="BX116" s="315">
        <f t="shared" si="17"/>
        <v>17.976</v>
      </c>
      <c r="BY116" s="315">
        <f t="shared" si="18"/>
        <v>17.98</v>
      </c>
    </row>
    <row r="117" ht="24.95" customHeight="1" spans="1:77">
      <c r="A117" s="341">
        <f t="shared" si="13"/>
        <v>113</v>
      </c>
      <c r="B117" s="341" t="s">
        <v>412</v>
      </c>
      <c r="C117" s="341" t="s">
        <v>58</v>
      </c>
      <c r="D117" s="204" t="s">
        <v>59</v>
      </c>
      <c r="E117" s="334">
        <v>46213</v>
      </c>
      <c r="F117" s="204" t="s">
        <v>77</v>
      </c>
      <c r="G117" s="203">
        <v>13120</v>
      </c>
      <c r="H117" s="203">
        <v>13160</v>
      </c>
      <c r="I117" s="204">
        <v>40</v>
      </c>
      <c r="J117" s="204">
        <v>1.6</v>
      </c>
      <c r="K117" s="204">
        <v>1.602</v>
      </c>
      <c r="L117" s="334">
        <v>46214</v>
      </c>
      <c r="M117" s="204">
        <v>5.57</v>
      </c>
      <c r="N117" s="204">
        <v>0.57</v>
      </c>
      <c r="O117" s="204">
        <v>0.3</v>
      </c>
      <c r="P117" s="204">
        <v>0</v>
      </c>
      <c r="Q117" s="204">
        <v>3.62</v>
      </c>
      <c r="R117" s="204">
        <v>0.67</v>
      </c>
      <c r="S117" s="204">
        <v>0.3</v>
      </c>
      <c r="T117" s="204">
        <v>0</v>
      </c>
      <c r="U117" s="204">
        <v>9.63</v>
      </c>
      <c r="V117" s="204">
        <v>22.47</v>
      </c>
      <c r="W117" s="204" t="s">
        <v>61</v>
      </c>
      <c r="X117" s="204" t="s">
        <v>62</v>
      </c>
      <c r="Y117" s="204">
        <v>33.623</v>
      </c>
      <c r="Z117" s="204" t="s">
        <v>62</v>
      </c>
      <c r="AA117" s="204">
        <v>3202596.112</v>
      </c>
      <c r="AB117" s="204">
        <v>502255.391</v>
      </c>
      <c r="AC117" s="204" t="s">
        <v>63</v>
      </c>
      <c r="AD117" s="204">
        <v>3202932.7</v>
      </c>
      <c r="AE117" s="204">
        <v>502810.38</v>
      </c>
      <c r="AF117" s="204">
        <v>4</v>
      </c>
      <c r="AG117" s="321" t="s">
        <v>64</v>
      </c>
      <c r="AH117" s="321">
        <v>16.75</v>
      </c>
      <c r="AI117" s="321">
        <v>50</v>
      </c>
      <c r="AJ117" s="321">
        <v>1.2</v>
      </c>
      <c r="AK117" s="321">
        <v>20</v>
      </c>
      <c r="AL117" s="321">
        <v>200</v>
      </c>
      <c r="AM117" s="321">
        <v>120</v>
      </c>
      <c r="AN117" s="321">
        <v>187</v>
      </c>
      <c r="AO117" s="321">
        <v>194</v>
      </c>
      <c r="AP117" s="321">
        <v>190</v>
      </c>
      <c r="AQ117" s="321">
        <v>188</v>
      </c>
      <c r="AR117" s="321">
        <v>191</v>
      </c>
      <c r="AS117" s="321">
        <v>190</v>
      </c>
      <c r="AT117" s="321" t="s">
        <v>413</v>
      </c>
      <c r="AU117" s="321" t="s">
        <v>414</v>
      </c>
      <c r="AV117" s="321">
        <v>0.57</v>
      </c>
      <c r="AW117" s="204" t="str">
        <f t="shared" si="11"/>
        <v>K13+120-K13+170右侧砼明边沟</v>
      </c>
      <c r="AX117" s="336" t="str">
        <f t="shared" si="12"/>
        <v>K13+120-K13+170右侧砼明边沟抽检</v>
      </c>
      <c r="AY117" s="318" t="s">
        <v>69</v>
      </c>
      <c r="AZ117" s="324">
        <f t="shared" si="19"/>
        <v>46215</v>
      </c>
      <c r="BA117" s="318">
        <v>1</v>
      </c>
      <c r="BB117" s="318">
        <v>1</v>
      </c>
      <c r="BC117" s="204">
        <v>0.78</v>
      </c>
      <c r="BD117" s="318" t="s">
        <v>412</v>
      </c>
      <c r="BF117" s="318">
        <f t="shared" si="20"/>
        <v>1</v>
      </c>
      <c r="BI117" s="324">
        <f t="shared" si="21"/>
        <v>46210</v>
      </c>
      <c r="BR117" s="318" t="s">
        <v>412</v>
      </c>
      <c r="BS117" s="318">
        <v>13120</v>
      </c>
      <c r="BT117" s="318">
        <v>13170</v>
      </c>
      <c r="BU117" s="315">
        <f t="shared" si="14"/>
        <v>50</v>
      </c>
      <c r="BV117" s="315">
        <f t="shared" si="15"/>
        <v>9.63</v>
      </c>
      <c r="BW117" s="315">
        <f t="shared" si="16"/>
        <v>9.63</v>
      </c>
      <c r="BX117" s="315">
        <f t="shared" si="17"/>
        <v>22.47</v>
      </c>
      <c r="BY117" s="315">
        <f t="shared" si="18"/>
        <v>22.47</v>
      </c>
    </row>
    <row r="118" ht="24.95" customHeight="1" spans="1:77">
      <c r="A118" s="341">
        <f t="shared" si="13"/>
        <v>114</v>
      </c>
      <c r="B118" s="341" t="s">
        <v>415</v>
      </c>
      <c r="C118" s="341" t="s">
        <v>58</v>
      </c>
      <c r="D118" s="204" t="s">
        <v>59</v>
      </c>
      <c r="E118" s="334">
        <v>46213</v>
      </c>
      <c r="F118" s="204" t="s">
        <v>77</v>
      </c>
      <c r="G118" s="203">
        <v>13560</v>
      </c>
      <c r="H118" s="203">
        <v>13800</v>
      </c>
      <c r="I118" s="204">
        <v>40</v>
      </c>
      <c r="J118" s="204">
        <v>1.6</v>
      </c>
      <c r="K118" s="204">
        <v>1.602</v>
      </c>
      <c r="L118" s="334">
        <v>46214</v>
      </c>
      <c r="M118" s="204">
        <v>5.57</v>
      </c>
      <c r="N118" s="204">
        <v>0.57</v>
      </c>
      <c r="O118" s="204">
        <v>0.3</v>
      </c>
      <c r="P118" s="204">
        <v>0</v>
      </c>
      <c r="Q118" s="204">
        <v>3.62</v>
      </c>
      <c r="R118" s="204">
        <v>0.67</v>
      </c>
      <c r="S118" s="204">
        <v>0.3</v>
      </c>
      <c r="T118" s="204">
        <v>0</v>
      </c>
      <c r="U118" s="204">
        <v>52</v>
      </c>
      <c r="V118" s="204">
        <v>121.34</v>
      </c>
      <c r="W118" s="204" t="s">
        <v>61</v>
      </c>
      <c r="X118" s="204" t="s">
        <v>62</v>
      </c>
      <c r="Y118" s="204">
        <v>33.623</v>
      </c>
      <c r="Z118" s="204" t="s">
        <v>62</v>
      </c>
      <c r="AA118" s="204">
        <v>3202596.112</v>
      </c>
      <c r="AB118" s="204">
        <v>502255.391</v>
      </c>
      <c r="AC118" s="204" t="s">
        <v>63</v>
      </c>
      <c r="AD118" s="204">
        <v>3202932.7</v>
      </c>
      <c r="AE118" s="204">
        <v>502810.38</v>
      </c>
      <c r="AF118" s="204">
        <v>4</v>
      </c>
      <c r="AG118" s="321" t="s">
        <v>64</v>
      </c>
      <c r="AH118" s="321">
        <v>16.75</v>
      </c>
      <c r="AI118" s="321">
        <v>270</v>
      </c>
      <c r="AJ118" s="321">
        <v>1.2</v>
      </c>
      <c r="AK118" s="321">
        <v>20</v>
      </c>
      <c r="AL118" s="321">
        <v>200</v>
      </c>
      <c r="AM118" s="321">
        <v>120</v>
      </c>
      <c r="AN118" s="321">
        <v>187</v>
      </c>
      <c r="AO118" s="321">
        <v>194</v>
      </c>
      <c r="AP118" s="321">
        <v>190</v>
      </c>
      <c r="AQ118" s="321">
        <v>188</v>
      </c>
      <c r="AR118" s="321">
        <v>191</v>
      </c>
      <c r="AS118" s="321">
        <v>190</v>
      </c>
      <c r="AT118" s="321" t="s">
        <v>413</v>
      </c>
      <c r="AU118" s="321" t="s">
        <v>414</v>
      </c>
      <c r="AV118" s="321">
        <v>0.57</v>
      </c>
      <c r="AW118" s="204" t="str">
        <f t="shared" si="11"/>
        <v>K13+550-K13+820右侧砼明边沟</v>
      </c>
      <c r="AX118" s="336" t="str">
        <f t="shared" si="12"/>
        <v>K13+550-K13+820右侧砼明边沟抽检</v>
      </c>
      <c r="AY118" s="318" t="s">
        <v>69</v>
      </c>
      <c r="AZ118" s="324">
        <f t="shared" si="19"/>
        <v>46215</v>
      </c>
      <c r="BA118" s="318">
        <v>1</v>
      </c>
      <c r="BB118" s="318">
        <v>1</v>
      </c>
      <c r="BC118" s="204">
        <v>0.78</v>
      </c>
      <c r="BD118" s="318" t="s">
        <v>415</v>
      </c>
      <c r="BF118" s="318">
        <f t="shared" si="20"/>
        <v>6</v>
      </c>
      <c r="BI118" s="324">
        <f t="shared" si="21"/>
        <v>46210</v>
      </c>
      <c r="BR118" s="318" t="s">
        <v>415</v>
      </c>
      <c r="BS118" s="318">
        <v>13550</v>
      </c>
      <c r="BT118" s="318">
        <v>13820</v>
      </c>
      <c r="BU118" s="315">
        <f t="shared" si="14"/>
        <v>270</v>
      </c>
      <c r="BV118" s="315">
        <f t="shared" si="15"/>
        <v>52.002</v>
      </c>
      <c r="BW118" s="315">
        <f t="shared" si="16"/>
        <v>52</v>
      </c>
      <c r="BX118" s="315">
        <f t="shared" si="17"/>
        <v>121.338</v>
      </c>
      <c r="BY118" s="315">
        <f t="shared" si="18"/>
        <v>121.34</v>
      </c>
    </row>
    <row r="119" ht="24.95" customHeight="1" spans="1:77">
      <c r="A119" s="341">
        <f t="shared" si="13"/>
        <v>115</v>
      </c>
      <c r="B119" s="341" t="s">
        <v>416</v>
      </c>
      <c r="C119" s="341" t="s">
        <v>58</v>
      </c>
      <c r="D119" s="204" t="s">
        <v>59</v>
      </c>
      <c r="E119" s="334">
        <v>46213</v>
      </c>
      <c r="F119" s="204" t="s">
        <v>77</v>
      </c>
      <c r="G119" s="203">
        <v>13880</v>
      </c>
      <c r="H119" s="203">
        <v>13900</v>
      </c>
      <c r="I119" s="204">
        <v>20</v>
      </c>
      <c r="J119" s="204">
        <v>1.6</v>
      </c>
      <c r="K119" s="204">
        <v>1.602</v>
      </c>
      <c r="L119" s="334">
        <v>46214</v>
      </c>
      <c r="M119" s="204">
        <v>5.57</v>
      </c>
      <c r="N119" s="204">
        <v>0.57</v>
      </c>
      <c r="O119" s="204">
        <v>0.3</v>
      </c>
      <c r="P119" s="204">
        <v>0</v>
      </c>
      <c r="Q119" s="204">
        <v>3.62</v>
      </c>
      <c r="R119" s="204">
        <v>0.67</v>
      </c>
      <c r="S119" s="204">
        <v>0.3</v>
      </c>
      <c r="T119" s="204">
        <v>0</v>
      </c>
      <c r="U119" s="204">
        <v>3.85</v>
      </c>
      <c r="V119" s="204">
        <v>8.99</v>
      </c>
      <c r="W119" s="204" t="s">
        <v>61</v>
      </c>
      <c r="X119" s="204" t="s">
        <v>62</v>
      </c>
      <c r="Y119" s="204">
        <v>33.623</v>
      </c>
      <c r="Z119" s="204" t="s">
        <v>62</v>
      </c>
      <c r="AA119" s="204">
        <v>3202596.112</v>
      </c>
      <c r="AB119" s="204">
        <v>502255.391</v>
      </c>
      <c r="AC119" s="204" t="s">
        <v>63</v>
      </c>
      <c r="AD119" s="204">
        <v>3202932.7</v>
      </c>
      <c r="AE119" s="204">
        <v>502810.38</v>
      </c>
      <c r="AF119" s="204">
        <v>4</v>
      </c>
      <c r="AG119" s="321" t="s">
        <v>64</v>
      </c>
      <c r="AH119" s="321">
        <v>16.75</v>
      </c>
      <c r="AI119" s="321">
        <v>20</v>
      </c>
      <c r="AJ119" s="321">
        <v>1.2</v>
      </c>
      <c r="AK119" s="321">
        <v>20</v>
      </c>
      <c r="AL119" s="321">
        <v>200</v>
      </c>
      <c r="AM119" s="321">
        <v>120</v>
      </c>
      <c r="AN119" s="321">
        <v>187</v>
      </c>
      <c r="AO119" s="321">
        <v>194</v>
      </c>
      <c r="AP119" s="321">
        <v>190</v>
      </c>
      <c r="AQ119" s="321">
        <v>188</v>
      </c>
      <c r="AR119" s="321">
        <v>191</v>
      </c>
      <c r="AS119" s="321">
        <v>190</v>
      </c>
      <c r="AT119" s="321" t="s">
        <v>413</v>
      </c>
      <c r="AU119" s="321" t="s">
        <v>414</v>
      </c>
      <c r="AV119" s="321">
        <v>0.57</v>
      </c>
      <c r="AW119" s="204" t="str">
        <f t="shared" si="11"/>
        <v>K13+880-K13+900右侧砼明边沟</v>
      </c>
      <c r="AX119" s="336" t="str">
        <f t="shared" si="12"/>
        <v>K13+880-K13+900右侧砼明边沟抽检</v>
      </c>
      <c r="AY119" s="318" t="s">
        <v>69</v>
      </c>
      <c r="AZ119" s="324">
        <f t="shared" si="19"/>
        <v>46215</v>
      </c>
      <c r="BA119" s="318">
        <v>1</v>
      </c>
      <c r="BB119" s="318">
        <v>1</v>
      </c>
      <c r="BC119" s="204">
        <v>0.78</v>
      </c>
      <c r="BD119" s="318" t="s">
        <v>416</v>
      </c>
      <c r="BF119" s="318">
        <f t="shared" si="20"/>
        <v>1</v>
      </c>
      <c r="BI119" s="324">
        <f t="shared" si="21"/>
        <v>46210</v>
      </c>
      <c r="BR119" s="318" t="s">
        <v>416</v>
      </c>
      <c r="BS119" s="318">
        <v>13880</v>
      </c>
      <c r="BT119" s="318">
        <v>13900</v>
      </c>
      <c r="BU119" s="315">
        <f t="shared" si="14"/>
        <v>20</v>
      </c>
      <c r="BV119" s="315">
        <f t="shared" si="15"/>
        <v>3.852</v>
      </c>
      <c r="BW119" s="315">
        <f t="shared" si="16"/>
        <v>3.85</v>
      </c>
      <c r="BX119" s="315">
        <f t="shared" si="17"/>
        <v>8.988</v>
      </c>
      <c r="BY119" s="315">
        <f t="shared" si="18"/>
        <v>8.99</v>
      </c>
    </row>
    <row r="120" ht="24.95" customHeight="1" spans="1:77">
      <c r="A120" s="341">
        <f t="shared" si="13"/>
        <v>116</v>
      </c>
      <c r="B120" s="341" t="s">
        <v>417</v>
      </c>
      <c r="C120" s="341" t="s">
        <v>58</v>
      </c>
      <c r="D120" s="204" t="s">
        <v>59</v>
      </c>
      <c r="E120" s="334">
        <v>46215</v>
      </c>
      <c r="F120" s="204" t="s">
        <v>60</v>
      </c>
      <c r="G120" s="203">
        <v>13000</v>
      </c>
      <c r="H120" s="203">
        <v>13200</v>
      </c>
      <c r="I120" s="204">
        <v>40</v>
      </c>
      <c r="J120" s="204">
        <v>1</v>
      </c>
      <c r="K120" s="204">
        <v>1.002</v>
      </c>
      <c r="L120" s="334">
        <v>46216</v>
      </c>
      <c r="M120" s="204">
        <v>3.74</v>
      </c>
      <c r="N120" s="204">
        <v>0.57</v>
      </c>
      <c r="O120" s="204">
        <v>0.2</v>
      </c>
      <c r="P120" s="204">
        <v>0</v>
      </c>
      <c r="Q120" s="204">
        <v>4.22</v>
      </c>
      <c r="R120" s="204">
        <v>0.78</v>
      </c>
      <c r="S120" s="204">
        <v>0.2</v>
      </c>
      <c r="T120" s="204">
        <v>0</v>
      </c>
      <c r="U120" s="204">
        <v>44.3</v>
      </c>
      <c r="V120" s="204">
        <v>103.36</v>
      </c>
      <c r="W120" s="204" t="s">
        <v>61</v>
      </c>
      <c r="X120" s="204" t="s">
        <v>62</v>
      </c>
      <c r="Y120" s="204">
        <v>33.623</v>
      </c>
      <c r="Z120" s="204" t="s">
        <v>62</v>
      </c>
      <c r="AA120" s="204">
        <v>3202596.112</v>
      </c>
      <c r="AB120" s="204">
        <v>502255.391</v>
      </c>
      <c r="AC120" s="204" t="s">
        <v>63</v>
      </c>
      <c r="AD120" s="204">
        <v>3202932.7</v>
      </c>
      <c r="AE120" s="204">
        <v>502810.38</v>
      </c>
      <c r="AF120" s="204">
        <v>4</v>
      </c>
      <c r="AG120" s="321" t="s">
        <v>64</v>
      </c>
      <c r="AH120" s="321">
        <v>16.75</v>
      </c>
      <c r="AI120" s="321">
        <v>230</v>
      </c>
      <c r="AJ120" s="321">
        <v>1.2</v>
      </c>
      <c r="AK120" s="321">
        <v>20</v>
      </c>
      <c r="AL120" s="321">
        <v>200</v>
      </c>
      <c r="AM120" s="321">
        <v>120</v>
      </c>
      <c r="AN120" s="321">
        <v>181</v>
      </c>
      <c r="AO120" s="321">
        <v>182</v>
      </c>
      <c r="AP120" s="321">
        <v>180</v>
      </c>
      <c r="AQ120" s="321">
        <v>183</v>
      </c>
      <c r="AR120" s="321">
        <v>186</v>
      </c>
      <c r="AS120" s="321">
        <v>185</v>
      </c>
      <c r="AT120" s="321" t="s">
        <v>65</v>
      </c>
      <c r="AU120" s="321" t="s">
        <v>66</v>
      </c>
      <c r="AV120" s="321">
        <v>0.57</v>
      </c>
      <c r="AW120" s="204" t="str">
        <f t="shared" si="11"/>
        <v>K13+000-K13+230左侧砼明边沟</v>
      </c>
      <c r="AX120" s="336" t="str">
        <f t="shared" si="12"/>
        <v>K13+000-K13+230左侧砼明边沟抽检</v>
      </c>
      <c r="AY120" s="318" t="s">
        <v>69</v>
      </c>
      <c r="AZ120" s="324">
        <f t="shared" si="19"/>
        <v>46217</v>
      </c>
      <c r="BA120" s="318">
        <v>1</v>
      </c>
      <c r="BB120" s="318">
        <v>1</v>
      </c>
      <c r="BC120" s="204">
        <v>0.78</v>
      </c>
      <c r="BD120" s="318" t="s">
        <v>417</v>
      </c>
      <c r="BF120" s="318">
        <f t="shared" si="20"/>
        <v>5</v>
      </c>
      <c r="BI120" s="324">
        <f t="shared" si="21"/>
        <v>46212</v>
      </c>
      <c r="BR120" s="318" t="s">
        <v>417</v>
      </c>
      <c r="BS120" s="318">
        <v>13000</v>
      </c>
      <c r="BT120" s="318">
        <v>13230</v>
      </c>
      <c r="BU120" s="315">
        <f t="shared" si="14"/>
        <v>230</v>
      </c>
      <c r="BV120" s="315">
        <f t="shared" si="15"/>
        <v>44.298</v>
      </c>
      <c r="BW120" s="315">
        <f t="shared" si="16"/>
        <v>44.3</v>
      </c>
      <c r="BX120" s="315">
        <f t="shared" si="17"/>
        <v>103.362</v>
      </c>
      <c r="BY120" s="315">
        <f t="shared" si="18"/>
        <v>103.36</v>
      </c>
    </row>
    <row r="121" ht="24.95" customHeight="1" spans="1:77">
      <c r="A121" s="341">
        <f t="shared" si="13"/>
        <v>117</v>
      </c>
      <c r="B121" s="341" t="s">
        <v>418</v>
      </c>
      <c r="C121" s="341" t="s">
        <v>58</v>
      </c>
      <c r="D121" s="204" t="s">
        <v>59</v>
      </c>
      <c r="E121" s="334">
        <v>46215</v>
      </c>
      <c r="F121" s="204" t="s">
        <v>60</v>
      </c>
      <c r="G121" s="203">
        <v>13360</v>
      </c>
      <c r="H121" s="203">
        <v>13560</v>
      </c>
      <c r="I121" s="204">
        <v>40</v>
      </c>
      <c r="J121" s="204">
        <v>1</v>
      </c>
      <c r="K121" s="204">
        <v>1.002</v>
      </c>
      <c r="L121" s="334">
        <v>46216</v>
      </c>
      <c r="M121" s="204">
        <v>3.74</v>
      </c>
      <c r="N121" s="204">
        <v>0.57</v>
      </c>
      <c r="O121" s="204">
        <v>0.2</v>
      </c>
      <c r="P121" s="204">
        <v>0</v>
      </c>
      <c r="Q121" s="204">
        <v>4.22</v>
      </c>
      <c r="R121" s="204">
        <v>0.78</v>
      </c>
      <c r="S121" s="204">
        <v>0.2</v>
      </c>
      <c r="T121" s="204">
        <v>0</v>
      </c>
      <c r="U121" s="204">
        <v>40.45</v>
      </c>
      <c r="V121" s="204">
        <v>94.37</v>
      </c>
      <c r="W121" s="204" t="s">
        <v>61</v>
      </c>
      <c r="X121" s="204" t="s">
        <v>62</v>
      </c>
      <c r="Y121" s="204">
        <v>33.623</v>
      </c>
      <c r="Z121" s="204" t="s">
        <v>62</v>
      </c>
      <c r="AA121" s="204">
        <v>3202596.112</v>
      </c>
      <c r="AB121" s="204">
        <v>502255.391</v>
      </c>
      <c r="AC121" s="204" t="s">
        <v>63</v>
      </c>
      <c r="AD121" s="204">
        <v>3202932.7</v>
      </c>
      <c r="AE121" s="204">
        <v>502810.38</v>
      </c>
      <c r="AF121" s="204">
        <v>4</v>
      </c>
      <c r="AG121" s="321" t="s">
        <v>64</v>
      </c>
      <c r="AH121" s="321">
        <v>16.75</v>
      </c>
      <c r="AI121" s="321">
        <v>210</v>
      </c>
      <c r="AJ121" s="321">
        <v>1</v>
      </c>
      <c r="AK121" s="321">
        <v>20</v>
      </c>
      <c r="AL121" s="321">
        <v>200</v>
      </c>
      <c r="AM121" s="321">
        <v>120</v>
      </c>
      <c r="AN121" s="321">
        <v>181</v>
      </c>
      <c r="AO121" s="321">
        <v>182</v>
      </c>
      <c r="AP121" s="321">
        <v>180</v>
      </c>
      <c r="AQ121" s="321">
        <v>183</v>
      </c>
      <c r="AR121" s="321">
        <v>186</v>
      </c>
      <c r="AS121" s="321">
        <v>185</v>
      </c>
      <c r="AT121" s="321" t="s">
        <v>65</v>
      </c>
      <c r="AU121" s="321" t="s">
        <v>66</v>
      </c>
      <c r="AV121" s="321">
        <v>0.57</v>
      </c>
      <c r="AW121" s="204" t="str">
        <f t="shared" si="11"/>
        <v>K13+350-K13+560左侧砼明边沟</v>
      </c>
      <c r="AX121" s="336" t="str">
        <f t="shared" si="12"/>
        <v>K13+350-K13+560左侧砼明边沟抽检</v>
      </c>
      <c r="AY121" s="318" t="s">
        <v>69</v>
      </c>
      <c r="AZ121" s="324">
        <f t="shared" si="19"/>
        <v>46217</v>
      </c>
      <c r="BA121" s="318">
        <v>1</v>
      </c>
      <c r="BB121" s="318">
        <v>1</v>
      </c>
      <c r="BC121" s="204">
        <v>0.78</v>
      </c>
      <c r="BD121" s="318" t="s">
        <v>418</v>
      </c>
      <c r="BF121" s="318">
        <f t="shared" si="20"/>
        <v>5</v>
      </c>
      <c r="BI121" s="324">
        <f t="shared" si="21"/>
        <v>46212</v>
      </c>
      <c r="BR121" s="318" t="s">
        <v>418</v>
      </c>
      <c r="BS121" s="318">
        <v>13350</v>
      </c>
      <c r="BT121" s="318">
        <v>13560</v>
      </c>
      <c r="BU121" s="315">
        <f t="shared" si="14"/>
        <v>210</v>
      </c>
      <c r="BV121" s="315">
        <f t="shared" si="15"/>
        <v>40.446</v>
      </c>
      <c r="BW121" s="315">
        <f t="shared" si="16"/>
        <v>40.45</v>
      </c>
      <c r="BX121" s="315">
        <f t="shared" si="17"/>
        <v>94.374</v>
      </c>
      <c r="BY121" s="315">
        <f t="shared" si="18"/>
        <v>94.37</v>
      </c>
    </row>
    <row r="122" ht="24.95" customHeight="1" spans="1:77">
      <c r="A122" s="341">
        <f t="shared" si="13"/>
        <v>118</v>
      </c>
      <c r="B122" s="341" t="s">
        <v>57</v>
      </c>
      <c r="C122" s="341" t="s">
        <v>58</v>
      </c>
      <c r="D122" s="204" t="s">
        <v>59</v>
      </c>
      <c r="E122" s="334">
        <v>46215</v>
      </c>
      <c r="F122" s="204" t="s">
        <v>60</v>
      </c>
      <c r="G122" s="203">
        <v>13600</v>
      </c>
      <c r="H122" s="203">
        <v>13880</v>
      </c>
      <c r="I122" s="204">
        <v>40</v>
      </c>
      <c r="J122" s="204">
        <v>1</v>
      </c>
      <c r="K122" s="204">
        <v>1.002</v>
      </c>
      <c r="L122" s="334">
        <v>46216</v>
      </c>
      <c r="M122" s="204">
        <v>3.74</v>
      </c>
      <c r="N122" s="204">
        <v>0.57</v>
      </c>
      <c r="O122" s="204">
        <v>0.2</v>
      </c>
      <c r="P122" s="204">
        <v>0</v>
      </c>
      <c r="Q122" s="204">
        <v>4.22</v>
      </c>
      <c r="R122" s="204">
        <v>0.78</v>
      </c>
      <c r="S122" s="204">
        <v>0.2</v>
      </c>
      <c r="T122" s="204">
        <v>0</v>
      </c>
      <c r="U122" s="204">
        <v>57.78</v>
      </c>
      <c r="V122" s="204">
        <v>134.82</v>
      </c>
      <c r="W122" s="204" t="s">
        <v>61</v>
      </c>
      <c r="X122" s="204" t="s">
        <v>62</v>
      </c>
      <c r="Y122" s="204">
        <v>33.623</v>
      </c>
      <c r="Z122" s="204" t="s">
        <v>62</v>
      </c>
      <c r="AA122" s="204">
        <v>3202596.112</v>
      </c>
      <c r="AB122" s="204">
        <v>502255.391</v>
      </c>
      <c r="AC122" s="204" t="s">
        <v>63</v>
      </c>
      <c r="AD122" s="204">
        <v>3202932.7</v>
      </c>
      <c r="AE122" s="204">
        <v>502810.38</v>
      </c>
      <c r="AF122" s="204">
        <v>4</v>
      </c>
      <c r="AG122" s="321" t="s">
        <v>64</v>
      </c>
      <c r="AH122" s="321">
        <v>16.75</v>
      </c>
      <c r="AI122" s="321">
        <v>300</v>
      </c>
      <c r="AJ122" s="321">
        <v>1</v>
      </c>
      <c r="AK122" s="321">
        <v>20</v>
      </c>
      <c r="AL122" s="321">
        <v>200</v>
      </c>
      <c r="AM122" s="321">
        <v>120</v>
      </c>
      <c r="AN122" s="321">
        <v>181</v>
      </c>
      <c r="AO122" s="321">
        <v>182</v>
      </c>
      <c r="AP122" s="321">
        <v>180</v>
      </c>
      <c r="AQ122" s="321">
        <v>183</v>
      </c>
      <c r="AR122" s="321">
        <v>186</v>
      </c>
      <c r="AS122" s="321">
        <v>185</v>
      </c>
      <c r="AT122" s="321" t="s">
        <v>65</v>
      </c>
      <c r="AU122" s="321" t="s">
        <v>66</v>
      </c>
      <c r="AV122" s="321">
        <v>0.57</v>
      </c>
      <c r="AW122" s="204" t="str">
        <f t="shared" si="11"/>
        <v>K13+600-K13+900左侧砼明边沟</v>
      </c>
      <c r="AX122" s="336" t="str">
        <f t="shared" si="12"/>
        <v>K13+600-K13+900左侧砼明边沟抽检</v>
      </c>
      <c r="AY122" s="318" t="s">
        <v>69</v>
      </c>
      <c r="AZ122" s="324">
        <f t="shared" si="19"/>
        <v>46217</v>
      </c>
      <c r="BA122" s="318">
        <v>1</v>
      </c>
      <c r="BB122" s="318">
        <v>1</v>
      </c>
      <c r="BC122" s="204">
        <v>0.78</v>
      </c>
      <c r="BD122" s="318" t="s">
        <v>57</v>
      </c>
      <c r="BF122" s="318">
        <f t="shared" si="20"/>
        <v>7</v>
      </c>
      <c r="BI122" s="324">
        <f t="shared" si="21"/>
        <v>46212</v>
      </c>
      <c r="BR122" s="318" t="s">
        <v>57</v>
      </c>
      <c r="BS122" s="318">
        <v>13600</v>
      </c>
      <c r="BT122" s="318">
        <v>13900</v>
      </c>
      <c r="BU122" s="315">
        <f t="shared" si="14"/>
        <v>300</v>
      </c>
      <c r="BV122" s="315">
        <f t="shared" si="15"/>
        <v>57.78</v>
      </c>
      <c r="BW122" s="315">
        <f t="shared" si="16"/>
        <v>57.78</v>
      </c>
      <c r="BX122" s="315">
        <f t="shared" si="17"/>
        <v>134.82</v>
      </c>
      <c r="BY122" s="315">
        <f t="shared" si="18"/>
        <v>134.82</v>
      </c>
    </row>
    <row r="123" ht="24.95" customHeight="1" spans="1:77">
      <c r="A123" s="204">
        <f t="shared" si="13"/>
        <v>119</v>
      </c>
      <c r="B123" s="204"/>
      <c r="C123" s="204"/>
      <c r="D123" s="204"/>
      <c r="E123" s="204"/>
      <c r="F123" s="204"/>
      <c r="G123" s="203"/>
      <c r="H123" s="203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321"/>
      <c r="AH123" s="321"/>
      <c r="AI123" s="321"/>
      <c r="AJ123" s="321"/>
      <c r="AK123" s="321"/>
      <c r="AL123" s="321"/>
      <c r="AM123" s="321"/>
      <c r="AN123" s="321"/>
      <c r="AO123" s="321"/>
      <c r="AP123" s="321"/>
      <c r="AQ123" s="321"/>
      <c r="AR123" s="321"/>
      <c r="AS123" s="321"/>
      <c r="AT123" s="321"/>
      <c r="AU123" s="321"/>
      <c r="AV123" s="321"/>
      <c r="AX123" s="336"/>
    </row>
    <row r="124" ht="24.95" customHeight="1" spans="1:77">
      <c r="A124" s="204">
        <f t="shared" si="13"/>
        <v>120</v>
      </c>
      <c r="B124" s="204"/>
      <c r="C124" s="204"/>
      <c r="D124" s="204"/>
      <c r="E124" s="204"/>
      <c r="F124" s="204"/>
      <c r="G124" s="203"/>
      <c r="H124" s="203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321"/>
      <c r="AH124" s="321"/>
      <c r="AI124" s="321"/>
      <c r="AJ124" s="321"/>
      <c r="AK124" s="321"/>
      <c r="AL124" s="321"/>
      <c r="AM124" s="321"/>
      <c r="AN124" s="321"/>
      <c r="AO124" s="321"/>
      <c r="AP124" s="321"/>
      <c r="AQ124" s="321"/>
      <c r="AR124" s="321"/>
      <c r="AS124" s="321"/>
      <c r="AT124" s="321"/>
      <c r="AU124" s="321"/>
      <c r="AV124" s="321"/>
      <c r="AX124" s="336"/>
    </row>
    <row r="125" ht="24.95" customHeight="1" spans="1:77">
      <c r="A125" s="204">
        <f t="shared" si="13"/>
        <v>121</v>
      </c>
      <c r="B125" s="204"/>
      <c r="C125" s="204"/>
      <c r="D125" s="204"/>
      <c r="E125" s="204"/>
      <c r="F125" s="204"/>
      <c r="G125" s="203"/>
      <c r="H125" s="203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321"/>
      <c r="AH125" s="321"/>
      <c r="AI125" s="321"/>
      <c r="AJ125" s="321"/>
      <c r="AK125" s="321"/>
      <c r="AL125" s="321"/>
      <c r="AM125" s="321"/>
      <c r="AN125" s="321"/>
      <c r="AO125" s="321"/>
      <c r="AP125" s="321"/>
      <c r="AQ125" s="321"/>
      <c r="AR125" s="321"/>
      <c r="AS125" s="321"/>
      <c r="AT125" s="321"/>
      <c r="AU125" s="321"/>
      <c r="AV125" s="321"/>
      <c r="AX125" s="336"/>
    </row>
    <row r="126" ht="24.95" customHeight="1" spans="1:77">
      <c r="A126" s="204">
        <f t="shared" si="13"/>
        <v>122</v>
      </c>
      <c r="B126" s="204"/>
      <c r="C126" s="204"/>
      <c r="D126" s="204"/>
      <c r="E126" s="204"/>
      <c r="F126" s="204"/>
      <c r="G126" s="203"/>
      <c r="H126" s="203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321"/>
      <c r="AH126" s="321"/>
      <c r="AI126" s="321"/>
      <c r="AJ126" s="321"/>
      <c r="AK126" s="321"/>
      <c r="AL126" s="321"/>
      <c r="AM126" s="321"/>
      <c r="AN126" s="321"/>
      <c r="AO126" s="321"/>
      <c r="AP126" s="321"/>
      <c r="AQ126" s="321"/>
      <c r="AR126" s="321"/>
      <c r="AS126" s="321"/>
      <c r="AT126" s="321"/>
      <c r="AU126" s="321"/>
      <c r="AV126" s="321"/>
      <c r="AX126" s="336"/>
    </row>
    <row r="127" ht="24.95" customHeight="1" spans="1:77">
      <c r="A127" s="204">
        <f t="shared" si="13"/>
        <v>123</v>
      </c>
      <c r="B127" s="204"/>
      <c r="C127" s="204"/>
      <c r="D127" s="204"/>
      <c r="E127" s="204"/>
      <c r="F127" s="204"/>
      <c r="G127" s="203"/>
      <c r="H127" s="203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321"/>
      <c r="AH127" s="321"/>
      <c r="AI127" s="321"/>
      <c r="AJ127" s="321"/>
      <c r="AK127" s="321"/>
      <c r="AL127" s="321"/>
      <c r="AM127" s="321"/>
      <c r="AN127" s="321"/>
      <c r="AO127" s="321"/>
      <c r="AP127" s="321"/>
      <c r="AQ127" s="321"/>
      <c r="AR127" s="321"/>
      <c r="AS127" s="321"/>
      <c r="AT127" s="321"/>
      <c r="AU127" s="321"/>
      <c r="AV127" s="321"/>
      <c r="AX127" s="336"/>
    </row>
    <row r="128" ht="24.95" customHeight="1" spans="1:77">
      <c r="A128" s="204">
        <f t="shared" si="13"/>
        <v>124</v>
      </c>
      <c r="B128" s="204"/>
      <c r="C128" s="204"/>
      <c r="D128" s="204"/>
      <c r="E128" s="204"/>
      <c r="F128" s="204"/>
      <c r="G128" s="203"/>
      <c r="H128" s="203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321"/>
      <c r="AH128" s="321"/>
      <c r="AI128" s="321"/>
      <c r="AJ128" s="321"/>
      <c r="AK128" s="321"/>
      <c r="AL128" s="321"/>
      <c r="AM128" s="321"/>
      <c r="AN128" s="321"/>
      <c r="AO128" s="321"/>
      <c r="AP128" s="321"/>
      <c r="AQ128" s="321"/>
      <c r="AR128" s="321"/>
      <c r="AS128" s="321"/>
      <c r="AT128" s="321"/>
      <c r="AU128" s="321"/>
      <c r="AV128" s="321"/>
      <c r="AX128" s="336"/>
    </row>
    <row r="129" ht="24.95" customHeight="1" spans="1:50">
      <c r="A129" s="204">
        <f t="shared" si="13"/>
        <v>125</v>
      </c>
      <c r="B129" s="204"/>
      <c r="C129" s="204"/>
      <c r="D129" s="204"/>
      <c r="E129" s="204"/>
      <c r="F129" s="204"/>
      <c r="G129" s="203"/>
      <c r="H129" s="203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321"/>
      <c r="AH129" s="321"/>
      <c r="AI129" s="321"/>
      <c r="AJ129" s="321"/>
      <c r="AK129" s="321"/>
      <c r="AL129" s="321"/>
      <c r="AM129" s="321"/>
      <c r="AN129" s="321"/>
      <c r="AO129" s="321"/>
      <c r="AP129" s="321"/>
      <c r="AQ129" s="321"/>
      <c r="AR129" s="321"/>
      <c r="AS129" s="321"/>
      <c r="AT129" s="321"/>
      <c r="AU129" s="321"/>
      <c r="AV129" s="321"/>
      <c r="AX129" s="336"/>
    </row>
    <row r="130" ht="24.95" customHeight="1" spans="1:50">
      <c r="A130" s="204">
        <f t="shared" si="13"/>
        <v>126</v>
      </c>
      <c r="B130" s="204"/>
      <c r="C130" s="204"/>
      <c r="D130" s="204"/>
      <c r="E130" s="204"/>
      <c r="F130" s="204"/>
      <c r="G130" s="203"/>
      <c r="H130" s="203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321"/>
      <c r="AH130" s="321"/>
      <c r="AI130" s="321"/>
      <c r="AJ130" s="321"/>
      <c r="AK130" s="321"/>
      <c r="AL130" s="321"/>
      <c r="AM130" s="321"/>
      <c r="AN130" s="321"/>
      <c r="AO130" s="321"/>
      <c r="AP130" s="321"/>
      <c r="AQ130" s="321"/>
      <c r="AR130" s="321"/>
      <c r="AS130" s="321"/>
      <c r="AT130" s="321"/>
      <c r="AU130" s="321"/>
      <c r="AV130" s="321"/>
      <c r="AX130" s="336"/>
    </row>
    <row r="131" ht="24.95" customHeight="1" spans="1:50">
      <c r="A131" s="204">
        <f t="shared" si="13"/>
        <v>127</v>
      </c>
      <c r="B131" s="204"/>
      <c r="C131" s="204"/>
      <c r="D131" s="204"/>
      <c r="E131" s="204"/>
      <c r="F131" s="204"/>
      <c r="G131" s="203"/>
      <c r="H131" s="203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321"/>
      <c r="AH131" s="321"/>
      <c r="AI131" s="321"/>
      <c r="AJ131" s="321"/>
      <c r="AK131" s="321"/>
      <c r="AL131" s="321"/>
      <c r="AM131" s="321"/>
      <c r="AN131" s="321"/>
      <c r="AO131" s="321"/>
      <c r="AP131" s="321"/>
      <c r="AQ131" s="321"/>
      <c r="AR131" s="321"/>
      <c r="AS131" s="321"/>
      <c r="AT131" s="321"/>
      <c r="AU131" s="321"/>
      <c r="AV131" s="321"/>
      <c r="AX131" s="336"/>
    </row>
    <row r="132" ht="24.95" customHeight="1" spans="1:50">
      <c r="A132" s="204">
        <f t="shared" si="13"/>
        <v>128</v>
      </c>
      <c r="B132" s="204"/>
      <c r="C132" s="204"/>
      <c r="D132" s="204"/>
      <c r="E132" s="204"/>
      <c r="F132" s="204"/>
      <c r="G132" s="203"/>
      <c r="H132" s="203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321"/>
      <c r="AH132" s="321"/>
      <c r="AI132" s="321"/>
      <c r="AJ132" s="321"/>
      <c r="AK132" s="321"/>
      <c r="AL132" s="321"/>
      <c r="AM132" s="321"/>
      <c r="AN132" s="321"/>
      <c r="AO132" s="321"/>
      <c r="AP132" s="321"/>
      <c r="AQ132" s="321"/>
      <c r="AR132" s="321"/>
      <c r="AS132" s="321"/>
      <c r="AT132" s="321"/>
      <c r="AU132" s="321"/>
      <c r="AV132" s="321"/>
      <c r="AX132" s="336"/>
    </row>
    <row r="133" ht="24.95" customHeight="1" spans="1:50">
      <c r="A133" s="204">
        <f t="shared" si="13"/>
        <v>129</v>
      </c>
      <c r="B133" s="204"/>
      <c r="C133" s="204"/>
      <c r="D133" s="204"/>
      <c r="E133" s="204"/>
      <c r="F133" s="204"/>
      <c r="G133" s="203"/>
      <c r="H133" s="203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321"/>
      <c r="AH133" s="321"/>
      <c r="AI133" s="321"/>
      <c r="AJ133" s="321"/>
      <c r="AK133" s="321"/>
      <c r="AL133" s="321"/>
      <c r="AM133" s="321"/>
      <c r="AN133" s="321"/>
      <c r="AO133" s="321"/>
      <c r="AP133" s="321"/>
      <c r="AQ133" s="321"/>
      <c r="AR133" s="321"/>
      <c r="AS133" s="321"/>
      <c r="AT133" s="321"/>
      <c r="AU133" s="321"/>
      <c r="AV133" s="321"/>
    </row>
    <row r="134" ht="24.95" customHeight="1" spans="1:50">
      <c r="A134" s="204">
        <f t="shared" ref="A134:A197" si="22">A133+1</f>
        <v>130</v>
      </c>
      <c r="B134" s="204"/>
      <c r="C134" s="204"/>
      <c r="D134" s="204"/>
      <c r="E134" s="204"/>
      <c r="F134" s="204"/>
      <c r="G134" s="203"/>
      <c r="H134" s="203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321"/>
      <c r="AH134" s="321"/>
      <c r="AI134" s="321"/>
      <c r="AJ134" s="321"/>
      <c r="AK134" s="321"/>
      <c r="AL134" s="321"/>
      <c r="AM134" s="321"/>
      <c r="AN134" s="321"/>
      <c r="AO134" s="321"/>
      <c r="AP134" s="321"/>
      <c r="AQ134" s="321"/>
      <c r="AR134" s="321"/>
      <c r="AS134" s="321"/>
      <c r="AT134" s="321"/>
      <c r="AU134" s="321"/>
      <c r="AV134" s="321"/>
    </row>
    <row r="135" ht="24.95" customHeight="1" spans="1:50">
      <c r="A135" s="204">
        <f t="shared" si="22"/>
        <v>131</v>
      </c>
      <c r="B135" s="204"/>
      <c r="C135" s="204"/>
      <c r="D135" s="204"/>
      <c r="E135" s="204"/>
      <c r="F135" s="204"/>
      <c r="G135" s="203"/>
      <c r="H135" s="203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321"/>
      <c r="AH135" s="321"/>
      <c r="AI135" s="321"/>
      <c r="AJ135" s="321"/>
      <c r="AK135" s="321"/>
      <c r="AL135" s="321"/>
      <c r="AM135" s="321"/>
      <c r="AN135" s="321"/>
      <c r="AO135" s="321"/>
      <c r="AP135" s="321"/>
      <c r="AQ135" s="321"/>
      <c r="AR135" s="321"/>
      <c r="AS135" s="321"/>
      <c r="AT135" s="321"/>
      <c r="AU135" s="321"/>
      <c r="AV135" s="321"/>
    </row>
    <row r="136" ht="24.95" customHeight="1" spans="1:50">
      <c r="A136" s="204">
        <f t="shared" si="22"/>
        <v>132</v>
      </c>
      <c r="B136" s="204"/>
      <c r="C136" s="204"/>
      <c r="D136" s="204"/>
      <c r="E136" s="204"/>
      <c r="F136" s="204"/>
      <c r="G136" s="203"/>
      <c r="H136" s="203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321"/>
      <c r="AH136" s="321"/>
      <c r="AI136" s="321"/>
      <c r="AJ136" s="321"/>
      <c r="AK136" s="321"/>
      <c r="AL136" s="321"/>
      <c r="AM136" s="321"/>
      <c r="AN136" s="321"/>
      <c r="AO136" s="321"/>
      <c r="AP136" s="321"/>
      <c r="AQ136" s="321"/>
      <c r="AR136" s="321"/>
      <c r="AS136" s="321"/>
      <c r="AT136" s="321"/>
      <c r="AU136" s="321"/>
      <c r="AV136" s="321"/>
    </row>
    <row r="137" ht="24.95" customHeight="1" spans="1:50">
      <c r="A137" s="204">
        <f t="shared" si="22"/>
        <v>133</v>
      </c>
      <c r="B137" s="204"/>
      <c r="C137" s="204"/>
      <c r="D137" s="204"/>
      <c r="E137" s="204"/>
      <c r="F137" s="204"/>
      <c r="G137" s="203"/>
      <c r="H137" s="203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321"/>
      <c r="AH137" s="321"/>
      <c r="AI137" s="321"/>
      <c r="AJ137" s="321"/>
      <c r="AK137" s="321"/>
      <c r="AL137" s="321"/>
      <c r="AM137" s="321"/>
      <c r="AN137" s="321"/>
      <c r="AO137" s="321"/>
      <c r="AP137" s="321"/>
      <c r="AQ137" s="321"/>
      <c r="AR137" s="321"/>
      <c r="AS137" s="321"/>
      <c r="AT137" s="321"/>
      <c r="AU137" s="321"/>
      <c r="AV137" s="321"/>
    </row>
    <row r="138" ht="24.95" customHeight="1" spans="1:50">
      <c r="A138" s="204">
        <f t="shared" si="22"/>
        <v>134</v>
      </c>
      <c r="B138" s="204"/>
      <c r="C138" s="204"/>
      <c r="D138" s="204"/>
      <c r="E138" s="204"/>
      <c r="F138" s="204"/>
      <c r="G138" s="203"/>
      <c r="H138" s="203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321"/>
      <c r="AH138" s="321"/>
      <c r="AI138" s="321"/>
      <c r="AJ138" s="321"/>
      <c r="AK138" s="321"/>
      <c r="AL138" s="321"/>
      <c r="AM138" s="321"/>
      <c r="AN138" s="321"/>
      <c r="AO138" s="321"/>
      <c r="AP138" s="321"/>
      <c r="AQ138" s="321"/>
      <c r="AR138" s="321"/>
      <c r="AS138" s="321"/>
      <c r="AT138" s="321"/>
      <c r="AU138" s="321"/>
      <c r="AV138" s="321"/>
    </row>
    <row r="139" ht="24.95" customHeight="1" spans="1:50">
      <c r="A139" s="204">
        <f t="shared" si="22"/>
        <v>135</v>
      </c>
      <c r="B139" s="204"/>
      <c r="C139" s="204"/>
      <c r="D139" s="204"/>
      <c r="E139" s="204"/>
      <c r="F139" s="204"/>
      <c r="G139" s="203"/>
      <c r="H139" s="203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321"/>
      <c r="AH139" s="321"/>
      <c r="AI139" s="321"/>
      <c r="AJ139" s="321"/>
      <c r="AK139" s="321"/>
      <c r="AL139" s="321"/>
      <c r="AM139" s="321"/>
      <c r="AN139" s="321"/>
      <c r="AO139" s="321"/>
      <c r="AP139" s="321"/>
      <c r="AQ139" s="321"/>
      <c r="AR139" s="321"/>
      <c r="AS139" s="321"/>
      <c r="AT139" s="321"/>
      <c r="AU139" s="321"/>
      <c r="AV139" s="321"/>
    </row>
    <row r="140" ht="24.95" customHeight="1" spans="1:50">
      <c r="A140" s="204">
        <f t="shared" si="22"/>
        <v>136</v>
      </c>
      <c r="B140" s="204"/>
      <c r="C140" s="204"/>
      <c r="D140" s="204"/>
      <c r="E140" s="204"/>
      <c r="F140" s="204"/>
      <c r="G140" s="203"/>
      <c r="H140" s="203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321"/>
      <c r="AH140" s="321"/>
      <c r="AI140" s="321"/>
      <c r="AJ140" s="321"/>
      <c r="AK140" s="321"/>
      <c r="AL140" s="321"/>
      <c r="AM140" s="321"/>
      <c r="AN140" s="321"/>
      <c r="AO140" s="321"/>
      <c r="AP140" s="321"/>
      <c r="AQ140" s="321"/>
      <c r="AR140" s="321"/>
      <c r="AS140" s="321"/>
      <c r="AT140" s="321"/>
      <c r="AU140" s="321"/>
      <c r="AV140" s="321"/>
    </row>
    <row r="141" ht="24.95" customHeight="1" spans="1:50">
      <c r="A141" s="204">
        <f t="shared" si="22"/>
        <v>137</v>
      </c>
      <c r="B141" s="204"/>
      <c r="C141" s="204"/>
      <c r="D141" s="204"/>
      <c r="E141" s="204"/>
      <c r="F141" s="204"/>
      <c r="G141" s="203"/>
      <c r="H141" s="203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321"/>
      <c r="AH141" s="321"/>
      <c r="AI141" s="321"/>
      <c r="AJ141" s="321"/>
      <c r="AK141" s="321"/>
      <c r="AL141" s="321"/>
      <c r="AM141" s="321"/>
      <c r="AN141" s="321"/>
      <c r="AO141" s="321"/>
      <c r="AP141" s="321"/>
      <c r="AQ141" s="321"/>
      <c r="AR141" s="321"/>
      <c r="AS141" s="321"/>
      <c r="AT141" s="321"/>
      <c r="AU141" s="321"/>
      <c r="AV141" s="321"/>
    </row>
    <row r="142" ht="24.95" customHeight="1" spans="1:50">
      <c r="A142" s="204">
        <f t="shared" si="22"/>
        <v>138</v>
      </c>
      <c r="B142" s="204"/>
      <c r="C142" s="204"/>
      <c r="D142" s="204"/>
      <c r="E142" s="204"/>
      <c r="F142" s="204"/>
      <c r="G142" s="203"/>
      <c r="H142" s="203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321"/>
      <c r="AH142" s="321"/>
      <c r="AI142" s="321"/>
      <c r="AJ142" s="321"/>
      <c r="AK142" s="321"/>
      <c r="AL142" s="321"/>
      <c r="AM142" s="321"/>
      <c r="AN142" s="321"/>
      <c r="AO142" s="321"/>
      <c r="AP142" s="321"/>
      <c r="AQ142" s="321"/>
      <c r="AR142" s="321"/>
      <c r="AS142" s="321"/>
      <c r="AT142" s="321"/>
      <c r="AU142" s="321"/>
      <c r="AV142" s="321"/>
    </row>
    <row r="143" ht="24.95" customHeight="1" spans="1:50">
      <c r="A143" s="204">
        <f t="shared" si="22"/>
        <v>139</v>
      </c>
      <c r="B143" s="204"/>
      <c r="C143" s="204"/>
      <c r="D143" s="204"/>
      <c r="E143" s="204"/>
      <c r="F143" s="204"/>
      <c r="G143" s="203"/>
      <c r="H143" s="203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321"/>
      <c r="AH143" s="321"/>
      <c r="AI143" s="321"/>
      <c r="AJ143" s="321"/>
      <c r="AK143" s="321"/>
      <c r="AL143" s="321"/>
      <c r="AM143" s="321"/>
      <c r="AN143" s="321"/>
      <c r="AO143" s="321"/>
      <c r="AP143" s="321"/>
      <c r="AQ143" s="321"/>
      <c r="AR143" s="321"/>
      <c r="AS143" s="321"/>
      <c r="AT143" s="321"/>
      <c r="AU143" s="321"/>
      <c r="AV143" s="321"/>
    </row>
    <row r="144" ht="24.95" customHeight="1" spans="1:50">
      <c r="A144" s="204">
        <f t="shared" si="22"/>
        <v>140</v>
      </c>
      <c r="B144" s="204"/>
      <c r="C144" s="204"/>
      <c r="D144" s="204"/>
      <c r="E144" s="204"/>
      <c r="F144" s="204"/>
      <c r="G144" s="203"/>
      <c r="H144" s="203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321"/>
      <c r="AH144" s="321"/>
      <c r="AI144" s="321"/>
      <c r="AJ144" s="321"/>
      <c r="AK144" s="321"/>
      <c r="AL144" s="321"/>
      <c r="AM144" s="321"/>
      <c r="AN144" s="321"/>
      <c r="AO144" s="321"/>
      <c r="AP144" s="321"/>
      <c r="AQ144" s="321"/>
      <c r="AR144" s="321"/>
      <c r="AS144" s="321"/>
      <c r="AT144" s="321"/>
      <c r="AU144" s="321"/>
      <c r="AV144" s="321"/>
    </row>
    <row r="145" ht="24.95" customHeight="1" spans="1:48">
      <c r="A145" s="204">
        <f t="shared" si="22"/>
        <v>141</v>
      </c>
      <c r="B145" s="204"/>
      <c r="C145" s="204"/>
      <c r="D145" s="204"/>
      <c r="E145" s="204"/>
      <c r="F145" s="204"/>
      <c r="G145" s="203"/>
      <c r="H145" s="203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321"/>
      <c r="AH145" s="321"/>
      <c r="AI145" s="321"/>
      <c r="AJ145" s="321"/>
      <c r="AK145" s="321"/>
      <c r="AL145" s="321"/>
      <c r="AM145" s="321"/>
      <c r="AN145" s="321"/>
      <c r="AO145" s="321"/>
      <c r="AP145" s="321"/>
      <c r="AQ145" s="321"/>
      <c r="AR145" s="321"/>
      <c r="AS145" s="321"/>
      <c r="AT145" s="321"/>
      <c r="AU145" s="321"/>
      <c r="AV145" s="321"/>
    </row>
    <row r="146" ht="24.95" customHeight="1" spans="1:48">
      <c r="A146" s="204">
        <f t="shared" si="22"/>
        <v>142</v>
      </c>
      <c r="B146" s="204"/>
      <c r="C146" s="204"/>
      <c r="D146" s="204"/>
      <c r="E146" s="204"/>
      <c r="F146" s="204"/>
      <c r="G146" s="203"/>
      <c r="H146" s="203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321"/>
      <c r="AH146" s="321"/>
      <c r="AI146" s="321"/>
      <c r="AJ146" s="321"/>
      <c r="AK146" s="321"/>
      <c r="AL146" s="321"/>
      <c r="AM146" s="321"/>
      <c r="AN146" s="321"/>
      <c r="AO146" s="321"/>
      <c r="AP146" s="321"/>
      <c r="AQ146" s="321"/>
      <c r="AR146" s="321"/>
      <c r="AS146" s="321"/>
      <c r="AT146" s="321"/>
      <c r="AU146" s="321"/>
      <c r="AV146" s="321"/>
    </row>
    <row r="147" ht="24.95" customHeight="1" spans="1:48">
      <c r="A147" s="204">
        <f t="shared" si="22"/>
        <v>143</v>
      </c>
      <c r="B147" s="204"/>
      <c r="C147" s="204"/>
      <c r="D147" s="204"/>
      <c r="E147" s="204"/>
      <c r="F147" s="204"/>
      <c r="G147" s="203"/>
      <c r="H147" s="203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321"/>
      <c r="AH147" s="321"/>
      <c r="AI147" s="321"/>
      <c r="AJ147" s="321"/>
      <c r="AK147" s="321"/>
      <c r="AL147" s="321"/>
      <c r="AM147" s="321"/>
      <c r="AN147" s="321"/>
      <c r="AO147" s="321"/>
      <c r="AP147" s="321"/>
      <c r="AQ147" s="321"/>
      <c r="AR147" s="321"/>
      <c r="AS147" s="321"/>
      <c r="AT147" s="321"/>
      <c r="AU147" s="321"/>
      <c r="AV147" s="321"/>
    </row>
    <row r="148" ht="24.95" customHeight="1" spans="1:48">
      <c r="A148" s="204">
        <f t="shared" si="22"/>
        <v>144</v>
      </c>
      <c r="B148" s="204"/>
      <c r="C148" s="204"/>
      <c r="D148" s="204"/>
      <c r="E148" s="204"/>
      <c r="F148" s="204"/>
      <c r="G148" s="203"/>
      <c r="H148" s="203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321"/>
      <c r="AH148" s="321"/>
      <c r="AI148" s="321"/>
      <c r="AJ148" s="321"/>
      <c r="AK148" s="321"/>
      <c r="AL148" s="321"/>
      <c r="AM148" s="321"/>
      <c r="AN148" s="321"/>
      <c r="AO148" s="321"/>
      <c r="AP148" s="321"/>
      <c r="AQ148" s="321"/>
      <c r="AR148" s="321"/>
      <c r="AS148" s="321"/>
      <c r="AT148" s="321"/>
      <c r="AU148" s="321"/>
      <c r="AV148" s="321"/>
    </row>
    <row r="149" ht="24.95" customHeight="1" spans="1:48">
      <c r="A149" s="204">
        <f t="shared" si="22"/>
        <v>145</v>
      </c>
      <c r="B149" s="204"/>
      <c r="C149" s="204"/>
      <c r="D149" s="204"/>
      <c r="E149" s="204"/>
      <c r="F149" s="204"/>
      <c r="G149" s="203"/>
      <c r="H149" s="203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321"/>
      <c r="AH149" s="321"/>
      <c r="AI149" s="321"/>
      <c r="AJ149" s="321"/>
      <c r="AK149" s="321"/>
      <c r="AL149" s="321"/>
      <c r="AM149" s="321"/>
      <c r="AN149" s="321"/>
      <c r="AO149" s="321"/>
      <c r="AP149" s="321"/>
      <c r="AQ149" s="321"/>
      <c r="AR149" s="321"/>
      <c r="AS149" s="321"/>
      <c r="AT149" s="321"/>
      <c r="AU149" s="321"/>
      <c r="AV149" s="321"/>
    </row>
    <row r="150" ht="24.95" customHeight="1" spans="1:48">
      <c r="A150" s="204">
        <f t="shared" si="22"/>
        <v>146</v>
      </c>
      <c r="B150" s="204"/>
      <c r="C150" s="204"/>
      <c r="D150" s="204"/>
      <c r="E150" s="204"/>
      <c r="F150" s="204"/>
      <c r="G150" s="203"/>
      <c r="H150" s="203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321"/>
      <c r="AH150" s="321"/>
      <c r="AI150" s="321"/>
      <c r="AJ150" s="321"/>
      <c r="AK150" s="321"/>
      <c r="AL150" s="321"/>
      <c r="AM150" s="321"/>
      <c r="AN150" s="321"/>
      <c r="AO150" s="321"/>
      <c r="AP150" s="321"/>
      <c r="AQ150" s="321"/>
      <c r="AR150" s="321"/>
      <c r="AS150" s="321"/>
      <c r="AT150" s="321"/>
      <c r="AU150" s="321"/>
      <c r="AV150" s="321"/>
    </row>
    <row r="151" ht="24.95" customHeight="1" spans="1:48">
      <c r="A151" s="204">
        <f t="shared" si="22"/>
        <v>147</v>
      </c>
      <c r="B151" s="204"/>
      <c r="C151" s="204"/>
      <c r="D151" s="204"/>
      <c r="E151" s="204"/>
      <c r="F151" s="204"/>
      <c r="G151" s="203"/>
      <c r="H151" s="203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321"/>
      <c r="AH151" s="321"/>
      <c r="AI151" s="321"/>
      <c r="AJ151" s="321"/>
      <c r="AK151" s="321"/>
      <c r="AL151" s="321"/>
      <c r="AM151" s="321"/>
      <c r="AN151" s="321"/>
      <c r="AO151" s="321"/>
      <c r="AP151" s="321"/>
      <c r="AQ151" s="321"/>
      <c r="AR151" s="321"/>
      <c r="AS151" s="321"/>
      <c r="AT151" s="321"/>
      <c r="AU151" s="321"/>
      <c r="AV151" s="321"/>
    </row>
    <row r="152" ht="24.95" customHeight="1" spans="1:48">
      <c r="A152" s="204">
        <f t="shared" si="22"/>
        <v>148</v>
      </c>
      <c r="B152" s="204"/>
      <c r="C152" s="204"/>
      <c r="D152" s="204"/>
      <c r="E152" s="204"/>
      <c r="F152" s="204"/>
      <c r="G152" s="203"/>
      <c r="H152" s="203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321"/>
      <c r="AH152" s="321"/>
      <c r="AI152" s="321"/>
      <c r="AJ152" s="321"/>
      <c r="AK152" s="321"/>
      <c r="AL152" s="321"/>
      <c r="AM152" s="321"/>
      <c r="AN152" s="321"/>
      <c r="AO152" s="321"/>
      <c r="AP152" s="321"/>
      <c r="AQ152" s="321"/>
      <c r="AR152" s="321"/>
      <c r="AS152" s="321"/>
      <c r="AT152" s="321"/>
      <c r="AU152" s="321"/>
      <c r="AV152" s="321"/>
    </row>
    <row r="153" ht="24.95" customHeight="1" spans="1:48">
      <c r="A153" s="204">
        <f t="shared" si="22"/>
        <v>149</v>
      </c>
      <c r="B153" s="204"/>
      <c r="C153" s="204"/>
      <c r="D153" s="204"/>
      <c r="E153" s="204"/>
      <c r="F153" s="204"/>
      <c r="G153" s="203"/>
      <c r="H153" s="203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321"/>
      <c r="AH153" s="321"/>
      <c r="AI153" s="321"/>
      <c r="AJ153" s="321"/>
      <c r="AK153" s="321"/>
      <c r="AL153" s="321"/>
      <c r="AM153" s="321"/>
      <c r="AN153" s="321"/>
      <c r="AO153" s="321"/>
      <c r="AP153" s="321"/>
      <c r="AQ153" s="321"/>
      <c r="AR153" s="321"/>
      <c r="AS153" s="321"/>
      <c r="AT153" s="321"/>
      <c r="AU153" s="321"/>
      <c r="AV153" s="321"/>
    </row>
    <row r="154" ht="24.95" customHeight="1" spans="1:48">
      <c r="A154" s="204">
        <f t="shared" si="22"/>
        <v>150</v>
      </c>
      <c r="B154" s="204"/>
      <c r="C154" s="204"/>
      <c r="D154" s="204"/>
      <c r="E154" s="204"/>
      <c r="F154" s="204"/>
      <c r="G154" s="203"/>
      <c r="H154" s="203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321"/>
      <c r="AH154" s="321"/>
      <c r="AI154" s="321"/>
      <c r="AJ154" s="321"/>
      <c r="AK154" s="321"/>
      <c r="AL154" s="321"/>
      <c r="AM154" s="321"/>
      <c r="AN154" s="321"/>
      <c r="AO154" s="321"/>
      <c r="AP154" s="321"/>
      <c r="AQ154" s="321"/>
      <c r="AR154" s="321"/>
      <c r="AS154" s="321"/>
      <c r="AT154" s="321"/>
      <c r="AU154" s="321"/>
      <c r="AV154" s="321"/>
    </row>
    <row r="155" ht="24.95" customHeight="1" spans="1:48">
      <c r="A155" s="204">
        <f t="shared" si="22"/>
        <v>151</v>
      </c>
      <c r="B155" s="204"/>
      <c r="C155" s="204"/>
      <c r="D155" s="204"/>
      <c r="E155" s="204"/>
      <c r="F155" s="204"/>
      <c r="G155" s="203"/>
      <c r="H155" s="203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321"/>
      <c r="AH155" s="321"/>
      <c r="AI155" s="321"/>
      <c r="AJ155" s="321"/>
      <c r="AK155" s="321"/>
      <c r="AL155" s="321"/>
      <c r="AM155" s="321"/>
      <c r="AN155" s="321"/>
      <c r="AO155" s="321"/>
      <c r="AP155" s="321"/>
      <c r="AQ155" s="321"/>
      <c r="AR155" s="321"/>
      <c r="AS155" s="321"/>
      <c r="AT155" s="321"/>
      <c r="AU155" s="321"/>
      <c r="AV155" s="321"/>
    </row>
    <row r="156" ht="24.95" customHeight="1" spans="1:48">
      <c r="A156" s="204">
        <f t="shared" si="22"/>
        <v>152</v>
      </c>
      <c r="B156" s="204"/>
      <c r="C156" s="204"/>
      <c r="D156" s="204"/>
      <c r="E156" s="204"/>
      <c r="F156" s="204"/>
      <c r="G156" s="203"/>
      <c r="H156" s="203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321"/>
      <c r="AH156" s="321"/>
      <c r="AI156" s="321"/>
      <c r="AJ156" s="321"/>
      <c r="AK156" s="321"/>
      <c r="AL156" s="321"/>
      <c r="AM156" s="321"/>
      <c r="AN156" s="321"/>
      <c r="AO156" s="321"/>
      <c r="AP156" s="321"/>
      <c r="AQ156" s="321"/>
      <c r="AR156" s="321"/>
      <c r="AS156" s="321"/>
      <c r="AT156" s="321"/>
      <c r="AU156" s="321"/>
      <c r="AV156" s="321"/>
    </row>
    <row r="157" ht="24.95" customHeight="1" spans="1:48">
      <c r="A157" s="204">
        <f t="shared" si="22"/>
        <v>153</v>
      </c>
      <c r="B157" s="204"/>
      <c r="C157" s="204"/>
      <c r="D157" s="204"/>
      <c r="E157" s="204"/>
      <c r="F157" s="204"/>
      <c r="G157" s="203"/>
      <c r="H157" s="203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321"/>
      <c r="AH157" s="321"/>
      <c r="AI157" s="321"/>
      <c r="AJ157" s="321"/>
      <c r="AK157" s="321"/>
      <c r="AL157" s="321"/>
      <c r="AM157" s="321"/>
      <c r="AN157" s="321"/>
      <c r="AO157" s="321"/>
      <c r="AP157" s="321"/>
      <c r="AQ157" s="321"/>
      <c r="AR157" s="321"/>
      <c r="AS157" s="321"/>
      <c r="AT157" s="321"/>
      <c r="AU157" s="321"/>
      <c r="AV157" s="321"/>
    </row>
    <row r="158" ht="24.95" customHeight="1" spans="1:48">
      <c r="A158" s="204">
        <f t="shared" si="22"/>
        <v>154</v>
      </c>
      <c r="B158" s="204"/>
      <c r="C158" s="204"/>
      <c r="D158" s="204"/>
      <c r="E158" s="204"/>
      <c r="F158" s="204"/>
      <c r="G158" s="203"/>
      <c r="H158" s="203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321"/>
      <c r="AH158" s="321"/>
      <c r="AI158" s="321"/>
      <c r="AJ158" s="321"/>
      <c r="AK158" s="321"/>
      <c r="AL158" s="321"/>
      <c r="AM158" s="321"/>
      <c r="AN158" s="321"/>
      <c r="AO158" s="321"/>
      <c r="AP158" s="321"/>
      <c r="AQ158" s="321"/>
      <c r="AR158" s="321"/>
      <c r="AS158" s="321"/>
      <c r="AT158" s="321"/>
      <c r="AU158" s="321"/>
      <c r="AV158" s="321"/>
    </row>
    <row r="159" ht="24.95" customHeight="1" spans="1:48">
      <c r="A159" s="204">
        <f t="shared" si="22"/>
        <v>155</v>
      </c>
      <c r="B159" s="204"/>
      <c r="C159" s="204"/>
      <c r="D159" s="204"/>
      <c r="E159" s="204"/>
      <c r="F159" s="204"/>
      <c r="G159" s="203"/>
      <c r="H159" s="203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321"/>
      <c r="AH159" s="321"/>
      <c r="AI159" s="321"/>
      <c r="AJ159" s="321"/>
      <c r="AK159" s="321"/>
      <c r="AL159" s="321"/>
      <c r="AM159" s="321"/>
      <c r="AN159" s="321"/>
      <c r="AO159" s="321"/>
      <c r="AP159" s="321"/>
      <c r="AQ159" s="321"/>
      <c r="AR159" s="321"/>
      <c r="AS159" s="321"/>
      <c r="AT159" s="321"/>
      <c r="AU159" s="321"/>
      <c r="AV159" s="321"/>
    </row>
    <row r="160" ht="24.95" customHeight="1" spans="1:48">
      <c r="A160" s="204">
        <f t="shared" si="22"/>
        <v>156</v>
      </c>
      <c r="B160" s="204"/>
      <c r="C160" s="204"/>
      <c r="D160" s="204"/>
      <c r="E160" s="204"/>
      <c r="F160" s="204"/>
      <c r="G160" s="203"/>
      <c r="H160" s="203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321"/>
      <c r="AH160" s="321"/>
      <c r="AI160" s="321"/>
      <c r="AJ160" s="321"/>
      <c r="AK160" s="321"/>
      <c r="AL160" s="321"/>
      <c r="AM160" s="321"/>
      <c r="AN160" s="321"/>
      <c r="AO160" s="321"/>
      <c r="AP160" s="321"/>
      <c r="AQ160" s="321"/>
      <c r="AR160" s="321"/>
      <c r="AS160" s="321"/>
      <c r="AT160" s="321"/>
      <c r="AU160" s="321"/>
      <c r="AV160" s="321"/>
    </row>
    <row r="161" ht="24.95" customHeight="1" spans="1:48">
      <c r="A161" s="204">
        <f t="shared" si="22"/>
        <v>157</v>
      </c>
      <c r="B161" s="204"/>
      <c r="C161" s="204"/>
      <c r="D161" s="204"/>
      <c r="E161" s="204"/>
      <c r="F161" s="204"/>
      <c r="G161" s="203"/>
      <c r="H161" s="203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321"/>
      <c r="AH161" s="321"/>
      <c r="AI161" s="321"/>
      <c r="AJ161" s="321"/>
      <c r="AK161" s="321"/>
      <c r="AL161" s="321"/>
      <c r="AM161" s="321"/>
      <c r="AN161" s="321"/>
      <c r="AO161" s="321"/>
      <c r="AP161" s="321"/>
      <c r="AQ161" s="321"/>
      <c r="AR161" s="321"/>
      <c r="AS161" s="321"/>
      <c r="AT161" s="321"/>
      <c r="AU161" s="321"/>
      <c r="AV161" s="321"/>
    </row>
    <row r="162" ht="24.95" customHeight="1" spans="1:48">
      <c r="A162" s="204">
        <f t="shared" si="22"/>
        <v>158</v>
      </c>
      <c r="B162" s="204"/>
      <c r="C162" s="204"/>
      <c r="D162" s="204"/>
      <c r="E162" s="204"/>
      <c r="F162" s="204"/>
      <c r="G162" s="203"/>
      <c r="H162" s="203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321"/>
      <c r="AH162" s="321"/>
      <c r="AI162" s="321"/>
      <c r="AJ162" s="321"/>
      <c r="AK162" s="321"/>
      <c r="AL162" s="321"/>
      <c r="AM162" s="321"/>
      <c r="AN162" s="321"/>
      <c r="AO162" s="321"/>
      <c r="AP162" s="321"/>
      <c r="AQ162" s="321"/>
      <c r="AR162" s="321"/>
      <c r="AS162" s="321"/>
      <c r="AT162" s="321"/>
      <c r="AU162" s="321"/>
      <c r="AV162" s="321"/>
    </row>
    <row r="163" ht="24.95" customHeight="1" spans="1:48">
      <c r="A163" s="204">
        <f t="shared" si="22"/>
        <v>159</v>
      </c>
      <c r="B163" s="204"/>
      <c r="C163" s="204"/>
      <c r="D163" s="204"/>
      <c r="E163" s="204"/>
      <c r="F163" s="204"/>
      <c r="G163" s="203"/>
      <c r="H163" s="203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321"/>
      <c r="AH163" s="321"/>
      <c r="AI163" s="321"/>
      <c r="AJ163" s="321"/>
      <c r="AK163" s="321"/>
      <c r="AL163" s="321"/>
      <c r="AM163" s="321"/>
      <c r="AN163" s="321"/>
      <c r="AO163" s="321"/>
      <c r="AP163" s="321"/>
      <c r="AQ163" s="321"/>
      <c r="AR163" s="321"/>
      <c r="AS163" s="321"/>
      <c r="AT163" s="321"/>
      <c r="AU163" s="321"/>
      <c r="AV163" s="321"/>
    </row>
    <row r="164" ht="24.95" customHeight="1" spans="1:48">
      <c r="A164" s="204">
        <f t="shared" si="22"/>
        <v>160</v>
      </c>
      <c r="B164" s="204"/>
      <c r="C164" s="204"/>
      <c r="D164" s="204"/>
      <c r="E164" s="204"/>
      <c r="F164" s="204"/>
      <c r="G164" s="203"/>
      <c r="H164" s="203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321"/>
      <c r="AH164" s="321"/>
      <c r="AI164" s="321"/>
      <c r="AJ164" s="321"/>
      <c r="AK164" s="321"/>
      <c r="AL164" s="321"/>
      <c r="AM164" s="321"/>
      <c r="AN164" s="321"/>
      <c r="AO164" s="321"/>
      <c r="AP164" s="321"/>
      <c r="AQ164" s="321"/>
      <c r="AR164" s="321"/>
      <c r="AS164" s="321"/>
      <c r="AT164" s="321"/>
      <c r="AU164" s="321"/>
      <c r="AV164" s="321"/>
    </row>
    <row r="165" ht="24.95" customHeight="1" spans="1:48">
      <c r="A165" s="204">
        <f t="shared" si="22"/>
        <v>161</v>
      </c>
      <c r="B165" s="204"/>
      <c r="C165" s="204"/>
      <c r="D165" s="204"/>
      <c r="E165" s="204"/>
      <c r="F165" s="204"/>
      <c r="G165" s="203"/>
      <c r="H165" s="203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321"/>
      <c r="AH165" s="321"/>
      <c r="AI165" s="321"/>
      <c r="AJ165" s="321"/>
      <c r="AK165" s="321"/>
      <c r="AL165" s="321"/>
      <c r="AM165" s="321"/>
      <c r="AN165" s="321"/>
      <c r="AO165" s="321"/>
      <c r="AP165" s="321"/>
      <c r="AQ165" s="321"/>
      <c r="AR165" s="321"/>
      <c r="AS165" s="321"/>
      <c r="AT165" s="321"/>
      <c r="AU165" s="321"/>
      <c r="AV165" s="321"/>
    </row>
    <row r="166" ht="24.95" customHeight="1" spans="1:48">
      <c r="A166" s="204">
        <f t="shared" si="22"/>
        <v>162</v>
      </c>
      <c r="B166" s="204"/>
      <c r="C166" s="204"/>
      <c r="D166" s="204"/>
      <c r="E166" s="204"/>
      <c r="F166" s="204"/>
      <c r="G166" s="203"/>
      <c r="H166" s="203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321"/>
      <c r="AH166" s="321"/>
      <c r="AI166" s="321"/>
      <c r="AJ166" s="321"/>
      <c r="AK166" s="321"/>
      <c r="AL166" s="321"/>
      <c r="AM166" s="321"/>
      <c r="AN166" s="321"/>
      <c r="AO166" s="321"/>
      <c r="AP166" s="321"/>
      <c r="AQ166" s="321"/>
      <c r="AR166" s="321"/>
      <c r="AS166" s="321"/>
      <c r="AT166" s="321"/>
      <c r="AU166" s="321"/>
      <c r="AV166" s="321"/>
    </row>
    <row r="167" ht="24.95" customHeight="1" spans="1:48">
      <c r="A167" s="204">
        <f t="shared" si="22"/>
        <v>163</v>
      </c>
      <c r="B167" s="204"/>
      <c r="C167" s="204"/>
      <c r="D167" s="204"/>
      <c r="E167" s="204"/>
      <c r="F167" s="204"/>
      <c r="G167" s="203"/>
      <c r="H167" s="203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321"/>
      <c r="AH167" s="321"/>
      <c r="AI167" s="321"/>
      <c r="AJ167" s="321"/>
      <c r="AK167" s="321"/>
      <c r="AL167" s="321"/>
      <c r="AM167" s="321"/>
      <c r="AN167" s="321"/>
      <c r="AO167" s="321"/>
      <c r="AP167" s="321"/>
      <c r="AQ167" s="321"/>
      <c r="AR167" s="321"/>
      <c r="AS167" s="321"/>
      <c r="AT167" s="321"/>
      <c r="AU167" s="321"/>
      <c r="AV167" s="321"/>
    </row>
    <row r="168" ht="24.95" customHeight="1" spans="1:48">
      <c r="A168" s="204">
        <f t="shared" si="22"/>
        <v>164</v>
      </c>
      <c r="B168" s="204"/>
      <c r="C168" s="204"/>
      <c r="D168" s="204"/>
      <c r="E168" s="204"/>
      <c r="F168" s="204"/>
      <c r="G168" s="203"/>
      <c r="H168" s="203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321"/>
      <c r="AH168" s="321"/>
      <c r="AI168" s="321"/>
      <c r="AJ168" s="321"/>
      <c r="AK168" s="321"/>
      <c r="AL168" s="321"/>
      <c r="AM168" s="321"/>
      <c r="AN168" s="321"/>
      <c r="AO168" s="321"/>
      <c r="AP168" s="321"/>
      <c r="AQ168" s="321"/>
      <c r="AR168" s="321"/>
      <c r="AS168" s="321"/>
      <c r="AT168" s="321"/>
      <c r="AU168" s="321"/>
      <c r="AV168" s="321"/>
    </row>
    <row r="169" ht="24.95" customHeight="1" spans="1:48">
      <c r="A169" s="204">
        <f t="shared" si="22"/>
        <v>165</v>
      </c>
      <c r="B169" s="204"/>
      <c r="C169" s="204"/>
      <c r="D169" s="204"/>
      <c r="E169" s="204"/>
      <c r="F169" s="204"/>
      <c r="G169" s="203"/>
      <c r="H169" s="203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321"/>
      <c r="AH169" s="321"/>
      <c r="AI169" s="321"/>
      <c r="AJ169" s="321"/>
      <c r="AK169" s="321"/>
      <c r="AL169" s="321"/>
      <c r="AM169" s="321"/>
      <c r="AN169" s="321"/>
      <c r="AO169" s="321"/>
      <c r="AP169" s="321"/>
      <c r="AQ169" s="321"/>
      <c r="AR169" s="321"/>
      <c r="AS169" s="321"/>
      <c r="AT169" s="321"/>
      <c r="AU169" s="321"/>
      <c r="AV169" s="321"/>
    </row>
    <row r="170" ht="24.95" customHeight="1" spans="1:48">
      <c r="A170" s="204">
        <f t="shared" si="22"/>
        <v>166</v>
      </c>
      <c r="B170" s="204"/>
      <c r="C170" s="204"/>
      <c r="D170" s="204"/>
      <c r="E170" s="204"/>
      <c r="F170" s="204"/>
      <c r="G170" s="203"/>
      <c r="H170" s="203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321"/>
      <c r="AH170" s="321"/>
      <c r="AI170" s="321"/>
      <c r="AJ170" s="321"/>
      <c r="AK170" s="321"/>
      <c r="AL170" s="321"/>
      <c r="AM170" s="321"/>
      <c r="AN170" s="321"/>
      <c r="AO170" s="321"/>
      <c r="AP170" s="321"/>
      <c r="AQ170" s="321"/>
      <c r="AR170" s="321"/>
      <c r="AS170" s="321"/>
      <c r="AT170" s="321"/>
      <c r="AU170" s="321"/>
      <c r="AV170" s="321"/>
    </row>
    <row r="171" ht="24.95" customHeight="1" spans="1:48">
      <c r="A171" s="204">
        <f t="shared" si="22"/>
        <v>167</v>
      </c>
      <c r="B171" s="204"/>
      <c r="C171" s="204"/>
      <c r="D171" s="204"/>
      <c r="E171" s="204"/>
      <c r="F171" s="204"/>
      <c r="G171" s="203"/>
      <c r="H171" s="203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321"/>
      <c r="AH171" s="321"/>
      <c r="AI171" s="321"/>
      <c r="AJ171" s="321"/>
      <c r="AK171" s="321"/>
      <c r="AL171" s="321"/>
      <c r="AM171" s="321"/>
      <c r="AN171" s="321"/>
      <c r="AO171" s="321"/>
      <c r="AP171" s="321"/>
      <c r="AQ171" s="321"/>
      <c r="AR171" s="321"/>
      <c r="AS171" s="321"/>
      <c r="AT171" s="321"/>
      <c r="AU171" s="321"/>
      <c r="AV171" s="321"/>
    </row>
    <row r="172" ht="24.95" customHeight="1" spans="1:48">
      <c r="A172" s="204">
        <f t="shared" si="22"/>
        <v>168</v>
      </c>
      <c r="B172" s="204"/>
      <c r="C172" s="204"/>
      <c r="D172" s="204"/>
      <c r="E172" s="204"/>
      <c r="F172" s="204"/>
      <c r="G172" s="203"/>
      <c r="H172" s="203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321"/>
      <c r="AH172" s="321"/>
      <c r="AI172" s="321"/>
      <c r="AJ172" s="321"/>
      <c r="AK172" s="321"/>
      <c r="AL172" s="321"/>
      <c r="AM172" s="321"/>
      <c r="AN172" s="321"/>
      <c r="AO172" s="321"/>
      <c r="AP172" s="321"/>
      <c r="AQ172" s="321"/>
      <c r="AR172" s="321"/>
      <c r="AS172" s="321"/>
      <c r="AT172" s="321"/>
      <c r="AU172" s="321"/>
      <c r="AV172" s="321"/>
    </row>
    <row r="173" ht="24.95" customHeight="1" spans="1:48">
      <c r="A173" s="204">
        <f t="shared" si="22"/>
        <v>169</v>
      </c>
      <c r="B173" s="204"/>
      <c r="C173" s="204"/>
      <c r="D173" s="204"/>
      <c r="E173" s="204"/>
      <c r="F173" s="204"/>
      <c r="G173" s="203"/>
      <c r="H173" s="203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321"/>
      <c r="AH173" s="321"/>
      <c r="AI173" s="321"/>
      <c r="AJ173" s="321"/>
      <c r="AK173" s="321"/>
      <c r="AL173" s="321"/>
      <c r="AM173" s="321"/>
      <c r="AN173" s="321"/>
      <c r="AO173" s="321"/>
      <c r="AP173" s="321"/>
      <c r="AQ173" s="321"/>
      <c r="AR173" s="321"/>
      <c r="AS173" s="321"/>
      <c r="AT173" s="321"/>
      <c r="AU173" s="321"/>
      <c r="AV173" s="321"/>
    </row>
    <row r="174" ht="24.95" customHeight="1" spans="1:48">
      <c r="A174" s="204">
        <f t="shared" si="22"/>
        <v>170</v>
      </c>
      <c r="B174" s="204"/>
      <c r="C174" s="204"/>
      <c r="D174" s="204"/>
      <c r="E174" s="204"/>
      <c r="F174" s="204"/>
      <c r="G174" s="203"/>
      <c r="H174" s="203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321"/>
      <c r="AH174" s="321"/>
      <c r="AI174" s="321"/>
      <c r="AJ174" s="321"/>
      <c r="AK174" s="321"/>
      <c r="AL174" s="321"/>
      <c r="AM174" s="321"/>
      <c r="AN174" s="321"/>
      <c r="AO174" s="321"/>
      <c r="AP174" s="321"/>
      <c r="AQ174" s="321"/>
      <c r="AR174" s="321"/>
      <c r="AS174" s="321"/>
      <c r="AT174" s="321"/>
      <c r="AU174" s="321"/>
      <c r="AV174" s="321"/>
    </row>
    <row r="175" ht="24.95" customHeight="1" spans="1:48">
      <c r="A175" s="204">
        <f t="shared" si="22"/>
        <v>171</v>
      </c>
      <c r="B175" s="204"/>
      <c r="C175" s="204"/>
      <c r="D175" s="204"/>
      <c r="E175" s="204"/>
      <c r="F175" s="204"/>
      <c r="G175" s="203"/>
      <c r="H175" s="203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321"/>
      <c r="AH175" s="321"/>
      <c r="AI175" s="321"/>
      <c r="AJ175" s="321"/>
      <c r="AK175" s="321"/>
      <c r="AL175" s="321"/>
      <c r="AM175" s="321"/>
      <c r="AN175" s="321"/>
      <c r="AO175" s="321"/>
      <c r="AP175" s="321"/>
      <c r="AQ175" s="321"/>
      <c r="AR175" s="321"/>
      <c r="AS175" s="321"/>
      <c r="AT175" s="321"/>
      <c r="AU175" s="321"/>
      <c r="AV175" s="321"/>
    </row>
    <row r="176" ht="24.95" customHeight="1" spans="1:48">
      <c r="A176" s="204">
        <f t="shared" si="22"/>
        <v>172</v>
      </c>
      <c r="B176" s="204"/>
      <c r="C176" s="204"/>
      <c r="D176" s="204"/>
      <c r="E176" s="204"/>
      <c r="F176" s="204"/>
      <c r="G176" s="203"/>
      <c r="H176" s="203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321"/>
      <c r="AH176" s="321"/>
      <c r="AI176" s="321"/>
      <c r="AJ176" s="321"/>
      <c r="AK176" s="321"/>
      <c r="AL176" s="321"/>
      <c r="AM176" s="321"/>
      <c r="AN176" s="321"/>
      <c r="AO176" s="321"/>
      <c r="AP176" s="321"/>
      <c r="AQ176" s="321"/>
      <c r="AR176" s="321"/>
      <c r="AS176" s="321"/>
      <c r="AT176" s="321"/>
      <c r="AU176" s="321"/>
      <c r="AV176" s="321"/>
    </row>
    <row r="177" ht="24.95" customHeight="1" spans="1:48">
      <c r="A177" s="204">
        <f t="shared" si="22"/>
        <v>173</v>
      </c>
      <c r="B177" s="204"/>
      <c r="C177" s="204"/>
      <c r="D177" s="204"/>
      <c r="E177" s="204"/>
      <c r="F177" s="204"/>
      <c r="G177" s="203"/>
      <c r="H177" s="203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321"/>
      <c r="AH177" s="321"/>
      <c r="AI177" s="321"/>
      <c r="AJ177" s="321"/>
      <c r="AK177" s="321"/>
      <c r="AL177" s="321"/>
      <c r="AM177" s="321"/>
      <c r="AN177" s="321"/>
      <c r="AO177" s="321"/>
      <c r="AP177" s="321"/>
      <c r="AQ177" s="321"/>
      <c r="AR177" s="321"/>
      <c r="AS177" s="321"/>
      <c r="AT177" s="321"/>
      <c r="AU177" s="321"/>
      <c r="AV177" s="321"/>
    </row>
    <row r="178" ht="24.95" customHeight="1" spans="1:48">
      <c r="A178" s="204">
        <f t="shared" si="22"/>
        <v>174</v>
      </c>
      <c r="B178" s="204"/>
      <c r="C178" s="204"/>
      <c r="D178" s="204"/>
      <c r="E178" s="204"/>
      <c r="F178" s="204"/>
      <c r="G178" s="203"/>
      <c r="H178" s="203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321"/>
      <c r="AH178" s="321"/>
      <c r="AI178" s="321"/>
      <c r="AJ178" s="321"/>
      <c r="AK178" s="321"/>
      <c r="AL178" s="321"/>
      <c r="AM178" s="321"/>
      <c r="AN178" s="321"/>
      <c r="AO178" s="321"/>
      <c r="AP178" s="321"/>
      <c r="AQ178" s="321"/>
      <c r="AR178" s="321"/>
      <c r="AS178" s="321"/>
      <c r="AT178" s="321"/>
      <c r="AU178" s="321"/>
      <c r="AV178" s="321"/>
    </row>
    <row r="179" ht="24.95" customHeight="1" spans="1:48">
      <c r="A179" s="204">
        <f t="shared" si="22"/>
        <v>175</v>
      </c>
      <c r="B179" s="204"/>
      <c r="C179" s="204"/>
      <c r="D179" s="204"/>
      <c r="E179" s="204"/>
      <c r="F179" s="204"/>
      <c r="G179" s="203"/>
      <c r="H179" s="203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321"/>
      <c r="AH179" s="321"/>
      <c r="AI179" s="321"/>
      <c r="AJ179" s="321"/>
      <c r="AK179" s="321"/>
      <c r="AL179" s="321"/>
      <c r="AM179" s="321"/>
      <c r="AN179" s="321"/>
      <c r="AO179" s="321"/>
      <c r="AP179" s="321"/>
      <c r="AQ179" s="321"/>
      <c r="AR179" s="321"/>
      <c r="AS179" s="321"/>
      <c r="AT179" s="321"/>
      <c r="AU179" s="321"/>
      <c r="AV179" s="321"/>
    </row>
    <row r="180" ht="24.95" customHeight="1" spans="1:48">
      <c r="A180" s="204">
        <f t="shared" si="22"/>
        <v>176</v>
      </c>
      <c r="B180" s="204"/>
      <c r="C180" s="204"/>
      <c r="D180" s="204"/>
      <c r="E180" s="204"/>
      <c r="F180" s="204"/>
      <c r="G180" s="203"/>
      <c r="H180" s="203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321"/>
      <c r="AH180" s="321"/>
      <c r="AI180" s="321"/>
      <c r="AJ180" s="321"/>
      <c r="AK180" s="321"/>
      <c r="AL180" s="321"/>
      <c r="AM180" s="321"/>
      <c r="AN180" s="321"/>
      <c r="AO180" s="321"/>
      <c r="AP180" s="321"/>
      <c r="AQ180" s="321"/>
      <c r="AR180" s="321"/>
      <c r="AS180" s="321"/>
      <c r="AT180" s="321"/>
      <c r="AU180" s="321"/>
      <c r="AV180" s="321"/>
    </row>
    <row r="181" ht="24.95" customHeight="1" spans="1:48">
      <c r="A181" s="204">
        <f t="shared" si="22"/>
        <v>177</v>
      </c>
      <c r="B181" s="204"/>
      <c r="C181" s="204"/>
      <c r="D181" s="204"/>
      <c r="E181" s="204"/>
      <c r="F181" s="204"/>
      <c r="G181" s="203"/>
      <c r="H181" s="203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321"/>
      <c r="AH181" s="321"/>
      <c r="AI181" s="321"/>
      <c r="AJ181" s="321"/>
      <c r="AK181" s="321"/>
      <c r="AL181" s="321"/>
      <c r="AM181" s="321"/>
      <c r="AN181" s="321"/>
      <c r="AO181" s="321"/>
      <c r="AP181" s="321"/>
      <c r="AQ181" s="321"/>
      <c r="AR181" s="321"/>
      <c r="AS181" s="321"/>
      <c r="AT181" s="321"/>
      <c r="AU181" s="321"/>
      <c r="AV181" s="321"/>
    </row>
    <row r="182" ht="24.95" customHeight="1" spans="1:48">
      <c r="A182" s="204">
        <f t="shared" si="22"/>
        <v>178</v>
      </c>
      <c r="B182" s="204"/>
      <c r="C182" s="204"/>
      <c r="D182" s="204"/>
      <c r="E182" s="204"/>
      <c r="F182" s="204"/>
      <c r="G182" s="203"/>
      <c r="H182" s="203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321"/>
      <c r="AH182" s="321"/>
      <c r="AI182" s="321"/>
      <c r="AJ182" s="321"/>
      <c r="AK182" s="321"/>
      <c r="AL182" s="321"/>
      <c r="AM182" s="321"/>
      <c r="AN182" s="321"/>
      <c r="AO182" s="321"/>
      <c r="AP182" s="321"/>
      <c r="AQ182" s="321"/>
      <c r="AR182" s="321"/>
      <c r="AS182" s="321"/>
      <c r="AT182" s="321"/>
      <c r="AU182" s="321"/>
      <c r="AV182" s="321"/>
    </row>
    <row r="183" ht="24.95" customHeight="1" spans="1:48">
      <c r="A183" s="204">
        <f t="shared" si="22"/>
        <v>179</v>
      </c>
      <c r="B183" s="204"/>
      <c r="C183" s="204"/>
      <c r="D183" s="204"/>
      <c r="E183" s="204"/>
      <c r="F183" s="204"/>
      <c r="G183" s="203"/>
      <c r="H183" s="203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321"/>
      <c r="AH183" s="321"/>
      <c r="AI183" s="321"/>
      <c r="AJ183" s="321"/>
      <c r="AK183" s="321"/>
      <c r="AL183" s="321"/>
      <c r="AM183" s="321"/>
      <c r="AN183" s="321"/>
      <c r="AO183" s="321"/>
      <c r="AP183" s="321"/>
      <c r="AQ183" s="321"/>
      <c r="AR183" s="321"/>
      <c r="AS183" s="321"/>
      <c r="AT183" s="321"/>
      <c r="AU183" s="321"/>
      <c r="AV183" s="321"/>
    </row>
    <row r="184" ht="24.95" customHeight="1" spans="1:48">
      <c r="A184" s="204">
        <f t="shared" si="22"/>
        <v>180</v>
      </c>
      <c r="B184" s="204"/>
      <c r="C184" s="204"/>
      <c r="D184" s="204"/>
      <c r="E184" s="204"/>
      <c r="F184" s="204"/>
      <c r="G184" s="203"/>
      <c r="H184" s="203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321"/>
      <c r="AH184" s="321"/>
      <c r="AI184" s="321"/>
      <c r="AJ184" s="321"/>
      <c r="AK184" s="321"/>
      <c r="AL184" s="321"/>
      <c r="AM184" s="321"/>
      <c r="AN184" s="321"/>
      <c r="AO184" s="321"/>
      <c r="AP184" s="321"/>
      <c r="AQ184" s="321"/>
      <c r="AR184" s="321"/>
      <c r="AS184" s="321"/>
      <c r="AT184" s="321"/>
      <c r="AU184" s="321"/>
      <c r="AV184" s="321"/>
    </row>
    <row r="185" ht="24.95" customHeight="1" spans="1:48">
      <c r="A185" s="204">
        <f t="shared" si="22"/>
        <v>181</v>
      </c>
      <c r="B185" s="204"/>
      <c r="C185" s="204"/>
      <c r="D185" s="204"/>
      <c r="E185" s="204"/>
      <c r="F185" s="204"/>
      <c r="G185" s="203"/>
      <c r="H185" s="203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321"/>
      <c r="AH185" s="321"/>
      <c r="AI185" s="321"/>
      <c r="AJ185" s="321"/>
      <c r="AK185" s="321"/>
      <c r="AL185" s="321"/>
      <c r="AM185" s="321"/>
      <c r="AN185" s="321"/>
      <c r="AO185" s="321"/>
      <c r="AP185" s="321"/>
      <c r="AQ185" s="321"/>
      <c r="AR185" s="321"/>
      <c r="AS185" s="321"/>
      <c r="AT185" s="321"/>
      <c r="AU185" s="321"/>
      <c r="AV185" s="321"/>
    </row>
    <row r="186" ht="24.95" customHeight="1" spans="1:48">
      <c r="A186" s="204">
        <f t="shared" si="22"/>
        <v>182</v>
      </c>
      <c r="B186" s="204"/>
      <c r="C186" s="204"/>
      <c r="D186" s="204"/>
      <c r="E186" s="204"/>
      <c r="F186" s="204"/>
      <c r="G186" s="203"/>
      <c r="H186" s="203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321"/>
      <c r="AH186" s="321"/>
      <c r="AI186" s="321"/>
      <c r="AJ186" s="321"/>
      <c r="AK186" s="321"/>
      <c r="AL186" s="321"/>
      <c r="AM186" s="321"/>
      <c r="AN186" s="321"/>
      <c r="AO186" s="321"/>
      <c r="AP186" s="321"/>
      <c r="AQ186" s="321"/>
      <c r="AR186" s="321"/>
      <c r="AS186" s="321"/>
      <c r="AT186" s="321"/>
      <c r="AU186" s="321"/>
      <c r="AV186" s="321"/>
    </row>
    <row r="187" ht="24.95" customHeight="1" spans="1:48">
      <c r="A187" s="204">
        <f t="shared" si="22"/>
        <v>183</v>
      </c>
      <c r="B187" s="204"/>
      <c r="C187" s="204"/>
      <c r="D187" s="204"/>
      <c r="E187" s="204"/>
      <c r="F187" s="204"/>
      <c r="G187" s="203"/>
      <c r="H187" s="203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321"/>
      <c r="AH187" s="321"/>
      <c r="AI187" s="321"/>
      <c r="AJ187" s="321"/>
      <c r="AK187" s="321"/>
      <c r="AL187" s="321"/>
      <c r="AM187" s="321"/>
      <c r="AN187" s="321"/>
      <c r="AO187" s="321"/>
      <c r="AP187" s="321"/>
      <c r="AQ187" s="321"/>
      <c r="AR187" s="321"/>
      <c r="AS187" s="321"/>
      <c r="AT187" s="321"/>
      <c r="AU187" s="321"/>
      <c r="AV187" s="321"/>
    </row>
    <row r="188" ht="24.95" customHeight="1" spans="1:48">
      <c r="A188" s="204">
        <f t="shared" si="22"/>
        <v>184</v>
      </c>
      <c r="B188" s="204"/>
      <c r="C188" s="204"/>
      <c r="D188" s="204"/>
      <c r="E188" s="204"/>
      <c r="F188" s="204"/>
      <c r="G188" s="203"/>
      <c r="H188" s="203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321"/>
      <c r="AH188" s="321"/>
      <c r="AI188" s="321"/>
      <c r="AJ188" s="321"/>
      <c r="AK188" s="321"/>
      <c r="AL188" s="321"/>
      <c r="AM188" s="321"/>
      <c r="AN188" s="321"/>
      <c r="AO188" s="321"/>
      <c r="AP188" s="321"/>
      <c r="AQ188" s="321"/>
      <c r="AR188" s="321"/>
      <c r="AS188" s="321"/>
      <c r="AT188" s="321"/>
      <c r="AU188" s="321"/>
      <c r="AV188" s="321"/>
    </row>
    <row r="189" ht="24.95" customHeight="1" spans="1:48">
      <c r="A189" s="204">
        <f t="shared" si="22"/>
        <v>185</v>
      </c>
      <c r="B189" s="204"/>
      <c r="C189" s="204"/>
      <c r="D189" s="204"/>
      <c r="E189" s="204"/>
      <c r="F189" s="204"/>
      <c r="G189" s="203"/>
      <c r="H189" s="203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321"/>
      <c r="AH189" s="321"/>
      <c r="AI189" s="321"/>
      <c r="AJ189" s="321"/>
      <c r="AK189" s="321"/>
      <c r="AL189" s="321"/>
      <c r="AM189" s="321"/>
      <c r="AN189" s="321"/>
      <c r="AO189" s="321"/>
      <c r="AP189" s="321"/>
      <c r="AQ189" s="321"/>
      <c r="AR189" s="321"/>
      <c r="AS189" s="321"/>
      <c r="AT189" s="321"/>
      <c r="AU189" s="321"/>
      <c r="AV189" s="321"/>
    </row>
    <row r="190" ht="24.95" customHeight="1" spans="1:48">
      <c r="A190" s="204">
        <f t="shared" si="22"/>
        <v>186</v>
      </c>
      <c r="B190" s="204"/>
      <c r="C190" s="204"/>
      <c r="D190" s="204"/>
      <c r="E190" s="204"/>
      <c r="F190" s="204"/>
      <c r="G190" s="203"/>
      <c r="H190" s="203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321"/>
      <c r="AH190" s="321"/>
      <c r="AI190" s="321"/>
      <c r="AJ190" s="321"/>
      <c r="AK190" s="321"/>
      <c r="AL190" s="321"/>
      <c r="AM190" s="321"/>
      <c r="AN190" s="321"/>
      <c r="AO190" s="321"/>
      <c r="AP190" s="321"/>
      <c r="AQ190" s="321"/>
      <c r="AR190" s="321"/>
      <c r="AS190" s="321"/>
      <c r="AT190" s="321"/>
      <c r="AU190" s="321"/>
      <c r="AV190" s="321"/>
    </row>
    <row r="191" ht="24.95" customHeight="1" spans="1:48">
      <c r="A191" s="204">
        <f t="shared" si="22"/>
        <v>187</v>
      </c>
      <c r="B191" s="204"/>
      <c r="C191" s="204"/>
      <c r="D191" s="204"/>
      <c r="E191" s="204"/>
      <c r="F191" s="204"/>
      <c r="G191" s="203"/>
      <c r="H191" s="203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321"/>
      <c r="AH191" s="321"/>
      <c r="AI191" s="321"/>
      <c r="AJ191" s="321"/>
      <c r="AK191" s="321"/>
      <c r="AL191" s="321"/>
      <c r="AM191" s="321"/>
      <c r="AN191" s="321"/>
      <c r="AO191" s="321"/>
      <c r="AP191" s="321"/>
      <c r="AQ191" s="321"/>
      <c r="AR191" s="321"/>
      <c r="AS191" s="321"/>
      <c r="AT191" s="321"/>
      <c r="AU191" s="321"/>
      <c r="AV191" s="321"/>
    </row>
    <row r="192" ht="24.95" customHeight="1" spans="1:48">
      <c r="A192" s="204">
        <f t="shared" si="22"/>
        <v>188</v>
      </c>
      <c r="B192" s="204"/>
      <c r="C192" s="204"/>
      <c r="D192" s="204"/>
      <c r="E192" s="204"/>
      <c r="F192" s="204"/>
      <c r="G192" s="203"/>
      <c r="H192" s="203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321"/>
      <c r="AH192" s="321"/>
      <c r="AI192" s="321"/>
      <c r="AJ192" s="321"/>
      <c r="AK192" s="321"/>
      <c r="AL192" s="321"/>
      <c r="AM192" s="321"/>
      <c r="AN192" s="321"/>
      <c r="AO192" s="321"/>
      <c r="AP192" s="321"/>
      <c r="AQ192" s="321"/>
      <c r="AR192" s="321"/>
      <c r="AS192" s="321"/>
      <c r="AT192" s="321"/>
      <c r="AU192" s="321"/>
      <c r="AV192" s="321"/>
    </row>
    <row r="193" ht="24.95" customHeight="1" spans="1:48">
      <c r="A193" s="204">
        <f t="shared" si="22"/>
        <v>189</v>
      </c>
      <c r="B193" s="204"/>
      <c r="C193" s="204"/>
      <c r="D193" s="204"/>
      <c r="E193" s="204"/>
      <c r="F193" s="204"/>
      <c r="G193" s="203"/>
      <c r="H193" s="203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321"/>
      <c r="AH193" s="321"/>
      <c r="AI193" s="321"/>
      <c r="AJ193" s="321"/>
      <c r="AK193" s="321"/>
      <c r="AL193" s="321"/>
      <c r="AM193" s="321"/>
      <c r="AN193" s="321"/>
      <c r="AO193" s="321"/>
      <c r="AP193" s="321"/>
      <c r="AQ193" s="321"/>
      <c r="AR193" s="321"/>
      <c r="AS193" s="321"/>
      <c r="AT193" s="321"/>
      <c r="AU193" s="321"/>
      <c r="AV193" s="321"/>
    </row>
    <row r="194" ht="24.95" customHeight="1" spans="1:48">
      <c r="A194" s="204">
        <f t="shared" si="22"/>
        <v>190</v>
      </c>
      <c r="B194" s="204"/>
      <c r="C194" s="204"/>
      <c r="D194" s="204"/>
      <c r="E194" s="204"/>
      <c r="F194" s="204"/>
      <c r="G194" s="203"/>
      <c r="H194" s="203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321"/>
      <c r="AH194" s="321"/>
      <c r="AI194" s="321"/>
      <c r="AJ194" s="321"/>
      <c r="AK194" s="321"/>
      <c r="AL194" s="321"/>
      <c r="AM194" s="321"/>
      <c r="AN194" s="321"/>
      <c r="AO194" s="321"/>
      <c r="AP194" s="321"/>
      <c r="AQ194" s="321"/>
      <c r="AR194" s="321"/>
      <c r="AS194" s="321"/>
      <c r="AT194" s="321"/>
      <c r="AU194" s="321"/>
      <c r="AV194" s="321"/>
    </row>
    <row r="195" ht="24.95" customHeight="1" spans="1:48">
      <c r="A195" s="204">
        <f t="shared" si="22"/>
        <v>191</v>
      </c>
      <c r="B195" s="204"/>
      <c r="C195" s="204"/>
      <c r="D195" s="204"/>
      <c r="E195" s="204"/>
      <c r="F195" s="204"/>
      <c r="G195" s="203"/>
      <c r="H195" s="203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321"/>
      <c r="AH195" s="321"/>
      <c r="AI195" s="321"/>
      <c r="AJ195" s="321"/>
      <c r="AK195" s="321"/>
      <c r="AL195" s="321"/>
      <c r="AM195" s="321"/>
      <c r="AN195" s="321"/>
      <c r="AO195" s="321"/>
      <c r="AP195" s="321"/>
      <c r="AQ195" s="321"/>
      <c r="AR195" s="321"/>
      <c r="AS195" s="321"/>
      <c r="AT195" s="321"/>
      <c r="AU195" s="321"/>
      <c r="AV195" s="321"/>
    </row>
    <row r="196" ht="24.95" customHeight="1" spans="1:48">
      <c r="A196" s="204">
        <f t="shared" si="22"/>
        <v>192</v>
      </c>
      <c r="B196" s="204"/>
      <c r="C196" s="204"/>
      <c r="D196" s="204"/>
      <c r="E196" s="204"/>
      <c r="F196" s="204"/>
      <c r="G196" s="203"/>
      <c r="H196" s="203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321"/>
      <c r="AH196" s="321"/>
      <c r="AI196" s="321"/>
      <c r="AJ196" s="321"/>
      <c r="AK196" s="321"/>
      <c r="AL196" s="321"/>
      <c r="AM196" s="321"/>
      <c r="AN196" s="321"/>
      <c r="AO196" s="321"/>
      <c r="AP196" s="321"/>
      <c r="AQ196" s="321"/>
      <c r="AR196" s="321"/>
      <c r="AS196" s="321"/>
      <c r="AT196" s="321"/>
      <c r="AU196" s="321"/>
      <c r="AV196" s="321"/>
    </row>
    <row r="197" ht="24.95" customHeight="1" spans="1:48">
      <c r="A197" s="204">
        <f t="shared" si="22"/>
        <v>193</v>
      </c>
      <c r="B197" s="204"/>
      <c r="C197" s="204"/>
      <c r="D197" s="204"/>
      <c r="E197" s="204"/>
      <c r="F197" s="204"/>
      <c r="G197" s="203"/>
      <c r="H197" s="203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321"/>
      <c r="AH197" s="321"/>
      <c r="AI197" s="321"/>
      <c r="AJ197" s="321"/>
      <c r="AK197" s="321"/>
      <c r="AL197" s="321"/>
      <c r="AM197" s="321"/>
      <c r="AN197" s="321"/>
      <c r="AO197" s="321"/>
      <c r="AP197" s="321"/>
      <c r="AQ197" s="321"/>
      <c r="AR197" s="321"/>
      <c r="AS197" s="321"/>
      <c r="AT197" s="321"/>
      <c r="AU197" s="321"/>
      <c r="AV197" s="321"/>
    </row>
    <row r="198" ht="24.95" customHeight="1" spans="1:48">
      <c r="A198" s="204">
        <f t="shared" ref="A198:A261" si="23">A197+1</f>
        <v>194</v>
      </c>
      <c r="B198" s="204"/>
      <c r="C198" s="204"/>
      <c r="D198" s="204"/>
      <c r="E198" s="204"/>
      <c r="F198" s="204"/>
      <c r="G198" s="203"/>
      <c r="H198" s="203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321"/>
      <c r="AH198" s="321"/>
      <c r="AI198" s="321"/>
      <c r="AJ198" s="321"/>
      <c r="AK198" s="321"/>
      <c r="AL198" s="321"/>
      <c r="AM198" s="321"/>
      <c r="AN198" s="321"/>
      <c r="AO198" s="321"/>
      <c r="AP198" s="321"/>
      <c r="AQ198" s="321"/>
      <c r="AR198" s="321"/>
      <c r="AS198" s="321"/>
      <c r="AT198" s="321"/>
      <c r="AU198" s="321"/>
      <c r="AV198" s="321"/>
    </row>
    <row r="199" ht="24.95" customHeight="1" spans="1:48">
      <c r="A199" s="204">
        <f t="shared" si="23"/>
        <v>195</v>
      </c>
      <c r="B199" s="204"/>
      <c r="C199" s="204"/>
      <c r="D199" s="204"/>
      <c r="E199" s="204"/>
      <c r="F199" s="204"/>
      <c r="G199" s="203"/>
      <c r="H199" s="203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321"/>
      <c r="AH199" s="321"/>
      <c r="AI199" s="321"/>
      <c r="AJ199" s="321"/>
      <c r="AK199" s="321"/>
      <c r="AL199" s="321"/>
      <c r="AM199" s="321"/>
      <c r="AN199" s="321"/>
      <c r="AO199" s="321"/>
      <c r="AP199" s="321"/>
      <c r="AQ199" s="321"/>
      <c r="AR199" s="321"/>
      <c r="AS199" s="321"/>
      <c r="AT199" s="321"/>
      <c r="AU199" s="321"/>
      <c r="AV199" s="321"/>
    </row>
    <row r="200" ht="24.95" customHeight="1" spans="1:48">
      <c r="A200" s="204">
        <f t="shared" si="23"/>
        <v>196</v>
      </c>
      <c r="B200" s="204"/>
      <c r="C200" s="204"/>
      <c r="D200" s="204"/>
      <c r="E200" s="204"/>
      <c r="F200" s="204"/>
      <c r="G200" s="203"/>
      <c r="H200" s="203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321"/>
      <c r="AH200" s="321"/>
      <c r="AI200" s="321"/>
      <c r="AJ200" s="321"/>
      <c r="AK200" s="321"/>
      <c r="AL200" s="321"/>
      <c r="AM200" s="321"/>
      <c r="AN200" s="321"/>
      <c r="AO200" s="321"/>
      <c r="AP200" s="321"/>
      <c r="AQ200" s="321"/>
      <c r="AR200" s="321"/>
      <c r="AS200" s="321"/>
      <c r="AT200" s="321"/>
      <c r="AU200" s="321"/>
      <c r="AV200" s="321"/>
    </row>
    <row r="201" ht="24.95" customHeight="1" spans="1:48">
      <c r="A201" s="204">
        <f t="shared" si="23"/>
        <v>197</v>
      </c>
      <c r="B201" s="204"/>
      <c r="C201" s="204"/>
      <c r="D201" s="204"/>
      <c r="E201" s="204"/>
      <c r="F201" s="204"/>
      <c r="G201" s="203"/>
      <c r="H201" s="203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321"/>
      <c r="AH201" s="321"/>
      <c r="AI201" s="321"/>
      <c r="AJ201" s="321"/>
      <c r="AK201" s="321"/>
      <c r="AL201" s="321"/>
      <c r="AM201" s="321"/>
      <c r="AN201" s="321"/>
      <c r="AO201" s="321"/>
      <c r="AP201" s="321"/>
      <c r="AQ201" s="321"/>
      <c r="AR201" s="321"/>
      <c r="AS201" s="321"/>
      <c r="AT201" s="321"/>
      <c r="AU201" s="321"/>
      <c r="AV201" s="321"/>
    </row>
    <row r="202" ht="24.95" customHeight="1" spans="1:48">
      <c r="A202" s="204">
        <f t="shared" si="23"/>
        <v>198</v>
      </c>
      <c r="B202" s="204"/>
      <c r="C202" s="204"/>
      <c r="D202" s="204"/>
      <c r="E202" s="204"/>
      <c r="F202" s="204"/>
      <c r="G202" s="203"/>
      <c r="H202" s="203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321"/>
      <c r="AH202" s="321"/>
      <c r="AI202" s="321"/>
      <c r="AJ202" s="321"/>
      <c r="AK202" s="321"/>
      <c r="AL202" s="321"/>
      <c r="AM202" s="321"/>
      <c r="AN202" s="321"/>
      <c r="AO202" s="321"/>
      <c r="AP202" s="321"/>
      <c r="AQ202" s="321"/>
      <c r="AR202" s="321"/>
      <c r="AS202" s="321"/>
      <c r="AT202" s="321"/>
      <c r="AU202" s="321"/>
      <c r="AV202" s="321"/>
    </row>
    <row r="203" ht="24.95" customHeight="1" spans="1:48">
      <c r="A203" s="204">
        <f t="shared" si="23"/>
        <v>199</v>
      </c>
      <c r="B203" s="204"/>
      <c r="C203" s="204"/>
      <c r="D203" s="204"/>
      <c r="E203" s="204"/>
      <c r="F203" s="204"/>
      <c r="G203" s="203"/>
      <c r="H203" s="203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321"/>
      <c r="AH203" s="321"/>
      <c r="AI203" s="321"/>
      <c r="AJ203" s="321"/>
      <c r="AK203" s="321"/>
      <c r="AL203" s="321"/>
      <c r="AM203" s="321"/>
      <c r="AN203" s="321"/>
      <c r="AO203" s="321"/>
      <c r="AP203" s="321"/>
      <c r="AQ203" s="321"/>
      <c r="AR203" s="321"/>
      <c r="AS203" s="321"/>
      <c r="AT203" s="321"/>
      <c r="AU203" s="321"/>
      <c r="AV203" s="321"/>
    </row>
    <row r="204" ht="24.95" customHeight="1" spans="1:48">
      <c r="A204" s="204">
        <f t="shared" si="23"/>
        <v>200</v>
      </c>
      <c r="B204" s="204"/>
      <c r="C204" s="204"/>
      <c r="D204" s="204"/>
      <c r="E204" s="204"/>
      <c r="F204" s="204"/>
      <c r="G204" s="203"/>
      <c r="H204" s="203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321"/>
      <c r="AH204" s="321"/>
      <c r="AI204" s="321"/>
      <c r="AJ204" s="321"/>
      <c r="AK204" s="321"/>
      <c r="AL204" s="321"/>
      <c r="AM204" s="321"/>
      <c r="AN204" s="321"/>
      <c r="AO204" s="321"/>
      <c r="AP204" s="321"/>
      <c r="AQ204" s="321"/>
      <c r="AR204" s="321"/>
      <c r="AS204" s="321"/>
      <c r="AT204" s="321"/>
      <c r="AU204" s="321"/>
      <c r="AV204" s="321"/>
    </row>
    <row r="205" ht="24.95" customHeight="1" spans="1:48">
      <c r="A205" s="204">
        <f t="shared" si="23"/>
        <v>201</v>
      </c>
      <c r="B205" s="204"/>
      <c r="C205" s="204"/>
      <c r="D205" s="204"/>
      <c r="E205" s="204"/>
      <c r="F205" s="204"/>
      <c r="G205" s="203"/>
      <c r="H205" s="203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321"/>
      <c r="AH205" s="321"/>
      <c r="AI205" s="321"/>
      <c r="AJ205" s="321"/>
      <c r="AK205" s="321"/>
      <c r="AL205" s="321"/>
      <c r="AM205" s="321"/>
      <c r="AN205" s="321"/>
      <c r="AO205" s="321"/>
      <c r="AP205" s="321"/>
      <c r="AQ205" s="321"/>
      <c r="AR205" s="321"/>
      <c r="AS205" s="321"/>
      <c r="AT205" s="321"/>
      <c r="AU205" s="321"/>
      <c r="AV205" s="321"/>
    </row>
    <row r="206" ht="24.95" customHeight="1" spans="1:48">
      <c r="A206" s="204">
        <f t="shared" si="23"/>
        <v>202</v>
      </c>
      <c r="B206" s="204"/>
      <c r="C206" s="204"/>
      <c r="D206" s="204"/>
      <c r="E206" s="204"/>
      <c r="F206" s="204"/>
      <c r="G206" s="203"/>
      <c r="H206" s="203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321"/>
      <c r="AH206" s="321"/>
      <c r="AI206" s="321"/>
      <c r="AJ206" s="321"/>
      <c r="AK206" s="321"/>
      <c r="AL206" s="321"/>
      <c r="AM206" s="321"/>
      <c r="AN206" s="321"/>
      <c r="AO206" s="321"/>
      <c r="AP206" s="321"/>
      <c r="AQ206" s="321"/>
      <c r="AR206" s="321"/>
      <c r="AS206" s="321"/>
      <c r="AT206" s="321"/>
      <c r="AU206" s="321"/>
      <c r="AV206" s="321"/>
    </row>
    <row r="207" ht="24.95" customHeight="1" spans="1:48">
      <c r="A207" s="204">
        <f t="shared" si="23"/>
        <v>203</v>
      </c>
      <c r="B207" s="204"/>
      <c r="C207" s="204"/>
      <c r="D207" s="204"/>
      <c r="E207" s="204"/>
      <c r="F207" s="204"/>
      <c r="G207" s="203"/>
      <c r="H207" s="203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321"/>
      <c r="AH207" s="321"/>
      <c r="AI207" s="321"/>
      <c r="AJ207" s="321"/>
      <c r="AK207" s="321"/>
      <c r="AL207" s="321"/>
      <c r="AM207" s="321"/>
      <c r="AN207" s="321"/>
      <c r="AO207" s="321"/>
      <c r="AP207" s="321"/>
      <c r="AQ207" s="321"/>
      <c r="AR207" s="321"/>
      <c r="AS207" s="321"/>
      <c r="AT207" s="321"/>
      <c r="AU207" s="321"/>
      <c r="AV207" s="321"/>
    </row>
    <row r="208" ht="24.95" customHeight="1" spans="1:48">
      <c r="A208" s="204">
        <f t="shared" si="23"/>
        <v>204</v>
      </c>
      <c r="B208" s="204"/>
      <c r="C208" s="204"/>
      <c r="D208" s="204"/>
      <c r="E208" s="204"/>
      <c r="F208" s="204"/>
      <c r="G208" s="203"/>
      <c r="H208" s="203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321"/>
      <c r="AH208" s="321"/>
      <c r="AI208" s="321"/>
      <c r="AJ208" s="321"/>
      <c r="AK208" s="321"/>
      <c r="AL208" s="321"/>
      <c r="AM208" s="321"/>
      <c r="AN208" s="321"/>
      <c r="AO208" s="321"/>
      <c r="AP208" s="321"/>
      <c r="AQ208" s="321"/>
      <c r="AR208" s="321"/>
      <c r="AS208" s="321"/>
      <c r="AT208" s="321"/>
      <c r="AU208" s="321"/>
      <c r="AV208" s="321"/>
    </row>
    <row r="209" ht="24.95" customHeight="1" spans="1:48">
      <c r="A209" s="204">
        <f t="shared" si="23"/>
        <v>205</v>
      </c>
      <c r="B209" s="204"/>
      <c r="C209" s="204"/>
      <c r="D209" s="204"/>
      <c r="E209" s="204"/>
      <c r="F209" s="204"/>
      <c r="G209" s="203"/>
      <c r="H209" s="203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321"/>
      <c r="AH209" s="321"/>
      <c r="AI209" s="321"/>
      <c r="AJ209" s="321"/>
      <c r="AK209" s="321"/>
      <c r="AL209" s="321"/>
      <c r="AM209" s="321"/>
      <c r="AN209" s="321"/>
      <c r="AO209" s="321"/>
      <c r="AP209" s="321"/>
      <c r="AQ209" s="321"/>
      <c r="AR209" s="321"/>
      <c r="AS209" s="321"/>
      <c r="AT209" s="321"/>
      <c r="AU209" s="321"/>
      <c r="AV209" s="321"/>
    </row>
    <row r="210" ht="24.95" customHeight="1" spans="1:48">
      <c r="A210" s="204">
        <f t="shared" si="23"/>
        <v>206</v>
      </c>
      <c r="B210" s="204"/>
      <c r="C210" s="204"/>
      <c r="D210" s="204"/>
      <c r="E210" s="204"/>
      <c r="F210" s="204"/>
      <c r="G210" s="203"/>
      <c r="H210" s="203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321"/>
      <c r="AH210" s="321"/>
      <c r="AI210" s="321"/>
      <c r="AJ210" s="321"/>
      <c r="AK210" s="321"/>
      <c r="AL210" s="321"/>
      <c r="AM210" s="321"/>
      <c r="AN210" s="321"/>
      <c r="AO210" s="321"/>
      <c r="AP210" s="321"/>
      <c r="AQ210" s="321"/>
      <c r="AR210" s="321"/>
      <c r="AS210" s="321"/>
      <c r="AT210" s="321"/>
      <c r="AU210" s="321"/>
      <c r="AV210" s="321"/>
    </row>
    <row r="211" ht="24.95" customHeight="1" spans="1:48">
      <c r="A211" s="204">
        <f t="shared" si="23"/>
        <v>207</v>
      </c>
      <c r="B211" s="204"/>
      <c r="C211" s="204"/>
      <c r="D211" s="204"/>
      <c r="E211" s="204"/>
      <c r="F211" s="204"/>
      <c r="G211" s="203"/>
      <c r="H211" s="203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321"/>
      <c r="AH211" s="321"/>
      <c r="AI211" s="321"/>
      <c r="AJ211" s="321"/>
      <c r="AK211" s="321"/>
      <c r="AL211" s="321"/>
      <c r="AM211" s="321"/>
      <c r="AN211" s="321"/>
      <c r="AO211" s="321"/>
      <c r="AP211" s="321"/>
      <c r="AQ211" s="321"/>
      <c r="AR211" s="321"/>
      <c r="AS211" s="321"/>
      <c r="AT211" s="321"/>
      <c r="AU211" s="321"/>
      <c r="AV211" s="321"/>
    </row>
    <row r="212" ht="24.95" customHeight="1" spans="1:48">
      <c r="A212" s="204">
        <f t="shared" si="23"/>
        <v>208</v>
      </c>
      <c r="B212" s="204"/>
      <c r="C212" s="204"/>
      <c r="D212" s="204"/>
      <c r="E212" s="204"/>
      <c r="F212" s="204"/>
      <c r="G212" s="203"/>
      <c r="H212" s="203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321"/>
      <c r="AH212" s="321"/>
      <c r="AI212" s="321"/>
      <c r="AJ212" s="321"/>
      <c r="AK212" s="321"/>
      <c r="AL212" s="321"/>
      <c r="AM212" s="321"/>
      <c r="AN212" s="321"/>
      <c r="AO212" s="321"/>
      <c r="AP212" s="321"/>
      <c r="AQ212" s="321"/>
      <c r="AR212" s="321"/>
      <c r="AS212" s="321"/>
      <c r="AT212" s="321"/>
      <c r="AU212" s="321"/>
      <c r="AV212" s="321"/>
    </row>
    <row r="213" ht="24.95" customHeight="1" spans="1:48">
      <c r="A213" s="204">
        <f t="shared" si="23"/>
        <v>209</v>
      </c>
      <c r="B213" s="204"/>
      <c r="C213" s="204"/>
      <c r="D213" s="204"/>
      <c r="E213" s="204"/>
      <c r="F213" s="204"/>
      <c r="G213" s="203"/>
      <c r="H213" s="203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321"/>
      <c r="AH213" s="321"/>
      <c r="AI213" s="321"/>
      <c r="AJ213" s="321"/>
      <c r="AK213" s="321"/>
      <c r="AL213" s="321"/>
      <c r="AM213" s="321"/>
      <c r="AN213" s="321"/>
      <c r="AO213" s="321"/>
      <c r="AP213" s="321"/>
      <c r="AQ213" s="321"/>
      <c r="AR213" s="321"/>
      <c r="AS213" s="321"/>
      <c r="AT213" s="321"/>
      <c r="AU213" s="321"/>
      <c r="AV213" s="321"/>
    </row>
    <row r="214" ht="24.95" customHeight="1" spans="1:48">
      <c r="A214" s="204">
        <f t="shared" si="23"/>
        <v>210</v>
      </c>
      <c r="B214" s="204"/>
      <c r="C214" s="204"/>
      <c r="D214" s="204"/>
      <c r="E214" s="204"/>
      <c r="F214" s="204"/>
      <c r="G214" s="203"/>
      <c r="H214" s="203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321"/>
      <c r="AH214" s="321"/>
      <c r="AI214" s="321"/>
      <c r="AJ214" s="321"/>
      <c r="AK214" s="321"/>
      <c r="AL214" s="321"/>
      <c r="AM214" s="321"/>
      <c r="AN214" s="321"/>
      <c r="AO214" s="321"/>
      <c r="AP214" s="321"/>
      <c r="AQ214" s="321"/>
      <c r="AR214" s="321"/>
      <c r="AS214" s="321"/>
      <c r="AT214" s="321"/>
      <c r="AU214" s="321"/>
      <c r="AV214" s="321"/>
    </row>
    <row r="215" ht="24.95" customHeight="1" spans="1:48">
      <c r="A215" s="204">
        <f t="shared" si="23"/>
        <v>211</v>
      </c>
      <c r="B215" s="204"/>
      <c r="C215" s="204"/>
      <c r="D215" s="204"/>
      <c r="E215" s="204"/>
      <c r="F215" s="204"/>
      <c r="G215" s="203"/>
      <c r="H215" s="203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321"/>
      <c r="AH215" s="321"/>
      <c r="AI215" s="321"/>
      <c r="AJ215" s="321"/>
      <c r="AK215" s="321"/>
      <c r="AL215" s="321"/>
      <c r="AM215" s="321"/>
      <c r="AN215" s="321"/>
      <c r="AO215" s="321"/>
      <c r="AP215" s="321"/>
      <c r="AQ215" s="321"/>
      <c r="AR215" s="321"/>
      <c r="AS215" s="321"/>
      <c r="AT215" s="321"/>
      <c r="AU215" s="321"/>
      <c r="AV215" s="321"/>
    </row>
    <row r="216" ht="24.95" customHeight="1" spans="1:48">
      <c r="A216" s="204">
        <f t="shared" si="23"/>
        <v>212</v>
      </c>
      <c r="B216" s="204"/>
      <c r="C216" s="204"/>
      <c r="D216" s="204"/>
      <c r="E216" s="204"/>
      <c r="F216" s="204"/>
      <c r="G216" s="203"/>
      <c r="H216" s="203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321"/>
      <c r="AH216" s="321"/>
      <c r="AI216" s="321"/>
      <c r="AJ216" s="321"/>
      <c r="AK216" s="321"/>
      <c r="AL216" s="321"/>
      <c r="AM216" s="321"/>
      <c r="AN216" s="321"/>
      <c r="AO216" s="321"/>
      <c r="AP216" s="321"/>
      <c r="AQ216" s="321"/>
      <c r="AR216" s="321"/>
      <c r="AS216" s="321"/>
      <c r="AT216" s="321"/>
      <c r="AU216" s="321"/>
      <c r="AV216" s="321"/>
    </row>
    <row r="217" ht="24.95" customHeight="1" spans="1:48">
      <c r="A217" s="204">
        <f t="shared" si="23"/>
        <v>213</v>
      </c>
      <c r="B217" s="204"/>
      <c r="C217" s="204"/>
      <c r="D217" s="204"/>
      <c r="E217" s="204"/>
      <c r="F217" s="204"/>
      <c r="G217" s="203"/>
      <c r="H217" s="203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321"/>
      <c r="AH217" s="321"/>
      <c r="AI217" s="321"/>
      <c r="AJ217" s="321"/>
      <c r="AK217" s="321"/>
      <c r="AL217" s="321"/>
      <c r="AM217" s="321"/>
      <c r="AN217" s="321"/>
      <c r="AO217" s="321"/>
      <c r="AP217" s="321"/>
      <c r="AQ217" s="321"/>
      <c r="AR217" s="321"/>
      <c r="AS217" s="321"/>
      <c r="AT217" s="321"/>
      <c r="AU217" s="321"/>
      <c r="AV217" s="321"/>
    </row>
    <row r="218" ht="24.95" customHeight="1" spans="1:48">
      <c r="A218" s="204">
        <f t="shared" si="23"/>
        <v>214</v>
      </c>
      <c r="B218" s="204"/>
      <c r="C218" s="204"/>
      <c r="D218" s="204"/>
      <c r="E218" s="204"/>
      <c r="F218" s="204"/>
      <c r="G218" s="203"/>
      <c r="H218" s="203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321"/>
      <c r="AH218" s="321"/>
      <c r="AI218" s="321"/>
      <c r="AJ218" s="321"/>
      <c r="AK218" s="321"/>
      <c r="AL218" s="321"/>
      <c r="AM218" s="321"/>
      <c r="AN218" s="321"/>
      <c r="AO218" s="321"/>
      <c r="AP218" s="321"/>
      <c r="AQ218" s="321"/>
      <c r="AR218" s="321"/>
      <c r="AS218" s="321"/>
      <c r="AT218" s="321"/>
      <c r="AU218" s="321"/>
      <c r="AV218" s="321"/>
    </row>
    <row r="219" ht="24.95" customHeight="1" spans="1:48">
      <c r="A219" s="204">
        <f t="shared" si="23"/>
        <v>215</v>
      </c>
      <c r="B219" s="204"/>
      <c r="C219" s="204"/>
      <c r="D219" s="204"/>
      <c r="E219" s="204"/>
      <c r="F219" s="204"/>
      <c r="G219" s="203"/>
      <c r="H219" s="203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321"/>
      <c r="AH219" s="321"/>
      <c r="AI219" s="321"/>
      <c r="AJ219" s="321"/>
      <c r="AK219" s="321"/>
      <c r="AL219" s="321"/>
      <c r="AM219" s="321"/>
      <c r="AN219" s="321"/>
      <c r="AO219" s="321"/>
      <c r="AP219" s="321"/>
      <c r="AQ219" s="321"/>
      <c r="AR219" s="321"/>
      <c r="AS219" s="321"/>
      <c r="AT219" s="321"/>
      <c r="AU219" s="321"/>
      <c r="AV219" s="321"/>
    </row>
    <row r="220" ht="24.95" customHeight="1" spans="1:48">
      <c r="A220" s="204">
        <f t="shared" si="23"/>
        <v>216</v>
      </c>
      <c r="B220" s="204"/>
      <c r="C220" s="204"/>
      <c r="D220" s="204"/>
      <c r="E220" s="204"/>
      <c r="F220" s="204"/>
      <c r="G220" s="203"/>
      <c r="H220" s="203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321"/>
      <c r="AH220" s="321"/>
      <c r="AI220" s="321"/>
      <c r="AJ220" s="321"/>
      <c r="AK220" s="321"/>
      <c r="AL220" s="321"/>
      <c r="AM220" s="321"/>
      <c r="AN220" s="321"/>
      <c r="AO220" s="321"/>
      <c r="AP220" s="321"/>
      <c r="AQ220" s="321"/>
      <c r="AR220" s="321"/>
      <c r="AS220" s="321"/>
      <c r="AT220" s="321"/>
      <c r="AU220" s="321"/>
      <c r="AV220" s="321"/>
    </row>
    <row r="221" ht="24.95" customHeight="1" spans="1:48">
      <c r="A221" s="204">
        <f t="shared" si="23"/>
        <v>217</v>
      </c>
      <c r="B221" s="204"/>
      <c r="C221" s="204"/>
      <c r="D221" s="204"/>
      <c r="E221" s="204"/>
      <c r="F221" s="204"/>
      <c r="G221" s="203"/>
      <c r="H221" s="203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321"/>
      <c r="AH221" s="321"/>
      <c r="AI221" s="321"/>
      <c r="AJ221" s="321"/>
      <c r="AK221" s="321"/>
      <c r="AL221" s="321"/>
      <c r="AM221" s="321"/>
      <c r="AN221" s="321"/>
      <c r="AO221" s="321"/>
      <c r="AP221" s="321"/>
      <c r="AQ221" s="321"/>
      <c r="AR221" s="321"/>
      <c r="AS221" s="321"/>
      <c r="AT221" s="321"/>
      <c r="AU221" s="321"/>
      <c r="AV221" s="321"/>
    </row>
    <row r="222" ht="24.95" customHeight="1" spans="1:48">
      <c r="A222" s="204">
        <f t="shared" si="23"/>
        <v>218</v>
      </c>
      <c r="B222" s="204"/>
      <c r="C222" s="204"/>
      <c r="D222" s="204"/>
      <c r="E222" s="204"/>
      <c r="F222" s="204"/>
      <c r="G222" s="203"/>
      <c r="H222" s="203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321"/>
      <c r="AH222" s="321"/>
      <c r="AI222" s="321"/>
      <c r="AJ222" s="321"/>
      <c r="AK222" s="321"/>
      <c r="AL222" s="321"/>
      <c r="AM222" s="321"/>
      <c r="AN222" s="321"/>
      <c r="AO222" s="321"/>
      <c r="AP222" s="321"/>
      <c r="AQ222" s="321"/>
      <c r="AR222" s="321"/>
      <c r="AS222" s="321"/>
      <c r="AT222" s="321"/>
      <c r="AU222" s="321"/>
      <c r="AV222" s="321"/>
    </row>
    <row r="223" ht="24.95" customHeight="1" spans="1:48">
      <c r="A223" s="204">
        <f t="shared" si="23"/>
        <v>219</v>
      </c>
      <c r="B223" s="204"/>
      <c r="C223" s="204"/>
      <c r="D223" s="204"/>
      <c r="E223" s="204"/>
      <c r="F223" s="204"/>
      <c r="G223" s="203"/>
      <c r="H223" s="203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321"/>
      <c r="AH223" s="321"/>
      <c r="AI223" s="321"/>
      <c r="AJ223" s="321"/>
      <c r="AK223" s="321"/>
      <c r="AL223" s="321"/>
      <c r="AM223" s="321"/>
      <c r="AN223" s="321"/>
      <c r="AO223" s="321"/>
      <c r="AP223" s="321"/>
      <c r="AQ223" s="321"/>
      <c r="AR223" s="321"/>
      <c r="AS223" s="321"/>
      <c r="AT223" s="321"/>
      <c r="AU223" s="321"/>
      <c r="AV223" s="321"/>
    </row>
    <row r="224" ht="24.95" customHeight="1" spans="1:48">
      <c r="A224" s="204">
        <f t="shared" si="23"/>
        <v>220</v>
      </c>
      <c r="B224" s="204"/>
      <c r="C224" s="204"/>
      <c r="D224" s="204"/>
      <c r="E224" s="204"/>
      <c r="F224" s="204"/>
      <c r="G224" s="203"/>
      <c r="H224" s="203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321"/>
      <c r="AH224" s="321"/>
      <c r="AI224" s="321"/>
      <c r="AJ224" s="321"/>
      <c r="AK224" s="321"/>
      <c r="AL224" s="321"/>
      <c r="AM224" s="321"/>
      <c r="AN224" s="321"/>
      <c r="AO224" s="321"/>
      <c r="AP224" s="321"/>
      <c r="AQ224" s="321"/>
      <c r="AR224" s="321"/>
      <c r="AS224" s="321"/>
      <c r="AT224" s="321"/>
      <c r="AU224" s="321"/>
      <c r="AV224" s="321"/>
    </row>
    <row r="225" ht="24.95" customHeight="1" spans="1:48">
      <c r="A225" s="204">
        <f t="shared" si="23"/>
        <v>221</v>
      </c>
      <c r="B225" s="204"/>
      <c r="C225" s="204"/>
      <c r="D225" s="204"/>
      <c r="E225" s="204"/>
      <c r="F225" s="204"/>
      <c r="G225" s="203"/>
      <c r="H225" s="203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321"/>
      <c r="AH225" s="321"/>
      <c r="AI225" s="321"/>
      <c r="AJ225" s="321"/>
      <c r="AK225" s="321"/>
      <c r="AL225" s="321"/>
      <c r="AM225" s="321"/>
      <c r="AN225" s="321"/>
      <c r="AO225" s="321"/>
      <c r="AP225" s="321"/>
      <c r="AQ225" s="321"/>
      <c r="AR225" s="321"/>
      <c r="AS225" s="321"/>
      <c r="AT225" s="321"/>
      <c r="AU225" s="321"/>
      <c r="AV225" s="321"/>
    </row>
    <row r="226" ht="24.95" customHeight="1" spans="1:48">
      <c r="A226" s="204">
        <f t="shared" si="23"/>
        <v>222</v>
      </c>
      <c r="B226" s="204"/>
      <c r="C226" s="204"/>
      <c r="D226" s="204"/>
      <c r="E226" s="204"/>
      <c r="F226" s="204"/>
      <c r="G226" s="203"/>
      <c r="H226" s="203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321"/>
      <c r="AH226" s="321"/>
      <c r="AI226" s="321"/>
      <c r="AJ226" s="321"/>
      <c r="AK226" s="321"/>
      <c r="AL226" s="321"/>
      <c r="AM226" s="321"/>
      <c r="AN226" s="321"/>
      <c r="AO226" s="321"/>
      <c r="AP226" s="321"/>
      <c r="AQ226" s="321"/>
      <c r="AR226" s="321"/>
      <c r="AS226" s="321"/>
      <c r="AT226" s="321"/>
      <c r="AU226" s="321"/>
      <c r="AV226" s="321"/>
    </row>
    <row r="227" ht="24.95" customHeight="1" spans="1:48">
      <c r="A227" s="204">
        <f t="shared" si="23"/>
        <v>223</v>
      </c>
      <c r="B227" s="204"/>
      <c r="C227" s="204"/>
      <c r="D227" s="204"/>
      <c r="E227" s="204"/>
      <c r="F227" s="204"/>
      <c r="G227" s="203"/>
      <c r="H227" s="203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321"/>
      <c r="AH227" s="321"/>
      <c r="AI227" s="321"/>
      <c r="AJ227" s="321"/>
      <c r="AK227" s="321"/>
      <c r="AL227" s="321"/>
      <c r="AM227" s="321"/>
      <c r="AN227" s="321"/>
      <c r="AO227" s="321"/>
      <c r="AP227" s="321"/>
      <c r="AQ227" s="321"/>
      <c r="AR227" s="321"/>
      <c r="AS227" s="321"/>
      <c r="AT227" s="321"/>
      <c r="AU227" s="321"/>
      <c r="AV227" s="321"/>
    </row>
    <row r="228" ht="24.95" customHeight="1" spans="1:48">
      <c r="A228" s="204">
        <f t="shared" si="23"/>
        <v>224</v>
      </c>
      <c r="B228" s="204"/>
      <c r="C228" s="204"/>
      <c r="D228" s="204"/>
      <c r="E228" s="204"/>
      <c r="F228" s="204"/>
      <c r="G228" s="203"/>
      <c r="H228" s="203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321"/>
      <c r="AH228" s="321"/>
      <c r="AI228" s="321"/>
      <c r="AJ228" s="321"/>
      <c r="AK228" s="321"/>
      <c r="AL228" s="321"/>
      <c r="AM228" s="321"/>
      <c r="AN228" s="321"/>
      <c r="AO228" s="321"/>
      <c r="AP228" s="321"/>
      <c r="AQ228" s="321"/>
      <c r="AR228" s="321"/>
      <c r="AS228" s="321"/>
      <c r="AT228" s="321"/>
      <c r="AU228" s="321"/>
      <c r="AV228" s="321"/>
    </row>
    <row r="229" ht="24.95" customHeight="1" spans="1:48">
      <c r="A229" s="204">
        <f t="shared" si="23"/>
        <v>225</v>
      </c>
      <c r="B229" s="204"/>
      <c r="C229" s="204"/>
      <c r="D229" s="204"/>
      <c r="E229" s="204"/>
      <c r="F229" s="204"/>
      <c r="G229" s="203"/>
      <c r="H229" s="203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321"/>
      <c r="AH229" s="321"/>
      <c r="AI229" s="321"/>
      <c r="AJ229" s="321"/>
      <c r="AK229" s="321"/>
      <c r="AL229" s="321"/>
      <c r="AM229" s="321"/>
      <c r="AN229" s="321"/>
      <c r="AO229" s="321"/>
      <c r="AP229" s="321"/>
      <c r="AQ229" s="321"/>
      <c r="AR229" s="321"/>
      <c r="AS229" s="321"/>
      <c r="AT229" s="321"/>
      <c r="AU229" s="321"/>
      <c r="AV229" s="321"/>
    </row>
    <row r="230" ht="24.95" customHeight="1" spans="1:48">
      <c r="A230" s="204">
        <f t="shared" si="23"/>
        <v>226</v>
      </c>
      <c r="B230" s="204"/>
      <c r="C230" s="204"/>
      <c r="D230" s="204"/>
      <c r="E230" s="204"/>
      <c r="F230" s="204"/>
      <c r="G230" s="203"/>
      <c r="H230" s="203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321"/>
      <c r="AH230" s="321"/>
      <c r="AI230" s="321"/>
      <c r="AJ230" s="321"/>
      <c r="AK230" s="321"/>
      <c r="AL230" s="321"/>
      <c r="AM230" s="321"/>
      <c r="AN230" s="321"/>
      <c r="AO230" s="321"/>
      <c r="AP230" s="321"/>
      <c r="AQ230" s="321"/>
      <c r="AR230" s="321"/>
      <c r="AS230" s="321"/>
      <c r="AT230" s="321"/>
      <c r="AU230" s="321"/>
      <c r="AV230" s="321"/>
    </row>
    <row r="231" ht="24.95" customHeight="1" spans="1:48">
      <c r="A231" s="204">
        <f t="shared" si="23"/>
        <v>227</v>
      </c>
      <c r="B231" s="204"/>
      <c r="C231" s="204"/>
      <c r="D231" s="204"/>
      <c r="E231" s="204"/>
      <c r="F231" s="204"/>
      <c r="G231" s="203"/>
      <c r="H231" s="203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321"/>
      <c r="AH231" s="321"/>
      <c r="AI231" s="321"/>
      <c r="AJ231" s="321"/>
      <c r="AK231" s="321"/>
      <c r="AL231" s="321"/>
      <c r="AM231" s="321"/>
      <c r="AN231" s="321"/>
      <c r="AO231" s="321"/>
      <c r="AP231" s="321"/>
      <c r="AQ231" s="321"/>
      <c r="AR231" s="321"/>
      <c r="AS231" s="321"/>
      <c r="AT231" s="321"/>
      <c r="AU231" s="321"/>
      <c r="AV231" s="321"/>
    </row>
    <row r="232" ht="24.95" customHeight="1" spans="1:48">
      <c r="A232" s="204">
        <f t="shared" si="23"/>
        <v>228</v>
      </c>
      <c r="B232" s="204"/>
      <c r="C232" s="204"/>
      <c r="D232" s="204"/>
      <c r="E232" s="204"/>
      <c r="F232" s="204"/>
      <c r="G232" s="203"/>
      <c r="H232" s="203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321"/>
      <c r="AH232" s="321"/>
      <c r="AI232" s="321"/>
      <c r="AJ232" s="321"/>
      <c r="AK232" s="321"/>
      <c r="AL232" s="321"/>
      <c r="AM232" s="321"/>
      <c r="AN232" s="321"/>
      <c r="AO232" s="321"/>
      <c r="AP232" s="321"/>
      <c r="AQ232" s="321"/>
      <c r="AR232" s="321"/>
      <c r="AS232" s="321"/>
      <c r="AT232" s="321"/>
      <c r="AU232" s="321"/>
      <c r="AV232" s="321"/>
    </row>
    <row r="233" ht="24.95" customHeight="1" spans="1:48">
      <c r="A233" s="204">
        <f t="shared" si="23"/>
        <v>229</v>
      </c>
      <c r="B233" s="204"/>
      <c r="C233" s="204"/>
      <c r="D233" s="204"/>
      <c r="E233" s="204"/>
      <c r="F233" s="204"/>
      <c r="G233" s="203"/>
      <c r="H233" s="203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321"/>
      <c r="AH233" s="321"/>
      <c r="AI233" s="321"/>
      <c r="AJ233" s="321"/>
      <c r="AK233" s="321"/>
      <c r="AL233" s="321"/>
      <c r="AM233" s="321"/>
      <c r="AN233" s="321"/>
      <c r="AO233" s="321"/>
      <c r="AP233" s="321"/>
      <c r="AQ233" s="321"/>
      <c r="AR233" s="321"/>
      <c r="AS233" s="321"/>
      <c r="AT233" s="321"/>
      <c r="AU233" s="321"/>
      <c r="AV233" s="321"/>
    </row>
    <row r="234" ht="24.95" customHeight="1" spans="1:48">
      <c r="A234" s="204">
        <f t="shared" si="23"/>
        <v>230</v>
      </c>
      <c r="B234" s="204"/>
      <c r="C234" s="204"/>
      <c r="D234" s="204"/>
      <c r="E234" s="204"/>
      <c r="F234" s="204"/>
      <c r="G234" s="203"/>
      <c r="H234" s="203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321"/>
      <c r="AH234" s="321"/>
      <c r="AI234" s="321"/>
      <c r="AJ234" s="321"/>
      <c r="AK234" s="321"/>
      <c r="AL234" s="321"/>
      <c r="AM234" s="321"/>
      <c r="AN234" s="321"/>
      <c r="AO234" s="321"/>
      <c r="AP234" s="321"/>
      <c r="AQ234" s="321"/>
      <c r="AR234" s="321"/>
      <c r="AS234" s="321"/>
      <c r="AT234" s="321"/>
      <c r="AU234" s="321"/>
      <c r="AV234" s="321"/>
    </row>
    <row r="235" ht="24.95" customHeight="1" spans="1:48">
      <c r="A235" s="204">
        <f t="shared" si="23"/>
        <v>231</v>
      </c>
      <c r="B235" s="204"/>
      <c r="C235" s="204"/>
      <c r="D235" s="204"/>
      <c r="E235" s="204"/>
      <c r="F235" s="204"/>
      <c r="G235" s="203"/>
      <c r="H235" s="203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321"/>
      <c r="AH235" s="321"/>
      <c r="AI235" s="321"/>
      <c r="AJ235" s="321"/>
      <c r="AK235" s="321"/>
      <c r="AL235" s="321"/>
      <c r="AM235" s="321"/>
      <c r="AN235" s="321"/>
      <c r="AO235" s="321"/>
      <c r="AP235" s="321"/>
      <c r="AQ235" s="321"/>
      <c r="AR235" s="321"/>
      <c r="AS235" s="321"/>
      <c r="AT235" s="321"/>
      <c r="AU235" s="321"/>
      <c r="AV235" s="321"/>
    </row>
    <row r="236" ht="24.95" customHeight="1" spans="1:48">
      <c r="A236" s="204">
        <f t="shared" si="23"/>
        <v>232</v>
      </c>
      <c r="B236" s="204"/>
      <c r="C236" s="204"/>
      <c r="D236" s="204"/>
      <c r="E236" s="204"/>
      <c r="F236" s="204"/>
      <c r="G236" s="203"/>
      <c r="H236" s="203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321"/>
      <c r="AH236" s="321"/>
      <c r="AI236" s="321"/>
      <c r="AJ236" s="321"/>
      <c r="AK236" s="321"/>
      <c r="AL236" s="321"/>
      <c r="AM236" s="321"/>
      <c r="AN236" s="321"/>
      <c r="AO236" s="321"/>
      <c r="AP236" s="321"/>
      <c r="AQ236" s="321"/>
      <c r="AR236" s="321"/>
      <c r="AS236" s="321"/>
      <c r="AT236" s="321"/>
      <c r="AU236" s="321"/>
      <c r="AV236" s="321"/>
    </row>
    <row r="237" ht="24.95" customHeight="1" spans="1:48">
      <c r="A237" s="204">
        <f t="shared" si="23"/>
        <v>233</v>
      </c>
      <c r="B237" s="204"/>
      <c r="C237" s="204"/>
      <c r="D237" s="204"/>
      <c r="E237" s="204"/>
      <c r="F237" s="204"/>
      <c r="G237" s="203"/>
      <c r="H237" s="203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321"/>
      <c r="AH237" s="321"/>
      <c r="AI237" s="321"/>
      <c r="AJ237" s="321"/>
      <c r="AK237" s="321"/>
      <c r="AL237" s="321"/>
      <c r="AM237" s="321"/>
      <c r="AN237" s="321"/>
      <c r="AO237" s="321"/>
      <c r="AP237" s="321"/>
      <c r="AQ237" s="321"/>
      <c r="AR237" s="321"/>
      <c r="AS237" s="321"/>
      <c r="AT237" s="321"/>
      <c r="AU237" s="321"/>
      <c r="AV237" s="321"/>
    </row>
    <row r="238" ht="24.95" customHeight="1" spans="1:48">
      <c r="A238" s="204">
        <f t="shared" si="23"/>
        <v>234</v>
      </c>
      <c r="B238" s="204"/>
      <c r="C238" s="204"/>
      <c r="D238" s="204"/>
      <c r="E238" s="204"/>
      <c r="F238" s="204"/>
      <c r="G238" s="203"/>
      <c r="H238" s="203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321"/>
      <c r="AH238" s="321"/>
      <c r="AI238" s="321"/>
      <c r="AJ238" s="321"/>
      <c r="AK238" s="321"/>
      <c r="AL238" s="321"/>
      <c r="AM238" s="321"/>
      <c r="AN238" s="321"/>
      <c r="AO238" s="321"/>
      <c r="AP238" s="321"/>
      <c r="AQ238" s="321"/>
      <c r="AR238" s="321"/>
      <c r="AS238" s="321"/>
      <c r="AT238" s="321"/>
      <c r="AU238" s="321"/>
      <c r="AV238" s="321"/>
    </row>
    <row r="239" ht="24.95" customHeight="1" spans="1:48">
      <c r="A239" s="204">
        <f t="shared" si="23"/>
        <v>235</v>
      </c>
      <c r="B239" s="204"/>
      <c r="C239" s="204"/>
      <c r="D239" s="204"/>
      <c r="E239" s="204"/>
      <c r="F239" s="204"/>
      <c r="G239" s="203"/>
      <c r="H239" s="203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321"/>
      <c r="AH239" s="321"/>
      <c r="AI239" s="321"/>
      <c r="AJ239" s="321"/>
      <c r="AK239" s="321"/>
      <c r="AL239" s="321"/>
      <c r="AM239" s="321"/>
      <c r="AN239" s="321"/>
      <c r="AO239" s="321"/>
      <c r="AP239" s="321"/>
      <c r="AQ239" s="321"/>
      <c r="AR239" s="321"/>
      <c r="AS239" s="321"/>
      <c r="AT239" s="321"/>
      <c r="AU239" s="321"/>
      <c r="AV239" s="321"/>
    </row>
    <row r="240" ht="24.95" customHeight="1" spans="1:48">
      <c r="A240" s="204">
        <f t="shared" si="23"/>
        <v>236</v>
      </c>
      <c r="B240" s="204"/>
      <c r="C240" s="204"/>
      <c r="D240" s="204"/>
      <c r="E240" s="204"/>
      <c r="F240" s="204"/>
      <c r="G240" s="203"/>
      <c r="H240" s="203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321"/>
      <c r="AH240" s="321"/>
      <c r="AI240" s="321"/>
      <c r="AJ240" s="321"/>
      <c r="AK240" s="321"/>
      <c r="AL240" s="321"/>
      <c r="AM240" s="321"/>
      <c r="AN240" s="321"/>
      <c r="AO240" s="321"/>
      <c r="AP240" s="321"/>
      <c r="AQ240" s="321"/>
      <c r="AR240" s="321"/>
      <c r="AS240" s="321"/>
      <c r="AT240" s="321"/>
      <c r="AU240" s="321"/>
      <c r="AV240" s="321"/>
    </row>
    <row r="241" ht="24.95" customHeight="1" spans="1:48">
      <c r="A241" s="204">
        <f t="shared" si="23"/>
        <v>237</v>
      </c>
      <c r="B241" s="204"/>
      <c r="C241" s="204"/>
      <c r="D241" s="204"/>
      <c r="E241" s="204"/>
      <c r="F241" s="204"/>
      <c r="G241" s="203"/>
      <c r="H241" s="203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321"/>
      <c r="AH241" s="321"/>
      <c r="AI241" s="321"/>
      <c r="AJ241" s="321"/>
      <c r="AK241" s="321"/>
      <c r="AL241" s="321"/>
      <c r="AM241" s="321"/>
      <c r="AN241" s="321"/>
      <c r="AO241" s="321"/>
      <c r="AP241" s="321"/>
      <c r="AQ241" s="321"/>
      <c r="AR241" s="321"/>
      <c r="AS241" s="321"/>
      <c r="AT241" s="321"/>
      <c r="AU241" s="321"/>
      <c r="AV241" s="321"/>
    </row>
    <row r="242" ht="24.95" customHeight="1" spans="1:48">
      <c r="A242" s="204">
        <f t="shared" si="23"/>
        <v>238</v>
      </c>
      <c r="B242" s="204"/>
      <c r="C242" s="204"/>
      <c r="D242" s="204"/>
      <c r="E242" s="204"/>
      <c r="F242" s="204"/>
      <c r="G242" s="203"/>
      <c r="H242" s="203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321"/>
      <c r="AH242" s="321"/>
      <c r="AI242" s="321"/>
      <c r="AJ242" s="321"/>
      <c r="AK242" s="321"/>
      <c r="AL242" s="321"/>
      <c r="AM242" s="321"/>
      <c r="AN242" s="321"/>
      <c r="AO242" s="321"/>
      <c r="AP242" s="321"/>
      <c r="AQ242" s="321"/>
      <c r="AR242" s="321"/>
      <c r="AS242" s="321"/>
      <c r="AT242" s="321"/>
      <c r="AU242" s="321"/>
      <c r="AV242" s="321"/>
    </row>
    <row r="243" ht="24.95" customHeight="1" spans="1:48">
      <c r="A243" s="204">
        <f t="shared" si="23"/>
        <v>239</v>
      </c>
      <c r="B243" s="204"/>
      <c r="C243" s="204"/>
      <c r="D243" s="204"/>
      <c r="E243" s="204"/>
      <c r="F243" s="204"/>
      <c r="G243" s="203"/>
      <c r="H243" s="203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321"/>
      <c r="AH243" s="321"/>
      <c r="AI243" s="321"/>
      <c r="AJ243" s="321"/>
      <c r="AK243" s="321"/>
      <c r="AL243" s="321"/>
      <c r="AM243" s="321"/>
      <c r="AN243" s="321"/>
      <c r="AO243" s="321"/>
      <c r="AP243" s="321"/>
      <c r="AQ243" s="321"/>
      <c r="AR243" s="321"/>
      <c r="AS243" s="321"/>
      <c r="AT243" s="321"/>
      <c r="AU243" s="321"/>
      <c r="AV243" s="321"/>
    </row>
    <row r="244" ht="24.95" customHeight="1" spans="1:48">
      <c r="A244" s="204">
        <f t="shared" si="23"/>
        <v>240</v>
      </c>
      <c r="B244" s="204"/>
      <c r="C244" s="204"/>
      <c r="D244" s="204"/>
      <c r="E244" s="204"/>
      <c r="F244" s="204"/>
      <c r="G244" s="203"/>
      <c r="H244" s="203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321"/>
      <c r="AH244" s="321"/>
      <c r="AI244" s="321"/>
      <c r="AJ244" s="321"/>
      <c r="AK244" s="321"/>
      <c r="AL244" s="321"/>
      <c r="AM244" s="321"/>
      <c r="AN244" s="321"/>
      <c r="AO244" s="321"/>
      <c r="AP244" s="321"/>
      <c r="AQ244" s="321"/>
      <c r="AR244" s="321"/>
      <c r="AS244" s="321"/>
      <c r="AT244" s="321"/>
      <c r="AU244" s="321"/>
      <c r="AV244" s="321"/>
    </row>
    <row r="245" ht="24.95" customHeight="1" spans="1:48">
      <c r="A245" s="204">
        <f t="shared" si="23"/>
        <v>241</v>
      </c>
      <c r="B245" s="204"/>
      <c r="C245" s="204"/>
      <c r="D245" s="204"/>
      <c r="E245" s="204"/>
      <c r="F245" s="204"/>
      <c r="G245" s="203"/>
      <c r="H245" s="203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321"/>
      <c r="AH245" s="321"/>
      <c r="AI245" s="321"/>
      <c r="AJ245" s="321"/>
      <c r="AK245" s="321"/>
      <c r="AL245" s="321"/>
      <c r="AM245" s="321"/>
      <c r="AN245" s="321"/>
      <c r="AO245" s="321"/>
      <c r="AP245" s="321"/>
      <c r="AQ245" s="321"/>
      <c r="AR245" s="321"/>
      <c r="AS245" s="321"/>
      <c r="AT245" s="321"/>
      <c r="AU245" s="321"/>
      <c r="AV245" s="321"/>
    </row>
    <row r="246" ht="24.95" customHeight="1" spans="1:48">
      <c r="A246" s="204">
        <f t="shared" si="23"/>
        <v>242</v>
      </c>
      <c r="B246" s="204"/>
      <c r="C246" s="204"/>
      <c r="D246" s="204"/>
      <c r="E246" s="204"/>
      <c r="F246" s="204"/>
      <c r="G246" s="203"/>
      <c r="H246" s="203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321"/>
      <c r="AH246" s="321"/>
      <c r="AI246" s="321"/>
      <c r="AJ246" s="321"/>
      <c r="AK246" s="321"/>
      <c r="AL246" s="321"/>
      <c r="AM246" s="321"/>
      <c r="AN246" s="321"/>
      <c r="AO246" s="321"/>
      <c r="AP246" s="321"/>
      <c r="AQ246" s="321"/>
      <c r="AR246" s="321"/>
      <c r="AS246" s="321"/>
      <c r="AT246" s="321"/>
      <c r="AU246" s="321"/>
      <c r="AV246" s="321"/>
    </row>
    <row r="247" ht="24.95" customHeight="1" spans="1:48">
      <c r="A247" s="204">
        <f t="shared" si="23"/>
        <v>243</v>
      </c>
      <c r="B247" s="204"/>
      <c r="C247" s="204"/>
      <c r="D247" s="204"/>
      <c r="E247" s="204"/>
      <c r="F247" s="204"/>
      <c r="G247" s="203"/>
      <c r="H247" s="203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321"/>
      <c r="AH247" s="321"/>
      <c r="AI247" s="321"/>
      <c r="AJ247" s="321"/>
      <c r="AK247" s="321"/>
      <c r="AL247" s="321"/>
      <c r="AM247" s="321"/>
      <c r="AN247" s="321"/>
      <c r="AO247" s="321"/>
      <c r="AP247" s="321"/>
      <c r="AQ247" s="321"/>
      <c r="AR247" s="321"/>
      <c r="AS247" s="321"/>
      <c r="AT247" s="321"/>
      <c r="AU247" s="321"/>
      <c r="AV247" s="321"/>
    </row>
    <row r="248" ht="24.95" customHeight="1" spans="1:48">
      <c r="A248" s="204">
        <f t="shared" si="23"/>
        <v>244</v>
      </c>
      <c r="B248" s="204"/>
      <c r="C248" s="204"/>
      <c r="D248" s="204"/>
      <c r="E248" s="204"/>
      <c r="F248" s="204"/>
      <c r="G248" s="203"/>
      <c r="H248" s="203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321"/>
      <c r="AH248" s="321"/>
      <c r="AI248" s="321"/>
      <c r="AJ248" s="321"/>
      <c r="AK248" s="321"/>
      <c r="AL248" s="321"/>
      <c r="AM248" s="321"/>
      <c r="AN248" s="321"/>
      <c r="AO248" s="321"/>
      <c r="AP248" s="321"/>
      <c r="AQ248" s="321"/>
      <c r="AR248" s="321"/>
      <c r="AS248" s="321"/>
      <c r="AT248" s="321"/>
      <c r="AU248" s="321"/>
      <c r="AV248" s="321"/>
    </row>
    <row r="249" ht="24.95" customHeight="1" spans="1:48">
      <c r="A249" s="204">
        <f t="shared" si="23"/>
        <v>245</v>
      </c>
      <c r="B249" s="204"/>
      <c r="C249" s="204"/>
      <c r="D249" s="204"/>
      <c r="E249" s="204"/>
      <c r="F249" s="204"/>
      <c r="G249" s="203"/>
      <c r="H249" s="203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321"/>
      <c r="AH249" s="321"/>
      <c r="AI249" s="321"/>
      <c r="AJ249" s="321"/>
      <c r="AK249" s="321"/>
      <c r="AL249" s="321"/>
      <c r="AM249" s="321"/>
      <c r="AN249" s="321"/>
      <c r="AO249" s="321"/>
      <c r="AP249" s="321"/>
      <c r="AQ249" s="321"/>
      <c r="AR249" s="321"/>
      <c r="AS249" s="321"/>
      <c r="AT249" s="321"/>
      <c r="AU249" s="321"/>
      <c r="AV249" s="321"/>
    </row>
    <row r="250" ht="24.95" customHeight="1" spans="1:48">
      <c r="A250" s="204">
        <f t="shared" si="23"/>
        <v>246</v>
      </c>
      <c r="B250" s="204"/>
      <c r="C250" s="204"/>
      <c r="D250" s="204"/>
      <c r="E250" s="204"/>
      <c r="F250" s="204"/>
      <c r="G250" s="203"/>
      <c r="H250" s="203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321"/>
      <c r="AH250" s="321"/>
      <c r="AI250" s="321"/>
      <c r="AJ250" s="321"/>
      <c r="AK250" s="321"/>
      <c r="AL250" s="321"/>
      <c r="AM250" s="321"/>
      <c r="AN250" s="321"/>
      <c r="AO250" s="321"/>
      <c r="AP250" s="321"/>
      <c r="AQ250" s="321"/>
      <c r="AR250" s="321"/>
      <c r="AS250" s="321"/>
      <c r="AT250" s="321"/>
      <c r="AU250" s="321"/>
      <c r="AV250" s="321"/>
    </row>
    <row r="251" ht="24.95" customHeight="1" spans="1:48">
      <c r="A251" s="204">
        <f t="shared" si="23"/>
        <v>247</v>
      </c>
      <c r="B251" s="204"/>
      <c r="C251" s="204"/>
      <c r="D251" s="204"/>
      <c r="E251" s="204"/>
      <c r="F251" s="204"/>
      <c r="G251" s="203"/>
      <c r="H251" s="203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321"/>
      <c r="AH251" s="321"/>
      <c r="AI251" s="321"/>
      <c r="AJ251" s="321"/>
      <c r="AK251" s="321"/>
      <c r="AL251" s="321"/>
      <c r="AM251" s="321"/>
      <c r="AN251" s="321"/>
      <c r="AO251" s="321"/>
      <c r="AP251" s="321"/>
      <c r="AQ251" s="321"/>
      <c r="AR251" s="321"/>
      <c r="AS251" s="321"/>
      <c r="AT251" s="321"/>
      <c r="AU251" s="321"/>
      <c r="AV251" s="321"/>
    </row>
    <row r="252" ht="24.95" customHeight="1" spans="1:48">
      <c r="A252" s="204">
        <f t="shared" si="23"/>
        <v>248</v>
      </c>
      <c r="B252" s="204"/>
      <c r="C252" s="204"/>
      <c r="D252" s="204"/>
      <c r="E252" s="204"/>
      <c r="F252" s="204"/>
      <c r="G252" s="203"/>
      <c r="H252" s="203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321"/>
      <c r="AH252" s="321"/>
      <c r="AI252" s="321"/>
      <c r="AJ252" s="321"/>
      <c r="AK252" s="321"/>
      <c r="AL252" s="321"/>
      <c r="AM252" s="321"/>
      <c r="AN252" s="321"/>
      <c r="AO252" s="321"/>
      <c r="AP252" s="321"/>
      <c r="AQ252" s="321"/>
      <c r="AR252" s="321"/>
      <c r="AS252" s="321"/>
      <c r="AT252" s="321"/>
      <c r="AU252" s="321"/>
      <c r="AV252" s="321"/>
    </row>
    <row r="253" ht="24.95" customHeight="1" spans="1:48">
      <c r="A253" s="204">
        <f t="shared" si="23"/>
        <v>249</v>
      </c>
      <c r="B253" s="204"/>
      <c r="C253" s="204"/>
      <c r="D253" s="204"/>
      <c r="E253" s="204"/>
      <c r="F253" s="204"/>
      <c r="G253" s="203"/>
      <c r="H253" s="203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321"/>
      <c r="AH253" s="321"/>
      <c r="AI253" s="321"/>
      <c r="AJ253" s="321"/>
      <c r="AK253" s="321"/>
      <c r="AL253" s="321"/>
      <c r="AM253" s="321"/>
      <c r="AN253" s="321"/>
      <c r="AO253" s="321"/>
      <c r="AP253" s="321"/>
      <c r="AQ253" s="321"/>
      <c r="AR253" s="321"/>
      <c r="AS253" s="321"/>
      <c r="AT253" s="321"/>
      <c r="AU253" s="321"/>
      <c r="AV253" s="321"/>
    </row>
    <row r="254" ht="24.95" customHeight="1" spans="1:48">
      <c r="A254" s="204">
        <f t="shared" si="23"/>
        <v>250</v>
      </c>
      <c r="B254" s="204"/>
      <c r="C254" s="204"/>
      <c r="D254" s="204"/>
      <c r="E254" s="204"/>
      <c r="F254" s="204"/>
      <c r="G254" s="203"/>
      <c r="H254" s="203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321"/>
      <c r="AH254" s="321"/>
      <c r="AI254" s="321"/>
      <c r="AJ254" s="321"/>
      <c r="AK254" s="321"/>
      <c r="AL254" s="321"/>
      <c r="AM254" s="321"/>
      <c r="AN254" s="321"/>
      <c r="AO254" s="321"/>
      <c r="AP254" s="321"/>
      <c r="AQ254" s="321"/>
      <c r="AR254" s="321"/>
      <c r="AS254" s="321"/>
      <c r="AT254" s="321"/>
      <c r="AU254" s="321"/>
      <c r="AV254" s="321"/>
    </row>
    <row r="255" ht="24.95" customHeight="1" spans="1:48">
      <c r="A255" s="204">
        <f t="shared" si="23"/>
        <v>251</v>
      </c>
      <c r="B255" s="204"/>
      <c r="C255" s="204"/>
      <c r="D255" s="204"/>
      <c r="E255" s="204"/>
      <c r="F255" s="204"/>
      <c r="G255" s="203"/>
      <c r="H255" s="203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321"/>
      <c r="AH255" s="321"/>
      <c r="AI255" s="321"/>
      <c r="AJ255" s="321"/>
      <c r="AK255" s="321"/>
      <c r="AL255" s="321"/>
      <c r="AM255" s="321"/>
      <c r="AN255" s="321"/>
      <c r="AO255" s="321"/>
      <c r="AP255" s="321"/>
      <c r="AQ255" s="321"/>
      <c r="AR255" s="321"/>
      <c r="AS255" s="321"/>
      <c r="AT255" s="321"/>
      <c r="AU255" s="321"/>
      <c r="AV255" s="321"/>
    </row>
    <row r="256" ht="24.95" customHeight="1" spans="1:48">
      <c r="A256" s="204">
        <f t="shared" si="23"/>
        <v>252</v>
      </c>
      <c r="B256" s="204"/>
      <c r="C256" s="204"/>
      <c r="D256" s="204"/>
      <c r="E256" s="204"/>
      <c r="F256" s="204"/>
      <c r="G256" s="203"/>
      <c r="H256" s="203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321"/>
      <c r="AH256" s="321"/>
      <c r="AI256" s="321"/>
      <c r="AJ256" s="321"/>
      <c r="AK256" s="321"/>
      <c r="AL256" s="321"/>
      <c r="AM256" s="321"/>
      <c r="AN256" s="321"/>
      <c r="AO256" s="321"/>
      <c r="AP256" s="321"/>
      <c r="AQ256" s="321"/>
      <c r="AR256" s="321"/>
      <c r="AS256" s="321"/>
      <c r="AT256" s="321"/>
      <c r="AU256" s="321"/>
      <c r="AV256" s="321"/>
    </row>
    <row r="257" ht="24.95" customHeight="1" spans="1:48">
      <c r="A257" s="204">
        <f t="shared" si="23"/>
        <v>253</v>
      </c>
      <c r="B257" s="204"/>
      <c r="C257" s="204"/>
      <c r="D257" s="204"/>
      <c r="E257" s="204"/>
      <c r="F257" s="204"/>
      <c r="G257" s="203"/>
      <c r="H257" s="203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321"/>
      <c r="AH257" s="321"/>
      <c r="AI257" s="321"/>
      <c r="AJ257" s="321"/>
      <c r="AK257" s="321"/>
      <c r="AL257" s="321"/>
      <c r="AM257" s="321"/>
      <c r="AN257" s="321"/>
      <c r="AO257" s="321"/>
      <c r="AP257" s="321"/>
      <c r="AQ257" s="321"/>
      <c r="AR257" s="321"/>
      <c r="AS257" s="321"/>
      <c r="AT257" s="321"/>
      <c r="AU257" s="321"/>
      <c r="AV257" s="321"/>
    </row>
    <row r="258" ht="24.95" customHeight="1" spans="1:48">
      <c r="A258" s="204">
        <f t="shared" si="23"/>
        <v>254</v>
      </c>
      <c r="B258" s="204"/>
      <c r="C258" s="204"/>
      <c r="D258" s="204"/>
      <c r="E258" s="204"/>
      <c r="F258" s="204"/>
      <c r="G258" s="203"/>
      <c r="H258" s="203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321"/>
      <c r="AH258" s="321"/>
      <c r="AI258" s="321"/>
      <c r="AJ258" s="321"/>
      <c r="AK258" s="321"/>
      <c r="AL258" s="321"/>
      <c r="AM258" s="321"/>
      <c r="AN258" s="321"/>
      <c r="AO258" s="321"/>
      <c r="AP258" s="321"/>
      <c r="AQ258" s="321"/>
      <c r="AR258" s="321"/>
      <c r="AS258" s="321"/>
      <c r="AT258" s="321"/>
      <c r="AU258" s="321"/>
      <c r="AV258" s="321"/>
    </row>
    <row r="259" ht="24.95" customHeight="1" spans="1:48">
      <c r="A259" s="204">
        <f t="shared" si="23"/>
        <v>255</v>
      </c>
      <c r="B259" s="204"/>
      <c r="C259" s="204"/>
      <c r="D259" s="204"/>
      <c r="E259" s="204"/>
      <c r="F259" s="204"/>
      <c r="G259" s="203"/>
      <c r="H259" s="203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321"/>
      <c r="AH259" s="321"/>
      <c r="AI259" s="321"/>
      <c r="AJ259" s="321"/>
      <c r="AK259" s="321"/>
      <c r="AL259" s="321"/>
      <c r="AM259" s="321"/>
      <c r="AN259" s="321"/>
      <c r="AO259" s="321"/>
      <c r="AP259" s="321"/>
      <c r="AQ259" s="321"/>
      <c r="AR259" s="321"/>
      <c r="AS259" s="321"/>
      <c r="AT259" s="321"/>
      <c r="AU259" s="321"/>
      <c r="AV259" s="321"/>
    </row>
    <row r="260" ht="24.95" customHeight="1" spans="1:48">
      <c r="A260" s="204">
        <f t="shared" si="23"/>
        <v>256</v>
      </c>
      <c r="B260" s="204"/>
      <c r="C260" s="204"/>
      <c r="D260" s="204"/>
      <c r="E260" s="204"/>
      <c r="F260" s="204"/>
      <c r="G260" s="203"/>
      <c r="H260" s="203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321"/>
      <c r="AH260" s="321"/>
      <c r="AI260" s="321"/>
      <c r="AJ260" s="321"/>
      <c r="AK260" s="321"/>
      <c r="AL260" s="321"/>
      <c r="AM260" s="321"/>
      <c r="AN260" s="321"/>
      <c r="AO260" s="321"/>
      <c r="AP260" s="321"/>
      <c r="AQ260" s="321"/>
      <c r="AR260" s="321"/>
      <c r="AS260" s="321"/>
      <c r="AT260" s="321"/>
      <c r="AU260" s="321"/>
      <c r="AV260" s="321"/>
    </row>
    <row r="261" ht="24.95" customHeight="1" spans="1:48">
      <c r="A261" s="204">
        <f t="shared" si="23"/>
        <v>257</v>
      </c>
      <c r="B261" s="204"/>
      <c r="C261" s="204"/>
      <c r="D261" s="204"/>
      <c r="E261" s="204"/>
      <c r="F261" s="204"/>
      <c r="G261" s="203"/>
      <c r="H261" s="203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321"/>
      <c r="AH261" s="321"/>
      <c r="AI261" s="321"/>
      <c r="AJ261" s="321"/>
      <c r="AK261" s="321"/>
      <c r="AL261" s="321"/>
      <c r="AM261" s="321"/>
      <c r="AN261" s="321"/>
      <c r="AO261" s="321"/>
      <c r="AP261" s="321"/>
      <c r="AQ261" s="321"/>
      <c r="AR261" s="321"/>
      <c r="AS261" s="321"/>
      <c r="AT261" s="321"/>
      <c r="AU261" s="321"/>
      <c r="AV261" s="321"/>
    </row>
    <row r="262" ht="24.95" customHeight="1" spans="1:48">
      <c r="A262" s="204">
        <f t="shared" ref="A262:A325" si="24">A261+1</f>
        <v>258</v>
      </c>
      <c r="B262" s="204"/>
      <c r="C262" s="204"/>
      <c r="D262" s="204"/>
      <c r="E262" s="204"/>
      <c r="F262" s="204"/>
      <c r="G262" s="203"/>
      <c r="H262" s="203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321"/>
      <c r="AH262" s="321"/>
      <c r="AI262" s="321"/>
      <c r="AJ262" s="321"/>
      <c r="AK262" s="321"/>
      <c r="AL262" s="321"/>
      <c r="AM262" s="321"/>
      <c r="AN262" s="321"/>
      <c r="AO262" s="321"/>
      <c r="AP262" s="321"/>
      <c r="AQ262" s="321"/>
      <c r="AR262" s="321"/>
      <c r="AS262" s="321"/>
      <c r="AT262" s="321"/>
      <c r="AU262" s="321"/>
      <c r="AV262" s="321"/>
    </row>
    <row r="263" ht="24.95" customHeight="1" spans="1:48">
      <c r="A263" s="204">
        <f t="shared" si="24"/>
        <v>259</v>
      </c>
      <c r="B263" s="204"/>
      <c r="C263" s="204"/>
      <c r="D263" s="204"/>
      <c r="E263" s="204"/>
      <c r="F263" s="204"/>
      <c r="G263" s="203"/>
      <c r="H263" s="203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321"/>
      <c r="AH263" s="321"/>
      <c r="AI263" s="321"/>
      <c r="AJ263" s="321"/>
      <c r="AK263" s="321"/>
      <c r="AL263" s="321"/>
      <c r="AM263" s="321"/>
      <c r="AN263" s="321"/>
      <c r="AO263" s="321"/>
      <c r="AP263" s="321"/>
      <c r="AQ263" s="321"/>
      <c r="AR263" s="321"/>
      <c r="AS263" s="321"/>
      <c r="AT263" s="321"/>
      <c r="AU263" s="321"/>
      <c r="AV263" s="321"/>
    </row>
    <row r="264" ht="24.95" customHeight="1" spans="1:48">
      <c r="A264" s="204">
        <f t="shared" si="24"/>
        <v>260</v>
      </c>
      <c r="B264" s="204"/>
      <c r="C264" s="204"/>
      <c r="D264" s="204"/>
      <c r="E264" s="204"/>
      <c r="F264" s="204"/>
      <c r="G264" s="203"/>
      <c r="H264" s="203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321"/>
      <c r="AH264" s="321"/>
      <c r="AI264" s="321"/>
      <c r="AJ264" s="321"/>
      <c r="AK264" s="321"/>
      <c r="AL264" s="321"/>
      <c r="AM264" s="321"/>
      <c r="AN264" s="321"/>
      <c r="AO264" s="321"/>
      <c r="AP264" s="321"/>
      <c r="AQ264" s="321"/>
      <c r="AR264" s="321"/>
      <c r="AS264" s="321"/>
      <c r="AT264" s="321"/>
      <c r="AU264" s="321"/>
      <c r="AV264" s="321"/>
    </row>
    <row r="265" ht="24.95" customHeight="1" spans="1:48">
      <c r="A265" s="204">
        <f t="shared" si="24"/>
        <v>261</v>
      </c>
      <c r="B265" s="204"/>
      <c r="C265" s="204"/>
      <c r="D265" s="204"/>
      <c r="E265" s="204"/>
      <c r="F265" s="204"/>
      <c r="G265" s="203"/>
      <c r="H265" s="203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321"/>
      <c r="AH265" s="321"/>
      <c r="AI265" s="321"/>
      <c r="AJ265" s="321"/>
      <c r="AK265" s="321"/>
      <c r="AL265" s="321"/>
      <c r="AM265" s="321"/>
      <c r="AN265" s="321"/>
      <c r="AO265" s="321"/>
      <c r="AP265" s="321"/>
      <c r="AQ265" s="321"/>
      <c r="AR265" s="321"/>
      <c r="AS265" s="321"/>
      <c r="AT265" s="321"/>
      <c r="AU265" s="321"/>
      <c r="AV265" s="321"/>
    </row>
    <row r="266" ht="24.95" customHeight="1" spans="1:48">
      <c r="A266" s="204">
        <f t="shared" si="24"/>
        <v>262</v>
      </c>
      <c r="B266" s="204"/>
      <c r="C266" s="204"/>
      <c r="D266" s="204"/>
      <c r="E266" s="204"/>
      <c r="F266" s="204"/>
      <c r="G266" s="203"/>
      <c r="H266" s="203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321"/>
      <c r="AH266" s="321"/>
      <c r="AI266" s="321"/>
      <c r="AJ266" s="321"/>
      <c r="AK266" s="321"/>
      <c r="AL266" s="321"/>
      <c r="AM266" s="321"/>
      <c r="AN266" s="321"/>
      <c r="AO266" s="321"/>
      <c r="AP266" s="321"/>
      <c r="AQ266" s="321"/>
      <c r="AR266" s="321"/>
      <c r="AS266" s="321"/>
      <c r="AT266" s="321"/>
      <c r="AU266" s="321"/>
      <c r="AV266" s="321"/>
    </row>
    <row r="267" ht="24.95" customHeight="1" spans="1:48">
      <c r="A267" s="204">
        <f t="shared" si="24"/>
        <v>263</v>
      </c>
      <c r="B267" s="204"/>
      <c r="C267" s="204"/>
      <c r="D267" s="204"/>
      <c r="E267" s="204"/>
      <c r="F267" s="204"/>
      <c r="G267" s="203"/>
      <c r="H267" s="203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321"/>
      <c r="AH267" s="321"/>
      <c r="AI267" s="321"/>
      <c r="AJ267" s="321"/>
      <c r="AK267" s="321"/>
      <c r="AL267" s="321"/>
      <c r="AM267" s="321"/>
      <c r="AN267" s="321"/>
      <c r="AO267" s="321"/>
      <c r="AP267" s="321"/>
      <c r="AQ267" s="321"/>
      <c r="AR267" s="321"/>
      <c r="AS267" s="321"/>
      <c r="AT267" s="321"/>
      <c r="AU267" s="321"/>
      <c r="AV267" s="321"/>
    </row>
    <row r="268" ht="24.95" customHeight="1" spans="1:48">
      <c r="A268" s="204">
        <f t="shared" si="24"/>
        <v>264</v>
      </c>
      <c r="B268" s="204"/>
      <c r="C268" s="204"/>
      <c r="D268" s="204"/>
      <c r="E268" s="204"/>
      <c r="F268" s="204"/>
      <c r="G268" s="203"/>
      <c r="H268" s="203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321"/>
      <c r="AH268" s="321"/>
      <c r="AI268" s="321"/>
      <c r="AJ268" s="321"/>
      <c r="AK268" s="321"/>
      <c r="AL268" s="321"/>
      <c r="AM268" s="321"/>
      <c r="AN268" s="321"/>
      <c r="AO268" s="321"/>
      <c r="AP268" s="321"/>
      <c r="AQ268" s="321"/>
      <c r="AR268" s="321"/>
      <c r="AS268" s="321"/>
      <c r="AT268" s="321"/>
      <c r="AU268" s="321"/>
      <c r="AV268" s="321"/>
    </row>
    <row r="269" ht="24.95" customHeight="1" spans="1:48">
      <c r="A269" s="204">
        <f t="shared" si="24"/>
        <v>265</v>
      </c>
      <c r="B269" s="204"/>
      <c r="C269" s="204"/>
      <c r="D269" s="204"/>
      <c r="E269" s="204"/>
      <c r="F269" s="204"/>
      <c r="G269" s="203"/>
      <c r="H269" s="203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321"/>
      <c r="AH269" s="321"/>
      <c r="AI269" s="321"/>
      <c r="AJ269" s="321"/>
      <c r="AK269" s="321"/>
      <c r="AL269" s="321"/>
      <c r="AM269" s="321"/>
      <c r="AN269" s="321"/>
      <c r="AO269" s="321"/>
      <c r="AP269" s="321"/>
      <c r="AQ269" s="321"/>
      <c r="AR269" s="321"/>
      <c r="AS269" s="321"/>
      <c r="AT269" s="321"/>
      <c r="AU269" s="321"/>
      <c r="AV269" s="321"/>
    </row>
    <row r="270" ht="24.95" customHeight="1" spans="1:48">
      <c r="A270" s="204">
        <f t="shared" si="24"/>
        <v>266</v>
      </c>
      <c r="B270" s="204"/>
      <c r="C270" s="204"/>
      <c r="D270" s="204"/>
      <c r="E270" s="204"/>
      <c r="F270" s="204"/>
      <c r="G270" s="203"/>
      <c r="H270" s="203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321"/>
      <c r="AH270" s="321"/>
      <c r="AI270" s="321"/>
      <c r="AJ270" s="321"/>
      <c r="AK270" s="321"/>
      <c r="AL270" s="321"/>
      <c r="AM270" s="321"/>
      <c r="AN270" s="321"/>
      <c r="AO270" s="321"/>
      <c r="AP270" s="321"/>
      <c r="AQ270" s="321"/>
      <c r="AR270" s="321"/>
      <c r="AS270" s="321"/>
      <c r="AT270" s="321"/>
      <c r="AU270" s="321"/>
      <c r="AV270" s="321"/>
    </row>
    <row r="271" ht="24.95" customHeight="1" spans="1:48">
      <c r="A271" s="204">
        <f t="shared" si="24"/>
        <v>267</v>
      </c>
      <c r="B271" s="204"/>
      <c r="C271" s="204"/>
      <c r="D271" s="204"/>
      <c r="E271" s="204"/>
      <c r="F271" s="204"/>
      <c r="G271" s="203"/>
      <c r="H271" s="203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321"/>
      <c r="AH271" s="321"/>
      <c r="AI271" s="321"/>
      <c r="AJ271" s="321"/>
      <c r="AK271" s="321"/>
      <c r="AL271" s="321"/>
      <c r="AM271" s="321"/>
      <c r="AN271" s="321"/>
      <c r="AO271" s="321"/>
      <c r="AP271" s="321"/>
      <c r="AQ271" s="321"/>
      <c r="AR271" s="321"/>
      <c r="AS271" s="321"/>
      <c r="AT271" s="321"/>
      <c r="AU271" s="321"/>
      <c r="AV271" s="321"/>
    </row>
    <row r="272" ht="24.95" customHeight="1" spans="1:48">
      <c r="A272" s="204">
        <f t="shared" si="24"/>
        <v>268</v>
      </c>
      <c r="B272" s="204"/>
      <c r="C272" s="204"/>
      <c r="D272" s="204"/>
      <c r="E272" s="204"/>
      <c r="F272" s="204"/>
      <c r="G272" s="203"/>
      <c r="H272" s="203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321"/>
      <c r="AH272" s="321"/>
      <c r="AI272" s="321"/>
      <c r="AJ272" s="321"/>
      <c r="AK272" s="321"/>
      <c r="AL272" s="321"/>
      <c r="AM272" s="321"/>
      <c r="AN272" s="321"/>
      <c r="AO272" s="321"/>
      <c r="AP272" s="321"/>
      <c r="AQ272" s="321"/>
      <c r="AR272" s="321"/>
      <c r="AS272" s="321"/>
      <c r="AT272" s="321"/>
      <c r="AU272" s="321"/>
      <c r="AV272" s="321"/>
    </row>
    <row r="273" ht="24.95" customHeight="1" spans="1:48">
      <c r="A273" s="204">
        <f t="shared" si="24"/>
        <v>269</v>
      </c>
      <c r="B273" s="204"/>
      <c r="C273" s="204"/>
      <c r="D273" s="204"/>
      <c r="E273" s="204"/>
      <c r="F273" s="204"/>
      <c r="G273" s="203"/>
      <c r="H273" s="203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321"/>
      <c r="AH273" s="321"/>
      <c r="AI273" s="321"/>
      <c r="AJ273" s="321"/>
      <c r="AK273" s="321"/>
      <c r="AL273" s="321"/>
      <c r="AM273" s="321"/>
      <c r="AN273" s="321"/>
      <c r="AO273" s="321"/>
      <c r="AP273" s="321"/>
      <c r="AQ273" s="321"/>
      <c r="AR273" s="321"/>
      <c r="AS273" s="321"/>
      <c r="AT273" s="321"/>
      <c r="AU273" s="321"/>
      <c r="AV273" s="321"/>
    </row>
    <row r="274" ht="24.95" customHeight="1" spans="1:48">
      <c r="A274" s="204">
        <f t="shared" si="24"/>
        <v>270</v>
      </c>
      <c r="B274" s="204"/>
      <c r="C274" s="204"/>
      <c r="D274" s="204"/>
      <c r="E274" s="204"/>
      <c r="F274" s="204"/>
      <c r="G274" s="203"/>
      <c r="H274" s="203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321"/>
      <c r="AH274" s="321"/>
      <c r="AI274" s="321"/>
      <c r="AJ274" s="321"/>
      <c r="AK274" s="321"/>
      <c r="AL274" s="321"/>
      <c r="AM274" s="321"/>
      <c r="AN274" s="321"/>
      <c r="AO274" s="321"/>
      <c r="AP274" s="321"/>
      <c r="AQ274" s="321"/>
      <c r="AR274" s="321"/>
      <c r="AS274" s="321"/>
      <c r="AT274" s="321"/>
      <c r="AU274" s="321"/>
      <c r="AV274" s="321"/>
    </row>
    <row r="275" ht="24.95" customHeight="1" spans="1:48">
      <c r="A275" s="204">
        <f t="shared" si="24"/>
        <v>271</v>
      </c>
      <c r="B275" s="204"/>
      <c r="C275" s="204"/>
      <c r="D275" s="204"/>
      <c r="E275" s="204"/>
      <c r="F275" s="204"/>
      <c r="G275" s="203"/>
      <c r="H275" s="203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321"/>
      <c r="AH275" s="321"/>
      <c r="AI275" s="321"/>
      <c r="AJ275" s="321"/>
      <c r="AK275" s="321"/>
      <c r="AL275" s="321"/>
      <c r="AM275" s="321"/>
      <c r="AN275" s="321"/>
      <c r="AO275" s="321"/>
      <c r="AP275" s="321"/>
      <c r="AQ275" s="321"/>
      <c r="AR275" s="321"/>
      <c r="AS275" s="321"/>
      <c r="AT275" s="321"/>
      <c r="AU275" s="321"/>
      <c r="AV275" s="321"/>
    </row>
    <row r="276" ht="24.95" customHeight="1" spans="1:48">
      <c r="A276" s="204">
        <f t="shared" si="24"/>
        <v>272</v>
      </c>
      <c r="B276" s="204"/>
      <c r="C276" s="204"/>
      <c r="D276" s="204"/>
      <c r="E276" s="204"/>
      <c r="F276" s="204"/>
      <c r="G276" s="203"/>
      <c r="H276" s="203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321"/>
      <c r="AH276" s="321"/>
      <c r="AI276" s="321"/>
      <c r="AJ276" s="321"/>
      <c r="AK276" s="321"/>
      <c r="AL276" s="321"/>
      <c r="AM276" s="321"/>
      <c r="AN276" s="321"/>
      <c r="AO276" s="321"/>
      <c r="AP276" s="321"/>
      <c r="AQ276" s="321"/>
      <c r="AR276" s="321"/>
      <c r="AS276" s="321"/>
      <c r="AT276" s="321"/>
      <c r="AU276" s="321"/>
      <c r="AV276" s="321"/>
    </row>
    <row r="277" ht="24.95" customHeight="1" spans="1:48">
      <c r="A277" s="204">
        <f t="shared" si="24"/>
        <v>273</v>
      </c>
      <c r="B277" s="204"/>
      <c r="C277" s="204"/>
      <c r="D277" s="204"/>
      <c r="E277" s="204"/>
      <c r="F277" s="204"/>
      <c r="G277" s="203"/>
      <c r="H277" s="203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321"/>
      <c r="AH277" s="321"/>
      <c r="AI277" s="321"/>
      <c r="AJ277" s="321"/>
      <c r="AK277" s="321"/>
      <c r="AL277" s="321"/>
      <c r="AM277" s="321"/>
      <c r="AN277" s="321"/>
      <c r="AO277" s="321"/>
      <c r="AP277" s="321"/>
      <c r="AQ277" s="321"/>
      <c r="AR277" s="321"/>
      <c r="AS277" s="321"/>
      <c r="AT277" s="321"/>
      <c r="AU277" s="321"/>
      <c r="AV277" s="321"/>
    </row>
    <row r="278" ht="24.95" customHeight="1" spans="1:48">
      <c r="A278" s="204">
        <f t="shared" si="24"/>
        <v>274</v>
      </c>
      <c r="B278" s="204"/>
      <c r="C278" s="204"/>
      <c r="D278" s="204"/>
      <c r="E278" s="204"/>
      <c r="F278" s="204"/>
      <c r="G278" s="203"/>
      <c r="H278" s="203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321"/>
      <c r="AH278" s="321"/>
      <c r="AI278" s="321"/>
      <c r="AJ278" s="321"/>
      <c r="AK278" s="321"/>
      <c r="AL278" s="321"/>
      <c r="AM278" s="321"/>
      <c r="AN278" s="321"/>
      <c r="AO278" s="321"/>
      <c r="AP278" s="321"/>
      <c r="AQ278" s="321"/>
      <c r="AR278" s="321"/>
      <c r="AS278" s="321"/>
      <c r="AT278" s="321"/>
      <c r="AU278" s="321"/>
      <c r="AV278" s="321"/>
    </row>
    <row r="279" ht="24.95" customHeight="1" spans="1:48">
      <c r="A279" s="204">
        <f t="shared" si="24"/>
        <v>275</v>
      </c>
      <c r="B279" s="204"/>
      <c r="C279" s="204"/>
      <c r="D279" s="204"/>
      <c r="E279" s="204"/>
      <c r="F279" s="204"/>
      <c r="G279" s="203"/>
      <c r="H279" s="203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321"/>
      <c r="AH279" s="321"/>
      <c r="AI279" s="321"/>
      <c r="AJ279" s="321"/>
      <c r="AK279" s="321"/>
      <c r="AL279" s="321"/>
      <c r="AM279" s="321"/>
      <c r="AN279" s="321"/>
      <c r="AO279" s="321"/>
      <c r="AP279" s="321"/>
      <c r="AQ279" s="321"/>
      <c r="AR279" s="321"/>
      <c r="AS279" s="321"/>
      <c r="AT279" s="321"/>
      <c r="AU279" s="321"/>
      <c r="AV279" s="321"/>
    </row>
    <row r="280" ht="24.95" customHeight="1" spans="1:48">
      <c r="A280" s="204">
        <f t="shared" si="24"/>
        <v>276</v>
      </c>
      <c r="B280" s="204"/>
      <c r="C280" s="204"/>
      <c r="D280" s="204"/>
      <c r="E280" s="204"/>
      <c r="F280" s="204"/>
      <c r="G280" s="203"/>
      <c r="H280" s="203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321"/>
      <c r="AH280" s="321"/>
      <c r="AI280" s="321"/>
      <c r="AJ280" s="321"/>
      <c r="AK280" s="321"/>
      <c r="AL280" s="321"/>
      <c r="AM280" s="321"/>
      <c r="AN280" s="321"/>
      <c r="AO280" s="321"/>
      <c r="AP280" s="321"/>
      <c r="AQ280" s="321"/>
      <c r="AR280" s="321"/>
      <c r="AS280" s="321"/>
      <c r="AT280" s="321"/>
      <c r="AU280" s="321"/>
      <c r="AV280" s="321"/>
    </row>
    <row r="281" ht="24.95" customHeight="1" spans="1:48">
      <c r="A281" s="204">
        <f t="shared" si="24"/>
        <v>277</v>
      </c>
      <c r="B281" s="204"/>
      <c r="C281" s="204"/>
      <c r="D281" s="204"/>
      <c r="E281" s="204"/>
      <c r="F281" s="204"/>
      <c r="G281" s="203"/>
      <c r="H281" s="203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321"/>
      <c r="AH281" s="321"/>
      <c r="AI281" s="321"/>
      <c r="AJ281" s="321"/>
      <c r="AK281" s="321"/>
      <c r="AL281" s="321"/>
      <c r="AM281" s="321"/>
      <c r="AN281" s="321"/>
      <c r="AO281" s="321"/>
      <c r="AP281" s="321"/>
      <c r="AQ281" s="321"/>
      <c r="AR281" s="321"/>
      <c r="AS281" s="321"/>
      <c r="AT281" s="321"/>
      <c r="AU281" s="321"/>
      <c r="AV281" s="321"/>
    </row>
    <row r="282" ht="24.95" customHeight="1" spans="1:48">
      <c r="A282" s="204">
        <f t="shared" si="24"/>
        <v>278</v>
      </c>
      <c r="B282" s="204"/>
      <c r="C282" s="204"/>
      <c r="D282" s="204"/>
      <c r="E282" s="204"/>
      <c r="F282" s="204"/>
      <c r="G282" s="203"/>
      <c r="H282" s="203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321"/>
      <c r="AH282" s="321"/>
      <c r="AI282" s="321"/>
      <c r="AJ282" s="321"/>
      <c r="AK282" s="321"/>
      <c r="AL282" s="321"/>
      <c r="AM282" s="321"/>
      <c r="AN282" s="321"/>
      <c r="AO282" s="321"/>
      <c r="AP282" s="321"/>
      <c r="AQ282" s="321"/>
      <c r="AR282" s="321"/>
      <c r="AS282" s="321"/>
      <c r="AT282" s="321"/>
      <c r="AU282" s="321"/>
      <c r="AV282" s="321"/>
    </row>
    <row r="283" ht="24.95" customHeight="1" spans="1:48">
      <c r="A283" s="204">
        <f t="shared" si="24"/>
        <v>279</v>
      </c>
      <c r="B283" s="204"/>
      <c r="C283" s="204"/>
      <c r="D283" s="204"/>
      <c r="E283" s="204"/>
      <c r="F283" s="204"/>
      <c r="G283" s="203"/>
      <c r="H283" s="203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321"/>
      <c r="AH283" s="321"/>
      <c r="AI283" s="321"/>
      <c r="AJ283" s="321"/>
      <c r="AK283" s="321"/>
      <c r="AL283" s="321"/>
      <c r="AM283" s="321"/>
      <c r="AN283" s="321"/>
      <c r="AO283" s="321"/>
      <c r="AP283" s="321"/>
      <c r="AQ283" s="321"/>
      <c r="AR283" s="321"/>
      <c r="AS283" s="321"/>
      <c r="AT283" s="321"/>
      <c r="AU283" s="321"/>
      <c r="AV283" s="321"/>
    </row>
    <row r="284" ht="24.95" customHeight="1" spans="1:48">
      <c r="A284" s="204">
        <f t="shared" si="24"/>
        <v>280</v>
      </c>
      <c r="B284" s="204"/>
      <c r="C284" s="204"/>
      <c r="D284" s="204"/>
      <c r="E284" s="204"/>
      <c r="F284" s="204"/>
      <c r="G284" s="203"/>
      <c r="H284" s="203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321"/>
      <c r="AH284" s="321"/>
      <c r="AI284" s="321"/>
      <c r="AJ284" s="321"/>
      <c r="AK284" s="321"/>
      <c r="AL284" s="321"/>
      <c r="AM284" s="321"/>
      <c r="AN284" s="321"/>
      <c r="AO284" s="321"/>
      <c r="AP284" s="321"/>
      <c r="AQ284" s="321"/>
      <c r="AR284" s="321"/>
      <c r="AS284" s="321"/>
      <c r="AT284" s="321"/>
      <c r="AU284" s="321"/>
      <c r="AV284" s="321"/>
    </row>
    <row r="285" ht="24.95" customHeight="1" spans="1:48">
      <c r="A285" s="204">
        <f t="shared" si="24"/>
        <v>281</v>
      </c>
      <c r="B285" s="204"/>
      <c r="C285" s="204"/>
      <c r="D285" s="204"/>
      <c r="E285" s="204"/>
      <c r="F285" s="204"/>
      <c r="G285" s="203"/>
      <c r="H285" s="203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321"/>
      <c r="AH285" s="321"/>
      <c r="AI285" s="321"/>
      <c r="AJ285" s="321"/>
      <c r="AK285" s="321"/>
      <c r="AL285" s="321"/>
      <c r="AM285" s="321"/>
      <c r="AN285" s="321"/>
      <c r="AO285" s="321"/>
      <c r="AP285" s="321"/>
      <c r="AQ285" s="321"/>
      <c r="AR285" s="321"/>
      <c r="AS285" s="321"/>
      <c r="AT285" s="321"/>
      <c r="AU285" s="321"/>
      <c r="AV285" s="321"/>
    </row>
    <row r="286" ht="24.95" customHeight="1" spans="1:48">
      <c r="A286" s="204">
        <f t="shared" si="24"/>
        <v>282</v>
      </c>
      <c r="B286" s="204"/>
      <c r="C286" s="204"/>
      <c r="D286" s="204"/>
      <c r="E286" s="204"/>
      <c r="F286" s="204"/>
      <c r="G286" s="203"/>
      <c r="H286" s="203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321"/>
      <c r="AH286" s="321"/>
      <c r="AI286" s="321"/>
      <c r="AJ286" s="321"/>
      <c r="AK286" s="321"/>
      <c r="AL286" s="321"/>
      <c r="AM286" s="321"/>
      <c r="AN286" s="321"/>
      <c r="AO286" s="321"/>
      <c r="AP286" s="321"/>
      <c r="AQ286" s="321"/>
      <c r="AR286" s="321"/>
      <c r="AS286" s="321"/>
      <c r="AT286" s="321"/>
      <c r="AU286" s="321"/>
      <c r="AV286" s="321"/>
    </row>
    <row r="287" ht="24.95" customHeight="1" spans="1:48">
      <c r="A287" s="204">
        <f t="shared" si="24"/>
        <v>283</v>
      </c>
      <c r="B287" s="204"/>
      <c r="C287" s="204"/>
      <c r="D287" s="204"/>
      <c r="E287" s="204"/>
      <c r="F287" s="204"/>
      <c r="G287" s="203"/>
      <c r="H287" s="203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321"/>
      <c r="AH287" s="321"/>
      <c r="AI287" s="321"/>
      <c r="AJ287" s="321"/>
      <c r="AK287" s="321"/>
      <c r="AL287" s="321"/>
      <c r="AM287" s="321"/>
      <c r="AN287" s="321"/>
      <c r="AO287" s="321"/>
      <c r="AP287" s="321"/>
      <c r="AQ287" s="321"/>
      <c r="AR287" s="321"/>
      <c r="AS287" s="321"/>
      <c r="AT287" s="321"/>
      <c r="AU287" s="321"/>
      <c r="AV287" s="321"/>
    </row>
    <row r="288" ht="24.95" customHeight="1" spans="1:48">
      <c r="A288" s="204">
        <f t="shared" si="24"/>
        <v>284</v>
      </c>
      <c r="B288" s="204"/>
      <c r="C288" s="204"/>
      <c r="D288" s="204"/>
      <c r="E288" s="204"/>
      <c r="F288" s="204"/>
      <c r="G288" s="203"/>
      <c r="H288" s="203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321"/>
      <c r="AH288" s="321"/>
      <c r="AI288" s="321"/>
      <c r="AJ288" s="321"/>
      <c r="AK288" s="321"/>
      <c r="AL288" s="321"/>
      <c r="AM288" s="321"/>
      <c r="AN288" s="321"/>
      <c r="AO288" s="321"/>
      <c r="AP288" s="321"/>
      <c r="AQ288" s="321"/>
      <c r="AR288" s="321"/>
      <c r="AS288" s="321"/>
      <c r="AT288" s="321"/>
      <c r="AU288" s="321"/>
      <c r="AV288" s="321"/>
    </row>
    <row r="289" ht="24.95" customHeight="1" spans="1:48">
      <c r="A289" s="204">
        <f t="shared" si="24"/>
        <v>285</v>
      </c>
      <c r="B289" s="204"/>
      <c r="C289" s="204"/>
      <c r="D289" s="204"/>
      <c r="E289" s="204"/>
      <c r="F289" s="204"/>
      <c r="G289" s="203"/>
      <c r="H289" s="203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321"/>
      <c r="AH289" s="321"/>
      <c r="AI289" s="321"/>
      <c r="AJ289" s="321"/>
      <c r="AK289" s="321"/>
      <c r="AL289" s="321"/>
      <c r="AM289" s="321"/>
      <c r="AN289" s="321"/>
      <c r="AO289" s="321"/>
      <c r="AP289" s="321"/>
      <c r="AQ289" s="321"/>
      <c r="AR289" s="321"/>
      <c r="AS289" s="321"/>
      <c r="AT289" s="321"/>
      <c r="AU289" s="321"/>
      <c r="AV289" s="321"/>
    </row>
    <row r="290" ht="24.95" customHeight="1" spans="1:48">
      <c r="A290" s="204">
        <f t="shared" si="24"/>
        <v>286</v>
      </c>
      <c r="B290" s="204"/>
      <c r="C290" s="204"/>
      <c r="D290" s="204"/>
      <c r="E290" s="204"/>
      <c r="F290" s="204"/>
      <c r="G290" s="203"/>
      <c r="H290" s="203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321"/>
      <c r="AH290" s="321"/>
      <c r="AI290" s="321"/>
      <c r="AJ290" s="321"/>
      <c r="AK290" s="321"/>
      <c r="AL290" s="321"/>
      <c r="AM290" s="321"/>
      <c r="AN290" s="321"/>
      <c r="AO290" s="321"/>
      <c r="AP290" s="321"/>
      <c r="AQ290" s="321"/>
      <c r="AR290" s="321"/>
      <c r="AS290" s="321"/>
      <c r="AT290" s="321"/>
      <c r="AU290" s="321"/>
      <c r="AV290" s="321"/>
    </row>
    <row r="291" ht="24.95" customHeight="1" spans="1:48">
      <c r="A291" s="204">
        <f t="shared" si="24"/>
        <v>287</v>
      </c>
      <c r="B291" s="204"/>
      <c r="C291" s="204"/>
      <c r="D291" s="204"/>
      <c r="E291" s="204"/>
      <c r="F291" s="204"/>
      <c r="G291" s="203"/>
      <c r="H291" s="203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321"/>
      <c r="AH291" s="321"/>
      <c r="AI291" s="321"/>
      <c r="AJ291" s="321"/>
      <c r="AK291" s="321"/>
      <c r="AL291" s="321"/>
      <c r="AM291" s="321"/>
      <c r="AN291" s="321"/>
      <c r="AO291" s="321"/>
      <c r="AP291" s="321"/>
      <c r="AQ291" s="321"/>
      <c r="AR291" s="321"/>
      <c r="AS291" s="321"/>
      <c r="AT291" s="321"/>
      <c r="AU291" s="321"/>
      <c r="AV291" s="321"/>
    </row>
    <row r="292" ht="24.95" customHeight="1" spans="1:48">
      <c r="A292" s="204">
        <f t="shared" si="24"/>
        <v>288</v>
      </c>
      <c r="B292" s="204"/>
      <c r="C292" s="204"/>
      <c r="D292" s="204"/>
      <c r="E292" s="204"/>
      <c r="F292" s="204"/>
      <c r="G292" s="203"/>
      <c r="H292" s="203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321"/>
      <c r="AH292" s="321"/>
      <c r="AI292" s="321"/>
      <c r="AJ292" s="321"/>
      <c r="AK292" s="321"/>
      <c r="AL292" s="321"/>
      <c r="AM292" s="321"/>
      <c r="AN292" s="321"/>
      <c r="AO292" s="321"/>
      <c r="AP292" s="321"/>
      <c r="AQ292" s="321"/>
      <c r="AR292" s="321"/>
      <c r="AS292" s="321"/>
      <c r="AT292" s="321"/>
      <c r="AU292" s="321"/>
      <c r="AV292" s="321"/>
    </row>
    <row r="293" ht="24.95" customHeight="1" spans="1:48">
      <c r="A293" s="204">
        <f t="shared" si="24"/>
        <v>289</v>
      </c>
      <c r="B293" s="204"/>
      <c r="C293" s="204"/>
      <c r="D293" s="204"/>
      <c r="E293" s="204"/>
      <c r="F293" s="204"/>
      <c r="G293" s="203"/>
      <c r="H293" s="203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321"/>
      <c r="AH293" s="321"/>
      <c r="AI293" s="321"/>
      <c r="AJ293" s="321"/>
      <c r="AK293" s="321"/>
      <c r="AL293" s="321"/>
      <c r="AM293" s="321"/>
      <c r="AN293" s="321"/>
      <c r="AO293" s="321"/>
      <c r="AP293" s="321"/>
      <c r="AQ293" s="321"/>
      <c r="AR293" s="321"/>
      <c r="AS293" s="321"/>
      <c r="AT293" s="321"/>
      <c r="AU293" s="321"/>
      <c r="AV293" s="321"/>
    </row>
    <row r="294" ht="24.95" customHeight="1" spans="1:48">
      <c r="A294" s="204">
        <f t="shared" si="24"/>
        <v>290</v>
      </c>
      <c r="B294" s="204"/>
      <c r="C294" s="204"/>
      <c r="D294" s="204"/>
      <c r="E294" s="204"/>
      <c r="F294" s="204"/>
      <c r="G294" s="203"/>
      <c r="H294" s="203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321"/>
      <c r="AH294" s="321"/>
      <c r="AI294" s="321"/>
      <c r="AJ294" s="321"/>
      <c r="AK294" s="321"/>
      <c r="AL294" s="321"/>
      <c r="AM294" s="321"/>
      <c r="AN294" s="321"/>
      <c r="AO294" s="321"/>
      <c r="AP294" s="321"/>
      <c r="AQ294" s="321"/>
      <c r="AR294" s="321"/>
      <c r="AS294" s="321"/>
      <c r="AT294" s="321"/>
      <c r="AU294" s="321"/>
      <c r="AV294" s="321"/>
    </row>
    <row r="295" ht="24.95" customHeight="1" spans="1:48">
      <c r="A295" s="204">
        <f t="shared" si="24"/>
        <v>291</v>
      </c>
      <c r="B295" s="204"/>
      <c r="C295" s="204"/>
      <c r="D295" s="204"/>
      <c r="E295" s="204"/>
      <c r="F295" s="204"/>
      <c r="G295" s="203"/>
      <c r="H295" s="203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321"/>
      <c r="AH295" s="321"/>
      <c r="AI295" s="321"/>
      <c r="AJ295" s="321"/>
      <c r="AK295" s="321"/>
      <c r="AL295" s="321"/>
      <c r="AM295" s="321"/>
      <c r="AN295" s="321"/>
      <c r="AO295" s="321"/>
      <c r="AP295" s="321"/>
      <c r="AQ295" s="321"/>
      <c r="AR295" s="321"/>
      <c r="AS295" s="321"/>
      <c r="AT295" s="321"/>
      <c r="AU295" s="321"/>
      <c r="AV295" s="321"/>
    </row>
    <row r="296" ht="24.95" customHeight="1" spans="1:48">
      <c r="A296" s="204">
        <f t="shared" si="24"/>
        <v>292</v>
      </c>
      <c r="B296" s="204"/>
      <c r="C296" s="204"/>
      <c r="D296" s="204"/>
      <c r="E296" s="204"/>
      <c r="F296" s="204"/>
      <c r="G296" s="203"/>
      <c r="H296" s="203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321"/>
      <c r="AH296" s="321"/>
      <c r="AI296" s="321"/>
      <c r="AJ296" s="321"/>
      <c r="AK296" s="321"/>
      <c r="AL296" s="321"/>
      <c r="AM296" s="321"/>
      <c r="AN296" s="321"/>
      <c r="AO296" s="321"/>
      <c r="AP296" s="321"/>
      <c r="AQ296" s="321"/>
      <c r="AR296" s="321"/>
      <c r="AS296" s="321"/>
      <c r="AT296" s="321"/>
      <c r="AU296" s="321"/>
      <c r="AV296" s="321"/>
    </row>
    <row r="297" ht="24.95" customHeight="1" spans="1:48">
      <c r="A297" s="204">
        <f t="shared" si="24"/>
        <v>293</v>
      </c>
      <c r="B297" s="204"/>
      <c r="C297" s="204"/>
      <c r="D297" s="204"/>
      <c r="E297" s="204"/>
      <c r="F297" s="204"/>
      <c r="G297" s="203"/>
      <c r="H297" s="203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321"/>
      <c r="AH297" s="321"/>
      <c r="AI297" s="321"/>
      <c r="AJ297" s="321"/>
      <c r="AK297" s="321"/>
      <c r="AL297" s="321"/>
      <c r="AM297" s="321"/>
      <c r="AN297" s="321"/>
      <c r="AO297" s="321"/>
      <c r="AP297" s="321"/>
      <c r="AQ297" s="321"/>
      <c r="AR297" s="321"/>
      <c r="AS297" s="321"/>
      <c r="AT297" s="321"/>
      <c r="AU297" s="321"/>
      <c r="AV297" s="321"/>
    </row>
    <row r="298" ht="24.95" customHeight="1" spans="1:48">
      <c r="A298" s="204">
        <f t="shared" si="24"/>
        <v>294</v>
      </c>
      <c r="B298" s="204"/>
      <c r="C298" s="204"/>
      <c r="D298" s="204"/>
      <c r="E298" s="204"/>
      <c r="F298" s="204"/>
      <c r="G298" s="203"/>
      <c r="H298" s="203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321"/>
      <c r="AH298" s="321"/>
      <c r="AI298" s="321"/>
      <c r="AJ298" s="321"/>
      <c r="AK298" s="321"/>
      <c r="AL298" s="321"/>
      <c r="AM298" s="321"/>
      <c r="AN298" s="321"/>
      <c r="AO298" s="321"/>
      <c r="AP298" s="321"/>
      <c r="AQ298" s="321"/>
      <c r="AR298" s="321"/>
      <c r="AS298" s="321"/>
      <c r="AT298" s="321"/>
      <c r="AU298" s="321"/>
      <c r="AV298" s="321"/>
    </row>
    <row r="299" ht="24.95" customHeight="1" spans="1:48">
      <c r="A299" s="204">
        <f t="shared" si="24"/>
        <v>295</v>
      </c>
      <c r="B299" s="204"/>
      <c r="C299" s="204"/>
      <c r="D299" s="204"/>
      <c r="E299" s="204"/>
      <c r="F299" s="204"/>
      <c r="G299" s="203"/>
      <c r="H299" s="203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321"/>
      <c r="AH299" s="321"/>
      <c r="AI299" s="321"/>
      <c r="AJ299" s="321"/>
      <c r="AK299" s="321"/>
      <c r="AL299" s="321"/>
      <c r="AM299" s="321"/>
      <c r="AN299" s="321"/>
      <c r="AO299" s="321"/>
      <c r="AP299" s="321"/>
      <c r="AQ299" s="321"/>
      <c r="AR299" s="321"/>
      <c r="AS299" s="321"/>
      <c r="AT299" s="321"/>
      <c r="AU299" s="321"/>
      <c r="AV299" s="321"/>
    </row>
    <row r="300" ht="24.95" customHeight="1" spans="1:48">
      <c r="A300" s="204">
        <f t="shared" si="24"/>
        <v>296</v>
      </c>
      <c r="B300" s="204"/>
      <c r="C300" s="204"/>
      <c r="D300" s="204"/>
      <c r="E300" s="204"/>
      <c r="F300" s="204"/>
      <c r="G300" s="203"/>
      <c r="H300" s="203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321"/>
      <c r="AH300" s="321"/>
      <c r="AI300" s="321"/>
      <c r="AJ300" s="321"/>
      <c r="AK300" s="321"/>
      <c r="AL300" s="321"/>
      <c r="AM300" s="321"/>
      <c r="AN300" s="321"/>
      <c r="AO300" s="321"/>
      <c r="AP300" s="321"/>
      <c r="AQ300" s="321"/>
      <c r="AR300" s="321"/>
      <c r="AS300" s="321"/>
      <c r="AT300" s="321"/>
      <c r="AU300" s="321"/>
      <c r="AV300" s="321"/>
    </row>
    <row r="301" ht="24.95" customHeight="1" spans="1:48">
      <c r="A301" s="204">
        <f t="shared" si="24"/>
        <v>297</v>
      </c>
      <c r="B301" s="204"/>
      <c r="C301" s="204"/>
      <c r="D301" s="204"/>
      <c r="E301" s="204"/>
      <c r="F301" s="204"/>
      <c r="G301" s="203"/>
      <c r="H301" s="203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321"/>
      <c r="AH301" s="321"/>
      <c r="AI301" s="321"/>
      <c r="AJ301" s="321"/>
      <c r="AK301" s="321"/>
      <c r="AL301" s="321"/>
      <c r="AM301" s="321"/>
      <c r="AN301" s="321"/>
      <c r="AO301" s="321"/>
      <c r="AP301" s="321"/>
      <c r="AQ301" s="321"/>
      <c r="AR301" s="321"/>
      <c r="AS301" s="321"/>
      <c r="AT301" s="321"/>
      <c r="AU301" s="321"/>
      <c r="AV301" s="321"/>
    </row>
    <row r="302" ht="24.95" customHeight="1" spans="1:48">
      <c r="A302" s="204">
        <f t="shared" si="24"/>
        <v>298</v>
      </c>
      <c r="B302" s="204"/>
      <c r="C302" s="204"/>
      <c r="D302" s="204"/>
      <c r="E302" s="204"/>
      <c r="F302" s="204"/>
      <c r="G302" s="203"/>
      <c r="H302" s="203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321"/>
      <c r="AH302" s="321"/>
      <c r="AI302" s="321"/>
      <c r="AJ302" s="321"/>
      <c r="AK302" s="321"/>
      <c r="AL302" s="321"/>
      <c r="AM302" s="321"/>
      <c r="AN302" s="321"/>
      <c r="AO302" s="321"/>
      <c r="AP302" s="321"/>
      <c r="AQ302" s="321"/>
      <c r="AR302" s="321"/>
      <c r="AS302" s="321"/>
      <c r="AT302" s="321"/>
      <c r="AU302" s="321"/>
      <c r="AV302" s="321"/>
    </row>
    <row r="303" ht="24.95" customHeight="1" spans="1:48">
      <c r="A303" s="204">
        <f t="shared" si="24"/>
        <v>299</v>
      </c>
      <c r="B303" s="204"/>
      <c r="C303" s="204"/>
      <c r="D303" s="204"/>
      <c r="E303" s="204"/>
      <c r="F303" s="204"/>
      <c r="G303" s="203"/>
      <c r="H303" s="203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321"/>
      <c r="AH303" s="321"/>
      <c r="AI303" s="321"/>
      <c r="AJ303" s="321"/>
      <c r="AK303" s="321"/>
      <c r="AL303" s="321"/>
      <c r="AM303" s="321"/>
      <c r="AN303" s="321"/>
      <c r="AO303" s="321"/>
      <c r="AP303" s="321"/>
      <c r="AQ303" s="321"/>
      <c r="AR303" s="321"/>
      <c r="AS303" s="321"/>
      <c r="AT303" s="321"/>
      <c r="AU303" s="321"/>
      <c r="AV303" s="321"/>
    </row>
    <row r="304" ht="24.95" customHeight="1" spans="1:48">
      <c r="A304" s="204">
        <f t="shared" si="24"/>
        <v>300</v>
      </c>
      <c r="B304" s="204"/>
      <c r="C304" s="204"/>
      <c r="D304" s="204"/>
      <c r="E304" s="204"/>
      <c r="F304" s="204"/>
      <c r="G304" s="203"/>
      <c r="H304" s="203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321"/>
      <c r="AH304" s="321"/>
      <c r="AI304" s="321"/>
      <c r="AJ304" s="321"/>
      <c r="AK304" s="321"/>
      <c r="AL304" s="321"/>
      <c r="AM304" s="321"/>
      <c r="AN304" s="321"/>
      <c r="AO304" s="321"/>
      <c r="AP304" s="321"/>
      <c r="AQ304" s="321"/>
      <c r="AR304" s="321"/>
      <c r="AS304" s="321"/>
      <c r="AT304" s="321"/>
      <c r="AU304" s="321"/>
      <c r="AV304" s="321"/>
    </row>
    <row r="305" ht="24.95" customHeight="1" spans="1:48">
      <c r="A305" s="204">
        <f t="shared" si="24"/>
        <v>301</v>
      </c>
      <c r="B305" s="204"/>
      <c r="C305" s="204"/>
      <c r="D305" s="204"/>
      <c r="E305" s="204"/>
      <c r="F305" s="204"/>
      <c r="G305" s="203"/>
      <c r="H305" s="203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321"/>
      <c r="AH305" s="321"/>
      <c r="AI305" s="321"/>
      <c r="AJ305" s="321"/>
      <c r="AK305" s="321"/>
      <c r="AL305" s="321"/>
      <c r="AM305" s="321"/>
      <c r="AN305" s="321"/>
      <c r="AO305" s="321"/>
      <c r="AP305" s="321"/>
      <c r="AQ305" s="321"/>
      <c r="AR305" s="321"/>
      <c r="AS305" s="321"/>
      <c r="AT305" s="321"/>
      <c r="AU305" s="321"/>
      <c r="AV305" s="321"/>
    </row>
    <row r="306" ht="24.95" customHeight="1" spans="1:48">
      <c r="A306" s="204">
        <f t="shared" si="24"/>
        <v>302</v>
      </c>
      <c r="B306" s="204"/>
      <c r="C306" s="204"/>
      <c r="D306" s="204"/>
      <c r="E306" s="204"/>
      <c r="F306" s="204"/>
      <c r="G306" s="203"/>
      <c r="H306" s="203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321"/>
      <c r="AH306" s="321"/>
      <c r="AI306" s="321"/>
      <c r="AJ306" s="321"/>
      <c r="AK306" s="321"/>
      <c r="AL306" s="321"/>
      <c r="AM306" s="321"/>
      <c r="AN306" s="321"/>
      <c r="AO306" s="321"/>
      <c r="AP306" s="321"/>
      <c r="AQ306" s="321"/>
      <c r="AR306" s="321"/>
      <c r="AS306" s="321"/>
      <c r="AT306" s="321"/>
      <c r="AU306" s="321"/>
      <c r="AV306" s="321"/>
    </row>
    <row r="307" ht="24.95" customHeight="1" spans="1:48">
      <c r="A307" s="204">
        <f t="shared" si="24"/>
        <v>303</v>
      </c>
      <c r="B307" s="204"/>
      <c r="C307" s="204"/>
      <c r="D307" s="204"/>
      <c r="E307" s="204"/>
      <c r="F307" s="204"/>
      <c r="G307" s="203"/>
      <c r="H307" s="203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321"/>
      <c r="AH307" s="321"/>
      <c r="AI307" s="321"/>
      <c r="AJ307" s="321"/>
      <c r="AK307" s="321"/>
      <c r="AL307" s="321"/>
      <c r="AM307" s="321"/>
      <c r="AN307" s="321"/>
      <c r="AO307" s="321"/>
      <c r="AP307" s="321"/>
      <c r="AQ307" s="321"/>
      <c r="AR307" s="321"/>
      <c r="AS307" s="321"/>
      <c r="AT307" s="321"/>
      <c r="AU307" s="321"/>
      <c r="AV307" s="321"/>
    </row>
    <row r="308" ht="24.95" customHeight="1" spans="1:48">
      <c r="A308" s="204">
        <f t="shared" si="24"/>
        <v>304</v>
      </c>
      <c r="B308" s="204"/>
      <c r="C308" s="204"/>
      <c r="D308" s="204"/>
      <c r="E308" s="204"/>
      <c r="F308" s="204"/>
      <c r="G308" s="203"/>
      <c r="H308" s="203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321"/>
      <c r="AH308" s="321"/>
      <c r="AI308" s="321"/>
      <c r="AJ308" s="321"/>
      <c r="AK308" s="321"/>
      <c r="AL308" s="321"/>
      <c r="AM308" s="321"/>
      <c r="AN308" s="321"/>
      <c r="AO308" s="321"/>
      <c r="AP308" s="321"/>
      <c r="AQ308" s="321"/>
      <c r="AR308" s="321"/>
      <c r="AS308" s="321"/>
      <c r="AT308" s="321"/>
      <c r="AU308" s="321"/>
      <c r="AV308" s="321"/>
    </row>
    <row r="309" ht="24.95" customHeight="1" spans="1:48">
      <c r="A309" s="204">
        <f t="shared" si="24"/>
        <v>305</v>
      </c>
      <c r="B309" s="204"/>
      <c r="C309" s="204"/>
      <c r="D309" s="204"/>
      <c r="E309" s="204"/>
      <c r="F309" s="204"/>
      <c r="G309" s="203"/>
      <c r="H309" s="203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321"/>
      <c r="AH309" s="321"/>
      <c r="AI309" s="321"/>
      <c r="AJ309" s="321"/>
      <c r="AK309" s="321"/>
      <c r="AL309" s="321"/>
      <c r="AM309" s="321"/>
      <c r="AN309" s="321"/>
      <c r="AO309" s="321"/>
      <c r="AP309" s="321"/>
      <c r="AQ309" s="321"/>
      <c r="AR309" s="321"/>
      <c r="AS309" s="321"/>
      <c r="AT309" s="321"/>
      <c r="AU309" s="321"/>
      <c r="AV309" s="321"/>
    </row>
    <row r="310" ht="24.95" customHeight="1" spans="1:48">
      <c r="A310" s="204">
        <f t="shared" si="24"/>
        <v>306</v>
      </c>
      <c r="B310" s="204"/>
      <c r="C310" s="204"/>
      <c r="D310" s="204"/>
      <c r="E310" s="204"/>
      <c r="F310" s="204"/>
      <c r="G310" s="203"/>
      <c r="H310" s="203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321"/>
      <c r="AH310" s="321"/>
      <c r="AI310" s="321"/>
      <c r="AJ310" s="321"/>
      <c r="AK310" s="321"/>
      <c r="AL310" s="321"/>
      <c r="AM310" s="321"/>
      <c r="AN310" s="321"/>
      <c r="AO310" s="321"/>
      <c r="AP310" s="321"/>
      <c r="AQ310" s="321"/>
      <c r="AR310" s="321"/>
      <c r="AS310" s="321"/>
      <c r="AT310" s="321"/>
      <c r="AU310" s="321"/>
      <c r="AV310" s="321"/>
    </row>
    <row r="311" ht="24.95" customHeight="1" spans="1:48">
      <c r="A311" s="204">
        <f t="shared" si="24"/>
        <v>307</v>
      </c>
      <c r="B311" s="204"/>
      <c r="C311" s="204"/>
      <c r="D311" s="204"/>
      <c r="E311" s="204"/>
      <c r="F311" s="204"/>
      <c r="G311" s="203"/>
      <c r="H311" s="203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321"/>
      <c r="AH311" s="321"/>
      <c r="AI311" s="321"/>
      <c r="AJ311" s="321"/>
      <c r="AK311" s="321"/>
      <c r="AL311" s="321"/>
      <c r="AM311" s="321"/>
      <c r="AN311" s="321"/>
      <c r="AO311" s="321"/>
      <c r="AP311" s="321"/>
      <c r="AQ311" s="321"/>
      <c r="AR311" s="321"/>
      <c r="AS311" s="321"/>
      <c r="AT311" s="321"/>
      <c r="AU311" s="321"/>
      <c r="AV311" s="321"/>
    </row>
    <row r="312" ht="24.95" customHeight="1" spans="1:48">
      <c r="A312" s="204">
        <f t="shared" si="24"/>
        <v>308</v>
      </c>
      <c r="B312" s="204"/>
      <c r="C312" s="204"/>
      <c r="D312" s="204"/>
      <c r="E312" s="204"/>
      <c r="F312" s="204"/>
      <c r="G312" s="203"/>
      <c r="H312" s="203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321"/>
      <c r="AH312" s="321"/>
      <c r="AI312" s="321"/>
      <c r="AJ312" s="321"/>
      <c r="AK312" s="321"/>
      <c r="AL312" s="321"/>
      <c r="AM312" s="321"/>
      <c r="AN312" s="321"/>
      <c r="AO312" s="321"/>
      <c r="AP312" s="321"/>
      <c r="AQ312" s="321"/>
      <c r="AR312" s="321"/>
      <c r="AS312" s="321"/>
      <c r="AT312" s="321"/>
      <c r="AU312" s="321"/>
      <c r="AV312" s="321"/>
    </row>
    <row r="313" ht="24.95" customHeight="1" spans="1:48">
      <c r="A313" s="204">
        <f t="shared" si="24"/>
        <v>309</v>
      </c>
      <c r="B313" s="204"/>
      <c r="C313" s="204"/>
      <c r="D313" s="204"/>
      <c r="E313" s="204"/>
      <c r="F313" s="204"/>
      <c r="G313" s="203"/>
      <c r="H313" s="203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321"/>
      <c r="AH313" s="321"/>
      <c r="AI313" s="321"/>
      <c r="AJ313" s="321"/>
      <c r="AK313" s="321"/>
      <c r="AL313" s="321"/>
      <c r="AM313" s="321"/>
      <c r="AN313" s="321"/>
      <c r="AO313" s="321"/>
      <c r="AP313" s="321"/>
      <c r="AQ313" s="321"/>
      <c r="AR313" s="321"/>
      <c r="AS313" s="321"/>
      <c r="AT313" s="321"/>
      <c r="AU313" s="321"/>
      <c r="AV313" s="321"/>
    </row>
    <row r="314" ht="24.95" customHeight="1" spans="1:48">
      <c r="A314" s="204">
        <f t="shared" si="24"/>
        <v>310</v>
      </c>
      <c r="B314" s="204"/>
      <c r="C314" s="204"/>
      <c r="D314" s="204"/>
      <c r="E314" s="204"/>
      <c r="F314" s="204"/>
      <c r="G314" s="203"/>
      <c r="H314" s="203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321"/>
      <c r="AH314" s="321"/>
      <c r="AI314" s="321"/>
      <c r="AJ314" s="321"/>
      <c r="AK314" s="321"/>
      <c r="AL314" s="321"/>
      <c r="AM314" s="321"/>
      <c r="AN314" s="321"/>
      <c r="AO314" s="321"/>
      <c r="AP314" s="321"/>
      <c r="AQ314" s="321"/>
      <c r="AR314" s="321"/>
      <c r="AS314" s="321"/>
      <c r="AT314" s="321"/>
      <c r="AU314" s="321"/>
      <c r="AV314" s="321"/>
    </row>
    <row r="315" ht="24.95" customHeight="1" spans="1:48">
      <c r="A315" s="204">
        <f t="shared" si="24"/>
        <v>311</v>
      </c>
      <c r="B315" s="204"/>
      <c r="C315" s="204"/>
      <c r="D315" s="204"/>
      <c r="E315" s="204"/>
      <c r="F315" s="204"/>
      <c r="G315" s="203"/>
      <c r="H315" s="203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321"/>
      <c r="AH315" s="321"/>
      <c r="AI315" s="321"/>
      <c r="AJ315" s="321"/>
      <c r="AK315" s="321"/>
      <c r="AL315" s="321"/>
      <c r="AM315" s="321"/>
      <c r="AN315" s="321"/>
      <c r="AO315" s="321"/>
      <c r="AP315" s="321"/>
      <c r="AQ315" s="321"/>
      <c r="AR315" s="321"/>
      <c r="AS315" s="321"/>
      <c r="AT315" s="321"/>
      <c r="AU315" s="321"/>
      <c r="AV315" s="321"/>
    </row>
    <row r="316" ht="24.95" customHeight="1" spans="1:48">
      <c r="A316" s="204">
        <f t="shared" si="24"/>
        <v>312</v>
      </c>
      <c r="B316" s="204"/>
      <c r="C316" s="204"/>
      <c r="D316" s="204"/>
      <c r="E316" s="204"/>
      <c r="F316" s="204"/>
      <c r="G316" s="203"/>
      <c r="H316" s="203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321"/>
      <c r="AH316" s="321"/>
      <c r="AI316" s="321"/>
      <c r="AJ316" s="321"/>
      <c r="AK316" s="321"/>
      <c r="AL316" s="321"/>
      <c r="AM316" s="321"/>
      <c r="AN316" s="321"/>
      <c r="AO316" s="321"/>
      <c r="AP316" s="321"/>
      <c r="AQ316" s="321"/>
      <c r="AR316" s="321"/>
      <c r="AS316" s="321"/>
      <c r="AT316" s="321"/>
      <c r="AU316" s="321"/>
      <c r="AV316" s="321"/>
    </row>
    <row r="317" ht="24.95" customHeight="1" spans="1:48">
      <c r="A317" s="204">
        <f t="shared" si="24"/>
        <v>313</v>
      </c>
      <c r="B317" s="204"/>
      <c r="C317" s="204"/>
      <c r="D317" s="204"/>
      <c r="E317" s="204"/>
      <c r="F317" s="204"/>
      <c r="G317" s="203"/>
      <c r="H317" s="203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321"/>
      <c r="AH317" s="321"/>
      <c r="AI317" s="321"/>
      <c r="AJ317" s="321"/>
      <c r="AK317" s="321"/>
      <c r="AL317" s="321"/>
      <c r="AM317" s="321"/>
      <c r="AN317" s="321"/>
      <c r="AO317" s="321"/>
      <c r="AP317" s="321"/>
      <c r="AQ317" s="321"/>
      <c r="AR317" s="321"/>
      <c r="AS317" s="321"/>
      <c r="AT317" s="321"/>
      <c r="AU317" s="321"/>
      <c r="AV317" s="321"/>
    </row>
    <row r="318" ht="24.95" customHeight="1" spans="1:48">
      <c r="A318" s="204">
        <f t="shared" si="24"/>
        <v>314</v>
      </c>
      <c r="B318" s="204"/>
      <c r="C318" s="204"/>
      <c r="D318" s="204"/>
      <c r="E318" s="204"/>
      <c r="F318" s="204"/>
      <c r="G318" s="203"/>
      <c r="H318" s="203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321"/>
      <c r="AH318" s="321"/>
      <c r="AI318" s="321"/>
      <c r="AJ318" s="321"/>
      <c r="AK318" s="321"/>
      <c r="AL318" s="321"/>
      <c r="AM318" s="321"/>
      <c r="AN318" s="321"/>
      <c r="AO318" s="321"/>
      <c r="AP318" s="321"/>
      <c r="AQ318" s="321"/>
      <c r="AR318" s="321"/>
      <c r="AS318" s="321"/>
      <c r="AT318" s="321"/>
      <c r="AU318" s="321"/>
      <c r="AV318" s="321"/>
    </row>
    <row r="319" ht="24.95" customHeight="1" spans="1:48">
      <c r="A319" s="204">
        <f t="shared" si="24"/>
        <v>315</v>
      </c>
      <c r="B319" s="204"/>
      <c r="C319" s="204"/>
      <c r="D319" s="204"/>
      <c r="E319" s="204"/>
      <c r="F319" s="204"/>
      <c r="G319" s="203"/>
      <c r="H319" s="203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321"/>
      <c r="AH319" s="321"/>
      <c r="AI319" s="321"/>
      <c r="AJ319" s="321"/>
      <c r="AK319" s="321"/>
      <c r="AL319" s="321"/>
      <c r="AM319" s="321"/>
      <c r="AN319" s="321"/>
      <c r="AO319" s="321"/>
      <c r="AP319" s="321"/>
      <c r="AQ319" s="321"/>
      <c r="AR319" s="321"/>
      <c r="AS319" s="321"/>
      <c r="AT319" s="321"/>
      <c r="AU319" s="321"/>
      <c r="AV319" s="321"/>
    </row>
    <row r="320" ht="24.95" customHeight="1" spans="1:48">
      <c r="A320" s="204">
        <f t="shared" si="24"/>
        <v>316</v>
      </c>
      <c r="B320" s="204"/>
      <c r="C320" s="204"/>
      <c r="D320" s="204"/>
      <c r="E320" s="204"/>
      <c r="F320" s="204"/>
      <c r="G320" s="203"/>
      <c r="H320" s="203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321"/>
      <c r="AH320" s="321"/>
      <c r="AI320" s="321"/>
      <c r="AJ320" s="321"/>
      <c r="AK320" s="321"/>
      <c r="AL320" s="321"/>
      <c r="AM320" s="321"/>
      <c r="AN320" s="321"/>
      <c r="AO320" s="321"/>
      <c r="AP320" s="321"/>
      <c r="AQ320" s="321"/>
      <c r="AR320" s="321"/>
      <c r="AS320" s="321"/>
      <c r="AT320" s="321"/>
      <c r="AU320" s="321"/>
      <c r="AV320" s="321"/>
    </row>
    <row r="321" ht="24.95" customHeight="1" spans="1:48">
      <c r="A321" s="204">
        <f t="shared" si="24"/>
        <v>317</v>
      </c>
      <c r="B321" s="204"/>
      <c r="C321" s="204"/>
      <c r="D321" s="204"/>
      <c r="E321" s="204"/>
      <c r="F321" s="204"/>
      <c r="G321" s="203"/>
      <c r="H321" s="203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321"/>
      <c r="AH321" s="321"/>
      <c r="AI321" s="321"/>
      <c r="AJ321" s="321"/>
      <c r="AK321" s="321"/>
      <c r="AL321" s="321"/>
      <c r="AM321" s="321"/>
      <c r="AN321" s="321"/>
      <c r="AO321" s="321"/>
      <c r="AP321" s="321"/>
      <c r="AQ321" s="321"/>
      <c r="AR321" s="321"/>
      <c r="AS321" s="321"/>
      <c r="AT321" s="321"/>
      <c r="AU321" s="321"/>
      <c r="AV321" s="321"/>
    </row>
    <row r="322" ht="24.95" customHeight="1" spans="1:48">
      <c r="A322" s="204">
        <f t="shared" si="24"/>
        <v>318</v>
      </c>
      <c r="B322" s="204"/>
      <c r="C322" s="204"/>
      <c r="D322" s="204"/>
      <c r="E322" s="204"/>
      <c r="F322" s="204"/>
      <c r="G322" s="203"/>
      <c r="H322" s="203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321"/>
      <c r="AH322" s="321"/>
      <c r="AI322" s="321"/>
      <c r="AJ322" s="321"/>
      <c r="AK322" s="321"/>
      <c r="AL322" s="321"/>
      <c r="AM322" s="321"/>
      <c r="AN322" s="321"/>
      <c r="AO322" s="321"/>
      <c r="AP322" s="321"/>
      <c r="AQ322" s="321"/>
      <c r="AR322" s="321"/>
      <c r="AS322" s="321"/>
      <c r="AT322" s="321"/>
      <c r="AU322" s="321"/>
      <c r="AV322" s="321"/>
    </row>
    <row r="323" ht="24.95" customHeight="1" spans="1:48">
      <c r="A323" s="204">
        <f t="shared" si="24"/>
        <v>319</v>
      </c>
      <c r="B323" s="204"/>
      <c r="C323" s="204"/>
      <c r="D323" s="204"/>
      <c r="E323" s="204"/>
      <c r="F323" s="204"/>
      <c r="G323" s="203"/>
      <c r="H323" s="203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321"/>
      <c r="AH323" s="321"/>
      <c r="AI323" s="321"/>
      <c r="AJ323" s="321"/>
      <c r="AK323" s="321"/>
      <c r="AL323" s="321"/>
      <c r="AM323" s="321"/>
      <c r="AN323" s="321"/>
      <c r="AO323" s="321"/>
      <c r="AP323" s="321"/>
      <c r="AQ323" s="321"/>
      <c r="AR323" s="321"/>
      <c r="AS323" s="321"/>
      <c r="AT323" s="321"/>
      <c r="AU323" s="321"/>
      <c r="AV323" s="321"/>
    </row>
    <row r="324" ht="24.95" customHeight="1" spans="1:48">
      <c r="A324" s="204">
        <f t="shared" si="24"/>
        <v>320</v>
      </c>
      <c r="B324" s="204"/>
      <c r="C324" s="204"/>
      <c r="D324" s="204"/>
      <c r="E324" s="204"/>
      <c r="F324" s="204"/>
      <c r="G324" s="203"/>
      <c r="H324" s="203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321"/>
      <c r="AH324" s="321"/>
      <c r="AI324" s="321"/>
      <c r="AJ324" s="321"/>
      <c r="AK324" s="321"/>
      <c r="AL324" s="321"/>
      <c r="AM324" s="321"/>
      <c r="AN324" s="321"/>
      <c r="AO324" s="321"/>
      <c r="AP324" s="321"/>
      <c r="AQ324" s="321"/>
      <c r="AR324" s="321"/>
      <c r="AS324" s="321"/>
      <c r="AT324" s="321"/>
      <c r="AU324" s="321"/>
      <c r="AV324" s="321"/>
    </row>
    <row r="325" ht="24.95" customHeight="1" spans="1:48">
      <c r="A325" s="204">
        <f t="shared" si="24"/>
        <v>321</v>
      </c>
      <c r="B325" s="204"/>
      <c r="C325" s="204"/>
      <c r="D325" s="204"/>
      <c r="E325" s="204"/>
      <c r="F325" s="204"/>
      <c r="G325" s="203"/>
      <c r="H325" s="203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321"/>
      <c r="AH325" s="321"/>
      <c r="AI325" s="321"/>
      <c r="AJ325" s="321"/>
      <c r="AK325" s="321"/>
      <c r="AL325" s="321"/>
      <c r="AM325" s="321"/>
      <c r="AN325" s="321"/>
      <c r="AO325" s="321"/>
      <c r="AP325" s="321"/>
      <c r="AQ325" s="321"/>
      <c r="AR325" s="321"/>
      <c r="AS325" s="321"/>
      <c r="AT325" s="321"/>
      <c r="AU325" s="321"/>
      <c r="AV325" s="321"/>
    </row>
    <row r="326" ht="24.95" customHeight="1" spans="1:48">
      <c r="A326" s="204">
        <f t="shared" ref="A326:A389" si="25">A325+1</f>
        <v>322</v>
      </c>
      <c r="B326" s="204"/>
      <c r="C326" s="204"/>
      <c r="D326" s="204"/>
      <c r="E326" s="204"/>
      <c r="F326" s="204"/>
      <c r="G326" s="203"/>
      <c r="H326" s="203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321"/>
      <c r="AH326" s="321"/>
      <c r="AI326" s="321"/>
      <c r="AJ326" s="321"/>
      <c r="AK326" s="321"/>
      <c r="AL326" s="321"/>
      <c r="AM326" s="321"/>
      <c r="AN326" s="321"/>
      <c r="AO326" s="321"/>
      <c r="AP326" s="321"/>
      <c r="AQ326" s="321"/>
      <c r="AR326" s="321"/>
      <c r="AS326" s="321"/>
      <c r="AT326" s="321"/>
      <c r="AU326" s="321"/>
      <c r="AV326" s="321"/>
    </row>
    <row r="327" ht="24.95" customHeight="1" spans="1:48">
      <c r="A327" s="204">
        <f t="shared" si="25"/>
        <v>323</v>
      </c>
      <c r="B327" s="204"/>
      <c r="C327" s="204"/>
      <c r="D327" s="204"/>
      <c r="E327" s="204"/>
      <c r="F327" s="204"/>
      <c r="G327" s="203"/>
      <c r="H327" s="203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321"/>
      <c r="AH327" s="321"/>
      <c r="AI327" s="321"/>
      <c r="AJ327" s="321"/>
      <c r="AK327" s="321"/>
      <c r="AL327" s="321"/>
      <c r="AM327" s="321"/>
      <c r="AN327" s="321"/>
      <c r="AO327" s="321"/>
      <c r="AP327" s="321"/>
      <c r="AQ327" s="321"/>
      <c r="AR327" s="321"/>
      <c r="AS327" s="321"/>
      <c r="AT327" s="321"/>
      <c r="AU327" s="321"/>
      <c r="AV327" s="321"/>
    </row>
    <row r="328" ht="24.95" customHeight="1" spans="1:48">
      <c r="A328" s="204">
        <f t="shared" si="25"/>
        <v>324</v>
      </c>
      <c r="B328" s="204"/>
      <c r="C328" s="204"/>
      <c r="D328" s="204"/>
      <c r="E328" s="204"/>
      <c r="F328" s="204"/>
      <c r="G328" s="203"/>
      <c r="H328" s="203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321"/>
      <c r="AH328" s="321"/>
      <c r="AI328" s="321"/>
      <c r="AJ328" s="321"/>
      <c r="AK328" s="321"/>
      <c r="AL328" s="321"/>
      <c r="AM328" s="321"/>
      <c r="AN328" s="321"/>
      <c r="AO328" s="321"/>
      <c r="AP328" s="321"/>
      <c r="AQ328" s="321"/>
      <c r="AR328" s="321"/>
      <c r="AS328" s="321"/>
      <c r="AT328" s="321"/>
      <c r="AU328" s="321"/>
      <c r="AV328" s="321"/>
    </row>
    <row r="329" ht="24.95" customHeight="1" spans="1:48">
      <c r="A329" s="204">
        <f t="shared" si="25"/>
        <v>325</v>
      </c>
      <c r="B329" s="204"/>
      <c r="C329" s="204"/>
      <c r="D329" s="204"/>
      <c r="E329" s="204"/>
      <c r="F329" s="204"/>
      <c r="G329" s="203"/>
      <c r="H329" s="203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321"/>
      <c r="AH329" s="321"/>
      <c r="AI329" s="321"/>
      <c r="AJ329" s="321"/>
      <c r="AK329" s="321"/>
      <c r="AL329" s="321"/>
      <c r="AM329" s="321"/>
      <c r="AN329" s="321"/>
      <c r="AO329" s="321"/>
      <c r="AP329" s="321"/>
      <c r="AQ329" s="321"/>
      <c r="AR329" s="321"/>
      <c r="AS329" s="321"/>
      <c r="AT329" s="321"/>
      <c r="AU329" s="321"/>
      <c r="AV329" s="321"/>
    </row>
    <row r="330" ht="24.95" customHeight="1" spans="1:48">
      <c r="A330" s="204">
        <f t="shared" si="25"/>
        <v>326</v>
      </c>
      <c r="B330" s="204"/>
      <c r="C330" s="204"/>
      <c r="D330" s="204"/>
      <c r="E330" s="204"/>
      <c r="F330" s="204"/>
      <c r="G330" s="203"/>
      <c r="H330" s="203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321"/>
      <c r="AH330" s="321"/>
      <c r="AI330" s="321"/>
      <c r="AJ330" s="321"/>
      <c r="AK330" s="321"/>
      <c r="AL330" s="321"/>
      <c r="AM330" s="321"/>
      <c r="AN330" s="321"/>
      <c r="AO330" s="321"/>
      <c r="AP330" s="321"/>
      <c r="AQ330" s="321"/>
      <c r="AR330" s="321"/>
      <c r="AS330" s="321"/>
      <c r="AT330" s="321"/>
      <c r="AU330" s="321"/>
      <c r="AV330" s="321"/>
    </row>
    <row r="331" ht="24.95" customHeight="1" spans="1:48">
      <c r="A331" s="204">
        <f t="shared" si="25"/>
        <v>327</v>
      </c>
      <c r="B331" s="204"/>
      <c r="C331" s="204"/>
      <c r="D331" s="204"/>
      <c r="E331" s="204"/>
      <c r="F331" s="204"/>
      <c r="G331" s="203"/>
      <c r="H331" s="203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321"/>
      <c r="AH331" s="321"/>
      <c r="AI331" s="321"/>
      <c r="AJ331" s="321"/>
      <c r="AK331" s="321"/>
      <c r="AL331" s="321"/>
      <c r="AM331" s="321"/>
      <c r="AN331" s="321"/>
      <c r="AO331" s="321"/>
      <c r="AP331" s="321"/>
      <c r="AQ331" s="321"/>
      <c r="AR331" s="321"/>
      <c r="AS331" s="321"/>
      <c r="AT331" s="321"/>
      <c r="AU331" s="321"/>
      <c r="AV331" s="321"/>
    </row>
    <row r="332" ht="24.95" customHeight="1" spans="1:48">
      <c r="A332" s="204">
        <f t="shared" si="25"/>
        <v>328</v>
      </c>
      <c r="B332" s="204"/>
      <c r="C332" s="204"/>
      <c r="D332" s="204"/>
      <c r="E332" s="204"/>
      <c r="F332" s="204"/>
      <c r="G332" s="203"/>
      <c r="H332" s="203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321"/>
      <c r="AH332" s="321"/>
      <c r="AI332" s="321"/>
      <c r="AJ332" s="321"/>
      <c r="AK332" s="321"/>
      <c r="AL332" s="321"/>
      <c r="AM332" s="321"/>
      <c r="AN332" s="321"/>
      <c r="AO332" s="321"/>
      <c r="AP332" s="321"/>
      <c r="AQ332" s="321"/>
      <c r="AR332" s="321"/>
      <c r="AS332" s="321"/>
      <c r="AT332" s="321"/>
      <c r="AU332" s="321"/>
      <c r="AV332" s="321"/>
    </row>
    <row r="333" ht="24.95" customHeight="1" spans="1:48">
      <c r="A333" s="204">
        <f t="shared" si="25"/>
        <v>329</v>
      </c>
      <c r="B333" s="204"/>
      <c r="C333" s="204"/>
      <c r="D333" s="204"/>
      <c r="E333" s="204"/>
      <c r="F333" s="204"/>
      <c r="G333" s="203"/>
      <c r="H333" s="203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321"/>
      <c r="AH333" s="321"/>
      <c r="AI333" s="321"/>
      <c r="AJ333" s="321"/>
      <c r="AK333" s="321"/>
      <c r="AL333" s="321"/>
      <c r="AM333" s="321"/>
      <c r="AN333" s="321"/>
      <c r="AO333" s="321"/>
      <c r="AP333" s="321"/>
      <c r="AQ333" s="321"/>
      <c r="AR333" s="321"/>
      <c r="AS333" s="321"/>
      <c r="AT333" s="321"/>
      <c r="AU333" s="321"/>
      <c r="AV333" s="321"/>
    </row>
    <row r="334" ht="24.95" customHeight="1" spans="1:48">
      <c r="A334" s="204">
        <f t="shared" si="25"/>
        <v>330</v>
      </c>
      <c r="B334" s="204"/>
      <c r="C334" s="204"/>
      <c r="D334" s="204"/>
      <c r="E334" s="204"/>
      <c r="F334" s="204"/>
      <c r="G334" s="203"/>
      <c r="H334" s="203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321"/>
      <c r="AH334" s="321"/>
      <c r="AI334" s="321"/>
      <c r="AJ334" s="321"/>
      <c r="AK334" s="321"/>
      <c r="AL334" s="321"/>
      <c r="AM334" s="321"/>
      <c r="AN334" s="321"/>
      <c r="AO334" s="321"/>
      <c r="AP334" s="321"/>
      <c r="AQ334" s="321"/>
      <c r="AR334" s="321"/>
      <c r="AS334" s="321"/>
      <c r="AT334" s="321"/>
      <c r="AU334" s="321"/>
      <c r="AV334" s="321"/>
    </row>
    <row r="335" ht="24.95" customHeight="1" spans="1:48">
      <c r="A335" s="204">
        <f t="shared" si="25"/>
        <v>331</v>
      </c>
      <c r="B335" s="204"/>
      <c r="C335" s="204"/>
      <c r="D335" s="204"/>
      <c r="E335" s="204"/>
      <c r="F335" s="204"/>
      <c r="G335" s="203"/>
      <c r="H335" s="203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321"/>
      <c r="AH335" s="321"/>
      <c r="AI335" s="321"/>
      <c r="AJ335" s="321"/>
      <c r="AK335" s="321"/>
      <c r="AL335" s="321"/>
      <c r="AM335" s="321"/>
      <c r="AN335" s="321"/>
      <c r="AO335" s="321"/>
      <c r="AP335" s="321"/>
      <c r="AQ335" s="321"/>
      <c r="AR335" s="321"/>
      <c r="AS335" s="321"/>
      <c r="AT335" s="321"/>
      <c r="AU335" s="321"/>
      <c r="AV335" s="321"/>
    </row>
    <row r="336" ht="24.95" customHeight="1" spans="1:48">
      <c r="A336" s="204">
        <f t="shared" si="25"/>
        <v>332</v>
      </c>
      <c r="B336" s="204"/>
      <c r="C336" s="204"/>
      <c r="D336" s="204"/>
      <c r="E336" s="204"/>
      <c r="F336" s="204"/>
      <c r="G336" s="203"/>
      <c r="H336" s="203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321"/>
      <c r="AH336" s="321"/>
      <c r="AI336" s="321"/>
      <c r="AJ336" s="321"/>
      <c r="AK336" s="321"/>
      <c r="AL336" s="321"/>
      <c r="AM336" s="321"/>
      <c r="AN336" s="321"/>
      <c r="AO336" s="321"/>
      <c r="AP336" s="321"/>
      <c r="AQ336" s="321"/>
      <c r="AR336" s="321"/>
      <c r="AS336" s="321"/>
      <c r="AT336" s="321"/>
      <c r="AU336" s="321"/>
      <c r="AV336" s="321"/>
    </row>
    <row r="337" ht="24.95" customHeight="1" spans="1:48">
      <c r="A337" s="204">
        <f t="shared" si="25"/>
        <v>333</v>
      </c>
      <c r="B337" s="204"/>
      <c r="C337" s="204"/>
      <c r="D337" s="204"/>
      <c r="E337" s="204"/>
      <c r="F337" s="204"/>
      <c r="G337" s="203"/>
      <c r="H337" s="203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321"/>
      <c r="AH337" s="321"/>
      <c r="AI337" s="321"/>
      <c r="AJ337" s="321"/>
      <c r="AK337" s="321"/>
      <c r="AL337" s="321"/>
      <c r="AM337" s="321"/>
      <c r="AN337" s="321"/>
      <c r="AO337" s="321"/>
      <c r="AP337" s="321"/>
      <c r="AQ337" s="321"/>
      <c r="AR337" s="321"/>
      <c r="AS337" s="321"/>
      <c r="AT337" s="321"/>
      <c r="AU337" s="321"/>
      <c r="AV337" s="321"/>
    </row>
    <row r="338" ht="24.95" customHeight="1" spans="1:48">
      <c r="A338" s="204">
        <f t="shared" si="25"/>
        <v>334</v>
      </c>
      <c r="B338" s="204"/>
      <c r="C338" s="204"/>
      <c r="D338" s="204"/>
      <c r="E338" s="204"/>
      <c r="F338" s="204"/>
      <c r="G338" s="203"/>
      <c r="H338" s="203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321"/>
      <c r="AH338" s="321"/>
      <c r="AI338" s="321"/>
      <c r="AJ338" s="321"/>
      <c r="AK338" s="321"/>
      <c r="AL338" s="321"/>
      <c r="AM338" s="321"/>
      <c r="AN338" s="321"/>
      <c r="AO338" s="321"/>
      <c r="AP338" s="321"/>
      <c r="AQ338" s="321"/>
      <c r="AR338" s="321"/>
      <c r="AS338" s="321"/>
      <c r="AT338" s="321"/>
      <c r="AU338" s="321"/>
      <c r="AV338" s="321"/>
    </row>
    <row r="339" ht="24.95" customHeight="1" spans="1:48">
      <c r="A339" s="204">
        <f t="shared" si="25"/>
        <v>335</v>
      </c>
      <c r="B339" s="204"/>
      <c r="C339" s="204"/>
      <c r="D339" s="204"/>
      <c r="E339" s="204"/>
      <c r="F339" s="204"/>
      <c r="G339" s="203"/>
      <c r="H339" s="203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321"/>
      <c r="AH339" s="321"/>
      <c r="AI339" s="321"/>
      <c r="AJ339" s="321"/>
      <c r="AK339" s="321"/>
      <c r="AL339" s="321"/>
      <c r="AM339" s="321"/>
      <c r="AN339" s="321"/>
      <c r="AO339" s="321"/>
      <c r="AP339" s="321"/>
      <c r="AQ339" s="321"/>
      <c r="AR339" s="321"/>
      <c r="AS339" s="321"/>
      <c r="AT339" s="321"/>
      <c r="AU339" s="321"/>
      <c r="AV339" s="321"/>
    </row>
    <row r="340" ht="24.95" customHeight="1" spans="1:48">
      <c r="A340" s="204">
        <f t="shared" si="25"/>
        <v>336</v>
      </c>
      <c r="B340" s="204"/>
      <c r="C340" s="204"/>
      <c r="D340" s="204"/>
      <c r="E340" s="204"/>
      <c r="F340" s="204"/>
      <c r="G340" s="203"/>
      <c r="H340" s="203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321"/>
      <c r="AH340" s="321"/>
      <c r="AI340" s="321"/>
      <c r="AJ340" s="321"/>
      <c r="AK340" s="321"/>
      <c r="AL340" s="321"/>
      <c r="AM340" s="321"/>
      <c r="AN340" s="321"/>
      <c r="AO340" s="321"/>
      <c r="AP340" s="321"/>
      <c r="AQ340" s="321"/>
      <c r="AR340" s="321"/>
      <c r="AS340" s="321"/>
      <c r="AT340" s="321"/>
      <c r="AU340" s="321"/>
      <c r="AV340" s="321"/>
    </row>
    <row r="341" ht="24.95" customHeight="1" spans="1:48">
      <c r="A341" s="204">
        <f t="shared" si="25"/>
        <v>337</v>
      </c>
      <c r="B341" s="204"/>
      <c r="C341" s="204"/>
      <c r="D341" s="204"/>
      <c r="E341" s="204"/>
      <c r="F341" s="204"/>
      <c r="G341" s="203"/>
      <c r="H341" s="203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321"/>
      <c r="AH341" s="321"/>
      <c r="AI341" s="321"/>
      <c r="AJ341" s="321"/>
      <c r="AK341" s="321"/>
      <c r="AL341" s="321"/>
      <c r="AM341" s="321"/>
      <c r="AN341" s="321"/>
      <c r="AO341" s="321"/>
      <c r="AP341" s="321"/>
      <c r="AQ341" s="321"/>
      <c r="AR341" s="321"/>
      <c r="AS341" s="321"/>
      <c r="AT341" s="321"/>
      <c r="AU341" s="321"/>
      <c r="AV341" s="321"/>
    </row>
    <row r="342" ht="24.95" customHeight="1" spans="1:48">
      <c r="A342" s="204">
        <f t="shared" si="25"/>
        <v>338</v>
      </c>
      <c r="B342" s="204"/>
      <c r="C342" s="204"/>
      <c r="D342" s="204"/>
      <c r="E342" s="204"/>
      <c r="F342" s="204"/>
      <c r="G342" s="203"/>
      <c r="H342" s="203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321"/>
      <c r="AH342" s="321"/>
      <c r="AI342" s="321"/>
      <c r="AJ342" s="321"/>
      <c r="AK342" s="321"/>
      <c r="AL342" s="321"/>
      <c r="AM342" s="321"/>
      <c r="AN342" s="321"/>
      <c r="AO342" s="321"/>
      <c r="AP342" s="321"/>
      <c r="AQ342" s="321"/>
      <c r="AR342" s="321"/>
      <c r="AS342" s="321"/>
      <c r="AT342" s="321"/>
      <c r="AU342" s="321"/>
      <c r="AV342" s="321"/>
    </row>
    <row r="343" ht="24.95" customHeight="1" spans="1:48">
      <c r="A343" s="204">
        <f t="shared" si="25"/>
        <v>339</v>
      </c>
      <c r="B343" s="204"/>
      <c r="C343" s="204"/>
      <c r="D343" s="204"/>
      <c r="E343" s="204"/>
      <c r="F343" s="204"/>
      <c r="G343" s="203"/>
      <c r="H343" s="203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321"/>
      <c r="AH343" s="321"/>
      <c r="AI343" s="321"/>
      <c r="AJ343" s="321"/>
      <c r="AK343" s="321"/>
      <c r="AL343" s="321"/>
      <c r="AM343" s="321"/>
      <c r="AN343" s="321"/>
      <c r="AO343" s="321"/>
      <c r="AP343" s="321"/>
      <c r="AQ343" s="321"/>
      <c r="AR343" s="321"/>
      <c r="AS343" s="321"/>
      <c r="AT343" s="321"/>
      <c r="AU343" s="321"/>
      <c r="AV343" s="321"/>
    </row>
    <row r="344" ht="24.95" customHeight="1" spans="1:48">
      <c r="A344" s="204">
        <f t="shared" si="25"/>
        <v>340</v>
      </c>
      <c r="B344" s="204"/>
      <c r="C344" s="204"/>
      <c r="D344" s="204"/>
      <c r="E344" s="204"/>
      <c r="F344" s="204"/>
      <c r="G344" s="203"/>
      <c r="H344" s="203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321"/>
      <c r="AH344" s="321"/>
      <c r="AI344" s="321"/>
      <c r="AJ344" s="321"/>
      <c r="AK344" s="321"/>
      <c r="AL344" s="321"/>
      <c r="AM344" s="321"/>
      <c r="AN344" s="321"/>
      <c r="AO344" s="321"/>
      <c r="AP344" s="321"/>
      <c r="AQ344" s="321"/>
      <c r="AR344" s="321"/>
      <c r="AS344" s="321"/>
      <c r="AT344" s="321"/>
      <c r="AU344" s="321"/>
      <c r="AV344" s="321"/>
    </row>
    <row r="345" ht="24.95" customHeight="1" spans="1:48">
      <c r="A345" s="204">
        <f t="shared" si="25"/>
        <v>341</v>
      </c>
      <c r="B345" s="204"/>
      <c r="C345" s="204"/>
      <c r="D345" s="204"/>
      <c r="E345" s="204"/>
      <c r="F345" s="204"/>
      <c r="G345" s="203"/>
      <c r="H345" s="203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321"/>
      <c r="AH345" s="321"/>
      <c r="AI345" s="321"/>
      <c r="AJ345" s="321"/>
      <c r="AK345" s="321"/>
      <c r="AL345" s="321"/>
      <c r="AM345" s="321"/>
      <c r="AN345" s="321"/>
      <c r="AO345" s="321"/>
      <c r="AP345" s="321"/>
      <c r="AQ345" s="321"/>
      <c r="AR345" s="321"/>
      <c r="AS345" s="321"/>
      <c r="AT345" s="321"/>
      <c r="AU345" s="321"/>
      <c r="AV345" s="321"/>
    </row>
    <row r="346" ht="24.95" customHeight="1" spans="1:48">
      <c r="A346" s="204">
        <f t="shared" si="25"/>
        <v>342</v>
      </c>
      <c r="B346" s="204"/>
      <c r="C346" s="204"/>
      <c r="D346" s="204"/>
      <c r="E346" s="204"/>
      <c r="F346" s="204"/>
      <c r="G346" s="203"/>
      <c r="H346" s="203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321"/>
      <c r="AH346" s="321"/>
      <c r="AI346" s="321"/>
      <c r="AJ346" s="321"/>
      <c r="AK346" s="321"/>
      <c r="AL346" s="321"/>
      <c r="AM346" s="321"/>
      <c r="AN346" s="321"/>
      <c r="AO346" s="321"/>
      <c r="AP346" s="321"/>
      <c r="AQ346" s="321"/>
      <c r="AR346" s="321"/>
      <c r="AS346" s="321"/>
      <c r="AT346" s="321"/>
      <c r="AU346" s="321"/>
      <c r="AV346" s="321"/>
    </row>
    <row r="347" ht="24.95" customHeight="1" spans="1:48">
      <c r="A347" s="204">
        <f t="shared" si="25"/>
        <v>343</v>
      </c>
      <c r="B347" s="204"/>
      <c r="C347" s="204"/>
      <c r="D347" s="204"/>
      <c r="E347" s="204"/>
      <c r="F347" s="204"/>
      <c r="G347" s="203"/>
      <c r="H347" s="203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321"/>
      <c r="AH347" s="321"/>
      <c r="AI347" s="321"/>
      <c r="AJ347" s="321"/>
      <c r="AK347" s="321"/>
      <c r="AL347" s="321"/>
      <c r="AM347" s="321"/>
      <c r="AN347" s="321"/>
      <c r="AO347" s="321"/>
      <c r="AP347" s="321"/>
      <c r="AQ347" s="321"/>
      <c r="AR347" s="321"/>
      <c r="AS347" s="321"/>
      <c r="AT347" s="321"/>
      <c r="AU347" s="321"/>
      <c r="AV347" s="321"/>
    </row>
    <row r="348" ht="24.95" customHeight="1" spans="1:48">
      <c r="A348" s="204">
        <f t="shared" si="25"/>
        <v>344</v>
      </c>
      <c r="B348" s="204"/>
      <c r="C348" s="204"/>
      <c r="D348" s="204"/>
      <c r="E348" s="204"/>
      <c r="F348" s="204"/>
      <c r="G348" s="203"/>
      <c r="H348" s="203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321"/>
      <c r="AH348" s="321"/>
      <c r="AI348" s="321"/>
      <c r="AJ348" s="321"/>
      <c r="AK348" s="321"/>
      <c r="AL348" s="321"/>
      <c r="AM348" s="321"/>
      <c r="AN348" s="321"/>
      <c r="AO348" s="321"/>
      <c r="AP348" s="321"/>
      <c r="AQ348" s="321"/>
      <c r="AR348" s="321"/>
      <c r="AS348" s="321"/>
      <c r="AT348" s="321"/>
      <c r="AU348" s="321"/>
      <c r="AV348" s="321"/>
    </row>
    <row r="349" ht="24.95" customHeight="1" spans="1:48">
      <c r="A349" s="204">
        <f t="shared" si="25"/>
        <v>345</v>
      </c>
      <c r="B349" s="204"/>
      <c r="C349" s="204"/>
      <c r="D349" s="204"/>
      <c r="E349" s="204"/>
      <c r="F349" s="204"/>
      <c r="G349" s="203"/>
      <c r="H349" s="203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321"/>
      <c r="AH349" s="321"/>
      <c r="AI349" s="321"/>
      <c r="AJ349" s="321"/>
      <c r="AK349" s="321"/>
      <c r="AL349" s="321"/>
      <c r="AM349" s="321"/>
      <c r="AN349" s="321"/>
      <c r="AO349" s="321"/>
      <c r="AP349" s="321"/>
      <c r="AQ349" s="321"/>
      <c r="AR349" s="321"/>
      <c r="AS349" s="321"/>
      <c r="AT349" s="321"/>
      <c r="AU349" s="321"/>
      <c r="AV349" s="321"/>
    </row>
    <row r="350" ht="24.95" customHeight="1" spans="1:48">
      <c r="A350" s="204">
        <f t="shared" si="25"/>
        <v>346</v>
      </c>
      <c r="B350" s="204"/>
      <c r="C350" s="204"/>
      <c r="D350" s="204"/>
      <c r="E350" s="204"/>
      <c r="F350" s="204"/>
      <c r="G350" s="203"/>
      <c r="H350" s="203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321"/>
      <c r="AH350" s="321"/>
      <c r="AI350" s="321"/>
      <c r="AJ350" s="321"/>
      <c r="AK350" s="321"/>
      <c r="AL350" s="321"/>
      <c r="AM350" s="321"/>
      <c r="AN350" s="321"/>
      <c r="AO350" s="321"/>
      <c r="AP350" s="321"/>
      <c r="AQ350" s="321"/>
      <c r="AR350" s="321"/>
      <c r="AS350" s="321"/>
      <c r="AT350" s="321"/>
      <c r="AU350" s="321"/>
      <c r="AV350" s="321"/>
    </row>
    <row r="351" ht="24.95" customHeight="1" spans="1:48">
      <c r="A351" s="204">
        <f t="shared" si="25"/>
        <v>347</v>
      </c>
      <c r="B351" s="204"/>
      <c r="C351" s="204"/>
      <c r="D351" s="204"/>
      <c r="E351" s="204"/>
      <c r="F351" s="204"/>
      <c r="G351" s="203"/>
      <c r="H351" s="203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321"/>
      <c r="AH351" s="321"/>
      <c r="AI351" s="321"/>
      <c r="AJ351" s="321"/>
      <c r="AK351" s="321"/>
      <c r="AL351" s="321"/>
      <c r="AM351" s="321"/>
      <c r="AN351" s="321"/>
      <c r="AO351" s="321"/>
      <c r="AP351" s="321"/>
      <c r="AQ351" s="321"/>
      <c r="AR351" s="321"/>
      <c r="AS351" s="321"/>
      <c r="AT351" s="321"/>
      <c r="AU351" s="321"/>
      <c r="AV351" s="321"/>
    </row>
    <row r="352" ht="24.95" customHeight="1" spans="1:48">
      <c r="A352" s="204">
        <f t="shared" si="25"/>
        <v>348</v>
      </c>
      <c r="B352" s="204"/>
      <c r="C352" s="204"/>
      <c r="D352" s="204"/>
      <c r="E352" s="204"/>
      <c r="F352" s="204"/>
      <c r="G352" s="203"/>
      <c r="H352" s="203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321"/>
      <c r="AH352" s="321"/>
      <c r="AI352" s="321"/>
      <c r="AJ352" s="321"/>
      <c r="AK352" s="321"/>
      <c r="AL352" s="321"/>
      <c r="AM352" s="321"/>
      <c r="AN352" s="321"/>
      <c r="AO352" s="321"/>
      <c r="AP352" s="321"/>
      <c r="AQ352" s="321"/>
      <c r="AR352" s="321"/>
      <c r="AS352" s="321"/>
      <c r="AT352" s="321"/>
      <c r="AU352" s="321"/>
      <c r="AV352" s="321"/>
    </row>
    <row r="353" ht="24.95" customHeight="1" spans="1:48">
      <c r="A353" s="204">
        <f t="shared" si="25"/>
        <v>349</v>
      </c>
      <c r="B353" s="204"/>
      <c r="C353" s="204"/>
      <c r="D353" s="204"/>
      <c r="E353" s="204"/>
      <c r="F353" s="204"/>
      <c r="G353" s="203"/>
      <c r="H353" s="203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321"/>
      <c r="AH353" s="321"/>
      <c r="AI353" s="321"/>
      <c r="AJ353" s="321"/>
      <c r="AK353" s="321"/>
      <c r="AL353" s="321"/>
      <c r="AM353" s="321"/>
      <c r="AN353" s="321"/>
      <c r="AO353" s="321"/>
      <c r="AP353" s="321"/>
      <c r="AQ353" s="321"/>
      <c r="AR353" s="321"/>
      <c r="AS353" s="321"/>
      <c r="AT353" s="321"/>
      <c r="AU353" s="321"/>
      <c r="AV353" s="321"/>
    </row>
    <row r="354" ht="24.95" customHeight="1" spans="1:48">
      <c r="A354" s="204">
        <f t="shared" si="25"/>
        <v>350</v>
      </c>
      <c r="B354" s="204"/>
      <c r="C354" s="204"/>
      <c r="D354" s="204"/>
      <c r="E354" s="204"/>
      <c r="F354" s="204"/>
      <c r="G354" s="203"/>
      <c r="H354" s="203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321"/>
      <c r="AH354" s="321"/>
      <c r="AI354" s="321"/>
      <c r="AJ354" s="321"/>
      <c r="AK354" s="321"/>
      <c r="AL354" s="321"/>
      <c r="AM354" s="321"/>
      <c r="AN354" s="321"/>
      <c r="AO354" s="321"/>
      <c r="AP354" s="321"/>
      <c r="AQ354" s="321"/>
      <c r="AR354" s="321"/>
      <c r="AS354" s="321"/>
      <c r="AT354" s="321"/>
      <c r="AU354" s="321"/>
      <c r="AV354" s="321"/>
    </row>
    <row r="355" ht="24.95" customHeight="1" spans="1:48">
      <c r="A355" s="204">
        <f t="shared" si="25"/>
        <v>351</v>
      </c>
      <c r="B355" s="204"/>
      <c r="C355" s="204"/>
      <c r="D355" s="204"/>
      <c r="E355" s="204"/>
      <c r="F355" s="204"/>
      <c r="G355" s="203"/>
      <c r="H355" s="203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321"/>
      <c r="AH355" s="321"/>
      <c r="AI355" s="321"/>
      <c r="AJ355" s="321"/>
      <c r="AK355" s="321"/>
      <c r="AL355" s="321"/>
      <c r="AM355" s="321"/>
      <c r="AN355" s="321"/>
      <c r="AO355" s="321"/>
      <c r="AP355" s="321"/>
      <c r="AQ355" s="321"/>
      <c r="AR355" s="321"/>
      <c r="AS355" s="321"/>
      <c r="AT355" s="321"/>
      <c r="AU355" s="321"/>
      <c r="AV355" s="321"/>
    </row>
    <row r="356" ht="24.95" customHeight="1" spans="1:48">
      <c r="A356" s="204">
        <f t="shared" si="25"/>
        <v>352</v>
      </c>
      <c r="B356" s="204"/>
      <c r="C356" s="204"/>
      <c r="D356" s="204"/>
      <c r="E356" s="204"/>
      <c r="F356" s="204"/>
      <c r="G356" s="203"/>
      <c r="H356" s="203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321"/>
      <c r="AH356" s="321"/>
      <c r="AI356" s="321"/>
      <c r="AJ356" s="321"/>
      <c r="AK356" s="321"/>
      <c r="AL356" s="321"/>
      <c r="AM356" s="321"/>
      <c r="AN356" s="321"/>
      <c r="AO356" s="321"/>
      <c r="AP356" s="321"/>
      <c r="AQ356" s="321"/>
      <c r="AR356" s="321"/>
      <c r="AS356" s="321"/>
      <c r="AT356" s="321"/>
      <c r="AU356" s="321"/>
      <c r="AV356" s="321"/>
    </row>
    <row r="357" ht="24.95" customHeight="1" spans="1:48">
      <c r="A357" s="204">
        <f t="shared" si="25"/>
        <v>353</v>
      </c>
      <c r="B357" s="204"/>
      <c r="C357" s="204"/>
      <c r="D357" s="204"/>
      <c r="E357" s="204"/>
      <c r="F357" s="204"/>
      <c r="G357" s="203"/>
      <c r="H357" s="203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321"/>
      <c r="AH357" s="321"/>
      <c r="AI357" s="321"/>
      <c r="AJ357" s="321"/>
      <c r="AK357" s="321"/>
      <c r="AL357" s="321"/>
      <c r="AM357" s="321"/>
      <c r="AN357" s="321"/>
      <c r="AO357" s="321"/>
      <c r="AP357" s="321"/>
      <c r="AQ357" s="321"/>
      <c r="AR357" s="321"/>
      <c r="AS357" s="321"/>
      <c r="AT357" s="321"/>
      <c r="AU357" s="321"/>
      <c r="AV357" s="321"/>
    </row>
    <row r="358" ht="24.95" customHeight="1" spans="1:48">
      <c r="A358" s="204">
        <f t="shared" si="25"/>
        <v>354</v>
      </c>
      <c r="B358" s="204"/>
      <c r="C358" s="204"/>
      <c r="D358" s="204"/>
      <c r="E358" s="204"/>
      <c r="F358" s="204"/>
      <c r="G358" s="203"/>
      <c r="H358" s="203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321"/>
      <c r="AH358" s="321"/>
      <c r="AI358" s="321"/>
      <c r="AJ358" s="321"/>
      <c r="AK358" s="321"/>
      <c r="AL358" s="321"/>
      <c r="AM358" s="321"/>
      <c r="AN358" s="321"/>
      <c r="AO358" s="321"/>
      <c r="AP358" s="321"/>
      <c r="AQ358" s="321"/>
      <c r="AR358" s="321"/>
      <c r="AS358" s="321"/>
      <c r="AT358" s="321"/>
      <c r="AU358" s="321"/>
      <c r="AV358" s="321"/>
    </row>
    <row r="359" ht="24.95" customHeight="1" spans="1:48">
      <c r="A359" s="204">
        <f t="shared" si="25"/>
        <v>355</v>
      </c>
      <c r="B359" s="204"/>
      <c r="C359" s="204"/>
      <c r="D359" s="204"/>
      <c r="E359" s="204"/>
      <c r="F359" s="204"/>
      <c r="G359" s="203"/>
      <c r="H359" s="203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321"/>
      <c r="AH359" s="321"/>
      <c r="AI359" s="321"/>
      <c r="AJ359" s="321"/>
      <c r="AK359" s="321"/>
      <c r="AL359" s="321"/>
      <c r="AM359" s="321"/>
      <c r="AN359" s="321"/>
      <c r="AO359" s="321"/>
      <c r="AP359" s="321"/>
      <c r="AQ359" s="321"/>
      <c r="AR359" s="321"/>
      <c r="AS359" s="321"/>
      <c r="AT359" s="321"/>
      <c r="AU359" s="321"/>
      <c r="AV359" s="321"/>
    </row>
    <row r="360" ht="24.95" customHeight="1" spans="1:48">
      <c r="A360" s="204">
        <f t="shared" si="25"/>
        <v>356</v>
      </c>
      <c r="B360" s="204"/>
      <c r="C360" s="204"/>
      <c r="D360" s="204"/>
      <c r="E360" s="204"/>
      <c r="F360" s="204"/>
      <c r="G360" s="203"/>
      <c r="H360" s="203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321"/>
      <c r="AH360" s="321"/>
      <c r="AI360" s="321"/>
      <c r="AJ360" s="321"/>
      <c r="AK360" s="321"/>
      <c r="AL360" s="321"/>
      <c r="AM360" s="321"/>
      <c r="AN360" s="321"/>
      <c r="AO360" s="321"/>
      <c r="AP360" s="321"/>
      <c r="AQ360" s="321"/>
      <c r="AR360" s="321"/>
      <c r="AS360" s="321"/>
      <c r="AT360" s="321"/>
      <c r="AU360" s="321"/>
      <c r="AV360" s="321"/>
    </row>
    <row r="361" ht="24.95" customHeight="1" spans="1:48">
      <c r="A361" s="204">
        <f t="shared" si="25"/>
        <v>357</v>
      </c>
      <c r="B361" s="204"/>
      <c r="C361" s="204"/>
      <c r="D361" s="204"/>
      <c r="E361" s="204"/>
      <c r="F361" s="204"/>
      <c r="G361" s="203"/>
      <c r="H361" s="203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321"/>
      <c r="AH361" s="321"/>
      <c r="AI361" s="321"/>
      <c r="AJ361" s="321"/>
      <c r="AK361" s="321"/>
      <c r="AL361" s="321"/>
      <c r="AM361" s="321"/>
      <c r="AN361" s="321"/>
      <c r="AO361" s="321"/>
      <c r="AP361" s="321"/>
      <c r="AQ361" s="321"/>
      <c r="AR361" s="321"/>
      <c r="AS361" s="321"/>
      <c r="AT361" s="321"/>
      <c r="AU361" s="321"/>
      <c r="AV361" s="321"/>
    </row>
    <row r="362" ht="24.95" customHeight="1" spans="1:48">
      <c r="A362" s="204">
        <f t="shared" si="25"/>
        <v>358</v>
      </c>
      <c r="B362" s="204"/>
      <c r="C362" s="204"/>
      <c r="D362" s="204"/>
      <c r="E362" s="204"/>
      <c r="F362" s="204"/>
      <c r="G362" s="203"/>
      <c r="H362" s="203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321"/>
      <c r="AH362" s="321"/>
      <c r="AI362" s="321"/>
      <c r="AJ362" s="321"/>
      <c r="AK362" s="321"/>
      <c r="AL362" s="321"/>
      <c r="AM362" s="321"/>
      <c r="AN362" s="321"/>
      <c r="AO362" s="321"/>
      <c r="AP362" s="321"/>
      <c r="AQ362" s="321"/>
      <c r="AR362" s="321"/>
      <c r="AS362" s="321"/>
      <c r="AT362" s="321"/>
      <c r="AU362" s="321"/>
      <c r="AV362" s="321"/>
    </row>
    <row r="363" ht="24.95" customHeight="1" spans="1:48">
      <c r="A363" s="204">
        <f t="shared" si="25"/>
        <v>359</v>
      </c>
      <c r="B363" s="204"/>
      <c r="C363" s="204"/>
      <c r="D363" s="204"/>
      <c r="E363" s="204"/>
      <c r="F363" s="204"/>
      <c r="G363" s="203"/>
      <c r="H363" s="203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321"/>
      <c r="AH363" s="321"/>
      <c r="AI363" s="321"/>
      <c r="AJ363" s="321"/>
      <c r="AK363" s="321"/>
      <c r="AL363" s="321"/>
      <c r="AM363" s="321"/>
      <c r="AN363" s="321"/>
      <c r="AO363" s="321"/>
      <c r="AP363" s="321"/>
      <c r="AQ363" s="321"/>
      <c r="AR363" s="321"/>
      <c r="AS363" s="321"/>
      <c r="AT363" s="321"/>
      <c r="AU363" s="321"/>
      <c r="AV363" s="321"/>
    </row>
    <row r="364" ht="24.95" customHeight="1" spans="1:48">
      <c r="A364" s="204">
        <f t="shared" si="25"/>
        <v>360</v>
      </c>
      <c r="B364" s="204"/>
      <c r="C364" s="204"/>
      <c r="D364" s="204"/>
      <c r="E364" s="204"/>
      <c r="F364" s="204"/>
      <c r="G364" s="203"/>
      <c r="H364" s="203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321"/>
      <c r="AH364" s="321"/>
      <c r="AI364" s="321"/>
      <c r="AJ364" s="321"/>
      <c r="AK364" s="321"/>
      <c r="AL364" s="321"/>
      <c r="AM364" s="321"/>
      <c r="AN364" s="321"/>
      <c r="AO364" s="321"/>
      <c r="AP364" s="321"/>
      <c r="AQ364" s="321"/>
      <c r="AR364" s="321"/>
      <c r="AS364" s="321"/>
      <c r="AT364" s="321"/>
      <c r="AU364" s="321"/>
      <c r="AV364" s="321"/>
    </row>
    <row r="365" ht="24.95" customHeight="1" spans="1:48">
      <c r="A365" s="204">
        <f t="shared" si="25"/>
        <v>361</v>
      </c>
      <c r="B365" s="204"/>
      <c r="C365" s="204"/>
      <c r="D365" s="204"/>
      <c r="E365" s="204"/>
      <c r="F365" s="204"/>
      <c r="G365" s="203"/>
      <c r="H365" s="203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321"/>
      <c r="AH365" s="321"/>
      <c r="AI365" s="321"/>
      <c r="AJ365" s="321"/>
      <c r="AK365" s="321"/>
      <c r="AL365" s="321"/>
      <c r="AM365" s="321"/>
      <c r="AN365" s="321"/>
      <c r="AO365" s="321"/>
      <c r="AP365" s="321"/>
      <c r="AQ365" s="321"/>
      <c r="AR365" s="321"/>
      <c r="AS365" s="321"/>
      <c r="AT365" s="321"/>
      <c r="AU365" s="321"/>
      <c r="AV365" s="321"/>
    </row>
    <row r="366" ht="24.95" customHeight="1" spans="1:48">
      <c r="A366" s="204">
        <f t="shared" si="25"/>
        <v>362</v>
      </c>
      <c r="B366" s="204"/>
      <c r="C366" s="204"/>
      <c r="D366" s="204"/>
      <c r="E366" s="204"/>
      <c r="F366" s="204"/>
      <c r="G366" s="203"/>
      <c r="H366" s="203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321"/>
      <c r="AH366" s="321"/>
      <c r="AI366" s="321"/>
      <c r="AJ366" s="321"/>
      <c r="AK366" s="321"/>
      <c r="AL366" s="321"/>
      <c r="AM366" s="321"/>
      <c r="AN366" s="321"/>
      <c r="AO366" s="321"/>
      <c r="AP366" s="321"/>
      <c r="AQ366" s="321"/>
      <c r="AR366" s="321"/>
      <c r="AS366" s="321"/>
      <c r="AT366" s="321"/>
      <c r="AU366" s="321"/>
      <c r="AV366" s="321"/>
    </row>
    <row r="367" ht="24.95" customHeight="1" spans="1:48">
      <c r="A367" s="204">
        <f t="shared" si="25"/>
        <v>363</v>
      </c>
      <c r="B367" s="204"/>
      <c r="C367" s="204"/>
      <c r="D367" s="204"/>
      <c r="E367" s="204"/>
      <c r="F367" s="204"/>
      <c r="G367" s="203"/>
      <c r="H367" s="203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321"/>
      <c r="AH367" s="321"/>
      <c r="AI367" s="321"/>
      <c r="AJ367" s="321"/>
      <c r="AK367" s="321"/>
      <c r="AL367" s="321"/>
      <c r="AM367" s="321"/>
      <c r="AN367" s="321"/>
      <c r="AO367" s="321"/>
      <c r="AP367" s="321"/>
      <c r="AQ367" s="321"/>
      <c r="AR367" s="321"/>
      <c r="AS367" s="321"/>
      <c r="AT367" s="321"/>
      <c r="AU367" s="321"/>
      <c r="AV367" s="321"/>
    </row>
    <row r="368" ht="24.95" customHeight="1" spans="1:48">
      <c r="A368" s="204">
        <f t="shared" si="25"/>
        <v>364</v>
      </c>
      <c r="B368" s="204"/>
      <c r="C368" s="204"/>
      <c r="D368" s="204"/>
      <c r="E368" s="204"/>
      <c r="F368" s="204"/>
      <c r="G368" s="203"/>
      <c r="H368" s="203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321"/>
      <c r="AH368" s="321"/>
      <c r="AI368" s="321"/>
      <c r="AJ368" s="321"/>
      <c r="AK368" s="321"/>
      <c r="AL368" s="321"/>
      <c r="AM368" s="321"/>
      <c r="AN368" s="321"/>
      <c r="AO368" s="321"/>
      <c r="AP368" s="321"/>
      <c r="AQ368" s="321"/>
      <c r="AR368" s="321"/>
      <c r="AS368" s="321"/>
      <c r="AT368" s="321"/>
      <c r="AU368" s="321"/>
      <c r="AV368" s="321"/>
    </row>
    <row r="369" ht="24.95" customHeight="1" spans="1:48">
      <c r="A369" s="204">
        <f t="shared" si="25"/>
        <v>365</v>
      </c>
      <c r="B369" s="204"/>
      <c r="C369" s="204"/>
      <c r="D369" s="204"/>
      <c r="E369" s="204"/>
      <c r="F369" s="204"/>
      <c r="G369" s="203"/>
      <c r="H369" s="203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321"/>
      <c r="AH369" s="321"/>
      <c r="AI369" s="321"/>
      <c r="AJ369" s="321"/>
      <c r="AK369" s="321"/>
      <c r="AL369" s="321"/>
      <c r="AM369" s="321"/>
      <c r="AN369" s="321"/>
      <c r="AO369" s="321"/>
      <c r="AP369" s="321"/>
      <c r="AQ369" s="321"/>
      <c r="AR369" s="321"/>
      <c r="AS369" s="321"/>
      <c r="AT369" s="321"/>
      <c r="AU369" s="321"/>
      <c r="AV369" s="321"/>
    </row>
    <row r="370" ht="24.95" customHeight="1" spans="1:48">
      <c r="A370" s="204">
        <f t="shared" si="25"/>
        <v>366</v>
      </c>
      <c r="B370" s="204"/>
      <c r="C370" s="204"/>
      <c r="D370" s="204"/>
      <c r="E370" s="204"/>
      <c r="F370" s="204"/>
      <c r="G370" s="203"/>
      <c r="H370" s="203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321"/>
      <c r="AH370" s="321"/>
      <c r="AI370" s="321"/>
      <c r="AJ370" s="321"/>
      <c r="AK370" s="321"/>
      <c r="AL370" s="321"/>
      <c r="AM370" s="321"/>
      <c r="AN370" s="321"/>
      <c r="AO370" s="321"/>
      <c r="AP370" s="321"/>
      <c r="AQ370" s="321"/>
      <c r="AR370" s="321"/>
      <c r="AS370" s="321"/>
      <c r="AT370" s="321"/>
      <c r="AU370" s="321"/>
      <c r="AV370" s="321"/>
    </row>
    <row r="371" ht="24.95" customHeight="1" spans="1:48">
      <c r="A371" s="204">
        <f t="shared" si="25"/>
        <v>367</v>
      </c>
      <c r="B371" s="204"/>
      <c r="C371" s="204"/>
      <c r="D371" s="204"/>
      <c r="E371" s="204"/>
      <c r="F371" s="204"/>
      <c r="G371" s="203"/>
      <c r="H371" s="203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321"/>
      <c r="AH371" s="321"/>
      <c r="AI371" s="321"/>
      <c r="AJ371" s="321"/>
      <c r="AK371" s="321"/>
      <c r="AL371" s="321"/>
      <c r="AM371" s="321"/>
      <c r="AN371" s="321"/>
      <c r="AO371" s="321"/>
      <c r="AP371" s="321"/>
      <c r="AQ371" s="321"/>
      <c r="AR371" s="321"/>
      <c r="AS371" s="321"/>
      <c r="AT371" s="321"/>
      <c r="AU371" s="321"/>
      <c r="AV371" s="321"/>
    </row>
    <row r="372" ht="24.95" customHeight="1" spans="1:48">
      <c r="A372" s="204">
        <f t="shared" si="25"/>
        <v>368</v>
      </c>
      <c r="B372" s="204"/>
      <c r="C372" s="204"/>
      <c r="D372" s="204"/>
      <c r="E372" s="204"/>
      <c r="F372" s="204"/>
      <c r="G372" s="203"/>
      <c r="H372" s="203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321"/>
      <c r="AH372" s="321"/>
      <c r="AI372" s="321"/>
      <c r="AJ372" s="321"/>
      <c r="AK372" s="321"/>
      <c r="AL372" s="321"/>
      <c r="AM372" s="321"/>
      <c r="AN372" s="321"/>
      <c r="AO372" s="321"/>
      <c r="AP372" s="321"/>
      <c r="AQ372" s="321"/>
      <c r="AR372" s="321"/>
      <c r="AS372" s="321"/>
      <c r="AT372" s="321"/>
      <c r="AU372" s="321"/>
      <c r="AV372" s="321"/>
    </row>
    <row r="373" ht="24.95" customHeight="1" spans="1:48">
      <c r="A373" s="204">
        <f t="shared" si="25"/>
        <v>369</v>
      </c>
      <c r="B373" s="204"/>
      <c r="C373" s="204"/>
      <c r="D373" s="204"/>
      <c r="E373" s="204"/>
      <c r="F373" s="204"/>
      <c r="G373" s="203"/>
      <c r="H373" s="203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321"/>
      <c r="AH373" s="321"/>
      <c r="AI373" s="321"/>
      <c r="AJ373" s="321"/>
      <c r="AK373" s="321"/>
      <c r="AL373" s="321"/>
      <c r="AM373" s="321"/>
      <c r="AN373" s="321"/>
      <c r="AO373" s="321"/>
      <c r="AP373" s="321"/>
      <c r="AQ373" s="321"/>
      <c r="AR373" s="321"/>
      <c r="AS373" s="321"/>
      <c r="AT373" s="321"/>
      <c r="AU373" s="321"/>
      <c r="AV373" s="321"/>
    </row>
    <row r="374" ht="24.95" customHeight="1" spans="1:48">
      <c r="A374" s="204">
        <f t="shared" si="25"/>
        <v>370</v>
      </c>
      <c r="B374" s="204"/>
      <c r="C374" s="204"/>
      <c r="D374" s="204"/>
      <c r="E374" s="204"/>
      <c r="F374" s="204"/>
      <c r="G374" s="203"/>
      <c r="H374" s="203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321"/>
      <c r="AH374" s="321"/>
      <c r="AI374" s="321"/>
      <c r="AJ374" s="321"/>
      <c r="AK374" s="321"/>
      <c r="AL374" s="321"/>
      <c r="AM374" s="321"/>
      <c r="AN374" s="321"/>
      <c r="AO374" s="321"/>
      <c r="AP374" s="321"/>
      <c r="AQ374" s="321"/>
      <c r="AR374" s="321"/>
      <c r="AS374" s="321"/>
      <c r="AT374" s="321"/>
      <c r="AU374" s="321"/>
      <c r="AV374" s="321"/>
    </row>
    <row r="375" ht="24.95" customHeight="1" spans="1:48">
      <c r="A375" s="204">
        <f t="shared" si="25"/>
        <v>371</v>
      </c>
      <c r="B375" s="204"/>
      <c r="C375" s="204"/>
      <c r="D375" s="204"/>
      <c r="E375" s="204"/>
      <c r="F375" s="204"/>
      <c r="G375" s="203"/>
      <c r="H375" s="203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321"/>
      <c r="AH375" s="321"/>
      <c r="AI375" s="321"/>
      <c r="AJ375" s="321"/>
      <c r="AK375" s="321"/>
      <c r="AL375" s="321"/>
      <c r="AM375" s="321"/>
      <c r="AN375" s="321"/>
      <c r="AO375" s="321"/>
      <c r="AP375" s="321"/>
      <c r="AQ375" s="321"/>
      <c r="AR375" s="321"/>
      <c r="AS375" s="321"/>
      <c r="AT375" s="321"/>
      <c r="AU375" s="321"/>
      <c r="AV375" s="321"/>
    </row>
    <row r="376" ht="24.95" customHeight="1" spans="1:48">
      <c r="A376" s="204">
        <f t="shared" si="25"/>
        <v>372</v>
      </c>
      <c r="B376" s="204"/>
      <c r="C376" s="204"/>
      <c r="D376" s="204"/>
      <c r="E376" s="204"/>
      <c r="F376" s="204"/>
      <c r="G376" s="203"/>
      <c r="H376" s="203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321"/>
      <c r="AH376" s="321"/>
      <c r="AI376" s="321"/>
      <c r="AJ376" s="321"/>
      <c r="AK376" s="321"/>
      <c r="AL376" s="321"/>
      <c r="AM376" s="321"/>
      <c r="AN376" s="321"/>
      <c r="AO376" s="321"/>
      <c r="AP376" s="321"/>
      <c r="AQ376" s="321"/>
      <c r="AR376" s="321"/>
      <c r="AS376" s="321"/>
      <c r="AT376" s="321"/>
      <c r="AU376" s="321"/>
      <c r="AV376" s="321"/>
    </row>
    <row r="377" ht="24.95" customHeight="1" spans="1:48">
      <c r="A377" s="204">
        <f t="shared" si="25"/>
        <v>373</v>
      </c>
      <c r="B377" s="204"/>
      <c r="C377" s="204"/>
      <c r="D377" s="204"/>
      <c r="E377" s="204"/>
      <c r="F377" s="204"/>
      <c r="G377" s="203"/>
      <c r="H377" s="203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321"/>
      <c r="AH377" s="321"/>
      <c r="AI377" s="321"/>
      <c r="AJ377" s="321"/>
      <c r="AK377" s="321"/>
      <c r="AL377" s="321"/>
      <c r="AM377" s="321"/>
      <c r="AN377" s="321"/>
      <c r="AO377" s="321"/>
      <c r="AP377" s="321"/>
      <c r="AQ377" s="321"/>
      <c r="AR377" s="321"/>
      <c r="AS377" s="321"/>
      <c r="AT377" s="321"/>
      <c r="AU377" s="321"/>
      <c r="AV377" s="321"/>
    </row>
    <row r="378" ht="24.95" customHeight="1" spans="1:48">
      <c r="A378" s="204">
        <f t="shared" si="25"/>
        <v>374</v>
      </c>
      <c r="B378" s="204"/>
      <c r="C378" s="204"/>
      <c r="D378" s="204"/>
      <c r="E378" s="204"/>
      <c r="F378" s="204"/>
      <c r="G378" s="203"/>
      <c r="H378" s="203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321"/>
      <c r="AH378" s="321"/>
      <c r="AI378" s="321"/>
      <c r="AJ378" s="321"/>
      <c r="AK378" s="321"/>
      <c r="AL378" s="321"/>
      <c r="AM378" s="321"/>
      <c r="AN378" s="321"/>
      <c r="AO378" s="321"/>
      <c r="AP378" s="321"/>
      <c r="AQ378" s="321"/>
      <c r="AR378" s="321"/>
      <c r="AS378" s="321"/>
      <c r="AT378" s="321"/>
      <c r="AU378" s="321"/>
      <c r="AV378" s="321"/>
    </row>
    <row r="379" ht="24.95" customHeight="1" spans="1:48">
      <c r="A379" s="204">
        <f t="shared" si="25"/>
        <v>375</v>
      </c>
      <c r="B379" s="204"/>
      <c r="C379" s="204"/>
      <c r="D379" s="204"/>
      <c r="E379" s="204"/>
      <c r="F379" s="204"/>
      <c r="G379" s="203"/>
      <c r="H379" s="203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321"/>
      <c r="AH379" s="321"/>
      <c r="AI379" s="321"/>
      <c r="AJ379" s="321"/>
      <c r="AK379" s="321"/>
      <c r="AL379" s="321"/>
      <c r="AM379" s="321"/>
      <c r="AN379" s="321"/>
      <c r="AO379" s="321"/>
      <c r="AP379" s="321"/>
      <c r="AQ379" s="321"/>
      <c r="AR379" s="321"/>
      <c r="AS379" s="321"/>
      <c r="AT379" s="321"/>
      <c r="AU379" s="321"/>
      <c r="AV379" s="321"/>
    </row>
    <row r="380" ht="24.95" customHeight="1" spans="1:48">
      <c r="A380" s="204">
        <f t="shared" si="25"/>
        <v>376</v>
      </c>
      <c r="B380" s="204"/>
      <c r="C380" s="204"/>
      <c r="D380" s="204"/>
      <c r="E380" s="204"/>
      <c r="F380" s="204"/>
      <c r="G380" s="203"/>
      <c r="H380" s="203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321"/>
      <c r="AH380" s="321"/>
      <c r="AI380" s="321"/>
      <c r="AJ380" s="321"/>
      <c r="AK380" s="321"/>
      <c r="AL380" s="321"/>
      <c r="AM380" s="321"/>
      <c r="AN380" s="321"/>
      <c r="AO380" s="321"/>
      <c r="AP380" s="321"/>
      <c r="AQ380" s="321"/>
      <c r="AR380" s="321"/>
      <c r="AS380" s="321"/>
      <c r="AT380" s="321"/>
      <c r="AU380" s="321"/>
      <c r="AV380" s="321"/>
    </row>
    <row r="381" ht="24.95" customHeight="1" spans="1:48">
      <c r="A381" s="204">
        <f t="shared" si="25"/>
        <v>377</v>
      </c>
      <c r="B381" s="204"/>
      <c r="C381" s="204"/>
      <c r="D381" s="204"/>
      <c r="E381" s="204"/>
      <c r="F381" s="204"/>
      <c r="G381" s="203"/>
      <c r="H381" s="203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321"/>
      <c r="AH381" s="321"/>
      <c r="AI381" s="321"/>
      <c r="AJ381" s="321"/>
      <c r="AK381" s="321"/>
      <c r="AL381" s="321"/>
      <c r="AM381" s="321"/>
      <c r="AN381" s="321"/>
      <c r="AO381" s="321"/>
      <c r="AP381" s="321"/>
      <c r="AQ381" s="321"/>
      <c r="AR381" s="321"/>
      <c r="AS381" s="321"/>
      <c r="AT381" s="321"/>
      <c r="AU381" s="321"/>
      <c r="AV381" s="321"/>
    </row>
    <row r="382" ht="24.95" customHeight="1" spans="1:48">
      <c r="A382" s="204">
        <f t="shared" si="25"/>
        <v>378</v>
      </c>
      <c r="B382" s="204"/>
      <c r="C382" s="204"/>
      <c r="D382" s="204"/>
      <c r="E382" s="204"/>
      <c r="F382" s="204"/>
      <c r="G382" s="203"/>
      <c r="H382" s="203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321"/>
      <c r="AH382" s="321"/>
      <c r="AI382" s="321"/>
      <c r="AJ382" s="321"/>
      <c r="AK382" s="321"/>
      <c r="AL382" s="321"/>
      <c r="AM382" s="321"/>
      <c r="AN382" s="321"/>
      <c r="AO382" s="321"/>
      <c r="AP382" s="321"/>
      <c r="AQ382" s="321"/>
      <c r="AR382" s="321"/>
      <c r="AS382" s="321"/>
      <c r="AT382" s="321"/>
      <c r="AU382" s="321"/>
      <c r="AV382" s="321"/>
    </row>
    <row r="383" ht="24.95" customHeight="1" spans="1:48">
      <c r="A383" s="204">
        <f t="shared" si="25"/>
        <v>379</v>
      </c>
      <c r="B383" s="204"/>
      <c r="C383" s="204"/>
      <c r="D383" s="204"/>
      <c r="E383" s="204"/>
      <c r="F383" s="204"/>
      <c r="G383" s="203"/>
      <c r="H383" s="203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321"/>
      <c r="AH383" s="321"/>
      <c r="AI383" s="321"/>
      <c r="AJ383" s="321"/>
      <c r="AK383" s="321"/>
      <c r="AL383" s="321"/>
      <c r="AM383" s="321"/>
      <c r="AN383" s="321"/>
      <c r="AO383" s="321"/>
      <c r="AP383" s="321"/>
      <c r="AQ383" s="321"/>
      <c r="AR383" s="321"/>
      <c r="AS383" s="321"/>
      <c r="AT383" s="321"/>
      <c r="AU383" s="321"/>
      <c r="AV383" s="321"/>
    </row>
    <row r="384" ht="24.95" customHeight="1" spans="1:48">
      <c r="A384" s="204">
        <f t="shared" si="25"/>
        <v>380</v>
      </c>
      <c r="B384" s="204"/>
      <c r="C384" s="204"/>
      <c r="D384" s="204"/>
      <c r="E384" s="204"/>
      <c r="F384" s="204"/>
      <c r="G384" s="203"/>
      <c r="H384" s="203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321"/>
      <c r="AH384" s="321"/>
      <c r="AI384" s="321"/>
      <c r="AJ384" s="321"/>
      <c r="AK384" s="321"/>
      <c r="AL384" s="321"/>
      <c r="AM384" s="321"/>
      <c r="AN384" s="321"/>
      <c r="AO384" s="321"/>
      <c r="AP384" s="321"/>
      <c r="AQ384" s="321"/>
      <c r="AR384" s="321"/>
      <c r="AS384" s="321"/>
      <c r="AT384" s="321"/>
      <c r="AU384" s="321"/>
      <c r="AV384" s="321"/>
    </row>
    <row r="385" ht="24.95" customHeight="1" spans="1:48">
      <c r="A385" s="204">
        <f t="shared" si="25"/>
        <v>381</v>
      </c>
      <c r="B385" s="204"/>
      <c r="C385" s="204"/>
      <c r="D385" s="204"/>
      <c r="E385" s="204"/>
      <c r="F385" s="204"/>
      <c r="G385" s="203"/>
      <c r="H385" s="203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321"/>
      <c r="AH385" s="321"/>
      <c r="AI385" s="321"/>
      <c r="AJ385" s="321"/>
      <c r="AK385" s="321"/>
      <c r="AL385" s="321"/>
      <c r="AM385" s="321"/>
      <c r="AN385" s="321"/>
      <c r="AO385" s="321"/>
      <c r="AP385" s="321"/>
      <c r="AQ385" s="321"/>
      <c r="AR385" s="321"/>
      <c r="AS385" s="321"/>
      <c r="AT385" s="321"/>
      <c r="AU385" s="321"/>
      <c r="AV385" s="321"/>
    </row>
    <row r="386" ht="24.95" customHeight="1" spans="1:48">
      <c r="A386" s="204">
        <f t="shared" si="25"/>
        <v>382</v>
      </c>
      <c r="B386" s="204"/>
      <c r="C386" s="204"/>
      <c r="D386" s="204"/>
      <c r="E386" s="204"/>
      <c r="F386" s="204"/>
      <c r="G386" s="203"/>
      <c r="H386" s="203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321"/>
      <c r="AH386" s="321"/>
      <c r="AI386" s="321"/>
      <c r="AJ386" s="321"/>
      <c r="AK386" s="321"/>
      <c r="AL386" s="321"/>
      <c r="AM386" s="321"/>
      <c r="AN386" s="321"/>
      <c r="AO386" s="321"/>
      <c r="AP386" s="321"/>
      <c r="AQ386" s="321"/>
      <c r="AR386" s="321"/>
      <c r="AS386" s="321"/>
      <c r="AT386" s="321"/>
      <c r="AU386" s="321"/>
      <c r="AV386" s="321"/>
    </row>
    <row r="387" ht="24.95" customHeight="1" spans="1:48">
      <c r="A387" s="204">
        <f t="shared" si="25"/>
        <v>383</v>
      </c>
      <c r="B387" s="204"/>
      <c r="C387" s="204"/>
      <c r="D387" s="204"/>
      <c r="E387" s="204"/>
      <c r="F387" s="204"/>
      <c r="G387" s="203"/>
      <c r="H387" s="203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321"/>
      <c r="AH387" s="321"/>
      <c r="AI387" s="321"/>
      <c r="AJ387" s="321"/>
      <c r="AK387" s="321"/>
      <c r="AL387" s="321"/>
      <c r="AM387" s="321"/>
      <c r="AN387" s="321"/>
      <c r="AO387" s="321"/>
      <c r="AP387" s="321"/>
      <c r="AQ387" s="321"/>
      <c r="AR387" s="321"/>
      <c r="AS387" s="321"/>
      <c r="AT387" s="321"/>
      <c r="AU387" s="321"/>
      <c r="AV387" s="321"/>
    </row>
    <row r="388" ht="24.95" customHeight="1" spans="1:48">
      <c r="A388" s="204">
        <f t="shared" si="25"/>
        <v>384</v>
      </c>
      <c r="B388" s="204"/>
      <c r="C388" s="204"/>
      <c r="D388" s="204"/>
      <c r="E388" s="204"/>
      <c r="F388" s="204"/>
      <c r="G388" s="203"/>
      <c r="H388" s="203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321"/>
      <c r="AH388" s="321"/>
      <c r="AI388" s="321"/>
      <c r="AJ388" s="321"/>
      <c r="AK388" s="321"/>
      <c r="AL388" s="321"/>
      <c r="AM388" s="321"/>
      <c r="AN388" s="321"/>
      <c r="AO388" s="321"/>
      <c r="AP388" s="321"/>
      <c r="AQ388" s="321"/>
      <c r="AR388" s="321"/>
      <c r="AS388" s="321"/>
      <c r="AT388" s="321"/>
      <c r="AU388" s="321"/>
      <c r="AV388" s="321"/>
    </row>
    <row r="389" ht="24.95" customHeight="1" spans="1:48">
      <c r="A389" s="204">
        <f t="shared" si="25"/>
        <v>385</v>
      </c>
      <c r="B389" s="204"/>
      <c r="C389" s="204"/>
      <c r="D389" s="204"/>
      <c r="E389" s="204"/>
      <c r="F389" s="204"/>
      <c r="G389" s="203"/>
      <c r="H389" s="203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321"/>
      <c r="AH389" s="321"/>
      <c r="AI389" s="321"/>
      <c r="AJ389" s="321"/>
      <c r="AK389" s="321"/>
      <c r="AL389" s="321"/>
      <c r="AM389" s="321"/>
      <c r="AN389" s="321"/>
      <c r="AO389" s="321"/>
      <c r="AP389" s="321"/>
      <c r="AQ389" s="321"/>
      <c r="AR389" s="321"/>
      <c r="AS389" s="321"/>
      <c r="AT389" s="321"/>
      <c r="AU389" s="321"/>
      <c r="AV389" s="321"/>
    </row>
    <row r="390" ht="24.95" customHeight="1" spans="1:48">
      <c r="A390" s="204">
        <f t="shared" ref="A390:A453" si="26">A389+1</f>
        <v>386</v>
      </c>
      <c r="B390" s="204"/>
      <c r="C390" s="204"/>
      <c r="D390" s="204"/>
      <c r="E390" s="204"/>
      <c r="F390" s="204"/>
      <c r="G390" s="203"/>
      <c r="H390" s="203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321"/>
      <c r="AH390" s="321"/>
      <c r="AI390" s="321"/>
      <c r="AJ390" s="321"/>
      <c r="AK390" s="321"/>
      <c r="AL390" s="321"/>
      <c r="AM390" s="321"/>
      <c r="AN390" s="321"/>
      <c r="AO390" s="321"/>
      <c r="AP390" s="321"/>
      <c r="AQ390" s="321"/>
      <c r="AR390" s="321"/>
      <c r="AS390" s="321"/>
      <c r="AT390" s="321"/>
      <c r="AU390" s="321"/>
      <c r="AV390" s="321"/>
    </row>
    <row r="391" ht="24.95" customHeight="1" spans="1:48">
      <c r="A391" s="204">
        <f t="shared" si="26"/>
        <v>387</v>
      </c>
      <c r="B391" s="204"/>
      <c r="C391" s="204"/>
      <c r="D391" s="204"/>
      <c r="E391" s="204"/>
      <c r="F391" s="204"/>
      <c r="G391" s="203"/>
      <c r="H391" s="203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321"/>
      <c r="AH391" s="321"/>
      <c r="AI391" s="321"/>
      <c r="AJ391" s="321"/>
      <c r="AK391" s="321"/>
      <c r="AL391" s="321"/>
      <c r="AM391" s="321"/>
      <c r="AN391" s="321"/>
      <c r="AO391" s="321"/>
      <c r="AP391" s="321"/>
      <c r="AQ391" s="321"/>
      <c r="AR391" s="321"/>
      <c r="AS391" s="321"/>
      <c r="AT391" s="321"/>
      <c r="AU391" s="321"/>
      <c r="AV391" s="321"/>
    </row>
    <row r="392" ht="24.95" customHeight="1" spans="1:48">
      <c r="A392" s="204">
        <f t="shared" si="26"/>
        <v>388</v>
      </c>
      <c r="B392" s="204"/>
      <c r="C392" s="204"/>
      <c r="D392" s="204"/>
      <c r="E392" s="204"/>
      <c r="F392" s="204"/>
      <c r="G392" s="203"/>
      <c r="H392" s="203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321"/>
      <c r="AH392" s="321"/>
      <c r="AI392" s="321"/>
      <c r="AJ392" s="321"/>
      <c r="AK392" s="321"/>
      <c r="AL392" s="321"/>
      <c r="AM392" s="321"/>
      <c r="AN392" s="321"/>
      <c r="AO392" s="321"/>
      <c r="AP392" s="321"/>
      <c r="AQ392" s="321"/>
      <c r="AR392" s="321"/>
      <c r="AS392" s="321"/>
      <c r="AT392" s="321"/>
      <c r="AU392" s="321"/>
      <c r="AV392" s="321"/>
    </row>
    <row r="393" ht="24.95" customHeight="1" spans="1:48">
      <c r="A393" s="204">
        <f t="shared" si="26"/>
        <v>389</v>
      </c>
      <c r="B393" s="204"/>
      <c r="C393" s="204"/>
      <c r="D393" s="204"/>
      <c r="E393" s="204"/>
      <c r="F393" s="204"/>
      <c r="G393" s="203"/>
      <c r="H393" s="203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321"/>
      <c r="AH393" s="321"/>
      <c r="AI393" s="321"/>
      <c r="AJ393" s="321"/>
      <c r="AK393" s="321"/>
      <c r="AL393" s="321"/>
      <c r="AM393" s="321"/>
      <c r="AN393" s="321"/>
      <c r="AO393" s="321"/>
      <c r="AP393" s="321"/>
      <c r="AQ393" s="321"/>
      <c r="AR393" s="321"/>
      <c r="AS393" s="321"/>
      <c r="AT393" s="321"/>
      <c r="AU393" s="321"/>
      <c r="AV393" s="321"/>
    </row>
    <row r="394" ht="24.95" customHeight="1" spans="1:48">
      <c r="A394" s="204">
        <f t="shared" si="26"/>
        <v>390</v>
      </c>
      <c r="B394" s="204"/>
      <c r="C394" s="204"/>
      <c r="D394" s="204"/>
      <c r="E394" s="204"/>
      <c r="F394" s="204"/>
      <c r="G394" s="203"/>
      <c r="H394" s="203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321"/>
      <c r="AH394" s="321"/>
      <c r="AI394" s="321"/>
      <c r="AJ394" s="321"/>
      <c r="AK394" s="321"/>
      <c r="AL394" s="321"/>
      <c r="AM394" s="321"/>
      <c r="AN394" s="321"/>
      <c r="AO394" s="321"/>
      <c r="AP394" s="321"/>
      <c r="AQ394" s="321"/>
      <c r="AR394" s="321"/>
      <c r="AS394" s="321"/>
      <c r="AT394" s="321"/>
      <c r="AU394" s="321"/>
      <c r="AV394" s="321"/>
    </row>
    <row r="395" ht="24.95" customHeight="1" spans="1:48">
      <c r="A395" s="204">
        <f t="shared" si="26"/>
        <v>391</v>
      </c>
      <c r="B395" s="204"/>
      <c r="C395" s="204"/>
      <c r="D395" s="204"/>
      <c r="E395" s="204"/>
      <c r="F395" s="204"/>
      <c r="G395" s="203"/>
      <c r="H395" s="203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321"/>
      <c r="AH395" s="321"/>
      <c r="AI395" s="321"/>
      <c r="AJ395" s="321"/>
      <c r="AK395" s="321"/>
      <c r="AL395" s="321"/>
      <c r="AM395" s="321"/>
      <c r="AN395" s="321"/>
      <c r="AO395" s="321"/>
      <c r="AP395" s="321"/>
      <c r="AQ395" s="321"/>
      <c r="AR395" s="321"/>
      <c r="AS395" s="321"/>
      <c r="AT395" s="321"/>
      <c r="AU395" s="321"/>
      <c r="AV395" s="321"/>
    </row>
    <row r="396" ht="24.95" customHeight="1" spans="1:48">
      <c r="A396" s="204">
        <f t="shared" si="26"/>
        <v>392</v>
      </c>
      <c r="B396" s="204"/>
      <c r="C396" s="204"/>
      <c r="D396" s="204"/>
      <c r="E396" s="204"/>
      <c r="F396" s="204"/>
      <c r="G396" s="203"/>
      <c r="H396" s="203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321"/>
      <c r="AH396" s="321"/>
      <c r="AI396" s="321"/>
      <c r="AJ396" s="321"/>
      <c r="AK396" s="321"/>
      <c r="AL396" s="321"/>
      <c r="AM396" s="321"/>
      <c r="AN396" s="321"/>
      <c r="AO396" s="321"/>
      <c r="AP396" s="321"/>
      <c r="AQ396" s="321"/>
      <c r="AR396" s="321"/>
      <c r="AS396" s="321"/>
      <c r="AT396" s="321"/>
      <c r="AU396" s="321"/>
      <c r="AV396" s="321"/>
    </row>
    <row r="397" ht="24.95" customHeight="1" spans="1:48">
      <c r="A397" s="204">
        <f t="shared" si="26"/>
        <v>393</v>
      </c>
      <c r="B397" s="204"/>
      <c r="C397" s="204"/>
      <c r="D397" s="204"/>
      <c r="E397" s="204"/>
      <c r="F397" s="204"/>
      <c r="G397" s="203"/>
      <c r="H397" s="203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321"/>
      <c r="AH397" s="321"/>
      <c r="AI397" s="321"/>
      <c r="AJ397" s="321"/>
      <c r="AK397" s="321"/>
      <c r="AL397" s="321"/>
      <c r="AM397" s="321"/>
      <c r="AN397" s="321"/>
      <c r="AO397" s="321"/>
      <c r="AP397" s="321"/>
      <c r="AQ397" s="321"/>
      <c r="AR397" s="321"/>
      <c r="AS397" s="321"/>
      <c r="AT397" s="321"/>
      <c r="AU397" s="321"/>
      <c r="AV397" s="321"/>
    </row>
    <row r="398" ht="24.95" customHeight="1" spans="1:48">
      <c r="A398" s="204">
        <f t="shared" si="26"/>
        <v>394</v>
      </c>
      <c r="B398" s="204"/>
      <c r="C398" s="204"/>
      <c r="D398" s="204"/>
      <c r="E398" s="204"/>
      <c r="F398" s="204"/>
      <c r="G398" s="203"/>
      <c r="H398" s="203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321"/>
      <c r="AH398" s="321"/>
      <c r="AI398" s="321"/>
      <c r="AJ398" s="321"/>
      <c r="AK398" s="321"/>
      <c r="AL398" s="321"/>
      <c r="AM398" s="321"/>
      <c r="AN398" s="321"/>
      <c r="AO398" s="321"/>
      <c r="AP398" s="321"/>
      <c r="AQ398" s="321"/>
      <c r="AR398" s="321"/>
      <c r="AS398" s="321"/>
      <c r="AT398" s="321"/>
      <c r="AU398" s="321"/>
      <c r="AV398" s="321"/>
    </row>
    <row r="399" ht="24.95" customHeight="1" spans="1:48">
      <c r="A399" s="204">
        <f t="shared" si="26"/>
        <v>395</v>
      </c>
      <c r="B399" s="204"/>
      <c r="C399" s="204"/>
      <c r="D399" s="204"/>
      <c r="E399" s="204"/>
      <c r="F399" s="204"/>
      <c r="G399" s="203"/>
      <c r="H399" s="203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321"/>
      <c r="AH399" s="321"/>
      <c r="AI399" s="321"/>
      <c r="AJ399" s="321"/>
      <c r="AK399" s="321"/>
      <c r="AL399" s="321"/>
      <c r="AM399" s="321"/>
      <c r="AN399" s="321"/>
      <c r="AO399" s="321"/>
      <c r="AP399" s="321"/>
      <c r="AQ399" s="321"/>
      <c r="AR399" s="321"/>
      <c r="AS399" s="321"/>
      <c r="AT399" s="321"/>
      <c r="AU399" s="321"/>
      <c r="AV399" s="321"/>
    </row>
    <row r="400" ht="24.95" customHeight="1" spans="1:48">
      <c r="A400" s="204">
        <f t="shared" si="26"/>
        <v>396</v>
      </c>
      <c r="B400" s="204"/>
      <c r="C400" s="204"/>
      <c r="D400" s="204"/>
      <c r="E400" s="204"/>
      <c r="F400" s="204"/>
      <c r="G400" s="203"/>
      <c r="H400" s="203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321"/>
      <c r="AH400" s="321"/>
      <c r="AI400" s="321"/>
      <c r="AJ400" s="321"/>
      <c r="AK400" s="321"/>
      <c r="AL400" s="321"/>
      <c r="AM400" s="321"/>
      <c r="AN400" s="321"/>
      <c r="AO400" s="321"/>
      <c r="AP400" s="321"/>
      <c r="AQ400" s="321"/>
      <c r="AR400" s="321"/>
      <c r="AS400" s="321"/>
      <c r="AT400" s="321"/>
      <c r="AU400" s="321"/>
      <c r="AV400" s="321"/>
    </row>
    <row r="401" ht="24.95" customHeight="1" spans="1:48">
      <c r="A401" s="204">
        <f t="shared" si="26"/>
        <v>397</v>
      </c>
      <c r="B401" s="204"/>
      <c r="C401" s="204"/>
      <c r="D401" s="204"/>
      <c r="E401" s="204"/>
      <c r="F401" s="204"/>
      <c r="G401" s="203"/>
      <c r="H401" s="203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321"/>
      <c r="AH401" s="321"/>
      <c r="AI401" s="321"/>
      <c r="AJ401" s="321"/>
      <c r="AK401" s="321"/>
      <c r="AL401" s="321"/>
      <c r="AM401" s="321"/>
      <c r="AN401" s="321"/>
      <c r="AO401" s="321"/>
      <c r="AP401" s="321"/>
      <c r="AQ401" s="321"/>
      <c r="AR401" s="321"/>
      <c r="AS401" s="321"/>
      <c r="AT401" s="321"/>
      <c r="AU401" s="321"/>
      <c r="AV401" s="321"/>
    </row>
    <row r="402" ht="24.95" customHeight="1" spans="1:48">
      <c r="A402" s="204">
        <f t="shared" si="26"/>
        <v>398</v>
      </c>
      <c r="B402" s="204"/>
      <c r="C402" s="204"/>
      <c r="D402" s="204"/>
      <c r="E402" s="204"/>
      <c r="F402" s="204"/>
      <c r="G402" s="203"/>
      <c r="H402" s="203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321"/>
      <c r="AH402" s="321"/>
      <c r="AI402" s="321"/>
      <c r="AJ402" s="321"/>
      <c r="AK402" s="321"/>
      <c r="AL402" s="321"/>
      <c r="AM402" s="321"/>
      <c r="AN402" s="321"/>
      <c r="AO402" s="321"/>
      <c r="AP402" s="321"/>
      <c r="AQ402" s="321"/>
      <c r="AR402" s="321"/>
      <c r="AS402" s="321"/>
      <c r="AT402" s="321"/>
      <c r="AU402" s="321"/>
      <c r="AV402" s="321"/>
    </row>
    <row r="403" ht="24.95" customHeight="1" spans="1:48">
      <c r="A403" s="204">
        <f t="shared" si="26"/>
        <v>399</v>
      </c>
      <c r="B403" s="204"/>
      <c r="C403" s="204"/>
      <c r="D403" s="204"/>
      <c r="E403" s="204"/>
      <c r="F403" s="204"/>
      <c r="G403" s="203"/>
      <c r="H403" s="203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321"/>
      <c r="AH403" s="321"/>
      <c r="AI403" s="321"/>
      <c r="AJ403" s="321"/>
      <c r="AK403" s="321"/>
      <c r="AL403" s="321"/>
      <c r="AM403" s="321"/>
      <c r="AN403" s="321"/>
      <c r="AO403" s="321"/>
      <c r="AP403" s="321"/>
      <c r="AQ403" s="321"/>
      <c r="AR403" s="321"/>
      <c r="AS403" s="321"/>
      <c r="AT403" s="321"/>
      <c r="AU403" s="321"/>
      <c r="AV403" s="321"/>
    </row>
    <row r="404" ht="24.95" customHeight="1" spans="1:48">
      <c r="A404" s="204">
        <f t="shared" si="26"/>
        <v>400</v>
      </c>
      <c r="B404" s="204"/>
      <c r="C404" s="204"/>
      <c r="D404" s="204"/>
      <c r="E404" s="204"/>
      <c r="F404" s="204"/>
      <c r="G404" s="203"/>
      <c r="H404" s="203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321"/>
      <c r="AH404" s="321"/>
      <c r="AI404" s="321"/>
      <c r="AJ404" s="321"/>
      <c r="AK404" s="321"/>
      <c r="AL404" s="321"/>
      <c r="AM404" s="321"/>
      <c r="AN404" s="321"/>
      <c r="AO404" s="321"/>
      <c r="AP404" s="321"/>
      <c r="AQ404" s="321"/>
      <c r="AR404" s="321"/>
      <c r="AS404" s="321"/>
      <c r="AT404" s="321"/>
      <c r="AU404" s="321"/>
      <c r="AV404" s="321"/>
    </row>
    <row r="405" ht="24.95" customHeight="1" spans="1:48">
      <c r="A405" s="204">
        <f t="shared" si="26"/>
        <v>401</v>
      </c>
      <c r="B405" s="204"/>
      <c r="C405" s="204"/>
      <c r="D405" s="204"/>
      <c r="E405" s="204"/>
      <c r="F405" s="204"/>
      <c r="G405" s="203"/>
      <c r="H405" s="203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321"/>
      <c r="AH405" s="321"/>
      <c r="AI405" s="321"/>
      <c r="AJ405" s="321"/>
      <c r="AK405" s="321"/>
      <c r="AL405" s="321"/>
      <c r="AM405" s="321"/>
      <c r="AN405" s="321"/>
      <c r="AO405" s="321"/>
      <c r="AP405" s="321"/>
      <c r="AQ405" s="321"/>
      <c r="AR405" s="321"/>
      <c r="AS405" s="321"/>
      <c r="AT405" s="321"/>
      <c r="AU405" s="321"/>
      <c r="AV405" s="321"/>
    </row>
    <row r="406" ht="24.95" customHeight="1" spans="1:48">
      <c r="A406" s="204">
        <f t="shared" si="26"/>
        <v>402</v>
      </c>
      <c r="B406" s="204"/>
      <c r="C406" s="204"/>
      <c r="D406" s="204"/>
      <c r="E406" s="204"/>
      <c r="F406" s="204"/>
      <c r="G406" s="203"/>
      <c r="H406" s="203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321"/>
      <c r="AH406" s="321"/>
      <c r="AI406" s="321"/>
      <c r="AJ406" s="321"/>
      <c r="AK406" s="321"/>
      <c r="AL406" s="321"/>
      <c r="AM406" s="321"/>
      <c r="AN406" s="321"/>
      <c r="AO406" s="321"/>
      <c r="AP406" s="321"/>
      <c r="AQ406" s="321"/>
      <c r="AR406" s="321"/>
      <c r="AS406" s="321"/>
      <c r="AT406" s="321"/>
      <c r="AU406" s="321"/>
      <c r="AV406" s="321"/>
    </row>
    <row r="407" ht="24.95" customHeight="1" spans="1:48">
      <c r="A407" s="204">
        <f t="shared" si="26"/>
        <v>403</v>
      </c>
      <c r="B407" s="204"/>
      <c r="C407" s="204"/>
      <c r="D407" s="204"/>
      <c r="E407" s="204"/>
      <c r="F407" s="204"/>
      <c r="G407" s="203"/>
      <c r="H407" s="203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321"/>
      <c r="AH407" s="321"/>
      <c r="AI407" s="321"/>
      <c r="AJ407" s="321"/>
      <c r="AK407" s="321"/>
      <c r="AL407" s="321"/>
      <c r="AM407" s="321"/>
      <c r="AN407" s="321"/>
      <c r="AO407" s="321"/>
      <c r="AP407" s="321"/>
      <c r="AQ407" s="321"/>
      <c r="AR407" s="321"/>
      <c r="AS407" s="321"/>
      <c r="AT407" s="321"/>
      <c r="AU407" s="321"/>
      <c r="AV407" s="321"/>
    </row>
    <row r="408" ht="24.95" customHeight="1" spans="1:48">
      <c r="A408" s="204">
        <f t="shared" si="26"/>
        <v>404</v>
      </c>
      <c r="B408" s="204"/>
      <c r="C408" s="204"/>
      <c r="D408" s="204"/>
      <c r="E408" s="204"/>
      <c r="F408" s="204"/>
      <c r="G408" s="203"/>
      <c r="H408" s="203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321"/>
      <c r="AH408" s="321"/>
      <c r="AI408" s="321"/>
      <c r="AJ408" s="321"/>
      <c r="AK408" s="321"/>
      <c r="AL408" s="321"/>
      <c r="AM408" s="321"/>
      <c r="AN408" s="321"/>
      <c r="AO408" s="321"/>
      <c r="AP408" s="321"/>
      <c r="AQ408" s="321"/>
      <c r="AR408" s="321"/>
      <c r="AS408" s="321"/>
      <c r="AT408" s="321"/>
      <c r="AU408" s="321"/>
      <c r="AV408" s="321"/>
    </row>
    <row r="409" ht="24.95" customHeight="1" spans="1:48">
      <c r="A409" s="204">
        <f t="shared" si="26"/>
        <v>405</v>
      </c>
      <c r="B409" s="204"/>
      <c r="C409" s="204"/>
      <c r="D409" s="204"/>
      <c r="E409" s="204"/>
      <c r="F409" s="204"/>
      <c r="G409" s="203"/>
      <c r="H409" s="203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321"/>
      <c r="AH409" s="321"/>
      <c r="AI409" s="321"/>
      <c r="AJ409" s="321"/>
      <c r="AK409" s="321"/>
      <c r="AL409" s="321"/>
      <c r="AM409" s="321"/>
      <c r="AN409" s="321"/>
      <c r="AO409" s="321"/>
      <c r="AP409" s="321"/>
      <c r="AQ409" s="321"/>
      <c r="AR409" s="321"/>
      <c r="AS409" s="321"/>
      <c r="AT409" s="321"/>
      <c r="AU409" s="321"/>
      <c r="AV409" s="321"/>
    </row>
    <row r="410" ht="24.95" customHeight="1" spans="1:48">
      <c r="A410" s="204">
        <f t="shared" si="26"/>
        <v>406</v>
      </c>
      <c r="B410" s="204"/>
      <c r="C410" s="204"/>
      <c r="D410" s="204"/>
      <c r="E410" s="204"/>
      <c r="F410" s="204"/>
      <c r="G410" s="203"/>
      <c r="H410" s="203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321"/>
      <c r="AH410" s="321"/>
      <c r="AI410" s="321"/>
      <c r="AJ410" s="321"/>
      <c r="AK410" s="321"/>
      <c r="AL410" s="321"/>
      <c r="AM410" s="321"/>
      <c r="AN410" s="321"/>
      <c r="AO410" s="321"/>
      <c r="AP410" s="321"/>
      <c r="AQ410" s="321"/>
      <c r="AR410" s="321"/>
      <c r="AS410" s="321"/>
      <c r="AT410" s="321"/>
      <c r="AU410" s="321"/>
      <c r="AV410" s="321"/>
    </row>
    <row r="411" ht="24.95" customHeight="1" spans="1:48">
      <c r="A411" s="204">
        <f t="shared" si="26"/>
        <v>407</v>
      </c>
      <c r="B411" s="204"/>
      <c r="C411" s="204"/>
      <c r="D411" s="204"/>
      <c r="E411" s="204"/>
      <c r="F411" s="204"/>
      <c r="G411" s="203"/>
      <c r="H411" s="203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321"/>
      <c r="AH411" s="321"/>
      <c r="AI411" s="321"/>
      <c r="AJ411" s="321"/>
      <c r="AK411" s="321"/>
      <c r="AL411" s="321"/>
      <c r="AM411" s="321"/>
      <c r="AN411" s="321"/>
      <c r="AO411" s="321"/>
      <c r="AP411" s="321"/>
      <c r="AQ411" s="321"/>
      <c r="AR411" s="321"/>
      <c r="AS411" s="321"/>
      <c r="AT411" s="321"/>
      <c r="AU411" s="321"/>
      <c r="AV411" s="321"/>
    </row>
    <row r="412" ht="24.95" customHeight="1" spans="1:48">
      <c r="A412" s="204">
        <f t="shared" si="26"/>
        <v>408</v>
      </c>
      <c r="B412" s="204"/>
      <c r="C412" s="204"/>
      <c r="D412" s="204"/>
      <c r="E412" s="204"/>
      <c r="F412" s="204"/>
      <c r="G412" s="203"/>
      <c r="H412" s="203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321"/>
      <c r="AH412" s="321"/>
      <c r="AI412" s="321"/>
      <c r="AJ412" s="321"/>
      <c r="AK412" s="321"/>
      <c r="AL412" s="321"/>
      <c r="AM412" s="321"/>
      <c r="AN412" s="321"/>
      <c r="AO412" s="321"/>
      <c r="AP412" s="321"/>
      <c r="AQ412" s="321"/>
      <c r="AR412" s="321"/>
      <c r="AS412" s="321"/>
      <c r="AT412" s="321"/>
      <c r="AU412" s="321"/>
      <c r="AV412" s="321"/>
    </row>
    <row r="413" ht="24.95" customHeight="1" spans="1:48">
      <c r="A413" s="204">
        <f t="shared" si="26"/>
        <v>409</v>
      </c>
      <c r="B413" s="204"/>
      <c r="C413" s="204"/>
      <c r="D413" s="204"/>
      <c r="E413" s="204"/>
      <c r="F413" s="204"/>
      <c r="G413" s="203"/>
      <c r="H413" s="203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321"/>
      <c r="AH413" s="321"/>
      <c r="AI413" s="321"/>
      <c r="AJ413" s="321"/>
      <c r="AK413" s="321"/>
      <c r="AL413" s="321"/>
      <c r="AM413" s="321"/>
      <c r="AN413" s="321"/>
      <c r="AO413" s="321"/>
      <c r="AP413" s="321"/>
      <c r="AQ413" s="321"/>
      <c r="AR413" s="321"/>
      <c r="AS413" s="321"/>
      <c r="AT413" s="321"/>
      <c r="AU413" s="321"/>
      <c r="AV413" s="321"/>
    </row>
    <row r="414" ht="24.95" customHeight="1" spans="1:48">
      <c r="A414" s="204">
        <f t="shared" si="26"/>
        <v>410</v>
      </c>
      <c r="B414" s="204"/>
      <c r="C414" s="204"/>
      <c r="D414" s="204"/>
      <c r="E414" s="204"/>
      <c r="F414" s="204"/>
      <c r="G414" s="203"/>
      <c r="H414" s="203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321"/>
      <c r="AH414" s="321"/>
      <c r="AI414" s="321"/>
      <c r="AJ414" s="321"/>
      <c r="AK414" s="321"/>
      <c r="AL414" s="321"/>
      <c r="AM414" s="321"/>
      <c r="AN414" s="321"/>
      <c r="AO414" s="321"/>
      <c r="AP414" s="321"/>
      <c r="AQ414" s="321"/>
      <c r="AR414" s="321"/>
      <c r="AS414" s="321"/>
      <c r="AT414" s="321"/>
      <c r="AU414" s="321"/>
      <c r="AV414" s="321"/>
    </row>
    <row r="415" ht="24.95" customHeight="1" spans="1:48">
      <c r="A415" s="204">
        <f t="shared" si="26"/>
        <v>411</v>
      </c>
      <c r="B415" s="204"/>
      <c r="C415" s="204"/>
      <c r="D415" s="204"/>
      <c r="E415" s="204"/>
      <c r="F415" s="204"/>
      <c r="G415" s="203"/>
      <c r="H415" s="203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321"/>
      <c r="AH415" s="321"/>
      <c r="AI415" s="321"/>
      <c r="AJ415" s="321"/>
      <c r="AK415" s="321"/>
      <c r="AL415" s="321"/>
      <c r="AM415" s="321"/>
      <c r="AN415" s="321"/>
      <c r="AO415" s="321"/>
      <c r="AP415" s="321"/>
      <c r="AQ415" s="321"/>
      <c r="AR415" s="321"/>
      <c r="AS415" s="321"/>
      <c r="AT415" s="321"/>
      <c r="AU415" s="321"/>
      <c r="AV415" s="321"/>
    </row>
    <row r="416" ht="24.95" customHeight="1" spans="1:48">
      <c r="A416" s="204">
        <f t="shared" si="26"/>
        <v>412</v>
      </c>
      <c r="B416" s="204"/>
      <c r="C416" s="204"/>
      <c r="D416" s="204"/>
      <c r="E416" s="204"/>
      <c r="F416" s="204"/>
      <c r="G416" s="203"/>
      <c r="H416" s="203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321"/>
      <c r="AH416" s="321"/>
      <c r="AI416" s="321"/>
      <c r="AJ416" s="321"/>
      <c r="AK416" s="321"/>
      <c r="AL416" s="321"/>
      <c r="AM416" s="321"/>
      <c r="AN416" s="321"/>
      <c r="AO416" s="321"/>
      <c r="AP416" s="321"/>
      <c r="AQ416" s="321"/>
      <c r="AR416" s="321"/>
      <c r="AS416" s="321"/>
      <c r="AT416" s="321"/>
      <c r="AU416" s="321"/>
      <c r="AV416" s="321"/>
    </row>
    <row r="417" ht="24.95" customHeight="1" spans="1:48">
      <c r="A417" s="204">
        <f t="shared" si="26"/>
        <v>413</v>
      </c>
      <c r="B417" s="204"/>
      <c r="C417" s="204"/>
      <c r="D417" s="204"/>
      <c r="E417" s="204"/>
      <c r="F417" s="204"/>
      <c r="G417" s="203"/>
      <c r="H417" s="203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321"/>
      <c r="AH417" s="321"/>
      <c r="AI417" s="321"/>
      <c r="AJ417" s="321"/>
      <c r="AK417" s="321"/>
      <c r="AL417" s="321"/>
      <c r="AM417" s="321"/>
      <c r="AN417" s="321"/>
      <c r="AO417" s="321"/>
      <c r="AP417" s="321"/>
      <c r="AQ417" s="321"/>
      <c r="AR417" s="321"/>
      <c r="AS417" s="321"/>
      <c r="AT417" s="321"/>
      <c r="AU417" s="321"/>
      <c r="AV417" s="321"/>
    </row>
    <row r="418" ht="24.95" customHeight="1" spans="1:48">
      <c r="A418" s="204">
        <f t="shared" si="26"/>
        <v>414</v>
      </c>
      <c r="B418" s="204"/>
      <c r="C418" s="204"/>
      <c r="D418" s="204"/>
      <c r="E418" s="204"/>
      <c r="F418" s="204"/>
      <c r="G418" s="203"/>
      <c r="H418" s="203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321"/>
      <c r="AH418" s="321"/>
      <c r="AI418" s="321"/>
      <c r="AJ418" s="321"/>
      <c r="AK418" s="321"/>
      <c r="AL418" s="321"/>
      <c r="AM418" s="321"/>
      <c r="AN418" s="321"/>
      <c r="AO418" s="321"/>
      <c r="AP418" s="321"/>
      <c r="AQ418" s="321"/>
      <c r="AR418" s="321"/>
      <c r="AS418" s="321"/>
      <c r="AT418" s="321"/>
      <c r="AU418" s="321"/>
      <c r="AV418" s="321"/>
    </row>
    <row r="419" ht="24.95" customHeight="1" spans="1:48">
      <c r="A419" s="204">
        <f t="shared" si="26"/>
        <v>415</v>
      </c>
      <c r="B419" s="204"/>
      <c r="C419" s="204"/>
      <c r="D419" s="204"/>
      <c r="E419" s="204"/>
      <c r="F419" s="204"/>
      <c r="G419" s="203"/>
      <c r="H419" s="203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321"/>
      <c r="AH419" s="321"/>
      <c r="AI419" s="321"/>
      <c r="AJ419" s="321"/>
      <c r="AK419" s="321"/>
      <c r="AL419" s="321"/>
      <c r="AM419" s="321"/>
      <c r="AN419" s="321"/>
      <c r="AO419" s="321"/>
      <c r="AP419" s="321"/>
      <c r="AQ419" s="321"/>
      <c r="AR419" s="321"/>
      <c r="AS419" s="321"/>
      <c r="AT419" s="321"/>
      <c r="AU419" s="321"/>
      <c r="AV419" s="321"/>
    </row>
    <row r="420" ht="24.95" customHeight="1" spans="1:48">
      <c r="A420" s="204">
        <f t="shared" si="26"/>
        <v>416</v>
      </c>
      <c r="B420" s="204"/>
      <c r="C420" s="204"/>
      <c r="D420" s="204"/>
      <c r="E420" s="204"/>
      <c r="F420" s="204"/>
      <c r="G420" s="203"/>
      <c r="H420" s="203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321"/>
      <c r="AH420" s="321"/>
      <c r="AI420" s="321"/>
      <c r="AJ420" s="321"/>
      <c r="AK420" s="321"/>
      <c r="AL420" s="321"/>
      <c r="AM420" s="321"/>
      <c r="AN420" s="321"/>
      <c r="AO420" s="321"/>
      <c r="AP420" s="321"/>
      <c r="AQ420" s="321"/>
      <c r="AR420" s="321"/>
      <c r="AS420" s="321"/>
      <c r="AT420" s="321"/>
      <c r="AU420" s="321"/>
      <c r="AV420" s="321"/>
    </row>
    <row r="421" ht="24.95" customHeight="1" spans="1:48">
      <c r="A421" s="204">
        <f t="shared" si="26"/>
        <v>417</v>
      </c>
      <c r="B421" s="204"/>
      <c r="C421" s="204"/>
      <c r="D421" s="204"/>
      <c r="E421" s="204"/>
      <c r="F421" s="204"/>
      <c r="G421" s="203"/>
      <c r="H421" s="203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321"/>
      <c r="AH421" s="321"/>
      <c r="AI421" s="321"/>
      <c r="AJ421" s="321"/>
      <c r="AK421" s="321"/>
      <c r="AL421" s="321"/>
      <c r="AM421" s="321"/>
      <c r="AN421" s="321"/>
      <c r="AO421" s="321"/>
      <c r="AP421" s="321"/>
      <c r="AQ421" s="321"/>
      <c r="AR421" s="321"/>
      <c r="AS421" s="321"/>
      <c r="AT421" s="321"/>
      <c r="AU421" s="321"/>
      <c r="AV421" s="321"/>
    </row>
    <row r="422" ht="24.95" customHeight="1" spans="1:48">
      <c r="A422" s="204">
        <f t="shared" si="26"/>
        <v>418</v>
      </c>
      <c r="B422" s="204"/>
      <c r="C422" s="204"/>
      <c r="D422" s="204"/>
      <c r="E422" s="204"/>
      <c r="F422" s="204"/>
      <c r="G422" s="203"/>
      <c r="H422" s="203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321"/>
      <c r="AH422" s="321"/>
      <c r="AI422" s="321"/>
      <c r="AJ422" s="321"/>
      <c r="AK422" s="321"/>
      <c r="AL422" s="321"/>
      <c r="AM422" s="321"/>
      <c r="AN422" s="321"/>
      <c r="AO422" s="321"/>
      <c r="AP422" s="321"/>
      <c r="AQ422" s="321"/>
      <c r="AR422" s="321"/>
      <c r="AS422" s="321"/>
      <c r="AT422" s="321"/>
      <c r="AU422" s="321"/>
      <c r="AV422" s="321"/>
    </row>
    <row r="423" ht="24.95" customHeight="1" spans="1:48">
      <c r="A423" s="204">
        <f t="shared" si="26"/>
        <v>419</v>
      </c>
      <c r="B423" s="204"/>
      <c r="C423" s="204"/>
      <c r="D423" s="204"/>
      <c r="E423" s="204"/>
      <c r="F423" s="204"/>
      <c r="G423" s="203"/>
      <c r="H423" s="203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321"/>
      <c r="AH423" s="321"/>
      <c r="AI423" s="321"/>
      <c r="AJ423" s="321"/>
      <c r="AK423" s="321"/>
      <c r="AL423" s="321"/>
      <c r="AM423" s="321"/>
      <c r="AN423" s="321"/>
      <c r="AO423" s="321"/>
      <c r="AP423" s="321"/>
      <c r="AQ423" s="321"/>
      <c r="AR423" s="321"/>
      <c r="AS423" s="321"/>
      <c r="AT423" s="321"/>
      <c r="AU423" s="321"/>
      <c r="AV423" s="321"/>
    </row>
    <row r="424" ht="24.95" customHeight="1" spans="1:48">
      <c r="A424" s="204">
        <f t="shared" si="26"/>
        <v>420</v>
      </c>
      <c r="B424" s="204"/>
      <c r="C424" s="204"/>
      <c r="D424" s="204"/>
      <c r="E424" s="204"/>
      <c r="F424" s="204"/>
      <c r="G424" s="203"/>
      <c r="H424" s="203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321"/>
      <c r="AH424" s="321"/>
      <c r="AI424" s="321"/>
      <c r="AJ424" s="321"/>
      <c r="AK424" s="321"/>
      <c r="AL424" s="321"/>
      <c r="AM424" s="321"/>
      <c r="AN424" s="321"/>
      <c r="AO424" s="321"/>
      <c r="AP424" s="321"/>
      <c r="AQ424" s="321"/>
      <c r="AR424" s="321"/>
      <c r="AS424" s="321"/>
      <c r="AT424" s="321"/>
      <c r="AU424" s="321"/>
      <c r="AV424" s="321"/>
    </row>
    <row r="425" ht="24.95" customHeight="1" spans="1:48">
      <c r="A425" s="204">
        <f t="shared" si="26"/>
        <v>421</v>
      </c>
      <c r="B425" s="204"/>
      <c r="C425" s="204"/>
      <c r="D425" s="204"/>
      <c r="E425" s="204"/>
      <c r="F425" s="204"/>
      <c r="G425" s="203"/>
      <c r="H425" s="203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321"/>
      <c r="AH425" s="321"/>
      <c r="AI425" s="321"/>
      <c r="AJ425" s="321"/>
      <c r="AK425" s="321"/>
      <c r="AL425" s="321"/>
      <c r="AM425" s="321"/>
      <c r="AN425" s="321"/>
      <c r="AO425" s="321"/>
      <c r="AP425" s="321"/>
      <c r="AQ425" s="321"/>
      <c r="AR425" s="321"/>
      <c r="AS425" s="321"/>
      <c r="AT425" s="321"/>
      <c r="AU425" s="321"/>
      <c r="AV425" s="321"/>
    </row>
    <row r="426" ht="24.95" customHeight="1" spans="1:48">
      <c r="A426" s="204">
        <f t="shared" si="26"/>
        <v>422</v>
      </c>
      <c r="B426" s="204"/>
      <c r="C426" s="204"/>
      <c r="D426" s="204"/>
      <c r="E426" s="204"/>
      <c r="F426" s="204"/>
      <c r="G426" s="203"/>
      <c r="H426" s="203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321"/>
      <c r="AH426" s="321"/>
      <c r="AI426" s="321"/>
      <c r="AJ426" s="321"/>
      <c r="AK426" s="321"/>
      <c r="AL426" s="321"/>
      <c r="AM426" s="321"/>
      <c r="AN426" s="321"/>
      <c r="AO426" s="321"/>
      <c r="AP426" s="321"/>
      <c r="AQ426" s="321"/>
      <c r="AR426" s="321"/>
      <c r="AS426" s="321"/>
      <c r="AT426" s="321"/>
      <c r="AU426" s="321"/>
      <c r="AV426" s="321"/>
    </row>
    <row r="427" ht="24.95" customHeight="1" spans="1:48">
      <c r="A427" s="204">
        <f t="shared" si="26"/>
        <v>423</v>
      </c>
      <c r="B427" s="204"/>
      <c r="C427" s="204"/>
      <c r="D427" s="204"/>
      <c r="E427" s="204"/>
      <c r="F427" s="204"/>
      <c r="G427" s="203"/>
      <c r="H427" s="203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321"/>
      <c r="AH427" s="321"/>
      <c r="AI427" s="321"/>
      <c r="AJ427" s="321"/>
      <c r="AK427" s="321"/>
      <c r="AL427" s="321"/>
      <c r="AM427" s="321"/>
      <c r="AN427" s="321"/>
      <c r="AO427" s="321"/>
      <c r="AP427" s="321"/>
      <c r="AQ427" s="321"/>
      <c r="AR427" s="321"/>
      <c r="AS427" s="321"/>
      <c r="AT427" s="321"/>
      <c r="AU427" s="321"/>
      <c r="AV427" s="321"/>
    </row>
    <row r="428" ht="24.95" customHeight="1" spans="1:48">
      <c r="A428" s="204">
        <f t="shared" si="26"/>
        <v>424</v>
      </c>
      <c r="B428" s="204"/>
      <c r="C428" s="204"/>
      <c r="D428" s="204"/>
      <c r="E428" s="204"/>
      <c r="F428" s="204"/>
      <c r="G428" s="203"/>
      <c r="H428" s="203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321"/>
      <c r="AH428" s="321"/>
      <c r="AI428" s="321"/>
      <c r="AJ428" s="321"/>
      <c r="AK428" s="321"/>
      <c r="AL428" s="321"/>
      <c r="AM428" s="321"/>
      <c r="AN428" s="321"/>
      <c r="AO428" s="321"/>
      <c r="AP428" s="321"/>
      <c r="AQ428" s="321"/>
      <c r="AR428" s="321"/>
      <c r="AS428" s="321"/>
      <c r="AT428" s="321"/>
      <c r="AU428" s="321"/>
      <c r="AV428" s="321"/>
    </row>
    <row r="429" ht="24.95" customHeight="1" spans="1:48">
      <c r="A429" s="204">
        <f t="shared" si="26"/>
        <v>425</v>
      </c>
      <c r="B429" s="204"/>
      <c r="C429" s="204"/>
      <c r="D429" s="204"/>
      <c r="E429" s="204"/>
      <c r="F429" s="204"/>
      <c r="G429" s="203"/>
      <c r="H429" s="203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321"/>
      <c r="AH429" s="321"/>
      <c r="AI429" s="321"/>
      <c r="AJ429" s="321"/>
      <c r="AK429" s="321"/>
      <c r="AL429" s="321"/>
      <c r="AM429" s="321"/>
      <c r="AN429" s="321"/>
      <c r="AO429" s="321"/>
      <c r="AP429" s="321"/>
      <c r="AQ429" s="321"/>
      <c r="AR429" s="321"/>
      <c r="AS429" s="321"/>
      <c r="AT429" s="321"/>
      <c r="AU429" s="321"/>
      <c r="AV429" s="321"/>
    </row>
    <row r="430" ht="24.95" customHeight="1" spans="1:48">
      <c r="A430" s="204">
        <f t="shared" si="26"/>
        <v>426</v>
      </c>
      <c r="B430" s="204"/>
      <c r="C430" s="204"/>
      <c r="D430" s="204"/>
      <c r="E430" s="204"/>
      <c r="F430" s="204"/>
      <c r="G430" s="203"/>
      <c r="H430" s="203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321"/>
      <c r="AH430" s="321"/>
      <c r="AI430" s="321"/>
      <c r="AJ430" s="321"/>
      <c r="AK430" s="321"/>
      <c r="AL430" s="321"/>
      <c r="AM430" s="321"/>
      <c r="AN430" s="321"/>
      <c r="AO430" s="321"/>
      <c r="AP430" s="321"/>
      <c r="AQ430" s="321"/>
      <c r="AR430" s="321"/>
      <c r="AS430" s="321"/>
      <c r="AT430" s="321"/>
      <c r="AU430" s="321"/>
      <c r="AV430" s="321"/>
    </row>
    <row r="431" ht="24.95" customHeight="1" spans="1:48">
      <c r="A431" s="204">
        <f t="shared" si="26"/>
        <v>427</v>
      </c>
      <c r="B431" s="204"/>
      <c r="C431" s="204"/>
      <c r="D431" s="204"/>
      <c r="E431" s="204"/>
      <c r="F431" s="204"/>
      <c r="G431" s="203"/>
      <c r="H431" s="203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321"/>
      <c r="AH431" s="321"/>
      <c r="AI431" s="321"/>
      <c r="AJ431" s="321"/>
      <c r="AK431" s="321"/>
      <c r="AL431" s="321"/>
      <c r="AM431" s="321"/>
      <c r="AN431" s="321"/>
      <c r="AO431" s="321"/>
      <c r="AP431" s="321"/>
      <c r="AQ431" s="321"/>
      <c r="AR431" s="321"/>
      <c r="AS431" s="321"/>
      <c r="AT431" s="321"/>
      <c r="AU431" s="321"/>
      <c r="AV431" s="321"/>
    </row>
    <row r="432" ht="24.95" customHeight="1" spans="1:48">
      <c r="A432" s="204">
        <f t="shared" si="26"/>
        <v>428</v>
      </c>
      <c r="B432" s="204"/>
      <c r="C432" s="204"/>
      <c r="D432" s="204"/>
      <c r="E432" s="204"/>
      <c r="F432" s="204"/>
      <c r="G432" s="203"/>
      <c r="H432" s="203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321"/>
      <c r="AH432" s="321"/>
      <c r="AI432" s="321"/>
      <c r="AJ432" s="321"/>
      <c r="AK432" s="321"/>
      <c r="AL432" s="321"/>
      <c r="AM432" s="321"/>
      <c r="AN432" s="321"/>
      <c r="AO432" s="321"/>
      <c r="AP432" s="321"/>
      <c r="AQ432" s="321"/>
      <c r="AR432" s="321"/>
      <c r="AS432" s="321"/>
      <c r="AT432" s="321"/>
      <c r="AU432" s="321"/>
      <c r="AV432" s="321"/>
    </row>
    <row r="433" ht="24.95" customHeight="1" spans="1:48">
      <c r="A433" s="204">
        <f t="shared" si="26"/>
        <v>429</v>
      </c>
      <c r="B433" s="204"/>
      <c r="C433" s="204"/>
      <c r="D433" s="204"/>
      <c r="E433" s="204"/>
      <c r="F433" s="204"/>
      <c r="G433" s="203"/>
      <c r="H433" s="203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321"/>
      <c r="AH433" s="321"/>
      <c r="AI433" s="321"/>
      <c r="AJ433" s="321"/>
      <c r="AK433" s="321"/>
      <c r="AL433" s="321"/>
      <c r="AM433" s="321"/>
      <c r="AN433" s="321"/>
      <c r="AO433" s="321"/>
      <c r="AP433" s="321"/>
      <c r="AQ433" s="321"/>
      <c r="AR433" s="321"/>
      <c r="AS433" s="321"/>
      <c r="AT433" s="321"/>
      <c r="AU433" s="321"/>
      <c r="AV433" s="321"/>
    </row>
    <row r="434" ht="24.95" customHeight="1" spans="1:48">
      <c r="A434" s="204">
        <f t="shared" si="26"/>
        <v>430</v>
      </c>
      <c r="B434" s="204"/>
      <c r="C434" s="204"/>
      <c r="D434" s="204"/>
      <c r="E434" s="204"/>
      <c r="F434" s="204"/>
      <c r="G434" s="203"/>
      <c r="H434" s="203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321"/>
      <c r="AH434" s="321"/>
      <c r="AI434" s="321"/>
      <c r="AJ434" s="321"/>
      <c r="AK434" s="321"/>
      <c r="AL434" s="321"/>
      <c r="AM434" s="321"/>
      <c r="AN434" s="321"/>
      <c r="AO434" s="321"/>
      <c r="AP434" s="321"/>
      <c r="AQ434" s="321"/>
      <c r="AR434" s="321"/>
      <c r="AS434" s="321"/>
      <c r="AT434" s="321"/>
      <c r="AU434" s="321"/>
      <c r="AV434" s="321"/>
    </row>
    <row r="435" ht="24.95" customHeight="1" spans="1:48">
      <c r="A435" s="204">
        <f t="shared" si="26"/>
        <v>431</v>
      </c>
      <c r="B435" s="204"/>
      <c r="C435" s="204"/>
      <c r="D435" s="204"/>
      <c r="E435" s="204"/>
      <c r="F435" s="204"/>
      <c r="G435" s="203"/>
      <c r="H435" s="203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321"/>
      <c r="AH435" s="321"/>
      <c r="AI435" s="321"/>
      <c r="AJ435" s="321"/>
      <c r="AK435" s="321"/>
      <c r="AL435" s="321"/>
      <c r="AM435" s="321"/>
      <c r="AN435" s="321"/>
      <c r="AO435" s="321"/>
      <c r="AP435" s="321"/>
      <c r="AQ435" s="321"/>
      <c r="AR435" s="321"/>
      <c r="AS435" s="321"/>
      <c r="AT435" s="321"/>
      <c r="AU435" s="321"/>
      <c r="AV435" s="321"/>
    </row>
    <row r="436" ht="24.95" customHeight="1" spans="1:48">
      <c r="A436" s="204">
        <f t="shared" si="26"/>
        <v>432</v>
      </c>
      <c r="B436" s="204"/>
      <c r="C436" s="204"/>
      <c r="D436" s="204"/>
      <c r="E436" s="204"/>
      <c r="F436" s="204"/>
      <c r="G436" s="203"/>
      <c r="H436" s="203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321"/>
      <c r="AH436" s="321"/>
      <c r="AI436" s="321"/>
      <c r="AJ436" s="321"/>
      <c r="AK436" s="321"/>
      <c r="AL436" s="321"/>
      <c r="AM436" s="321"/>
      <c r="AN436" s="321"/>
      <c r="AO436" s="321"/>
      <c r="AP436" s="321"/>
      <c r="AQ436" s="321"/>
      <c r="AR436" s="321"/>
      <c r="AS436" s="321"/>
      <c r="AT436" s="321"/>
      <c r="AU436" s="321"/>
      <c r="AV436" s="321"/>
    </row>
    <row r="437" ht="24.95" customHeight="1" spans="1:48">
      <c r="A437" s="204">
        <f t="shared" si="26"/>
        <v>433</v>
      </c>
      <c r="B437" s="204"/>
      <c r="C437" s="204"/>
      <c r="D437" s="204"/>
      <c r="E437" s="204"/>
      <c r="F437" s="204"/>
      <c r="G437" s="203"/>
      <c r="H437" s="203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321"/>
      <c r="AH437" s="321"/>
      <c r="AI437" s="321"/>
      <c r="AJ437" s="321"/>
      <c r="AK437" s="321"/>
      <c r="AL437" s="321"/>
      <c r="AM437" s="321"/>
      <c r="AN437" s="321"/>
      <c r="AO437" s="321"/>
      <c r="AP437" s="321"/>
      <c r="AQ437" s="321"/>
      <c r="AR437" s="321"/>
      <c r="AS437" s="321"/>
      <c r="AT437" s="321"/>
      <c r="AU437" s="321"/>
      <c r="AV437" s="321"/>
    </row>
    <row r="438" ht="24.95" customHeight="1" spans="1:48">
      <c r="A438" s="204">
        <f t="shared" si="26"/>
        <v>434</v>
      </c>
      <c r="B438" s="204"/>
      <c r="C438" s="204"/>
      <c r="D438" s="204"/>
      <c r="E438" s="204"/>
      <c r="F438" s="204"/>
      <c r="G438" s="203"/>
      <c r="H438" s="203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321"/>
      <c r="AH438" s="321"/>
      <c r="AI438" s="321"/>
      <c r="AJ438" s="321"/>
      <c r="AK438" s="321"/>
      <c r="AL438" s="321"/>
      <c r="AM438" s="321"/>
      <c r="AN438" s="321"/>
      <c r="AO438" s="321"/>
      <c r="AP438" s="321"/>
      <c r="AQ438" s="321"/>
      <c r="AR438" s="321"/>
      <c r="AS438" s="321"/>
      <c r="AT438" s="321"/>
      <c r="AU438" s="321"/>
      <c r="AV438" s="321"/>
    </row>
    <row r="439" ht="24.95" customHeight="1" spans="1:48">
      <c r="A439" s="204">
        <f t="shared" si="26"/>
        <v>435</v>
      </c>
      <c r="B439" s="204"/>
      <c r="C439" s="204"/>
      <c r="D439" s="204"/>
      <c r="E439" s="204"/>
      <c r="F439" s="204"/>
      <c r="G439" s="203"/>
      <c r="H439" s="203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321"/>
      <c r="AH439" s="321"/>
      <c r="AI439" s="321"/>
      <c r="AJ439" s="321"/>
      <c r="AK439" s="321"/>
      <c r="AL439" s="321"/>
      <c r="AM439" s="321"/>
      <c r="AN439" s="321"/>
      <c r="AO439" s="321"/>
      <c r="AP439" s="321"/>
      <c r="AQ439" s="321"/>
      <c r="AR439" s="321"/>
      <c r="AS439" s="321"/>
      <c r="AT439" s="321"/>
      <c r="AU439" s="321"/>
      <c r="AV439" s="321"/>
    </row>
    <row r="440" ht="24.95" customHeight="1" spans="1:48">
      <c r="A440" s="204">
        <f t="shared" si="26"/>
        <v>436</v>
      </c>
      <c r="B440" s="204"/>
      <c r="C440" s="204"/>
      <c r="D440" s="204"/>
      <c r="E440" s="204"/>
      <c r="F440" s="204"/>
      <c r="G440" s="203"/>
      <c r="H440" s="203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321"/>
      <c r="AH440" s="321"/>
      <c r="AI440" s="321"/>
      <c r="AJ440" s="321"/>
      <c r="AK440" s="321"/>
      <c r="AL440" s="321"/>
      <c r="AM440" s="321"/>
      <c r="AN440" s="321"/>
      <c r="AO440" s="321"/>
      <c r="AP440" s="321"/>
      <c r="AQ440" s="321"/>
      <c r="AR440" s="321"/>
      <c r="AS440" s="321"/>
      <c r="AT440" s="321"/>
      <c r="AU440" s="321"/>
      <c r="AV440" s="321"/>
    </row>
    <row r="441" ht="24.95" customHeight="1" spans="1:48">
      <c r="A441" s="204">
        <f t="shared" si="26"/>
        <v>437</v>
      </c>
      <c r="B441" s="204"/>
      <c r="C441" s="204"/>
      <c r="D441" s="204"/>
      <c r="E441" s="204"/>
      <c r="F441" s="204"/>
      <c r="G441" s="203"/>
      <c r="H441" s="203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321"/>
      <c r="AH441" s="321"/>
      <c r="AI441" s="321"/>
      <c r="AJ441" s="321"/>
      <c r="AK441" s="321"/>
      <c r="AL441" s="321"/>
      <c r="AM441" s="321"/>
      <c r="AN441" s="321"/>
      <c r="AO441" s="321"/>
      <c r="AP441" s="321"/>
      <c r="AQ441" s="321"/>
      <c r="AR441" s="321"/>
      <c r="AS441" s="321"/>
      <c r="AT441" s="321"/>
      <c r="AU441" s="321"/>
      <c r="AV441" s="321"/>
    </row>
    <row r="442" ht="24.95" customHeight="1" spans="1:48">
      <c r="A442" s="204">
        <f t="shared" si="26"/>
        <v>438</v>
      </c>
      <c r="B442" s="204"/>
      <c r="C442" s="204"/>
      <c r="D442" s="204"/>
      <c r="E442" s="204"/>
      <c r="F442" s="204"/>
      <c r="G442" s="203"/>
      <c r="H442" s="203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321"/>
      <c r="AH442" s="321"/>
      <c r="AI442" s="321"/>
      <c r="AJ442" s="321"/>
      <c r="AK442" s="321"/>
      <c r="AL442" s="321"/>
      <c r="AM442" s="321"/>
      <c r="AN442" s="321"/>
      <c r="AO442" s="321"/>
      <c r="AP442" s="321"/>
      <c r="AQ442" s="321"/>
      <c r="AR442" s="321"/>
      <c r="AS442" s="321"/>
      <c r="AT442" s="321"/>
      <c r="AU442" s="321"/>
      <c r="AV442" s="321"/>
    </row>
    <row r="443" ht="24.95" customHeight="1" spans="1:48">
      <c r="A443" s="204">
        <f t="shared" si="26"/>
        <v>439</v>
      </c>
      <c r="B443" s="204"/>
      <c r="C443" s="204"/>
      <c r="D443" s="204"/>
      <c r="E443" s="204"/>
      <c r="F443" s="204"/>
      <c r="G443" s="203"/>
      <c r="H443" s="203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321"/>
      <c r="AH443" s="321"/>
      <c r="AI443" s="321"/>
      <c r="AJ443" s="321"/>
      <c r="AK443" s="321"/>
      <c r="AL443" s="321"/>
      <c r="AM443" s="321"/>
      <c r="AN443" s="321"/>
      <c r="AO443" s="321"/>
      <c r="AP443" s="321"/>
      <c r="AQ443" s="321"/>
      <c r="AR443" s="321"/>
      <c r="AS443" s="321"/>
      <c r="AT443" s="321"/>
      <c r="AU443" s="321"/>
      <c r="AV443" s="321"/>
    </row>
    <row r="444" ht="24.95" customHeight="1" spans="1:48">
      <c r="A444" s="204">
        <f t="shared" si="26"/>
        <v>440</v>
      </c>
      <c r="B444" s="204"/>
      <c r="C444" s="204"/>
      <c r="D444" s="204"/>
      <c r="E444" s="204"/>
      <c r="F444" s="204"/>
      <c r="G444" s="203"/>
      <c r="H444" s="203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321"/>
      <c r="AH444" s="321"/>
      <c r="AI444" s="321"/>
      <c r="AJ444" s="321"/>
      <c r="AK444" s="321"/>
      <c r="AL444" s="321"/>
      <c r="AM444" s="321"/>
      <c r="AN444" s="321"/>
      <c r="AO444" s="321"/>
      <c r="AP444" s="321"/>
      <c r="AQ444" s="321"/>
      <c r="AR444" s="321"/>
      <c r="AS444" s="321"/>
      <c r="AT444" s="321"/>
      <c r="AU444" s="321"/>
      <c r="AV444" s="321"/>
    </row>
    <row r="445" ht="24.95" customHeight="1" spans="1:48">
      <c r="A445" s="204">
        <f t="shared" si="26"/>
        <v>441</v>
      </c>
      <c r="B445" s="204"/>
      <c r="C445" s="204"/>
      <c r="D445" s="204"/>
      <c r="E445" s="204"/>
      <c r="F445" s="204"/>
      <c r="G445" s="203"/>
      <c r="H445" s="203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321"/>
      <c r="AH445" s="321"/>
      <c r="AI445" s="321"/>
      <c r="AJ445" s="321"/>
      <c r="AK445" s="321"/>
      <c r="AL445" s="321"/>
      <c r="AM445" s="321"/>
      <c r="AN445" s="321"/>
      <c r="AO445" s="321"/>
      <c r="AP445" s="321"/>
      <c r="AQ445" s="321"/>
      <c r="AR445" s="321"/>
      <c r="AS445" s="321"/>
      <c r="AT445" s="321"/>
      <c r="AU445" s="321"/>
      <c r="AV445" s="321"/>
    </row>
    <row r="446" ht="24.95" customHeight="1" spans="1:48">
      <c r="A446" s="204">
        <f t="shared" si="26"/>
        <v>442</v>
      </c>
      <c r="B446" s="204"/>
      <c r="C446" s="204"/>
      <c r="D446" s="204"/>
      <c r="E446" s="204"/>
      <c r="F446" s="204"/>
      <c r="G446" s="203"/>
      <c r="H446" s="203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321"/>
      <c r="AH446" s="321"/>
      <c r="AI446" s="321"/>
      <c r="AJ446" s="321"/>
      <c r="AK446" s="321"/>
      <c r="AL446" s="321"/>
      <c r="AM446" s="321"/>
      <c r="AN446" s="321"/>
      <c r="AO446" s="321"/>
      <c r="AP446" s="321"/>
      <c r="AQ446" s="321"/>
      <c r="AR446" s="321"/>
      <c r="AS446" s="321"/>
      <c r="AT446" s="321"/>
      <c r="AU446" s="321"/>
      <c r="AV446" s="321"/>
    </row>
    <row r="447" ht="24.95" customHeight="1" spans="1:48">
      <c r="A447" s="204">
        <f t="shared" si="26"/>
        <v>443</v>
      </c>
      <c r="B447" s="204"/>
      <c r="C447" s="204"/>
      <c r="D447" s="204"/>
      <c r="E447" s="204"/>
      <c r="F447" s="204"/>
      <c r="G447" s="203"/>
      <c r="H447" s="203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321"/>
      <c r="AH447" s="321"/>
      <c r="AI447" s="321"/>
      <c r="AJ447" s="321"/>
      <c r="AK447" s="321"/>
      <c r="AL447" s="321"/>
      <c r="AM447" s="321"/>
      <c r="AN447" s="321"/>
      <c r="AO447" s="321"/>
      <c r="AP447" s="321"/>
      <c r="AQ447" s="321"/>
      <c r="AR447" s="321"/>
      <c r="AS447" s="321"/>
      <c r="AT447" s="321"/>
      <c r="AU447" s="321"/>
      <c r="AV447" s="321"/>
    </row>
    <row r="448" ht="24.95" customHeight="1" spans="1:48">
      <c r="A448" s="204">
        <f t="shared" si="26"/>
        <v>444</v>
      </c>
      <c r="B448" s="204"/>
      <c r="C448" s="204"/>
      <c r="D448" s="204"/>
      <c r="E448" s="204"/>
      <c r="F448" s="204"/>
      <c r="G448" s="203"/>
      <c r="H448" s="203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321"/>
      <c r="AH448" s="321"/>
      <c r="AI448" s="321"/>
      <c r="AJ448" s="321"/>
      <c r="AK448" s="321"/>
      <c r="AL448" s="321"/>
      <c r="AM448" s="321"/>
      <c r="AN448" s="321"/>
      <c r="AO448" s="321"/>
      <c r="AP448" s="321"/>
      <c r="AQ448" s="321"/>
      <c r="AR448" s="321"/>
      <c r="AS448" s="321"/>
      <c r="AT448" s="321"/>
      <c r="AU448" s="321"/>
      <c r="AV448" s="321"/>
    </row>
    <row r="449" ht="24.95" customHeight="1" spans="1:48">
      <c r="A449" s="204">
        <f t="shared" si="26"/>
        <v>445</v>
      </c>
      <c r="B449" s="204"/>
      <c r="C449" s="204"/>
      <c r="D449" s="204"/>
      <c r="E449" s="204"/>
      <c r="F449" s="204"/>
      <c r="G449" s="203"/>
      <c r="H449" s="203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321"/>
      <c r="AH449" s="321"/>
      <c r="AI449" s="321"/>
      <c r="AJ449" s="321"/>
      <c r="AK449" s="321"/>
      <c r="AL449" s="321"/>
      <c r="AM449" s="321"/>
      <c r="AN449" s="321"/>
      <c r="AO449" s="321"/>
      <c r="AP449" s="321"/>
      <c r="AQ449" s="321"/>
      <c r="AR449" s="321"/>
      <c r="AS449" s="321"/>
      <c r="AT449" s="321"/>
      <c r="AU449" s="321"/>
      <c r="AV449" s="321"/>
    </row>
    <row r="450" ht="24.95" customHeight="1" spans="1:48">
      <c r="A450" s="204">
        <f t="shared" si="26"/>
        <v>446</v>
      </c>
      <c r="B450" s="204"/>
      <c r="C450" s="204"/>
      <c r="D450" s="204"/>
      <c r="E450" s="204"/>
      <c r="F450" s="204"/>
      <c r="G450" s="203"/>
      <c r="H450" s="203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321"/>
      <c r="AH450" s="321"/>
      <c r="AI450" s="321"/>
      <c r="AJ450" s="321"/>
      <c r="AK450" s="321"/>
      <c r="AL450" s="321"/>
      <c r="AM450" s="321"/>
      <c r="AN450" s="321"/>
      <c r="AO450" s="321"/>
      <c r="AP450" s="321"/>
      <c r="AQ450" s="321"/>
      <c r="AR450" s="321"/>
      <c r="AS450" s="321"/>
      <c r="AT450" s="321"/>
      <c r="AU450" s="321"/>
      <c r="AV450" s="321"/>
    </row>
    <row r="451" ht="24.95" customHeight="1" spans="1:48">
      <c r="A451" s="204">
        <f t="shared" si="26"/>
        <v>447</v>
      </c>
      <c r="B451" s="204"/>
      <c r="C451" s="204"/>
      <c r="D451" s="204"/>
      <c r="E451" s="204"/>
      <c r="F451" s="204"/>
      <c r="G451" s="203"/>
      <c r="H451" s="203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321"/>
      <c r="AH451" s="321"/>
      <c r="AI451" s="321"/>
      <c r="AJ451" s="321"/>
      <c r="AK451" s="321"/>
      <c r="AL451" s="321"/>
      <c r="AM451" s="321"/>
      <c r="AN451" s="321"/>
      <c r="AO451" s="321"/>
      <c r="AP451" s="321"/>
      <c r="AQ451" s="321"/>
      <c r="AR451" s="321"/>
      <c r="AS451" s="321"/>
      <c r="AT451" s="321"/>
      <c r="AU451" s="321"/>
      <c r="AV451" s="321"/>
    </row>
    <row r="452" ht="24.95" customHeight="1" spans="1:48">
      <c r="A452" s="204">
        <f t="shared" si="26"/>
        <v>448</v>
      </c>
      <c r="B452" s="204"/>
      <c r="C452" s="204"/>
      <c r="D452" s="204"/>
      <c r="E452" s="204"/>
      <c r="F452" s="204"/>
      <c r="G452" s="203"/>
      <c r="H452" s="203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321"/>
      <c r="AH452" s="321"/>
      <c r="AI452" s="321"/>
      <c r="AJ452" s="321"/>
      <c r="AK452" s="321"/>
      <c r="AL452" s="321"/>
      <c r="AM452" s="321"/>
      <c r="AN452" s="321"/>
      <c r="AO452" s="321"/>
      <c r="AP452" s="321"/>
      <c r="AQ452" s="321"/>
      <c r="AR452" s="321"/>
      <c r="AS452" s="321"/>
      <c r="AT452" s="321"/>
      <c r="AU452" s="321"/>
      <c r="AV452" s="321"/>
    </row>
    <row r="453" ht="24.95" customHeight="1" spans="1:48">
      <c r="A453" s="204">
        <f t="shared" si="26"/>
        <v>449</v>
      </c>
      <c r="B453" s="204"/>
      <c r="C453" s="204"/>
      <c r="D453" s="204"/>
      <c r="E453" s="204"/>
      <c r="F453" s="204"/>
      <c r="G453" s="203"/>
      <c r="H453" s="203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321"/>
      <c r="AH453" s="321"/>
      <c r="AI453" s="321"/>
      <c r="AJ453" s="321"/>
      <c r="AK453" s="321"/>
      <c r="AL453" s="321"/>
      <c r="AM453" s="321"/>
      <c r="AN453" s="321"/>
      <c r="AO453" s="321"/>
      <c r="AP453" s="321"/>
      <c r="AQ453" s="321"/>
      <c r="AR453" s="321"/>
      <c r="AS453" s="321"/>
      <c r="AT453" s="321"/>
      <c r="AU453" s="321"/>
      <c r="AV453" s="321"/>
    </row>
    <row r="454" ht="24.95" customHeight="1" spans="1:48">
      <c r="A454" s="204">
        <f t="shared" ref="A454:A500" si="27">A453+1</f>
        <v>450</v>
      </c>
      <c r="B454" s="204"/>
      <c r="C454" s="204"/>
      <c r="D454" s="204"/>
      <c r="E454" s="204"/>
      <c r="F454" s="204"/>
      <c r="G454" s="203"/>
      <c r="H454" s="203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321"/>
      <c r="AH454" s="321"/>
      <c r="AI454" s="321"/>
      <c r="AJ454" s="321"/>
      <c r="AK454" s="321"/>
      <c r="AL454" s="321"/>
      <c r="AM454" s="321"/>
      <c r="AN454" s="321"/>
      <c r="AO454" s="321"/>
      <c r="AP454" s="321"/>
      <c r="AQ454" s="321"/>
      <c r="AR454" s="321"/>
      <c r="AS454" s="321"/>
      <c r="AT454" s="321"/>
      <c r="AU454" s="321"/>
      <c r="AV454" s="321"/>
    </row>
    <row r="455" ht="24.95" customHeight="1" spans="1:48">
      <c r="A455" s="204">
        <f t="shared" si="27"/>
        <v>451</v>
      </c>
      <c r="B455" s="204"/>
      <c r="C455" s="204"/>
      <c r="D455" s="204"/>
      <c r="E455" s="204"/>
      <c r="F455" s="204"/>
      <c r="G455" s="203"/>
      <c r="H455" s="203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321"/>
      <c r="AH455" s="321"/>
      <c r="AI455" s="321"/>
      <c r="AJ455" s="321"/>
      <c r="AK455" s="321"/>
      <c r="AL455" s="321"/>
      <c r="AM455" s="321"/>
      <c r="AN455" s="321"/>
      <c r="AO455" s="321"/>
      <c r="AP455" s="321"/>
      <c r="AQ455" s="321"/>
      <c r="AR455" s="321"/>
      <c r="AS455" s="321"/>
      <c r="AT455" s="321"/>
      <c r="AU455" s="321"/>
      <c r="AV455" s="321"/>
    </row>
    <row r="456" ht="24.95" customHeight="1" spans="1:48">
      <c r="A456" s="204">
        <f t="shared" si="27"/>
        <v>452</v>
      </c>
      <c r="B456" s="204"/>
      <c r="C456" s="204"/>
      <c r="D456" s="204"/>
      <c r="E456" s="204"/>
      <c r="F456" s="204"/>
      <c r="G456" s="203"/>
      <c r="H456" s="203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321"/>
      <c r="AH456" s="321"/>
      <c r="AI456" s="321"/>
      <c r="AJ456" s="321"/>
      <c r="AK456" s="321"/>
      <c r="AL456" s="321"/>
      <c r="AM456" s="321"/>
      <c r="AN456" s="321"/>
      <c r="AO456" s="321"/>
      <c r="AP456" s="321"/>
      <c r="AQ456" s="321"/>
      <c r="AR456" s="321"/>
      <c r="AS456" s="321"/>
      <c r="AT456" s="321"/>
      <c r="AU456" s="321"/>
      <c r="AV456" s="321"/>
    </row>
    <row r="457" ht="24.95" customHeight="1" spans="1:48">
      <c r="A457" s="204">
        <f t="shared" si="27"/>
        <v>453</v>
      </c>
      <c r="B457" s="204"/>
      <c r="C457" s="204"/>
      <c r="D457" s="204"/>
      <c r="E457" s="204"/>
      <c r="F457" s="204"/>
      <c r="G457" s="203"/>
      <c r="H457" s="203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321"/>
      <c r="AH457" s="321"/>
      <c r="AI457" s="321"/>
      <c r="AJ457" s="321"/>
      <c r="AK457" s="321"/>
      <c r="AL457" s="321"/>
      <c r="AM457" s="321"/>
      <c r="AN457" s="321"/>
      <c r="AO457" s="321"/>
      <c r="AP457" s="321"/>
      <c r="AQ457" s="321"/>
      <c r="AR457" s="321"/>
      <c r="AS457" s="321"/>
      <c r="AT457" s="321"/>
      <c r="AU457" s="321"/>
      <c r="AV457" s="321"/>
    </row>
    <row r="458" ht="24.95" customHeight="1" spans="1:48">
      <c r="A458" s="204">
        <f t="shared" si="27"/>
        <v>454</v>
      </c>
      <c r="B458" s="204"/>
      <c r="C458" s="204"/>
      <c r="D458" s="204"/>
      <c r="E458" s="204"/>
      <c r="F458" s="204"/>
      <c r="G458" s="203"/>
      <c r="H458" s="203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321"/>
      <c r="AH458" s="321"/>
      <c r="AI458" s="321"/>
      <c r="AJ458" s="321"/>
      <c r="AK458" s="321"/>
      <c r="AL458" s="321"/>
      <c r="AM458" s="321"/>
      <c r="AN458" s="321"/>
      <c r="AO458" s="321"/>
      <c r="AP458" s="321"/>
      <c r="AQ458" s="321"/>
      <c r="AR458" s="321"/>
      <c r="AS458" s="321"/>
      <c r="AT458" s="321"/>
      <c r="AU458" s="321"/>
      <c r="AV458" s="321"/>
    </row>
    <row r="459" ht="24.95" customHeight="1" spans="1:48">
      <c r="A459" s="204">
        <f t="shared" si="27"/>
        <v>455</v>
      </c>
      <c r="B459" s="204"/>
      <c r="C459" s="204"/>
      <c r="D459" s="204"/>
      <c r="E459" s="204"/>
      <c r="F459" s="204"/>
      <c r="G459" s="203"/>
      <c r="H459" s="203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321"/>
      <c r="AH459" s="321"/>
      <c r="AI459" s="321"/>
      <c r="AJ459" s="321"/>
      <c r="AK459" s="321"/>
      <c r="AL459" s="321"/>
      <c r="AM459" s="321"/>
      <c r="AN459" s="321"/>
      <c r="AO459" s="321"/>
      <c r="AP459" s="321"/>
      <c r="AQ459" s="321"/>
      <c r="AR459" s="321"/>
      <c r="AS459" s="321"/>
      <c r="AT459" s="321"/>
      <c r="AU459" s="321"/>
      <c r="AV459" s="321"/>
    </row>
    <row r="460" ht="24.95" customHeight="1" spans="1:48">
      <c r="A460" s="204">
        <f t="shared" si="27"/>
        <v>456</v>
      </c>
      <c r="B460" s="204"/>
      <c r="C460" s="204"/>
      <c r="D460" s="204"/>
      <c r="E460" s="204"/>
      <c r="F460" s="204"/>
      <c r="G460" s="203"/>
      <c r="H460" s="203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321"/>
      <c r="AH460" s="321"/>
      <c r="AI460" s="321"/>
      <c r="AJ460" s="321"/>
      <c r="AK460" s="321"/>
      <c r="AL460" s="321"/>
      <c r="AM460" s="321"/>
      <c r="AN460" s="321"/>
      <c r="AO460" s="321"/>
      <c r="AP460" s="321"/>
      <c r="AQ460" s="321"/>
      <c r="AR460" s="321"/>
      <c r="AS460" s="321"/>
      <c r="AT460" s="321"/>
      <c r="AU460" s="321"/>
      <c r="AV460" s="321"/>
    </row>
    <row r="461" ht="24.95" customHeight="1" spans="1:48">
      <c r="A461" s="204">
        <f t="shared" si="27"/>
        <v>457</v>
      </c>
      <c r="B461" s="204"/>
      <c r="C461" s="204"/>
      <c r="D461" s="204"/>
      <c r="E461" s="204"/>
      <c r="F461" s="204"/>
      <c r="G461" s="203"/>
      <c r="H461" s="203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321"/>
      <c r="AH461" s="321"/>
      <c r="AI461" s="321"/>
      <c r="AJ461" s="321"/>
      <c r="AK461" s="321"/>
      <c r="AL461" s="321"/>
      <c r="AM461" s="321"/>
      <c r="AN461" s="321"/>
      <c r="AO461" s="321"/>
      <c r="AP461" s="321"/>
      <c r="AQ461" s="321"/>
      <c r="AR461" s="321"/>
      <c r="AS461" s="321"/>
      <c r="AT461" s="321"/>
      <c r="AU461" s="321"/>
      <c r="AV461" s="321"/>
    </row>
    <row r="462" ht="24.95" customHeight="1" spans="1:48">
      <c r="A462" s="204">
        <f t="shared" si="27"/>
        <v>458</v>
      </c>
      <c r="B462" s="204"/>
      <c r="C462" s="204"/>
      <c r="D462" s="204"/>
      <c r="E462" s="204"/>
      <c r="F462" s="204"/>
      <c r="G462" s="203"/>
      <c r="H462" s="203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321"/>
      <c r="AH462" s="321"/>
      <c r="AI462" s="321"/>
      <c r="AJ462" s="321"/>
      <c r="AK462" s="321"/>
      <c r="AL462" s="321"/>
      <c r="AM462" s="321"/>
      <c r="AN462" s="321"/>
      <c r="AO462" s="321"/>
      <c r="AP462" s="321"/>
      <c r="AQ462" s="321"/>
      <c r="AR462" s="321"/>
      <c r="AS462" s="321"/>
      <c r="AT462" s="321"/>
      <c r="AU462" s="321"/>
      <c r="AV462" s="321"/>
    </row>
    <row r="463" ht="24.95" customHeight="1" spans="1:48">
      <c r="A463" s="204">
        <f t="shared" si="27"/>
        <v>459</v>
      </c>
      <c r="B463" s="204"/>
      <c r="C463" s="204"/>
      <c r="D463" s="204"/>
      <c r="E463" s="204"/>
      <c r="F463" s="204"/>
      <c r="G463" s="203"/>
      <c r="H463" s="203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321"/>
      <c r="AH463" s="321"/>
      <c r="AI463" s="321"/>
      <c r="AJ463" s="321"/>
      <c r="AK463" s="321"/>
      <c r="AL463" s="321"/>
      <c r="AM463" s="321"/>
      <c r="AN463" s="321"/>
      <c r="AO463" s="321"/>
      <c r="AP463" s="321"/>
      <c r="AQ463" s="321"/>
      <c r="AR463" s="321"/>
      <c r="AS463" s="321"/>
      <c r="AT463" s="321"/>
      <c r="AU463" s="321"/>
      <c r="AV463" s="321"/>
    </row>
    <row r="464" ht="24.95" customHeight="1" spans="1:48">
      <c r="A464" s="204">
        <f t="shared" si="27"/>
        <v>460</v>
      </c>
      <c r="B464" s="204"/>
      <c r="C464" s="204"/>
      <c r="D464" s="204"/>
      <c r="E464" s="204"/>
      <c r="F464" s="204"/>
      <c r="G464" s="203"/>
      <c r="H464" s="203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321"/>
      <c r="AH464" s="321"/>
      <c r="AI464" s="321"/>
      <c r="AJ464" s="321"/>
      <c r="AK464" s="321"/>
      <c r="AL464" s="321"/>
      <c r="AM464" s="321"/>
      <c r="AN464" s="321"/>
      <c r="AO464" s="321"/>
      <c r="AP464" s="321"/>
      <c r="AQ464" s="321"/>
      <c r="AR464" s="321"/>
      <c r="AS464" s="321"/>
      <c r="AT464" s="321"/>
      <c r="AU464" s="321"/>
      <c r="AV464" s="321"/>
    </row>
    <row r="465" ht="24.95" customHeight="1" spans="1:48">
      <c r="A465" s="204">
        <f t="shared" si="27"/>
        <v>461</v>
      </c>
      <c r="B465" s="204"/>
      <c r="C465" s="204"/>
      <c r="D465" s="204"/>
      <c r="E465" s="204"/>
      <c r="F465" s="204"/>
      <c r="G465" s="203"/>
      <c r="H465" s="203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321"/>
      <c r="AH465" s="321"/>
      <c r="AI465" s="321"/>
      <c r="AJ465" s="321"/>
      <c r="AK465" s="321"/>
      <c r="AL465" s="321"/>
      <c r="AM465" s="321"/>
      <c r="AN465" s="321"/>
      <c r="AO465" s="321"/>
      <c r="AP465" s="321"/>
      <c r="AQ465" s="321"/>
      <c r="AR465" s="321"/>
      <c r="AS465" s="321"/>
      <c r="AT465" s="321"/>
      <c r="AU465" s="321"/>
      <c r="AV465" s="321"/>
    </row>
    <row r="466" ht="24.95" customHeight="1" spans="1:48">
      <c r="A466" s="204">
        <f t="shared" si="27"/>
        <v>462</v>
      </c>
      <c r="B466" s="204"/>
      <c r="C466" s="204"/>
      <c r="D466" s="204"/>
      <c r="E466" s="204"/>
      <c r="F466" s="204"/>
      <c r="G466" s="203"/>
      <c r="H466" s="203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321"/>
      <c r="AH466" s="321"/>
      <c r="AI466" s="321"/>
      <c r="AJ466" s="321"/>
      <c r="AK466" s="321"/>
      <c r="AL466" s="321"/>
      <c r="AM466" s="321"/>
      <c r="AN466" s="321"/>
      <c r="AO466" s="321"/>
      <c r="AP466" s="321"/>
      <c r="AQ466" s="321"/>
      <c r="AR466" s="321"/>
      <c r="AS466" s="321"/>
      <c r="AT466" s="321"/>
      <c r="AU466" s="321"/>
      <c r="AV466" s="321"/>
    </row>
    <row r="467" ht="24.95" customHeight="1" spans="1:48">
      <c r="A467" s="204">
        <f t="shared" si="27"/>
        <v>463</v>
      </c>
      <c r="B467" s="204"/>
      <c r="C467" s="204"/>
      <c r="D467" s="204"/>
      <c r="E467" s="204"/>
      <c r="F467" s="204"/>
      <c r="G467" s="203"/>
      <c r="H467" s="203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321"/>
      <c r="AH467" s="321"/>
      <c r="AI467" s="321"/>
      <c r="AJ467" s="321"/>
      <c r="AK467" s="321"/>
      <c r="AL467" s="321"/>
      <c r="AM467" s="321"/>
      <c r="AN467" s="321"/>
      <c r="AO467" s="321"/>
      <c r="AP467" s="321"/>
      <c r="AQ467" s="321"/>
      <c r="AR467" s="321"/>
      <c r="AS467" s="321"/>
      <c r="AT467" s="321"/>
      <c r="AU467" s="321"/>
      <c r="AV467" s="321"/>
    </row>
    <row r="468" ht="24.95" customHeight="1" spans="1:48">
      <c r="A468" s="204">
        <f t="shared" si="27"/>
        <v>464</v>
      </c>
      <c r="B468" s="204"/>
      <c r="C468" s="204"/>
      <c r="D468" s="204"/>
      <c r="E468" s="204"/>
      <c r="F468" s="204"/>
      <c r="G468" s="203"/>
      <c r="H468" s="203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321"/>
      <c r="AH468" s="321"/>
      <c r="AI468" s="321"/>
      <c r="AJ468" s="321"/>
      <c r="AK468" s="321"/>
      <c r="AL468" s="321"/>
      <c r="AM468" s="321"/>
      <c r="AN468" s="321"/>
      <c r="AO468" s="321"/>
      <c r="AP468" s="321"/>
      <c r="AQ468" s="321"/>
      <c r="AR468" s="321"/>
      <c r="AS468" s="321"/>
      <c r="AT468" s="321"/>
      <c r="AU468" s="321"/>
      <c r="AV468" s="321"/>
    </row>
    <row r="469" ht="24.95" customHeight="1" spans="1:48">
      <c r="A469" s="204">
        <f t="shared" si="27"/>
        <v>465</v>
      </c>
      <c r="B469" s="204"/>
      <c r="C469" s="204"/>
      <c r="D469" s="204"/>
      <c r="E469" s="204"/>
      <c r="F469" s="204"/>
      <c r="G469" s="203"/>
      <c r="H469" s="203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321"/>
      <c r="AH469" s="321"/>
      <c r="AI469" s="321"/>
      <c r="AJ469" s="321"/>
      <c r="AK469" s="321"/>
      <c r="AL469" s="321"/>
      <c r="AM469" s="321"/>
      <c r="AN469" s="321"/>
      <c r="AO469" s="321"/>
      <c r="AP469" s="321"/>
      <c r="AQ469" s="321"/>
      <c r="AR469" s="321"/>
      <c r="AS469" s="321"/>
      <c r="AT469" s="321"/>
      <c r="AU469" s="321"/>
      <c r="AV469" s="321"/>
    </row>
    <row r="470" ht="24.95" customHeight="1" spans="1:48">
      <c r="A470" s="204">
        <f t="shared" si="27"/>
        <v>466</v>
      </c>
      <c r="B470" s="204"/>
      <c r="C470" s="204"/>
      <c r="D470" s="204"/>
      <c r="E470" s="204"/>
      <c r="F470" s="204"/>
      <c r="G470" s="203"/>
      <c r="H470" s="203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321"/>
      <c r="AH470" s="321"/>
      <c r="AI470" s="321"/>
      <c r="AJ470" s="321"/>
      <c r="AK470" s="321"/>
      <c r="AL470" s="321"/>
      <c r="AM470" s="321"/>
      <c r="AN470" s="321"/>
      <c r="AO470" s="321"/>
      <c r="AP470" s="321"/>
      <c r="AQ470" s="321"/>
      <c r="AR470" s="321"/>
      <c r="AS470" s="321"/>
      <c r="AT470" s="321"/>
      <c r="AU470" s="321"/>
      <c r="AV470" s="321"/>
    </row>
    <row r="471" ht="24.95" customHeight="1" spans="1:48">
      <c r="A471" s="204">
        <f t="shared" si="27"/>
        <v>467</v>
      </c>
      <c r="B471" s="204"/>
      <c r="C471" s="204"/>
      <c r="D471" s="204"/>
      <c r="E471" s="204"/>
      <c r="F471" s="204"/>
      <c r="G471" s="203"/>
      <c r="H471" s="203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321"/>
      <c r="AH471" s="321"/>
      <c r="AI471" s="321"/>
      <c r="AJ471" s="321"/>
      <c r="AK471" s="321"/>
      <c r="AL471" s="321"/>
      <c r="AM471" s="321"/>
      <c r="AN471" s="321"/>
      <c r="AO471" s="321"/>
      <c r="AP471" s="321"/>
      <c r="AQ471" s="321"/>
      <c r="AR471" s="321"/>
      <c r="AS471" s="321"/>
      <c r="AT471" s="321"/>
      <c r="AU471" s="321"/>
      <c r="AV471" s="321"/>
    </row>
    <row r="472" ht="24.95" customHeight="1" spans="1:48">
      <c r="A472" s="204">
        <f t="shared" si="27"/>
        <v>468</v>
      </c>
      <c r="B472" s="204"/>
      <c r="C472" s="204"/>
      <c r="D472" s="204"/>
      <c r="E472" s="204"/>
      <c r="F472" s="204"/>
      <c r="G472" s="203"/>
      <c r="H472" s="203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321"/>
      <c r="AH472" s="321"/>
      <c r="AI472" s="321"/>
      <c r="AJ472" s="321"/>
      <c r="AK472" s="321"/>
      <c r="AL472" s="321"/>
      <c r="AM472" s="321"/>
      <c r="AN472" s="321"/>
      <c r="AO472" s="321"/>
      <c r="AP472" s="321"/>
      <c r="AQ472" s="321"/>
      <c r="AR472" s="321"/>
      <c r="AS472" s="321"/>
      <c r="AT472" s="321"/>
      <c r="AU472" s="321"/>
      <c r="AV472" s="321"/>
    </row>
    <row r="473" ht="24.95" customHeight="1" spans="1:48">
      <c r="A473" s="204">
        <f t="shared" si="27"/>
        <v>469</v>
      </c>
      <c r="B473" s="204"/>
      <c r="C473" s="204"/>
      <c r="D473" s="204"/>
      <c r="E473" s="204"/>
      <c r="F473" s="204"/>
      <c r="G473" s="203"/>
      <c r="H473" s="203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321"/>
      <c r="AH473" s="321"/>
      <c r="AI473" s="321"/>
      <c r="AJ473" s="321"/>
      <c r="AK473" s="321"/>
      <c r="AL473" s="321"/>
      <c r="AM473" s="321"/>
      <c r="AN473" s="321"/>
      <c r="AO473" s="321"/>
      <c r="AP473" s="321"/>
      <c r="AQ473" s="321"/>
      <c r="AR473" s="321"/>
      <c r="AS473" s="321"/>
      <c r="AT473" s="321"/>
      <c r="AU473" s="321"/>
      <c r="AV473" s="321"/>
    </row>
    <row r="474" ht="24.95" customHeight="1" spans="1:48">
      <c r="A474" s="204">
        <f t="shared" si="27"/>
        <v>470</v>
      </c>
      <c r="B474" s="204"/>
      <c r="C474" s="204"/>
      <c r="D474" s="204"/>
      <c r="E474" s="204"/>
      <c r="F474" s="204"/>
      <c r="G474" s="203"/>
      <c r="H474" s="203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321"/>
      <c r="AH474" s="321"/>
      <c r="AI474" s="321"/>
      <c r="AJ474" s="321"/>
      <c r="AK474" s="321"/>
      <c r="AL474" s="321"/>
      <c r="AM474" s="321"/>
      <c r="AN474" s="321"/>
      <c r="AO474" s="321"/>
      <c r="AP474" s="321"/>
      <c r="AQ474" s="321"/>
      <c r="AR474" s="321"/>
      <c r="AS474" s="321"/>
      <c r="AT474" s="321"/>
      <c r="AU474" s="321"/>
      <c r="AV474" s="321"/>
    </row>
    <row r="475" ht="24.95" customHeight="1" spans="1:48">
      <c r="A475" s="204">
        <f t="shared" si="27"/>
        <v>471</v>
      </c>
      <c r="B475" s="204"/>
      <c r="C475" s="204"/>
      <c r="D475" s="204"/>
      <c r="E475" s="204"/>
      <c r="F475" s="204"/>
      <c r="G475" s="203"/>
      <c r="H475" s="203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321"/>
      <c r="AH475" s="321"/>
      <c r="AI475" s="321"/>
      <c r="AJ475" s="321"/>
      <c r="AK475" s="321"/>
      <c r="AL475" s="321"/>
      <c r="AM475" s="321"/>
      <c r="AN475" s="321"/>
      <c r="AO475" s="321"/>
      <c r="AP475" s="321"/>
      <c r="AQ475" s="321"/>
      <c r="AR475" s="321"/>
      <c r="AS475" s="321"/>
      <c r="AT475" s="321"/>
      <c r="AU475" s="321"/>
      <c r="AV475" s="321"/>
    </row>
    <row r="476" ht="24.95" customHeight="1" spans="1:48">
      <c r="A476" s="204">
        <f t="shared" si="27"/>
        <v>472</v>
      </c>
      <c r="B476" s="204"/>
      <c r="C476" s="204"/>
      <c r="D476" s="204"/>
      <c r="E476" s="204"/>
      <c r="F476" s="204"/>
      <c r="G476" s="203"/>
      <c r="H476" s="203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321"/>
      <c r="AH476" s="321"/>
      <c r="AI476" s="321"/>
      <c r="AJ476" s="321"/>
      <c r="AK476" s="321"/>
      <c r="AL476" s="321"/>
      <c r="AM476" s="321"/>
      <c r="AN476" s="321"/>
      <c r="AO476" s="321"/>
      <c r="AP476" s="321"/>
      <c r="AQ476" s="321"/>
      <c r="AR476" s="321"/>
      <c r="AS476" s="321"/>
      <c r="AT476" s="321"/>
      <c r="AU476" s="321"/>
      <c r="AV476" s="321"/>
    </row>
    <row r="477" ht="24.95" customHeight="1" spans="1:48">
      <c r="A477" s="204">
        <f t="shared" si="27"/>
        <v>473</v>
      </c>
      <c r="B477" s="204"/>
      <c r="C477" s="204"/>
      <c r="D477" s="204"/>
      <c r="E477" s="204"/>
      <c r="F477" s="204"/>
      <c r="G477" s="203"/>
      <c r="H477" s="203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321"/>
      <c r="AH477" s="321"/>
      <c r="AI477" s="321"/>
      <c r="AJ477" s="321"/>
      <c r="AK477" s="321"/>
      <c r="AL477" s="321"/>
      <c r="AM477" s="321"/>
      <c r="AN477" s="321"/>
      <c r="AO477" s="321"/>
      <c r="AP477" s="321"/>
      <c r="AQ477" s="321"/>
      <c r="AR477" s="321"/>
      <c r="AS477" s="321"/>
      <c r="AT477" s="321"/>
      <c r="AU477" s="321"/>
      <c r="AV477" s="321"/>
    </row>
    <row r="478" ht="24.95" customHeight="1" spans="1:48">
      <c r="A478" s="204">
        <f t="shared" si="27"/>
        <v>474</v>
      </c>
      <c r="B478" s="204"/>
      <c r="C478" s="204"/>
      <c r="D478" s="204"/>
      <c r="E478" s="204"/>
      <c r="F478" s="204"/>
      <c r="G478" s="203"/>
      <c r="H478" s="203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321"/>
      <c r="AH478" s="321"/>
      <c r="AI478" s="321"/>
      <c r="AJ478" s="321"/>
      <c r="AK478" s="321"/>
      <c r="AL478" s="321"/>
      <c r="AM478" s="321"/>
      <c r="AN478" s="321"/>
      <c r="AO478" s="321"/>
      <c r="AP478" s="321"/>
      <c r="AQ478" s="321"/>
      <c r="AR478" s="321"/>
      <c r="AS478" s="321"/>
      <c r="AT478" s="321"/>
      <c r="AU478" s="321"/>
      <c r="AV478" s="321"/>
    </row>
    <row r="479" ht="24.95" customHeight="1" spans="1:48">
      <c r="A479" s="204">
        <f t="shared" si="27"/>
        <v>475</v>
      </c>
      <c r="B479" s="204"/>
      <c r="C479" s="204"/>
      <c r="D479" s="204"/>
      <c r="E479" s="204"/>
      <c r="F479" s="204"/>
      <c r="G479" s="203"/>
      <c r="H479" s="203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321"/>
      <c r="AH479" s="321"/>
      <c r="AI479" s="321"/>
      <c r="AJ479" s="321"/>
      <c r="AK479" s="321"/>
      <c r="AL479" s="321"/>
      <c r="AM479" s="321"/>
      <c r="AN479" s="321"/>
      <c r="AO479" s="321"/>
      <c r="AP479" s="321"/>
      <c r="AQ479" s="321"/>
      <c r="AR479" s="321"/>
      <c r="AS479" s="321"/>
      <c r="AT479" s="321"/>
      <c r="AU479" s="321"/>
      <c r="AV479" s="321"/>
    </row>
    <row r="480" ht="24.95" customHeight="1" spans="1:48">
      <c r="A480" s="204">
        <f t="shared" si="27"/>
        <v>476</v>
      </c>
      <c r="B480" s="204"/>
      <c r="C480" s="204"/>
      <c r="D480" s="204"/>
      <c r="E480" s="204"/>
      <c r="F480" s="204"/>
      <c r="G480" s="203"/>
      <c r="H480" s="203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321"/>
      <c r="AH480" s="321"/>
      <c r="AI480" s="321"/>
      <c r="AJ480" s="321"/>
      <c r="AK480" s="321"/>
      <c r="AL480" s="321"/>
      <c r="AM480" s="321"/>
      <c r="AN480" s="321"/>
      <c r="AO480" s="321"/>
      <c r="AP480" s="321"/>
      <c r="AQ480" s="321"/>
      <c r="AR480" s="321"/>
      <c r="AS480" s="321"/>
      <c r="AT480" s="321"/>
      <c r="AU480" s="321"/>
      <c r="AV480" s="321"/>
    </row>
    <row r="481" ht="24.95" customHeight="1" spans="1:48">
      <c r="A481" s="204">
        <f t="shared" si="27"/>
        <v>477</v>
      </c>
      <c r="B481" s="204"/>
      <c r="C481" s="204"/>
      <c r="D481" s="204"/>
      <c r="E481" s="204"/>
      <c r="F481" s="204"/>
      <c r="G481" s="203"/>
      <c r="H481" s="203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321"/>
      <c r="AH481" s="321"/>
      <c r="AI481" s="321"/>
      <c r="AJ481" s="321"/>
      <c r="AK481" s="321"/>
      <c r="AL481" s="321"/>
      <c r="AM481" s="321"/>
      <c r="AN481" s="321"/>
      <c r="AO481" s="321"/>
      <c r="AP481" s="321"/>
      <c r="AQ481" s="321"/>
      <c r="AR481" s="321"/>
      <c r="AS481" s="321"/>
      <c r="AT481" s="321"/>
      <c r="AU481" s="321"/>
      <c r="AV481" s="321"/>
    </row>
    <row r="482" ht="24.95" customHeight="1" spans="1:48">
      <c r="A482" s="204">
        <f t="shared" si="27"/>
        <v>478</v>
      </c>
      <c r="B482" s="204"/>
      <c r="C482" s="204"/>
      <c r="D482" s="204"/>
      <c r="E482" s="204"/>
      <c r="F482" s="204"/>
      <c r="G482" s="203"/>
      <c r="H482" s="203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321"/>
      <c r="AH482" s="321"/>
      <c r="AI482" s="321"/>
      <c r="AJ482" s="321"/>
      <c r="AK482" s="321"/>
      <c r="AL482" s="321"/>
      <c r="AM482" s="321"/>
      <c r="AN482" s="321"/>
      <c r="AO482" s="321"/>
      <c r="AP482" s="321"/>
      <c r="AQ482" s="321"/>
      <c r="AR482" s="321"/>
      <c r="AS482" s="321"/>
      <c r="AT482" s="321"/>
      <c r="AU482" s="321"/>
      <c r="AV482" s="321"/>
    </row>
    <row r="483" ht="24.95" customHeight="1" spans="1:48">
      <c r="A483" s="204">
        <f t="shared" si="27"/>
        <v>479</v>
      </c>
      <c r="B483" s="204"/>
      <c r="C483" s="204"/>
      <c r="D483" s="204"/>
      <c r="E483" s="204"/>
      <c r="F483" s="204"/>
      <c r="G483" s="203"/>
      <c r="H483" s="203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321"/>
      <c r="AH483" s="321"/>
      <c r="AI483" s="321"/>
      <c r="AJ483" s="321"/>
      <c r="AK483" s="321"/>
      <c r="AL483" s="321"/>
      <c r="AM483" s="321"/>
      <c r="AN483" s="321"/>
      <c r="AO483" s="321"/>
      <c r="AP483" s="321"/>
      <c r="AQ483" s="321"/>
      <c r="AR483" s="321"/>
      <c r="AS483" s="321"/>
      <c r="AT483" s="321"/>
      <c r="AU483" s="321"/>
      <c r="AV483" s="321"/>
    </row>
    <row r="484" ht="24.95" customHeight="1" spans="1:48">
      <c r="A484" s="204">
        <f t="shared" si="27"/>
        <v>480</v>
      </c>
      <c r="B484" s="204"/>
      <c r="C484" s="204"/>
      <c r="D484" s="204"/>
      <c r="E484" s="204"/>
      <c r="F484" s="204"/>
      <c r="G484" s="203"/>
      <c r="H484" s="203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321"/>
      <c r="AH484" s="321"/>
      <c r="AI484" s="321"/>
      <c r="AJ484" s="321"/>
      <c r="AK484" s="321"/>
      <c r="AL484" s="321"/>
      <c r="AM484" s="321"/>
      <c r="AN484" s="321"/>
      <c r="AO484" s="321"/>
      <c r="AP484" s="321"/>
      <c r="AQ484" s="321"/>
      <c r="AR484" s="321"/>
      <c r="AS484" s="321"/>
      <c r="AT484" s="321"/>
      <c r="AU484" s="321"/>
      <c r="AV484" s="321"/>
    </row>
    <row r="485" ht="24.95" customHeight="1" spans="1:48">
      <c r="A485" s="204">
        <f t="shared" si="27"/>
        <v>481</v>
      </c>
      <c r="B485" s="204"/>
      <c r="C485" s="204"/>
      <c r="D485" s="204"/>
      <c r="E485" s="204"/>
      <c r="F485" s="204"/>
      <c r="G485" s="203"/>
      <c r="H485" s="203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321"/>
      <c r="AH485" s="321"/>
      <c r="AI485" s="321"/>
      <c r="AJ485" s="321"/>
      <c r="AK485" s="321"/>
      <c r="AL485" s="321"/>
      <c r="AM485" s="321"/>
      <c r="AN485" s="321"/>
      <c r="AO485" s="321"/>
      <c r="AP485" s="321"/>
      <c r="AQ485" s="321"/>
      <c r="AR485" s="321"/>
      <c r="AS485" s="321"/>
      <c r="AT485" s="321"/>
      <c r="AU485" s="321"/>
      <c r="AV485" s="321"/>
    </row>
    <row r="486" ht="24.95" customHeight="1" spans="1:48">
      <c r="A486" s="204">
        <f t="shared" si="27"/>
        <v>482</v>
      </c>
      <c r="B486" s="204"/>
      <c r="C486" s="204"/>
      <c r="D486" s="204"/>
      <c r="E486" s="204"/>
      <c r="F486" s="204"/>
      <c r="G486" s="203"/>
      <c r="H486" s="203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321"/>
      <c r="AH486" s="321"/>
      <c r="AI486" s="321"/>
      <c r="AJ486" s="321"/>
      <c r="AK486" s="321"/>
      <c r="AL486" s="321"/>
      <c r="AM486" s="321"/>
      <c r="AN486" s="321"/>
      <c r="AO486" s="321"/>
      <c r="AP486" s="321"/>
      <c r="AQ486" s="321"/>
      <c r="AR486" s="321"/>
      <c r="AS486" s="321"/>
      <c r="AT486" s="321"/>
      <c r="AU486" s="321"/>
      <c r="AV486" s="321"/>
    </row>
    <row r="487" ht="24.95" customHeight="1" spans="1:48">
      <c r="A487" s="204">
        <f t="shared" si="27"/>
        <v>483</v>
      </c>
      <c r="B487" s="204"/>
      <c r="C487" s="204"/>
      <c r="D487" s="204"/>
      <c r="E487" s="204"/>
      <c r="F487" s="204"/>
      <c r="G487" s="203"/>
      <c r="H487" s="203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321"/>
      <c r="AH487" s="321"/>
      <c r="AI487" s="321"/>
      <c r="AJ487" s="321"/>
      <c r="AK487" s="321"/>
      <c r="AL487" s="321"/>
      <c r="AM487" s="321"/>
      <c r="AN487" s="321"/>
      <c r="AO487" s="321"/>
      <c r="AP487" s="321"/>
      <c r="AQ487" s="321"/>
      <c r="AR487" s="321"/>
      <c r="AS487" s="321"/>
      <c r="AT487" s="321"/>
      <c r="AU487" s="321"/>
      <c r="AV487" s="321"/>
    </row>
    <row r="488" ht="24.95" customHeight="1" spans="1:48">
      <c r="A488" s="204">
        <f t="shared" si="27"/>
        <v>484</v>
      </c>
      <c r="B488" s="204"/>
      <c r="C488" s="204"/>
      <c r="D488" s="204"/>
      <c r="E488" s="204"/>
      <c r="F488" s="204"/>
      <c r="G488" s="203"/>
      <c r="H488" s="203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321"/>
      <c r="AH488" s="321"/>
      <c r="AI488" s="321"/>
      <c r="AJ488" s="321"/>
      <c r="AK488" s="321"/>
      <c r="AL488" s="321"/>
      <c r="AM488" s="321"/>
      <c r="AN488" s="321"/>
      <c r="AO488" s="321"/>
      <c r="AP488" s="321"/>
      <c r="AQ488" s="321"/>
      <c r="AR488" s="321"/>
      <c r="AS488" s="321"/>
      <c r="AT488" s="321"/>
      <c r="AU488" s="321"/>
      <c r="AV488" s="321"/>
    </row>
    <row r="489" ht="24.95" customHeight="1" spans="1:48">
      <c r="A489" s="204">
        <f t="shared" si="27"/>
        <v>485</v>
      </c>
      <c r="B489" s="204"/>
      <c r="C489" s="204"/>
      <c r="D489" s="204"/>
      <c r="E489" s="204"/>
      <c r="F489" s="204"/>
      <c r="G489" s="203"/>
      <c r="H489" s="203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321"/>
      <c r="AH489" s="321"/>
      <c r="AI489" s="321"/>
      <c r="AJ489" s="321"/>
      <c r="AK489" s="321"/>
      <c r="AL489" s="321"/>
      <c r="AM489" s="321"/>
      <c r="AN489" s="321"/>
      <c r="AO489" s="321"/>
      <c r="AP489" s="321"/>
      <c r="AQ489" s="321"/>
      <c r="AR489" s="321"/>
      <c r="AS489" s="321"/>
      <c r="AT489" s="321"/>
      <c r="AU489" s="321"/>
      <c r="AV489" s="321"/>
    </row>
    <row r="490" ht="24.95" customHeight="1" spans="1:48">
      <c r="A490" s="204">
        <f t="shared" si="27"/>
        <v>486</v>
      </c>
      <c r="B490" s="204"/>
      <c r="C490" s="204"/>
      <c r="D490" s="204"/>
      <c r="E490" s="204"/>
      <c r="F490" s="204"/>
      <c r="G490" s="203"/>
      <c r="H490" s="203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321"/>
      <c r="AH490" s="321"/>
      <c r="AI490" s="321"/>
      <c r="AJ490" s="321"/>
      <c r="AK490" s="321"/>
      <c r="AL490" s="321"/>
      <c r="AM490" s="321"/>
      <c r="AN490" s="321"/>
      <c r="AO490" s="321"/>
      <c r="AP490" s="321"/>
      <c r="AQ490" s="321"/>
      <c r="AR490" s="321"/>
      <c r="AS490" s="321"/>
      <c r="AT490" s="321"/>
      <c r="AU490" s="321"/>
      <c r="AV490" s="321"/>
    </row>
    <row r="491" ht="24.95" customHeight="1" spans="1:48">
      <c r="A491" s="204">
        <f t="shared" si="27"/>
        <v>487</v>
      </c>
      <c r="B491" s="204"/>
      <c r="C491" s="204"/>
      <c r="D491" s="204"/>
      <c r="E491" s="204"/>
      <c r="F491" s="204"/>
      <c r="G491" s="203"/>
      <c r="H491" s="203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321"/>
      <c r="AH491" s="321"/>
      <c r="AI491" s="321"/>
      <c r="AJ491" s="321"/>
      <c r="AK491" s="321"/>
      <c r="AL491" s="321"/>
      <c r="AM491" s="321"/>
      <c r="AN491" s="321"/>
      <c r="AO491" s="321"/>
      <c r="AP491" s="321"/>
      <c r="AQ491" s="321"/>
      <c r="AR491" s="321"/>
      <c r="AS491" s="321"/>
      <c r="AT491" s="321"/>
      <c r="AU491" s="321"/>
      <c r="AV491" s="321"/>
    </row>
    <row r="492" ht="24.95" customHeight="1" spans="1:48">
      <c r="A492" s="204">
        <f t="shared" si="27"/>
        <v>488</v>
      </c>
      <c r="B492" s="204"/>
      <c r="C492" s="204"/>
      <c r="D492" s="204"/>
      <c r="E492" s="204"/>
      <c r="F492" s="204"/>
      <c r="G492" s="203"/>
      <c r="H492" s="203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321"/>
      <c r="AH492" s="321"/>
      <c r="AI492" s="321"/>
      <c r="AJ492" s="321"/>
      <c r="AK492" s="321"/>
      <c r="AL492" s="321"/>
      <c r="AM492" s="321"/>
      <c r="AN492" s="321"/>
      <c r="AO492" s="321"/>
      <c r="AP492" s="321"/>
      <c r="AQ492" s="321"/>
      <c r="AR492" s="321"/>
      <c r="AS492" s="321"/>
      <c r="AT492" s="321"/>
      <c r="AU492" s="321"/>
      <c r="AV492" s="321"/>
    </row>
    <row r="493" ht="24.95" customHeight="1" spans="1:48">
      <c r="A493" s="204">
        <f t="shared" si="27"/>
        <v>489</v>
      </c>
      <c r="B493" s="204"/>
      <c r="C493" s="204"/>
      <c r="D493" s="204"/>
      <c r="E493" s="204"/>
      <c r="F493" s="204"/>
      <c r="G493" s="203"/>
      <c r="H493" s="203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321"/>
      <c r="AH493" s="321"/>
      <c r="AI493" s="321"/>
      <c r="AJ493" s="321"/>
      <c r="AK493" s="321"/>
      <c r="AL493" s="321"/>
      <c r="AM493" s="321"/>
      <c r="AN493" s="321"/>
      <c r="AO493" s="321"/>
      <c r="AP493" s="321"/>
      <c r="AQ493" s="321"/>
      <c r="AR493" s="321"/>
      <c r="AS493" s="321"/>
      <c r="AT493" s="321"/>
      <c r="AU493" s="321"/>
      <c r="AV493" s="321"/>
    </row>
    <row r="494" ht="24.95" customHeight="1" spans="1:48">
      <c r="A494" s="204">
        <f t="shared" si="27"/>
        <v>490</v>
      </c>
      <c r="B494" s="204"/>
      <c r="C494" s="204"/>
      <c r="D494" s="204"/>
      <c r="E494" s="204"/>
      <c r="F494" s="204"/>
      <c r="G494" s="203"/>
      <c r="H494" s="203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321"/>
      <c r="AH494" s="321"/>
      <c r="AI494" s="321"/>
      <c r="AJ494" s="321"/>
      <c r="AK494" s="321"/>
      <c r="AL494" s="321"/>
      <c r="AM494" s="321"/>
      <c r="AN494" s="321"/>
      <c r="AO494" s="321"/>
      <c r="AP494" s="321"/>
      <c r="AQ494" s="321"/>
      <c r="AR494" s="321"/>
      <c r="AS494" s="321"/>
      <c r="AT494" s="321"/>
      <c r="AU494" s="321"/>
      <c r="AV494" s="321"/>
    </row>
    <row r="495" ht="24.95" customHeight="1" spans="1:48">
      <c r="A495" s="204">
        <f t="shared" si="27"/>
        <v>491</v>
      </c>
      <c r="B495" s="204"/>
      <c r="C495" s="204"/>
      <c r="D495" s="204"/>
      <c r="E495" s="204"/>
      <c r="F495" s="204"/>
      <c r="G495" s="203"/>
      <c r="H495" s="203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321"/>
      <c r="AH495" s="321"/>
      <c r="AI495" s="321"/>
      <c r="AJ495" s="321"/>
      <c r="AK495" s="321"/>
      <c r="AL495" s="321"/>
      <c r="AM495" s="321"/>
      <c r="AN495" s="321"/>
      <c r="AO495" s="321"/>
      <c r="AP495" s="321"/>
      <c r="AQ495" s="321"/>
      <c r="AR495" s="321"/>
      <c r="AS495" s="321"/>
      <c r="AT495" s="321"/>
      <c r="AU495" s="321"/>
      <c r="AV495" s="321"/>
    </row>
    <row r="496" ht="24.95" customHeight="1" spans="1:48">
      <c r="A496" s="204">
        <f t="shared" si="27"/>
        <v>492</v>
      </c>
      <c r="B496" s="204"/>
      <c r="C496" s="204"/>
      <c r="D496" s="204"/>
      <c r="E496" s="204"/>
      <c r="F496" s="204"/>
      <c r="G496" s="203"/>
      <c r="H496" s="203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321"/>
      <c r="AH496" s="321"/>
      <c r="AI496" s="321"/>
      <c r="AJ496" s="321"/>
      <c r="AK496" s="321"/>
      <c r="AL496" s="321"/>
      <c r="AM496" s="321"/>
      <c r="AN496" s="321"/>
      <c r="AO496" s="321"/>
      <c r="AP496" s="321"/>
      <c r="AQ496" s="321"/>
      <c r="AR496" s="321"/>
      <c r="AS496" s="321"/>
      <c r="AT496" s="321"/>
      <c r="AU496" s="321"/>
      <c r="AV496" s="321"/>
    </row>
    <row r="497" ht="24.95" customHeight="1" spans="1:48">
      <c r="A497" s="204">
        <f t="shared" si="27"/>
        <v>493</v>
      </c>
      <c r="B497" s="204"/>
      <c r="C497" s="204"/>
      <c r="D497" s="204"/>
      <c r="E497" s="204"/>
      <c r="F497" s="204"/>
      <c r="G497" s="203"/>
      <c r="H497" s="203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321"/>
      <c r="AH497" s="321"/>
      <c r="AI497" s="321"/>
      <c r="AJ497" s="321"/>
      <c r="AK497" s="321"/>
      <c r="AL497" s="321"/>
      <c r="AM497" s="321"/>
      <c r="AN497" s="321"/>
      <c r="AO497" s="321"/>
      <c r="AP497" s="321"/>
      <c r="AQ497" s="321"/>
      <c r="AR497" s="321"/>
      <c r="AS497" s="321"/>
      <c r="AT497" s="321"/>
      <c r="AU497" s="321"/>
      <c r="AV497" s="321"/>
    </row>
    <row r="498" ht="24.95" customHeight="1" spans="1:48">
      <c r="A498" s="204">
        <f t="shared" si="27"/>
        <v>494</v>
      </c>
      <c r="B498" s="204"/>
      <c r="C498" s="204"/>
      <c r="D498" s="204"/>
      <c r="E498" s="204"/>
      <c r="F498" s="204"/>
      <c r="G498" s="203"/>
      <c r="H498" s="203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321"/>
      <c r="AH498" s="321"/>
      <c r="AI498" s="321"/>
      <c r="AJ498" s="321"/>
      <c r="AK498" s="321"/>
      <c r="AL498" s="321"/>
      <c r="AM498" s="321"/>
      <c r="AN498" s="321"/>
      <c r="AO498" s="321"/>
      <c r="AP498" s="321"/>
      <c r="AQ498" s="321"/>
      <c r="AR498" s="321"/>
      <c r="AS498" s="321"/>
      <c r="AT498" s="321"/>
      <c r="AU498" s="321"/>
      <c r="AV498" s="321"/>
    </row>
    <row r="499" ht="24.95" customHeight="1" spans="1:48">
      <c r="A499" s="204">
        <f t="shared" si="27"/>
        <v>495</v>
      </c>
      <c r="B499" s="204"/>
      <c r="C499" s="204"/>
      <c r="D499" s="204"/>
      <c r="E499" s="204"/>
      <c r="F499" s="204"/>
      <c r="G499" s="203"/>
      <c r="H499" s="203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321"/>
      <c r="AH499" s="321"/>
      <c r="AI499" s="321"/>
      <c r="AJ499" s="321"/>
      <c r="AK499" s="321"/>
      <c r="AL499" s="321"/>
      <c r="AM499" s="321"/>
      <c r="AN499" s="321"/>
      <c r="AO499" s="321"/>
      <c r="AP499" s="321"/>
      <c r="AQ499" s="321"/>
      <c r="AR499" s="321"/>
      <c r="AS499" s="321"/>
      <c r="AT499" s="321"/>
      <c r="AU499" s="321"/>
      <c r="AV499" s="321"/>
    </row>
    <row r="500" ht="24.95" customHeight="1" spans="1:48">
      <c r="A500" s="204">
        <f t="shared" si="27"/>
        <v>496</v>
      </c>
      <c r="B500" s="204"/>
      <c r="C500" s="204"/>
      <c r="D500" s="204"/>
      <c r="E500" s="204"/>
      <c r="F500" s="204"/>
      <c r="G500" s="203"/>
      <c r="H500" s="203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321"/>
      <c r="AH500" s="321"/>
      <c r="AI500" s="321"/>
      <c r="AJ500" s="321"/>
      <c r="AK500" s="321"/>
      <c r="AL500" s="321"/>
      <c r="AM500" s="321"/>
      <c r="AN500" s="321"/>
      <c r="AO500" s="321"/>
      <c r="AP500" s="321"/>
      <c r="AQ500" s="321"/>
      <c r="AR500" s="321"/>
      <c r="AS500" s="321"/>
      <c r="AT500" s="321"/>
      <c r="AU500" s="321"/>
      <c r="AV500" s="321"/>
    </row>
  </sheetData>
  <mergeCells count="39">
    <mergeCell ref="M2:P2"/>
    <mergeCell ref="Q2:T2"/>
    <mergeCell ref="Z2:AB2"/>
    <mergeCell ref="AC2:AE2"/>
    <mergeCell ref="AI2:AK2"/>
    <mergeCell ref="AL2:AM2"/>
    <mergeCell ref="AN2:AP2"/>
    <mergeCell ref="AQ2:A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U2:U3"/>
    <mergeCell ref="V2:V3"/>
    <mergeCell ref="W2:W3"/>
    <mergeCell ref="X2:X3"/>
    <mergeCell ref="Y2:Y3"/>
    <mergeCell ref="AF2:AF3"/>
    <mergeCell ref="AG2:AG3"/>
    <mergeCell ref="AH2:AH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I2:BI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indexed="14"/>
  </sheetPr>
  <dimension ref="A1:XFD137"/>
  <sheetViews>
    <sheetView workbookViewId="0">
      <pane ySplit="3" topLeftCell="A63" activePane="bottomLeft" state="frozen"/>
      <selection/>
      <selection pane="bottomLeft" activeCell="G78" sqref="G78"/>
    </sheetView>
  </sheetViews>
  <sheetFormatPr defaultColWidth="9" defaultRowHeight="14.25"/>
  <cols>
    <col min="1" max="1" width="9" style="8" customWidth="1"/>
    <col min="2" max="2" width="48.5" style="8" customWidth="1"/>
    <col min="3" max="4" width="10.75" style="8" customWidth="1"/>
    <col min="5" max="5" width="15.75" style="8" customWidth="1"/>
    <col min="6" max="6" width="14.125" style="8" customWidth="1"/>
    <col min="7" max="7" width="37" style="8" customWidth="1"/>
    <col min="8" max="11" width="9" style="8" customWidth="1"/>
    <col min="12" max="12" width="15" style="9" customWidth="1"/>
    <col min="13" max="13" width="9" style="8" customWidth="1"/>
    <col min="14" max="14" width="10.875" style="8" customWidth="1"/>
    <col min="15" max="15" width="17" style="8" customWidth="1"/>
    <col min="16" max="16" width="15.875" style="8" customWidth="1"/>
    <col min="17" max="17" width="13.5" style="8" customWidth="1"/>
    <col min="18" max="18" width="18.875" style="8" customWidth="1"/>
    <col min="19" max="19" width="12.75" style="8" customWidth="1"/>
    <col min="20" max="20" width="14.75" style="8" customWidth="1"/>
    <col min="21" max="21" width="12.875" style="8" customWidth="1"/>
    <col min="22" max="24" width="9" style="8" customWidth="1"/>
    <col min="25" max="25" width="26.875" style="8" customWidth="1"/>
    <col min="26" max="31" width="20.25" style="8" customWidth="1"/>
    <col min="32" max="32" width="62.875" style="8" customWidth="1"/>
    <col min="33" max="33" width="9" style="8" customWidth="1"/>
    <col min="34" max="34" width="13.125" style="8" customWidth="1"/>
    <col min="35" max="38" width="9" style="8" customWidth="1"/>
    <col min="39" max="39" width="63.75" style="8" customWidth="1"/>
    <col min="40" max="16384" width="9" style="8" customWidth="1"/>
  </cols>
  <sheetData>
    <row r="1" ht="33" customHeight="1" spans="1:39">
      <c r="A1" s="10">
        <v>86</v>
      </c>
      <c r="B1" s="197" t="s">
        <v>419</v>
      </c>
      <c r="C1" s="197" t="s">
        <v>420</v>
      </c>
      <c r="D1" s="197" t="s">
        <v>421</v>
      </c>
      <c r="E1" s="198" t="s">
        <v>422</v>
      </c>
      <c r="F1" s="197" t="s">
        <v>423</v>
      </c>
      <c r="G1" s="197" t="s">
        <v>424</v>
      </c>
      <c r="H1" s="15" t="s">
        <v>425</v>
      </c>
      <c r="I1" s="277"/>
      <c r="J1" s="277"/>
      <c r="K1" s="200"/>
      <c r="L1" s="36" t="s">
        <v>426</v>
      </c>
      <c r="M1" s="278" t="s">
        <v>427</v>
      </c>
      <c r="N1" s="18" t="s">
        <v>428</v>
      </c>
      <c r="O1" s="15" t="s">
        <v>429</v>
      </c>
      <c r="P1" s="200"/>
      <c r="Q1" s="15" t="s">
        <v>430</v>
      </c>
      <c r="R1" s="15" t="s">
        <v>431</v>
      </c>
      <c r="S1" s="200"/>
      <c r="T1" s="201" t="s">
        <v>432</v>
      </c>
      <c r="U1" s="202"/>
      <c r="V1" s="204" t="s">
        <v>433</v>
      </c>
      <c r="W1" s="277"/>
      <c r="X1" s="200"/>
      <c r="Y1" s="279" t="s">
        <v>32</v>
      </c>
      <c r="Z1" s="203" t="s">
        <v>10</v>
      </c>
      <c r="AA1" s="203" t="s">
        <v>11</v>
      </c>
      <c r="AB1" s="204" t="s">
        <v>12</v>
      </c>
      <c r="AC1" s="204" t="s">
        <v>434</v>
      </c>
      <c r="AD1" s="205" t="s">
        <v>435</v>
      </c>
      <c r="AE1" s="204" t="s">
        <v>27</v>
      </c>
      <c r="AF1" s="206" t="s">
        <v>35</v>
      </c>
      <c r="AG1" s="205" t="s">
        <v>436</v>
      </c>
      <c r="AH1" s="204" t="s">
        <v>437</v>
      </c>
      <c r="AI1" s="204" t="s">
        <v>438</v>
      </c>
      <c r="AJ1" s="204" t="s">
        <v>439</v>
      </c>
      <c r="AK1" s="30" t="s">
        <v>440</v>
      </c>
      <c r="AL1" s="30" t="s">
        <v>441</v>
      </c>
      <c r="AM1" s="206" t="s">
        <v>35</v>
      </c>
    </row>
    <row r="2" ht="36" customHeight="1" spans="1:39">
      <c r="A2" s="32" t="s">
        <v>442</v>
      </c>
      <c r="B2" s="207"/>
      <c r="C2" s="207"/>
      <c r="D2" s="207"/>
      <c r="E2" s="207"/>
      <c r="F2" s="207"/>
      <c r="G2" s="207"/>
      <c r="H2" s="15" t="s">
        <v>443</v>
      </c>
      <c r="I2" s="15" t="s">
        <v>43</v>
      </c>
      <c r="J2" s="15" t="s">
        <v>44</v>
      </c>
      <c r="K2" s="15" t="s">
        <v>45</v>
      </c>
      <c r="L2" s="207"/>
      <c r="M2" s="280"/>
      <c r="N2" s="209"/>
      <c r="O2" s="38" t="s">
        <v>444</v>
      </c>
      <c r="P2" s="38" t="s">
        <v>445</v>
      </c>
      <c r="Q2" s="207"/>
      <c r="R2" s="38" t="s">
        <v>444</v>
      </c>
      <c r="S2" s="39" t="s">
        <v>445</v>
      </c>
      <c r="T2" s="201" t="s">
        <v>446</v>
      </c>
      <c r="U2" s="210" t="s">
        <v>447</v>
      </c>
      <c r="V2" s="204" t="s">
        <v>54</v>
      </c>
      <c r="W2" s="204" t="s">
        <v>55</v>
      </c>
      <c r="X2" s="204" t="s">
        <v>56</v>
      </c>
      <c r="Y2" s="207"/>
      <c r="Z2" s="207"/>
      <c r="AA2" s="207"/>
      <c r="AB2" s="207"/>
      <c r="AC2" s="207"/>
      <c r="AD2" s="207"/>
      <c r="AE2" s="207"/>
      <c r="AF2" s="211"/>
      <c r="AG2" s="207"/>
      <c r="AH2" s="207"/>
      <c r="AI2" s="207"/>
      <c r="AJ2" s="207"/>
      <c r="AK2" s="207"/>
      <c r="AL2" s="207"/>
      <c r="AM2" s="211"/>
    </row>
    <row r="3" s="1" customFormat="1" ht="36" customHeight="1" spans="1:39">
      <c r="A3" s="42">
        <v>86</v>
      </c>
      <c r="B3" s="42" t="s">
        <v>448</v>
      </c>
      <c r="C3" s="42" t="s">
        <v>449</v>
      </c>
      <c r="D3" s="42" t="s">
        <v>450</v>
      </c>
      <c r="E3" s="42" t="s">
        <v>451</v>
      </c>
      <c r="F3" s="42" t="s">
        <v>451</v>
      </c>
      <c r="G3" s="42"/>
      <c r="H3" s="43">
        <v>4.3</v>
      </c>
      <c r="I3" s="43">
        <v>0.6</v>
      </c>
      <c r="J3" s="43">
        <v>0.3</v>
      </c>
      <c r="K3" s="43">
        <v>0.2</v>
      </c>
      <c r="L3" s="44">
        <v>45760</v>
      </c>
      <c r="M3" s="281">
        <v>55.68</v>
      </c>
      <c r="N3" s="216" t="s">
        <v>452</v>
      </c>
      <c r="O3" s="217">
        <v>3211863.225</v>
      </c>
      <c r="P3" s="217">
        <v>510391.155</v>
      </c>
      <c r="Q3" s="217" t="s">
        <v>453</v>
      </c>
      <c r="R3" s="217">
        <v>3209630.195</v>
      </c>
      <c r="S3" s="217">
        <v>514988.745</v>
      </c>
      <c r="T3" s="218" t="s">
        <v>454</v>
      </c>
      <c r="U3" s="219">
        <v>188.035</v>
      </c>
      <c r="V3" s="43">
        <v>174</v>
      </c>
      <c r="W3" s="43">
        <v>173</v>
      </c>
      <c r="X3" s="43">
        <v>175</v>
      </c>
      <c r="Y3" s="43" t="s">
        <v>455</v>
      </c>
      <c r="Z3" s="50">
        <v>20400</v>
      </c>
      <c r="AA3" s="50">
        <v>20400</v>
      </c>
      <c r="AB3" s="43">
        <v>0</v>
      </c>
      <c r="AC3" s="43">
        <v>0.8</v>
      </c>
      <c r="AD3" s="43">
        <v>1.33</v>
      </c>
      <c r="AE3" s="43">
        <v>13.6</v>
      </c>
      <c r="AF3" s="51" t="s">
        <v>456</v>
      </c>
      <c r="AG3" s="43" t="s">
        <v>64</v>
      </c>
      <c r="AH3" s="43">
        <v>150</v>
      </c>
      <c r="AI3" s="43">
        <v>100</v>
      </c>
      <c r="AJ3" s="43">
        <v>40</v>
      </c>
      <c r="AK3" s="43">
        <v>1.2</v>
      </c>
      <c r="AL3" s="43">
        <v>2</v>
      </c>
      <c r="AM3" s="51" t="s">
        <v>457</v>
      </c>
    </row>
    <row r="4" ht="24.95" customHeight="1" spans="1:39">
      <c r="A4" s="52">
        <v>1</v>
      </c>
      <c r="B4" s="52" t="s">
        <v>458</v>
      </c>
      <c r="C4" s="52" t="s">
        <v>449</v>
      </c>
      <c r="D4" s="52" t="s">
        <v>450</v>
      </c>
      <c r="E4" s="52" t="s">
        <v>459</v>
      </c>
      <c r="F4" s="52" t="s">
        <v>451</v>
      </c>
      <c r="G4" s="52"/>
      <c r="H4" s="43">
        <v>4</v>
      </c>
      <c r="I4" s="43">
        <v>0.6</v>
      </c>
      <c r="J4" s="43">
        <v>0.5</v>
      </c>
      <c r="K4" s="43">
        <v>0.3</v>
      </c>
      <c r="L4" s="53">
        <v>44873</v>
      </c>
      <c r="M4" s="278">
        <v>55.68</v>
      </c>
      <c r="N4" s="240" t="s">
        <v>460</v>
      </c>
      <c r="O4" s="241">
        <v>2872083.511</v>
      </c>
      <c r="P4" s="241">
        <v>538828.885</v>
      </c>
      <c r="Q4" s="240" t="s">
        <v>461</v>
      </c>
      <c r="R4" s="241">
        <v>2872068.657</v>
      </c>
      <c r="S4" s="241">
        <v>538922.886</v>
      </c>
      <c r="T4" s="242" t="s">
        <v>462</v>
      </c>
      <c r="U4" s="242">
        <v>330.708</v>
      </c>
      <c r="V4" s="206">
        <v>176</v>
      </c>
      <c r="W4" s="206">
        <v>173</v>
      </c>
      <c r="X4" s="206">
        <v>175</v>
      </c>
      <c r="Y4" s="282" t="s">
        <v>463</v>
      </c>
      <c r="Z4" s="203">
        <v>2983000</v>
      </c>
      <c r="AA4" s="203">
        <v>2983100</v>
      </c>
      <c r="AB4" s="204">
        <v>20</v>
      </c>
      <c r="AC4" s="204">
        <v>2.2</v>
      </c>
      <c r="AD4" s="204">
        <v>0.1</v>
      </c>
      <c r="AE4" s="204">
        <v>13.5</v>
      </c>
      <c r="AF4" s="19" t="str">
        <f t="shared" ref="AF4:AF17" si="0">CONCATENATE("(",A4,")",B4,C4,E4)</f>
        <v>(1)ZK10+100-ZK10+300左幅标志牌</v>
      </c>
      <c r="AG4" s="15" t="s">
        <v>141</v>
      </c>
      <c r="AH4" s="15">
        <v>150</v>
      </c>
      <c r="AI4" s="15">
        <v>100</v>
      </c>
      <c r="AJ4" s="15">
        <v>40</v>
      </c>
      <c r="AK4" s="15">
        <v>1.2</v>
      </c>
      <c r="AL4" s="15">
        <v>2</v>
      </c>
      <c r="AM4" s="19" t="str">
        <f t="shared" ref="AM4:AM17" si="1">CONCATENATE("(",A4,")",B4,C4,E4,"抽检")</f>
        <v>(1)ZK10+100-ZK10+300左幅标志牌抽检</v>
      </c>
    </row>
    <row r="5" ht="24.95" customHeight="1" spans="1:39">
      <c r="A5" s="59">
        <f t="shared" ref="A5:A26" si="2">A4+1</f>
        <v>2</v>
      </c>
      <c r="B5" s="52" t="s">
        <v>458</v>
      </c>
      <c r="C5" s="52" t="s">
        <v>464</v>
      </c>
      <c r="D5" s="52" t="s">
        <v>450</v>
      </c>
      <c r="E5" s="52" t="s">
        <v>459</v>
      </c>
      <c r="F5" s="52" t="s">
        <v>451</v>
      </c>
      <c r="G5" s="52"/>
      <c r="H5" s="59">
        <v>4.4</v>
      </c>
      <c r="I5" s="59">
        <v>0.7</v>
      </c>
      <c r="J5" s="59">
        <v>0.4</v>
      </c>
      <c r="K5" s="59">
        <v>0.2</v>
      </c>
      <c r="L5" s="60">
        <v>44891</v>
      </c>
      <c r="M5" s="278">
        <v>55.68</v>
      </c>
      <c r="N5" s="240" t="s">
        <v>460</v>
      </c>
      <c r="O5" s="241">
        <v>2872083.511</v>
      </c>
      <c r="P5" s="241">
        <v>538828.885</v>
      </c>
      <c r="Q5" s="240" t="s">
        <v>461</v>
      </c>
      <c r="R5" s="241">
        <v>2872068.657</v>
      </c>
      <c r="S5" s="241">
        <v>538922.886</v>
      </c>
      <c r="T5" s="242" t="s">
        <v>462</v>
      </c>
      <c r="U5" s="242">
        <v>330.708</v>
      </c>
      <c r="V5" s="15">
        <v>172</v>
      </c>
      <c r="W5" s="15">
        <v>173</v>
      </c>
      <c r="X5" s="15">
        <v>170</v>
      </c>
      <c r="Y5" s="15" t="s">
        <v>465</v>
      </c>
      <c r="Z5" s="203">
        <v>2983000</v>
      </c>
      <c r="AA5" s="203">
        <v>2983100</v>
      </c>
      <c r="AB5" s="204">
        <v>20</v>
      </c>
      <c r="AC5" s="204">
        <v>2.2</v>
      </c>
      <c r="AD5" s="204">
        <v>0.1</v>
      </c>
      <c r="AE5" s="204">
        <v>13.5</v>
      </c>
      <c r="AF5" s="19" t="str">
        <f t="shared" si="0"/>
        <v>(2)ZK10+100-ZK10+300右幅标志牌</v>
      </c>
      <c r="AG5" s="15" t="s">
        <v>141</v>
      </c>
      <c r="AH5" s="15">
        <v>150</v>
      </c>
      <c r="AI5" s="15">
        <v>100</v>
      </c>
      <c r="AJ5" s="15">
        <v>40</v>
      </c>
      <c r="AK5" s="15">
        <v>1.2</v>
      </c>
      <c r="AL5" s="15">
        <v>2</v>
      </c>
      <c r="AM5" s="19" t="str">
        <f t="shared" si="1"/>
        <v>(2)ZK10+100-ZK10+300右幅标志牌抽检</v>
      </c>
    </row>
    <row r="6" ht="24.95" customHeight="1" spans="1:39">
      <c r="A6" s="61">
        <f t="shared" si="2"/>
        <v>3</v>
      </c>
      <c r="B6" s="52" t="s">
        <v>458</v>
      </c>
      <c r="C6" s="52" t="s">
        <v>449</v>
      </c>
      <c r="D6" s="52" t="s">
        <v>450</v>
      </c>
      <c r="E6" s="52" t="s">
        <v>459</v>
      </c>
      <c r="F6" s="52" t="s">
        <v>451</v>
      </c>
      <c r="G6" s="52"/>
      <c r="H6" s="59">
        <v>4.2</v>
      </c>
      <c r="I6" s="59">
        <v>0.6</v>
      </c>
      <c r="J6" s="59">
        <v>0.5</v>
      </c>
      <c r="K6" s="59">
        <v>0.2</v>
      </c>
      <c r="L6" s="60">
        <v>44883</v>
      </c>
      <c r="M6" s="278">
        <v>55.68</v>
      </c>
      <c r="N6" s="240" t="s">
        <v>460</v>
      </c>
      <c r="O6" s="241">
        <v>2872083.511</v>
      </c>
      <c r="P6" s="241">
        <v>538828.885</v>
      </c>
      <c r="Q6" s="240" t="s">
        <v>461</v>
      </c>
      <c r="R6" s="241">
        <v>2872068.657</v>
      </c>
      <c r="S6" s="241">
        <v>538922.886</v>
      </c>
      <c r="T6" s="242" t="s">
        <v>462</v>
      </c>
      <c r="U6" s="242">
        <v>330.708</v>
      </c>
      <c r="V6" s="15">
        <v>168</v>
      </c>
      <c r="W6" s="15">
        <v>160</v>
      </c>
      <c r="X6" s="15">
        <v>165</v>
      </c>
      <c r="Y6" s="15" t="s">
        <v>466</v>
      </c>
      <c r="Z6" s="203">
        <v>2983000</v>
      </c>
      <c r="AA6" s="203">
        <v>2983100</v>
      </c>
      <c r="AB6" s="204">
        <v>20</v>
      </c>
      <c r="AC6" s="204">
        <v>2.2</v>
      </c>
      <c r="AD6" s="204">
        <v>0.1</v>
      </c>
      <c r="AE6" s="204">
        <v>13.5</v>
      </c>
      <c r="AF6" s="19" t="str">
        <f t="shared" si="0"/>
        <v>(3)ZK10+100-ZK10+300左幅标志牌</v>
      </c>
      <c r="AG6" s="15" t="s">
        <v>141</v>
      </c>
      <c r="AH6" s="15">
        <v>150</v>
      </c>
      <c r="AI6" s="15">
        <v>100</v>
      </c>
      <c r="AJ6" s="15">
        <v>40</v>
      </c>
      <c r="AK6" s="15">
        <v>1.2</v>
      </c>
      <c r="AL6" s="15">
        <v>2</v>
      </c>
      <c r="AM6" s="19" t="str">
        <f t="shared" si="1"/>
        <v>(3)ZK10+100-ZK10+300左幅标志牌抽检</v>
      </c>
    </row>
    <row r="7" ht="24.95" customHeight="1" spans="1:39">
      <c r="A7" s="59">
        <f t="shared" si="2"/>
        <v>4</v>
      </c>
      <c r="B7" s="52" t="s">
        <v>458</v>
      </c>
      <c r="C7" s="52" t="s">
        <v>464</v>
      </c>
      <c r="D7" s="52" t="s">
        <v>450</v>
      </c>
      <c r="E7" s="52" t="s">
        <v>459</v>
      </c>
      <c r="F7" s="52" t="s">
        <v>451</v>
      </c>
      <c r="G7" s="52"/>
      <c r="H7" s="59">
        <v>4.4</v>
      </c>
      <c r="I7" s="59">
        <v>0.6</v>
      </c>
      <c r="J7" s="59">
        <v>0.5</v>
      </c>
      <c r="K7" s="59">
        <v>0.2</v>
      </c>
      <c r="L7" s="60">
        <v>44825</v>
      </c>
      <c r="M7" s="278">
        <v>55.68</v>
      </c>
      <c r="N7" s="240" t="s">
        <v>460</v>
      </c>
      <c r="O7" s="241">
        <v>2872083.511</v>
      </c>
      <c r="P7" s="241">
        <v>538828.885</v>
      </c>
      <c r="Q7" s="240" t="s">
        <v>461</v>
      </c>
      <c r="R7" s="241">
        <v>2872068.657</v>
      </c>
      <c r="S7" s="241">
        <v>538922.886</v>
      </c>
      <c r="T7" s="242" t="s">
        <v>462</v>
      </c>
      <c r="U7" s="242">
        <v>330.708</v>
      </c>
      <c r="V7" s="206">
        <v>169</v>
      </c>
      <c r="W7" s="206">
        <v>172</v>
      </c>
      <c r="X7" s="206">
        <v>170</v>
      </c>
      <c r="Y7" s="282" t="s">
        <v>467</v>
      </c>
      <c r="Z7" s="203">
        <v>2983000</v>
      </c>
      <c r="AA7" s="203">
        <v>2983100</v>
      </c>
      <c r="AB7" s="204">
        <v>20</v>
      </c>
      <c r="AC7" s="204">
        <v>2.2</v>
      </c>
      <c r="AD7" s="204">
        <v>0.1</v>
      </c>
      <c r="AE7" s="204">
        <v>13.5</v>
      </c>
      <c r="AF7" s="19" t="str">
        <f t="shared" si="0"/>
        <v>(4)ZK10+100-ZK10+300右幅标志牌</v>
      </c>
      <c r="AG7" s="15" t="s">
        <v>141</v>
      </c>
      <c r="AH7" s="15">
        <v>150</v>
      </c>
      <c r="AI7" s="15">
        <v>100</v>
      </c>
      <c r="AJ7" s="15">
        <v>40</v>
      </c>
      <c r="AK7" s="15">
        <v>1.2</v>
      </c>
      <c r="AL7" s="15">
        <v>2</v>
      </c>
      <c r="AM7" s="19" t="str">
        <f t="shared" si="1"/>
        <v>(4)ZK10+100-ZK10+300右幅标志牌抽检</v>
      </c>
    </row>
    <row r="8" ht="24.95" customHeight="1" spans="1:39">
      <c r="A8" s="59">
        <f t="shared" si="2"/>
        <v>5</v>
      </c>
      <c r="B8" s="52" t="s">
        <v>458</v>
      </c>
      <c r="C8" s="52" t="s">
        <v>449</v>
      </c>
      <c r="D8" s="52" t="s">
        <v>450</v>
      </c>
      <c r="E8" s="52" t="s">
        <v>459</v>
      </c>
      <c r="F8" s="52" t="s">
        <v>451</v>
      </c>
      <c r="G8" s="52"/>
      <c r="H8" s="59">
        <v>4.3</v>
      </c>
      <c r="I8" s="59">
        <v>0.6</v>
      </c>
      <c r="J8" s="59">
        <v>0.4</v>
      </c>
      <c r="K8" s="59">
        <v>0.2</v>
      </c>
      <c r="L8" s="60">
        <v>44858</v>
      </c>
      <c r="M8" s="278">
        <v>55.68</v>
      </c>
      <c r="N8" s="240" t="s">
        <v>460</v>
      </c>
      <c r="O8" s="241">
        <v>2872083.511</v>
      </c>
      <c r="P8" s="241">
        <v>538828.885</v>
      </c>
      <c r="Q8" s="240" t="s">
        <v>461</v>
      </c>
      <c r="R8" s="241">
        <v>2872068.657</v>
      </c>
      <c r="S8" s="241">
        <v>538922.886</v>
      </c>
      <c r="T8" s="242" t="s">
        <v>462</v>
      </c>
      <c r="U8" s="242">
        <v>330.708</v>
      </c>
      <c r="V8" s="15">
        <v>175</v>
      </c>
      <c r="W8" s="15">
        <v>177</v>
      </c>
      <c r="X8" s="15">
        <v>175</v>
      </c>
      <c r="Y8" s="15" t="s">
        <v>468</v>
      </c>
      <c r="Z8" s="203">
        <v>2983000</v>
      </c>
      <c r="AA8" s="203">
        <v>2983100</v>
      </c>
      <c r="AB8" s="204">
        <v>20</v>
      </c>
      <c r="AC8" s="204">
        <v>2.2</v>
      </c>
      <c r="AD8" s="204">
        <v>0.1</v>
      </c>
      <c r="AE8" s="204">
        <v>13.5</v>
      </c>
      <c r="AF8" s="19" t="str">
        <f t="shared" si="0"/>
        <v>(5)ZK10+100-ZK10+300左幅标志牌</v>
      </c>
      <c r="AG8" s="15" t="s">
        <v>141</v>
      </c>
      <c r="AH8" s="15">
        <v>150</v>
      </c>
      <c r="AI8" s="15">
        <v>100</v>
      </c>
      <c r="AJ8" s="15">
        <v>40</v>
      </c>
      <c r="AK8" s="15">
        <v>1.2</v>
      </c>
      <c r="AL8" s="15">
        <v>2</v>
      </c>
      <c r="AM8" s="19" t="str">
        <f t="shared" si="1"/>
        <v>(5)ZK10+100-ZK10+300左幅标志牌抽检</v>
      </c>
    </row>
    <row r="9" ht="24.95" customHeight="1" spans="1:39">
      <c r="A9" s="59">
        <f t="shared" si="2"/>
        <v>6</v>
      </c>
      <c r="B9" s="52" t="s">
        <v>458</v>
      </c>
      <c r="C9" s="52" t="s">
        <v>449</v>
      </c>
      <c r="D9" s="52" t="s">
        <v>450</v>
      </c>
      <c r="E9" s="52" t="s">
        <v>459</v>
      </c>
      <c r="F9" s="52" t="s">
        <v>451</v>
      </c>
      <c r="G9" s="52"/>
      <c r="H9" s="59">
        <v>4.3</v>
      </c>
      <c r="I9" s="59">
        <v>0.6</v>
      </c>
      <c r="J9" s="59">
        <v>0.4</v>
      </c>
      <c r="K9" s="59">
        <v>0.2</v>
      </c>
      <c r="L9" s="60">
        <v>44861</v>
      </c>
      <c r="M9" s="278">
        <v>55.68</v>
      </c>
      <c r="N9" s="240" t="s">
        <v>460</v>
      </c>
      <c r="O9" s="241">
        <v>2872083.511</v>
      </c>
      <c r="P9" s="241">
        <v>538828.885</v>
      </c>
      <c r="Q9" s="240" t="s">
        <v>461</v>
      </c>
      <c r="R9" s="241">
        <v>2872068.657</v>
      </c>
      <c r="S9" s="241">
        <v>538922.886</v>
      </c>
      <c r="T9" s="242" t="s">
        <v>462</v>
      </c>
      <c r="U9" s="242">
        <v>330.708</v>
      </c>
      <c r="V9" s="15">
        <v>176</v>
      </c>
      <c r="W9" s="15">
        <v>175</v>
      </c>
      <c r="X9" s="15">
        <v>175</v>
      </c>
      <c r="Y9" s="15" t="s">
        <v>469</v>
      </c>
      <c r="Z9" s="203">
        <v>2983000</v>
      </c>
      <c r="AA9" s="203">
        <v>2983100</v>
      </c>
      <c r="AB9" s="204">
        <v>20</v>
      </c>
      <c r="AC9" s="204">
        <v>2.2</v>
      </c>
      <c r="AD9" s="204">
        <v>0.1</v>
      </c>
      <c r="AE9" s="204">
        <v>13.5</v>
      </c>
      <c r="AF9" s="19" t="str">
        <f t="shared" si="0"/>
        <v>(6)ZK10+100-ZK10+300左幅标志牌</v>
      </c>
      <c r="AG9" s="15" t="s">
        <v>141</v>
      </c>
      <c r="AH9" s="15">
        <v>150</v>
      </c>
      <c r="AI9" s="15">
        <v>100</v>
      </c>
      <c r="AJ9" s="15">
        <v>40</v>
      </c>
      <c r="AK9" s="15">
        <v>1.2</v>
      </c>
      <c r="AL9" s="15">
        <v>2</v>
      </c>
      <c r="AM9" s="19" t="str">
        <f t="shared" si="1"/>
        <v>(6)ZK10+100-ZK10+300左幅标志牌抽检</v>
      </c>
    </row>
    <row r="10" ht="24.95" customHeight="1" spans="1:39">
      <c r="A10" s="59">
        <f t="shared" si="2"/>
        <v>7</v>
      </c>
      <c r="B10" s="52" t="s">
        <v>458</v>
      </c>
      <c r="C10" s="52" t="s">
        <v>449</v>
      </c>
      <c r="D10" s="52" t="s">
        <v>450</v>
      </c>
      <c r="E10" s="52" t="s">
        <v>459</v>
      </c>
      <c r="F10" s="52" t="s">
        <v>451</v>
      </c>
      <c r="G10" s="52"/>
      <c r="H10" s="59">
        <v>4.7</v>
      </c>
      <c r="I10" s="59">
        <v>0.7</v>
      </c>
      <c r="J10" s="59">
        <v>0.4</v>
      </c>
      <c r="K10" s="59">
        <v>0.2</v>
      </c>
      <c r="L10" s="60">
        <v>44918</v>
      </c>
      <c r="M10" s="278">
        <v>55.68</v>
      </c>
      <c r="N10" s="240" t="s">
        <v>460</v>
      </c>
      <c r="O10" s="241">
        <v>2872083.511</v>
      </c>
      <c r="P10" s="241">
        <v>538828.885</v>
      </c>
      <c r="Q10" s="240" t="s">
        <v>461</v>
      </c>
      <c r="R10" s="241">
        <v>2872068.657</v>
      </c>
      <c r="S10" s="241">
        <v>538922.886</v>
      </c>
      <c r="T10" s="242" t="s">
        <v>462</v>
      </c>
      <c r="U10" s="242">
        <v>330.708</v>
      </c>
      <c r="V10" s="15">
        <v>168</v>
      </c>
      <c r="W10" s="15">
        <v>170</v>
      </c>
      <c r="X10" s="15">
        <v>170</v>
      </c>
      <c r="Y10" s="15" t="s">
        <v>470</v>
      </c>
      <c r="Z10" s="203">
        <v>2983000</v>
      </c>
      <c r="AA10" s="203">
        <v>2983100</v>
      </c>
      <c r="AB10" s="204">
        <v>20</v>
      </c>
      <c r="AC10" s="204">
        <v>2.2</v>
      </c>
      <c r="AD10" s="204">
        <v>0.1</v>
      </c>
      <c r="AE10" s="204">
        <v>13.5</v>
      </c>
      <c r="AF10" s="19" t="str">
        <f t="shared" si="0"/>
        <v>(7)ZK10+100-ZK10+300左幅标志牌</v>
      </c>
      <c r="AG10" s="15" t="s">
        <v>141</v>
      </c>
      <c r="AH10" s="15">
        <v>150</v>
      </c>
      <c r="AI10" s="15">
        <v>100</v>
      </c>
      <c r="AJ10" s="15">
        <v>40</v>
      </c>
      <c r="AK10" s="15">
        <v>1.2</v>
      </c>
      <c r="AL10" s="15">
        <v>2</v>
      </c>
      <c r="AM10" s="19" t="str">
        <f t="shared" si="1"/>
        <v>(7)ZK10+100-ZK10+300左幅标志牌抽检</v>
      </c>
    </row>
    <row r="11" ht="24.95" customHeight="1" spans="1:39">
      <c r="A11" s="59">
        <f t="shared" si="2"/>
        <v>8</v>
      </c>
      <c r="B11" s="52" t="s">
        <v>458</v>
      </c>
      <c r="C11" s="52" t="s">
        <v>449</v>
      </c>
      <c r="D11" s="52" t="s">
        <v>450</v>
      </c>
      <c r="E11" s="52" t="s">
        <v>459</v>
      </c>
      <c r="F11" s="52" t="s">
        <v>451</v>
      </c>
      <c r="G11" s="52"/>
      <c r="H11" s="59">
        <v>4.2</v>
      </c>
      <c r="I11" s="59">
        <v>0.6</v>
      </c>
      <c r="J11" s="59">
        <v>0.5</v>
      </c>
      <c r="K11" s="59">
        <v>0.3</v>
      </c>
      <c r="L11" s="60">
        <v>44929</v>
      </c>
      <c r="M11" s="278">
        <v>55.68</v>
      </c>
      <c r="N11" s="243" t="s">
        <v>471</v>
      </c>
      <c r="O11" s="244">
        <v>2871617.836</v>
      </c>
      <c r="P11" s="244">
        <v>539280.17</v>
      </c>
      <c r="Q11" s="244" t="s">
        <v>472</v>
      </c>
      <c r="R11" s="244">
        <v>2871473.758</v>
      </c>
      <c r="S11" s="244">
        <v>539370.842</v>
      </c>
      <c r="T11" s="242" t="s">
        <v>462</v>
      </c>
      <c r="U11" s="242">
        <v>330.708</v>
      </c>
      <c r="V11" s="15">
        <v>166</v>
      </c>
      <c r="W11" s="15">
        <v>167</v>
      </c>
      <c r="X11" s="15">
        <v>165</v>
      </c>
      <c r="Y11" s="15" t="s">
        <v>473</v>
      </c>
      <c r="Z11" s="203">
        <v>2983000</v>
      </c>
      <c r="AA11" s="203">
        <v>2983100</v>
      </c>
      <c r="AB11" s="204">
        <v>20</v>
      </c>
      <c r="AC11" s="204">
        <v>2.2</v>
      </c>
      <c r="AD11" s="204">
        <v>0.1</v>
      </c>
      <c r="AE11" s="204">
        <v>13.5</v>
      </c>
      <c r="AF11" s="19" t="str">
        <f t="shared" si="0"/>
        <v>(8)ZK10+100-ZK10+300左幅标志牌</v>
      </c>
      <c r="AG11" s="15" t="s">
        <v>141</v>
      </c>
      <c r="AH11" s="15">
        <v>150</v>
      </c>
      <c r="AI11" s="15">
        <v>100</v>
      </c>
      <c r="AJ11" s="15">
        <v>40</v>
      </c>
      <c r="AK11" s="15">
        <v>1.2</v>
      </c>
      <c r="AL11" s="15">
        <v>2</v>
      </c>
      <c r="AM11" s="19" t="str">
        <f t="shared" si="1"/>
        <v>(8)ZK10+100-ZK10+300左幅标志牌抽检</v>
      </c>
    </row>
    <row r="12" ht="24.95" customHeight="1" spans="1:39">
      <c r="A12" s="59">
        <f t="shared" si="2"/>
        <v>9</v>
      </c>
      <c r="B12" s="52" t="s">
        <v>458</v>
      </c>
      <c r="C12" s="52" t="s">
        <v>449</v>
      </c>
      <c r="D12" s="52" t="s">
        <v>450</v>
      </c>
      <c r="E12" s="52" t="s">
        <v>459</v>
      </c>
      <c r="F12" s="52" t="s">
        <v>451</v>
      </c>
      <c r="G12" s="52"/>
      <c r="H12" s="59">
        <v>4.2</v>
      </c>
      <c r="I12" s="59">
        <v>0.6</v>
      </c>
      <c r="J12" s="59">
        <v>0.5</v>
      </c>
      <c r="K12" s="59">
        <v>0.2</v>
      </c>
      <c r="L12" s="60">
        <v>44900</v>
      </c>
      <c r="M12" s="278">
        <v>55.68</v>
      </c>
      <c r="N12" s="243" t="s">
        <v>471</v>
      </c>
      <c r="O12" s="244">
        <v>2871617.836</v>
      </c>
      <c r="P12" s="244">
        <v>539280.17</v>
      </c>
      <c r="Q12" s="244" t="s">
        <v>472</v>
      </c>
      <c r="R12" s="244">
        <v>2871473.758</v>
      </c>
      <c r="S12" s="244">
        <v>539370.842</v>
      </c>
      <c r="T12" s="242" t="s">
        <v>462</v>
      </c>
      <c r="U12" s="242">
        <v>330.708</v>
      </c>
      <c r="V12" s="15">
        <v>170</v>
      </c>
      <c r="W12" s="15">
        <v>167</v>
      </c>
      <c r="X12" s="15">
        <v>170</v>
      </c>
      <c r="Y12" s="15" t="s">
        <v>474</v>
      </c>
      <c r="Z12" s="203">
        <v>2983000</v>
      </c>
      <c r="AA12" s="203">
        <v>2983100</v>
      </c>
      <c r="AB12" s="204">
        <v>20</v>
      </c>
      <c r="AC12" s="204">
        <v>2.2</v>
      </c>
      <c r="AD12" s="204">
        <v>0.1</v>
      </c>
      <c r="AE12" s="204">
        <v>13.5</v>
      </c>
      <c r="AF12" s="19" t="str">
        <f t="shared" si="0"/>
        <v>(9)ZK10+100-ZK10+300左幅标志牌</v>
      </c>
      <c r="AG12" s="15" t="s">
        <v>141</v>
      </c>
      <c r="AH12" s="15">
        <v>150</v>
      </c>
      <c r="AI12" s="15">
        <v>100</v>
      </c>
      <c r="AJ12" s="15">
        <v>40</v>
      </c>
      <c r="AK12" s="15">
        <v>1.2</v>
      </c>
      <c r="AL12" s="15">
        <v>2</v>
      </c>
      <c r="AM12" s="19" t="str">
        <f t="shared" si="1"/>
        <v>(9)ZK10+100-ZK10+300左幅标志牌抽检</v>
      </c>
    </row>
    <row r="13" ht="24.95" customHeight="1" spans="1:39">
      <c r="A13" s="59">
        <f t="shared" si="2"/>
        <v>10</v>
      </c>
      <c r="B13" s="52" t="s">
        <v>458</v>
      </c>
      <c r="C13" s="52" t="s">
        <v>449</v>
      </c>
      <c r="D13" s="52" t="s">
        <v>450</v>
      </c>
      <c r="E13" s="52" t="s">
        <v>459</v>
      </c>
      <c r="F13" s="52" t="s">
        <v>451</v>
      </c>
      <c r="G13" s="52"/>
      <c r="H13" s="59">
        <v>4.2</v>
      </c>
      <c r="I13" s="59">
        <v>0.7</v>
      </c>
      <c r="J13" s="59">
        <v>0.4</v>
      </c>
      <c r="K13" s="59">
        <v>0.2</v>
      </c>
      <c r="L13" s="60">
        <v>44915</v>
      </c>
      <c r="M13" s="278">
        <v>55.68</v>
      </c>
      <c r="N13" s="243" t="s">
        <v>471</v>
      </c>
      <c r="O13" s="244">
        <v>2871617.836</v>
      </c>
      <c r="P13" s="244">
        <v>539280.17</v>
      </c>
      <c r="Q13" s="244" t="s">
        <v>472</v>
      </c>
      <c r="R13" s="244">
        <v>2871473.758</v>
      </c>
      <c r="S13" s="244">
        <v>539370.842</v>
      </c>
      <c r="T13" s="242" t="s">
        <v>462</v>
      </c>
      <c r="U13" s="242">
        <v>330.708</v>
      </c>
      <c r="V13" s="15">
        <v>168</v>
      </c>
      <c r="W13" s="15">
        <v>173</v>
      </c>
      <c r="X13" s="15">
        <v>170</v>
      </c>
      <c r="Y13" s="15" t="s">
        <v>475</v>
      </c>
      <c r="Z13" s="203">
        <v>2983000</v>
      </c>
      <c r="AA13" s="203">
        <v>2983100</v>
      </c>
      <c r="AB13" s="204">
        <v>20</v>
      </c>
      <c r="AC13" s="204">
        <v>2.2</v>
      </c>
      <c r="AD13" s="204">
        <v>0.1</v>
      </c>
      <c r="AE13" s="204">
        <v>13.5</v>
      </c>
      <c r="AF13" s="19" t="str">
        <f t="shared" si="0"/>
        <v>(10)ZK10+100-ZK10+300左幅标志牌</v>
      </c>
      <c r="AG13" s="15" t="s">
        <v>141</v>
      </c>
      <c r="AH13" s="15">
        <v>150</v>
      </c>
      <c r="AI13" s="15">
        <v>100</v>
      </c>
      <c r="AJ13" s="15">
        <v>40</v>
      </c>
      <c r="AK13" s="15">
        <v>1.2</v>
      </c>
      <c r="AL13" s="15">
        <v>2</v>
      </c>
      <c r="AM13" s="19" t="str">
        <f t="shared" si="1"/>
        <v>(10)ZK10+100-ZK10+300左幅标志牌抽检</v>
      </c>
    </row>
    <row r="14" ht="24.95" customHeight="1" spans="1:39">
      <c r="A14" s="59">
        <f t="shared" si="2"/>
        <v>11</v>
      </c>
      <c r="B14" s="52" t="s">
        <v>458</v>
      </c>
      <c r="C14" s="52" t="s">
        <v>464</v>
      </c>
      <c r="D14" s="52" t="s">
        <v>450</v>
      </c>
      <c r="E14" s="52" t="s">
        <v>459</v>
      </c>
      <c r="F14" s="52" t="s">
        <v>451</v>
      </c>
      <c r="G14" s="52"/>
      <c r="H14" s="59">
        <v>4</v>
      </c>
      <c r="I14" s="59">
        <v>0.7</v>
      </c>
      <c r="J14" s="59">
        <v>0.4</v>
      </c>
      <c r="K14" s="59">
        <v>0.2</v>
      </c>
      <c r="L14" s="60">
        <v>44877</v>
      </c>
      <c r="M14" s="278">
        <v>55.68</v>
      </c>
      <c r="N14" s="240" t="s">
        <v>460</v>
      </c>
      <c r="O14" s="241">
        <v>2872083.511</v>
      </c>
      <c r="P14" s="241">
        <v>538828.885</v>
      </c>
      <c r="Q14" s="240" t="s">
        <v>461</v>
      </c>
      <c r="R14" s="241">
        <v>2872068.657</v>
      </c>
      <c r="S14" s="241">
        <v>538922.886</v>
      </c>
      <c r="T14" s="242" t="s">
        <v>462</v>
      </c>
      <c r="U14" s="242">
        <v>330.708</v>
      </c>
      <c r="V14" s="15">
        <v>175</v>
      </c>
      <c r="W14" s="15">
        <v>171</v>
      </c>
      <c r="X14" s="15">
        <v>175</v>
      </c>
      <c r="Y14" s="15" t="s">
        <v>476</v>
      </c>
      <c r="Z14" s="203">
        <v>2983000</v>
      </c>
      <c r="AA14" s="203">
        <v>2983100</v>
      </c>
      <c r="AB14" s="204">
        <v>20</v>
      </c>
      <c r="AC14" s="204">
        <v>2.2</v>
      </c>
      <c r="AD14" s="204">
        <v>0.1</v>
      </c>
      <c r="AE14" s="204">
        <v>13.5</v>
      </c>
      <c r="AF14" s="19" t="str">
        <f t="shared" si="0"/>
        <v>(11)ZK10+100-ZK10+300右幅标志牌</v>
      </c>
      <c r="AG14" s="15" t="s">
        <v>141</v>
      </c>
      <c r="AH14" s="15">
        <v>150</v>
      </c>
      <c r="AI14" s="15">
        <v>100</v>
      </c>
      <c r="AJ14" s="15">
        <v>40</v>
      </c>
      <c r="AK14" s="15">
        <v>1.2</v>
      </c>
      <c r="AL14" s="15">
        <v>2</v>
      </c>
      <c r="AM14" s="19" t="str">
        <f t="shared" si="1"/>
        <v>(11)ZK10+100-ZK10+300右幅标志牌抽检</v>
      </c>
    </row>
    <row r="15" ht="24.95" customHeight="1" spans="1:39">
      <c r="A15" s="59">
        <f t="shared" si="2"/>
        <v>12</v>
      </c>
      <c r="B15" s="52" t="s">
        <v>458</v>
      </c>
      <c r="C15" s="52" t="s">
        <v>464</v>
      </c>
      <c r="D15" s="52" t="s">
        <v>450</v>
      </c>
      <c r="E15" s="52" t="s">
        <v>459</v>
      </c>
      <c r="F15" s="52" t="s">
        <v>451</v>
      </c>
      <c r="G15" s="52"/>
      <c r="H15" s="59">
        <v>4.2</v>
      </c>
      <c r="I15" s="59">
        <v>0.6</v>
      </c>
      <c r="J15" s="59">
        <v>0.4</v>
      </c>
      <c r="K15" s="59">
        <v>0.2</v>
      </c>
      <c r="L15" s="60">
        <v>44850</v>
      </c>
      <c r="M15" s="278">
        <v>55.68</v>
      </c>
      <c r="N15" s="240" t="s">
        <v>460</v>
      </c>
      <c r="O15" s="241">
        <v>2872083.511</v>
      </c>
      <c r="P15" s="241">
        <v>538828.885</v>
      </c>
      <c r="Q15" s="240" t="s">
        <v>461</v>
      </c>
      <c r="R15" s="241">
        <v>2872068.657</v>
      </c>
      <c r="S15" s="241">
        <v>538922.886</v>
      </c>
      <c r="T15" s="242" t="s">
        <v>462</v>
      </c>
      <c r="U15" s="242">
        <v>330.708</v>
      </c>
      <c r="V15" s="15">
        <v>167</v>
      </c>
      <c r="W15" s="15">
        <v>162</v>
      </c>
      <c r="X15" s="15">
        <v>165</v>
      </c>
      <c r="Y15" s="15" t="s">
        <v>477</v>
      </c>
      <c r="Z15" s="203">
        <v>2983000</v>
      </c>
      <c r="AA15" s="203">
        <v>2983100</v>
      </c>
      <c r="AB15" s="204">
        <v>20</v>
      </c>
      <c r="AC15" s="204">
        <v>2.2</v>
      </c>
      <c r="AD15" s="204">
        <v>0.1</v>
      </c>
      <c r="AE15" s="204">
        <v>13.5</v>
      </c>
      <c r="AF15" s="19" t="str">
        <f t="shared" si="0"/>
        <v>(12)ZK10+100-ZK10+300右幅标志牌</v>
      </c>
      <c r="AG15" s="15" t="s">
        <v>141</v>
      </c>
      <c r="AH15" s="15">
        <v>150</v>
      </c>
      <c r="AI15" s="15">
        <v>100</v>
      </c>
      <c r="AJ15" s="15">
        <v>40</v>
      </c>
      <c r="AK15" s="15">
        <v>1.2</v>
      </c>
      <c r="AL15" s="15">
        <v>2</v>
      </c>
      <c r="AM15" s="19" t="str">
        <f t="shared" si="1"/>
        <v>(12)ZK10+100-ZK10+300右幅标志牌抽检</v>
      </c>
    </row>
    <row r="16" ht="24.95" customHeight="1" spans="1:39">
      <c r="A16" s="59">
        <f t="shared" si="2"/>
        <v>13</v>
      </c>
      <c r="B16" s="52" t="s">
        <v>458</v>
      </c>
      <c r="C16" s="52" t="s">
        <v>464</v>
      </c>
      <c r="D16" s="52" t="s">
        <v>450</v>
      </c>
      <c r="E16" s="52" t="s">
        <v>459</v>
      </c>
      <c r="F16" s="52" t="s">
        <v>451</v>
      </c>
      <c r="G16" s="52"/>
      <c r="H16" s="59">
        <v>4</v>
      </c>
      <c r="I16" s="59">
        <v>0.5</v>
      </c>
      <c r="J16" s="59">
        <v>0.5</v>
      </c>
      <c r="K16" s="59">
        <v>0.3</v>
      </c>
      <c r="L16" s="60">
        <v>44853</v>
      </c>
      <c r="M16" s="278">
        <v>55.68</v>
      </c>
      <c r="N16" s="240" t="s">
        <v>460</v>
      </c>
      <c r="O16" s="241">
        <v>2872083.511</v>
      </c>
      <c r="P16" s="241">
        <v>538828.885</v>
      </c>
      <c r="Q16" s="240" t="s">
        <v>461</v>
      </c>
      <c r="R16" s="241">
        <v>2872068.657</v>
      </c>
      <c r="S16" s="241">
        <v>538922.886</v>
      </c>
      <c r="T16" s="242" t="s">
        <v>462</v>
      </c>
      <c r="U16" s="242">
        <v>330.708</v>
      </c>
      <c r="V16" s="15">
        <v>165</v>
      </c>
      <c r="W16" s="15">
        <v>163</v>
      </c>
      <c r="X16" s="15">
        <v>165</v>
      </c>
      <c r="Y16" s="15" t="s">
        <v>478</v>
      </c>
      <c r="Z16" s="203">
        <v>2983000</v>
      </c>
      <c r="AA16" s="203">
        <v>2983100</v>
      </c>
      <c r="AB16" s="204">
        <v>20</v>
      </c>
      <c r="AC16" s="204">
        <v>2.2</v>
      </c>
      <c r="AD16" s="204">
        <v>0.1</v>
      </c>
      <c r="AE16" s="204">
        <v>13.5</v>
      </c>
      <c r="AF16" s="19" t="str">
        <f t="shared" si="0"/>
        <v>(13)ZK10+100-ZK10+300右幅标志牌</v>
      </c>
      <c r="AG16" s="15" t="s">
        <v>141</v>
      </c>
      <c r="AH16" s="15">
        <v>150</v>
      </c>
      <c r="AI16" s="15">
        <v>100</v>
      </c>
      <c r="AJ16" s="15">
        <v>40</v>
      </c>
      <c r="AK16" s="15">
        <v>1.2</v>
      </c>
      <c r="AL16" s="15">
        <v>2</v>
      </c>
      <c r="AM16" s="19" t="str">
        <f t="shared" si="1"/>
        <v>(13)ZK10+100-ZK10+300右幅标志牌抽检</v>
      </c>
    </row>
    <row r="17" ht="24.95" customHeight="1" spans="1:39">
      <c r="A17" s="59">
        <f t="shared" si="2"/>
        <v>14</v>
      </c>
      <c r="B17" s="52" t="s">
        <v>458</v>
      </c>
      <c r="C17" s="52" t="s">
        <v>464</v>
      </c>
      <c r="D17" s="52" t="s">
        <v>450</v>
      </c>
      <c r="E17" s="52" t="s">
        <v>459</v>
      </c>
      <c r="F17" s="52" t="s">
        <v>451</v>
      </c>
      <c r="G17" s="52"/>
      <c r="H17" s="59">
        <v>4.3</v>
      </c>
      <c r="I17" s="59">
        <v>0.6</v>
      </c>
      <c r="J17" s="59">
        <v>0.3</v>
      </c>
      <c r="K17" s="59">
        <v>0.2</v>
      </c>
      <c r="L17" s="60">
        <v>44906</v>
      </c>
      <c r="M17" s="278">
        <v>55.68</v>
      </c>
      <c r="N17" s="240" t="s">
        <v>460</v>
      </c>
      <c r="O17" s="241">
        <v>2872083.511</v>
      </c>
      <c r="P17" s="241">
        <v>538828.885</v>
      </c>
      <c r="Q17" s="240" t="s">
        <v>461</v>
      </c>
      <c r="R17" s="241">
        <v>2872068.657</v>
      </c>
      <c r="S17" s="241">
        <v>538922.886</v>
      </c>
      <c r="T17" s="242" t="s">
        <v>462</v>
      </c>
      <c r="U17" s="242">
        <v>330.708</v>
      </c>
      <c r="V17" s="15">
        <v>174</v>
      </c>
      <c r="W17" s="15">
        <v>173</v>
      </c>
      <c r="X17" s="15">
        <v>175</v>
      </c>
      <c r="Y17" s="15" t="s">
        <v>455</v>
      </c>
      <c r="Z17" s="203">
        <v>2983000</v>
      </c>
      <c r="AA17" s="203">
        <v>2983100</v>
      </c>
      <c r="AB17" s="204">
        <v>20</v>
      </c>
      <c r="AC17" s="204">
        <v>2.2</v>
      </c>
      <c r="AD17" s="204">
        <v>0.1</v>
      </c>
      <c r="AE17" s="204">
        <v>13.5</v>
      </c>
      <c r="AF17" s="19" t="str">
        <f t="shared" si="0"/>
        <v>(14)ZK10+100-ZK10+300右幅标志牌</v>
      </c>
      <c r="AG17" s="15" t="s">
        <v>141</v>
      </c>
      <c r="AH17" s="15">
        <v>150</v>
      </c>
      <c r="AI17" s="15">
        <v>100</v>
      </c>
      <c r="AJ17" s="15">
        <v>40</v>
      </c>
      <c r="AK17" s="15">
        <v>1.2</v>
      </c>
      <c r="AL17" s="15">
        <v>2</v>
      </c>
      <c r="AM17" s="19" t="str">
        <f t="shared" si="1"/>
        <v>(14)ZK10+100-ZK10+300右幅标志牌抽检</v>
      </c>
    </row>
    <row r="18" s="238" customFormat="1" ht="24.95" customHeight="1" spans="1:39">
      <c r="A18" s="59">
        <f t="shared" si="2"/>
        <v>15</v>
      </c>
      <c r="B18" s="61"/>
      <c r="C18" s="257"/>
      <c r="D18" s="257"/>
      <c r="E18" s="257"/>
      <c r="F18" s="257"/>
      <c r="G18" s="257"/>
      <c r="H18" s="61"/>
      <c r="I18" s="61"/>
      <c r="J18" s="61"/>
      <c r="K18" s="61"/>
      <c r="L18" s="53"/>
      <c r="M18" s="281"/>
      <c r="N18" s="216"/>
      <c r="O18" s="217"/>
      <c r="P18" s="217"/>
      <c r="Q18" s="217"/>
      <c r="R18" s="217"/>
      <c r="S18" s="217"/>
      <c r="T18" s="218"/>
      <c r="U18" s="219"/>
      <c r="V18" s="260"/>
      <c r="W18" s="260"/>
      <c r="X18" s="260"/>
      <c r="Y18" s="260"/>
      <c r="Z18" s="259"/>
      <c r="AA18" s="259"/>
      <c r="AB18" s="260"/>
      <c r="AC18" s="260"/>
      <c r="AD18" s="260"/>
      <c r="AE18" s="260"/>
      <c r="AF18" s="261"/>
      <c r="AG18" s="260"/>
      <c r="AH18" s="260"/>
      <c r="AI18" s="260"/>
      <c r="AJ18" s="260"/>
      <c r="AK18" s="260"/>
      <c r="AL18" s="260"/>
      <c r="AM18" s="261"/>
    </row>
    <row r="19" ht="24.95" customHeight="1" spans="1:39">
      <c r="A19" s="59">
        <f t="shared" si="2"/>
        <v>16</v>
      </c>
      <c r="B19" s="61"/>
      <c r="C19" s="257"/>
      <c r="D19" s="257"/>
      <c r="E19" s="257"/>
      <c r="F19" s="257"/>
      <c r="G19" s="52"/>
      <c r="H19" s="59"/>
      <c r="I19" s="59"/>
      <c r="J19" s="59"/>
      <c r="K19" s="59"/>
      <c r="L19" s="60"/>
      <c r="M19" s="278"/>
      <c r="N19" s="243"/>
      <c r="O19" s="244"/>
      <c r="P19" s="244"/>
      <c r="Q19" s="244"/>
      <c r="R19" s="244"/>
      <c r="S19" s="244"/>
      <c r="T19" s="201"/>
      <c r="U19" s="210"/>
      <c r="V19" s="15"/>
      <c r="W19" s="15"/>
      <c r="X19" s="15"/>
      <c r="Y19" s="15"/>
      <c r="Z19" s="203"/>
      <c r="AA19" s="203"/>
      <c r="AB19" s="15"/>
      <c r="AC19" s="15"/>
      <c r="AD19" s="15"/>
      <c r="AE19" s="15"/>
      <c r="AF19" s="19"/>
      <c r="AG19" s="15"/>
      <c r="AH19" s="15"/>
      <c r="AI19" s="15"/>
      <c r="AJ19" s="15"/>
      <c r="AK19" s="15"/>
      <c r="AL19" s="15"/>
      <c r="AM19" s="19"/>
    </row>
    <row r="20" ht="24.95" customHeight="1" spans="1:39">
      <c r="A20" s="59">
        <f t="shared" si="2"/>
        <v>17</v>
      </c>
      <c r="B20" s="61"/>
      <c r="C20" s="257"/>
      <c r="D20" s="257"/>
      <c r="E20" s="257"/>
      <c r="F20" s="257"/>
      <c r="G20" s="52"/>
      <c r="H20" s="59"/>
      <c r="I20" s="59"/>
      <c r="J20" s="59"/>
      <c r="K20" s="59"/>
      <c r="L20" s="60"/>
      <c r="M20" s="278"/>
      <c r="N20" s="243"/>
      <c r="O20" s="244"/>
      <c r="P20" s="244"/>
      <c r="Q20" s="244"/>
      <c r="R20" s="244"/>
      <c r="S20" s="244"/>
      <c r="T20" s="201"/>
      <c r="U20" s="210"/>
      <c r="V20" s="15"/>
      <c r="W20" s="15"/>
      <c r="X20" s="15"/>
      <c r="Y20" s="15"/>
      <c r="Z20" s="203"/>
      <c r="AA20" s="203"/>
      <c r="AB20" s="15"/>
      <c r="AC20" s="15"/>
      <c r="AD20" s="15"/>
      <c r="AE20" s="15"/>
      <c r="AF20" s="19"/>
      <c r="AG20" s="15"/>
      <c r="AH20" s="15"/>
      <c r="AI20" s="15"/>
      <c r="AJ20" s="15"/>
      <c r="AK20" s="15"/>
      <c r="AL20" s="15"/>
      <c r="AM20" s="19"/>
    </row>
    <row r="21" ht="24.95" customHeight="1" spans="1:39">
      <c r="A21" s="59">
        <f t="shared" si="2"/>
        <v>18</v>
      </c>
      <c r="B21" s="61"/>
      <c r="C21" s="257"/>
      <c r="D21" s="257"/>
      <c r="E21" s="257"/>
      <c r="F21" s="257"/>
      <c r="G21" s="52"/>
      <c r="H21" s="59"/>
      <c r="I21" s="59"/>
      <c r="J21" s="59"/>
      <c r="K21" s="59"/>
      <c r="L21" s="60"/>
      <c r="M21" s="278"/>
      <c r="N21" s="243"/>
      <c r="O21" s="244"/>
      <c r="P21" s="244"/>
      <c r="Q21" s="244"/>
      <c r="R21" s="244"/>
      <c r="S21" s="244"/>
      <c r="T21" s="201"/>
      <c r="U21" s="210"/>
      <c r="V21" s="15"/>
      <c r="W21" s="15"/>
      <c r="X21" s="15"/>
      <c r="Y21" s="15"/>
      <c r="Z21" s="203"/>
      <c r="AA21" s="203"/>
      <c r="AB21" s="15"/>
      <c r="AC21" s="15"/>
      <c r="AD21" s="15"/>
      <c r="AE21" s="15"/>
      <c r="AF21" s="19"/>
      <c r="AG21" s="15"/>
      <c r="AH21" s="15"/>
      <c r="AI21" s="15"/>
      <c r="AJ21" s="15"/>
      <c r="AK21" s="15"/>
      <c r="AL21" s="15"/>
      <c r="AM21" s="19"/>
    </row>
    <row r="22" ht="24.95" customHeight="1" spans="1:39">
      <c r="A22" s="59">
        <f t="shared" si="2"/>
        <v>19</v>
      </c>
      <c r="B22" s="61"/>
      <c r="C22" s="257"/>
      <c r="D22" s="257"/>
      <c r="E22" s="257"/>
      <c r="F22" s="257"/>
      <c r="G22" s="52"/>
      <c r="H22" s="59"/>
      <c r="I22" s="59"/>
      <c r="J22" s="59"/>
      <c r="K22" s="59"/>
      <c r="L22" s="60"/>
      <c r="M22" s="278"/>
      <c r="N22" s="243"/>
      <c r="O22" s="244"/>
      <c r="P22" s="244"/>
      <c r="Q22" s="244"/>
      <c r="R22" s="244"/>
      <c r="S22" s="244"/>
      <c r="T22" s="201"/>
      <c r="U22" s="210"/>
      <c r="V22" s="15"/>
      <c r="W22" s="15"/>
      <c r="X22" s="15"/>
      <c r="Y22" s="15"/>
      <c r="Z22" s="203"/>
      <c r="AA22" s="203"/>
      <c r="AB22" s="15"/>
      <c r="AC22" s="15"/>
      <c r="AD22" s="15"/>
      <c r="AE22" s="15"/>
      <c r="AF22" s="19"/>
      <c r="AG22" s="15"/>
      <c r="AH22" s="15"/>
      <c r="AI22" s="15"/>
      <c r="AJ22" s="15"/>
      <c r="AK22" s="15"/>
      <c r="AL22" s="15"/>
      <c r="AM22" s="19"/>
    </row>
    <row r="23" ht="24.95" customHeight="1" spans="1:39">
      <c r="A23" s="59">
        <f t="shared" si="2"/>
        <v>20</v>
      </c>
      <c r="B23" s="61"/>
      <c r="C23" s="257"/>
      <c r="D23" s="257"/>
      <c r="E23" s="257"/>
      <c r="F23" s="257"/>
      <c r="G23" s="52"/>
      <c r="H23" s="59"/>
      <c r="I23" s="59"/>
      <c r="J23" s="59"/>
      <c r="K23" s="59"/>
      <c r="L23" s="60"/>
      <c r="M23" s="278"/>
      <c r="N23" s="243"/>
      <c r="O23" s="244"/>
      <c r="P23" s="244"/>
      <c r="Q23" s="244"/>
      <c r="R23" s="244"/>
      <c r="S23" s="244"/>
      <c r="T23" s="201"/>
      <c r="U23" s="210"/>
      <c r="V23" s="15"/>
      <c r="W23" s="15"/>
      <c r="X23" s="15"/>
      <c r="Y23" s="15"/>
      <c r="Z23" s="203"/>
      <c r="AA23" s="203"/>
      <c r="AB23" s="15"/>
      <c r="AC23" s="15"/>
      <c r="AD23" s="15"/>
      <c r="AE23" s="15"/>
      <c r="AF23" s="19"/>
      <c r="AG23" s="15"/>
      <c r="AH23" s="15"/>
      <c r="AI23" s="15"/>
      <c r="AJ23" s="15"/>
      <c r="AK23" s="15"/>
      <c r="AL23" s="15"/>
      <c r="AM23" s="19"/>
    </row>
    <row r="24" ht="24.95" customHeight="1" spans="1:39">
      <c r="A24" s="59">
        <f t="shared" si="2"/>
        <v>21</v>
      </c>
      <c r="B24" s="257"/>
      <c r="C24" s="257"/>
      <c r="D24" s="257"/>
      <c r="E24" s="257"/>
      <c r="F24" s="257"/>
      <c r="G24" s="52"/>
      <c r="H24" s="59"/>
      <c r="I24" s="59"/>
      <c r="J24" s="59"/>
      <c r="K24" s="59"/>
      <c r="L24" s="60"/>
      <c r="M24" s="278"/>
      <c r="N24" s="243"/>
      <c r="O24" s="244"/>
      <c r="P24" s="244"/>
      <c r="Q24" s="244"/>
      <c r="R24" s="244"/>
      <c r="S24" s="244"/>
      <c r="T24" s="201"/>
      <c r="U24" s="210"/>
      <c r="V24" s="15"/>
      <c r="W24" s="15"/>
      <c r="X24" s="15"/>
      <c r="Y24" s="15"/>
      <c r="Z24" s="203"/>
      <c r="AA24" s="203"/>
      <c r="AB24" s="15"/>
      <c r="AC24" s="15"/>
      <c r="AD24" s="15"/>
      <c r="AE24" s="15"/>
      <c r="AF24" s="19"/>
      <c r="AG24" s="15"/>
      <c r="AH24" s="15"/>
      <c r="AI24" s="15"/>
      <c r="AJ24" s="15"/>
      <c r="AK24" s="15"/>
      <c r="AL24" s="15"/>
      <c r="AM24" s="19"/>
    </row>
    <row r="25" ht="24.95" customHeight="1" spans="1:39">
      <c r="A25" s="59">
        <f t="shared" si="2"/>
        <v>22</v>
      </c>
      <c r="B25" s="61"/>
      <c r="C25" s="257"/>
      <c r="D25" s="257"/>
      <c r="E25" s="257"/>
      <c r="F25" s="257"/>
      <c r="G25" s="52"/>
      <c r="H25" s="59"/>
      <c r="I25" s="59"/>
      <c r="J25" s="59"/>
      <c r="K25" s="59"/>
      <c r="L25" s="60"/>
      <c r="M25" s="278"/>
      <c r="N25" s="243"/>
      <c r="O25" s="244"/>
      <c r="P25" s="244"/>
      <c r="Q25" s="244"/>
      <c r="R25" s="244"/>
      <c r="S25" s="244"/>
      <c r="T25" s="201"/>
      <c r="U25" s="210"/>
      <c r="V25" s="15"/>
      <c r="W25" s="15"/>
      <c r="X25" s="15"/>
      <c r="Y25" s="15"/>
      <c r="Z25" s="203"/>
      <c r="AA25" s="203"/>
      <c r="AB25" s="15"/>
      <c r="AC25" s="15"/>
      <c r="AD25" s="15"/>
      <c r="AE25" s="15"/>
      <c r="AF25" s="19"/>
      <c r="AG25" s="15"/>
      <c r="AH25" s="15"/>
      <c r="AI25" s="15"/>
      <c r="AJ25" s="15"/>
      <c r="AK25" s="15"/>
      <c r="AL25" s="15"/>
      <c r="AM25" s="19"/>
    </row>
    <row r="26" ht="24.95" customHeight="1" spans="1:39">
      <c r="A26" s="59">
        <f t="shared" si="2"/>
        <v>23</v>
      </c>
      <c r="B26" s="61"/>
      <c r="C26" s="257"/>
      <c r="D26" s="257"/>
      <c r="E26" s="257"/>
      <c r="F26" s="257"/>
      <c r="G26" s="52"/>
      <c r="H26" s="59"/>
      <c r="I26" s="59"/>
      <c r="J26" s="59"/>
      <c r="K26" s="59"/>
      <c r="L26" s="60"/>
      <c r="M26" s="278"/>
      <c r="N26" s="243"/>
      <c r="O26" s="244"/>
      <c r="P26" s="244"/>
      <c r="Q26" s="244"/>
      <c r="R26" s="244"/>
      <c r="S26" s="244"/>
      <c r="T26" s="201"/>
      <c r="U26" s="210"/>
      <c r="V26" s="15"/>
      <c r="W26" s="15"/>
      <c r="X26" s="15"/>
      <c r="Y26" s="15"/>
      <c r="Z26" s="203"/>
      <c r="AA26" s="203"/>
      <c r="AB26" s="15"/>
      <c r="AC26" s="15"/>
      <c r="AD26" s="15"/>
      <c r="AE26" s="15"/>
      <c r="AF26" s="19"/>
      <c r="AG26" s="15"/>
      <c r="AH26" s="15"/>
      <c r="AI26" s="15"/>
      <c r="AJ26" s="15"/>
      <c r="AK26" s="15"/>
      <c r="AL26" s="15"/>
      <c r="AM26" s="19"/>
    </row>
    <row r="27" s="138" customFormat="1" ht="24.95" customHeight="1" spans="1:39">
      <c r="A27" s="144">
        <v>24</v>
      </c>
      <c r="B27" s="144" t="s">
        <v>479</v>
      </c>
      <c r="C27" s="145" t="s">
        <v>464</v>
      </c>
      <c r="D27" s="145" t="s">
        <v>450</v>
      </c>
      <c r="E27" s="145" t="s">
        <v>480</v>
      </c>
      <c r="F27" s="145" t="s">
        <v>451</v>
      </c>
      <c r="G27" s="145"/>
      <c r="H27" s="144">
        <v>4.3</v>
      </c>
      <c r="I27" s="144">
        <v>0.6</v>
      </c>
      <c r="J27" s="144">
        <v>0.3</v>
      </c>
      <c r="K27" s="144">
        <v>0.2</v>
      </c>
      <c r="L27" s="146">
        <v>45760</v>
      </c>
      <c r="M27" s="283">
        <v>55.68</v>
      </c>
      <c r="N27" s="284" t="s">
        <v>481</v>
      </c>
      <c r="O27" s="285">
        <v>2872713.738</v>
      </c>
      <c r="P27" s="285">
        <v>538266.385</v>
      </c>
      <c r="Q27" s="285" t="s">
        <v>482</v>
      </c>
      <c r="R27" s="285">
        <v>2872518.985</v>
      </c>
      <c r="S27" s="285">
        <v>538384.609</v>
      </c>
      <c r="T27" s="286" t="s">
        <v>481</v>
      </c>
      <c r="U27" s="287">
        <v>324.45</v>
      </c>
      <c r="V27" s="154">
        <v>174</v>
      </c>
      <c r="W27" s="154">
        <v>173</v>
      </c>
      <c r="X27" s="154">
        <v>175</v>
      </c>
      <c r="Y27" s="154" t="s">
        <v>455</v>
      </c>
      <c r="Z27" s="152">
        <v>0</v>
      </c>
      <c r="AA27" s="152">
        <v>120</v>
      </c>
      <c r="AB27" s="154">
        <v>40</v>
      </c>
      <c r="AC27" s="154">
        <v>0.8</v>
      </c>
      <c r="AD27" s="154">
        <v>1.33</v>
      </c>
      <c r="AE27" s="154">
        <v>8.35</v>
      </c>
      <c r="AF27" s="19" t="str">
        <f t="shared" ref="AF27:AF89" si="3">CONCATENATE("(",A27,")",B27,C27,E27)</f>
        <v>(24)水岩互通AK0+000～AK0+140右幅交通标志基础</v>
      </c>
      <c r="AG27" s="15" t="s">
        <v>483</v>
      </c>
      <c r="AH27" s="15">
        <v>150</v>
      </c>
      <c r="AI27" s="15">
        <v>100</v>
      </c>
      <c r="AJ27" s="15">
        <v>40</v>
      </c>
      <c r="AK27" s="15">
        <v>1.2</v>
      </c>
      <c r="AL27" s="15">
        <v>2</v>
      </c>
      <c r="AM27" s="19" t="str">
        <f t="shared" ref="AM27:AM89" si="4">CONCATENATE("(",A27,")",B27,C27,E27,"抽检")</f>
        <v>(24)水岩互通AK0+000～AK0+140右幅交通标志基础抽检</v>
      </c>
    </row>
    <row r="28" s="8" customFormat="1" ht="24.95" customHeight="1" spans="1:39">
      <c r="A28" s="59">
        <v>25</v>
      </c>
      <c r="B28" s="59" t="s">
        <v>484</v>
      </c>
      <c r="C28" s="52" t="s">
        <v>449</v>
      </c>
      <c r="D28" s="52" t="s">
        <v>450</v>
      </c>
      <c r="E28" s="52" t="s">
        <v>480</v>
      </c>
      <c r="F28" s="52" t="s">
        <v>451</v>
      </c>
      <c r="G28" s="52"/>
      <c r="H28" s="59">
        <v>4.3</v>
      </c>
      <c r="I28" s="59">
        <v>0.6</v>
      </c>
      <c r="J28" s="59">
        <v>0.3</v>
      </c>
      <c r="K28" s="59">
        <v>0.2</v>
      </c>
      <c r="L28" s="60">
        <v>45760</v>
      </c>
      <c r="M28" s="278">
        <v>55.68</v>
      </c>
      <c r="N28" s="243" t="s">
        <v>481</v>
      </c>
      <c r="O28" s="244">
        <v>2872713.738</v>
      </c>
      <c r="P28" s="244">
        <v>538266.385</v>
      </c>
      <c r="Q28" s="244" t="s">
        <v>482</v>
      </c>
      <c r="R28" s="244">
        <v>2872518.985</v>
      </c>
      <c r="S28" s="244">
        <v>538384.609</v>
      </c>
      <c r="T28" s="201" t="s">
        <v>481</v>
      </c>
      <c r="U28" s="210">
        <v>324.45</v>
      </c>
      <c r="V28" s="15">
        <v>174</v>
      </c>
      <c r="W28" s="15">
        <v>173</v>
      </c>
      <c r="X28" s="15">
        <v>175</v>
      </c>
      <c r="Y28" s="15" t="s">
        <v>455</v>
      </c>
      <c r="Z28" s="203">
        <v>283</v>
      </c>
      <c r="AA28" s="203">
        <v>283</v>
      </c>
      <c r="AB28" s="15">
        <v>0</v>
      </c>
      <c r="AC28" s="15">
        <v>0.8</v>
      </c>
      <c r="AD28" s="15">
        <v>1.33</v>
      </c>
      <c r="AE28" s="15">
        <v>8.35</v>
      </c>
      <c r="AF28" s="19" t="str">
        <f t="shared" si="3"/>
        <v>(25)水岩互通AK0+283左幅交通标志基础</v>
      </c>
      <c r="AG28" s="15" t="s">
        <v>483</v>
      </c>
      <c r="AH28" s="15">
        <v>150</v>
      </c>
      <c r="AI28" s="15">
        <v>100</v>
      </c>
      <c r="AJ28" s="15">
        <v>40</v>
      </c>
      <c r="AK28" s="15">
        <v>1.2</v>
      </c>
      <c r="AL28" s="15">
        <v>2</v>
      </c>
      <c r="AM28" s="19" t="str">
        <f t="shared" si="4"/>
        <v>(25)水岩互通AK0+283左幅交通标志基础抽检</v>
      </c>
    </row>
    <row r="29" s="8" customFormat="1" ht="24.95" customHeight="1" spans="1:39">
      <c r="A29" s="59">
        <v>26</v>
      </c>
      <c r="B29" s="59" t="s">
        <v>485</v>
      </c>
      <c r="C29" s="52" t="s">
        <v>464</v>
      </c>
      <c r="D29" s="52" t="s">
        <v>450</v>
      </c>
      <c r="E29" s="52" t="s">
        <v>480</v>
      </c>
      <c r="F29" s="52" t="s">
        <v>451</v>
      </c>
      <c r="G29" s="52"/>
      <c r="H29" s="59">
        <v>4.3</v>
      </c>
      <c r="I29" s="59">
        <v>0.6</v>
      </c>
      <c r="J29" s="59">
        <v>0.3</v>
      </c>
      <c r="K29" s="59">
        <v>0.2</v>
      </c>
      <c r="L29" s="60">
        <v>45760</v>
      </c>
      <c r="M29" s="278">
        <v>55.68</v>
      </c>
      <c r="N29" s="243" t="s">
        <v>481</v>
      </c>
      <c r="O29" s="244">
        <v>2872713.738</v>
      </c>
      <c r="P29" s="244">
        <v>538266.385</v>
      </c>
      <c r="Q29" s="244" t="s">
        <v>482</v>
      </c>
      <c r="R29" s="244">
        <v>2872518.985</v>
      </c>
      <c r="S29" s="244">
        <v>538384.609</v>
      </c>
      <c r="T29" s="201" t="s">
        <v>481</v>
      </c>
      <c r="U29" s="210">
        <v>324.45</v>
      </c>
      <c r="V29" s="15">
        <v>174</v>
      </c>
      <c r="W29" s="15">
        <v>173</v>
      </c>
      <c r="X29" s="15">
        <v>175</v>
      </c>
      <c r="Y29" s="15" t="s">
        <v>455</v>
      </c>
      <c r="Z29" s="203">
        <v>410</v>
      </c>
      <c r="AA29" s="203">
        <v>410</v>
      </c>
      <c r="AB29" s="15">
        <v>0</v>
      </c>
      <c r="AC29" s="15">
        <v>0.8</v>
      </c>
      <c r="AD29" s="15">
        <v>1.33</v>
      </c>
      <c r="AE29" s="15">
        <v>8.35</v>
      </c>
      <c r="AF29" s="19" t="str">
        <f t="shared" si="3"/>
        <v>(26)水岩互通AK0+410右幅交通标志基础</v>
      </c>
      <c r="AG29" s="15" t="s">
        <v>483</v>
      </c>
      <c r="AH29" s="15">
        <v>150</v>
      </c>
      <c r="AI29" s="15">
        <v>100</v>
      </c>
      <c r="AJ29" s="15">
        <v>40</v>
      </c>
      <c r="AK29" s="15">
        <v>1.2</v>
      </c>
      <c r="AL29" s="15">
        <v>2</v>
      </c>
      <c r="AM29" s="19" t="str">
        <f t="shared" si="4"/>
        <v>(26)水岩互通AK0+410右幅交通标志基础抽检</v>
      </c>
    </row>
    <row r="30" s="8" customFormat="1" ht="24.95" customHeight="1" spans="1:39">
      <c r="A30" s="59">
        <v>27</v>
      </c>
      <c r="B30" s="59" t="s">
        <v>486</v>
      </c>
      <c r="C30" s="52" t="s">
        <v>464</v>
      </c>
      <c r="D30" s="52" t="s">
        <v>450</v>
      </c>
      <c r="E30" s="52" t="s">
        <v>480</v>
      </c>
      <c r="F30" s="52" t="s">
        <v>451</v>
      </c>
      <c r="G30" s="52"/>
      <c r="H30" s="59">
        <v>4.3</v>
      </c>
      <c r="I30" s="59">
        <v>0.6</v>
      </c>
      <c r="J30" s="59">
        <v>0.3</v>
      </c>
      <c r="K30" s="59">
        <v>0.2</v>
      </c>
      <c r="L30" s="60">
        <v>45760</v>
      </c>
      <c r="M30" s="278">
        <v>55.68</v>
      </c>
      <c r="N30" s="243" t="s">
        <v>481</v>
      </c>
      <c r="O30" s="244">
        <v>2872713.738</v>
      </c>
      <c r="P30" s="244">
        <v>538266.385</v>
      </c>
      <c r="Q30" s="244" t="s">
        <v>482</v>
      </c>
      <c r="R30" s="244">
        <v>2872518.985</v>
      </c>
      <c r="S30" s="244">
        <v>538384.609</v>
      </c>
      <c r="T30" s="201" t="s">
        <v>481</v>
      </c>
      <c r="U30" s="210">
        <v>324.45</v>
      </c>
      <c r="V30" s="15">
        <v>174</v>
      </c>
      <c r="W30" s="15">
        <v>173</v>
      </c>
      <c r="X30" s="15">
        <v>175</v>
      </c>
      <c r="Y30" s="15" t="s">
        <v>455</v>
      </c>
      <c r="Z30" s="203">
        <v>528</v>
      </c>
      <c r="AA30" s="203">
        <v>528</v>
      </c>
      <c r="AB30" s="15">
        <v>0</v>
      </c>
      <c r="AC30" s="15">
        <v>0.8</v>
      </c>
      <c r="AD30" s="15">
        <v>1.33</v>
      </c>
      <c r="AE30" s="15">
        <v>11.85</v>
      </c>
      <c r="AF30" s="19" t="str">
        <f t="shared" si="3"/>
        <v>(27)水岩互通AK0+528右幅交通标志基础</v>
      </c>
      <c r="AG30" s="15" t="s">
        <v>483</v>
      </c>
      <c r="AH30" s="15">
        <v>150</v>
      </c>
      <c r="AI30" s="15">
        <v>100</v>
      </c>
      <c r="AJ30" s="15">
        <v>40</v>
      </c>
      <c r="AK30" s="15">
        <v>1.2</v>
      </c>
      <c r="AL30" s="15">
        <v>2</v>
      </c>
      <c r="AM30" s="19" t="str">
        <f t="shared" si="4"/>
        <v>(27)水岩互通AK0+528右幅交通标志基础抽检</v>
      </c>
    </row>
    <row r="31" s="8" customFormat="1" ht="24.95" customHeight="1" spans="1:39">
      <c r="A31" s="59">
        <v>28</v>
      </c>
      <c r="B31" s="59" t="s">
        <v>487</v>
      </c>
      <c r="C31" s="52" t="s">
        <v>464</v>
      </c>
      <c r="D31" s="52" t="s">
        <v>450</v>
      </c>
      <c r="E31" s="52" t="s">
        <v>480</v>
      </c>
      <c r="F31" s="52" t="s">
        <v>451</v>
      </c>
      <c r="G31" s="52"/>
      <c r="H31" s="59">
        <v>4.3</v>
      </c>
      <c r="I31" s="59">
        <v>0.6</v>
      </c>
      <c r="J31" s="59">
        <v>0.3</v>
      </c>
      <c r="K31" s="59">
        <v>0.2</v>
      </c>
      <c r="L31" s="60">
        <v>45760</v>
      </c>
      <c r="M31" s="278">
        <v>55.68</v>
      </c>
      <c r="N31" s="243" t="s">
        <v>481</v>
      </c>
      <c r="O31" s="244">
        <v>2872713.738</v>
      </c>
      <c r="P31" s="244">
        <v>538266.385</v>
      </c>
      <c r="Q31" s="244" t="s">
        <v>482</v>
      </c>
      <c r="R31" s="244">
        <v>2872518.985</v>
      </c>
      <c r="S31" s="244">
        <v>538384.609</v>
      </c>
      <c r="T31" s="201" t="s">
        <v>481</v>
      </c>
      <c r="U31" s="210">
        <v>324.45</v>
      </c>
      <c r="V31" s="15">
        <v>174</v>
      </c>
      <c r="W31" s="15">
        <v>173</v>
      </c>
      <c r="X31" s="15">
        <v>175</v>
      </c>
      <c r="Y31" s="15" t="s">
        <v>455</v>
      </c>
      <c r="Z31" s="203">
        <v>820</v>
      </c>
      <c r="AA31" s="203">
        <v>820</v>
      </c>
      <c r="AB31" s="15">
        <v>0</v>
      </c>
      <c r="AC31" s="15">
        <v>0.8</v>
      </c>
      <c r="AD31" s="15">
        <v>1.33</v>
      </c>
      <c r="AE31" s="15">
        <v>11.85</v>
      </c>
      <c r="AF31" s="19" t="str">
        <f t="shared" si="3"/>
        <v>(28)水岩互通AK0+820右幅交通标志基础</v>
      </c>
      <c r="AG31" s="15" t="s">
        <v>483</v>
      </c>
      <c r="AH31" s="15">
        <v>150</v>
      </c>
      <c r="AI31" s="15">
        <v>100</v>
      </c>
      <c r="AJ31" s="15">
        <v>40</v>
      </c>
      <c r="AK31" s="15">
        <v>1.2</v>
      </c>
      <c r="AL31" s="15">
        <v>2</v>
      </c>
      <c r="AM31" s="19" t="str">
        <f t="shared" si="4"/>
        <v>(28)水岩互通AK0+820右幅交通标志基础抽检</v>
      </c>
    </row>
    <row r="32" s="8" customFormat="1" ht="24.95" customHeight="1" spans="1:39">
      <c r="A32" s="59">
        <v>29</v>
      </c>
      <c r="B32" s="59" t="s">
        <v>488</v>
      </c>
      <c r="C32" s="52" t="s">
        <v>449</v>
      </c>
      <c r="D32" s="52" t="s">
        <v>450</v>
      </c>
      <c r="E32" s="52" t="s">
        <v>480</v>
      </c>
      <c r="F32" s="52" t="s">
        <v>451</v>
      </c>
      <c r="G32" s="52"/>
      <c r="H32" s="59">
        <v>4.3</v>
      </c>
      <c r="I32" s="59">
        <v>0.6</v>
      </c>
      <c r="J32" s="59">
        <v>0.3</v>
      </c>
      <c r="K32" s="59">
        <v>0.2</v>
      </c>
      <c r="L32" s="60">
        <v>45760</v>
      </c>
      <c r="M32" s="278">
        <v>55.68</v>
      </c>
      <c r="N32" s="243" t="s">
        <v>481</v>
      </c>
      <c r="O32" s="244">
        <v>2872713.738</v>
      </c>
      <c r="P32" s="244">
        <v>538266.385</v>
      </c>
      <c r="Q32" s="244" t="s">
        <v>482</v>
      </c>
      <c r="R32" s="244">
        <v>2872518.985</v>
      </c>
      <c r="S32" s="244">
        <v>538384.609</v>
      </c>
      <c r="T32" s="201" t="s">
        <v>481</v>
      </c>
      <c r="U32" s="210">
        <v>324.45</v>
      </c>
      <c r="V32" s="15">
        <v>174</v>
      </c>
      <c r="W32" s="15">
        <v>173</v>
      </c>
      <c r="X32" s="15">
        <v>175</v>
      </c>
      <c r="Y32" s="15" t="s">
        <v>455</v>
      </c>
      <c r="Z32" s="203">
        <v>60</v>
      </c>
      <c r="AA32" s="203">
        <v>180</v>
      </c>
      <c r="AB32" s="15">
        <v>40</v>
      </c>
      <c r="AC32" s="15">
        <v>0.8</v>
      </c>
      <c r="AD32" s="15">
        <v>1.33</v>
      </c>
      <c r="AE32" s="15">
        <v>5.85</v>
      </c>
      <c r="AF32" s="19" t="str">
        <f t="shared" si="3"/>
        <v>(29)水岩互通BK0+060～BK0+200左幅交通标志基础</v>
      </c>
      <c r="AG32" s="15" t="s">
        <v>489</v>
      </c>
      <c r="AH32" s="15">
        <v>150</v>
      </c>
      <c r="AI32" s="15">
        <v>100</v>
      </c>
      <c r="AJ32" s="15">
        <v>40</v>
      </c>
      <c r="AK32" s="15">
        <v>1.2</v>
      </c>
      <c r="AL32" s="15">
        <v>2</v>
      </c>
      <c r="AM32" s="19" t="str">
        <f t="shared" si="4"/>
        <v>(29)水岩互通BK0+060～BK0+200左幅交通标志基础抽检</v>
      </c>
    </row>
    <row r="33" s="8" customFormat="1" ht="24.95" customHeight="1" spans="1:1024 1025:16384">
      <c r="A33" s="59">
        <v>30</v>
      </c>
      <c r="B33" s="59" t="s">
        <v>490</v>
      </c>
      <c r="C33" s="52" t="s">
        <v>449</v>
      </c>
      <c r="D33" s="52" t="s">
        <v>450</v>
      </c>
      <c r="E33" s="52" t="s">
        <v>480</v>
      </c>
      <c r="F33" s="52" t="s">
        <v>451</v>
      </c>
      <c r="G33" s="52"/>
      <c r="H33" s="59">
        <v>4.3</v>
      </c>
      <c r="I33" s="59">
        <v>0.6</v>
      </c>
      <c r="J33" s="59">
        <v>0.3</v>
      </c>
      <c r="K33" s="59">
        <v>0.2</v>
      </c>
      <c r="L33" s="60">
        <v>45760</v>
      </c>
      <c r="M33" s="278">
        <v>55.68</v>
      </c>
      <c r="N33" s="243" t="s">
        <v>481</v>
      </c>
      <c r="O33" s="244">
        <v>2872713.738</v>
      </c>
      <c r="P33" s="244">
        <v>538266.385</v>
      </c>
      <c r="Q33" s="244" t="s">
        <v>482</v>
      </c>
      <c r="R33" s="244">
        <v>2872518.985</v>
      </c>
      <c r="S33" s="244">
        <v>538384.609</v>
      </c>
      <c r="T33" s="201" t="s">
        <v>481</v>
      </c>
      <c r="U33" s="210">
        <v>324.45</v>
      </c>
      <c r="V33" s="15">
        <v>174</v>
      </c>
      <c r="W33" s="15">
        <v>173</v>
      </c>
      <c r="X33" s="15">
        <v>175</v>
      </c>
      <c r="Y33" s="15" t="s">
        <v>455</v>
      </c>
      <c r="Z33" s="203">
        <v>160</v>
      </c>
      <c r="AA33" s="203">
        <v>320</v>
      </c>
      <c r="AB33" s="15">
        <v>40</v>
      </c>
      <c r="AC33" s="15">
        <v>0.8</v>
      </c>
      <c r="AD33" s="15">
        <v>1.33</v>
      </c>
      <c r="AE33" s="15">
        <v>5.85</v>
      </c>
      <c r="AF33" s="19" t="str">
        <f t="shared" si="3"/>
        <v>(30)水岩互通CK0+150～CK0+320左幅交通标志基础</v>
      </c>
      <c r="AG33" s="15" t="s">
        <v>491</v>
      </c>
      <c r="AH33" s="15">
        <v>150</v>
      </c>
      <c r="AI33" s="15">
        <v>100</v>
      </c>
      <c r="AJ33" s="15">
        <v>40</v>
      </c>
      <c r="AK33" s="15">
        <v>1.2</v>
      </c>
      <c r="AL33" s="15">
        <v>2</v>
      </c>
      <c r="AM33" s="19" t="str">
        <f t="shared" si="4"/>
        <v>(30)水岩互通CK0+150～CK0+320左幅交通标志基础抽检</v>
      </c>
    </row>
    <row r="34" s="8" customFormat="1" ht="24.95" customHeight="1" spans="1:1024 1025:16384">
      <c r="A34" s="59">
        <v>31</v>
      </c>
      <c r="B34" s="59" t="s">
        <v>492</v>
      </c>
      <c r="C34" s="52" t="s">
        <v>464</v>
      </c>
      <c r="D34" s="52" t="s">
        <v>450</v>
      </c>
      <c r="E34" s="52" t="s">
        <v>480</v>
      </c>
      <c r="F34" s="52" t="s">
        <v>451</v>
      </c>
      <c r="G34" s="52"/>
      <c r="H34" s="59">
        <v>4.3</v>
      </c>
      <c r="I34" s="59">
        <v>0.6</v>
      </c>
      <c r="J34" s="59">
        <v>0.3</v>
      </c>
      <c r="K34" s="59">
        <v>0.2</v>
      </c>
      <c r="L34" s="60">
        <v>45760</v>
      </c>
      <c r="M34" s="278">
        <v>55.68</v>
      </c>
      <c r="N34" s="243" t="s">
        <v>481</v>
      </c>
      <c r="O34" s="244">
        <v>2872713.738</v>
      </c>
      <c r="P34" s="244">
        <v>538266.385</v>
      </c>
      <c r="Q34" s="244" t="s">
        <v>482</v>
      </c>
      <c r="R34" s="244">
        <v>2872518.985</v>
      </c>
      <c r="S34" s="244">
        <v>538384.609</v>
      </c>
      <c r="T34" s="201" t="s">
        <v>481</v>
      </c>
      <c r="U34" s="210">
        <v>324.45</v>
      </c>
      <c r="V34" s="15">
        <v>174</v>
      </c>
      <c r="W34" s="15">
        <v>173</v>
      </c>
      <c r="X34" s="15">
        <v>175</v>
      </c>
      <c r="Y34" s="15" t="s">
        <v>455</v>
      </c>
      <c r="Z34" s="203">
        <v>150</v>
      </c>
      <c r="AA34" s="203">
        <v>150</v>
      </c>
      <c r="AB34" s="15">
        <v>0</v>
      </c>
      <c r="AC34" s="15">
        <v>0.8</v>
      </c>
      <c r="AD34" s="15">
        <v>1.33</v>
      </c>
      <c r="AE34" s="15">
        <v>5.85</v>
      </c>
      <c r="AF34" s="19" t="str">
        <f t="shared" si="3"/>
        <v>(31)水岩互通CK0+150右幅交通标志基础</v>
      </c>
      <c r="AG34" s="15" t="s">
        <v>491</v>
      </c>
      <c r="AH34" s="15">
        <v>150</v>
      </c>
      <c r="AI34" s="15">
        <v>100</v>
      </c>
      <c r="AJ34" s="15">
        <v>40</v>
      </c>
      <c r="AK34" s="15">
        <v>1.2</v>
      </c>
      <c r="AL34" s="15">
        <v>2</v>
      </c>
      <c r="AM34" s="19" t="str">
        <f t="shared" si="4"/>
        <v>(31)水岩互通CK0+150右幅交通标志基础抽检</v>
      </c>
    </row>
    <row r="35" s="8" customFormat="1" ht="24.95" customHeight="1" spans="1:1024 1025:16384">
      <c r="A35" s="59">
        <v>32</v>
      </c>
      <c r="B35" s="59" t="s">
        <v>493</v>
      </c>
      <c r="C35" s="52" t="s">
        <v>464</v>
      </c>
      <c r="D35" s="52" t="s">
        <v>450</v>
      </c>
      <c r="E35" s="52" t="s">
        <v>480</v>
      </c>
      <c r="F35" s="52" t="s">
        <v>451</v>
      </c>
      <c r="G35" s="52"/>
      <c r="H35" s="59">
        <v>4.3</v>
      </c>
      <c r="I35" s="59">
        <v>0.6</v>
      </c>
      <c r="J35" s="59">
        <v>0.3</v>
      </c>
      <c r="K35" s="59">
        <v>0.2</v>
      </c>
      <c r="L35" s="60">
        <v>45760</v>
      </c>
      <c r="M35" s="278">
        <v>55.68</v>
      </c>
      <c r="N35" s="243" t="s">
        <v>481</v>
      </c>
      <c r="O35" s="244">
        <v>2872713.738</v>
      </c>
      <c r="P35" s="244">
        <v>538266.385</v>
      </c>
      <c r="Q35" s="244" t="s">
        <v>482</v>
      </c>
      <c r="R35" s="244">
        <v>2872518.985</v>
      </c>
      <c r="S35" s="244">
        <v>538384.609</v>
      </c>
      <c r="T35" s="201" t="s">
        <v>481</v>
      </c>
      <c r="U35" s="210">
        <v>324.45</v>
      </c>
      <c r="V35" s="15">
        <v>174</v>
      </c>
      <c r="W35" s="15">
        <v>173</v>
      </c>
      <c r="X35" s="15">
        <v>175</v>
      </c>
      <c r="Y35" s="15" t="s">
        <v>455</v>
      </c>
      <c r="Z35" s="203">
        <v>360</v>
      </c>
      <c r="AA35" s="203">
        <v>400</v>
      </c>
      <c r="AB35" s="15">
        <v>40</v>
      </c>
      <c r="AC35" s="15">
        <v>0.8</v>
      </c>
      <c r="AD35" s="15">
        <v>1.33</v>
      </c>
      <c r="AE35" s="15">
        <v>5.85</v>
      </c>
      <c r="AF35" s="19" t="str">
        <f t="shared" si="3"/>
        <v>(32)水岩互通CK0+360～CK0+435右幅交通标志基础</v>
      </c>
      <c r="AG35" s="15" t="s">
        <v>491</v>
      </c>
      <c r="AH35" s="15">
        <v>150</v>
      </c>
      <c r="AI35" s="15">
        <v>100</v>
      </c>
      <c r="AJ35" s="15">
        <v>40</v>
      </c>
      <c r="AK35" s="15">
        <v>1.2</v>
      </c>
      <c r="AL35" s="15">
        <v>2</v>
      </c>
      <c r="AM35" s="19" t="str">
        <f t="shared" si="4"/>
        <v>(32)水岩互通CK0+360～CK0+435右幅交通标志基础抽检</v>
      </c>
    </row>
    <row r="36" s="8" customFormat="1" ht="24.95" customHeight="1" spans="1:1024 1025:16384">
      <c r="A36" s="59">
        <v>33</v>
      </c>
      <c r="B36" s="59" t="s">
        <v>494</v>
      </c>
      <c r="C36" s="52" t="s">
        <v>464</v>
      </c>
      <c r="D36" s="52" t="s">
        <v>450</v>
      </c>
      <c r="E36" s="52" t="s">
        <v>480</v>
      </c>
      <c r="F36" s="52" t="s">
        <v>451</v>
      </c>
      <c r="G36" s="52"/>
      <c r="H36" s="59">
        <v>4.3</v>
      </c>
      <c r="I36" s="59">
        <v>0.6</v>
      </c>
      <c r="J36" s="59">
        <v>0.3</v>
      </c>
      <c r="K36" s="59">
        <v>0.2</v>
      </c>
      <c r="L36" s="60">
        <v>45760</v>
      </c>
      <c r="M36" s="278">
        <v>55.68</v>
      </c>
      <c r="N36" s="243" t="s">
        <v>481</v>
      </c>
      <c r="O36" s="244">
        <v>2872713.738</v>
      </c>
      <c r="P36" s="244">
        <v>538266.385</v>
      </c>
      <c r="Q36" s="244" t="s">
        <v>482</v>
      </c>
      <c r="R36" s="244">
        <v>2872518.985</v>
      </c>
      <c r="S36" s="244">
        <v>538384.609</v>
      </c>
      <c r="T36" s="201" t="s">
        <v>481</v>
      </c>
      <c r="U36" s="210">
        <v>324.45</v>
      </c>
      <c r="V36" s="15">
        <v>174</v>
      </c>
      <c r="W36" s="15">
        <v>173</v>
      </c>
      <c r="X36" s="15">
        <v>175</v>
      </c>
      <c r="Y36" s="15" t="s">
        <v>455</v>
      </c>
      <c r="Z36" s="203">
        <v>150</v>
      </c>
      <c r="AA36" s="203">
        <v>150</v>
      </c>
      <c r="AB36" s="15">
        <v>0</v>
      </c>
      <c r="AC36" s="15">
        <v>0.8</v>
      </c>
      <c r="AD36" s="15">
        <v>1.33</v>
      </c>
      <c r="AE36" s="15">
        <v>5.85</v>
      </c>
      <c r="AF36" s="19" t="str">
        <f t="shared" si="3"/>
        <v>(33)水岩互通DK0+150右幅交通标志基础</v>
      </c>
      <c r="AG36" s="15" t="s">
        <v>495</v>
      </c>
      <c r="AH36" s="15">
        <v>150</v>
      </c>
      <c r="AI36" s="15">
        <v>100</v>
      </c>
      <c r="AJ36" s="15">
        <v>40</v>
      </c>
      <c r="AK36" s="15">
        <v>1.2</v>
      </c>
      <c r="AL36" s="15">
        <v>2</v>
      </c>
      <c r="AM36" s="19" t="str">
        <f t="shared" si="4"/>
        <v>(33)水岩互通DK0+150右幅交通标志基础抽检</v>
      </c>
    </row>
    <row r="37" s="8" customFormat="1" ht="24.95" customHeight="1" spans="1:1024 1025:16384">
      <c r="A37" s="59">
        <v>34</v>
      </c>
      <c r="B37" s="59" t="s">
        <v>496</v>
      </c>
      <c r="C37" s="52" t="s">
        <v>449</v>
      </c>
      <c r="D37" s="52" t="s">
        <v>450</v>
      </c>
      <c r="E37" s="52" t="s">
        <v>480</v>
      </c>
      <c r="F37" s="52" t="s">
        <v>451</v>
      </c>
      <c r="G37" s="52"/>
      <c r="H37" s="59">
        <v>4.3</v>
      </c>
      <c r="I37" s="59">
        <v>0.6</v>
      </c>
      <c r="J37" s="59">
        <v>0.3</v>
      </c>
      <c r="K37" s="59">
        <v>0.2</v>
      </c>
      <c r="L37" s="60">
        <v>45760</v>
      </c>
      <c r="M37" s="278">
        <v>55.68</v>
      </c>
      <c r="N37" s="243" t="s">
        <v>481</v>
      </c>
      <c r="O37" s="244">
        <v>2872713.738</v>
      </c>
      <c r="P37" s="244">
        <v>538266.385</v>
      </c>
      <c r="Q37" s="244" t="s">
        <v>482</v>
      </c>
      <c r="R37" s="244">
        <v>2872518.985</v>
      </c>
      <c r="S37" s="244">
        <v>538384.609</v>
      </c>
      <c r="T37" s="201" t="s">
        <v>481</v>
      </c>
      <c r="U37" s="210">
        <v>324.45</v>
      </c>
      <c r="V37" s="15">
        <v>174</v>
      </c>
      <c r="W37" s="15">
        <v>173</v>
      </c>
      <c r="X37" s="15">
        <v>175</v>
      </c>
      <c r="Y37" s="15" t="s">
        <v>455</v>
      </c>
      <c r="Z37" s="203">
        <v>200</v>
      </c>
      <c r="AA37" s="203">
        <v>280</v>
      </c>
      <c r="AB37" s="15">
        <v>40</v>
      </c>
      <c r="AC37" s="15">
        <v>0.8</v>
      </c>
      <c r="AD37" s="15">
        <v>1.33</v>
      </c>
      <c r="AE37" s="15">
        <v>5.85</v>
      </c>
      <c r="AF37" s="19" t="str">
        <f t="shared" si="3"/>
        <v>(34)水岩互通DK0+200～DK0+300左幅交通标志基础</v>
      </c>
      <c r="AG37" s="15" t="s">
        <v>495</v>
      </c>
      <c r="AH37" s="15">
        <v>150</v>
      </c>
      <c r="AI37" s="15">
        <v>100</v>
      </c>
      <c r="AJ37" s="15">
        <v>40</v>
      </c>
      <c r="AK37" s="15">
        <v>1.2</v>
      </c>
      <c r="AL37" s="15">
        <v>2</v>
      </c>
      <c r="AM37" s="19" t="str">
        <f t="shared" si="4"/>
        <v>(34)水岩互通DK0+200～DK0+300左幅交通标志基础抽检</v>
      </c>
    </row>
    <row r="38" s="8" customFormat="1" ht="24.95" customHeight="1" spans="1:1024 1025:16384">
      <c r="A38" s="59">
        <v>35</v>
      </c>
      <c r="B38" s="59" t="s">
        <v>497</v>
      </c>
      <c r="C38" s="52" t="s">
        <v>464</v>
      </c>
      <c r="D38" s="52" t="s">
        <v>450</v>
      </c>
      <c r="E38" s="52" t="s">
        <v>480</v>
      </c>
      <c r="F38" s="52" t="s">
        <v>451</v>
      </c>
      <c r="G38" s="52"/>
      <c r="H38" s="59">
        <v>4.3</v>
      </c>
      <c r="I38" s="59">
        <v>0.6</v>
      </c>
      <c r="J38" s="59">
        <v>0.3</v>
      </c>
      <c r="K38" s="59">
        <v>0.2</v>
      </c>
      <c r="L38" s="60">
        <v>45760</v>
      </c>
      <c r="M38" s="278">
        <v>55.68</v>
      </c>
      <c r="N38" s="243" t="s">
        <v>481</v>
      </c>
      <c r="O38" s="244">
        <v>2872713.738</v>
      </c>
      <c r="P38" s="244">
        <v>538266.385</v>
      </c>
      <c r="Q38" s="244" t="s">
        <v>482</v>
      </c>
      <c r="R38" s="244">
        <v>2872518.985</v>
      </c>
      <c r="S38" s="244">
        <v>538384.609</v>
      </c>
      <c r="T38" s="201" t="s">
        <v>481</v>
      </c>
      <c r="U38" s="210">
        <v>324.45</v>
      </c>
      <c r="V38" s="15">
        <v>174</v>
      </c>
      <c r="W38" s="15">
        <v>173</v>
      </c>
      <c r="X38" s="15">
        <v>175</v>
      </c>
      <c r="Y38" s="15" t="s">
        <v>455</v>
      </c>
      <c r="Z38" s="203">
        <v>600</v>
      </c>
      <c r="AA38" s="203">
        <v>680</v>
      </c>
      <c r="AB38" s="15">
        <v>40</v>
      </c>
      <c r="AC38" s="15">
        <v>0.8</v>
      </c>
      <c r="AD38" s="15">
        <v>1.33</v>
      </c>
      <c r="AE38" s="15">
        <v>5.85</v>
      </c>
      <c r="AF38" s="19" t="str">
        <f t="shared" si="3"/>
        <v>(35)水岩互通LK0+600-LK0+700右幅交通标志基础</v>
      </c>
      <c r="AG38" s="15" t="s">
        <v>498</v>
      </c>
      <c r="AH38" s="15">
        <v>150</v>
      </c>
      <c r="AI38" s="15">
        <v>100</v>
      </c>
      <c r="AJ38" s="15">
        <v>40</v>
      </c>
      <c r="AK38" s="15">
        <v>1.2</v>
      </c>
      <c r="AL38" s="15">
        <v>2</v>
      </c>
      <c r="AM38" s="19" t="str">
        <f t="shared" si="4"/>
        <v>(35)水岩互通LK0+600-LK0+700右幅交通标志基础抽检</v>
      </c>
    </row>
    <row r="39" s="8" customFormat="1" ht="24.95" customHeight="1" spans="1:1024 1025:16384">
      <c r="A39" s="59">
        <v>36</v>
      </c>
      <c r="B39" s="59" t="s">
        <v>499</v>
      </c>
      <c r="C39" s="52" t="s">
        <v>449</v>
      </c>
      <c r="D39" s="52" t="s">
        <v>450</v>
      </c>
      <c r="E39" s="52" t="s">
        <v>480</v>
      </c>
      <c r="F39" s="52" t="s">
        <v>451</v>
      </c>
      <c r="G39" s="52"/>
      <c r="H39" s="59">
        <v>4.3</v>
      </c>
      <c r="I39" s="59">
        <v>0.6</v>
      </c>
      <c r="J39" s="59">
        <v>0.3</v>
      </c>
      <c r="K39" s="59">
        <v>0.2</v>
      </c>
      <c r="L39" s="60">
        <v>45760</v>
      </c>
      <c r="M39" s="278">
        <v>55.68</v>
      </c>
      <c r="N39" s="8" t="s">
        <v>481</v>
      </c>
      <c r="O39" s="8">
        <v>2872713.738</v>
      </c>
      <c r="P39" s="8">
        <v>538266.385</v>
      </c>
      <c r="Q39" s="8" t="s">
        <v>482</v>
      </c>
      <c r="R39" s="8">
        <v>2872518.985</v>
      </c>
      <c r="S39" s="8">
        <v>538384.609</v>
      </c>
      <c r="T39" s="8" t="s">
        <v>481</v>
      </c>
      <c r="U39" s="8">
        <v>324.45</v>
      </c>
      <c r="V39" s="15">
        <v>174</v>
      </c>
      <c r="W39" s="15">
        <v>173</v>
      </c>
      <c r="X39" s="15">
        <v>175</v>
      </c>
      <c r="Y39" s="15" t="s">
        <v>455</v>
      </c>
      <c r="Z39" s="203">
        <v>660</v>
      </c>
      <c r="AA39" s="203">
        <v>740</v>
      </c>
      <c r="AB39" s="15">
        <v>40</v>
      </c>
      <c r="AC39" s="15">
        <v>0.8</v>
      </c>
      <c r="AD39" s="15">
        <v>1.33</v>
      </c>
      <c r="AE39" s="15">
        <v>5.85</v>
      </c>
      <c r="AF39" s="19" t="str">
        <f t="shared" si="3"/>
        <v>(36)水岩互通LK0+660-LK0+760左幅交通标志基础</v>
      </c>
      <c r="AG39" s="15" t="s">
        <v>498</v>
      </c>
      <c r="AH39" s="15">
        <v>150</v>
      </c>
      <c r="AI39" s="15">
        <v>100</v>
      </c>
      <c r="AJ39" s="15">
        <v>40</v>
      </c>
      <c r="AK39" s="15">
        <v>1.2</v>
      </c>
      <c r="AL39" s="15">
        <v>2</v>
      </c>
      <c r="AM39" s="19" t="str">
        <f t="shared" si="4"/>
        <v>(36)水岩互通LK0+660-LK0+760左幅交通标志基础抽检</v>
      </c>
    </row>
    <row r="40" ht="24.95" customHeight="1" spans="1:1024 1025:16384">
      <c r="A40" s="59">
        <v>37</v>
      </c>
      <c r="B40" s="59" t="s">
        <v>500</v>
      </c>
      <c r="C40" s="52" t="s">
        <v>464</v>
      </c>
      <c r="D40" s="52" t="s">
        <v>450</v>
      </c>
      <c r="E40" s="52" t="s">
        <v>480</v>
      </c>
      <c r="F40" s="52" t="s">
        <v>451</v>
      </c>
      <c r="G40" s="52"/>
      <c r="H40" s="59">
        <v>4.3</v>
      </c>
      <c r="I40" s="59">
        <v>0.6</v>
      </c>
      <c r="J40" s="59">
        <v>0.3</v>
      </c>
      <c r="K40" s="59">
        <v>0.2</v>
      </c>
      <c r="L40" s="60">
        <v>45760</v>
      </c>
      <c r="M40" s="278">
        <v>55.68</v>
      </c>
      <c r="N40" s="243" t="s">
        <v>481</v>
      </c>
      <c r="O40" s="244">
        <v>2872713.738</v>
      </c>
      <c r="P40" s="244">
        <v>538266.385</v>
      </c>
      <c r="Q40" s="244" t="s">
        <v>482</v>
      </c>
      <c r="R40" s="244">
        <v>2872518.985</v>
      </c>
      <c r="S40" s="244">
        <v>538384.609</v>
      </c>
      <c r="T40" s="201" t="s">
        <v>481</v>
      </c>
      <c r="U40" s="210">
        <v>324.45</v>
      </c>
      <c r="V40" s="15">
        <v>174</v>
      </c>
      <c r="W40" s="15">
        <v>173</v>
      </c>
      <c r="X40" s="15">
        <v>175</v>
      </c>
      <c r="Y40" s="15" t="s">
        <v>455</v>
      </c>
      <c r="Z40" s="203">
        <v>760</v>
      </c>
      <c r="AA40" s="203">
        <v>840</v>
      </c>
      <c r="AB40" s="15">
        <v>40</v>
      </c>
      <c r="AC40" s="15">
        <v>0.8</v>
      </c>
      <c r="AD40" s="15">
        <v>1.33</v>
      </c>
      <c r="AE40" s="15">
        <v>5.85</v>
      </c>
      <c r="AF40" s="19" t="str">
        <f t="shared" si="3"/>
        <v>(37)水岩互通LK0+750-LK0+850右幅交通标志基础</v>
      </c>
      <c r="AG40" s="15" t="s">
        <v>498</v>
      </c>
      <c r="AH40" s="15">
        <v>150</v>
      </c>
      <c r="AI40" s="15">
        <v>100</v>
      </c>
      <c r="AJ40" s="15">
        <v>40</v>
      </c>
      <c r="AK40" s="15">
        <v>1.2</v>
      </c>
      <c r="AL40" s="15">
        <v>2</v>
      </c>
      <c r="AM40" s="19" t="str">
        <f t="shared" si="4"/>
        <v>(37)水岩互通LK0+750-LK0+850右幅交通标志基础抽检</v>
      </c>
      <c r="AN40" s="59"/>
      <c r="AO40" s="59"/>
      <c r="AP40" s="52"/>
      <c r="AQ40" s="52"/>
      <c r="AR40" s="52"/>
      <c r="AS40" s="52"/>
      <c r="AT40" s="52"/>
      <c r="AU40" s="59"/>
      <c r="AV40" s="59"/>
      <c r="AW40" s="59"/>
      <c r="AX40" s="59"/>
      <c r="AY40" s="60"/>
      <c r="AZ40" s="278"/>
      <c r="BA40" s="243"/>
      <c r="BB40" s="244"/>
      <c r="BC40" s="244"/>
      <c r="BD40" s="244"/>
      <c r="BE40" s="244"/>
      <c r="BF40" s="244"/>
      <c r="BG40" s="201"/>
      <c r="BH40" s="210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9"/>
      <c r="BT40" s="15"/>
      <c r="BU40" s="15"/>
      <c r="BV40" s="15"/>
      <c r="BW40" s="15"/>
      <c r="BX40" s="15"/>
      <c r="BY40" s="15"/>
      <c r="BZ40" s="19"/>
      <c r="CA40" s="59"/>
      <c r="CB40" s="59"/>
      <c r="CC40" s="52"/>
      <c r="CD40" s="52"/>
      <c r="CE40" s="52"/>
      <c r="CF40" s="52"/>
      <c r="CG40" s="52"/>
      <c r="CH40" s="59"/>
      <c r="CI40" s="59"/>
      <c r="CJ40" s="59"/>
      <c r="CK40" s="59"/>
      <c r="CL40" s="60"/>
      <c r="CM40" s="278"/>
      <c r="CN40" s="243"/>
      <c r="CO40" s="244"/>
      <c r="CP40" s="244"/>
      <c r="CQ40" s="244"/>
      <c r="CR40" s="244"/>
      <c r="CS40" s="244"/>
      <c r="CT40" s="201"/>
      <c r="CU40" s="210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9"/>
      <c r="DG40" s="15"/>
      <c r="DH40" s="15"/>
      <c r="DI40" s="15"/>
      <c r="DJ40" s="15"/>
      <c r="DK40" s="15"/>
      <c r="DL40" s="15"/>
      <c r="DM40" s="19"/>
      <c r="DN40" s="59"/>
      <c r="DO40" s="59"/>
      <c r="DP40" s="52"/>
      <c r="DQ40" s="52"/>
      <c r="DR40" s="52"/>
      <c r="DS40" s="52"/>
      <c r="DT40" s="52"/>
      <c r="DU40" s="59"/>
      <c r="DV40" s="59"/>
      <c r="DW40" s="59"/>
      <c r="DX40" s="59"/>
      <c r="DY40" s="60"/>
      <c r="DZ40" s="278"/>
      <c r="EA40" s="243"/>
      <c r="EB40" s="244"/>
      <c r="EC40" s="244"/>
      <c r="ED40" s="244"/>
      <c r="EE40" s="244"/>
      <c r="EF40" s="244"/>
      <c r="EG40" s="201"/>
      <c r="EH40" s="210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9"/>
      <c r="ET40" s="15"/>
      <c r="EU40" s="15"/>
      <c r="EV40" s="15"/>
      <c r="EW40" s="15"/>
      <c r="EX40" s="15"/>
      <c r="EY40" s="15"/>
      <c r="EZ40" s="19"/>
      <c r="FA40" s="59"/>
      <c r="FB40" s="59"/>
      <c r="FC40" s="52"/>
      <c r="FD40" s="52"/>
      <c r="FE40" s="52"/>
      <c r="FF40" s="52"/>
      <c r="FG40" s="52"/>
      <c r="FH40" s="59"/>
      <c r="FI40" s="59"/>
      <c r="FJ40" s="59"/>
      <c r="FK40" s="59"/>
      <c r="FL40" s="60"/>
      <c r="FM40" s="278"/>
      <c r="FN40" s="243"/>
      <c r="FO40" s="244"/>
      <c r="FP40" s="244"/>
      <c r="FQ40" s="244"/>
      <c r="FR40" s="244"/>
      <c r="FS40" s="244"/>
      <c r="FT40" s="201"/>
      <c r="FU40" s="210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9"/>
      <c r="GG40" s="15"/>
      <c r="GH40" s="15"/>
      <c r="GI40" s="15"/>
      <c r="GJ40" s="15"/>
      <c r="GK40" s="15"/>
      <c r="GL40" s="15"/>
      <c r="GM40" s="19"/>
      <c r="GN40" s="59"/>
      <c r="GO40" s="59"/>
      <c r="GP40" s="52"/>
      <c r="GQ40" s="52"/>
      <c r="GR40" s="52"/>
      <c r="GS40" s="52"/>
      <c r="GT40" s="52"/>
      <c r="GU40" s="59"/>
      <c r="GV40" s="59"/>
      <c r="GW40" s="59"/>
      <c r="GX40" s="59"/>
      <c r="GY40" s="60"/>
      <c r="GZ40" s="278"/>
      <c r="HA40" s="243"/>
      <c r="HB40" s="244"/>
      <c r="HC40" s="244"/>
      <c r="HD40" s="244"/>
      <c r="HE40" s="244"/>
      <c r="HF40" s="244"/>
      <c r="HG40" s="201"/>
      <c r="HH40" s="210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9"/>
      <c r="HT40" s="15"/>
      <c r="HU40" s="15"/>
      <c r="HV40" s="15"/>
      <c r="HW40" s="15"/>
      <c r="HX40" s="15"/>
      <c r="HY40" s="15"/>
      <c r="HZ40" s="19"/>
      <c r="IA40" s="59"/>
      <c r="IB40" s="59"/>
      <c r="IC40" s="52"/>
      <c r="ID40" s="52"/>
      <c r="IE40" s="52"/>
      <c r="IF40" s="52"/>
      <c r="IG40" s="52"/>
      <c r="IH40" s="59"/>
      <c r="II40" s="59"/>
      <c r="IJ40" s="59"/>
      <c r="IK40" s="59"/>
      <c r="IL40" s="60"/>
      <c r="IM40" s="278"/>
      <c r="IN40" s="243"/>
      <c r="IO40" s="244"/>
      <c r="IP40" s="244"/>
      <c r="IQ40" s="244"/>
      <c r="IR40" s="244"/>
      <c r="IS40" s="244"/>
      <c r="IT40" s="201"/>
      <c r="IU40" s="210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9"/>
      <c r="JG40" s="15"/>
      <c r="JH40" s="15"/>
      <c r="JI40" s="15"/>
      <c r="JJ40" s="15"/>
      <c r="JK40" s="15"/>
      <c r="JL40" s="15"/>
      <c r="JM40" s="19"/>
      <c r="JN40" s="59"/>
      <c r="JO40" s="59"/>
      <c r="JP40" s="52"/>
      <c r="JQ40" s="52"/>
      <c r="JR40" s="52"/>
      <c r="JS40" s="52"/>
      <c r="JT40" s="52"/>
      <c r="JU40" s="59"/>
      <c r="JV40" s="59"/>
      <c r="JW40" s="59"/>
      <c r="JX40" s="59"/>
      <c r="JY40" s="60"/>
      <c r="JZ40" s="278"/>
      <c r="KA40" s="243"/>
      <c r="KB40" s="244"/>
      <c r="KC40" s="244"/>
      <c r="KD40" s="244"/>
      <c r="KE40" s="244"/>
      <c r="KF40" s="244"/>
      <c r="KG40" s="201"/>
      <c r="KH40" s="210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9"/>
      <c r="KT40" s="15"/>
      <c r="KU40" s="15"/>
      <c r="KV40" s="15"/>
      <c r="KW40" s="15"/>
      <c r="KX40" s="15"/>
      <c r="KY40" s="15"/>
      <c r="KZ40" s="19"/>
      <c r="LA40" s="59"/>
      <c r="LB40" s="59"/>
      <c r="LC40" s="52"/>
      <c r="LD40" s="52"/>
      <c r="LE40" s="52"/>
      <c r="LF40" s="52"/>
      <c r="LG40" s="52"/>
      <c r="LH40" s="59"/>
      <c r="LI40" s="59"/>
      <c r="LJ40" s="59"/>
      <c r="LK40" s="59"/>
      <c r="LL40" s="60"/>
      <c r="LM40" s="278"/>
      <c r="LN40" s="243"/>
      <c r="LO40" s="244"/>
      <c r="LP40" s="244"/>
      <c r="LQ40" s="244"/>
      <c r="LR40" s="244"/>
      <c r="LS40" s="244"/>
      <c r="LT40" s="201"/>
      <c r="LU40" s="210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9"/>
      <c r="MG40" s="15"/>
      <c r="MH40" s="15"/>
      <c r="MI40" s="15"/>
      <c r="MJ40" s="15"/>
      <c r="MK40" s="15"/>
      <c r="ML40" s="15"/>
      <c r="MM40" s="19"/>
      <c r="MN40" s="59"/>
      <c r="MO40" s="59"/>
      <c r="MP40" s="52"/>
      <c r="MQ40" s="52"/>
      <c r="MR40" s="52"/>
      <c r="MS40" s="52"/>
      <c r="MT40" s="52"/>
      <c r="MU40" s="59"/>
      <c r="MV40" s="59"/>
      <c r="MW40" s="59"/>
      <c r="MX40" s="59"/>
      <c r="MY40" s="60"/>
      <c r="MZ40" s="278"/>
      <c r="NA40" s="243"/>
      <c r="NB40" s="244"/>
      <c r="NC40" s="244"/>
      <c r="ND40" s="244"/>
      <c r="NE40" s="244"/>
      <c r="NF40" s="244"/>
      <c r="NG40" s="201"/>
      <c r="NH40" s="210"/>
      <c r="NI40" s="15"/>
      <c r="NJ40" s="15"/>
      <c r="NK40" s="15"/>
      <c r="NL40" s="15"/>
      <c r="NM40" s="15"/>
      <c r="NN40" s="15"/>
      <c r="NO40" s="15"/>
      <c r="NP40" s="15"/>
      <c r="NQ40" s="15"/>
      <c r="NR40" s="15"/>
      <c r="NS40" s="19"/>
      <c r="NT40" s="15"/>
      <c r="NU40" s="15"/>
      <c r="NV40" s="15"/>
      <c r="NW40" s="15"/>
      <c r="NX40" s="15"/>
      <c r="NY40" s="15"/>
      <c r="NZ40" s="19"/>
      <c r="OA40" s="59"/>
      <c r="OB40" s="59"/>
      <c r="OC40" s="52"/>
      <c r="OD40" s="52"/>
      <c r="OE40" s="52"/>
      <c r="OF40" s="52"/>
      <c r="OG40" s="52"/>
      <c r="OH40" s="59"/>
      <c r="OI40" s="59"/>
      <c r="OJ40" s="59"/>
      <c r="OK40" s="59"/>
      <c r="OL40" s="60"/>
      <c r="OM40" s="278"/>
      <c r="ON40" s="243"/>
      <c r="OO40" s="244"/>
      <c r="OP40" s="244"/>
      <c r="OQ40" s="244"/>
      <c r="OR40" s="244"/>
      <c r="OS40" s="244"/>
      <c r="OT40" s="201"/>
      <c r="OU40" s="210"/>
      <c r="OV40" s="15"/>
      <c r="OW40" s="15"/>
      <c r="OX40" s="15"/>
      <c r="OY40" s="15"/>
      <c r="OZ40" s="15"/>
      <c r="PA40" s="15"/>
      <c r="PB40" s="15"/>
      <c r="PC40" s="15"/>
      <c r="PD40" s="15"/>
      <c r="PE40" s="15"/>
      <c r="PF40" s="19"/>
      <c r="PG40" s="15"/>
      <c r="PH40" s="15"/>
      <c r="PI40" s="15"/>
      <c r="PJ40" s="15"/>
      <c r="PK40" s="15"/>
      <c r="PL40" s="15"/>
      <c r="PM40" s="19"/>
      <c r="PN40" s="59"/>
      <c r="PO40" s="59"/>
      <c r="PP40" s="52"/>
      <c r="PQ40" s="52"/>
      <c r="PR40" s="52"/>
      <c r="PS40" s="52"/>
      <c r="PT40" s="52"/>
      <c r="PU40" s="59"/>
      <c r="PV40" s="59"/>
      <c r="PW40" s="59"/>
      <c r="PX40" s="59"/>
      <c r="PY40" s="60"/>
      <c r="PZ40" s="278"/>
      <c r="QA40" s="243"/>
      <c r="QB40" s="244"/>
      <c r="QC40" s="244"/>
      <c r="QD40" s="244"/>
      <c r="QE40" s="244"/>
      <c r="QF40" s="244"/>
      <c r="QG40" s="201"/>
      <c r="QH40" s="210"/>
      <c r="QI40" s="15"/>
      <c r="QJ40" s="15"/>
      <c r="QK40" s="15"/>
      <c r="QL40" s="15"/>
      <c r="QM40" s="15"/>
      <c r="QN40" s="15"/>
      <c r="QO40" s="15"/>
      <c r="QP40" s="15"/>
      <c r="QQ40" s="15"/>
      <c r="QR40" s="15"/>
      <c r="QS40" s="19"/>
      <c r="QT40" s="15"/>
      <c r="QU40" s="15"/>
      <c r="QV40" s="15"/>
      <c r="QW40" s="15"/>
      <c r="QX40" s="15"/>
      <c r="QY40" s="15"/>
      <c r="QZ40" s="19"/>
      <c r="RA40" s="59"/>
      <c r="RB40" s="59"/>
      <c r="RC40" s="52"/>
      <c r="RD40" s="52"/>
      <c r="RE40" s="52"/>
      <c r="RF40" s="52"/>
      <c r="RG40" s="52"/>
      <c r="RH40" s="59"/>
      <c r="RI40" s="59"/>
      <c r="RJ40" s="59"/>
      <c r="RK40" s="59"/>
      <c r="RL40" s="60"/>
      <c r="RM40" s="278"/>
      <c r="RN40" s="243"/>
      <c r="RO40" s="244"/>
      <c r="RP40" s="244"/>
      <c r="RQ40" s="244"/>
      <c r="RR40" s="244"/>
      <c r="RS40" s="244"/>
      <c r="RT40" s="201"/>
      <c r="RU40" s="210"/>
      <c r="RV40" s="15"/>
      <c r="RW40" s="15"/>
      <c r="RX40" s="15"/>
      <c r="RY40" s="15"/>
      <c r="RZ40" s="15"/>
      <c r="SA40" s="15"/>
      <c r="SB40" s="15"/>
      <c r="SC40" s="15"/>
      <c r="SD40" s="15"/>
      <c r="SE40" s="15"/>
      <c r="SF40" s="19"/>
      <c r="SG40" s="15"/>
      <c r="SH40" s="15"/>
      <c r="SI40" s="15"/>
      <c r="SJ40" s="15"/>
      <c r="SK40" s="15"/>
      <c r="SL40" s="15"/>
      <c r="SM40" s="19"/>
      <c r="SN40" s="59"/>
      <c r="SO40" s="59"/>
      <c r="SP40" s="52"/>
      <c r="SQ40" s="52"/>
      <c r="SR40" s="52"/>
      <c r="SS40" s="52"/>
      <c r="ST40" s="52"/>
      <c r="SU40" s="59"/>
      <c r="SV40" s="59"/>
      <c r="SW40" s="59"/>
      <c r="SX40" s="59"/>
      <c r="SY40" s="60"/>
      <c r="SZ40" s="278"/>
      <c r="TA40" s="243"/>
      <c r="TB40" s="244"/>
      <c r="TC40" s="244"/>
      <c r="TD40" s="244"/>
      <c r="TE40" s="244"/>
      <c r="TF40" s="244"/>
      <c r="TG40" s="201"/>
      <c r="TH40" s="210"/>
      <c r="TI40" s="15"/>
      <c r="TJ40" s="15"/>
      <c r="TK40" s="15"/>
      <c r="TL40" s="15"/>
      <c r="TM40" s="15"/>
      <c r="TN40" s="15"/>
      <c r="TO40" s="15"/>
      <c r="TP40" s="15"/>
      <c r="TQ40" s="15"/>
      <c r="TR40" s="15"/>
      <c r="TS40" s="19"/>
      <c r="TT40" s="15"/>
      <c r="TU40" s="15"/>
      <c r="TV40" s="15"/>
      <c r="TW40" s="15"/>
      <c r="TX40" s="15"/>
      <c r="TY40" s="15"/>
      <c r="TZ40" s="19"/>
      <c r="UA40" s="59"/>
      <c r="UB40" s="59"/>
      <c r="UC40" s="52"/>
      <c r="UD40" s="52"/>
      <c r="UE40" s="52"/>
      <c r="UF40" s="52"/>
      <c r="UG40" s="52"/>
      <c r="UH40" s="59"/>
      <c r="UI40" s="59"/>
      <c r="UJ40" s="59"/>
      <c r="UK40" s="59"/>
      <c r="UL40" s="60"/>
      <c r="UM40" s="278"/>
      <c r="UN40" s="243"/>
      <c r="UO40" s="244"/>
      <c r="UP40" s="244"/>
      <c r="UQ40" s="244"/>
      <c r="UR40" s="244"/>
      <c r="US40" s="244"/>
      <c r="UT40" s="201"/>
      <c r="UU40" s="210"/>
      <c r="UV40" s="15"/>
      <c r="UW40" s="15"/>
      <c r="UX40" s="15"/>
      <c r="UY40" s="15"/>
      <c r="UZ40" s="15"/>
      <c r="VA40" s="15"/>
      <c r="VB40" s="15"/>
      <c r="VC40" s="15"/>
      <c r="VD40" s="15"/>
      <c r="VE40" s="15"/>
      <c r="VF40" s="19"/>
      <c r="VG40" s="15"/>
      <c r="VH40" s="15"/>
      <c r="VI40" s="15"/>
      <c r="VJ40" s="15"/>
      <c r="VK40" s="15"/>
      <c r="VL40" s="15"/>
      <c r="VM40" s="19"/>
      <c r="VN40" s="59"/>
      <c r="VO40" s="59"/>
      <c r="VP40" s="52"/>
      <c r="VQ40" s="52"/>
      <c r="VR40" s="52"/>
      <c r="VS40" s="52"/>
      <c r="VT40" s="52"/>
      <c r="VU40" s="59"/>
      <c r="VV40" s="59"/>
      <c r="VW40" s="59"/>
      <c r="VX40" s="59"/>
      <c r="VY40" s="60"/>
      <c r="VZ40" s="278"/>
      <c r="WA40" s="243"/>
      <c r="WB40" s="244"/>
      <c r="WC40" s="244"/>
      <c r="WD40" s="244"/>
      <c r="WE40" s="244"/>
      <c r="WF40" s="244"/>
      <c r="WG40" s="201"/>
      <c r="WH40" s="210"/>
      <c r="WI40" s="15"/>
      <c r="WJ40" s="15"/>
      <c r="WK40" s="15"/>
      <c r="WL40" s="15"/>
      <c r="WM40" s="15"/>
      <c r="WN40" s="15"/>
      <c r="WO40" s="15"/>
      <c r="WP40" s="15"/>
      <c r="WQ40" s="15"/>
      <c r="WR40" s="15"/>
      <c r="WS40" s="19"/>
      <c r="WT40" s="15"/>
      <c r="WU40" s="15"/>
      <c r="WV40" s="15"/>
      <c r="WW40" s="15"/>
      <c r="WX40" s="15"/>
      <c r="WY40" s="15"/>
      <c r="WZ40" s="19"/>
      <c r="XA40" s="59"/>
      <c r="XB40" s="59"/>
      <c r="XC40" s="52"/>
      <c r="XD40" s="52"/>
      <c r="XE40" s="52"/>
      <c r="XF40" s="52"/>
      <c r="XG40" s="52"/>
      <c r="XH40" s="59"/>
      <c r="XI40" s="59"/>
      <c r="XJ40" s="59"/>
      <c r="XK40" s="59"/>
      <c r="XL40" s="60"/>
      <c r="XM40" s="278"/>
      <c r="XN40" s="243"/>
      <c r="XO40" s="244"/>
      <c r="XP40" s="244"/>
      <c r="XQ40" s="244"/>
      <c r="XR40" s="244"/>
      <c r="XS40" s="244"/>
      <c r="XT40" s="201"/>
      <c r="XU40" s="210"/>
      <c r="XV40" s="15"/>
      <c r="XW40" s="15"/>
      <c r="XX40" s="15"/>
      <c r="XY40" s="15"/>
      <c r="XZ40" s="15"/>
      <c r="YA40" s="15"/>
      <c r="YB40" s="15"/>
      <c r="YC40" s="15"/>
      <c r="YD40" s="15"/>
      <c r="YE40" s="15"/>
      <c r="YF40" s="19"/>
      <c r="YG40" s="15"/>
      <c r="YH40" s="15"/>
      <c r="YI40" s="15"/>
      <c r="YJ40" s="15"/>
      <c r="YK40" s="15"/>
      <c r="YL40" s="15"/>
      <c r="YM40" s="19"/>
      <c r="YN40" s="59"/>
      <c r="YO40" s="59"/>
      <c r="YP40" s="52"/>
      <c r="YQ40" s="52"/>
      <c r="YR40" s="52"/>
      <c r="YS40" s="52"/>
      <c r="YT40" s="52"/>
      <c r="YU40" s="59"/>
      <c r="YV40" s="59"/>
      <c r="YW40" s="59"/>
      <c r="YX40" s="59"/>
      <c r="YY40" s="60"/>
      <c r="YZ40" s="278"/>
      <c r="ZA40" s="243"/>
      <c r="ZB40" s="244"/>
      <c r="ZC40" s="244"/>
      <c r="ZD40" s="244"/>
      <c r="ZE40" s="244"/>
      <c r="ZF40" s="244"/>
      <c r="ZG40" s="201"/>
      <c r="ZH40" s="210"/>
      <c r="ZI40" s="15"/>
      <c r="ZJ40" s="15"/>
      <c r="ZK40" s="15"/>
      <c r="ZL40" s="15"/>
      <c r="ZM40" s="15"/>
      <c r="ZN40" s="15"/>
      <c r="ZO40" s="15"/>
      <c r="ZP40" s="15"/>
      <c r="ZQ40" s="15"/>
      <c r="ZR40" s="15"/>
      <c r="ZS40" s="19"/>
      <c r="ZT40" s="15"/>
      <c r="ZU40" s="15"/>
      <c r="ZV40" s="15"/>
      <c r="ZW40" s="15"/>
      <c r="ZX40" s="15"/>
      <c r="ZY40" s="15"/>
      <c r="ZZ40" s="19"/>
      <c r="AAA40" s="59"/>
      <c r="AAB40" s="59"/>
      <c r="AAC40" s="52"/>
      <c r="AAD40" s="52"/>
      <c r="AAE40" s="52"/>
      <c r="AAF40" s="52"/>
      <c r="AAG40" s="52"/>
      <c r="AAH40" s="59"/>
      <c r="AAI40" s="59"/>
      <c r="AAJ40" s="59"/>
      <c r="AAK40" s="59"/>
      <c r="AAL40" s="60"/>
      <c r="AAM40" s="278"/>
      <c r="AAN40" s="243"/>
      <c r="AAO40" s="244"/>
      <c r="AAP40" s="244"/>
      <c r="AAQ40" s="244"/>
      <c r="AAR40" s="244"/>
      <c r="AAS40" s="244"/>
      <c r="AAT40" s="201"/>
      <c r="AAU40" s="210"/>
      <c r="AAV40" s="15"/>
      <c r="AAW40" s="15"/>
      <c r="AAX40" s="15"/>
      <c r="AAY40" s="15"/>
      <c r="AAZ40" s="15"/>
      <c r="ABA40" s="15"/>
      <c r="ABB40" s="15"/>
      <c r="ABC40" s="15"/>
      <c r="ABD40" s="15"/>
      <c r="ABE40" s="15"/>
      <c r="ABF40" s="19"/>
      <c r="ABG40" s="15"/>
      <c r="ABH40" s="15"/>
      <c r="ABI40" s="15"/>
      <c r="ABJ40" s="15"/>
      <c r="ABK40" s="15"/>
      <c r="ABL40" s="15"/>
      <c r="ABM40" s="19"/>
      <c r="ABN40" s="59"/>
      <c r="ABO40" s="59"/>
      <c r="ABP40" s="52"/>
      <c r="ABQ40" s="52"/>
      <c r="ABR40" s="52"/>
      <c r="ABS40" s="52"/>
      <c r="ABT40" s="52"/>
      <c r="ABU40" s="59"/>
      <c r="ABV40" s="59"/>
      <c r="ABW40" s="59"/>
      <c r="ABX40" s="59"/>
      <c r="ABY40" s="60"/>
      <c r="ABZ40" s="278"/>
      <c r="ACA40" s="243"/>
      <c r="ACB40" s="244"/>
      <c r="ACC40" s="244"/>
      <c r="ACD40" s="244"/>
      <c r="ACE40" s="244"/>
      <c r="ACF40" s="244"/>
      <c r="ACG40" s="201"/>
      <c r="ACH40" s="210"/>
      <c r="ACI40" s="15"/>
      <c r="ACJ40" s="15"/>
      <c r="ACK40" s="15"/>
      <c r="ACL40" s="15"/>
      <c r="ACM40" s="15"/>
      <c r="ACN40" s="15"/>
      <c r="ACO40" s="15"/>
      <c r="ACP40" s="15"/>
      <c r="ACQ40" s="15"/>
      <c r="ACR40" s="15"/>
      <c r="ACS40" s="19"/>
      <c r="ACT40" s="15"/>
      <c r="ACU40" s="15"/>
      <c r="ACV40" s="15"/>
      <c r="ACW40" s="15"/>
      <c r="ACX40" s="15"/>
      <c r="ACY40" s="15"/>
      <c r="ACZ40" s="19"/>
      <c r="ADA40" s="59"/>
      <c r="ADB40" s="59"/>
      <c r="ADC40" s="52"/>
      <c r="ADD40" s="52"/>
      <c r="ADE40" s="52"/>
      <c r="ADF40" s="52"/>
      <c r="ADG40" s="52"/>
      <c r="ADH40" s="59"/>
      <c r="ADI40" s="59"/>
      <c r="ADJ40" s="59"/>
      <c r="ADK40" s="59"/>
      <c r="ADL40" s="60"/>
      <c r="ADM40" s="278"/>
      <c r="ADN40" s="243"/>
      <c r="ADO40" s="244"/>
      <c r="ADP40" s="244"/>
      <c r="ADQ40" s="244"/>
      <c r="ADR40" s="244"/>
      <c r="ADS40" s="244"/>
      <c r="ADT40" s="201"/>
      <c r="ADU40" s="210"/>
      <c r="ADV40" s="15"/>
      <c r="ADW40" s="15"/>
      <c r="ADX40" s="15"/>
      <c r="ADY40" s="15"/>
      <c r="ADZ40" s="15"/>
      <c r="AEA40" s="15"/>
      <c r="AEB40" s="15"/>
      <c r="AEC40" s="15"/>
      <c r="AED40" s="15"/>
      <c r="AEE40" s="15"/>
      <c r="AEF40" s="19"/>
      <c r="AEG40" s="15"/>
      <c r="AEH40" s="15"/>
      <c r="AEI40" s="15"/>
      <c r="AEJ40" s="15"/>
      <c r="AEK40" s="15"/>
      <c r="AEL40" s="15"/>
      <c r="AEM40" s="19"/>
      <c r="AEN40" s="59"/>
      <c r="AEO40" s="59"/>
      <c r="AEP40" s="52"/>
      <c r="AEQ40" s="52"/>
      <c r="AER40" s="52"/>
      <c r="AES40" s="52"/>
      <c r="AET40" s="52"/>
      <c r="AEU40" s="59"/>
      <c r="AEV40" s="59"/>
      <c r="AEW40" s="59"/>
      <c r="AEX40" s="59"/>
      <c r="AEY40" s="60"/>
      <c r="AEZ40" s="278"/>
      <c r="AFA40" s="243"/>
      <c r="AFB40" s="244"/>
      <c r="AFC40" s="244"/>
      <c r="AFD40" s="244"/>
      <c r="AFE40" s="244"/>
      <c r="AFF40" s="244"/>
      <c r="AFG40" s="201"/>
      <c r="AFH40" s="210"/>
      <c r="AFI40" s="15"/>
      <c r="AFJ40" s="15"/>
      <c r="AFK40" s="15"/>
      <c r="AFL40" s="15"/>
      <c r="AFM40" s="15"/>
      <c r="AFN40" s="15"/>
      <c r="AFO40" s="15"/>
      <c r="AFP40" s="15"/>
      <c r="AFQ40" s="15"/>
      <c r="AFR40" s="15"/>
      <c r="AFS40" s="19"/>
      <c r="AFT40" s="15"/>
      <c r="AFU40" s="15"/>
      <c r="AFV40" s="15"/>
      <c r="AFW40" s="15"/>
      <c r="AFX40" s="15"/>
      <c r="AFY40" s="15"/>
      <c r="AFZ40" s="19"/>
      <c r="AGA40" s="59"/>
      <c r="AGB40" s="59"/>
      <c r="AGC40" s="52"/>
      <c r="AGD40" s="52"/>
      <c r="AGE40" s="52"/>
      <c r="AGF40" s="52"/>
      <c r="AGG40" s="52"/>
      <c r="AGH40" s="59"/>
      <c r="AGI40" s="59"/>
      <c r="AGJ40" s="59"/>
      <c r="AGK40" s="59"/>
      <c r="AGL40" s="60"/>
      <c r="AGM40" s="278"/>
      <c r="AGN40" s="243"/>
      <c r="AGO40" s="244"/>
      <c r="AGP40" s="244"/>
      <c r="AGQ40" s="244"/>
      <c r="AGR40" s="244"/>
      <c r="AGS40" s="244"/>
      <c r="AGT40" s="201"/>
      <c r="AGU40" s="210"/>
      <c r="AGV40" s="15"/>
      <c r="AGW40" s="15"/>
      <c r="AGX40" s="15"/>
      <c r="AGY40" s="15"/>
      <c r="AGZ40" s="15"/>
      <c r="AHA40" s="15"/>
      <c r="AHB40" s="15"/>
      <c r="AHC40" s="15"/>
      <c r="AHD40" s="15"/>
      <c r="AHE40" s="15"/>
      <c r="AHF40" s="19"/>
      <c r="AHG40" s="15"/>
      <c r="AHH40" s="15"/>
      <c r="AHI40" s="15"/>
      <c r="AHJ40" s="15"/>
      <c r="AHK40" s="15"/>
      <c r="AHL40" s="15"/>
      <c r="AHM40" s="19"/>
      <c r="AHN40" s="59"/>
      <c r="AHO40" s="59"/>
      <c r="AHP40" s="52"/>
      <c r="AHQ40" s="52"/>
      <c r="AHR40" s="52"/>
      <c r="AHS40" s="52"/>
      <c r="AHT40" s="52"/>
      <c r="AHU40" s="59"/>
      <c r="AHV40" s="59"/>
      <c r="AHW40" s="59"/>
      <c r="AHX40" s="59"/>
      <c r="AHY40" s="60"/>
      <c r="AHZ40" s="278"/>
      <c r="AIA40" s="243"/>
      <c r="AIB40" s="244"/>
      <c r="AIC40" s="244"/>
      <c r="AID40" s="244"/>
      <c r="AIE40" s="244"/>
      <c r="AIF40" s="244"/>
      <c r="AIG40" s="201"/>
      <c r="AIH40" s="210"/>
      <c r="AII40" s="15"/>
      <c r="AIJ40" s="15"/>
      <c r="AIK40" s="15"/>
      <c r="AIL40" s="15"/>
      <c r="AIM40" s="15"/>
      <c r="AIN40" s="15"/>
      <c r="AIO40" s="15"/>
      <c r="AIP40" s="15"/>
      <c r="AIQ40" s="15"/>
      <c r="AIR40" s="15"/>
      <c r="AIS40" s="19"/>
      <c r="AIT40" s="15"/>
      <c r="AIU40" s="15"/>
      <c r="AIV40" s="15"/>
      <c r="AIW40" s="15"/>
      <c r="AIX40" s="15"/>
      <c r="AIY40" s="15"/>
      <c r="AIZ40" s="19"/>
      <c r="AJA40" s="59"/>
      <c r="AJB40" s="59"/>
      <c r="AJC40" s="52"/>
      <c r="AJD40" s="52"/>
      <c r="AJE40" s="52"/>
      <c r="AJF40" s="52"/>
      <c r="AJG40" s="52"/>
      <c r="AJH40" s="59"/>
      <c r="AJI40" s="59"/>
      <c r="AJJ40" s="59"/>
      <c r="AJK40" s="59"/>
      <c r="AJL40" s="60"/>
      <c r="AJM40" s="278"/>
      <c r="AJN40" s="243"/>
      <c r="AJO40" s="244"/>
      <c r="AJP40" s="244"/>
      <c r="AJQ40" s="244"/>
      <c r="AJR40" s="244"/>
      <c r="AJS40" s="244"/>
      <c r="AJT40" s="201"/>
      <c r="AJU40" s="210"/>
      <c r="AJV40" s="15"/>
      <c r="AJW40" s="15"/>
      <c r="AJX40" s="15"/>
      <c r="AJY40" s="15"/>
      <c r="AJZ40" s="15"/>
      <c r="AKA40" s="15"/>
      <c r="AKB40" s="15"/>
      <c r="AKC40" s="15"/>
      <c r="AKD40" s="15"/>
      <c r="AKE40" s="15"/>
      <c r="AKF40" s="19"/>
      <c r="AKG40" s="15"/>
      <c r="AKH40" s="15"/>
      <c r="AKI40" s="15"/>
      <c r="AKJ40" s="15"/>
      <c r="AKK40" s="15"/>
      <c r="AKL40" s="15"/>
      <c r="AKM40" s="19"/>
      <c r="AKN40" s="59"/>
      <c r="AKO40" s="59"/>
      <c r="AKP40" s="52"/>
      <c r="AKQ40" s="52"/>
      <c r="AKR40" s="52"/>
      <c r="AKS40" s="52"/>
      <c r="AKT40" s="52"/>
      <c r="AKU40" s="59"/>
      <c r="AKV40" s="59"/>
      <c r="AKW40" s="59"/>
      <c r="AKX40" s="59"/>
      <c r="AKY40" s="60"/>
      <c r="AKZ40" s="278"/>
      <c r="ALA40" s="243"/>
      <c r="ALB40" s="244"/>
      <c r="ALC40" s="244"/>
      <c r="ALD40" s="244"/>
      <c r="ALE40" s="244"/>
      <c r="ALF40" s="244"/>
      <c r="ALG40" s="201"/>
      <c r="ALH40" s="210"/>
      <c r="ALI40" s="15"/>
      <c r="ALJ40" s="15"/>
      <c r="ALK40" s="15"/>
      <c r="ALL40" s="15"/>
      <c r="ALM40" s="15"/>
      <c r="ALN40" s="15"/>
      <c r="ALO40" s="15"/>
      <c r="ALP40" s="15"/>
      <c r="ALQ40" s="15"/>
      <c r="ALR40" s="15"/>
      <c r="ALS40" s="19"/>
      <c r="ALT40" s="15"/>
      <c r="ALU40" s="15"/>
      <c r="ALV40" s="15"/>
      <c r="ALW40" s="15"/>
      <c r="ALX40" s="15"/>
      <c r="ALY40" s="15"/>
      <c r="ALZ40" s="19"/>
      <c r="AMA40" s="59"/>
      <c r="AMB40" s="59"/>
      <c r="AMC40" s="52"/>
      <c r="AMD40" s="52"/>
      <c r="AME40" s="52"/>
      <c r="AMF40" s="52"/>
      <c r="AMG40" s="52"/>
      <c r="AMH40" s="59"/>
      <c r="AMI40" s="59"/>
      <c r="AMJ40" s="59"/>
      <c r="AMK40" s="59"/>
      <c r="AML40" s="60"/>
      <c r="AMM40" s="278"/>
      <c r="AMN40" s="243"/>
      <c r="AMO40" s="244"/>
      <c r="AMP40" s="244"/>
      <c r="AMQ40" s="244"/>
      <c r="AMR40" s="244"/>
      <c r="AMS40" s="244"/>
      <c r="AMT40" s="201"/>
      <c r="AMU40" s="210"/>
      <c r="AMV40" s="15"/>
      <c r="AMW40" s="15"/>
      <c r="AMX40" s="15"/>
      <c r="AMY40" s="15"/>
      <c r="AMZ40" s="15"/>
      <c r="ANA40" s="15"/>
      <c r="ANB40" s="15"/>
      <c r="ANC40" s="15"/>
      <c r="AND40" s="15"/>
      <c r="ANE40" s="15"/>
      <c r="ANF40" s="19"/>
      <c r="ANG40" s="15"/>
      <c r="ANH40" s="15"/>
      <c r="ANI40" s="15"/>
      <c r="ANJ40" s="15"/>
      <c r="ANK40" s="15"/>
      <c r="ANL40" s="15"/>
      <c r="ANM40" s="19"/>
      <c r="ANN40" s="59"/>
      <c r="ANO40" s="59"/>
      <c r="ANP40" s="52"/>
      <c r="ANQ40" s="52"/>
      <c r="ANR40" s="52"/>
      <c r="ANS40" s="52"/>
      <c r="ANT40" s="52"/>
      <c r="ANU40" s="59"/>
      <c r="ANV40" s="59"/>
      <c r="ANW40" s="59"/>
      <c r="ANX40" s="59"/>
      <c r="ANY40" s="60"/>
      <c r="ANZ40" s="278"/>
      <c r="AOA40" s="243"/>
      <c r="AOB40" s="244"/>
      <c r="AOC40" s="244"/>
      <c r="AOD40" s="244"/>
      <c r="AOE40" s="244"/>
      <c r="AOF40" s="244"/>
      <c r="AOG40" s="201"/>
      <c r="AOH40" s="210"/>
      <c r="AOI40" s="15"/>
      <c r="AOJ40" s="15"/>
      <c r="AOK40" s="15"/>
      <c r="AOL40" s="15"/>
      <c r="AOM40" s="15"/>
      <c r="AON40" s="15"/>
      <c r="AOO40" s="15"/>
      <c r="AOP40" s="15"/>
      <c r="AOQ40" s="15"/>
      <c r="AOR40" s="15"/>
      <c r="AOS40" s="19"/>
      <c r="AOT40" s="15"/>
      <c r="AOU40" s="15"/>
      <c r="AOV40" s="15"/>
      <c r="AOW40" s="15"/>
      <c r="AOX40" s="15"/>
      <c r="AOY40" s="15"/>
      <c r="AOZ40" s="19"/>
      <c r="APA40" s="59"/>
      <c r="APB40" s="59"/>
      <c r="APC40" s="52"/>
      <c r="APD40" s="52"/>
      <c r="APE40" s="52"/>
      <c r="APF40" s="52"/>
      <c r="APG40" s="52"/>
      <c r="APH40" s="59"/>
      <c r="API40" s="59"/>
      <c r="APJ40" s="59"/>
      <c r="APK40" s="59"/>
      <c r="APL40" s="60"/>
      <c r="APM40" s="278"/>
      <c r="APN40" s="243"/>
      <c r="APO40" s="244"/>
      <c r="APP40" s="244"/>
      <c r="APQ40" s="244"/>
      <c r="APR40" s="244"/>
      <c r="APS40" s="244"/>
      <c r="APT40" s="201"/>
      <c r="APU40" s="210"/>
      <c r="APV40" s="15"/>
      <c r="APW40" s="15"/>
      <c r="APX40" s="15"/>
      <c r="APY40" s="15"/>
      <c r="APZ40" s="15"/>
      <c r="AQA40" s="15"/>
      <c r="AQB40" s="15"/>
      <c r="AQC40" s="15"/>
      <c r="AQD40" s="15"/>
      <c r="AQE40" s="15"/>
      <c r="AQF40" s="19"/>
      <c r="AQG40" s="15"/>
      <c r="AQH40" s="15"/>
      <c r="AQI40" s="15"/>
      <c r="AQJ40" s="15"/>
      <c r="AQK40" s="15"/>
      <c r="AQL40" s="15"/>
      <c r="AQM40" s="19"/>
      <c r="AQN40" s="59"/>
      <c r="AQO40" s="59"/>
      <c r="AQP40" s="52"/>
      <c r="AQQ40" s="52"/>
      <c r="AQR40" s="52"/>
      <c r="AQS40" s="52"/>
      <c r="AQT40" s="52"/>
      <c r="AQU40" s="59"/>
      <c r="AQV40" s="59"/>
      <c r="AQW40" s="59"/>
      <c r="AQX40" s="59"/>
      <c r="AQY40" s="60"/>
      <c r="AQZ40" s="278"/>
      <c r="ARA40" s="243"/>
      <c r="ARB40" s="244"/>
      <c r="ARC40" s="244"/>
      <c r="ARD40" s="244"/>
      <c r="ARE40" s="244"/>
      <c r="ARF40" s="244"/>
      <c r="ARG40" s="201"/>
      <c r="ARH40" s="210"/>
      <c r="ARI40" s="15"/>
      <c r="ARJ40" s="15"/>
      <c r="ARK40" s="15"/>
      <c r="ARL40" s="15"/>
      <c r="ARM40" s="15"/>
      <c r="ARN40" s="15"/>
      <c r="ARO40" s="15"/>
      <c r="ARP40" s="15"/>
      <c r="ARQ40" s="15"/>
      <c r="ARR40" s="15"/>
      <c r="ARS40" s="19"/>
      <c r="ART40" s="15"/>
      <c r="ARU40" s="15"/>
      <c r="ARV40" s="15"/>
      <c r="ARW40" s="15"/>
      <c r="ARX40" s="15"/>
      <c r="ARY40" s="15"/>
      <c r="ARZ40" s="19"/>
      <c r="ASA40" s="59"/>
      <c r="ASB40" s="59"/>
      <c r="ASC40" s="52"/>
      <c r="ASD40" s="52"/>
      <c r="ASE40" s="52"/>
      <c r="ASF40" s="52"/>
      <c r="ASG40" s="52"/>
      <c r="ASH40" s="59"/>
      <c r="ASI40" s="59"/>
      <c r="ASJ40" s="59"/>
      <c r="ASK40" s="59"/>
      <c r="ASL40" s="60"/>
      <c r="ASM40" s="278"/>
      <c r="ASN40" s="243"/>
      <c r="ASO40" s="244"/>
      <c r="ASP40" s="244"/>
      <c r="ASQ40" s="244"/>
      <c r="ASR40" s="244"/>
      <c r="ASS40" s="244"/>
      <c r="AST40" s="201"/>
      <c r="ASU40" s="210"/>
      <c r="ASV40" s="15"/>
      <c r="ASW40" s="15"/>
      <c r="ASX40" s="15"/>
      <c r="ASY40" s="15"/>
      <c r="ASZ40" s="15"/>
      <c r="ATA40" s="15"/>
      <c r="ATB40" s="15"/>
      <c r="ATC40" s="15"/>
      <c r="ATD40" s="15"/>
      <c r="ATE40" s="15"/>
      <c r="ATF40" s="19"/>
      <c r="ATG40" s="15"/>
      <c r="ATH40" s="15"/>
      <c r="ATI40" s="15"/>
      <c r="ATJ40" s="15"/>
      <c r="ATK40" s="15"/>
      <c r="ATL40" s="15"/>
      <c r="ATM40" s="19"/>
      <c r="ATN40" s="59"/>
      <c r="ATO40" s="59"/>
      <c r="ATP40" s="52"/>
      <c r="ATQ40" s="52"/>
      <c r="ATR40" s="52"/>
      <c r="ATS40" s="52"/>
      <c r="ATT40" s="52"/>
      <c r="ATU40" s="59"/>
      <c r="ATV40" s="59"/>
      <c r="ATW40" s="59"/>
      <c r="ATX40" s="59"/>
      <c r="ATY40" s="60"/>
      <c r="ATZ40" s="278"/>
      <c r="AUA40" s="243"/>
      <c r="AUB40" s="244"/>
      <c r="AUC40" s="244"/>
      <c r="AUD40" s="244"/>
      <c r="AUE40" s="244"/>
      <c r="AUF40" s="244"/>
      <c r="AUG40" s="201"/>
      <c r="AUH40" s="210"/>
      <c r="AUI40" s="15"/>
      <c r="AUJ40" s="15"/>
      <c r="AUK40" s="15"/>
      <c r="AUL40" s="15"/>
      <c r="AUM40" s="15"/>
      <c r="AUN40" s="15"/>
      <c r="AUO40" s="15"/>
      <c r="AUP40" s="15"/>
      <c r="AUQ40" s="15"/>
      <c r="AUR40" s="15"/>
      <c r="AUS40" s="19"/>
      <c r="AUT40" s="15"/>
      <c r="AUU40" s="15"/>
      <c r="AUV40" s="15"/>
      <c r="AUW40" s="15"/>
      <c r="AUX40" s="15"/>
      <c r="AUY40" s="15"/>
      <c r="AUZ40" s="19"/>
      <c r="AVA40" s="59"/>
      <c r="AVB40" s="59"/>
      <c r="AVC40" s="52"/>
      <c r="AVD40" s="52"/>
      <c r="AVE40" s="52"/>
      <c r="AVF40" s="52"/>
      <c r="AVG40" s="52"/>
      <c r="AVH40" s="59"/>
      <c r="AVI40" s="59"/>
      <c r="AVJ40" s="59"/>
      <c r="AVK40" s="59"/>
      <c r="AVL40" s="60"/>
      <c r="AVM40" s="278"/>
      <c r="AVN40" s="243"/>
      <c r="AVO40" s="244"/>
      <c r="AVP40" s="244"/>
      <c r="AVQ40" s="244"/>
      <c r="AVR40" s="244"/>
      <c r="AVS40" s="244"/>
      <c r="AVT40" s="201"/>
      <c r="AVU40" s="210"/>
      <c r="AVV40" s="15"/>
      <c r="AVW40" s="15"/>
      <c r="AVX40" s="15"/>
      <c r="AVY40" s="15"/>
      <c r="AVZ40" s="15"/>
      <c r="AWA40" s="15"/>
      <c r="AWB40" s="15"/>
      <c r="AWC40" s="15"/>
      <c r="AWD40" s="15"/>
      <c r="AWE40" s="15"/>
      <c r="AWF40" s="19"/>
      <c r="AWG40" s="15"/>
      <c r="AWH40" s="15"/>
      <c r="AWI40" s="15"/>
      <c r="AWJ40" s="15"/>
      <c r="AWK40" s="15"/>
      <c r="AWL40" s="15"/>
      <c r="AWM40" s="19"/>
      <c r="AWN40" s="59"/>
      <c r="AWO40" s="59"/>
      <c r="AWP40" s="52"/>
      <c r="AWQ40" s="52"/>
      <c r="AWR40" s="52"/>
      <c r="AWS40" s="52"/>
      <c r="AWT40" s="52"/>
      <c r="AWU40" s="59"/>
      <c r="AWV40" s="59"/>
      <c r="AWW40" s="59"/>
      <c r="AWX40" s="59"/>
      <c r="AWY40" s="60"/>
      <c r="AWZ40" s="278"/>
      <c r="AXA40" s="243"/>
      <c r="AXB40" s="244"/>
      <c r="AXC40" s="244"/>
      <c r="AXD40" s="244"/>
      <c r="AXE40" s="244"/>
      <c r="AXF40" s="244"/>
      <c r="AXG40" s="201"/>
      <c r="AXH40" s="210"/>
      <c r="AXI40" s="15"/>
      <c r="AXJ40" s="15"/>
      <c r="AXK40" s="15"/>
      <c r="AXL40" s="15"/>
      <c r="AXM40" s="15"/>
      <c r="AXN40" s="15"/>
      <c r="AXO40" s="15"/>
      <c r="AXP40" s="15"/>
      <c r="AXQ40" s="15"/>
      <c r="AXR40" s="15"/>
      <c r="AXS40" s="19"/>
      <c r="AXT40" s="15"/>
      <c r="AXU40" s="15"/>
      <c r="AXV40" s="15"/>
      <c r="AXW40" s="15"/>
      <c r="AXX40" s="15"/>
      <c r="AXY40" s="15"/>
      <c r="AXZ40" s="19"/>
      <c r="AYA40" s="59"/>
      <c r="AYB40" s="59"/>
      <c r="AYC40" s="52"/>
      <c r="AYD40" s="52"/>
      <c r="AYE40" s="52"/>
      <c r="AYF40" s="52"/>
      <c r="AYG40" s="52"/>
      <c r="AYH40" s="59"/>
      <c r="AYI40" s="59"/>
      <c r="AYJ40" s="59"/>
      <c r="AYK40" s="59"/>
      <c r="AYL40" s="60"/>
      <c r="AYM40" s="278"/>
      <c r="AYN40" s="243"/>
      <c r="AYO40" s="244"/>
      <c r="AYP40" s="244"/>
      <c r="AYQ40" s="244"/>
      <c r="AYR40" s="244"/>
      <c r="AYS40" s="244"/>
      <c r="AYT40" s="201"/>
      <c r="AYU40" s="210"/>
      <c r="AYV40" s="15"/>
      <c r="AYW40" s="15"/>
      <c r="AYX40" s="15"/>
      <c r="AYY40" s="15"/>
      <c r="AYZ40" s="15"/>
      <c r="AZA40" s="15"/>
      <c r="AZB40" s="15"/>
      <c r="AZC40" s="15"/>
      <c r="AZD40" s="15"/>
      <c r="AZE40" s="15"/>
      <c r="AZF40" s="19"/>
      <c r="AZG40" s="15"/>
      <c r="AZH40" s="15"/>
      <c r="AZI40" s="15"/>
      <c r="AZJ40" s="15"/>
      <c r="AZK40" s="15"/>
      <c r="AZL40" s="15"/>
      <c r="AZM40" s="19"/>
      <c r="AZN40" s="59"/>
      <c r="AZO40" s="59"/>
      <c r="AZP40" s="52"/>
      <c r="AZQ40" s="52"/>
      <c r="AZR40" s="52"/>
      <c r="AZS40" s="52"/>
      <c r="AZT40" s="52"/>
      <c r="AZU40" s="59"/>
      <c r="AZV40" s="59"/>
      <c r="AZW40" s="59"/>
      <c r="AZX40" s="59"/>
      <c r="AZY40" s="60"/>
      <c r="AZZ40" s="278"/>
      <c r="BAA40" s="243"/>
      <c r="BAB40" s="244"/>
      <c r="BAC40" s="244"/>
      <c r="BAD40" s="244"/>
      <c r="BAE40" s="244"/>
      <c r="BAF40" s="244"/>
      <c r="BAG40" s="201"/>
      <c r="BAH40" s="210"/>
      <c r="BAI40" s="15"/>
      <c r="BAJ40" s="15"/>
      <c r="BAK40" s="15"/>
      <c r="BAL40" s="15"/>
      <c r="BAM40" s="15"/>
      <c r="BAN40" s="15"/>
      <c r="BAO40" s="15"/>
      <c r="BAP40" s="15"/>
      <c r="BAQ40" s="15"/>
      <c r="BAR40" s="15"/>
      <c r="BAS40" s="19"/>
      <c r="BAT40" s="15"/>
      <c r="BAU40" s="15"/>
      <c r="BAV40" s="15"/>
      <c r="BAW40" s="15"/>
      <c r="BAX40" s="15"/>
      <c r="BAY40" s="15"/>
      <c r="BAZ40" s="19"/>
      <c r="BBA40" s="59"/>
      <c r="BBB40" s="59"/>
      <c r="BBC40" s="52"/>
      <c r="BBD40" s="52"/>
      <c r="BBE40" s="52"/>
      <c r="BBF40" s="52"/>
      <c r="BBG40" s="52"/>
      <c r="BBH40" s="59"/>
      <c r="BBI40" s="59"/>
      <c r="BBJ40" s="59"/>
      <c r="BBK40" s="59"/>
      <c r="BBL40" s="60"/>
      <c r="BBM40" s="278"/>
      <c r="BBN40" s="243"/>
      <c r="BBO40" s="244"/>
      <c r="BBP40" s="244"/>
      <c r="BBQ40" s="244"/>
      <c r="BBR40" s="244"/>
      <c r="BBS40" s="244"/>
      <c r="BBT40" s="201"/>
      <c r="BBU40" s="210"/>
      <c r="BBV40" s="15"/>
      <c r="BBW40" s="15"/>
      <c r="BBX40" s="15"/>
      <c r="BBY40" s="15"/>
      <c r="BBZ40" s="15"/>
      <c r="BCA40" s="15"/>
      <c r="BCB40" s="15"/>
      <c r="BCC40" s="15"/>
      <c r="BCD40" s="15"/>
      <c r="BCE40" s="15"/>
      <c r="BCF40" s="19"/>
      <c r="BCG40" s="15"/>
      <c r="BCH40" s="15"/>
      <c r="BCI40" s="15"/>
      <c r="BCJ40" s="15"/>
      <c r="BCK40" s="15"/>
      <c r="BCL40" s="15"/>
      <c r="BCM40" s="19"/>
      <c r="BCN40" s="59"/>
      <c r="BCO40" s="59"/>
      <c r="BCP40" s="52"/>
      <c r="BCQ40" s="52"/>
      <c r="BCR40" s="52"/>
      <c r="BCS40" s="52"/>
      <c r="BCT40" s="52"/>
      <c r="BCU40" s="59"/>
      <c r="BCV40" s="59"/>
      <c r="BCW40" s="59"/>
      <c r="BCX40" s="59"/>
      <c r="BCY40" s="60"/>
      <c r="BCZ40" s="278"/>
      <c r="BDA40" s="243"/>
      <c r="BDB40" s="244"/>
      <c r="BDC40" s="244"/>
      <c r="BDD40" s="244"/>
      <c r="BDE40" s="244"/>
      <c r="BDF40" s="244"/>
      <c r="BDG40" s="201"/>
      <c r="BDH40" s="210"/>
      <c r="BDI40" s="15"/>
      <c r="BDJ40" s="15"/>
      <c r="BDK40" s="15"/>
      <c r="BDL40" s="15"/>
      <c r="BDM40" s="15"/>
      <c r="BDN40" s="15"/>
      <c r="BDO40" s="15"/>
      <c r="BDP40" s="15"/>
      <c r="BDQ40" s="15"/>
      <c r="BDR40" s="15"/>
      <c r="BDS40" s="19"/>
      <c r="BDT40" s="15"/>
      <c r="BDU40" s="15"/>
      <c r="BDV40" s="15"/>
      <c r="BDW40" s="15"/>
      <c r="BDX40" s="15"/>
      <c r="BDY40" s="15"/>
      <c r="BDZ40" s="19"/>
      <c r="BEA40" s="59"/>
      <c r="BEB40" s="59"/>
      <c r="BEC40" s="52"/>
      <c r="BED40" s="52"/>
      <c r="BEE40" s="52"/>
      <c r="BEF40" s="52"/>
      <c r="BEG40" s="52"/>
      <c r="BEH40" s="59"/>
      <c r="BEI40" s="59"/>
      <c r="BEJ40" s="59"/>
      <c r="BEK40" s="59"/>
      <c r="BEL40" s="60"/>
      <c r="BEM40" s="278"/>
      <c r="BEN40" s="243"/>
      <c r="BEO40" s="244"/>
      <c r="BEP40" s="244"/>
      <c r="BEQ40" s="244"/>
      <c r="BER40" s="244"/>
      <c r="BES40" s="244"/>
      <c r="BET40" s="201"/>
      <c r="BEU40" s="210"/>
      <c r="BEV40" s="15"/>
      <c r="BEW40" s="15"/>
      <c r="BEX40" s="15"/>
      <c r="BEY40" s="15"/>
      <c r="BEZ40" s="15"/>
      <c r="BFA40" s="15"/>
      <c r="BFB40" s="15"/>
      <c r="BFC40" s="15"/>
      <c r="BFD40" s="15"/>
      <c r="BFE40" s="15"/>
      <c r="BFF40" s="19"/>
      <c r="BFG40" s="15"/>
      <c r="BFH40" s="15"/>
      <c r="BFI40" s="15"/>
      <c r="BFJ40" s="15"/>
      <c r="BFK40" s="15"/>
      <c r="BFL40" s="15"/>
      <c r="BFM40" s="19"/>
      <c r="BFN40" s="59"/>
      <c r="BFO40" s="59"/>
      <c r="BFP40" s="52"/>
      <c r="BFQ40" s="52"/>
      <c r="BFR40" s="52"/>
      <c r="BFS40" s="52"/>
      <c r="BFT40" s="52"/>
      <c r="BFU40" s="59"/>
      <c r="BFV40" s="59"/>
      <c r="BFW40" s="59"/>
      <c r="BFX40" s="59"/>
      <c r="BFY40" s="60"/>
      <c r="BFZ40" s="278"/>
      <c r="BGA40" s="243"/>
      <c r="BGB40" s="244"/>
      <c r="BGC40" s="244"/>
      <c r="BGD40" s="244"/>
      <c r="BGE40" s="244"/>
      <c r="BGF40" s="244"/>
      <c r="BGG40" s="201"/>
      <c r="BGH40" s="210"/>
      <c r="BGI40" s="15"/>
      <c r="BGJ40" s="15"/>
      <c r="BGK40" s="15"/>
      <c r="BGL40" s="15"/>
      <c r="BGM40" s="15"/>
      <c r="BGN40" s="15"/>
      <c r="BGO40" s="15"/>
      <c r="BGP40" s="15"/>
      <c r="BGQ40" s="15"/>
      <c r="BGR40" s="15"/>
      <c r="BGS40" s="19"/>
      <c r="BGT40" s="15"/>
      <c r="BGU40" s="15"/>
      <c r="BGV40" s="15"/>
      <c r="BGW40" s="15"/>
      <c r="BGX40" s="15"/>
      <c r="BGY40" s="15"/>
      <c r="BGZ40" s="19"/>
      <c r="BHA40" s="59"/>
      <c r="BHB40" s="59"/>
      <c r="BHC40" s="52"/>
      <c r="BHD40" s="52"/>
      <c r="BHE40" s="52"/>
      <c r="BHF40" s="52"/>
      <c r="BHG40" s="52"/>
      <c r="BHH40" s="59"/>
      <c r="BHI40" s="59"/>
      <c r="BHJ40" s="59"/>
      <c r="BHK40" s="59"/>
      <c r="BHL40" s="60"/>
      <c r="BHM40" s="278"/>
      <c r="BHN40" s="243"/>
      <c r="BHO40" s="244"/>
      <c r="BHP40" s="244"/>
      <c r="BHQ40" s="244"/>
      <c r="BHR40" s="244"/>
      <c r="BHS40" s="244"/>
      <c r="BHT40" s="201"/>
      <c r="BHU40" s="210"/>
      <c r="BHV40" s="15"/>
      <c r="BHW40" s="15"/>
      <c r="BHX40" s="15"/>
      <c r="BHY40" s="15"/>
      <c r="BHZ40" s="15"/>
      <c r="BIA40" s="15"/>
      <c r="BIB40" s="15"/>
      <c r="BIC40" s="15"/>
      <c r="BID40" s="15"/>
      <c r="BIE40" s="15"/>
      <c r="BIF40" s="19"/>
      <c r="BIG40" s="15"/>
      <c r="BIH40" s="15"/>
      <c r="BII40" s="15"/>
      <c r="BIJ40" s="15"/>
      <c r="BIK40" s="15"/>
      <c r="BIL40" s="15"/>
      <c r="BIM40" s="19"/>
      <c r="BIN40" s="59"/>
      <c r="BIO40" s="59"/>
      <c r="BIP40" s="52"/>
      <c r="BIQ40" s="52"/>
      <c r="BIR40" s="52"/>
      <c r="BIS40" s="52"/>
      <c r="BIT40" s="52"/>
      <c r="BIU40" s="59"/>
      <c r="BIV40" s="59"/>
      <c r="BIW40" s="59"/>
      <c r="BIX40" s="59"/>
      <c r="BIY40" s="60"/>
      <c r="BIZ40" s="278"/>
      <c r="BJA40" s="243"/>
      <c r="BJB40" s="244"/>
      <c r="BJC40" s="244"/>
      <c r="BJD40" s="244"/>
      <c r="BJE40" s="244"/>
      <c r="BJF40" s="244"/>
      <c r="BJG40" s="201"/>
      <c r="BJH40" s="210"/>
      <c r="BJI40" s="15"/>
      <c r="BJJ40" s="15"/>
      <c r="BJK40" s="15"/>
      <c r="BJL40" s="15"/>
      <c r="BJM40" s="15"/>
      <c r="BJN40" s="15"/>
      <c r="BJO40" s="15"/>
      <c r="BJP40" s="15"/>
      <c r="BJQ40" s="15"/>
      <c r="BJR40" s="15"/>
      <c r="BJS40" s="19"/>
      <c r="BJT40" s="15"/>
      <c r="BJU40" s="15"/>
      <c r="BJV40" s="15"/>
      <c r="BJW40" s="15"/>
      <c r="BJX40" s="15"/>
      <c r="BJY40" s="15"/>
      <c r="BJZ40" s="19"/>
      <c r="BKA40" s="59"/>
      <c r="BKB40" s="59"/>
      <c r="BKC40" s="52"/>
      <c r="BKD40" s="52"/>
      <c r="BKE40" s="52"/>
      <c r="BKF40" s="52"/>
      <c r="BKG40" s="52"/>
      <c r="BKH40" s="59"/>
      <c r="BKI40" s="59"/>
      <c r="BKJ40" s="59"/>
      <c r="BKK40" s="59"/>
      <c r="BKL40" s="60"/>
      <c r="BKM40" s="278"/>
      <c r="BKN40" s="243"/>
      <c r="BKO40" s="244"/>
      <c r="BKP40" s="244"/>
      <c r="BKQ40" s="244"/>
      <c r="BKR40" s="244"/>
      <c r="BKS40" s="244"/>
      <c r="BKT40" s="201"/>
      <c r="BKU40" s="210"/>
      <c r="BKV40" s="15"/>
      <c r="BKW40" s="15"/>
      <c r="BKX40" s="15"/>
      <c r="BKY40" s="15"/>
      <c r="BKZ40" s="15"/>
      <c r="BLA40" s="15"/>
      <c r="BLB40" s="15"/>
      <c r="BLC40" s="15"/>
      <c r="BLD40" s="15"/>
      <c r="BLE40" s="15"/>
      <c r="BLF40" s="19"/>
      <c r="BLG40" s="15"/>
      <c r="BLH40" s="15"/>
      <c r="BLI40" s="15"/>
      <c r="BLJ40" s="15"/>
      <c r="BLK40" s="15"/>
      <c r="BLL40" s="15"/>
      <c r="BLM40" s="19"/>
      <c r="BLN40" s="59"/>
      <c r="BLO40" s="59"/>
      <c r="BLP40" s="52"/>
      <c r="BLQ40" s="52"/>
      <c r="BLR40" s="52"/>
      <c r="BLS40" s="52"/>
      <c r="BLT40" s="52"/>
      <c r="BLU40" s="59"/>
      <c r="BLV40" s="59"/>
      <c r="BLW40" s="59"/>
      <c r="BLX40" s="59"/>
      <c r="BLY40" s="60"/>
      <c r="BLZ40" s="278"/>
      <c r="BMA40" s="243"/>
      <c r="BMB40" s="244"/>
      <c r="BMC40" s="244"/>
      <c r="BMD40" s="244"/>
      <c r="BME40" s="244"/>
      <c r="BMF40" s="244"/>
      <c r="BMG40" s="201"/>
      <c r="BMH40" s="210"/>
      <c r="BMI40" s="15"/>
      <c r="BMJ40" s="15"/>
      <c r="BMK40" s="15"/>
      <c r="BML40" s="15"/>
      <c r="BMM40" s="15"/>
      <c r="BMN40" s="15"/>
      <c r="BMO40" s="15"/>
      <c r="BMP40" s="15"/>
      <c r="BMQ40" s="15"/>
      <c r="BMR40" s="15"/>
      <c r="BMS40" s="19"/>
      <c r="BMT40" s="15"/>
      <c r="BMU40" s="15"/>
      <c r="BMV40" s="15"/>
      <c r="BMW40" s="15"/>
      <c r="BMX40" s="15"/>
      <c r="BMY40" s="15"/>
      <c r="BMZ40" s="19"/>
      <c r="BNA40" s="59"/>
      <c r="BNB40" s="59"/>
      <c r="BNC40" s="52"/>
      <c r="BND40" s="52"/>
      <c r="BNE40" s="52"/>
      <c r="BNF40" s="52"/>
      <c r="BNG40" s="52"/>
      <c r="BNH40" s="59"/>
      <c r="BNI40" s="59"/>
      <c r="BNJ40" s="59"/>
      <c r="BNK40" s="59"/>
      <c r="BNL40" s="60"/>
      <c r="BNM40" s="278"/>
      <c r="BNN40" s="243"/>
      <c r="BNO40" s="244"/>
      <c r="BNP40" s="244"/>
      <c r="BNQ40" s="244"/>
      <c r="BNR40" s="244"/>
      <c r="BNS40" s="244"/>
      <c r="BNT40" s="201"/>
      <c r="BNU40" s="210"/>
      <c r="BNV40" s="15"/>
      <c r="BNW40" s="15"/>
      <c r="BNX40" s="15"/>
      <c r="BNY40" s="15"/>
      <c r="BNZ40" s="15"/>
      <c r="BOA40" s="15"/>
      <c r="BOB40" s="15"/>
      <c r="BOC40" s="15"/>
      <c r="BOD40" s="15"/>
      <c r="BOE40" s="15"/>
      <c r="BOF40" s="19"/>
      <c r="BOG40" s="15"/>
      <c r="BOH40" s="15"/>
      <c r="BOI40" s="15"/>
      <c r="BOJ40" s="15"/>
      <c r="BOK40" s="15"/>
      <c r="BOL40" s="15"/>
      <c r="BOM40" s="19"/>
      <c r="BON40" s="59"/>
      <c r="BOO40" s="59"/>
      <c r="BOP40" s="52"/>
      <c r="BOQ40" s="52"/>
      <c r="BOR40" s="52"/>
      <c r="BOS40" s="52"/>
      <c r="BOT40" s="52"/>
      <c r="BOU40" s="59"/>
      <c r="BOV40" s="59"/>
      <c r="BOW40" s="59"/>
      <c r="BOX40" s="59"/>
      <c r="BOY40" s="60"/>
      <c r="BOZ40" s="278"/>
      <c r="BPA40" s="243"/>
      <c r="BPB40" s="244"/>
      <c r="BPC40" s="244"/>
      <c r="BPD40" s="244"/>
      <c r="BPE40" s="244"/>
      <c r="BPF40" s="244"/>
      <c r="BPG40" s="201"/>
      <c r="BPH40" s="210"/>
      <c r="BPI40" s="15"/>
      <c r="BPJ40" s="15"/>
      <c r="BPK40" s="15"/>
      <c r="BPL40" s="15"/>
      <c r="BPM40" s="15"/>
      <c r="BPN40" s="15"/>
      <c r="BPO40" s="15"/>
      <c r="BPP40" s="15"/>
      <c r="BPQ40" s="15"/>
      <c r="BPR40" s="15"/>
      <c r="BPS40" s="19"/>
      <c r="BPT40" s="15"/>
      <c r="BPU40" s="15"/>
      <c r="BPV40" s="15"/>
      <c r="BPW40" s="15"/>
      <c r="BPX40" s="15"/>
      <c r="BPY40" s="15"/>
      <c r="BPZ40" s="19"/>
      <c r="BQA40" s="59"/>
      <c r="BQB40" s="59"/>
      <c r="BQC40" s="52"/>
      <c r="BQD40" s="52"/>
      <c r="BQE40" s="52"/>
      <c r="BQF40" s="52"/>
      <c r="BQG40" s="52"/>
      <c r="BQH40" s="59"/>
      <c r="BQI40" s="59"/>
      <c r="BQJ40" s="59"/>
      <c r="BQK40" s="59"/>
      <c r="BQL40" s="60"/>
      <c r="BQM40" s="278"/>
      <c r="BQN40" s="243"/>
      <c r="BQO40" s="244"/>
      <c r="BQP40" s="244"/>
      <c r="BQQ40" s="244"/>
      <c r="BQR40" s="244"/>
      <c r="BQS40" s="244"/>
      <c r="BQT40" s="201"/>
      <c r="BQU40" s="210"/>
      <c r="BQV40" s="15"/>
      <c r="BQW40" s="15"/>
      <c r="BQX40" s="15"/>
      <c r="BQY40" s="15"/>
      <c r="BQZ40" s="15"/>
      <c r="BRA40" s="15"/>
      <c r="BRB40" s="15"/>
      <c r="BRC40" s="15"/>
      <c r="BRD40" s="15"/>
      <c r="BRE40" s="15"/>
      <c r="BRF40" s="19"/>
      <c r="BRG40" s="15"/>
      <c r="BRH40" s="15"/>
      <c r="BRI40" s="15"/>
      <c r="BRJ40" s="15"/>
      <c r="BRK40" s="15"/>
      <c r="BRL40" s="15"/>
      <c r="BRM40" s="19"/>
      <c r="BRN40" s="59"/>
      <c r="BRO40" s="59"/>
      <c r="BRP40" s="52"/>
      <c r="BRQ40" s="52"/>
      <c r="BRR40" s="52"/>
      <c r="BRS40" s="52"/>
      <c r="BRT40" s="52"/>
      <c r="BRU40" s="59"/>
      <c r="BRV40" s="59"/>
      <c r="BRW40" s="59"/>
      <c r="BRX40" s="59"/>
      <c r="BRY40" s="60"/>
      <c r="BRZ40" s="278"/>
      <c r="BSA40" s="243"/>
      <c r="BSB40" s="244"/>
      <c r="BSC40" s="244"/>
      <c r="BSD40" s="244"/>
      <c r="BSE40" s="244"/>
      <c r="BSF40" s="244"/>
      <c r="BSG40" s="201"/>
      <c r="BSH40" s="210"/>
      <c r="BSI40" s="15"/>
      <c r="BSJ40" s="15"/>
      <c r="BSK40" s="15"/>
      <c r="BSL40" s="15"/>
      <c r="BSM40" s="15"/>
      <c r="BSN40" s="15"/>
      <c r="BSO40" s="15"/>
      <c r="BSP40" s="15"/>
      <c r="BSQ40" s="15"/>
      <c r="BSR40" s="15"/>
      <c r="BSS40" s="19"/>
      <c r="BST40" s="15"/>
      <c r="BSU40" s="15"/>
      <c r="BSV40" s="15"/>
      <c r="BSW40" s="15"/>
      <c r="BSX40" s="15"/>
      <c r="BSY40" s="15"/>
      <c r="BSZ40" s="19"/>
      <c r="BTA40" s="59"/>
      <c r="BTB40" s="59"/>
      <c r="BTC40" s="52"/>
      <c r="BTD40" s="52"/>
      <c r="BTE40" s="52"/>
      <c r="BTF40" s="52"/>
      <c r="BTG40" s="52"/>
      <c r="BTH40" s="59"/>
      <c r="BTI40" s="59"/>
      <c r="BTJ40" s="59"/>
      <c r="BTK40" s="59"/>
      <c r="BTL40" s="60"/>
      <c r="BTM40" s="278"/>
      <c r="BTN40" s="243"/>
      <c r="BTO40" s="244"/>
      <c r="BTP40" s="244"/>
      <c r="BTQ40" s="244"/>
      <c r="BTR40" s="244"/>
      <c r="BTS40" s="244"/>
      <c r="BTT40" s="201"/>
      <c r="BTU40" s="210"/>
      <c r="BTV40" s="15"/>
      <c r="BTW40" s="15"/>
      <c r="BTX40" s="15"/>
      <c r="BTY40" s="15"/>
      <c r="BTZ40" s="15"/>
      <c r="BUA40" s="15"/>
      <c r="BUB40" s="15"/>
      <c r="BUC40" s="15"/>
      <c r="BUD40" s="15"/>
      <c r="BUE40" s="15"/>
      <c r="BUF40" s="19"/>
      <c r="BUG40" s="15"/>
      <c r="BUH40" s="15"/>
      <c r="BUI40" s="15"/>
      <c r="BUJ40" s="15"/>
      <c r="BUK40" s="15"/>
      <c r="BUL40" s="15"/>
      <c r="BUM40" s="19"/>
      <c r="BUN40" s="59"/>
      <c r="BUO40" s="59"/>
      <c r="BUP40" s="52"/>
      <c r="BUQ40" s="52"/>
      <c r="BUR40" s="52"/>
      <c r="BUS40" s="52"/>
      <c r="BUT40" s="52"/>
      <c r="BUU40" s="59"/>
      <c r="BUV40" s="59"/>
      <c r="BUW40" s="59"/>
      <c r="BUX40" s="59"/>
      <c r="BUY40" s="60"/>
      <c r="BUZ40" s="278"/>
      <c r="BVA40" s="243"/>
      <c r="BVB40" s="244"/>
      <c r="BVC40" s="244"/>
      <c r="BVD40" s="244"/>
      <c r="BVE40" s="244"/>
      <c r="BVF40" s="244"/>
      <c r="BVG40" s="201"/>
      <c r="BVH40" s="210"/>
      <c r="BVI40" s="15"/>
      <c r="BVJ40" s="15"/>
      <c r="BVK40" s="15"/>
      <c r="BVL40" s="15"/>
      <c r="BVM40" s="15"/>
      <c r="BVN40" s="15"/>
      <c r="BVO40" s="15"/>
      <c r="BVP40" s="15"/>
      <c r="BVQ40" s="15"/>
      <c r="BVR40" s="15"/>
      <c r="BVS40" s="19"/>
      <c r="BVT40" s="15"/>
      <c r="BVU40" s="15"/>
      <c r="BVV40" s="15"/>
      <c r="BVW40" s="15"/>
      <c r="BVX40" s="15"/>
      <c r="BVY40" s="15"/>
      <c r="BVZ40" s="19"/>
      <c r="BWA40" s="59"/>
      <c r="BWB40" s="59"/>
      <c r="BWC40" s="52"/>
      <c r="BWD40" s="52"/>
      <c r="BWE40" s="52"/>
      <c r="BWF40" s="52"/>
      <c r="BWG40" s="52"/>
      <c r="BWH40" s="59"/>
      <c r="BWI40" s="59"/>
      <c r="BWJ40" s="59"/>
      <c r="BWK40" s="59"/>
      <c r="BWL40" s="60"/>
      <c r="BWM40" s="278"/>
      <c r="BWN40" s="243"/>
      <c r="BWO40" s="244"/>
      <c r="BWP40" s="244"/>
      <c r="BWQ40" s="244"/>
      <c r="BWR40" s="244"/>
      <c r="BWS40" s="244"/>
      <c r="BWT40" s="201"/>
      <c r="BWU40" s="210"/>
      <c r="BWV40" s="15"/>
      <c r="BWW40" s="15"/>
      <c r="BWX40" s="15"/>
      <c r="BWY40" s="15"/>
      <c r="BWZ40" s="15"/>
      <c r="BXA40" s="15"/>
      <c r="BXB40" s="15"/>
      <c r="BXC40" s="15"/>
      <c r="BXD40" s="15"/>
      <c r="BXE40" s="15"/>
      <c r="BXF40" s="19"/>
      <c r="BXG40" s="15"/>
      <c r="BXH40" s="15"/>
      <c r="BXI40" s="15"/>
      <c r="BXJ40" s="15"/>
      <c r="BXK40" s="15"/>
      <c r="BXL40" s="15"/>
      <c r="BXM40" s="19"/>
      <c r="BXN40" s="59"/>
      <c r="BXO40" s="59"/>
      <c r="BXP40" s="52"/>
      <c r="BXQ40" s="52"/>
      <c r="BXR40" s="52"/>
      <c r="BXS40" s="52"/>
      <c r="BXT40" s="52"/>
      <c r="BXU40" s="59"/>
      <c r="BXV40" s="59"/>
      <c r="BXW40" s="59"/>
      <c r="BXX40" s="59"/>
      <c r="BXY40" s="60"/>
      <c r="BXZ40" s="278"/>
      <c r="BYA40" s="243"/>
      <c r="BYB40" s="244"/>
      <c r="BYC40" s="244"/>
      <c r="BYD40" s="244"/>
      <c r="BYE40" s="244"/>
      <c r="BYF40" s="244"/>
      <c r="BYG40" s="201"/>
      <c r="BYH40" s="210"/>
      <c r="BYI40" s="15"/>
      <c r="BYJ40" s="15"/>
      <c r="BYK40" s="15"/>
      <c r="BYL40" s="15"/>
      <c r="BYM40" s="15"/>
      <c r="BYN40" s="15"/>
      <c r="BYO40" s="15"/>
      <c r="BYP40" s="15"/>
      <c r="BYQ40" s="15"/>
      <c r="BYR40" s="15"/>
      <c r="BYS40" s="19"/>
      <c r="BYT40" s="15"/>
      <c r="BYU40" s="15"/>
      <c r="BYV40" s="15"/>
      <c r="BYW40" s="15"/>
      <c r="BYX40" s="15"/>
      <c r="BYY40" s="15"/>
      <c r="BYZ40" s="19"/>
      <c r="BZA40" s="59"/>
      <c r="BZB40" s="59"/>
      <c r="BZC40" s="52"/>
      <c r="BZD40" s="52"/>
      <c r="BZE40" s="52"/>
      <c r="BZF40" s="52"/>
      <c r="BZG40" s="52"/>
      <c r="BZH40" s="59"/>
      <c r="BZI40" s="59"/>
      <c r="BZJ40" s="59"/>
      <c r="BZK40" s="59"/>
      <c r="BZL40" s="60"/>
      <c r="BZM40" s="278"/>
      <c r="BZN40" s="243"/>
      <c r="BZO40" s="244"/>
      <c r="BZP40" s="244"/>
      <c r="BZQ40" s="244"/>
      <c r="BZR40" s="244"/>
      <c r="BZS40" s="244"/>
      <c r="BZT40" s="201"/>
      <c r="BZU40" s="210"/>
      <c r="BZV40" s="15"/>
      <c r="BZW40" s="15"/>
      <c r="BZX40" s="15"/>
      <c r="BZY40" s="15"/>
      <c r="BZZ40" s="15"/>
      <c r="CAA40" s="15"/>
      <c r="CAB40" s="15"/>
      <c r="CAC40" s="15"/>
      <c r="CAD40" s="15"/>
      <c r="CAE40" s="15"/>
      <c r="CAF40" s="19"/>
      <c r="CAG40" s="15"/>
      <c r="CAH40" s="15"/>
      <c r="CAI40" s="15"/>
      <c r="CAJ40" s="15"/>
      <c r="CAK40" s="15"/>
      <c r="CAL40" s="15"/>
      <c r="CAM40" s="19"/>
      <c r="CAN40" s="59"/>
      <c r="CAO40" s="59"/>
      <c r="CAP40" s="52"/>
      <c r="CAQ40" s="52"/>
      <c r="CAR40" s="52"/>
      <c r="CAS40" s="52"/>
      <c r="CAT40" s="52"/>
      <c r="CAU40" s="59"/>
      <c r="CAV40" s="59"/>
      <c r="CAW40" s="59"/>
      <c r="CAX40" s="59"/>
      <c r="CAY40" s="60"/>
      <c r="CAZ40" s="278"/>
      <c r="CBA40" s="243"/>
      <c r="CBB40" s="244"/>
      <c r="CBC40" s="244"/>
      <c r="CBD40" s="244"/>
      <c r="CBE40" s="244"/>
      <c r="CBF40" s="244"/>
      <c r="CBG40" s="201"/>
      <c r="CBH40" s="210"/>
      <c r="CBI40" s="15"/>
      <c r="CBJ40" s="15"/>
      <c r="CBK40" s="15"/>
      <c r="CBL40" s="15"/>
      <c r="CBM40" s="15"/>
      <c r="CBN40" s="15"/>
      <c r="CBO40" s="15"/>
      <c r="CBP40" s="15"/>
      <c r="CBQ40" s="15"/>
      <c r="CBR40" s="15"/>
      <c r="CBS40" s="19"/>
      <c r="CBT40" s="15"/>
      <c r="CBU40" s="15"/>
      <c r="CBV40" s="15"/>
      <c r="CBW40" s="15"/>
      <c r="CBX40" s="15"/>
      <c r="CBY40" s="15"/>
      <c r="CBZ40" s="19"/>
      <c r="CCA40" s="59"/>
      <c r="CCB40" s="59"/>
      <c r="CCC40" s="52"/>
      <c r="CCD40" s="52"/>
      <c r="CCE40" s="52"/>
      <c r="CCF40" s="52"/>
      <c r="CCG40" s="52"/>
      <c r="CCH40" s="59"/>
      <c r="CCI40" s="59"/>
      <c r="CCJ40" s="59"/>
      <c r="CCK40" s="59"/>
      <c r="CCL40" s="60"/>
      <c r="CCM40" s="278"/>
      <c r="CCN40" s="243"/>
      <c r="CCO40" s="244"/>
      <c r="CCP40" s="244"/>
      <c r="CCQ40" s="244"/>
      <c r="CCR40" s="244"/>
      <c r="CCS40" s="244"/>
      <c r="CCT40" s="201"/>
      <c r="CCU40" s="210"/>
      <c r="CCV40" s="15"/>
      <c r="CCW40" s="15"/>
      <c r="CCX40" s="15"/>
      <c r="CCY40" s="15"/>
      <c r="CCZ40" s="15"/>
      <c r="CDA40" s="15"/>
      <c r="CDB40" s="15"/>
      <c r="CDC40" s="15"/>
      <c r="CDD40" s="15"/>
      <c r="CDE40" s="15"/>
      <c r="CDF40" s="19"/>
      <c r="CDG40" s="15"/>
      <c r="CDH40" s="15"/>
      <c r="CDI40" s="15"/>
      <c r="CDJ40" s="15"/>
      <c r="CDK40" s="15"/>
      <c r="CDL40" s="15"/>
      <c r="CDM40" s="19"/>
      <c r="CDN40" s="59"/>
      <c r="CDO40" s="59"/>
      <c r="CDP40" s="52"/>
      <c r="CDQ40" s="52"/>
      <c r="CDR40" s="52"/>
      <c r="CDS40" s="52"/>
      <c r="CDT40" s="52"/>
      <c r="CDU40" s="59"/>
      <c r="CDV40" s="59"/>
      <c r="CDW40" s="59"/>
      <c r="CDX40" s="59"/>
      <c r="CDY40" s="60"/>
      <c r="CDZ40" s="278"/>
      <c r="CEA40" s="243"/>
      <c r="CEB40" s="244"/>
      <c r="CEC40" s="244"/>
      <c r="CED40" s="244"/>
      <c r="CEE40" s="244"/>
      <c r="CEF40" s="244"/>
      <c r="CEG40" s="201"/>
      <c r="CEH40" s="210"/>
      <c r="CEI40" s="15"/>
      <c r="CEJ40" s="15"/>
      <c r="CEK40" s="15"/>
      <c r="CEL40" s="15"/>
      <c r="CEM40" s="15"/>
      <c r="CEN40" s="15"/>
      <c r="CEO40" s="15"/>
      <c r="CEP40" s="15"/>
      <c r="CEQ40" s="15"/>
      <c r="CER40" s="15"/>
      <c r="CES40" s="19"/>
      <c r="CET40" s="15"/>
      <c r="CEU40" s="15"/>
      <c r="CEV40" s="15"/>
      <c r="CEW40" s="15"/>
      <c r="CEX40" s="15"/>
      <c r="CEY40" s="15"/>
      <c r="CEZ40" s="19"/>
      <c r="CFA40" s="59"/>
      <c r="CFB40" s="59"/>
      <c r="CFC40" s="52"/>
      <c r="CFD40" s="52"/>
      <c r="CFE40" s="52"/>
      <c r="CFF40" s="52"/>
      <c r="CFG40" s="52"/>
      <c r="CFH40" s="59"/>
      <c r="CFI40" s="59"/>
      <c r="CFJ40" s="59"/>
      <c r="CFK40" s="59"/>
      <c r="CFL40" s="60"/>
      <c r="CFM40" s="278"/>
      <c r="CFN40" s="243"/>
      <c r="CFO40" s="244"/>
      <c r="CFP40" s="244"/>
      <c r="CFQ40" s="244"/>
      <c r="CFR40" s="244"/>
      <c r="CFS40" s="244"/>
      <c r="CFT40" s="201"/>
      <c r="CFU40" s="210"/>
      <c r="CFV40" s="15"/>
      <c r="CFW40" s="15"/>
      <c r="CFX40" s="15"/>
      <c r="CFY40" s="15"/>
      <c r="CFZ40" s="15"/>
      <c r="CGA40" s="15"/>
      <c r="CGB40" s="15"/>
      <c r="CGC40" s="15"/>
      <c r="CGD40" s="15"/>
      <c r="CGE40" s="15"/>
      <c r="CGF40" s="19"/>
      <c r="CGG40" s="15"/>
      <c r="CGH40" s="15"/>
      <c r="CGI40" s="15"/>
      <c r="CGJ40" s="15"/>
      <c r="CGK40" s="15"/>
      <c r="CGL40" s="15"/>
      <c r="CGM40" s="19"/>
      <c r="CGN40" s="59"/>
      <c r="CGO40" s="59"/>
      <c r="CGP40" s="52"/>
      <c r="CGQ40" s="52"/>
      <c r="CGR40" s="52"/>
      <c r="CGS40" s="52"/>
      <c r="CGT40" s="52"/>
      <c r="CGU40" s="59"/>
      <c r="CGV40" s="59"/>
      <c r="CGW40" s="59"/>
      <c r="CGX40" s="59"/>
      <c r="CGY40" s="60"/>
      <c r="CGZ40" s="278"/>
      <c r="CHA40" s="243"/>
      <c r="CHB40" s="244"/>
      <c r="CHC40" s="244"/>
      <c r="CHD40" s="244"/>
      <c r="CHE40" s="244"/>
      <c r="CHF40" s="244"/>
      <c r="CHG40" s="201"/>
      <c r="CHH40" s="210"/>
      <c r="CHI40" s="15"/>
      <c r="CHJ40" s="15"/>
      <c r="CHK40" s="15"/>
      <c r="CHL40" s="15"/>
      <c r="CHM40" s="15"/>
      <c r="CHN40" s="15"/>
      <c r="CHO40" s="15"/>
      <c r="CHP40" s="15"/>
      <c r="CHQ40" s="15"/>
      <c r="CHR40" s="15"/>
      <c r="CHS40" s="19"/>
      <c r="CHT40" s="15"/>
      <c r="CHU40" s="15"/>
      <c r="CHV40" s="15"/>
      <c r="CHW40" s="15"/>
      <c r="CHX40" s="15"/>
      <c r="CHY40" s="15"/>
      <c r="CHZ40" s="19"/>
      <c r="CIA40" s="59"/>
      <c r="CIB40" s="59"/>
      <c r="CIC40" s="52"/>
      <c r="CID40" s="52"/>
      <c r="CIE40" s="52"/>
      <c r="CIF40" s="52"/>
      <c r="CIG40" s="52"/>
      <c r="CIH40" s="59"/>
      <c r="CII40" s="59"/>
      <c r="CIJ40" s="59"/>
      <c r="CIK40" s="59"/>
      <c r="CIL40" s="60"/>
      <c r="CIM40" s="278"/>
      <c r="CIN40" s="243"/>
      <c r="CIO40" s="244"/>
      <c r="CIP40" s="244"/>
      <c r="CIQ40" s="244"/>
      <c r="CIR40" s="244"/>
      <c r="CIS40" s="244"/>
      <c r="CIT40" s="201"/>
      <c r="CIU40" s="210"/>
      <c r="CIV40" s="15"/>
      <c r="CIW40" s="15"/>
      <c r="CIX40" s="15"/>
      <c r="CIY40" s="15"/>
      <c r="CIZ40" s="15"/>
      <c r="CJA40" s="15"/>
      <c r="CJB40" s="15"/>
      <c r="CJC40" s="15"/>
      <c r="CJD40" s="15"/>
      <c r="CJE40" s="15"/>
      <c r="CJF40" s="19"/>
      <c r="CJG40" s="15"/>
      <c r="CJH40" s="15"/>
      <c r="CJI40" s="15"/>
      <c r="CJJ40" s="15"/>
      <c r="CJK40" s="15"/>
      <c r="CJL40" s="15"/>
      <c r="CJM40" s="19"/>
      <c r="CJN40" s="59"/>
      <c r="CJO40" s="59"/>
      <c r="CJP40" s="52"/>
      <c r="CJQ40" s="52"/>
      <c r="CJR40" s="52"/>
      <c r="CJS40" s="52"/>
      <c r="CJT40" s="52"/>
      <c r="CJU40" s="59"/>
      <c r="CJV40" s="59"/>
      <c r="CJW40" s="59"/>
      <c r="CJX40" s="59"/>
      <c r="CJY40" s="60"/>
      <c r="CJZ40" s="278"/>
      <c r="CKA40" s="243"/>
      <c r="CKB40" s="244"/>
      <c r="CKC40" s="244"/>
      <c r="CKD40" s="244"/>
      <c r="CKE40" s="244"/>
      <c r="CKF40" s="244"/>
      <c r="CKG40" s="201"/>
      <c r="CKH40" s="210"/>
      <c r="CKI40" s="15"/>
      <c r="CKJ40" s="15"/>
      <c r="CKK40" s="15"/>
      <c r="CKL40" s="15"/>
      <c r="CKM40" s="15"/>
      <c r="CKN40" s="15"/>
      <c r="CKO40" s="15"/>
      <c r="CKP40" s="15"/>
      <c r="CKQ40" s="15"/>
      <c r="CKR40" s="15"/>
      <c r="CKS40" s="19"/>
      <c r="CKT40" s="15"/>
      <c r="CKU40" s="15"/>
      <c r="CKV40" s="15"/>
      <c r="CKW40" s="15"/>
      <c r="CKX40" s="15"/>
      <c r="CKY40" s="15"/>
      <c r="CKZ40" s="19"/>
      <c r="CLA40" s="59"/>
      <c r="CLB40" s="59"/>
      <c r="CLC40" s="52"/>
      <c r="CLD40" s="52"/>
      <c r="CLE40" s="52"/>
      <c r="CLF40" s="52"/>
      <c r="CLG40" s="52"/>
      <c r="CLH40" s="59"/>
      <c r="CLI40" s="59"/>
      <c r="CLJ40" s="59"/>
      <c r="CLK40" s="59"/>
      <c r="CLL40" s="60"/>
      <c r="CLM40" s="278"/>
      <c r="CLN40" s="243"/>
      <c r="CLO40" s="244"/>
      <c r="CLP40" s="244"/>
      <c r="CLQ40" s="244"/>
      <c r="CLR40" s="244"/>
      <c r="CLS40" s="244"/>
      <c r="CLT40" s="201"/>
      <c r="CLU40" s="210"/>
      <c r="CLV40" s="15"/>
      <c r="CLW40" s="15"/>
      <c r="CLX40" s="15"/>
      <c r="CLY40" s="15"/>
      <c r="CLZ40" s="15"/>
      <c r="CMA40" s="15"/>
      <c r="CMB40" s="15"/>
      <c r="CMC40" s="15"/>
      <c r="CMD40" s="15"/>
      <c r="CME40" s="15"/>
      <c r="CMF40" s="19"/>
      <c r="CMG40" s="15"/>
      <c r="CMH40" s="15"/>
      <c r="CMI40" s="15"/>
      <c r="CMJ40" s="15"/>
      <c r="CMK40" s="15"/>
      <c r="CML40" s="15"/>
      <c r="CMM40" s="19"/>
      <c r="CMN40" s="59"/>
      <c r="CMO40" s="59"/>
      <c r="CMP40" s="52"/>
      <c r="CMQ40" s="52"/>
      <c r="CMR40" s="52"/>
      <c r="CMS40" s="52"/>
      <c r="CMT40" s="52"/>
      <c r="CMU40" s="59"/>
      <c r="CMV40" s="59"/>
      <c r="CMW40" s="59"/>
      <c r="CMX40" s="59"/>
      <c r="CMY40" s="60"/>
      <c r="CMZ40" s="278"/>
      <c r="CNA40" s="243"/>
      <c r="CNB40" s="244"/>
      <c r="CNC40" s="244"/>
      <c r="CND40" s="244"/>
      <c r="CNE40" s="244"/>
      <c r="CNF40" s="244"/>
      <c r="CNG40" s="201"/>
      <c r="CNH40" s="210"/>
      <c r="CNI40" s="15"/>
      <c r="CNJ40" s="15"/>
      <c r="CNK40" s="15"/>
      <c r="CNL40" s="15"/>
      <c r="CNM40" s="15"/>
      <c r="CNN40" s="15"/>
      <c r="CNO40" s="15"/>
      <c r="CNP40" s="15"/>
      <c r="CNQ40" s="15"/>
      <c r="CNR40" s="15"/>
      <c r="CNS40" s="19"/>
      <c r="CNT40" s="15"/>
      <c r="CNU40" s="15"/>
      <c r="CNV40" s="15"/>
      <c r="CNW40" s="15"/>
      <c r="CNX40" s="15"/>
      <c r="CNY40" s="15"/>
      <c r="CNZ40" s="19"/>
      <c r="COA40" s="59"/>
      <c r="COB40" s="59"/>
      <c r="COC40" s="52"/>
      <c r="COD40" s="52"/>
      <c r="COE40" s="52"/>
      <c r="COF40" s="52"/>
      <c r="COG40" s="52"/>
      <c r="COH40" s="59"/>
      <c r="COI40" s="59"/>
      <c r="COJ40" s="59"/>
      <c r="COK40" s="59"/>
      <c r="COL40" s="60"/>
      <c r="COM40" s="278"/>
      <c r="CON40" s="243"/>
      <c r="COO40" s="244"/>
      <c r="COP40" s="244"/>
      <c r="COQ40" s="244"/>
      <c r="COR40" s="244"/>
      <c r="COS40" s="244"/>
      <c r="COT40" s="201"/>
      <c r="COU40" s="210"/>
      <c r="COV40" s="15"/>
      <c r="COW40" s="15"/>
      <c r="COX40" s="15"/>
      <c r="COY40" s="15"/>
      <c r="COZ40" s="15"/>
      <c r="CPA40" s="15"/>
      <c r="CPB40" s="15"/>
      <c r="CPC40" s="15"/>
      <c r="CPD40" s="15"/>
      <c r="CPE40" s="15"/>
      <c r="CPF40" s="19"/>
      <c r="CPG40" s="15"/>
      <c r="CPH40" s="15"/>
      <c r="CPI40" s="15"/>
      <c r="CPJ40" s="15"/>
      <c r="CPK40" s="15"/>
      <c r="CPL40" s="15"/>
      <c r="CPM40" s="19"/>
      <c r="CPN40" s="59"/>
      <c r="CPO40" s="59"/>
      <c r="CPP40" s="52"/>
      <c r="CPQ40" s="52"/>
      <c r="CPR40" s="52"/>
      <c r="CPS40" s="52"/>
      <c r="CPT40" s="52"/>
      <c r="CPU40" s="59"/>
      <c r="CPV40" s="59"/>
      <c r="CPW40" s="59"/>
      <c r="CPX40" s="59"/>
      <c r="CPY40" s="60"/>
      <c r="CPZ40" s="278"/>
      <c r="CQA40" s="243"/>
      <c r="CQB40" s="244"/>
      <c r="CQC40" s="244"/>
      <c r="CQD40" s="244"/>
      <c r="CQE40" s="244"/>
      <c r="CQF40" s="244"/>
      <c r="CQG40" s="201"/>
      <c r="CQH40" s="210"/>
      <c r="CQI40" s="15"/>
      <c r="CQJ40" s="15"/>
      <c r="CQK40" s="15"/>
      <c r="CQL40" s="15"/>
      <c r="CQM40" s="15"/>
      <c r="CQN40" s="15"/>
      <c r="CQO40" s="15"/>
      <c r="CQP40" s="15"/>
      <c r="CQQ40" s="15"/>
      <c r="CQR40" s="15"/>
      <c r="CQS40" s="19"/>
      <c r="CQT40" s="15"/>
      <c r="CQU40" s="15"/>
      <c r="CQV40" s="15"/>
      <c r="CQW40" s="15"/>
      <c r="CQX40" s="15"/>
      <c r="CQY40" s="15"/>
      <c r="CQZ40" s="19"/>
      <c r="CRA40" s="59"/>
      <c r="CRB40" s="59"/>
      <c r="CRC40" s="52"/>
      <c r="CRD40" s="52"/>
      <c r="CRE40" s="52"/>
      <c r="CRF40" s="52"/>
      <c r="CRG40" s="52"/>
      <c r="CRH40" s="59"/>
      <c r="CRI40" s="59"/>
      <c r="CRJ40" s="59"/>
      <c r="CRK40" s="59"/>
      <c r="CRL40" s="60"/>
      <c r="CRM40" s="278"/>
      <c r="CRN40" s="243"/>
      <c r="CRO40" s="244"/>
      <c r="CRP40" s="244"/>
      <c r="CRQ40" s="244"/>
      <c r="CRR40" s="244"/>
      <c r="CRS40" s="244"/>
      <c r="CRT40" s="201"/>
      <c r="CRU40" s="210"/>
      <c r="CRV40" s="15"/>
      <c r="CRW40" s="15"/>
      <c r="CRX40" s="15"/>
      <c r="CRY40" s="15"/>
      <c r="CRZ40" s="15"/>
      <c r="CSA40" s="15"/>
      <c r="CSB40" s="15"/>
      <c r="CSC40" s="15"/>
      <c r="CSD40" s="15"/>
      <c r="CSE40" s="15"/>
      <c r="CSF40" s="19"/>
      <c r="CSG40" s="15"/>
      <c r="CSH40" s="15"/>
      <c r="CSI40" s="15"/>
      <c r="CSJ40" s="15"/>
      <c r="CSK40" s="15"/>
      <c r="CSL40" s="15"/>
      <c r="CSM40" s="19"/>
      <c r="CSN40" s="59"/>
      <c r="CSO40" s="59"/>
      <c r="CSP40" s="52"/>
      <c r="CSQ40" s="52"/>
      <c r="CSR40" s="52"/>
      <c r="CSS40" s="52"/>
      <c r="CST40" s="52"/>
      <c r="CSU40" s="59"/>
      <c r="CSV40" s="59"/>
      <c r="CSW40" s="59"/>
      <c r="CSX40" s="59"/>
      <c r="CSY40" s="60"/>
      <c r="CSZ40" s="278"/>
      <c r="CTA40" s="243"/>
      <c r="CTB40" s="244"/>
      <c r="CTC40" s="244"/>
      <c r="CTD40" s="244"/>
      <c r="CTE40" s="244"/>
      <c r="CTF40" s="244"/>
      <c r="CTG40" s="201"/>
      <c r="CTH40" s="210"/>
      <c r="CTI40" s="15"/>
      <c r="CTJ40" s="15"/>
      <c r="CTK40" s="15"/>
      <c r="CTL40" s="15"/>
      <c r="CTM40" s="15"/>
      <c r="CTN40" s="15"/>
      <c r="CTO40" s="15"/>
      <c r="CTP40" s="15"/>
      <c r="CTQ40" s="15"/>
      <c r="CTR40" s="15"/>
      <c r="CTS40" s="19"/>
      <c r="CTT40" s="15"/>
      <c r="CTU40" s="15"/>
      <c r="CTV40" s="15"/>
      <c r="CTW40" s="15"/>
      <c r="CTX40" s="15"/>
      <c r="CTY40" s="15"/>
      <c r="CTZ40" s="19"/>
      <c r="CUA40" s="59"/>
      <c r="CUB40" s="59"/>
      <c r="CUC40" s="52"/>
      <c r="CUD40" s="52"/>
      <c r="CUE40" s="52"/>
      <c r="CUF40" s="52"/>
      <c r="CUG40" s="52"/>
      <c r="CUH40" s="59"/>
      <c r="CUI40" s="59"/>
      <c r="CUJ40" s="59"/>
      <c r="CUK40" s="59"/>
      <c r="CUL40" s="60"/>
      <c r="CUM40" s="278"/>
      <c r="CUN40" s="243"/>
      <c r="CUO40" s="244"/>
      <c r="CUP40" s="244"/>
      <c r="CUQ40" s="244"/>
      <c r="CUR40" s="244"/>
      <c r="CUS40" s="244"/>
      <c r="CUT40" s="201"/>
      <c r="CUU40" s="210"/>
      <c r="CUV40" s="15"/>
      <c r="CUW40" s="15"/>
      <c r="CUX40" s="15"/>
      <c r="CUY40" s="15"/>
      <c r="CUZ40" s="15"/>
      <c r="CVA40" s="15"/>
      <c r="CVB40" s="15"/>
      <c r="CVC40" s="15"/>
      <c r="CVD40" s="15"/>
      <c r="CVE40" s="15"/>
      <c r="CVF40" s="19"/>
      <c r="CVG40" s="15"/>
      <c r="CVH40" s="15"/>
      <c r="CVI40" s="15"/>
      <c r="CVJ40" s="15"/>
      <c r="CVK40" s="15"/>
      <c r="CVL40" s="15"/>
      <c r="CVM40" s="19"/>
      <c r="CVN40" s="59"/>
      <c r="CVO40" s="59"/>
      <c r="CVP40" s="52"/>
      <c r="CVQ40" s="52"/>
      <c r="CVR40" s="52"/>
      <c r="CVS40" s="52"/>
      <c r="CVT40" s="52"/>
      <c r="CVU40" s="59"/>
      <c r="CVV40" s="59"/>
      <c r="CVW40" s="59"/>
      <c r="CVX40" s="59"/>
      <c r="CVY40" s="60"/>
      <c r="CVZ40" s="278"/>
      <c r="CWA40" s="243"/>
      <c r="CWB40" s="244"/>
      <c r="CWC40" s="244"/>
      <c r="CWD40" s="244"/>
      <c r="CWE40" s="244"/>
      <c r="CWF40" s="244"/>
      <c r="CWG40" s="201"/>
      <c r="CWH40" s="210"/>
      <c r="CWI40" s="15"/>
      <c r="CWJ40" s="15"/>
      <c r="CWK40" s="15"/>
      <c r="CWL40" s="15"/>
      <c r="CWM40" s="15"/>
      <c r="CWN40" s="15"/>
      <c r="CWO40" s="15"/>
      <c r="CWP40" s="15"/>
      <c r="CWQ40" s="15"/>
      <c r="CWR40" s="15"/>
      <c r="CWS40" s="19"/>
      <c r="CWT40" s="15"/>
      <c r="CWU40" s="15"/>
      <c r="CWV40" s="15"/>
      <c r="CWW40" s="15"/>
      <c r="CWX40" s="15"/>
      <c r="CWY40" s="15"/>
      <c r="CWZ40" s="19"/>
      <c r="CXA40" s="59"/>
      <c r="CXB40" s="59"/>
      <c r="CXC40" s="52"/>
      <c r="CXD40" s="52"/>
      <c r="CXE40" s="52"/>
      <c r="CXF40" s="52"/>
      <c r="CXG40" s="52"/>
      <c r="CXH40" s="59"/>
      <c r="CXI40" s="59"/>
      <c r="CXJ40" s="59"/>
      <c r="CXK40" s="59"/>
      <c r="CXL40" s="60"/>
      <c r="CXM40" s="278"/>
      <c r="CXN40" s="243"/>
      <c r="CXO40" s="244"/>
      <c r="CXP40" s="244"/>
      <c r="CXQ40" s="244"/>
      <c r="CXR40" s="244"/>
      <c r="CXS40" s="244"/>
      <c r="CXT40" s="201"/>
      <c r="CXU40" s="210"/>
      <c r="CXV40" s="15"/>
      <c r="CXW40" s="15"/>
      <c r="CXX40" s="15"/>
      <c r="CXY40" s="15"/>
      <c r="CXZ40" s="15"/>
      <c r="CYA40" s="15"/>
      <c r="CYB40" s="15"/>
      <c r="CYC40" s="15"/>
      <c r="CYD40" s="15"/>
      <c r="CYE40" s="15"/>
      <c r="CYF40" s="19"/>
      <c r="CYG40" s="15"/>
      <c r="CYH40" s="15"/>
      <c r="CYI40" s="15"/>
      <c r="CYJ40" s="15"/>
      <c r="CYK40" s="15"/>
      <c r="CYL40" s="15"/>
      <c r="CYM40" s="19"/>
      <c r="CYN40" s="59"/>
      <c r="CYO40" s="59"/>
      <c r="CYP40" s="52"/>
      <c r="CYQ40" s="52"/>
      <c r="CYR40" s="52"/>
      <c r="CYS40" s="52"/>
      <c r="CYT40" s="52"/>
      <c r="CYU40" s="59"/>
      <c r="CYV40" s="59"/>
      <c r="CYW40" s="59"/>
      <c r="CYX40" s="59"/>
      <c r="CYY40" s="60"/>
      <c r="CYZ40" s="278"/>
      <c r="CZA40" s="243"/>
      <c r="CZB40" s="244"/>
      <c r="CZC40" s="244"/>
      <c r="CZD40" s="244"/>
      <c r="CZE40" s="244"/>
      <c r="CZF40" s="244"/>
      <c r="CZG40" s="201"/>
      <c r="CZH40" s="210"/>
      <c r="CZI40" s="15"/>
      <c r="CZJ40" s="15"/>
      <c r="CZK40" s="15"/>
      <c r="CZL40" s="15"/>
      <c r="CZM40" s="15"/>
      <c r="CZN40" s="15"/>
      <c r="CZO40" s="15"/>
      <c r="CZP40" s="15"/>
      <c r="CZQ40" s="15"/>
      <c r="CZR40" s="15"/>
      <c r="CZS40" s="19"/>
      <c r="CZT40" s="15"/>
      <c r="CZU40" s="15"/>
      <c r="CZV40" s="15"/>
      <c r="CZW40" s="15"/>
      <c r="CZX40" s="15"/>
      <c r="CZY40" s="15"/>
      <c r="CZZ40" s="19"/>
      <c r="DAA40" s="59"/>
      <c r="DAB40" s="59"/>
      <c r="DAC40" s="52"/>
      <c r="DAD40" s="52"/>
      <c r="DAE40" s="52"/>
      <c r="DAF40" s="52"/>
      <c r="DAG40" s="52"/>
      <c r="DAH40" s="59"/>
      <c r="DAI40" s="59"/>
      <c r="DAJ40" s="59"/>
      <c r="DAK40" s="59"/>
      <c r="DAL40" s="60"/>
      <c r="DAM40" s="278"/>
      <c r="DAN40" s="243"/>
      <c r="DAO40" s="244"/>
      <c r="DAP40" s="244"/>
      <c r="DAQ40" s="244"/>
      <c r="DAR40" s="244"/>
      <c r="DAS40" s="244"/>
      <c r="DAT40" s="201"/>
      <c r="DAU40" s="210"/>
      <c r="DAV40" s="15"/>
      <c r="DAW40" s="15"/>
      <c r="DAX40" s="15"/>
      <c r="DAY40" s="15"/>
      <c r="DAZ40" s="15"/>
      <c r="DBA40" s="15"/>
      <c r="DBB40" s="15"/>
      <c r="DBC40" s="15"/>
      <c r="DBD40" s="15"/>
      <c r="DBE40" s="15"/>
      <c r="DBF40" s="19"/>
      <c r="DBG40" s="15"/>
      <c r="DBH40" s="15"/>
      <c r="DBI40" s="15"/>
      <c r="DBJ40" s="15"/>
      <c r="DBK40" s="15"/>
      <c r="DBL40" s="15"/>
      <c r="DBM40" s="19"/>
      <c r="DBN40" s="59"/>
      <c r="DBO40" s="59"/>
      <c r="DBP40" s="52"/>
      <c r="DBQ40" s="52"/>
      <c r="DBR40" s="52"/>
      <c r="DBS40" s="52"/>
      <c r="DBT40" s="52"/>
      <c r="DBU40" s="59"/>
      <c r="DBV40" s="59"/>
      <c r="DBW40" s="59"/>
      <c r="DBX40" s="59"/>
      <c r="DBY40" s="60"/>
      <c r="DBZ40" s="278"/>
      <c r="DCA40" s="243"/>
      <c r="DCB40" s="244"/>
      <c r="DCC40" s="244"/>
      <c r="DCD40" s="244"/>
      <c r="DCE40" s="244"/>
      <c r="DCF40" s="244"/>
      <c r="DCG40" s="201"/>
      <c r="DCH40" s="210"/>
      <c r="DCI40" s="15"/>
      <c r="DCJ40" s="15"/>
      <c r="DCK40" s="15"/>
      <c r="DCL40" s="15"/>
      <c r="DCM40" s="15"/>
      <c r="DCN40" s="15"/>
      <c r="DCO40" s="15"/>
      <c r="DCP40" s="15"/>
      <c r="DCQ40" s="15"/>
      <c r="DCR40" s="15"/>
      <c r="DCS40" s="19"/>
      <c r="DCT40" s="15"/>
      <c r="DCU40" s="15"/>
      <c r="DCV40" s="15"/>
      <c r="DCW40" s="15"/>
      <c r="DCX40" s="15"/>
      <c r="DCY40" s="15"/>
      <c r="DCZ40" s="19"/>
      <c r="DDA40" s="59"/>
      <c r="DDB40" s="59"/>
      <c r="DDC40" s="52"/>
      <c r="DDD40" s="52"/>
      <c r="DDE40" s="52"/>
      <c r="DDF40" s="52"/>
      <c r="DDG40" s="52"/>
      <c r="DDH40" s="59"/>
      <c r="DDI40" s="59"/>
      <c r="DDJ40" s="59"/>
      <c r="DDK40" s="59"/>
      <c r="DDL40" s="60"/>
      <c r="DDM40" s="278"/>
      <c r="DDN40" s="243"/>
      <c r="DDO40" s="244"/>
      <c r="DDP40" s="244"/>
      <c r="DDQ40" s="244"/>
      <c r="DDR40" s="244"/>
      <c r="DDS40" s="244"/>
      <c r="DDT40" s="201"/>
      <c r="DDU40" s="210"/>
      <c r="DDV40" s="15"/>
      <c r="DDW40" s="15"/>
      <c r="DDX40" s="15"/>
      <c r="DDY40" s="15"/>
      <c r="DDZ40" s="15"/>
      <c r="DEA40" s="15"/>
      <c r="DEB40" s="15"/>
      <c r="DEC40" s="15"/>
      <c r="DED40" s="15"/>
      <c r="DEE40" s="15"/>
      <c r="DEF40" s="19"/>
      <c r="DEG40" s="15"/>
      <c r="DEH40" s="15"/>
      <c r="DEI40" s="15"/>
      <c r="DEJ40" s="15"/>
      <c r="DEK40" s="15"/>
      <c r="DEL40" s="15"/>
      <c r="DEM40" s="19"/>
      <c r="DEN40" s="59"/>
      <c r="DEO40" s="59"/>
      <c r="DEP40" s="52"/>
      <c r="DEQ40" s="52"/>
      <c r="DER40" s="52"/>
      <c r="DES40" s="52"/>
      <c r="DET40" s="52"/>
      <c r="DEU40" s="59"/>
      <c r="DEV40" s="59"/>
      <c r="DEW40" s="59"/>
      <c r="DEX40" s="59"/>
      <c r="DEY40" s="60"/>
      <c r="DEZ40" s="278"/>
      <c r="DFA40" s="243"/>
      <c r="DFB40" s="244"/>
      <c r="DFC40" s="244"/>
      <c r="DFD40" s="244"/>
      <c r="DFE40" s="244"/>
      <c r="DFF40" s="244"/>
      <c r="DFG40" s="201"/>
      <c r="DFH40" s="210"/>
      <c r="DFI40" s="15"/>
      <c r="DFJ40" s="15"/>
      <c r="DFK40" s="15"/>
      <c r="DFL40" s="15"/>
      <c r="DFM40" s="15"/>
      <c r="DFN40" s="15"/>
      <c r="DFO40" s="15"/>
      <c r="DFP40" s="15"/>
      <c r="DFQ40" s="15"/>
      <c r="DFR40" s="15"/>
      <c r="DFS40" s="19"/>
      <c r="DFT40" s="15"/>
      <c r="DFU40" s="15"/>
      <c r="DFV40" s="15"/>
      <c r="DFW40" s="15"/>
      <c r="DFX40" s="15"/>
      <c r="DFY40" s="15"/>
      <c r="DFZ40" s="19"/>
      <c r="DGA40" s="59"/>
      <c r="DGB40" s="59"/>
      <c r="DGC40" s="52"/>
      <c r="DGD40" s="52"/>
      <c r="DGE40" s="52"/>
      <c r="DGF40" s="52"/>
      <c r="DGG40" s="52"/>
      <c r="DGH40" s="59"/>
      <c r="DGI40" s="59"/>
      <c r="DGJ40" s="59"/>
      <c r="DGK40" s="59"/>
      <c r="DGL40" s="60"/>
      <c r="DGM40" s="278"/>
      <c r="DGN40" s="243"/>
      <c r="DGO40" s="244"/>
      <c r="DGP40" s="244"/>
      <c r="DGQ40" s="244"/>
      <c r="DGR40" s="244"/>
      <c r="DGS40" s="244"/>
      <c r="DGT40" s="201"/>
      <c r="DGU40" s="210"/>
      <c r="DGV40" s="15"/>
      <c r="DGW40" s="15"/>
      <c r="DGX40" s="15"/>
      <c r="DGY40" s="15"/>
      <c r="DGZ40" s="15"/>
      <c r="DHA40" s="15"/>
      <c r="DHB40" s="15"/>
      <c r="DHC40" s="15"/>
      <c r="DHD40" s="15"/>
      <c r="DHE40" s="15"/>
      <c r="DHF40" s="19"/>
      <c r="DHG40" s="15"/>
      <c r="DHH40" s="15"/>
      <c r="DHI40" s="15"/>
      <c r="DHJ40" s="15"/>
      <c r="DHK40" s="15"/>
      <c r="DHL40" s="15"/>
      <c r="DHM40" s="19"/>
      <c r="DHN40" s="59"/>
      <c r="DHO40" s="59"/>
      <c r="DHP40" s="52"/>
      <c r="DHQ40" s="52"/>
      <c r="DHR40" s="52"/>
      <c r="DHS40" s="52"/>
      <c r="DHT40" s="52"/>
      <c r="DHU40" s="59"/>
      <c r="DHV40" s="59"/>
      <c r="DHW40" s="59"/>
      <c r="DHX40" s="59"/>
      <c r="DHY40" s="60"/>
      <c r="DHZ40" s="278"/>
      <c r="DIA40" s="243"/>
      <c r="DIB40" s="244"/>
      <c r="DIC40" s="244"/>
      <c r="DID40" s="244"/>
      <c r="DIE40" s="244"/>
      <c r="DIF40" s="244"/>
      <c r="DIG40" s="201"/>
      <c r="DIH40" s="210"/>
      <c r="DII40" s="15"/>
      <c r="DIJ40" s="15"/>
      <c r="DIK40" s="15"/>
      <c r="DIL40" s="15"/>
      <c r="DIM40" s="15"/>
      <c r="DIN40" s="15"/>
      <c r="DIO40" s="15"/>
      <c r="DIP40" s="15"/>
      <c r="DIQ40" s="15"/>
      <c r="DIR40" s="15"/>
      <c r="DIS40" s="19"/>
      <c r="DIT40" s="15"/>
      <c r="DIU40" s="15"/>
      <c r="DIV40" s="15"/>
      <c r="DIW40" s="15"/>
      <c r="DIX40" s="15"/>
      <c r="DIY40" s="15"/>
      <c r="DIZ40" s="19"/>
      <c r="DJA40" s="59"/>
      <c r="DJB40" s="59"/>
      <c r="DJC40" s="52"/>
      <c r="DJD40" s="52"/>
      <c r="DJE40" s="52"/>
      <c r="DJF40" s="52"/>
      <c r="DJG40" s="52"/>
      <c r="DJH40" s="59"/>
      <c r="DJI40" s="59"/>
      <c r="DJJ40" s="59"/>
      <c r="DJK40" s="59"/>
      <c r="DJL40" s="60"/>
      <c r="DJM40" s="278"/>
      <c r="DJN40" s="243"/>
      <c r="DJO40" s="244"/>
      <c r="DJP40" s="244"/>
      <c r="DJQ40" s="244"/>
      <c r="DJR40" s="244"/>
      <c r="DJS40" s="244"/>
      <c r="DJT40" s="201"/>
      <c r="DJU40" s="210"/>
      <c r="DJV40" s="15"/>
      <c r="DJW40" s="15"/>
      <c r="DJX40" s="15"/>
      <c r="DJY40" s="15"/>
      <c r="DJZ40" s="15"/>
      <c r="DKA40" s="15"/>
      <c r="DKB40" s="15"/>
      <c r="DKC40" s="15"/>
      <c r="DKD40" s="15"/>
      <c r="DKE40" s="15"/>
      <c r="DKF40" s="19"/>
      <c r="DKG40" s="15"/>
      <c r="DKH40" s="15"/>
      <c r="DKI40" s="15"/>
      <c r="DKJ40" s="15"/>
      <c r="DKK40" s="15"/>
      <c r="DKL40" s="15"/>
      <c r="DKM40" s="19"/>
      <c r="DKN40" s="59"/>
      <c r="DKO40" s="59"/>
      <c r="DKP40" s="52"/>
      <c r="DKQ40" s="52"/>
      <c r="DKR40" s="52"/>
      <c r="DKS40" s="52"/>
      <c r="DKT40" s="52"/>
      <c r="DKU40" s="59"/>
      <c r="DKV40" s="59"/>
      <c r="DKW40" s="59"/>
      <c r="DKX40" s="59"/>
      <c r="DKY40" s="60"/>
      <c r="DKZ40" s="278"/>
      <c r="DLA40" s="243"/>
      <c r="DLB40" s="244"/>
      <c r="DLC40" s="244"/>
      <c r="DLD40" s="244"/>
      <c r="DLE40" s="244"/>
      <c r="DLF40" s="244"/>
      <c r="DLG40" s="201"/>
      <c r="DLH40" s="210"/>
      <c r="DLI40" s="15"/>
      <c r="DLJ40" s="15"/>
      <c r="DLK40" s="15"/>
      <c r="DLL40" s="15"/>
      <c r="DLM40" s="15"/>
      <c r="DLN40" s="15"/>
      <c r="DLO40" s="15"/>
      <c r="DLP40" s="15"/>
      <c r="DLQ40" s="15"/>
      <c r="DLR40" s="15"/>
      <c r="DLS40" s="19"/>
      <c r="DLT40" s="15"/>
      <c r="DLU40" s="15"/>
      <c r="DLV40" s="15"/>
      <c r="DLW40" s="15"/>
      <c r="DLX40" s="15"/>
      <c r="DLY40" s="15"/>
      <c r="DLZ40" s="19"/>
      <c r="DMA40" s="59"/>
      <c r="DMB40" s="59"/>
      <c r="DMC40" s="52"/>
      <c r="DMD40" s="52"/>
      <c r="DME40" s="52"/>
      <c r="DMF40" s="52"/>
      <c r="DMG40" s="52"/>
      <c r="DMH40" s="59"/>
      <c r="DMI40" s="59"/>
      <c r="DMJ40" s="59"/>
      <c r="DMK40" s="59"/>
      <c r="DML40" s="60"/>
      <c r="DMM40" s="278"/>
      <c r="DMN40" s="243"/>
      <c r="DMO40" s="244"/>
      <c r="DMP40" s="244"/>
      <c r="DMQ40" s="244"/>
      <c r="DMR40" s="244"/>
      <c r="DMS40" s="244"/>
      <c r="DMT40" s="201"/>
      <c r="DMU40" s="210"/>
      <c r="DMV40" s="15"/>
      <c r="DMW40" s="15"/>
      <c r="DMX40" s="15"/>
      <c r="DMY40" s="15"/>
      <c r="DMZ40" s="15"/>
      <c r="DNA40" s="15"/>
      <c r="DNB40" s="15"/>
      <c r="DNC40" s="15"/>
      <c r="DND40" s="15"/>
      <c r="DNE40" s="15"/>
      <c r="DNF40" s="19"/>
      <c r="DNG40" s="15"/>
      <c r="DNH40" s="15"/>
      <c r="DNI40" s="15"/>
      <c r="DNJ40" s="15"/>
      <c r="DNK40" s="15"/>
      <c r="DNL40" s="15"/>
      <c r="DNM40" s="19"/>
      <c r="DNN40" s="59"/>
      <c r="DNO40" s="59"/>
      <c r="DNP40" s="52"/>
      <c r="DNQ40" s="52"/>
      <c r="DNR40" s="52"/>
      <c r="DNS40" s="52"/>
      <c r="DNT40" s="52"/>
      <c r="DNU40" s="59"/>
      <c r="DNV40" s="59"/>
      <c r="DNW40" s="59"/>
      <c r="DNX40" s="59"/>
      <c r="DNY40" s="60"/>
      <c r="DNZ40" s="278"/>
      <c r="DOA40" s="243"/>
      <c r="DOB40" s="244"/>
      <c r="DOC40" s="244"/>
      <c r="DOD40" s="244"/>
      <c r="DOE40" s="244"/>
      <c r="DOF40" s="244"/>
      <c r="DOG40" s="201"/>
      <c r="DOH40" s="210"/>
      <c r="DOI40" s="15"/>
      <c r="DOJ40" s="15"/>
      <c r="DOK40" s="15"/>
      <c r="DOL40" s="15"/>
      <c r="DOM40" s="15"/>
      <c r="DON40" s="15"/>
      <c r="DOO40" s="15"/>
      <c r="DOP40" s="15"/>
      <c r="DOQ40" s="15"/>
      <c r="DOR40" s="15"/>
      <c r="DOS40" s="19"/>
      <c r="DOT40" s="15"/>
      <c r="DOU40" s="15"/>
      <c r="DOV40" s="15"/>
      <c r="DOW40" s="15"/>
      <c r="DOX40" s="15"/>
      <c r="DOY40" s="15"/>
      <c r="DOZ40" s="19"/>
      <c r="DPA40" s="59"/>
      <c r="DPB40" s="59"/>
      <c r="DPC40" s="52"/>
      <c r="DPD40" s="52"/>
      <c r="DPE40" s="52"/>
      <c r="DPF40" s="52"/>
      <c r="DPG40" s="52"/>
      <c r="DPH40" s="59"/>
      <c r="DPI40" s="59"/>
      <c r="DPJ40" s="59"/>
      <c r="DPK40" s="59"/>
      <c r="DPL40" s="60"/>
      <c r="DPM40" s="278"/>
      <c r="DPN40" s="243"/>
      <c r="DPO40" s="244"/>
      <c r="DPP40" s="244"/>
      <c r="DPQ40" s="244"/>
      <c r="DPR40" s="244"/>
      <c r="DPS40" s="244"/>
      <c r="DPT40" s="201"/>
      <c r="DPU40" s="210"/>
      <c r="DPV40" s="15"/>
      <c r="DPW40" s="15"/>
      <c r="DPX40" s="15"/>
      <c r="DPY40" s="15"/>
      <c r="DPZ40" s="15"/>
      <c r="DQA40" s="15"/>
      <c r="DQB40" s="15"/>
      <c r="DQC40" s="15"/>
      <c r="DQD40" s="15"/>
      <c r="DQE40" s="15"/>
      <c r="DQF40" s="19"/>
      <c r="DQG40" s="15"/>
      <c r="DQH40" s="15"/>
      <c r="DQI40" s="15"/>
      <c r="DQJ40" s="15"/>
      <c r="DQK40" s="15"/>
      <c r="DQL40" s="15"/>
      <c r="DQM40" s="19"/>
      <c r="DQN40" s="59"/>
      <c r="DQO40" s="59"/>
      <c r="DQP40" s="52"/>
      <c r="DQQ40" s="52"/>
      <c r="DQR40" s="52"/>
      <c r="DQS40" s="52"/>
      <c r="DQT40" s="52"/>
      <c r="DQU40" s="59"/>
      <c r="DQV40" s="59"/>
      <c r="DQW40" s="59"/>
      <c r="DQX40" s="59"/>
      <c r="DQY40" s="60"/>
      <c r="DQZ40" s="278"/>
      <c r="DRA40" s="243"/>
      <c r="DRB40" s="244"/>
      <c r="DRC40" s="244"/>
      <c r="DRD40" s="244"/>
      <c r="DRE40" s="244"/>
      <c r="DRF40" s="244"/>
      <c r="DRG40" s="201"/>
      <c r="DRH40" s="210"/>
      <c r="DRI40" s="15"/>
      <c r="DRJ40" s="15"/>
      <c r="DRK40" s="15"/>
      <c r="DRL40" s="15"/>
      <c r="DRM40" s="15"/>
      <c r="DRN40" s="15"/>
      <c r="DRO40" s="15"/>
      <c r="DRP40" s="15"/>
      <c r="DRQ40" s="15"/>
      <c r="DRR40" s="15"/>
      <c r="DRS40" s="19"/>
      <c r="DRT40" s="15"/>
      <c r="DRU40" s="15"/>
      <c r="DRV40" s="15"/>
      <c r="DRW40" s="15"/>
      <c r="DRX40" s="15"/>
      <c r="DRY40" s="15"/>
      <c r="DRZ40" s="19"/>
      <c r="DSA40" s="59"/>
      <c r="DSB40" s="59"/>
      <c r="DSC40" s="52"/>
      <c r="DSD40" s="52"/>
      <c r="DSE40" s="52"/>
      <c r="DSF40" s="52"/>
      <c r="DSG40" s="52"/>
      <c r="DSH40" s="59"/>
      <c r="DSI40" s="59"/>
      <c r="DSJ40" s="59"/>
      <c r="DSK40" s="59"/>
      <c r="DSL40" s="60"/>
      <c r="DSM40" s="278"/>
      <c r="DSN40" s="243"/>
      <c r="DSO40" s="244"/>
      <c r="DSP40" s="244"/>
      <c r="DSQ40" s="244"/>
      <c r="DSR40" s="244"/>
      <c r="DSS40" s="244"/>
      <c r="DST40" s="201"/>
      <c r="DSU40" s="210"/>
      <c r="DSV40" s="15"/>
      <c r="DSW40" s="15"/>
      <c r="DSX40" s="15"/>
      <c r="DSY40" s="15"/>
      <c r="DSZ40" s="15"/>
      <c r="DTA40" s="15"/>
      <c r="DTB40" s="15"/>
      <c r="DTC40" s="15"/>
      <c r="DTD40" s="15"/>
      <c r="DTE40" s="15"/>
      <c r="DTF40" s="19"/>
      <c r="DTG40" s="15"/>
      <c r="DTH40" s="15"/>
      <c r="DTI40" s="15"/>
      <c r="DTJ40" s="15"/>
      <c r="DTK40" s="15"/>
      <c r="DTL40" s="15"/>
      <c r="DTM40" s="19"/>
      <c r="DTN40" s="59"/>
      <c r="DTO40" s="59"/>
      <c r="DTP40" s="52"/>
      <c r="DTQ40" s="52"/>
      <c r="DTR40" s="52"/>
      <c r="DTS40" s="52"/>
      <c r="DTT40" s="52"/>
      <c r="DTU40" s="59"/>
      <c r="DTV40" s="59"/>
      <c r="DTW40" s="59"/>
      <c r="DTX40" s="59"/>
      <c r="DTY40" s="60"/>
      <c r="DTZ40" s="278"/>
      <c r="DUA40" s="243"/>
      <c r="DUB40" s="244"/>
      <c r="DUC40" s="244"/>
      <c r="DUD40" s="244"/>
      <c r="DUE40" s="244"/>
      <c r="DUF40" s="244"/>
      <c r="DUG40" s="201"/>
      <c r="DUH40" s="210"/>
      <c r="DUI40" s="15"/>
      <c r="DUJ40" s="15"/>
      <c r="DUK40" s="15"/>
      <c r="DUL40" s="15"/>
      <c r="DUM40" s="15"/>
      <c r="DUN40" s="15"/>
      <c r="DUO40" s="15"/>
      <c r="DUP40" s="15"/>
      <c r="DUQ40" s="15"/>
      <c r="DUR40" s="15"/>
      <c r="DUS40" s="19"/>
      <c r="DUT40" s="15"/>
      <c r="DUU40" s="15"/>
      <c r="DUV40" s="15"/>
      <c r="DUW40" s="15"/>
      <c r="DUX40" s="15"/>
      <c r="DUY40" s="15"/>
      <c r="DUZ40" s="19"/>
      <c r="DVA40" s="59"/>
      <c r="DVB40" s="59"/>
      <c r="DVC40" s="52"/>
      <c r="DVD40" s="52"/>
      <c r="DVE40" s="52"/>
      <c r="DVF40" s="52"/>
      <c r="DVG40" s="52"/>
      <c r="DVH40" s="59"/>
      <c r="DVI40" s="59"/>
      <c r="DVJ40" s="59"/>
      <c r="DVK40" s="59"/>
      <c r="DVL40" s="60"/>
      <c r="DVM40" s="278"/>
      <c r="DVN40" s="243"/>
      <c r="DVO40" s="244"/>
      <c r="DVP40" s="244"/>
      <c r="DVQ40" s="244"/>
      <c r="DVR40" s="244"/>
      <c r="DVS40" s="244"/>
      <c r="DVT40" s="201"/>
      <c r="DVU40" s="210"/>
      <c r="DVV40" s="15"/>
      <c r="DVW40" s="15"/>
      <c r="DVX40" s="15"/>
      <c r="DVY40" s="15"/>
      <c r="DVZ40" s="15"/>
      <c r="DWA40" s="15"/>
      <c r="DWB40" s="15"/>
      <c r="DWC40" s="15"/>
      <c r="DWD40" s="15"/>
      <c r="DWE40" s="15"/>
      <c r="DWF40" s="19"/>
      <c r="DWG40" s="15"/>
      <c r="DWH40" s="15"/>
      <c r="DWI40" s="15"/>
      <c r="DWJ40" s="15"/>
      <c r="DWK40" s="15"/>
      <c r="DWL40" s="15"/>
      <c r="DWM40" s="19"/>
      <c r="DWN40" s="59"/>
      <c r="DWO40" s="59"/>
      <c r="DWP40" s="52"/>
      <c r="DWQ40" s="52"/>
      <c r="DWR40" s="52"/>
      <c r="DWS40" s="52"/>
      <c r="DWT40" s="52"/>
      <c r="DWU40" s="59"/>
      <c r="DWV40" s="59"/>
      <c r="DWW40" s="59"/>
      <c r="DWX40" s="59"/>
      <c r="DWY40" s="60"/>
      <c r="DWZ40" s="278"/>
      <c r="DXA40" s="243"/>
      <c r="DXB40" s="244"/>
      <c r="DXC40" s="244"/>
      <c r="DXD40" s="244"/>
      <c r="DXE40" s="244"/>
      <c r="DXF40" s="244"/>
      <c r="DXG40" s="201"/>
      <c r="DXH40" s="210"/>
      <c r="DXI40" s="15"/>
      <c r="DXJ40" s="15"/>
      <c r="DXK40" s="15"/>
      <c r="DXL40" s="15"/>
      <c r="DXM40" s="15"/>
      <c r="DXN40" s="15"/>
      <c r="DXO40" s="15"/>
      <c r="DXP40" s="15"/>
      <c r="DXQ40" s="15"/>
      <c r="DXR40" s="15"/>
      <c r="DXS40" s="19"/>
      <c r="DXT40" s="15"/>
      <c r="DXU40" s="15"/>
      <c r="DXV40" s="15"/>
      <c r="DXW40" s="15"/>
      <c r="DXX40" s="15"/>
      <c r="DXY40" s="15"/>
      <c r="DXZ40" s="19"/>
      <c r="DYA40" s="59"/>
      <c r="DYB40" s="59"/>
      <c r="DYC40" s="52"/>
      <c r="DYD40" s="52"/>
      <c r="DYE40" s="52"/>
      <c r="DYF40" s="52"/>
      <c r="DYG40" s="52"/>
      <c r="DYH40" s="59"/>
      <c r="DYI40" s="59"/>
      <c r="DYJ40" s="59"/>
      <c r="DYK40" s="59"/>
      <c r="DYL40" s="60"/>
      <c r="DYM40" s="278"/>
      <c r="DYN40" s="243"/>
      <c r="DYO40" s="244"/>
      <c r="DYP40" s="244"/>
      <c r="DYQ40" s="244"/>
      <c r="DYR40" s="244"/>
      <c r="DYS40" s="244"/>
      <c r="DYT40" s="201"/>
      <c r="DYU40" s="210"/>
      <c r="DYV40" s="15"/>
      <c r="DYW40" s="15"/>
      <c r="DYX40" s="15"/>
      <c r="DYY40" s="15"/>
      <c r="DYZ40" s="15"/>
      <c r="DZA40" s="15"/>
      <c r="DZB40" s="15"/>
      <c r="DZC40" s="15"/>
      <c r="DZD40" s="15"/>
      <c r="DZE40" s="15"/>
      <c r="DZF40" s="19"/>
      <c r="DZG40" s="15"/>
      <c r="DZH40" s="15"/>
      <c r="DZI40" s="15"/>
      <c r="DZJ40" s="15"/>
      <c r="DZK40" s="15"/>
      <c r="DZL40" s="15"/>
      <c r="DZM40" s="19"/>
      <c r="DZN40" s="59"/>
      <c r="DZO40" s="59"/>
      <c r="DZP40" s="52"/>
      <c r="DZQ40" s="52"/>
      <c r="DZR40" s="52"/>
      <c r="DZS40" s="52"/>
      <c r="DZT40" s="52"/>
      <c r="DZU40" s="59"/>
      <c r="DZV40" s="59"/>
      <c r="DZW40" s="59"/>
      <c r="DZX40" s="59"/>
      <c r="DZY40" s="60"/>
      <c r="DZZ40" s="278"/>
      <c r="EAA40" s="243"/>
      <c r="EAB40" s="244"/>
      <c r="EAC40" s="244"/>
      <c r="EAD40" s="244"/>
      <c r="EAE40" s="244"/>
      <c r="EAF40" s="244"/>
      <c r="EAG40" s="201"/>
      <c r="EAH40" s="210"/>
      <c r="EAI40" s="15"/>
      <c r="EAJ40" s="15"/>
      <c r="EAK40" s="15"/>
      <c r="EAL40" s="15"/>
      <c r="EAM40" s="15"/>
      <c r="EAN40" s="15"/>
      <c r="EAO40" s="15"/>
      <c r="EAP40" s="15"/>
      <c r="EAQ40" s="15"/>
      <c r="EAR40" s="15"/>
      <c r="EAS40" s="19"/>
      <c r="EAT40" s="15"/>
      <c r="EAU40" s="15"/>
      <c r="EAV40" s="15"/>
      <c r="EAW40" s="15"/>
      <c r="EAX40" s="15"/>
      <c r="EAY40" s="15"/>
      <c r="EAZ40" s="19"/>
      <c r="EBA40" s="59"/>
      <c r="EBB40" s="59"/>
      <c r="EBC40" s="52"/>
      <c r="EBD40" s="52"/>
      <c r="EBE40" s="52"/>
      <c r="EBF40" s="52"/>
      <c r="EBG40" s="52"/>
      <c r="EBH40" s="59"/>
      <c r="EBI40" s="59"/>
      <c r="EBJ40" s="59"/>
      <c r="EBK40" s="59"/>
      <c r="EBL40" s="60"/>
      <c r="EBM40" s="278"/>
      <c r="EBN40" s="243"/>
      <c r="EBO40" s="244"/>
      <c r="EBP40" s="244"/>
      <c r="EBQ40" s="244"/>
      <c r="EBR40" s="244"/>
      <c r="EBS40" s="244"/>
      <c r="EBT40" s="201"/>
      <c r="EBU40" s="210"/>
      <c r="EBV40" s="15"/>
      <c r="EBW40" s="15"/>
      <c r="EBX40" s="15"/>
      <c r="EBY40" s="15"/>
      <c r="EBZ40" s="15"/>
      <c r="ECA40" s="15"/>
      <c r="ECB40" s="15"/>
      <c r="ECC40" s="15"/>
      <c r="ECD40" s="15"/>
      <c r="ECE40" s="15"/>
      <c r="ECF40" s="19"/>
      <c r="ECG40" s="15"/>
      <c r="ECH40" s="15"/>
      <c r="ECI40" s="15"/>
      <c r="ECJ40" s="15"/>
      <c r="ECK40" s="15"/>
      <c r="ECL40" s="15"/>
      <c r="ECM40" s="19"/>
      <c r="ECN40" s="59"/>
      <c r="ECO40" s="59"/>
      <c r="ECP40" s="52"/>
      <c r="ECQ40" s="52"/>
      <c r="ECR40" s="52"/>
      <c r="ECS40" s="52"/>
      <c r="ECT40" s="52"/>
      <c r="ECU40" s="59"/>
      <c r="ECV40" s="59"/>
      <c r="ECW40" s="59"/>
      <c r="ECX40" s="59"/>
      <c r="ECY40" s="60"/>
      <c r="ECZ40" s="278"/>
      <c r="EDA40" s="243"/>
      <c r="EDB40" s="244"/>
      <c r="EDC40" s="244"/>
      <c r="EDD40" s="244"/>
      <c r="EDE40" s="244"/>
      <c r="EDF40" s="244"/>
      <c r="EDG40" s="201"/>
      <c r="EDH40" s="210"/>
      <c r="EDI40" s="15"/>
      <c r="EDJ40" s="15"/>
      <c r="EDK40" s="15"/>
      <c r="EDL40" s="15"/>
      <c r="EDM40" s="15"/>
      <c r="EDN40" s="15"/>
      <c r="EDO40" s="15"/>
      <c r="EDP40" s="15"/>
      <c r="EDQ40" s="15"/>
      <c r="EDR40" s="15"/>
      <c r="EDS40" s="19"/>
      <c r="EDT40" s="15"/>
      <c r="EDU40" s="15"/>
      <c r="EDV40" s="15"/>
      <c r="EDW40" s="15"/>
      <c r="EDX40" s="15"/>
      <c r="EDY40" s="15"/>
      <c r="EDZ40" s="19"/>
      <c r="EEA40" s="59"/>
      <c r="EEB40" s="59"/>
      <c r="EEC40" s="52"/>
      <c r="EED40" s="52"/>
      <c r="EEE40" s="52"/>
      <c r="EEF40" s="52"/>
      <c r="EEG40" s="52"/>
      <c r="EEH40" s="59"/>
      <c r="EEI40" s="59"/>
      <c r="EEJ40" s="59"/>
      <c r="EEK40" s="59"/>
      <c r="EEL40" s="60"/>
      <c r="EEM40" s="278"/>
      <c r="EEN40" s="243"/>
      <c r="EEO40" s="244"/>
      <c r="EEP40" s="244"/>
      <c r="EEQ40" s="244"/>
      <c r="EER40" s="244"/>
      <c r="EES40" s="244"/>
      <c r="EET40" s="201"/>
      <c r="EEU40" s="210"/>
      <c r="EEV40" s="15"/>
      <c r="EEW40" s="15"/>
      <c r="EEX40" s="15"/>
      <c r="EEY40" s="15"/>
      <c r="EEZ40" s="15"/>
      <c r="EFA40" s="15"/>
      <c r="EFB40" s="15"/>
      <c r="EFC40" s="15"/>
      <c r="EFD40" s="15"/>
      <c r="EFE40" s="15"/>
      <c r="EFF40" s="19"/>
      <c r="EFG40" s="15"/>
      <c r="EFH40" s="15"/>
      <c r="EFI40" s="15"/>
      <c r="EFJ40" s="15"/>
      <c r="EFK40" s="15"/>
      <c r="EFL40" s="15"/>
      <c r="EFM40" s="19"/>
      <c r="EFN40" s="59"/>
      <c r="EFO40" s="59"/>
      <c r="EFP40" s="52"/>
      <c r="EFQ40" s="52"/>
      <c r="EFR40" s="52"/>
      <c r="EFS40" s="52"/>
      <c r="EFT40" s="52"/>
      <c r="EFU40" s="59"/>
      <c r="EFV40" s="59"/>
      <c r="EFW40" s="59"/>
      <c r="EFX40" s="59"/>
      <c r="EFY40" s="60"/>
      <c r="EFZ40" s="278"/>
      <c r="EGA40" s="243"/>
      <c r="EGB40" s="244"/>
      <c r="EGC40" s="244"/>
      <c r="EGD40" s="244"/>
      <c r="EGE40" s="244"/>
      <c r="EGF40" s="244"/>
      <c r="EGG40" s="201"/>
      <c r="EGH40" s="210"/>
      <c r="EGI40" s="15"/>
      <c r="EGJ40" s="15"/>
      <c r="EGK40" s="15"/>
      <c r="EGL40" s="15"/>
      <c r="EGM40" s="15"/>
      <c r="EGN40" s="15"/>
      <c r="EGO40" s="15"/>
      <c r="EGP40" s="15"/>
      <c r="EGQ40" s="15"/>
      <c r="EGR40" s="15"/>
      <c r="EGS40" s="19"/>
      <c r="EGT40" s="15"/>
      <c r="EGU40" s="15"/>
      <c r="EGV40" s="15"/>
      <c r="EGW40" s="15"/>
      <c r="EGX40" s="15"/>
      <c r="EGY40" s="15"/>
      <c r="EGZ40" s="19"/>
      <c r="EHA40" s="59"/>
      <c r="EHB40" s="59"/>
      <c r="EHC40" s="52"/>
      <c r="EHD40" s="52"/>
      <c r="EHE40" s="52"/>
      <c r="EHF40" s="52"/>
      <c r="EHG40" s="52"/>
      <c r="EHH40" s="59"/>
      <c r="EHI40" s="59"/>
      <c r="EHJ40" s="59"/>
      <c r="EHK40" s="59"/>
      <c r="EHL40" s="60"/>
      <c r="EHM40" s="278"/>
      <c r="EHN40" s="243"/>
      <c r="EHO40" s="244"/>
      <c r="EHP40" s="244"/>
      <c r="EHQ40" s="244"/>
      <c r="EHR40" s="244"/>
      <c r="EHS40" s="244"/>
      <c r="EHT40" s="201"/>
      <c r="EHU40" s="210"/>
      <c r="EHV40" s="15"/>
      <c r="EHW40" s="15"/>
      <c r="EHX40" s="15"/>
      <c r="EHY40" s="15"/>
      <c r="EHZ40" s="15"/>
      <c r="EIA40" s="15"/>
      <c r="EIB40" s="15"/>
      <c r="EIC40" s="15"/>
      <c r="EID40" s="15"/>
      <c r="EIE40" s="15"/>
      <c r="EIF40" s="19"/>
      <c r="EIG40" s="15"/>
      <c r="EIH40" s="15"/>
      <c r="EII40" s="15"/>
      <c r="EIJ40" s="15"/>
      <c r="EIK40" s="15"/>
      <c r="EIL40" s="15"/>
      <c r="EIM40" s="19"/>
      <c r="EIN40" s="59"/>
      <c r="EIO40" s="59"/>
      <c r="EIP40" s="52"/>
      <c r="EIQ40" s="52"/>
      <c r="EIR40" s="52"/>
      <c r="EIS40" s="52"/>
      <c r="EIT40" s="52"/>
      <c r="EIU40" s="59"/>
      <c r="EIV40" s="59"/>
      <c r="EIW40" s="59"/>
      <c r="EIX40" s="59"/>
      <c r="EIY40" s="60"/>
      <c r="EIZ40" s="278"/>
      <c r="EJA40" s="243"/>
      <c r="EJB40" s="244"/>
      <c r="EJC40" s="244"/>
      <c r="EJD40" s="244"/>
      <c r="EJE40" s="244"/>
      <c r="EJF40" s="244"/>
      <c r="EJG40" s="201"/>
      <c r="EJH40" s="210"/>
      <c r="EJI40" s="15"/>
      <c r="EJJ40" s="15"/>
      <c r="EJK40" s="15"/>
      <c r="EJL40" s="15"/>
      <c r="EJM40" s="15"/>
      <c r="EJN40" s="15"/>
      <c r="EJO40" s="15"/>
      <c r="EJP40" s="15"/>
      <c r="EJQ40" s="15"/>
      <c r="EJR40" s="15"/>
      <c r="EJS40" s="19"/>
      <c r="EJT40" s="15"/>
      <c r="EJU40" s="15"/>
      <c r="EJV40" s="15"/>
      <c r="EJW40" s="15"/>
      <c r="EJX40" s="15"/>
      <c r="EJY40" s="15"/>
      <c r="EJZ40" s="19"/>
      <c r="EKA40" s="59"/>
      <c r="EKB40" s="59"/>
      <c r="EKC40" s="52"/>
      <c r="EKD40" s="52"/>
      <c r="EKE40" s="52"/>
      <c r="EKF40" s="52"/>
      <c r="EKG40" s="52"/>
      <c r="EKH40" s="59"/>
      <c r="EKI40" s="59"/>
      <c r="EKJ40" s="59"/>
      <c r="EKK40" s="59"/>
      <c r="EKL40" s="60"/>
      <c r="EKM40" s="278"/>
      <c r="EKN40" s="243"/>
      <c r="EKO40" s="244"/>
      <c r="EKP40" s="244"/>
      <c r="EKQ40" s="244"/>
      <c r="EKR40" s="244"/>
      <c r="EKS40" s="244"/>
      <c r="EKT40" s="201"/>
      <c r="EKU40" s="210"/>
      <c r="EKV40" s="15"/>
      <c r="EKW40" s="15"/>
      <c r="EKX40" s="15"/>
      <c r="EKY40" s="15"/>
      <c r="EKZ40" s="15"/>
      <c r="ELA40" s="15"/>
      <c r="ELB40" s="15"/>
      <c r="ELC40" s="15"/>
      <c r="ELD40" s="15"/>
      <c r="ELE40" s="15"/>
      <c r="ELF40" s="19"/>
      <c r="ELG40" s="15"/>
      <c r="ELH40" s="15"/>
      <c r="ELI40" s="15"/>
      <c r="ELJ40" s="15"/>
      <c r="ELK40" s="15"/>
      <c r="ELL40" s="15"/>
      <c r="ELM40" s="19"/>
      <c r="ELN40" s="59"/>
      <c r="ELO40" s="59"/>
      <c r="ELP40" s="52"/>
      <c r="ELQ40" s="52"/>
      <c r="ELR40" s="52"/>
      <c r="ELS40" s="52"/>
      <c r="ELT40" s="52"/>
      <c r="ELU40" s="59"/>
      <c r="ELV40" s="59"/>
      <c r="ELW40" s="59"/>
      <c r="ELX40" s="59"/>
      <c r="ELY40" s="60"/>
      <c r="ELZ40" s="278"/>
      <c r="EMA40" s="243"/>
      <c r="EMB40" s="244"/>
      <c r="EMC40" s="244"/>
      <c r="EMD40" s="244"/>
      <c r="EME40" s="244"/>
      <c r="EMF40" s="244"/>
      <c r="EMG40" s="201"/>
      <c r="EMH40" s="210"/>
      <c r="EMI40" s="15"/>
      <c r="EMJ40" s="15"/>
      <c r="EMK40" s="15"/>
      <c r="EML40" s="15"/>
      <c r="EMM40" s="15"/>
      <c r="EMN40" s="15"/>
      <c r="EMO40" s="15"/>
      <c r="EMP40" s="15"/>
      <c r="EMQ40" s="15"/>
      <c r="EMR40" s="15"/>
      <c r="EMS40" s="19"/>
      <c r="EMT40" s="15"/>
      <c r="EMU40" s="15"/>
      <c r="EMV40" s="15"/>
      <c r="EMW40" s="15"/>
      <c r="EMX40" s="15"/>
      <c r="EMY40" s="15"/>
      <c r="EMZ40" s="19"/>
      <c r="ENA40" s="59"/>
      <c r="ENB40" s="59"/>
      <c r="ENC40" s="52"/>
      <c r="END40" s="52"/>
      <c r="ENE40" s="52"/>
      <c r="ENF40" s="52"/>
      <c r="ENG40" s="52"/>
      <c r="ENH40" s="59"/>
      <c r="ENI40" s="59"/>
      <c r="ENJ40" s="59"/>
      <c r="ENK40" s="59"/>
      <c r="ENL40" s="60"/>
      <c r="ENM40" s="278"/>
      <c r="ENN40" s="243"/>
      <c r="ENO40" s="244"/>
      <c r="ENP40" s="244"/>
      <c r="ENQ40" s="244"/>
      <c r="ENR40" s="244"/>
      <c r="ENS40" s="244"/>
      <c r="ENT40" s="201"/>
      <c r="ENU40" s="210"/>
      <c r="ENV40" s="15"/>
      <c r="ENW40" s="15"/>
      <c r="ENX40" s="15"/>
      <c r="ENY40" s="15"/>
      <c r="ENZ40" s="15"/>
      <c r="EOA40" s="15"/>
      <c r="EOB40" s="15"/>
      <c r="EOC40" s="15"/>
      <c r="EOD40" s="15"/>
      <c r="EOE40" s="15"/>
      <c r="EOF40" s="19"/>
      <c r="EOG40" s="15"/>
      <c r="EOH40" s="15"/>
      <c r="EOI40" s="15"/>
      <c r="EOJ40" s="15"/>
      <c r="EOK40" s="15"/>
      <c r="EOL40" s="15"/>
      <c r="EOM40" s="19"/>
      <c r="EON40" s="59"/>
      <c r="EOO40" s="59"/>
      <c r="EOP40" s="52"/>
      <c r="EOQ40" s="52"/>
      <c r="EOR40" s="52"/>
      <c r="EOS40" s="52"/>
      <c r="EOT40" s="52"/>
      <c r="EOU40" s="59"/>
      <c r="EOV40" s="59"/>
      <c r="EOW40" s="59"/>
      <c r="EOX40" s="59"/>
      <c r="EOY40" s="60"/>
      <c r="EOZ40" s="278"/>
      <c r="EPA40" s="243"/>
      <c r="EPB40" s="244"/>
      <c r="EPC40" s="244"/>
      <c r="EPD40" s="244"/>
      <c r="EPE40" s="244"/>
      <c r="EPF40" s="244"/>
      <c r="EPG40" s="201"/>
      <c r="EPH40" s="210"/>
      <c r="EPI40" s="15"/>
      <c r="EPJ40" s="15"/>
      <c r="EPK40" s="15"/>
      <c r="EPL40" s="15"/>
      <c r="EPM40" s="15"/>
      <c r="EPN40" s="15"/>
      <c r="EPO40" s="15"/>
      <c r="EPP40" s="15"/>
      <c r="EPQ40" s="15"/>
      <c r="EPR40" s="15"/>
      <c r="EPS40" s="19"/>
      <c r="EPT40" s="15"/>
      <c r="EPU40" s="15"/>
      <c r="EPV40" s="15"/>
      <c r="EPW40" s="15"/>
      <c r="EPX40" s="15"/>
      <c r="EPY40" s="15"/>
      <c r="EPZ40" s="19"/>
      <c r="EQA40" s="59"/>
      <c r="EQB40" s="59"/>
      <c r="EQC40" s="52"/>
      <c r="EQD40" s="52"/>
      <c r="EQE40" s="52"/>
      <c r="EQF40" s="52"/>
      <c r="EQG40" s="52"/>
      <c r="EQH40" s="59"/>
      <c r="EQI40" s="59"/>
      <c r="EQJ40" s="59"/>
      <c r="EQK40" s="59"/>
      <c r="EQL40" s="60"/>
      <c r="EQM40" s="278"/>
      <c r="EQN40" s="243"/>
      <c r="EQO40" s="244"/>
      <c r="EQP40" s="244"/>
      <c r="EQQ40" s="244"/>
      <c r="EQR40" s="244"/>
      <c r="EQS40" s="244"/>
      <c r="EQT40" s="201"/>
      <c r="EQU40" s="210"/>
      <c r="EQV40" s="15"/>
      <c r="EQW40" s="15"/>
      <c r="EQX40" s="15"/>
      <c r="EQY40" s="15"/>
      <c r="EQZ40" s="15"/>
      <c r="ERA40" s="15"/>
      <c r="ERB40" s="15"/>
      <c r="ERC40" s="15"/>
      <c r="ERD40" s="15"/>
      <c r="ERE40" s="15"/>
      <c r="ERF40" s="19"/>
      <c r="ERG40" s="15"/>
      <c r="ERH40" s="15"/>
      <c r="ERI40" s="15"/>
      <c r="ERJ40" s="15"/>
      <c r="ERK40" s="15"/>
      <c r="ERL40" s="15"/>
      <c r="ERM40" s="19"/>
      <c r="ERN40" s="59"/>
      <c r="ERO40" s="59"/>
      <c r="ERP40" s="52"/>
      <c r="ERQ40" s="52"/>
      <c r="ERR40" s="52"/>
      <c r="ERS40" s="52"/>
      <c r="ERT40" s="52"/>
      <c r="ERU40" s="59"/>
      <c r="ERV40" s="59"/>
      <c r="ERW40" s="59"/>
      <c r="ERX40" s="59"/>
      <c r="ERY40" s="60"/>
      <c r="ERZ40" s="278"/>
      <c r="ESA40" s="243"/>
      <c r="ESB40" s="244"/>
      <c r="ESC40" s="244"/>
      <c r="ESD40" s="244"/>
      <c r="ESE40" s="244"/>
      <c r="ESF40" s="244"/>
      <c r="ESG40" s="201"/>
      <c r="ESH40" s="210"/>
      <c r="ESI40" s="15"/>
      <c r="ESJ40" s="15"/>
      <c r="ESK40" s="15"/>
      <c r="ESL40" s="15"/>
      <c r="ESM40" s="15"/>
      <c r="ESN40" s="15"/>
      <c r="ESO40" s="15"/>
      <c r="ESP40" s="15"/>
      <c r="ESQ40" s="15"/>
      <c r="ESR40" s="15"/>
      <c r="ESS40" s="19"/>
      <c r="EST40" s="15"/>
      <c r="ESU40" s="15"/>
      <c r="ESV40" s="15"/>
      <c r="ESW40" s="15"/>
      <c r="ESX40" s="15"/>
      <c r="ESY40" s="15"/>
      <c r="ESZ40" s="19"/>
      <c r="ETA40" s="59"/>
      <c r="ETB40" s="59"/>
      <c r="ETC40" s="52"/>
      <c r="ETD40" s="52"/>
      <c r="ETE40" s="52"/>
      <c r="ETF40" s="52"/>
      <c r="ETG40" s="52"/>
      <c r="ETH40" s="59"/>
      <c r="ETI40" s="59"/>
      <c r="ETJ40" s="59"/>
      <c r="ETK40" s="59"/>
      <c r="ETL40" s="60"/>
      <c r="ETM40" s="278"/>
      <c r="ETN40" s="243"/>
      <c r="ETO40" s="244"/>
      <c r="ETP40" s="244"/>
      <c r="ETQ40" s="244"/>
      <c r="ETR40" s="244"/>
      <c r="ETS40" s="244"/>
      <c r="ETT40" s="201"/>
      <c r="ETU40" s="210"/>
      <c r="ETV40" s="15"/>
      <c r="ETW40" s="15"/>
      <c r="ETX40" s="15"/>
      <c r="ETY40" s="15"/>
      <c r="ETZ40" s="15"/>
      <c r="EUA40" s="15"/>
      <c r="EUB40" s="15"/>
      <c r="EUC40" s="15"/>
      <c r="EUD40" s="15"/>
      <c r="EUE40" s="15"/>
      <c r="EUF40" s="19"/>
      <c r="EUG40" s="15"/>
      <c r="EUH40" s="15"/>
      <c r="EUI40" s="15"/>
      <c r="EUJ40" s="15"/>
      <c r="EUK40" s="15"/>
      <c r="EUL40" s="15"/>
      <c r="EUM40" s="19"/>
      <c r="EUN40" s="59"/>
      <c r="EUO40" s="59"/>
      <c r="EUP40" s="52"/>
      <c r="EUQ40" s="52"/>
      <c r="EUR40" s="52"/>
      <c r="EUS40" s="52"/>
      <c r="EUT40" s="52"/>
      <c r="EUU40" s="59"/>
      <c r="EUV40" s="59"/>
      <c r="EUW40" s="59"/>
      <c r="EUX40" s="59"/>
      <c r="EUY40" s="60"/>
      <c r="EUZ40" s="278"/>
      <c r="EVA40" s="243"/>
      <c r="EVB40" s="244"/>
      <c r="EVC40" s="244"/>
      <c r="EVD40" s="244"/>
      <c r="EVE40" s="244"/>
      <c r="EVF40" s="244"/>
      <c r="EVG40" s="201"/>
      <c r="EVH40" s="210"/>
      <c r="EVI40" s="15"/>
      <c r="EVJ40" s="15"/>
      <c r="EVK40" s="15"/>
      <c r="EVL40" s="15"/>
      <c r="EVM40" s="15"/>
      <c r="EVN40" s="15"/>
      <c r="EVO40" s="15"/>
      <c r="EVP40" s="15"/>
      <c r="EVQ40" s="15"/>
      <c r="EVR40" s="15"/>
      <c r="EVS40" s="19"/>
      <c r="EVT40" s="15"/>
      <c r="EVU40" s="15"/>
      <c r="EVV40" s="15"/>
      <c r="EVW40" s="15"/>
      <c r="EVX40" s="15"/>
      <c r="EVY40" s="15"/>
      <c r="EVZ40" s="19"/>
      <c r="EWA40" s="59"/>
      <c r="EWB40" s="59"/>
      <c r="EWC40" s="52"/>
      <c r="EWD40" s="52"/>
      <c r="EWE40" s="52"/>
      <c r="EWF40" s="52"/>
      <c r="EWG40" s="52"/>
      <c r="EWH40" s="59"/>
      <c r="EWI40" s="59"/>
      <c r="EWJ40" s="59"/>
      <c r="EWK40" s="59"/>
      <c r="EWL40" s="60"/>
      <c r="EWM40" s="278"/>
      <c r="EWN40" s="243"/>
      <c r="EWO40" s="244"/>
      <c r="EWP40" s="244"/>
      <c r="EWQ40" s="244"/>
      <c r="EWR40" s="244"/>
      <c r="EWS40" s="244"/>
      <c r="EWT40" s="201"/>
      <c r="EWU40" s="210"/>
      <c r="EWV40" s="15"/>
      <c r="EWW40" s="15"/>
      <c r="EWX40" s="15"/>
      <c r="EWY40" s="15"/>
      <c r="EWZ40" s="15"/>
      <c r="EXA40" s="15"/>
      <c r="EXB40" s="15"/>
      <c r="EXC40" s="15"/>
      <c r="EXD40" s="15"/>
      <c r="EXE40" s="15"/>
      <c r="EXF40" s="19"/>
      <c r="EXG40" s="15"/>
      <c r="EXH40" s="15"/>
      <c r="EXI40" s="15"/>
      <c r="EXJ40" s="15"/>
      <c r="EXK40" s="15"/>
      <c r="EXL40" s="15"/>
      <c r="EXM40" s="19"/>
      <c r="EXN40" s="59"/>
      <c r="EXO40" s="59"/>
      <c r="EXP40" s="52"/>
      <c r="EXQ40" s="52"/>
      <c r="EXR40" s="52"/>
      <c r="EXS40" s="52"/>
      <c r="EXT40" s="52"/>
      <c r="EXU40" s="59"/>
      <c r="EXV40" s="59"/>
      <c r="EXW40" s="59"/>
      <c r="EXX40" s="59"/>
      <c r="EXY40" s="60"/>
      <c r="EXZ40" s="278"/>
      <c r="EYA40" s="243"/>
      <c r="EYB40" s="244"/>
      <c r="EYC40" s="244"/>
      <c r="EYD40" s="244"/>
      <c r="EYE40" s="244"/>
      <c r="EYF40" s="244"/>
      <c r="EYG40" s="201"/>
      <c r="EYH40" s="210"/>
      <c r="EYI40" s="15"/>
      <c r="EYJ40" s="15"/>
      <c r="EYK40" s="15"/>
      <c r="EYL40" s="15"/>
      <c r="EYM40" s="15"/>
      <c r="EYN40" s="15"/>
      <c r="EYO40" s="15"/>
      <c r="EYP40" s="15"/>
      <c r="EYQ40" s="15"/>
      <c r="EYR40" s="15"/>
      <c r="EYS40" s="19"/>
      <c r="EYT40" s="15"/>
      <c r="EYU40" s="15"/>
      <c r="EYV40" s="15"/>
      <c r="EYW40" s="15"/>
      <c r="EYX40" s="15"/>
      <c r="EYY40" s="15"/>
      <c r="EYZ40" s="19"/>
      <c r="EZA40" s="59"/>
      <c r="EZB40" s="59"/>
      <c r="EZC40" s="52"/>
      <c r="EZD40" s="52"/>
      <c r="EZE40" s="52"/>
      <c r="EZF40" s="52"/>
      <c r="EZG40" s="52"/>
      <c r="EZH40" s="59"/>
      <c r="EZI40" s="59"/>
      <c r="EZJ40" s="59"/>
      <c r="EZK40" s="59"/>
      <c r="EZL40" s="60"/>
      <c r="EZM40" s="278"/>
      <c r="EZN40" s="243"/>
      <c r="EZO40" s="244"/>
      <c r="EZP40" s="244"/>
      <c r="EZQ40" s="244"/>
      <c r="EZR40" s="244"/>
      <c r="EZS40" s="244"/>
      <c r="EZT40" s="201"/>
      <c r="EZU40" s="210"/>
      <c r="EZV40" s="15"/>
      <c r="EZW40" s="15"/>
      <c r="EZX40" s="15"/>
      <c r="EZY40" s="15"/>
      <c r="EZZ40" s="15"/>
      <c r="FAA40" s="15"/>
      <c r="FAB40" s="15"/>
      <c r="FAC40" s="15"/>
      <c r="FAD40" s="15"/>
      <c r="FAE40" s="15"/>
      <c r="FAF40" s="19"/>
      <c r="FAG40" s="15"/>
      <c r="FAH40" s="15"/>
      <c r="FAI40" s="15"/>
      <c r="FAJ40" s="15"/>
      <c r="FAK40" s="15"/>
      <c r="FAL40" s="15"/>
      <c r="FAM40" s="19"/>
      <c r="FAN40" s="59"/>
      <c r="FAO40" s="59"/>
      <c r="FAP40" s="52"/>
      <c r="FAQ40" s="52"/>
      <c r="FAR40" s="52"/>
      <c r="FAS40" s="52"/>
      <c r="FAT40" s="52"/>
      <c r="FAU40" s="59"/>
      <c r="FAV40" s="59"/>
      <c r="FAW40" s="59"/>
      <c r="FAX40" s="59"/>
      <c r="FAY40" s="60"/>
      <c r="FAZ40" s="278"/>
      <c r="FBA40" s="243"/>
      <c r="FBB40" s="244"/>
      <c r="FBC40" s="244"/>
      <c r="FBD40" s="244"/>
      <c r="FBE40" s="244"/>
      <c r="FBF40" s="244"/>
      <c r="FBG40" s="201"/>
      <c r="FBH40" s="210"/>
      <c r="FBI40" s="15"/>
      <c r="FBJ40" s="15"/>
      <c r="FBK40" s="15"/>
      <c r="FBL40" s="15"/>
      <c r="FBM40" s="15"/>
      <c r="FBN40" s="15"/>
      <c r="FBO40" s="15"/>
      <c r="FBP40" s="15"/>
      <c r="FBQ40" s="15"/>
      <c r="FBR40" s="15"/>
      <c r="FBS40" s="19"/>
      <c r="FBT40" s="15"/>
      <c r="FBU40" s="15"/>
      <c r="FBV40" s="15"/>
      <c r="FBW40" s="15"/>
      <c r="FBX40" s="15"/>
      <c r="FBY40" s="15"/>
      <c r="FBZ40" s="19"/>
      <c r="FCA40" s="59"/>
      <c r="FCB40" s="59"/>
      <c r="FCC40" s="52"/>
      <c r="FCD40" s="52"/>
      <c r="FCE40" s="52"/>
      <c r="FCF40" s="52"/>
      <c r="FCG40" s="52"/>
      <c r="FCH40" s="59"/>
      <c r="FCI40" s="59"/>
      <c r="FCJ40" s="59"/>
      <c r="FCK40" s="59"/>
      <c r="FCL40" s="60"/>
      <c r="FCM40" s="278"/>
      <c r="FCN40" s="243"/>
      <c r="FCO40" s="244"/>
      <c r="FCP40" s="244"/>
      <c r="FCQ40" s="244"/>
      <c r="FCR40" s="244"/>
      <c r="FCS40" s="244"/>
      <c r="FCT40" s="201"/>
      <c r="FCU40" s="210"/>
      <c r="FCV40" s="15"/>
      <c r="FCW40" s="15"/>
      <c r="FCX40" s="15"/>
      <c r="FCY40" s="15"/>
      <c r="FCZ40" s="15"/>
      <c r="FDA40" s="15"/>
      <c r="FDB40" s="15"/>
      <c r="FDC40" s="15"/>
      <c r="FDD40" s="15"/>
      <c r="FDE40" s="15"/>
      <c r="FDF40" s="19"/>
      <c r="FDG40" s="15"/>
      <c r="FDH40" s="15"/>
      <c r="FDI40" s="15"/>
      <c r="FDJ40" s="15"/>
      <c r="FDK40" s="15"/>
      <c r="FDL40" s="15"/>
      <c r="FDM40" s="19"/>
      <c r="FDN40" s="59"/>
      <c r="FDO40" s="59"/>
      <c r="FDP40" s="52"/>
      <c r="FDQ40" s="52"/>
      <c r="FDR40" s="52"/>
      <c r="FDS40" s="52"/>
      <c r="FDT40" s="52"/>
      <c r="FDU40" s="59"/>
      <c r="FDV40" s="59"/>
      <c r="FDW40" s="59"/>
      <c r="FDX40" s="59"/>
      <c r="FDY40" s="60"/>
      <c r="FDZ40" s="278"/>
      <c r="FEA40" s="243"/>
      <c r="FEB40" s="244"/>
      <c r="FEC40" s="244"/>
      <c r="FED40" s="244"/>
      <c r="FEE40" s="244"/>
      <c r="FEF40" s="244"/>
      <c r="FEG40" s="201"/>
      <c r="FEH40" s="210"/>
      <c r="FEI40" s="15"/>
      <c r="FEJ40" s="15"/>
      <c r="FEK40" s="15"/>
      <c r="FEL40" s="15"/>
      <c r="FEM40" s="15"/>
      <c r="FEN40" s="15"/>
      <c r="FEO40" s="15"/>
      <c r="FEP40" s="15"/>
      <c r="FEQ40" s="15"/>
      <c r="FER40" s="15"/>
      <c r="FES40" s="19"/>
      <c r="FET40" s="15"/>
      <c r="FEU40" s="15"/>
      <c r="FEV40" s="15"/>
      <c r="FEW40" s="15"/>
      <c r="FEX40" s="15"/>
      <c r="FEY40" s="15"/>
      <c r="FEZ40" s="19"/>
      <c r="FFA40" s="59"/>
      <c r="FFB40" s="59"/>
      <c r="FFC40" s="52"/>
      <c r="FFD40" s="52"/>
      <c r="FFE40" s="52"/>
      <c r="FFF40" s="52"/>
      <c r="FFG40" s="52"/>
      <c r="FFH40" s="59"/>
      <c r="FFI40" s="59"/>
      <c r="FFJ40" s="59"/>
      <c r="FFK40" s="59"/>
      <c r="FFL40" s="60"/>
      <c r="FFM40" s="278"/>
      <c r="FFN40" s="243"/>
      <c r="FFO40" s="244"/>
      <c r="FFP40" s="244"/>
      <c r="FFQ40" s="244"/>
      <c r="FFR40" s="244"/>
      <c r="FFS40" s="244"/>
      <c r="FFT40" s="201"/>
      <c r="FFU40" s="210"/>
      <c r="FFV40" s="15"/>
      <c r="FFW40" s="15"/>
      <c r="FFX40" s="15"/>
      <c r="FFY40" s="15"/>
      <c r="FFZ40" s="15"/>
      <c r="FGA40" s="15"/>
      <c r="FGB40" s="15"/>
      <c r="FGC40" s="15"/>
      <c r="FGD40" s="15"/>
      <c r="FGE40" s="15"/>
      <c r="FGF40" s="19"/>
      <c r="FGG40" s="15"/>
      <c r="FGH40" s="15"/>
      <c r="FGI40" s="15"/>
      <c r="FGJ40" s="15"/>
      <c r="FGK40" s="15"/>
      <c r="FGL40" s="15"/>
      <c r="FGM40" s="19"/>
      <c r="FGN40" s="59"/>
      <c r="FGO40" s="59"/>
      <c r="FGP40" s="52"/>
      <c r="FGQ40" s="52"/>
      <c r="FGR40" s="52"/>
      <c r="FGS40" s="52"/>
      <c r="FGT40" s="52"/>
      <c r="FGU40" s="59"/>
      <c r="FGV40" s="59"/>
      <c r="FGW40" s="59"/>
      <c r="FGX40" s="59"/>
      <c r="FGY40" s="60"/>
      <c r="FGZ40" s="278"/>
      <c r="FHA40" s="243"/>
      <c r="FHB40" s="244"/>
      <c r="FHC40" s="244"/>
      <c r="FHD40" s="244"/>
      <c r="FHE40" s="244"/>
      <c r="FHF40" s="244"/>
      <c r="FHG40" s="201"/>
      <c r="FHH40" s="210"/>
      <c r="FHI40" s="15"/>
      <c r="FHJ40" s="15"/>
      <c r="FHK40" s="15"/>
      <c r="FHL40" s="15"/>
      <c r="FHM40" s="15"/>
      <c r="FHN40" s="15"/>
      <c r="FHO40" s="15"/>
      <c r="FHP40" s="15"/>
      <c r="FHQ40" s="15"/>
      <c r="FHR40" s="15"/>
      <c r="FHS40" s="19"/>
      <c r="FHT40" s="15"/>
      <c r="FHU40" s="15"/>
      <c r="FHV40" s="15"/>
      <c r="FHW40" s="15"/>
      <c r="FHX40" s="15"/>
      <c r="FHY40" s="15"/>
      <c r="FHZ40" s="19"/>
      <c r="FIA40" s="59"/>
      <c r="FIB40" s="59"/>
      <c r="FIC40" s="52"/>
      <c r="FID40" s="52"/>
      <c r="FIE40" s="52"/>
      <c r="FIF40" s="52"/>
      <c r="FIG40" s="52"/>
      <c r="FIH40" s="59"/>
      <c r="FII40" s="59"/>
      <c r="FIJ40" s="59"/>
      <c r="FIK40" s="59"/>
      <c r="FIL40" s="60"/>
      <c r="FIM40" s="278"/>
      <c r="FIN40" s="243"/>
      <c r="FIO40" s="244"/>
      <c r="FIP40" s="244"/>
      <c r="FIQ40" s="244"/>
      <c r="FIR40" s="244"/>
      <c r="FIS40" s="244"/>
      <c r="FIT40" s="201"/>
      <c r="FIU40" s="210"/>
      <c r="FIV40" s="15"/>
      <c r="FIW40" s="15"/>
      <c r="FIX40" s="15"/>
      <c r="FIY40" s="15"/>
      <c r="FIZ40" s="15"/>
      <c r="FJA40" s="15"/>
      <c r="FJB40" s="15"/>
      <c r="FJC40" s="15"/>
      <c r="FJD40" s="15"/>
      <c r="FJE40" s="15"/>
      <c r="FJF40" s="19"/>
      <c r="FJG40" s="15"/>
      <c r="FJH40" s="15"/>
      <c r="FJI40" s="15"/>
      <c r="FJJ40" s="15"/>
      <c r="FJK40" s="15"/>
      <c r="FJL40" s="15"/>
      <c r="FJM40" s="19"/>
      <c r="FJN40" s="59"/>
      <c r="FJO40" s="59"/>
      <c r="FJP40" s="52"/>
      <c r="FJQ40" s="52"/>
      <c r="FJR40" s="52"/>
      <c r="FJS40" s="52"/>
      <c r="FJT40" s="52"/>
      <c r="FJU40" s="59"/>
      <c r="FJV40" s="59"/>
      <c r="FJW40" s="59"/>
      <c r="FJX40" s="59"/>
      <c r="FJY40" s="60"/>
      <c r="FJZ40" s="278"/>
      <c r="FKA40" s="243"/>
      <c r="FKB40" s="244"/>
      <c r="FKC40" s="244"/>
      <c r="FKD40" s="244"/>
      <c r="FKE40" s="244"/>
      <c r="FKF40" s="244"/>
      <c r="FKG40" s="201"/>
      <c r="FKH40" s="210"/>
      <c r="FKI40" s="15"/>
      <c r="FKJ40" s="15"/>
      <c r="FKK40" s="15"/>
      <c r="FKL40" s="15"/>
      <c r="FKM40" s="15"/>
      <c r="FKN40" s="15"/>
      <c r="FKO40" s="15"/>
      <c r="FKP40" s="15"/>
      <c r="FKQ40" s="15"/>
      <c r="FKR40" s="15"/>
      <c r="FKS40" s="19"/>
      <c r="FKT40" s="15"/>
      <c r="FKU40" s="15"/>
      <c r="FKV40" s="15"/>
      <c r="FKW40" s="15"/>
      <c r="FKX40" s="15"/>
      <c r="FKY40" s="15"/>
      <c r="FKZ40" s="19"/>
      <c r="FLA40" s="59"/>
      <c r="FLB40" s="59"/>
      <c r="FLC40" s="52"/>
      <c r="FLD40" s="52"/>
      <c r="FLE40" s="52"/>
      <c r="FLF40" s="52"/>
      <c r="FLG40" s="52"/>
      <c r="FLH40" s="59"/>
      <c r="FLI40" s="59"/>
      <c r="FLJ40" s="59"/>
      <c r="FLK40" s="59"/>
      <c r="FLL40" s="60"/>
      <c r="FLM40" s="278"/>
      <c r="FLN40" s="243"/>
      <c r="FLO40" s="244"/>
      <c r="FLP40" s="244"/>
      <c r="FLQ40" s="244"/>
      <c r="FLR40" s="244"/>
      <c r="FLS40" s="244"/>
      <c r="FLT40" s="201"/>
      <c r="FLU40" s="210"/>
      <c r="FLV40" s="15"/>
      <c r="FLW40" s="15"/>
      <c r="FLX40" s="15"/>
      <c r="FLY40" s="15"/>
      <c r="FLZ40" s="15"/>
      <c r="FMA40" s="15"/>
      <c r="FMB40" s="15"/>
      <c r="FMC40" s="15"/>
      <c r="FMD40" s="15"/>
      <c r="FME40" s="15"/>
      <c r="FMF40" s="19"/>
      <c r="FMG40" s="15"/>
      <c r="FMH40" s="15"/>
      <c r="FMI40" s="15"/>
      <c r="FMJ40" s="15"/>
      <c r="FMK40" s="15"/>
      <c r="FML40" s="15"/>
      <c r="FMM40" s="19"/>
      <c r="FMN40" s="59"/>
      <c r="FMO40" s="59"/>
      <c r="FMP40" s="52"/>
      <c r="FMQ40" s="52"/>
      <c r="FMR40" s="52"/>
      <c r="FMS40" s="52"/>
      <c r="FMT40" s="52"/>
      <c r="FMU40" s="59"/>
      <c r="FMV40" s="59"/>
      <c r="FMW40" s="59"/>
      <c r="FMX40" s="59"/>
      <c r="FMY40" s="60"/>
      <c r="FMZ40" s="278"/>
      <c r="FNA40" s="243"/>
      <c r="FNB40" s="244"/>
      <c r="FNC40" s="244"/>
      <c r="FND40" s="244"/>
      <c r="FNE40" s="244"/>
      <c r="FNF40" s="244"/>
      <c r="FNG40" s="201"/>
      <c r="FNH40" s="210"/>
      <c r="FNI40" s="15"/>
      <c r="FNJ40" s="15"/>
      <c r="FNK40" s="15"/>
      <c r="FNL40" s="15"/>
      <c r="FNM40" s="15"/>
      <c r="FNN40" s="15"/>
      <c r="FNO40" s="15"/>
      <c r="FNP40" s="15"/>
      <c r="FNQ40" s="15"/>
      <c r="FNR40" s="15"/>
      <c r="FNS40" s="19"/>
      <c r="FNT40" s="15"/>
      <c r="FNU40" s="15"/>
      <c r="FNV40" s="15"/>
      <c r="FNW40" s="15"/>
      <c r="FNX40" s="15"/>
      <c r="FNY40" s="15"/>
      <c r="FNZ40" s="19"/>
      <c r="FOA40" s="59"/>
      <c r="FOB40" s="59"/>
      <c r="FOC40" s="52"/>
      <c r="FOD40" s="52"/>
      <c r="FOE40" s="52"/>
      <c r="FOF40" s="52"/>
      <c r="FOG40" s="52"/>
      <c r="FOH40" s="59"/>
      <c r="FOI40" s="59"/>
      <c r="FOJ40" s="59"/>
      <c r="FOK40" s="59"/>
      <c r="FOL40" s="60"/>
      <c r="FOM40" s="278"/>
      <c r="FON40" s="243"/>
      <c r="FOO40" s="244"/>
      <c r="FOP40" s="244"/>
      <c r="FOQ40" s="244"/>
      <c r="FOR40" s="244"/>
      <c r="FOS40" s="244"/>
      <c r="FOT40" s="201"/>
      <c r="FOU40" s="210"/>
      <c r="FOV40" s="15"/>
      <c r="FOW40" s="15"/>
      <c r="FOX40" s="15"/>
      <c r="FOY40" s="15"/>
      <c r="FOZ40" s="15"/>
      <c r="FPA40" s="15"/>
      <c r="FPB40" s="15"/>
      <c r="FPC40" s="15"/>
      <c r="FPD40" s="15"/>
      <c r="FPE40" s="15"/>
      <c r="FPF40" s="19"/>
      <c r="FPG40" s="15"/>
      <c r="FPH40" s="15"/>
      <c r="FPI40" s="15"/>
      <c r="FPJ40" s="15"/>
      <c r="FPK40" s="15"/>
      <c r="FPL40" s="15"/>
      <c r="FPM40" s="19"/>
      <c r="FPN40" s="59"/>
      <c r="FPO40" s="59"/>
      <c r="FPP40" s="52"/>
      <c r="FPQ40" s="52"/>
      <c r="FPR40" s="52"/>
      <c r="FPS40" s="52"/>
      <c r="FPT40" s="52"/>
      <c r="FPU40" s="59"/>
      <c r="FPV40" s="59"/>
      <c r="FPW40" s="59"/>
      <c r="FPX40" s="59"/>
      <c r="FPY40" s="60"/>
      <c r="FPZ40" s="278"/>
      <c r="FQA40" s="243"/>
      <c r="FQB40" s="244"/>
      <c r="FQC40" s="244"/>
      <c r="FQD40" s="244"/>
      <c r="FQE40" s="244"/>
      <c r="FQF40" s="244"/>
      <c r="FQG40" s="201"/>
      <c r="FQH40" s="210"/>
      <c r="FQI40" s="15"/>
      <c r="FQJ40" s="15"/>
      <c r="FQK40" s="15"/>
      <c r="FQL40" s="15"/>
      <c r="FQM40" s="15"/>
      <c r="FQN40" s="15"/>
      <c r="FQO40" s="15"/>
      <c r="FQP40" s="15"/>
      <c r="FQQ40" s="15"/>
      <c r="FQR40" s="15"/>
      <c r="FQS40" s="19"/>
      <c r="FQT40" s="15"/>
      <c r="FQU40" s="15"/>
      <c r="FQV40" s="15"/>
      <c r="FQW40" s="15"/>
      <c r="FQX40" s="15"/>
      <c r="FQY40" s="15"/>
      <c r="FQZ40" s="19"/>
      <c r="FRA40" s="59"/>
      <c r="FRB40" s="59"/>
      <c r="FRC40" s="52"/>
      <c r="FRD40" s="52"/>
      <c r="FRE40" s="52"/>
      <c r="FRF40" s="52"/>
      <c r="FRG40" s="52"/>
      <c r="FRH40" s="59"/>
      <c r="FRI40" s="59"/>
      <c r="FRJ40" s="59"/>
      <c r="FRK40" s="59"/>
      <c r="FRL40" s="60"/>
      <c r="FRM40" s="278"/>
      <c r="FRN40" s="243"/>
      <c r="FRO40" s="244"/>
      <c r="FRP40" s="244"/>
      <c r="FRQ40" s="244"/>
      <c r="FRR40" s="244"/>
      <c r="FRS40" s="244"/>
      <c r="FRT40" s="201"/>
      <c r="FRU40" s="210"/>
      <c r="FRV40" s="15"/>
      <c r="FRW40" s="15"/>
      <c r="FRX40" s="15"/>
      <c r="FRY40" s="15"/>
      <c r="FRZ40" s="15"/>
      <c r="FSA40" s="15"/>
      <c r="FSB40" s="15"/>
      <c r="FSC40" s="15"/>
      <c r="FSD40" s="15"/>
      <c r="FSE40" s="15"/>
      <c r="FSF40" s="19"/>
      <c r="FSG40" s="15"/>
      <c r="FSH40" s="15"/>
      <c r="FSI40" s="15"/>
      <c r="FSJ40" s="15"/>
      <c r="FSK40" s="15"/>
      <c r="FSL40" s="15"/>
      <c r="FSM40" s="19"/>
      <c r="FSN40" s="59"/>
      <c r="FSO40" s="59"/>
      <c r="FSP40" s="52"/>
      <c r="FSQ40" s="52"/>
      <c r="FSR40" s="52"/>
      <c r="FSS40" s="52"/>
      <c r="FST40" s="52"/>
      <c r="FSU40" s="59"/>
      <c r="FSV40" s="59"/>
      <c r="FSW40" s="59"/>
      <c r="FSX40" s="59"/>
      <c r="FSY40" s="60"/>
      <c r="FSZ40" s="278"/>
      <c r="FTA40" s="243"/>
      <c r="FTB40" s="244"/>
      <c r="FTC40" s="244"/>
      <c r="FTD40" s="244"/>
      <c r="FTE40" s="244"/>
      <c r="FTF40" s="244"/>
      <c r="FTG40" s="201"/>
      <c r="FTH40" s="210"/>
      <c r="FTI40" s="15"/>
      <c r="FTJ40" s="15"/>
      <c r="FTK40" s="15"/>
      <c r="FTL40" s="15"/>
      <c r="FTM40" s="15"/>
      <c r="FTN40" s="15"/>
      <c r="FTO40" s="15"/>
      <c r="FTP40" s="15"/>
      <c r="FTQ40" s="15"/>
      <c r="FTR40" s="15"/>
      <c r="FTS40" s="19"/>
      <c r="FTT40" s="15"/>
      <c r="FTU40" s="15"/>
      <c r="FTV40" s="15"/>
      <c r="FTW40" s="15"/>
      <c r="FTX40" s="15"/>
      <c r="FTY40" s="15"/>
      <c r="FTZ40" s="19"/>
      <c r="FUA40" s="59"/>
      <c r="FUB40" s="59"/>
      <c r="FUC40" s="52"/>
      <c r="FUD40" s="52"/>
      <c r="FUE40" s="52"/>
      <c r="FUF40" s="52"/>
      <c r="FUG40" s="52"/>
      <c r="FUH40" s="59"/>
      <c r="FUI40" s="59"/>
      <c r="FUJ40" s="59"/>
      <c r="FUK40" s="59"/>
      <c r="FUL40" s="60"/>
      <c r="FUM40" s="278"/>
      <c r="FUN40" s="243"/>
      <c r="FUO40" s="244"/>
      <c r="FUP40" s="244"/>
      <c r="FUQ40" s="244"/>
      <c r="FUR40" s="244"/>
      <c r="FUS40" s="244"/>
      <c r="FUT40" s="201"/>
      <c r="FUU40" s="210"/>
      <c r="FUV40" s="15"/>
      <c r="FUW40" s="15"/>
      <c r="FUX40" s="15"/>
      <c r="FUY40" s="15"/>
      <c r="FUZ40" s="15"/>
      <c r="FVA40" s="15"/>
      <c r="FVB40" s="15"/>
      <c r="FVC40" s="15"/>
      <c r="FVD40" s="15"/>
      <c r="FVE40" s="15"/>
      <c r="FVF40" s="19"/>
      <c r="FVG40" s="15"/>
      <c r="FVH40" s="15"/>
      <c r="FVI40" s="15"/>
      <c r="FVJ40" s="15"/>
      <c r="FVK40" s="15"/>
      <c r="FVL40" s="15"/>
      <c r="FVM40" s="19"/>
      <c r="FVN40" s="59"/>
      <c r="FVO40" s="59"/>
      <c r="FVP40" s="52"/>
      <c r="FVQ40" s="52"/>
      <c r="FVR40" s="52"/>
      <c r="FVS40" s="52"/>
      <c r="FVT40" s="52"/>
      <c r="FVU40" s="59"/>
      <c r="FVV40" s="59"/>
      <c r="FVW40" s="59"/>
      <c r="FVX40" s="59"/>
      <c r="FVY40" s="60"/>
      <c r="FVZ40" s="278"/>
      <c r="FWA40" s="243"/>
      <c r="FWB40" s="244"/>
      <c r="FWC40" s="244"/>
      <c r="FWD40" s="244"/>
      <c r="FWE40" s="244"/>
      <c r="FWF40" s="244"/>
      <c r="FWG40" s="201"/>
      <c r="FWH40" s="210"/>
      <c r="FWI40" s="15"/>
      <c r="FWJ40" s="15"/>
      <c r="FWK40" s="15"/>
      <c r="FWL40" s="15"/>
      <c r="FWM40" s="15"/>
      <c r="FWN40" s="15"/>
      <c r="FWO40" s="15"/>
      <c r="FWP40" s="15"/>
      <c r="FWQ40" s="15"/>
      <c r="FWR40" s="15"/>
      <c r="FWS40" s="19"/>
      <c r="FWT40" s="15"/>
      <c r="FWU40" s="15"/>
      <c r="FWV40" s="15"/>
      <c r="FWW40" s="15"/>
      <c r="FWX40" s="15"/>
      <c r="FWY40" s="15"/>
      <c r="FWZ40" s="19"/>
      <c r="FXA40" s="59"/>
      <c r="FXB40" s="59"/>
      <c r="FXC40" s="52"/>
      <c r="FXD40" s="52"/>
      <c r="FXE40" s="52"/>
      <c r="FXF40" s="52"/>
      <c r="FXG40" s="52"/>
      <c r="FXH40" s="59"/>
      <c r="FXI40" s="59"/>
      <c r="FXJ40" s="59"/>
      <c r="FXK40" s="59"/>
      <c r="FXL40" s="60"/>
      <c r="FXM40" s="278"/>
      <c r="FXN40" s="243"/>
      <c r="FXO40" s="244"/>
      <c r="FXP40" s="244"/>
      <c r="FXQ40" s="244"/>
      <c r="FXR40" s="244"/>
      <c r="FXS40" s="244"/>
      <c r="FXT40" s="201"/>
      <c r="FXU40" s="210"/>
      <c r="FXV40" s="15"/>
      <c r="FXW40" s="15"/>
      <c r="FXX40" s="15"/>
      <c r="FXY40" s="15"/>
      <c r="FXZ40" s="15"/>
      <c r="FYA40" s="15"/>
      <c r="FYB40" s="15"/>
      <c r="FYC40" s="15"/>
      <c r="FYD40" s="15"/>
      <c r="FYE40" s="15"/>
      <c r="FYF40" s="19"/>
      <c r="FYG40" s="15"/>
      <c r="FYH40" s="15"/>
      <c r="FYI40" s="15"/>
      <c r="FYJ40" s="15"/>
      <c r="FYK40" s="15"/>
      <c r="FYL40" s="15"/>
      <c r="FYM40" s="19"/>
      <c r="FYN40" s="59"/>
      <c r="FYO40" s="59"/>
      <c r="FYP40" s="52"/>
      <c r="FYQ40" s="52"/>
      <c r="FYR40" s="52"/>
      <c r="FYS40" s="52"/>
      <c r="FYT40" s="52"/>
      <c r="FYU40" s="59"/>
      <c r="FYV40" s="59"/>
      <c r="FYW40" s="59"/>
      <c r="FYX40" s="59"/>
      <c r="FYY40" s="60"/>
      <c r="FYZ40" s="278"/>
      <c r="FZA40" s="243"/>
      <c r="FZB40" s="244"/>
      <c r="FZC40" s="244"/>
      <c r="FZD40" s="244"/>
      <c r="FZE40" s="244"/>
      <c r="FZF40" s="244"/>
      <c r="FZG40" s="201"/>
      <c r="FZH40" s="210"/>
      <c r="FZI40" s="15"/>
      <c r="FZJ40" s="15"/>
      <c r="FZK40" s="15"/>
      <c r="FZL40" s="15"/>
      <c r="FZM40" s="15"/>
      <c r="FZN40" s="15"/>
      <c r="FZO40" s="15"/>
      <c r="FZP40" s="15"/>
      <c r="FZQ40" s="15"/>
      <c r="FZR40" s="15"/>
      <c r="FZS40" s="19"/>
      <c r="FZT40" s="15"/>
      <c r="FZU40" s="15"/>
      <c r="FZV40" s="15"/>
      <c r="FZW40" s="15"/>
      <c r="FZX40" s="15"/>
      <c r="FZY40" s="15"/>
      <c r="FZZ40" s="19"/>
      <c r="GAA40" s="59"/>
      <c r="GAB40" s="59"/>
      <c r="GAC40" s="52"/>
      <c r="GAD40" s="52"/>
      <c r="GAE40" s="52"/>
      <c r="GAF40" s="52"/>
      <c r="GAG40" s="52"/>
      <c r="GAH40" s="59"/>
      <c r="GAI40" s="59"/>
      <c r="GAJ40" s="59"/>
      <c r="GAK40" s="59"/>
      <c r="GAL40" s="60"/>
      <c r="GAM40" s="278"/>
      <c r="GAN40" s="243"/>
      <c r="GAO40" s="244"/>
      <c r="GAP40" s="244"/>
      <c r="GAQ40" s="244"/>
      <c r="GAR40" s="244"/>
      <c r="GAS40" s="244"/>
      <c r="GAT40" s="201"/>
      <c r="GAU40" s="210"/>
      <c r="GAV40" s="15"/>
      <c r="GAW40" s="15"/>
      <c r="GAX40" s="15"/>
      <c r="GAY40" s="15"/>
      <c r="GAZ40" s="15"/>
      <c r="GBA40" s="15"/>
      <c r="GBB40" s="15"/>
      <c r="GBC40" s="15"/>
      <c r="GBD40" s="15"/>
      <c r="GBE40" s="15"/>
      <c r="GBF40" s="19"/>
      <c r="GBG40" s="15"/>
      <c r="GBH40" s="15"/>
      <c r="GBI40" s="15"/>
      <c r="GBJ40" s="15"/>
      <c r="GBK40" s="15"/>
      <c r="GBL40" s="15"/>
      <c r="GBM40" s="19"/>
      <c r="GBN40" s="59"/>
      <c r="GBO40" s="59"/>
      <c r="GBP40" s="52"/>
      <c r="GBQ40" s="52"/>
      <c r="GBR40" s="52"/>
      <c r="GBS40" s="52"/>
      <c r="GBT40" s="52"/>
      <c r="GBU40" s="59"/>
      <c r="GBV40" s="59"/>
      <c r="GBW40" s="59"/>
      <c r="GBX40" s="59"/>
      <c r="GBY40" s="60"/>
      <c r="GBZ40" s="278"/>
      <c r="GCA40" s="243"/>
      <c r="GCB40" s="244"/>
      <c r="GCC40" s="244"/>
      <c r="GCD40" s="244"/>
      <c r="GCE40" s="244"/>
      <c r="GCF40" s="244"/>
      <c r="GCG40" s="201"/>
      <c r="GCH40" s="210"/>
      <c r="GCI40" s="15"/>
      <c r="GCJ40" s="15"/>
      <c r="GCK40" s="15"/>
      <c r="GCL40" s="15"/>
      <c r="GCM40" s="15"/>
      <c r="GCN40" s="15"/>
      <c r="GCO40" s="15"/>
      <c r="GCP40" s="15"/>
      <c r="GCQ40" s="15"/>
      <c r="GCR40" s="15"/>
      <c r="GCS40" s="19"/>
      <c r="GCT40" s="15"/>
      <c r="GCU40" s="15"/>
      <c r="GCV40" s="15"/>
      <c r="GCW40" s="15"/>
      <c r="GCX40" s="15"/>
      <c r="GCY40" s="15"/>
      <c r="GCZ40" s="19"/>
      <c r="GDA40" s="59"/>
      <c r="GDB40" s="59"/>
      <c r="GDC40" s="52"/>
      <c r="GDD40" s="52"/>
      <c r="GDE40" s="52"/>
      <c r="GDF40" s="52"/>
      <c r="GDG40" s="52"/>
      <c r="GDH40" s="59"/>
      <c r="GDI40" s="59"/>
      <c r="GDJ40" s="59"/>
      <c r="GDK40" s="59"/>
      <c r="GDL40" s="60"/>
      <c r="GDM40" s="278"/>
      <c r="GDN40" s="243"/>
      <c r="GDO40" s="244"/>
      <c r="GDP40" s="244"/>
      <c r="GDQ40" s="244"/>
      <c r="GDR40" s="244"/>
      <c r="GDS40" s="244"/>
      <c r="GDT40" s="201"/>
      <c r="GDU40" s="210"/>
      <c r="GDV40" s="15"/>
      <c r="GDW40" s="15"/>
      <c r="GDX40" s="15"/>
      <c r="GDY40" s="15"/>
      <c r="GDZ40" s="15"/>
      <c r="GEA40" s="15"/>
      <c r="GEB40" s="15"/>
      <c r="GEC40" s="15"/>
      <c r="GED40" s="15"/>
      <c r="GEE40" s="15"/>
      <c r="GEF40" s="19"/>
      <c r="GEG40" s="15"/>
      <c r="GEH40" s="15"/>
      <c r="GEI40" s="15"/>
      <c r="GEJ40" s="15"/>
      <c r="GEK40" s="15"/>
      <c r="GEL40" s="15"/>
      <c r="GEM40" s="19"/>
      <c r="GEN40" s="59"/>
      <c r="GEO40" s="59"/>
      <c r="GEP40" s="52"/>
      <c r="GEQ40" s="52"/>
      <c r="GER40" s="52"/>
      <c r="GES40" s="52"/>
      <c r="GET40" s="52"/>
      <c r="GEU40" s="59"/>
      <c r="GEV40" s="59"/>
      <c r="GEW40" s="59"/>
      <c r="GEX40" s="59"/>
      <c r="GEY40" s="60"/>
      <c r="GEZ40" s="278"/>
      <c r="GFA40" s="243"/>
      <c r="GFB40" s="244"/>
      <c r="GFC40" s="244"/>
      <c r="GFD40" s="244"/>
      <c r="GFE40" s="244"/>
      <c r="GFF40" s="244"/>
      <c r="GFG40" s="201"/>
      <c r="GFH40" s="210"/>
      <c r="GFI40" s="15"/>
      <c r="GFJ40" s="15"/>
      <c r="GFK40" s="15"/>
      <c r="GFL40" s="15"/>
      <c r="GFM40" s="15"/>
      <c r="GFN40" s="15"/>
      <c r="GFO40" s="15"/>
      <c r="GFP40" s="15"/>
      <c r="GFQ40" s="15"/>
      <c r="GFR40" s="15"/>
      <c r="GFS40" s="19"/>
      <c r="GFT40" s="15"/>
      <c r="GFU40" s="15"/>
      <c r="GFV40" s="15"/>
      <c r="GFW40" s="15"/>
      <c r="GFX40" s="15"/>
      <c r="GFY40" s="15"/>
      <c r="GFZ40" s="19"/>
      <c r="GGA40" s="59"/>
      <c r="GGB40" s="59"/>
      <c r="GGC40" s="52"/>
      <c r="GGD40" s="52"/>
      <c r="GGE40" s="52"/>
      <c r="GGF40" s="52"/>
      <c r="GGG40" s="52"/>
      <c r="GGH40" s="59"/>
      <c r="GGI40" s="59"/>
      <c r="GGJ40" s="59"/>
      <c r="GGK40" s="59"/>
      <c r="GGL40" s="60"/>
      <c r="GGM40" s="278"/>
      <c r="GGN40" s="243"/>
      <c r="GGO40" s="244"/>
      <c r="GGP40" s="244"/>
      <c r="GGQ40" s="244"/>
      <c r="GGR40" s="244"/>
      <c r="GGS40" s="244"/>
      <c r="GGT40" s="201"/>
      <c r="GGU40" s="210"/>
      <c r="GGV40" s="15"/>
      <c r="GGW40" s="15"/>
      <c r="GGX40" s="15"/>
      <c r="GGY40" s="15"/>
      <c r="GGZ40" s="15"/>
      <c r="GHA40" s="15"/>
      <c r="GHB40" s="15"/>
      <c r="GHC40" s="15"/>
      <c r="GHD40" s="15"/>
      <c r="GHE40" s="15"/>
      <c r="GHF40" s="19"/>
      <c r="GHG40" s="15"/>
      <c r="GHH40" s="15"/>
      <c r="GHI40" s="15"/>
      <c r="GHJ40" s="15"/>
      <c r="GHK40" s="15"/>
      <c r="GHL40" s="15"/>
      <c r="GHM40" s="19"/>
      <c r="GHN40" s="59"/>
      <c r="GHO40" s="59"/>
      <c r="GHP40" s="52"/>
      <c r="GHQ40" s="52"/>
      <c r="GHR40" s="52"/>
      <c r="GHS40" s="52"/>
      <c r="GHT40" s="52"/>
      <c r="GHU40" s="59"/>
      <c r="GHV40" s="59"/>
      <c r="GHW40" s="59"/>
      <c r="GHX40" s="59"/>
      <c r="GHY40" s="60"/>
      <c r="GHZ40" s="278"/>
      <c r="GIA40" s="243"/>
      <c r="GIB40" s="244"/>
      <c r="GIC40" s="244"/>
      <c r="GID40" s="244"/>
      <c r="GIE40" s="244"/>
      <c r="GIF40" s="244"/>
      <c r="GIG40" s="201"/>
      <c r="GIH40" s="210"/>
      <c r="GII40" s="15"/>
      <c r="GIJ40" s="15"/>
      <c r="GIK40" s="15"/>
      <c r="GIL40" s="15"/>
      <c r="GIM40" s="15"/>
      <c r="GIN40" s="15"/>
      <c r="GIO40" s="15"/>
      <c r="GIP40" s="15"/>
      <c r="GIQ40" s="15"/>
      <c r="GIR40" s="15"/>
      <c r="GIS40" s="19"/>
      <c r="GIT40" s="15"/>
      <c r="GIU40" s="15"/>
      <c r="GIV40" s="15"/>
      <c r="GIW40" s="15"/>
      <c r="GIX40" s="15"/>
      <c r="GIY40" s="15"/>
      <c r="GIZ40" s="19"/>
      <c r="GJA40" s="59"/>
      <c r="GJB40" s="59"/>
      <c r="GJC40" s="52"/>
      <c r="GJD40" s="52"/>
      <c r="GJE40" s="52"/>
      <c r="GJF40" s="52"/>
      <c r="GJG40" s="52"/>
      <c r="GJH40" s="59"/>
      <c r="GJI40" s="59"/>
      <c r="GJJ40" s="59"/>
      <c r="GJK40" s="59"/>
      <c r="GJL40" s="60"/>
      <c r="GJM40" s="278"/>
      <c r="GJN40" s="243"/>
      <c r="GJO40" s="244"/>
      <c r="GJP40" s="244"/>
      <c r="GJQ40" s="244"/>
      <c r="GJR40" s="244"/>
      <c r="GJS40" s="244"/>
      <c r="GJT40" s="201"/>
      <c r="GJU40" s="210"/>
      <c r="GJV40" s="15"/>
      <c r="GJW40" s="15"/>
      <c r="GJX40" s="15"/>
      <c r="GJY40" s="15"/>
      <c r="GJZ40" s="15"/>
      <c r="GKA40" s="15"/>
      <c r="GKB40" s="15"/>
      <c r="GKC40" s="15"/>
      <c r="GKD40" s="15"/>
      <c r="GKE40" s="15"/>
      <c r="GKF40" s="19"/>
      <c r="GKG40" s="15"/>
      <c r="GKH40" s="15"/>
      <c r="GKI40" s="15"/>
      <c r="GKJ40" s="15"/>
      <c r="GKK40" s="15"/>
      <c r="GKL40" s="15"/>
      <c r="GKM40" s="19"/>
      <c r="GKN40" s="59"/>
      <c r="GKO40" s="59"/>
      <c r="GKP40" s="52"/>
      <c r="GKQ40" s="52"/>
      <c r="GKR40" s="52"/>
      <c r="GKS40" s="52"/>
      <c r="GKT40" s="52"/>
      <c r="GKU40" s="59"/>
      <c r="GKV40" s="59"/>
      <c r="GKW40" s="59"/>
      <c r="GKX40" s="59"/>
      <c r="GKY40" s="60"/>
      <c r="GKZ40" s="278"/>
      <c r="GLA40" s="243"/>
      <c r="GLB40" s="244"/>
      <c r="GLC40" s="244"/>
      <c r="GLD40" s="244"/>
      <c r="GLE40" s="244"/>
      <c r="GLF40" s="244"/>
      <c r="GLG40" s="201"/>
      <c r="GLH40" s="210"/>
      <c r="GLI40" s="15"/>
      <c r="GLJ40" s="15"/>
      <c r="GLK40" s="15"/>
      <c r="GLL40" s="15"/>
      <c r="GLM40" s="15"/>
      <c r="GLN40" s="15"/>
      <c r="GLO40" s="15"/>
      <c r="GLP40" s="15"/>
      <c r="GLQ40" s="15"/>
      <c r="GLR40" s="15"/>
      <c r="GLS40" s="19"/>
      <c r="GLT40" s="15"/>
      <c r="GLU40" s="15"/>
      <c r="GLV40" s="15"/>
      <c r="GLW40" s="15"/>
      <c r="GLX40" s="15"/>
      <c r="GLY40" s="15"/>
      <c r="GLZ40" s="19"/>
      <c r="GMA40" s="59"/>
      <c r="GMB40" s="59"/>
      <c r="GMC40" s="52"/>
      <c r="GMD40" s="52"/>
      <c r="GME40" s="52"/>
      <c r="GMF40" s="52"/>
      <c r="GMG40" s="52"/>
      <c r="GMH40" s="59"/>
      <c r="GMI40" s="59"/>
      <c r="GMJ40" s="59"/>
      <c r="GMK40" s="59"/>
      <c r="GML40" s="60"/>
      <c r="GMM40" s="278"/>
      <c r="GMN40" s="243"/>
      <c r="GMO40" s="244"/>
      <c r="GMP40" s="244"/>
      <c r="GMQ40" s="244"/>
      <c r="GMR40" s="244"/>
      <c r="GMS40" s="244"/>
      <c r="GMT40" s="201"/>
      <c r="GMU40" s="210"/>
      <c r="GMV40" s="15"/>
      <c r="GMW40" s="15"/>
      <c r="GMX40" s="15"/>
      <c r="GMY40" s="15"/>
      <c r="GMZ40" s="15"/>
      <c r="GNA40" s="15"/>
      <c r="GNB40" s="15"/>
      <c r="GNC40" s="15"/>
      <c r="GND40" s="15"/>
      <c r="GNE40" s="15"/>
      <c r="GNF40" s="19"/>
      <c r="GNG40" s="15"/>
      <c r="GNH40" s="15"/>
      <c r="GNI40" s="15"/>
      <c r="GNJ40" s="15"/>
      <c r="GNK40" s="15"/>
      <c r="GNL40" s="15"/>
      <c r="GNM40" s="19"/>
      <c r="GNN40" s="59"/>
      <c r="GNO40" s="59"/>
      <c r="GNP40" s="52"/>
      <c r="GNQ40" s="52"/>
      <c r="GNR40" s="52"/>
      <c r="GNS40" s="52"/>
      <c r="GNT40" s="52"/>
      <c r="GNU40" s="59"/>
      <c r="GNV40" s="59"/>
      <c r="GNW40" s="59"/>
      <c r="GNX40" s="59"/>
      <c r="GNY40" s="60"/>
      <c r="GNZ40" s="278"/>
      <c r="GOA40" s="243"/>
      <c r="GOB40" s="244"/>
      <c r="GOC40" s="244"/>
      <c r="GOD40" s="244"/>
      <c r="GOE40" s="244"/>
      <c r="GOF40" s="244"/>
      <c r="GOG40" s="201"/>
      <c r="GOH40" s="210"/>
      <c r="GOI40" s="15"/>
      <c r="GOJ40" s="15"/>
      <c r="GOK40" s="15"/>
      <c r="GOL40" s="15"/>
      <c r="GOM40" s="15"/>
      <c r="GON40" s="15"/>
      <c r="GOO40" s="15"/>
      <c r="GOP40" s="15"/>
      <c r="GOQ40" s="15"/>
      <c r="GOR40" s="15"/>
      <c r="GOS40" s="19"/>
      <c r="GOT40" s="15"/>
      <c r="GOU40" s="15"/>
      <c r="GOV40" s="15"/>
      <c r="GOW40" s="15"/>
      <c r="GOX40" s="15"/>
      <c r="GOY40" s="15"/>
      <c r="GOZ40" s="19"/>
      <c r="GPA40" s="59"/>
      <c r="GPB40" s="59"/>
      <c r="GPC40" s="52"/>
      <c r="GPD40" s="52"/>
      <c r="GPE40" s="52"/>
      <c r="GPF40" s="52"/>
      <c r="GPG40" s="52"/>
      <c r="GPH40" s="59"/>
      <c r="GPI40" s="59"/>
      <c r="GPJ40" s="59"/>
      <c r="GPK40" s="59"/>
      <c r="GPL40" s="60"/>
      <c r="GPM40" s="278"/>
      <c r="GPN40" s="243"/>
      <c r="GPO40" s="244"/>
      <c r="GPP40" s="244"/>
      <c r="GPQ40" s="244"/>
      <c r="GPR40" s="244"/>
      <c r="GPS40" s="244"/>
      <c r="GPT40" s="201"/>
      <c r="GPU40" s="210"/>
      <c r="GPV40" s="15"/>
      <c r="GPW40" s="15"/>
      <c r="GPX40" s="15"/>
      <c r="GPY40" s="15"/>
      <c r="GPZ40" s="15"/>
      <c r="GQA40" s="15"/>
      <c r="GQB40" s="15"/>
      <c r="GQC40" s="15"/>
      <c r="GQD40" s="15"/>
      <c r="GQE40" s="15"/>
      <c r="GQF40" s="19"/>
      <c r="GQG40" s="15"/>
      <c r="GQH40" s="15"/>
      <c r="GQI40" s="15"/>
      <c r="GQJ40" s="15"/>
      <c r="GQK40" s="15"/>
      <c r="GQL40" s="15"/>
      <c r="GQM40" s="19"/>
      <c r="GQN40" s="59"/>
      <c r="GQO40" s="59"/>
      <c r="GQP40" s="52"/>
      <c r="GQQ40" s="52"/>
      <c r="GQR40" s="52"/>
      <c r="GQS40" s="52"/>
      <c r="GQT40" s="52"/>
      <c r="GQU40" s="59"/>
      <c r="GQV40" s="59"/>
      <c r="GQW40" s="59"/>
      <c r="GQX40" s="59"/>
      <c r="GQY40" s="60"/>
      <c r="GQZ40" s="278"/>
      <c r="GRA40" s="243"/>
      <c r="GRB40" s="244"/>
      <c r="GRC40" s="244"/>
      <c r="GRD40" s="244"/>
      <c r="GRE40" s="244"/>
      <c r="GRF40" s="244"/>
      <c r="GRG40" s="201"/>
      <c r="GRH40" s="210"/>
      <c r="GRI40" s="15"/>
      <c r="GRJ40" s="15"/>
      <c r="GRK40" s="15"/>
      <c r="GRL40" s="15"/>
      <c r="GRM40" s="15"/>
      <c r="GRN40" s="15"/>
      <c r="GRO40" s="15"/>
      <c r="GRP40" s="15"/>
      <c r="GRQ40" s="15"/>
      <c r="GRR40" s="15"/>
      <c r="GRS40" s="19"/>
      <c r="GRT40" s="15"/>
      <c r="GRU40" s="15"/>
      <c r="GRV40" s="15"/>
      <c r="GRW40" s="15"/>
      <c r="GRX40" s="15"/>
      <c r="GRY40" s="15"/>
      <c r="GRZ40" s="19"/>
      <c r="GSA40" s="59"/>
      <c r="GSB40" s="59"/>
      <c r="GSC40" s="52"/>
      <c r="GSD40" s="52"/>
      <c r="GSE40" s="52"/>
      <c r="GSF40" s="52"/>
      <c r="GSG40" s="52"/>
      <c r="GSH40" s="59"/>
      <c r="GSI40" s="59"/>
      <c r="GSJ40" s="59"/>
      <c r="GSK40" s="59"/>
      <c r="GSL40" s="60"/>
      <c r="GSM40" s="278"/>
      <c r="GSN40" s="243"/>
      <c r="GSO40" s="244"/>
      <c r="GSP40" s="244"/>
      <c r="GSQ40" s="244"/>
      <c r="GSR40" s="244"/>
      <c r="GSS40" s="244"/>
      <c r="GST40" s="201"/>
      <c r="GSU40" s="210"/>
      <c r="GSV40" s="15"/>
      <c r="GSW40" s="15"/>
      <c r="GSX40" s="15"/>
      <c r="GSY40" s="15"/>
      <c r="GSZ40" s="15"/>
      <c r="GTA40" s="15"/>
      <c r="GTB40" s="15"/>
      <c r="GTC40" s="15"/>
      <c r="GTD40" s="15"/>
      <c r="GTE40" s="15"/>
      <c r="GTF40" s="19"/>
      <c r="GTG40" s="15"/>
      <c r="GTH40" s="15"/>
      <c r="GTI40" s="15"/>
      <c r="GTJ40" s="15"/>
      <c r="GTK40" s="15"/>
      <c r="GTL40" s="15"/>
      <c r="GTM40" s="19"/>
      <c r="GTN40" s="59"/>
      <c r="GTO40" s="59"/>
      <c r="GTP40" s="52"/>
      <c r="GTQ40" s="52"/>
      <c r="GTR40" s="52"/>
      <c r="GTS40" s="52"/>
      <c r="GTT40" s="52"/>
      <c r="GTU40" s="59"/>
      <c r="GTV40" s="59"/>
      <c r="GTW40" s="59"/>
      <c r="GTX40" s="59"/>
      <c r="GTY40" s="60"/>
      <c r="GTZ40" s="278"/>
      <c r="GUA40" s="243"/>
      <c r="GUB40" s="244"/>
      <c r="GUC40" s="244"/>
      <c r="GUD40" s="244"/>
      <c r="GUE40" s="244"/>
      <c r="GUF40" s="244"/>
      <c r="GUG40" s="201"/>
      <c r="GUH40" s="210"/>
      <c r="GUI40" s="15"/>
      <c r="GUJ40" s="15"/>
      <c r="GUK40" s="15"/>
      <c r="GUL40" s="15"/>
      <c r="GUM40" s="15"/>
      <c r="GUN40" s="15"/>
      <c r="GUO40" s="15"/>
      <c r="GUP40" s="15"/>
      <c r="GUQ40" s="15"/>
      <c r="GUR40" s="15"/>
      <c r="GUS40" s="19"/>
      <c r="GUT40" s="15"/>
      <c r="GUU40" s="15"/>
      <c r="GUV40" s="15"/>
      <c r="GUW40" s="15"/>
      <c r="GUX40" s="15"/>
      <c r="GUY40" s="15"/>
      <c r="GUZ40" s="19"/>
      <c r="GVA40" s="59"/>
      <c r="GVB40" s="59"/>
      <c r="GVC40" s="52"/>
      <c r="GVD40" s="52"/>
      <c r="GVE40" s="52"/>
      <c r="GVF40" s="52"/>
      <c r="GVG40" s="52"/>
      <c r="GVH40" s="59"/>
      <c r="GVI40" s="59"/>
      <c r="GVJ40" s="59"/>
      <c r="GVK40" s="59"/>
      <c r="GVL40" s="60"/>
      <c r="GVM40" s="278"/>
      <c r="GVN40" s="243"/>
      <c r="GVO40" s="244"/>
      <c r="GVP40" s="244"/>
      <c r="GVQ40" s="244"/>
      <c r="GVR40" s="244"/>
      <c r="GVS40" s="244"/>
      <c r="GVT40" s="201"/>
      <c r="GVU40" s="210"/>
      <c r="GVV40" s="15"/>
      <c r="GVW40" s="15"/>
      <c r="GVX40" s="15"/>
      <c r="GVY40" s="15"/>
      <c r="GVZ40" s="15"/>
      <c r="GWA40" s="15"/>
      <c r="GWB40" s="15"/>
      <c r="GWC40" s="15"/>
      <c r="GWD40" s="15"/>
      <c r="GWE40" s="15"/>
      <c r="GWF40" s="19"/>
      <c r="GWG40" s="15"/>
      <c r="GWH40" s="15"/>
      <c r="GWI40" s="15"/>
      <c r="GWJ40" s="15"/>
      <c r="GWK40" s="15"/>
      <c r="GWL40" s="15"/>
      <c r="GWM40" s="19"/>
      <c r="GWN40" s="59"/>
      <c r="GWO40" s="59"/>
      <c r="GWP40" s="52"/>
      <c r="GWQ40" s="52"/>
      <c r="GWR40" s="52"/>
      <c r="GWS40" s="52"/>
      <c r="GWT40" s="52"/>
      <c r="GWU40" s="59"/>
      <c r="GWV40" s="59"/>
      <c r="GWW40" s="59"/>
      <c r="GWX40" s="59"/>
      <c r="GWY40" s="60"/>
      <c r="GWZ40" s="278"/>
      <c r="GXA40" s="243"/>
      <c r="GXB40" s="244"/>
      <c r="GXC40" s="244"/>
      <c r="GXD40" s="244"/>
      <c r="GXE40" s="244"/>
      <c r="GXF40" s="244"/>
      <c r="GXG40" s="201"/>
      <c r="GXH40" s="210"/>
      <c r="GXI40" s="15"/>
      <c r="GXJ40" s="15"/>
      <c r="GXK40" s="15"/>
      <c r="GXL40" s="15"/>
      <c r="GXM40" s="15"/>
      <c r="GXN40" s="15"/>
      <c r="GXO40" s="15"/>
      <c r="GXP40" s="15"/>
      <c r="GXQ40" s="15"/>
      <c r="GXR40" s="15"/>
      <c r="GXS40" s="19"/>
      <c r="GXT40" s="15"/>
      <c r="GXU40" s="15"/>
      <c r="GXV40" s="15"/>
      <c r="GXW40" s="15"/>
      <c r="GXX40" s="15"/>
      <c r="GXY40" s="15"/>
      <c r="GXZ40" s="19"/>
      <c r="GYA40" s="59"/>
      <c r="GYB40" s="59"/>
      <c r="GYC40" s="52"/>
      <c r="GYD40" s="52"/>
      <c r="GYE40" s="52"/>
      <c r="GYF40" s="52"/>
      <c r="GYG40" s="52"/>
      <c r="GYH40" s="59"/>
      <c r="GYI40" s="59"/>
      <c r="GYJ40" s="59"/>
      <c r="GYK40" s="59"/>
      <c r="GYL40" s="60"/>
      <c r="GYM40" s="278"/>
      <c r="GYN40" s="243"/>
      <c r="GYO40" s="244"/>
      <c r="GYP40" s="244"/>
      <c r="GYQ40" s="244"/>
      <c r="GYR40" s="244"/>
      <c r="GYS40" s="244"/>
      <c r="GYT40" s="201"/>
      <c r="GYU40" s="210"/>
      <c r="GYV40" s="15"/>
      <c r="GYW40" s="15"/>
      <c r="GYX40" s="15"/>
      <c r="GYY40" s="15"/>
      <c r="GYZ40" s="15"/>
      <c r="GZA40" s="15"/>
      <c r="GZB40" s="15"/>
      <c r="GZC40" s="15"/>
      <c r="GZD40" s="15"/>
      <c r="GZE40" s="15"/>
      <c r="GZF40" s="19"/>
      <c r="GZG40" s="15"/>
      <c r="GZH40" s="15"/>
      <c r="GZI40" s="15"/>
      <c r="GZJ40" s="15"/>
      <c r="GZK40" s="15"/>
      <c r="GZL40" s="15"/>
      <c r="GZM40" s="19"/>
      <c r="GZN40" s="59"/>
      <c r="GZO40" s="59"/>
      <c r="GZP40" s="52"/>
      <c r="GZQ40" s="52"/>
      <c r="GZR40" s="52"/>
      <c r="GZS40" s="52"/>
      <c r="GZT40" s="52"/>
      <c r="GZU40" s="59"/>
      <c r="GZV40" s="59"/>
      <c r="GZW40" s="59"/>
      <c r="GZX40" s="59"/>
      <c r="GZY40" s="60"/>
      <c r="GZZ40" s="278"/>
      <c r="HAA40" s="243"/>
      <c r="HAB40" s="244"/>
      <c r="HAC40" s="244"/>
      <c r="HAD40" s="244"/>
      <c r="HAE40" s="244"/>
      <c r="HAF40" s="244"/>
      <c r="HAG40" s="201"/>
      <c r="HAH40" s="210"/>
      <c r="HAI40" s="15"/>
      <c r="HAJ40" s="15"/>
      <c r="HAK40" s="15"/>
      <c r="HAL40" s="15"/>
      <c r="HAM40" s="15"/>
      <c r="HAN40" s="15"/>
      <c r="HAO40" s="15"/>
      <c r="HAP40" s="15"/>
      <c r="HAQ40" s="15"/>
      <c r="HAR40" s="15"/>
      <c r="HAS40" s="19"/>
      <c r="HAT40" s="15"/>
      <c r="HAU40" s="15"/>
      <c r="HAV40" s="15"/>
      <c r="HAW40" s="15"/>
      <c r="HAX40" s="15"/>
      <c r="HAY40" s="15"/>
      <c r="HAZ40" s="19"/>
      <c r="HBA40" s="59"/>
      <c r="HBB40" s="59"/>
      <c r="HBC40" s="52"/>
      <c r="HBD40" s="52"/>
      <c r="HBE40" s="52"/>
      <c r="HBF40" s="52"/>
      <c r="HBG40" s="52"/>
      <c r="HBH40" s="59"/>
      <c r="HBI40" s="59"/>
      <c r="HBJ40" s="59"/>
      <c r="HBK40" s="59"/>
      <c r="HBL40" s="60"/>
      <c r="HBM40" s="278"/>
      <c r="HBN40" s="243"/>
      <c r="HBO40" s="244"/>
      <c r="HBP40" s="244"/>
      <c r="HBQ40" s="244"/>
      <c r="HBR40" s="244"/>
      <c r="HBS40" s="244"/>
      <c r="HBT40" s="201"/>
      <c r="HBU40" s="210"/>
      <c r="HBV40" s="15"/>
      <c r="HBW40" s="15"/>
      <c r="HBX40" s="15"/>
      <c r="HBY40" s="15"/>
      <c r="HBZ40" s="15"/>
      <c r="HCA40" s="15"/>
      <c r="HCB40" s="15"/>
      <c r="HCC40" s="15"/>
      <c r="HCD40" s="15"/>
      <c r="HCE40" s="15"/>
      <c r="HCF40" s="19"/>
      <c r="HCG40" s="15"/>
      <c r="HCH40" s="15"/>
      <c r="HCI40" s="15"/>
      <c r="HCJ40" s="15"/>
      <c r="HCK40" s="15"/>
      <c r="HCL40" s="15"/>
      <c r="HCM40" s="19"/>
      <c r="HCN40" s="59"/>
      <c r="HCO40" s="59"/>
      <c r="HCP40" s="52"/>
      <c r="HCQ40" s="52"/>
      <c r="HCR40" s="52"/>
      <c r="HCS40" s="52"/>
      <c r="HCT40" s="52"/>
      <c r="HCU40" s="59"/>
      <c r="HCV40" s="59"/>
      <c r="HCW40" s="59"/>
      <c r="HCX40" s="59"/>
      <c r="HCY40" s="60"/>
      <c r="HCZ40" s="278"/>
      <c r="HDA40" s="243"/>
      <c r="HDB40" s="244"/>
      <c r="HDC40" s="244"/>
      <c r="HDD40" s="244"/>
      <c r="HDE40" s="244"/>
      <c r="HDF40" s="244"/>
      <c r="HDG40" s="201"/>
      <c r="HDH40" s="210"/>
      <c r="HDI40" s="15"/>
      <c r="HDJ40" s="15"/>
      <c r="HDK40" s="15"/>
      <c r="HDL40" s="15"/>
      <c r="HDM40" s="15"/>
      <c r="HDN40" s="15"/>
      <c r="HDO40" s="15"/>
      <c r="HDP40" s="15"/>
      <c r="HDQ40" s="15"/>
      <c r="HDR40" s="15"/>
      <c r="HDS40" s="19"/>
      <c r="HDT40" s="15"/>
      <c r="HDU40" s="15"/>
      <c r="HDV40" s="15"/>
      <c r="HDW40" s="15"/>
      <c r="HDX40" s="15"/>
      <c r="HDY40" s="15"/>
      <c r="HDZ40" s="19"/>
      <c r="HEA40" s="59"/>
      <c r="HEB40" s="59"/>
      <c r="HEC40" s="52"/>
      <c r="HED40" s="52"/>
      <c r="HEE40" s="52"/>
      <c r="HEF40" s="52"/>
      <c r="HEG40" s="52"/>
      <c r="HEH40" s="59"/>
      <c r="HEI40" s="59"/>
      <c r="HEJ40" s="59"/>
      <c r="HEK40" s="59"/>
      <c r="HEL40" s="60"/>
      <c r="HEM40" s="278"/>
      <c r="HEN40" s="243"/>
      <c r="HEO40" s="244"/>
      <c r="HEP40" s="244"/>
      <c r="HEQ40" s="244"/>
      <c r="HER40" s="244"/>
      <c r="HES40" s="244"/>
      <c r="HET40" s="201"/>
      <c r="HEU40" s="210"/>
      <c r="HEV40" s="15"/>
      <c r="HEW40" s="15"/>
      <c r="HEX40" s="15"/>
      <c r="HEY40" s="15"/>
      <c r="HEZ40" s="15"/>
      <c r="HFA40" s="15"/>
      <c r="HFB40" s="15"/>
      <c r="HFC40" s="15"/>
      <c r="HFD40" s="15"/>
      <c r="HFE40" s="15"/>
      <c r="HFF40" s="19"/>
      <c r="HFG40" s="15"/>
      <c r="HFH40" s="15"/>
      <c r="HFI40" s="15"/>
      <c r="HFJ40" s="15"/>
      <c r="HFK40" s="15"/>
      <c r="HFL40" s="15"/>
      <c r="HFM40" s="19"/>
      <c r="HFN40" s="59"/>
      <c r="HFO40" s="59"/>
      <c r="HFP40" s="52"/>
      <c r="HFQ40" s="52"/>
      <c r="HFR40" s="52"/>
      <c r="HFS40" s="52"/>
      <c r="HFT40" s="52"/>
      <c r="HFU40" s="59"/>
      <c r="HFV40" s="59"/>
      <c r="HFW40" s="59"/>
      <c r="HFX40" s="59"/>
      <c r="HFY40" s="60"/>
      <c r="HFZ40" s="278"/>
      <c r="HGA40" s="243"/>
      <c r="HGB40" s="244"/>
      <c r="HGC40" s="244"/>
      <c r="HGD40" s="244"/>
      <c r="HGE40" s="244"/>
      <c r="HGF40" s="244"/>
      <c r="HGG40" s="201"/>
      <c r="HGH40" s="210"/>
      <c r="HGI40" s="15"/>
      <c r="HGJ40" s="15"/>
      <c r="HGK40" s="15"/>
      <c r="HGL40" s="15"/>
      <c r="HGM40" s="15"/>
      <c r="HGN40" s="15"/>
      <c r="HGO40" s="15"/>
      <c r="HGP40" s="15"/>
      <c r="HGQ40" s="15"/>
      <c r="HGR40" s="15"/>
      <c r="HGS40" s="19"/>
      <c r="HGT40" s="15"/>
      <c r="HGU40" s="15"/>
      <c r="HGV40" s="15"/>
      <c r="HGW40" s="15"/>
      <c r="HGX40" s="15"/>
      <c r="HGY40" s="15"/>
      <c r="HGZ40" s="19"/>
      <c r="HHA40" s="59"/>
      <c r="HHB40" s="59"/>
      <c r="HHC40" s="52"/>
      <c r="HHD40" s="52"/>
      <c r="HHE40" s="52"/>
      <c r="HHF40" s="52"/>
      <c r="HHG40" s="52"/>
      <c r="HHH40" s="59"/>
      <c r="HHI40" s="59"/>
      <c r="HHJ40" s="59"/>
      <c r="HHK40" s="59"/>
      <c r="HHL40" s="60"/>
      <c r="HHM40" s="278"/>
      <c r="HHN40" s="243"/>
      <c r="HHO40" s="244"/>
      <c r="HHP40" s="244"/>
      <c r="HHQ40" s="244"/>
      <c r="HHR40" s="244"/>
      <c r="HHS40" s="244"/>
      <c r="HHT40" s="201"/>
      <c r="HHU40" s="210"/>
      <c r="HHV40" s="15"/>
      <c r="HHW40" s="15"/>
      <c r="HHX40" s="15"/>
      <c r="HHY40" s="15"/>
      <c r="HHZ40" s="15"/>
      <c r="HIA40" s="15"/>
      <c r="HIB40" s="15"/>
      <c r="HIC40" s="15"/>
      <c r="HID40" s="15"/>
      <c r="HIE40" s="15"/>
      <c r="HIF40" s="19"/>
      <c r="HIG40" s="15"/>
      <c r="HIH40" s="15"/>
      <c r="HII40" s="15"/>
      <c r="HIJ40" s="15"/>
      <c r="HIK40" s="15"/>
      <c r="HIL40" s="15"/>
      <c r="HIM40" s="19"/>
      <c r="HIN40" s="59"/>
      <c r="HIO40" s="59"/>
      <c r="HIP40" s="52"/>
      <c r="HIQ40" s="52"/>
      <c r="HIR40" s="52"/>
      <c r="HIS40" s="52"/>
      <c r="HIT40" s="52"/>
      <c r="HIU40" s="59"/>
      <c r="HIV40" s="59"/>
      <c r="HIW40" s="59"/>
      <c r="HIX40" s="59"/>
      <c r="HIY40" s="60"/>
      <c r="HIZ40" s="278"/>
      <c r="HJA40" s="243"/>
      <c r="HJB40" s="244"/>
      <c r="HJC40" s="244"/>
      <c r="HJD40" s="244"/>
      <c r="HJE40" s="244"/>
      <c r="HJF40" s="244"/>
      <c r="HJG40" s="201"/>
      <c r="HJH40" s="210"/>
      <c r="HJI40" s="15"/>
      <c r="HJJ40" s="15"/>
      <c r="HJK40" s="15"/>
      <c r="HJL40" s="15"/>
      <c r="HJM40" s="15"/>
      <c r="HJN40" s="15"/>
      <c r="HJO40" s="15"/>
      <c r="HJP40" s="15"/>
      <c r="HJQ40" s="15"/>
      <c r="HJR40" s="15"/>
      <c r="HJS40" s="19"/>
      <c r="HJT40" s="15"/>
      <c r="HJU40" s="15"/>
      <c r="HJV40" s="15"/>
      <c r="HJW40" s="15"/>
      <c r="HJX40" s="15"/>
      <c r="HJY40" s="15"/>
      <c r="HJZ40" s="19"/>
      <c r="HKA40" s="59"/>
      <c r="HKB40" s="59"/>
      <c r="HKC40" s="52"/>
      <c r="HKD40" s="52"/>
      <c r="HKE40" s="52"/>
      <c r="HKF40" s="52"/>
      <c r="HKG40" s="52"/>
      <c r="HKH40" s="59"/>
      <c r="HKI40" s="59"/>
      <c r="HKJ40" s="59"/>
      <c r="HKK40" s="59"/>
      <c r="HKL40" s="60"/>
      <c r="HKM40" s="278"/>
      <c r="HKN40" s="243"/>
      <c r="HKO40" s="244"/>
      <c r="HKP40" s="244"/>
      <c r="HKQ40" s="244"/>
      <c r="HKR40" s="244"/>
      <c r="HKS40" s="244"/>
      <c r="HKT40" s="201"/>
      <c r="HKU40" s="210"/>
      <c r="HKV40" s="15"/>
      <c r="HKW40" s="15"/>
      <c r="HKX40" s="15"/>
      <c r="HKY40" s="15"/>
      <c r="HKZ40" s="15"/>
      <c r="HLA40" s="15"/>
      <c r="HLB40" s="15"/>
      <c r="HLC40" s="15"/>
      <c r="HLD40" s="15"/>
      <c r="HLE40" s="15"/>
      <c r="HLF40" s="19"/>
      <c r="HLG40" s="15"/>
      <c r="HLH40" s="15"/>
      <c r="HLI40" s="15"/>
      <c r="HLJ40" s="15"/>
      <c r="HLK40" s="15"/>
      <c r="HLL40" s="15"/>
      <c r="HLM40" s="19"/>
      <c r="HLN40" s="59"/>
      <c r="HLO40" s="59"/>
      <c r="HLP40" s="52"/>
      <c r="HLQ40" s="52"/>
      <c r="HLR40" s="52"/>
      <c r="HLS40" s="52"/>
      <c r="HLT40" s="52"/>
      <c r="HLU40" s="59"/>
      <c r="HLV40" s="59"/>
      <c r="HLW40" s="59"/>
      <c r="HLX40" s="59"/>
      <c r="HLY40" s="60"/>
      <c r="HLZ40" s="278"/>
      <c r="HMA40" s="243"/>
      <c r="HMB40" s="244"/>
      <c r="HMC40" s="244"/>
      <c r="HMD40" s="244"/>
      <c r="HME40" s="244"/>
      <c r="HMF40" s="244"/>
      <c r="HMG40" s="201"/>
      <c r="HMH40" s="210"/>
      <c r="HMI40" s="15"/>
      <c r="HMJ40" s="15"/>
      <c r="HMK40" s="15"/>
      <c r="HML40" s="15"/>
      <c r="HMM40" s="15"/>
      <c r="HMN40" s="15"/>
      <c r="HMO40" s="15"/>
      <c r="HMP40" s="15"/>
      <c r="HMQ40" s="15"/>
      <c r="HMR40" s="15"/>
      <c r="HMS40" s="19"/>
      <c r="HMT40" s="15"/>
      <c r="HMU40" s="15"/>
      <c r="HMV40" s="15"/>
      <c r="HMW40" s="15"/>
      <c r="HMX40" s="15"/>
      <c r="HMY40" s="15"/>
      <c r="HMZ40" s="19"/>
      <c r="HNA40" s="59"/>
      <c r="HNB40" s="59"/>
      <c r="HNC40" s="52"/>
      <c r="HND40" s="52"/>
      <c r="HNE40" s="52"/>
      <c r="HNF40" s="52"/>
      <c r="HNG40" s="52"/>
      <c r="HNH40" s="59"/>
      <c r="HNI40" s="59"/>
      <c r="HNJ40" s="59"/>
      <c r="HNK40" s="59"/>
      <c r="HNL40" s="60"/>
      <c r="HNM40" s="278"/>
      <c r="HNN40" s="243"/>
      <c r="HNO40" s="244"/>
      <c r="HNP40" s="244"/>
      <c r="HNQ40" s="244"/>
      <c r="HNR40" s="244"/>
      <c r="HNS40" s="244"/>
      <c r="HNT40" s="201"/>
      <c r="HNU40" s="210"/>
      <c r="HNV40" s="15"/>
      <c r="HNW40" s="15"/>
      <c r="HNX40" s="15"/>
      <c r="HNY40" s="15"/>
      <c r="HNZ40" s="15"/>
      <c r="HOA40" s="15"/>
      <c r="HOB40" s="15"/>
      <c r="HOC40" s="15"/>
      <c r="HOD40" s="15"/>
      <c r="HOE40" s="15"/>
      <c r="HOF40" s="19"/>
      <c r="HOG40" s="15"/>
      <c r="HOH40" s="15"/>
      <c r="HOI40" s="15"/>
      <c r="HOJ40" s="15"/>
      <c r="HOK40" s="15"/>
      <c r="HOL40" s="15"/>
      <c r="HOM40" s="19"/>
      <c r="HON40" s="59"/>
      <c r="HOO40" s="59"/>
      <c r="HOP40" s="52"/>
      <c r="HOQ40" s="52"/>
      <c r="HOR40" s="52"/>
      <c r="HOS40" s="52"/>
      <c r="HOT40" s="52"/>
      <c r="HOU40" s="59"/>
      <c r="HOV40" s="59"/>
      <c r="HOW40" s="59"/>
      <c r="HOX40" s="59"/>
      <c r="HOY40" s="60"/>
      <c r="HOZ40" s="278"/>
      <c r="HPA40" s="243"/>
      <c r="HPB40" s="244"/>
      <c r="HPC40" s="244"/>
      <c r="HPD40" s="244"/>
      <c r="HPE40" s="244"/>
      <c r="HPF40" s="244"/>
      <c r="HPG40" s="201"/>
      <c r="HPH40" s="210"/>
      <c r="HPI40" s="15"/>
      <c r="HPJ40" s="15"/>
      <c r="HPK40" s="15"/>
      <c r="HPL40" s="15"/>
      <c r="HPM40" s="15"/>
      <c r="HPN40" s="15"/>
      <c r="HPO40" s="15"/>
      <c r="HPP40" s="15"/>
      <c r="HPQ40" s="15"/>
      <c r="HPR40" s="15"/>
      <c r="HPS40" s="19"/>
      <c r="HPT40" s="15"/>
      <c r="HPU40" s="15"/>
      <c r="HPV40" s="15"/>
      <c r="HPW40" s="15"/>
      <c r="HPX40" s="15"/>
      <c r="HPY40" s="15"/>
      <c r="HPZ40" s="19"/>
      <c r="HQA40" s="59"/>
      <c r="HQB40" s="59"/>
      <c r="HQC40" s="52"/>
      <c r="HQD40" s="52"/>
      <c r="HQE40" s="52"/>
      <c r="HQF40" s="52"/>
      <c r="HQG40" s="52"/>
      <c r="HQH40" s="59"/>
      <c r="HQI40" s="59"/>
      <c r="HQJ40" s="59"/>
      <c r="HQK40" s="59"/>
      <c r="HQL40" s="60"/>
      <c r="HQM40" s="278"/>
      <c r="HQN40" s="243"/>
      <c r="HQO40" s="244"/>
      <c r="HQP40" s="244"/>
      <c r="HQQ40" s="244"/>
      <c r="HQR40" s="244"/>
      <c r="HQS40" s="244"/>
      <c r="HQT40" s="201"/>
      <c r="HQU40" s="210"/>
      <c r="HQV40" s="15"/>
      <c r="HQW40" s="15"/>
      <c r="HQX40" s="15"/>
      <c r="HQY40" s="15"/>
      <c r="HQZ40" s="15"/>
      <c r="HRA40" s="15"/>
      <c r="HRB40" s="15"/>
      <c r="HRC40" s="15"/>
      <c r="HRD40" s="15"/>
      <c r="HRE40" s="15"/>
      <c r="HRF40" s="19"/>
      <c r="HRG40" s="15"/>
      <c r="HRH40" s="15"/>
      <c r="HRI40" s="15"/>
      <c r="HRJ40" s="15"/>
      <c r="HRK40" s="15"/>
      <c r="HRL40" s="15"/>
      <c r="HRM40" s="19"/>
      <c r="HRN40" s="59"/>
      <c r="HRO40" s="59"/>
      <c r="HRP40" s="52"/>
      <c r="HRQ40" s="52"/>
      <c r="HRR40" s="52"/>
      <c r="HRS40" s="52"/>
      <c r="HRT40" s="52"/>
      <c r="HRU40" s="59"/>
      <c r="HRV40" s="59"/>
      <c r="HRW40" s="59"/>
      <c r="HRX40" s="59"/>
      <c r="HRY40" s="60"/>
      <c r="HRZ40" s="278"/>
      <c r="HSA40" s="243"/>
      <c r="HSB40" s="244"/>
      <c r="HSC40" s="244"/>
      <c r="HSD40" s="244"/>
      <c r="HSE40" s="244"/>
      <c r="HSF40" s="244"/>
      <c r="HSG40" s="201"/>
      <c r="HSH40" s="210"/>
      <c r="HSI40" s="15"/>
      <c r="HSJ40" s="15"/>
      <c r="HSK40" s="15"/>
      <c r="HSL40" s="15"/>
      <c r="HSM40" s="15"/>
      <c r="HSN40" s="15"/>
      <c r="HSO40" s="15"/>
      <c r="HSP40" s="15"/>
      <c r="HSQ40" s="15"/>
      <c r="HSR40" s="15"/>
      <c r="HSS40" s="19"/>
      <c r="HST40" s="15"/>
      <c r="HSU40" s="15"/>
      <c r="HSV40" s="15"/>
      <c r="HSW40" s="15"/>
      <c r="HSX40" s="15"/>
      <c r="HSY40" s="15"/>
      <c r="HSZ40" s="19"/>
      <c r="HTA40" s="59"/>
      <c r="HTB40" s="59"/>
      <c r="HTC40" s="52"/>
      <c r="HTD40" s="52"/>
      <c r="HTE40" s="52"/>
      <c r="HTF40" s="52"/>
      <c r="HTG40" s="52"/>
      <c r="HTH40" s="59"/>
      <c r="HTI40" s="59"/>
      <c r="HTJ40" s="59"/>
      <c r="HTK40" s="59"/>
      <c r="HTL40" s="60"/>
      <c r="HTM40" s="278"/>
      <c r="HTN40" s="243"/>
      <c r="HTO40" s="244"/>
      <c r="HTP40" s="244"/>
      <c r="HTQ40" s="244"/>
      <c r="HTR40" s="244"/>
      <c r="HTS40" s="244"/>
      <c r="HTT40" s="201"/>
      <c r="HTU40" s="210"/>
      <c r="HTV40" s="15"/>
      <c r="HTW40" s="15"/>
      <c r="HTX40" s="15"/>
      <c r="HTY40" s="15"/>
      <c r="HTZ40" s="15"/>
      <c r="HUA40" s="15"/>
      <c r="HUB40" s="15"/>
      <c r="HUC40" s="15"/>
      <c r="HUD40" s="15"/>
      <c r="HUE40" s="15"/>
      <c r="HUF40" s="19"/>
      <c r="HUG40" s="15"/>
      <c r="HUH40" s="15"/>
      <c r="HUI40" s="15"/>
      <c r="HUJ40" s="15"/>
      <c r="HUK40" s="15"/>
      <c r="HUL40" s="15"/>
      <c r="HUM40" s="19"/>
      <c r="HUN40" s="59"/>
      <c r="HUO40" s="59"/>
      <c r="HUP40" s="52"/>
      <c r="HUQ40" s="52"/>
      <c r="HUR40" s="52"/>
      <c r="HUS40" s="52"/>
      <c r="HUT40" s="52"/>
      <c r="HUU40" s="59"/>
      <c r="HUV40" s="59"/>
      <c r="HUW40" s="59"/>
      <c r="HUX40" s="59"/>
      <c r="HUY40" s="60"/>
      <c r="HUZ40" s="278"/>
      <c r="HVA40" s="243"/>
      <c r="HVB40" s="244"/>
      <c r="HVC40" s="244"/>
      <c r="HVD40" s="244"/>
      <c r="HVE40" s="244"/>
      <c r="HVF40" s="244"/>
      <c r="HVG40" s="201"/>
      <c r="HVH40" s="210"/>
      <c r="HVI40" s="15"/>
      <c r="HVJ40" s="15"/>
      <c r="HVK40" s="15"/>
      <c r="HVL40" s="15"/>
      <c r="HVM40" s="15"/>
      <c r="HVN40" s="15"/>
      <c r="HVO40" s="15"/>
      <c r="HVP40" s="15"/>
      <c r="HVQ40" s="15"/>
      <c r="HVR40" s="15"/>
      <c r="HVS40" s="19"/>
      <c r="HVT40" s="15"/>
      <c r="HVU40" s="15"/>
      <c r="HVV40" s="15"/>
      <c r="HVW40" s="15"/>
      <c r="HVX40" s="15"/>
      <c r="HVY40" s="15"/>
      <c r="HVZ40" s="19"/>
      <c r="HWA40" s="59"/>
      <c r="HWB40" s="59"/>
      <c r="HWC40" s="52"/>
      <c r="HWD40" s="52"/>
      <c r="HWE40" s="52"/>
      <c r="HWF40" s="52"/>
      <c r="HWG40" s="52"/>
      <c r="HWH40" s="59"/>
      <c r="HWI40" s="59"/>
      <c r="HWJ40" s="59"/>
      <c r="HWK40" s="59"/>
      <c r="HWL40" s="60"/>
      <c r="HWM40" s="278"/>
      <c r="HWN40" s="243"/>
      <c r="HWO40" s="244"/>
      <c r="HWP40" s="244"/>
      <c r="HWQ40" s="244"/>
      <c r="HWR40" s="244"/>
      <c r="HWS40" s="244"/>
      <c r="HWT40" s="201"/>
      <c r="HWU40" s="210"/>
      <c r="HWV40" s="15"/>
      <c r="HWW40" s="15"/>
      <c r="HWX40" s="15"/>
      <c r="HWY40" s="15"/>
      <c r="HWZ40" s="15"/>
      <c r="HXA40" s="15"/>
      <c r="HXB40" s="15"/>
      <c r="HXC40" s="15"/>
      <c r="HXD40" s="15"/>
      <c r="HXE40" s="15"/>
      <c r="HXF40" s="19"/>
      <c r="HXG40" s="15"/>
      <c r="HXH40" s="15"/>
      <c r="HXI40" s="15"/>
      <c r="HXJ40" s="15"/>
      <c r="HXK40" s="15"/>
      <c r="HXL40" s="15"/>
      <c r="HXM40" s="19"/>
      <c r="HXN40" s="59"/>
      <c r="HXO40" s="59"/>
      <c r="HXP40" s="52"/>
      <c r="HXQ40" s="52"/>
      <c r="HXR40" s="52"/>
      <c r="HXS40" s="52"/>
      <c r="HXT40" s="52"/>
      <c r="HXU40" s="59"/>
      <c r="HXV40" s="59"/>
      <c r="HXW40" s="59"/>
      <c r="HXX40" s="59"/>
      <c r="HXY40" s="60"/>
      <c r="HXZ40" s="278"/>
      <c r="HYA40" s="243"/>
      <c r="HYB40" s="244"/>
      <c r="HYC40" s="244"/>
      <c r="HYD40" s="244"/>
      <c r="HYE40" s="244"/>
      <c r="HYF40" s="244"/>
      <c r="HYG40" s="201"/>
      <c r="HYH40" s="210"/>
      <c r="HYI40" s="15"/>
      <c r="HYJ40" s="15"/>
      <c r="HYK40" s="15"/>
      <c r="HYL40" s="15"/>
      <c r="HYM40" s="15"/>
      <c r="HYN40" s="15"/>
      <c r="HYO40" s="15"/>
      <c r="HYP40" s="15"/>
      <c r="HYQ40" s="15"/>
      <c r="HYR40" s="15"/>
      <c r="HYS40" s="19"/>
      <c r="HYT40" s="15"/>
      <c r="HYU40" s="15"/>
      <c r="HYV40" s="15"/>
      <c r="HYW40" s="15"/>
      <c r="HYX40" s="15"/>
      <c r="HYY40" s="15"/>
      <c r="HYZ40" s="19"/>
      <c r="HZA40" s="59"/>
      <c r="HZB40" s="59"/>
      <c r="HZC40" s="52"/>
      <c r="HZD40" s="52"/>
      <c r="HZE40" s="52"/>
      <c r="HZF40" s="52"/>
      <c r="HZG40" s="52"/>
      <c r="HZH40" s="59"/>
      <c r="HZI40" s="59"/>
      <c r="HZJ40" s="59"/>
      <c r="HZK40" s="59"/>
      <c r="HZL40" s="60"/>
      <c r="HZM40" s="278"/>
      <c r="HZN40" s="243"/>
      <c r="HZO40" s="244"/>
      <c r="HZP40" s="244"/>
      <c r="HZQ40" s="244"/>
      <c r="HZR40" s="244"/>
      <c r="HZS40" s="244"/>
      <c r="HZT40" s="201"/>
      <c r="HZU40" s="210"/>
      <c r="HZV40" s="15"/>
      <c r="HZW40" s="15"/>
      <c r="HZX40" s="15"/>
      <c r="HZY40" s="15"/>
      <c r="HZZ40" s="15"/>
      <c r="IAA40" s="15"/>
      <c r="IAB40" s="15"/>
      <c r="IAC40" s="15"/>
      <c r="IAD40" s="15"/>
      <c r="IAE40" s="15"/>
      <c r="IAF40" s="19"/>
      <c r="IAG40" s="15"/>
      <c r="IAH40" s="15"/>
      <c r="IAI40" s="15"/>
      <c r="IAJ40" s="15"/>
      <c r="IAK40" s="15"/>
      <c r="IAL40" s="15"/>
      <c r="IAM40" s="19"/>
      <c r="IAN40" s="59"/>
      <c r="IAO40" s="59"/>
      <c r="IAP40" s="52"/>
      <c r="IAQ40" s="52"/>
      <c r="IAR40" s="52"/>
      <c r="IAS40" s="52"/>
      <c r="IAT40" s="52"/>
      <c r="IAU40" s="59"/>
      <c r="IAV40" s="59"/>
      <c r="IAW40" s="59"/>
      <c r="IAX40" s="59"/>
      <c r="IAY40" s="60"/>
      <c r="IAZ40" s="278"/>
      <c r="IBA40" s="243"/>
      <c r="IBB40" s="244"/>
      <c r="IBC40" s="244"/>
      <c r="IBD40" s="244"/>
      <c r="IBE40" s="244"/>
      <c r="IBF40" s="244"/>
      <c r="IBG40" s="201"/>
      <c r="IBH40" s="210"/>
      <c r="IBI40" s="15"/>
      <c r="IBJ40" s="15"/>
      <c r="IBK40" s="15"/>
      <c r="IBL40" s="15"/>
      <c r="IBM40" s="15"/>
      <c r="IBN40" s="15"/>
      <c r="IBO40" s="15"/>
      <c r="IBP40" s="15"/>
      <c r="IBQ40" s="15"/>
      <c r="IBR40" s="15"/>
      <c r="IBS40" s="19"/>
      <c r="IBT40" s="15"/>
      <c r="IBU40" s="15"/>
      <c r="IBV40" s="15"/>
      <c r="IBW40" s="15"/>
      <c r="IBX40" s="15"/>
      <c r="IBY40" s="15"/>
      <c r="IBZ40" s="19"/>
      <c r="ICA40" s="59"/>
      <c r="ICB40" s="59"/>
      <c r="ICC40" s="52"/>
      <c r="ICD40" s="52"/>
      <c r="ICE40" s="52"/>
      <c r="ICF40" s="52"/>
      <c r="ICG40" s="52"/>
      <c r="ICH40" s="59"/>
      <c r="ICI40" s="59"/>
      <c r="ICJ40" s="59"/>
      <c r="ICK40" s="59"/>
      <c r="ICL40" s="60"/>
      <c r="ICM40" s="278"/>
      <c r="ICN40" s="243"/>
      <c r="ICO40" s="244"/>
      <c r="ICP40" s="244"/>
      <c r="ICQ40" s="244"/>
      <c r="ICR40" s="244"/>
      <c r="ICS40" s="244"/>
      <c r="ICT40" s="201"/>
      <c r="ICU40" s="210"/>
      <c r="ICV40" s="15"/>
      <c r="ICW40" s="15"/>
      <c r="ICX40" s="15"/>
      <c r="ICY40" s="15"/>
      <c r="ICZ40" s="15"/>
      <c r="IDA40" s="15"/>
      <c r="IDB40" s="15"/>
      <c r="IDC40" s="15"/>
      <c r="IDD40" s="15"/>
      <c r="IDE40" s="15"/>
      <c r="IDF40" s="19"/>
      <c r="IDG40" s="15"/>
      <c r="IDH40" s="15"/>
      <c r="IDI40" s="15"/>
      <c r="IDJ40" s="15"/>
      <c r="IDK40" s="15"/>
      <c r="IDL40" s="15"/>
      <c r="IDM40" s="19"/>
      <c r="IDN40" s="59"/>
      <c r="IDO40" s="59"/>
      <c r="IDP40" s="52"/>
      <c r="IDQ40" s="52"/>
      <c r="IDR40" s="52"/>
      <c r="IDS40" s="52"/>
      <c r="IDT40" s="52"/>
      <c r="IDU40" s="59"/>
      <c r="IDV40" s="59"/>
      <c r="IDW40" s="59"/>
      <c r="IDX40" s="59"/>
      <c r="IDY40" s="60"/>
      <c r="IDZ40" s="278"/>
      <c r="IEA40" s="243"/>
      <c r="IEB40" s="244"/>
      <c r="IEC40" s="244"/>
      <c r="IED40" s="244"/>
      <c r="IEE40" s="244"/>
      <c r="IEF40" s="244"/>
      <c r="IEG40" s="201"/>
      <c r="IEH40" s="210"/>
      <c r="IEI40" s="15"/>
      <c r="IEJ40" s="15"/>
      <c r="IEK40" s="15"/>
      <c r="IEL40" s="15"/>
      <c r="IEM40" s="15"/>
      <c r="IEN40" s="15"/>
      <c r="IEO40" s="15"/>
      <c r="IEP40" s="15"/>
      <c r="IEQ40" s="15"/>
      <c r="IER40" s="15"/>
      <c r="IES40" s="19"/>
      <c r="IET40" s="15"/>
      <c r="IEU40" s="15"/>
      <c r="IEV40" s="15"/>
      <c r="IEW40" s="15"/>
      <c r="IEX40" s="15"/>
      <c r="IEY40" s="15"/>
      <c r="IEZ40" s="19"/>
      <c r="IFA40" s="59"/>
      <c r="IFB40" s="59"/>
      <c r="IFC40" s="52"/>
      <c r="IFD40" s="52"/>
      <c r="IFE40" s="52"/>
      <c r="IFF40" s="52"/>
      <c r="IFG40" s="52"/>
      <c r="IFH40" s="59"/>
      <c r="IFI40" s="59"/>
      <c r="IFJ40" s="59"/>
      <c r="IFK40" s="59"/>
      <c r="IFL40" s="60"/>
      <c r="IFM40" s="278"/>
      <c r="IFN40" s="243"/>
      <c r="IFO40" s="244"/>
      <c r="IFP40" s="244"/>
      <c r="IFQ40" s="244"/>
      <c r="IFR40" s="244"/>
      <c r="IFS40" s="244"/>
      <c r="IFT40" s="201"/>
      <c r="IFU40" s="210"/>
      <c r="IFV40" s="15"/>
      <c r="IFW40" s="15"/>
      <c r="IFX40" s="15"/>
      <c r="IFY40" s="15"/>
      <c r="IFZ40" s="15"/>
      <c r="IGA40" s="15"/>
      <c r="IGB40" s="15"/>
      <c r="IGC40" s="15"/>
      <c r="IGD40" s="15"/>
      <c r="IGE40" s="15"/>
      <c r="IGF40" s="19"/>
      <c r="IGG40" s="15"/>
      <c r="IGH40" s="15"/>
      <c r="IGI40" s="15"/>
      <c r="IGJ40" s="15"/>
      <c r="IGK40" s="15"/>
      <c r="IGL40" s="15"/>
      <c r="IGM40" s="19"/>
      <c r="IGN40" s="59"/>
      <c r="IGO40" s="59"/>
      <c r="IGP40" s="52"/>
      <c r="IGQ40" s="52"/>
      <c r="IGR40" s="52"/>
      <c r="IGS40" s="52"/>
      <c r="IGT40" s="52"/>
      <c r="IGU40" s="59"/>
      <c r="IGV40" s="59"/>
      <c r="IGW40" s="59"/>
      <c r="IGX40" s="59"/>
      <c r="IGY40" s="60"/>
      <c r="IGZ40" s="278"/>
      <c r="IHA40" s="243"/>
      <c r="IHB40" s="244"/>
      <c r="IHC40" s="244"/>
      <c r="IHD40" s="244"/>
      <c r="IHE40" s="244"/>
      <c r="IHF40" s="244"/>
      <c r="IHG40" s="201"/>
      <c r="IHH40" s="210"/>
      <c r="IHI40" s="15"/>
      <c r="IHJ40" s="15"/>
      <c r="IHK40" s="15"/>
      <c r="IHL40" s="15"/>
      <c r="IHM40" s="15"/>
      <c r="IHN40" s="15"/>
      <c r="IHO40" s="15"/>
      <c r="IHP40" s="15"/>
      <c r="IHQ40" s="15"/>
      <c r="IHR40" s="15"/>
      <c r="IHS40" s="19"/>
      <c r="IHT40" s="15"/>
      <c r="IHU40" s="15"/>
      <c r="IHV40" s="15"/>
      <c r="IHW40" s="15"/>
      <c r="IHX40" s="15"/>
      <c r="IHY40" s="15"/>
      <c r="IHZ40" s="19"/>
      <c r="IIA40" s="59"/>
      <c r="IIB40" s="59"/>
      <c r="IIC40" s="52"/>
      <c r="IID40" s="52"/>
      <c r="IIE40" s="52"/>
      <c r="IIF40" s="52"/>
      <c r="IIG40" s="52"/>
      <c r="IIH40" s="59"/>
      <c r="III40" s="59"/>
      <c r="IIJ40" s="59"/>
      <c r="IIK40" s="59"/>
      <c r="IIL40" s="60"/>
      <c r="IIM40" s="278"/>
      <c r="IIN40" s="243"/>
      <c r="IIO40" s="244"/>
      <c r="IIP40" s="244"/>
      <c r="IIQ40" s="244"/>
      <c r="IIR40" s="244"/>
      <c r="IIS40" s="244"/>
      <c r="IIT40" s="201"/>
      <c r="IIU40" s="210"/>
      <c r="IIV40" s="15"/>
      <c r="IIW40" s="15"/>
      <c r="IIX40" s="15"/>
      <c r="IIY40" s="15"/>
      <c r="IIZ40" s="15"/>
      <c r="IJA40" s="15"/>
      <c r="IJB40" s="15"/>
      <c r="IJC40" s="15"/>
      <c r="IJD40" s="15"/>
      <c r="IJE40" s="15"/>
      <c r="IJF40" s="19"/>
      <c r="IJG40" s="15"/>
      <c r="IJH40" s="15"/>
      <c r="IJI40" s="15"/>
      <c r="IJJ40" s="15"/>
      <c r="IJK40" s="15"/>
      <c r="IJL40" s="15"/>
      <c r="IJM40" s="19"/>
      <c r="IJN40" s="59"/>
      <c r="IJO40" s="59"/>
      <c r="IJP40" s="52"/>
      <c r="IJQ40" s="52"/>
      <c r="IJR40" s="52"/>
      <c r="IJS40" s="52"/>
      <c r="IJT40" s="52"/>
      <c r="IJU40" s="59"/>
      <c r="IJV40" s="59"/>
      <c r="IJW40" s="59"/>
      <c r="IJX40" s="59"/>
      <c r="IJY40" s="60"/>
      <c r="IJZ40" s="278"/>
      <c r="IKA40" s="243"/>
      <c r="IKB40" s="244"/>
      <c r="IKC40" s="244"/>
      <c r="IKD40" s="244"/>
      <c r="IKE40" s="244"/>
      <c r="IKF40" s="244"/>
      <c r="IKG40" s="201"/>
      <c r="IKH40" s="210"/>
      <c r="IKI40" s="15"/>
      <c r="IKJ40" s="15"/>
      <c r="IKK40" s="15"/>
      <c r="IKL40" s="15"/>
      <c r="IKM40" s="15"/>
      <c r="IKN40" s="15"/>
      <c r="IKO40" s="15"/>
      <c r="IKP40" s="15"/>
      <c r="IKQ40" s="15"/>
      <c r="IKR40" s="15"/>
      <c r="IKS40" s="19"/>
      <c r="IKT40" s="15"/>
      <c r="IKU40" s="15"/>
      <c r="IKV40" s="15"/>
      <c r="IKW40" s="15"/>
      <c r="IKX40" s="15"/>
      <c r="IKY40" s="15"/>
      <c r="IKZ40" s="19"/>
      <c r="ILA40" s="59"/>
      <c r="ILB40" s="59"/>
      <c r="ILC40" s="52"/>
      <c r="ILD40" s="52"/>
      <c r="ILE40" s="52"/>
      <c r="ILF40" s="52"/>
      <c r="ILG40" s="52"/>
      <c r="ILH40" s="59"/>
      <c r="ILI40" s="59"/>
      <c r="ILJ40" s="59"/>
      <c r="ILK40" s="59"/>
      <c r="ILL40" s="60"/>
      <c r="ILM40" s="278"/>
      <c r="ILN40" s="243"/>
      <c r="ILO40" s="244"/>
      <c r="ILP40" s="244"/>
      <c r="ILQ40" s="244"/>
      <c r="ILR40" s="244"/>
      <c r="ILS40" s="244"/>
      <c r="ILT40" s="201"/>
      <c r="ILU40" s="210"/>
      <c r="ILV40" s="15"/>
      <c r="ILW40" s="15"/>
      <c r="ILX40" s="15"/>
      <c r="ILY40" s="15"/>
      <c r="ILZ40" s="15"/>
      <c r="IMA40" s="15"/>
      <c r="IMB40" s="15"/>
      <c r="IMC40" s="15"/>
      <c r="IMD40" s="15"/>
      <c r="IME40" s="15"/>
      <c r="IMF40" s="19"/>
      <c r="IMG40" s="15"/>
      <c r="IMH40" s="15"/>
      <c r="IMI40" s="15"/>
      <c r="IMJ40" s="15"/>
      <c r="IMK40" s="15"/>
      <c r="IML40" s="15"/>
      <c r="IMM40" s="19"/>
      <c r="IMN40" s="59"/>
      <c r="IMO40" s="59"/>
      <c r="IMP40" s="52"/>
      <c r="IMQ40" s="52"/>
      <c r="IMR40" s="52"/>
      <c r="IMS40" s="52"/>
      <c r="IMT40" s="52"/>
      <c r="IMU40" s="59"/>
      <c r="IMV40" s="59"/>
      <c r="IMW40" s="59"/>
      <c r="IMX40" s="59"/>
      <c r="IMY40" s="60"/>
      <c r="IMZ40" s="278"/>
      <c r="INA40" s="243"/>
      <c r="INB40" s="244"/>
      <c r="INC40" s="244"/>
      <c r="IND40" s="244"/>
      <c r="INE40" s="244"/>
      <c r="INF40" s="244"/>
      <c r="ING40" s="201"/>
      <c r="INH40" s="210"/>
      <c r="INI40" s="15"/>
      <c r="INJ40" s="15"/>
      <c r="INK40" s="15"/>
      <c r="INL40" s="15"/>
      <c r="INM40" s="15"/>
      <c r="INN40" s="15"/>
      <c r="INO40" s="15"/>
      <c r="INP40" s="15"/>
      <c r="INQ40" s="15"/>
      <c r="INR40" s="15"/>
      <c r="INS40" s="19"/>
      <c r="INT40" s="15"/>
      <c r="INU40" s="15"/>
      <c r="INV40" s="15"/>
      <c r="INW40" s="15"/>
      <c r="INX40" s="15"/>
      <c r="INY40" s="15"/>
      <c r="INZ40" s="19"/>
      <c r="IOA40" s="59"/>
      <c r="IOB40" s="59"/>
      <c r="IOC40" s="52"/>
      <c r="IOD40" s="52"/>
      <c r="IOE40" s="52"/>
      <c r="IOF40" s="52"/>
      <c r="IOG40" s="52"/>
      <c r="IOH40" s="59"/>
      <c r="IOI40" s="59"/>
      <c r="IOJ40" s="59"/>
      <c r="IOK40" s="59"/>
      <c r="IOL40" s="60"/>
      <c r="IOM40" s="278"/>
      <c r="ION40" s="243"/>
      <c r="IOO40" s="244"/>
      <c r="IOP40" s="244"/>
      <c r="IOQ40" s="244"/>
      <c r="IOR40" s="244"/>
      <c r="IOS40" s="244"/>
      <c r="IOT40" s="201"/>
      <c r="IOU40" s="210"/>
      <c r="IOV40" s="15"/>
      <c r="IOW40" s="15"/>
      <c r="IOX40" s="15"/>
      <c r="IOY40" s="15"/>
      <c r="IOZ40" s="15"/>
      <c r="IPA40" s="15"/>
      <c r="IPB40" s="15"/>
      <c r="IPC40" s="15"/>
      <c r="IPD40" s="15"/>
      <c r="IPE40" s="15"/>
      <c r="IPF40" s="19"/>
      <c r="IPG40" s="15"/>
      <c r="IPH40" s="15"/>
      <c r="IPI40" s="15"/>
      <c r="IPJ40" s="15"/>
      <c r="IPK40" s="15"/>
      <c r="IPL40" s="15"/>
      <c r="IPM40" s="19"/>
      <c r="IPN40" s="59"/>
      <c r="IPO40" s="59"/>
      <c r="IPP40" s="52"/>
      <c r="IPQ40" s="52"/>
      <c r="IPR40" s="52"/>
      <c r="IPS40" s="52"/>
      <c r="IPT40" s="52"/>
      <c r="IPU40" s="59"/>
      <c r="IPV40" s="59"/>
      <c r="IPW40" s="59"/>
      <c r="IPX40" s="59"/>
      <c r="IPY40" s="60"/>
      <c r="IPZ40" s="278"/>
      <c r="IQA40" s="243"/>
      <c r="IQB40" s="244"/>
      <c r="IQC40" s="244"/>
      <c r="IQD40" s="244"/>
      <c r="IQE40" s="244"/>
      <c r="IQF40" s="244"/>
      <c r="IQG40" s="201"/>
      <c r="IQH40" s="210"/>
      <c r="IQI40" s="15"/>
      <c r="IQJ40" s="15"/>
      <c r="IQK40" s="15"/>
      <c r="IQL40" s="15"/>
      <c r="IQM40" s="15"/>
      <c r="IQN40" s="15"/>
      <c r="IQO40" s="15"/>
      <c r="IQP40" s="15"/>
      <c r="IQQ40" s="15"/>
      <c r="IQR40" s="15"/>
      <c r="IQS40" s="19"/>
      <c r="IQT40" s="15"/>
      <c r="IQU40" s="15"/>
      <c r="IQV40" s="15"/>
      <c r="IQW40" s="15"/>
      <c r="IQX40" s="15"/>
      <c r="IQY40" s="15"/>
      <c r="IQZ40" s="19"/>
      <c r="IRA40" s="59"/>
      <c r="IRB40" s="59"/>
      <c r="IRC40" s="52"/>
      <c r="IRD40" s="52"/>
      <c r="IRE40" s="52"/>
      <c r="IRF40" s="52"/>
      <c r="IRG40" s="52"/>
      <c r="IRH40" s="59"/>
      <c r="IRI40" s="59"/>
      <c r="IRJ40" s="59"/>
      <c r="IRK40" s="59"/>
      <c r="IRL40" s="60"/>
      <c r="IRM40" s="278"/>
      <c r="IRN40" s="243"/>
      <c r="IRO40" s="244"/>
      <c r="IRP40" s="244"/>
      <c r="IRQ40" s="244"/>
      <c r="IRR40" s="244"/>
      <c r="IRS40" s="244"/>
      <c r="IRT40" s="201"/>
      <c r="IRU40" s="210"/>
      <c r="IRV40" s="15"/>
      <c r="IRW40" s="15"/>
      <c r="IRX40" s="15"/>
      <c r="IRY40" s="15"/>
      <c r="IRZ40" s="15"/>
      <c r="ISA40" s="15"/>
      <c r="ISB40" s="15"/>
      <c r="ISC40" s="15"/>
      <c r="ISD40" s="15"/>
      <c r="ISE40" s="15"/>
      <c r="ISF40" s="19"/>
      <c r="ISG40" s="15"/>
      <c r="ISH40" s="15"/>
      <c r="ISI40" s="15"/>
      <c r="ISJ40" s="15"/>
      <c r="ISK40" s="15"/>
      <c r="ISL40" s="15"/>
      <c r="ISM40" s="19"/>
      <c r="ISN40" s="59"/>
      <c r="ISO40" s="59"/>
      <c r="ISP40" s="52"/>
      <c r="ISQ40" s="52"/>
      <c r="ISR40" s="52"/>
      <c r="ISS40" s="52"/>
      <c r="IST40" s="52"/>
      <c r="ISU40" s="59"/>
      <c r="ISV40" s="59"/>
      <c r="ISW40" s="59"/>
      <c r="ISX40" s="59"/>
      <c r="ISY40" s="60"/>
      <c r="ISZ40" s="278"/>
      <c r="ITA40" s="243"/>
      <c r="ITB40" s="244"/>
      <c r="ITC40" s="244"/>
      <c r="ITD40" s="244"/>
      <c r="ITE40" s="244"/>
      <c r="ITF40" s="244"/>
      <c r="ITG40" s="201"/>
      <c r="ITH40" s="210"/>
      <c r="ITI40" s="15"/>
      <c r="ITJ40" s="15"/>
      <c r="ITK40" s="15"/>
      <c r="ITL40" s="15"/>
      <c r="ITM40" s="15"/>
      <c r="ITN40" s="15"/>
      <c r="ITO40" s="15"/>
      <c r="ITP40" s="15"/>
      <c r="ITQ40" s="15"/>
      <c r="ITR40" s="15"/>
      <c r="ITS40" s="19"/>
      <c r="ITT40" s="15"/>
      <c r="ITU40" s="15"/>
      <c r="ITV40" s="15"/>
      <c r="ITW40" s="15"/>
      <c r="ITX40" s="15"/>
      <c r="ITY40" s="15"/>
      <c r="ITZ40" s="19"/>
      <c r="IUA40" s="59"/>
      <c r="IUB40" s="59"/>
      <c r="IUC40" s="52"/>
      <c r="IUD40" s="52"/>
      <c r="IUE40" s="52"/>
      <c r="IUF40" s="52"/>
      <c r="IUG40" s="52"/>
      <c r="IUH40" s="59"/>
      <c r="IUI40" s="59"/>
      <c r="IUJ40" s="59"/>
      <c r="IUK40" s="59"/>
      <c r="IUL40" s="60"/>
      <c r="IUM40" s="278"/>
      <c r="IUN40" s="243"/>
      <c r="IUO40" s="244"/>
      <c r="IUP40" s="244"/>
      <c r="IUQ40" s="244"/>
      <c r="IUR40" s="244"/>
      <c r="IUS40" s="244"/>
      <c r="IUT40" s="201"/>
      <c r="IUU40" s="210"/>
      <c r="IUV40" s="15"/>
      <c r="IUW40" s="15"/>
      <c r="IUX40" s="15"/>
      <c r="IUY40" s="15"/>
      <c r="IUZ40" s="15"/>
      <c r="IVA40" s="15"/>
      <c r="IVB40" s="15"/>
      <c r="IVC40" s="15"/>
      <c r="IVD40" s="15"/>
      <c r="IVE40" s="15"/>
      <c r="IVF40" s="19"/>
      <c r="IVG40" s="15"/>
      <c r="IVH40" s="15"/>
      <c r="IVI40" s="15"/>
      <c r="IVJ40" s="15"/>
      <c r="IVK40" s="15"/>
      <c r="IVL40" s="15"/>
      <c r="IVM40" s="19"/>
      <c r="IVN40" s="59"/>
      <c r="IVO40" s="59"/>
      <c r="IVP40" s="52"/>
      <c r="IVQ40" s="52"/>
      <c r="IVR40" s="52"/>
      <c r="IVS40" s="52"/>
      <c r="IVT40" s="52"/>
      <c r="IVU40" s="59"/>
      <c r="IVV40" s="59"/>
      <c r="IVW40" s="59"/>
      <c r="IVX40" s="59"/>
      <c r="IVY40" s="60"/>
      <c r="IVZ40" s="278"/>
      <c r="IWA40" s="243"/>
      <c r="IWB40" s="244"/>
      <c r="IWC40" s="244"/>
      <c r="IWD40" s="244"/>
      <c r="IWE40" s="244"/>
      <c r="IWF40" s="244"/>
      <c r="IWG40" s="201"/>
      <c r="IWH40" s="210"/>
      <c r="IWI40" s="15"/>
      <c r="IWJ40" s="15"/>
      <c r="IWK40" s="15"/>
      <c r="IWL40" s="15"/>
      <c r="IWM40" s="15"/>
      <c r="IWN40" s="15"/>
      <c r="IWO40" s="15"/>
      <c r="IWP40" s="15"/>
      <c r="IWQ40" s="15"/>
      <c r="IWR40" s="15"/>
      <c r="IWS40" s="19"/>
      <c r="IWT40" s="15"/>
      <c r="IWU40" s="15"/>
      <c r="IWV40" s="15"/>
      <c r="IWW40" s="15"/>
      <c r="IWX40" s="15"/>
      <c r="IWY40" s="15"/>
      <c r="IWZ40" s="19"/>
      <c r="IXA40" s="59"/>
      <c r="IXB40" s="59"/>
      <c r="IXC40" s="52"/>
      <c r="IXD40" s="52"/>
      <c r="IXE40" s="52"/>
      <c r="IXF40" s="52"/>
      <c r="IXG40" s="52"/>
      <c r="IXH40" s="59"/>
      <c r="IXI40" s="59"/>
      <c r="IXJ40" s="59"/>
      <c r="IXK40" s="59"/>
      <c r="IXL40" s="60"/>
      <c r="IXM40" s="278"/>
      <c r="IXN40" s="243"/>
      <c r="IXO40" s="244"/>
      <c r="IXP40" s="244"/>
      <c r="IXQ40" s="244"/>
      <c r="IXR40" s="244"/>
      <c r="IXS40" s="244"/>
      <c r="IXT40" s="201"/>
      <c r="IXU40" s="210"/>
      <c r="IXV40" s="15"/>
      <c r="IXW40" s="15"/>
      <c r="IXX40" s="15"/>
      <c r="IXY40" s="15"/>
      <c r="IXZ40" s="15"/>
      <c r="IYA40" s="15"/>
      <c r="IYB40" s="15"/>
      <c r="IYC40" s="15"/>
      <c r="IYD40" s="15"/>
      <c r="IYE40" s="15"/>
      <c r="IYF40" s="19"/>
      <c r="IYG40" s="15"/>
      <c r="IYH40" s="15"/>
      <c r="IYI40" s="15"/>
      <c r="IYJ40" s="15"/>
      <c r="IYK40" s="15"/>
      <c r="IYL40" s="15"/>
      <c r="IYM40" s="19"/>
      <c r="IYN40" s="59"/>
      <c r="IYO40" s="59"/>
      <c r="IYP40" s="52"/>
      <c r="IYQ40" s="52"/>
      <c r="IYR40" s="52"/>
      <c r="IYS40" s="52"/>
      <c r="IYT40" s="52"/>
      <c r="IYU40" s="59"/>
      <c r="IYV40" s="59"/>
      <c r="IYW40" s="59"/>
      <c r="IYX40" s="59"/>
      <c r="IYY40" s="60"/>
      <c r="IYZ40" s="278"/>
      <c r="IZA40" s="243"/>
      <c r="IZB40" s="244"/>
      <c r="IZC40" s="244"/>
      <c r="IZD40" s="244"/>
      <c r="IZE40" s="244"/>
      <c r="IZF40" s="244"/>
      <c r="IZG40" s="201"/>
      <c r="IZH40" s="210"/>
      <c r="IZI40" s="15"/>
      <c r="IZJ40" s="15"/>
      <c r="IZK40" s="15"/>
      <c r="IZL40" s="15"/>
      <c r="IZM40" s="15"/>
      <c r="IZN40" s="15"/>
      <c r="IZO40" s="15"/>
      <c r="IZP40" s="15"/>
      <c r="IZQ40" s="15"/>
      <c r="IZR40" s="15"/>
      <c r="IZS40" s="19"/>
      <c r="IZT40" s="15"/>
      <c r="IZU40" s="15"/>
      <c r="IZV40" s="15"/>
      <c r="IZW40" s="15"/>
      <c r="IZX40" s="15"/>
      <c r="IZY40" s="15"/>
      <c r="IZZ40" s="19"/>
      <c r="JAA40" s="59"/>
      <c r="JAB40" s="59"/>
      <c r="JAC40" s="52"/>
      <c r="JAD40" s="52"/>
      <c r="JAE40" s="52"/>
      <c r="JAF40" s="52"/>
      <c r="JAG40" s="52"/>
      <c r="JAH40" s="59"/>
      <c r="JAI40" s="59"/>
      <c r="JAJ40" s="59"/>
      <c r="JAK40" s="59"/>
      <c r="JAL40" s="60"/>
      <c r="JAM40" s="278"/>
      <c r="JAN40" s="243"/>
      <c r="JAO40" s="244"/>
      <c r="JAP40" s="244"/>
      <c r="JAQ40" s="244"/>
      <c r="JAR40" s="244"/>
      <c r="JAS40" s="244"/>
      <c r="JAT40" s="201"/>
      <c r="JAU40" s="210"/>
      <c r="JAV40" s="15"/>
      <c r="JAW40" s="15"/>
      <c r="JAX40" s="15"/>
      <c r="JAY40" s="15"/>
      <c r="JAZ40" s="15"/>
      <c r="JBA40" s="15"/>
      <c r="JBB40" s="15"/>
      <c r="JBC40" s="15"/>
      <c r="JBD40" s="15"/>
      <c r="JBE40" s="15"/>
      <c r="JBF40" s="19"/>
      <c r="JBG40" s="15"/>
      <c r="JBH40" s="15"/>
      <c r="JBI40" s="15"/>
      <c r="JBJ40" s="15"/>
      <c r="JBK40" s="15"/>
      <c r="JBL40" s="15"/>
      <c r="JBM40" s="19"/>
      <c r="JBN40" s="59"/>
      <c r="JBO40" s="59"/>
      <c r="JBP40" s="52"/>
      <c r="JBQ40" s="52"/>
      <c r="JBR40" s="52"/>
      <c r="JBS40" s="52"/>
      <c r="JBT40" s="52"/>
      <c r="JBU40" s="59"/>
      <c r="JBV40" s="59"/>
      <c r="JBW40" s="59"/>
      <c r="JBX40" s="59"/>
      <c r="JBY40" s="60"/>
      <c r="JBZ40" s="278"/>
      <c r="JCA40" s="243"/>
      <c r="JCB40" s="244"/>
      <c r="JCC40" s="244"/>
      <c r="JCD40" s="244"/>
      <c r="JCE40" s="244"/>
      <c r="JCF40" s="244"/>
      <c r="JCG40" s="201"/>
      <c r="JCH40" s="210"/>
      <c r="JCI40" s="15"/>
      <c r="JCJ40" s="15"/>
      <c r="JCK40" s="15"/>
      <c r="JCL40" s="15"/>
      <c r="JCM40" s="15"/>
      <c r="JCN40" s="15"/>
      <c r="JCO40" s="15"/>
      <c r="JCP40" s="15"/>
      <c r="JCQ40" s="15"/>
      <c r="JCR40" s="15"/>
      <c r="JCS40" s="19"/>
      <c r="JCT40" s="15"/>
      <c r="JCU40" s="15"/>
      <c r="JCV40" s="15"/>
      <c r="JCW40" s="15"/>
      <c r="JCX40" s="15"/>
      <c r="JCY40" s="15"/>
      <c r="JCZ40" s="19"/>
      <c r="JDA40" s="59"/>
      <c r="JDB40" s="59"/>
      <c r="JDC40" s="52"/>
      <c r="JDD40" s="52"/>
      <c r="JDE40" s="52"/>
      <c r="JDF40" s="52"/>
      <c r="JDG40" s="52"/>
      <c r="JDH40" s="59"/>
      <c r="JDI40" s="59"/>
      <c r="JDJ40" s="59"/>
      <c r="JDK40" s="59"/>
      <c r="JDL40" s="60"/>
      <c r="JDM40" s="278"/>
      <c r="JDN40" s="243"/>
      <c r="JDO40" s="244"/>
      <c r="JDP40" s="244"/>
      <c r="JDQ40" s="244"/>
      <c r="JDR40" s="244"/>
      <c r="JDS40" s="244"/>
      <c r="JDT40" s="201"/>
      <c r="JDU40" s="210"/>
      <c r="JDV40" s="15"/>
      <c r="JDW40" s="15"/>
      <c r="JDX40" s="15"/>
      <c r="JDY40" s="15"/>
      <c r="JDZ40" s="15"/>
      <c r="JEA40" s="15"/>
      <c r="JEB40" s="15"/>
      <c r="JEC40" s="15"/>
      <c r="JED40" s="15"/>
      <c r="JEE40" s="15"/>
      <c r="JEF40" s="19"/>
      <c r="JEG40" s="15"/>
      <c r="JEH40" s="15"/>
      <c r="JEI40" s="15"/>
      <c r="JEJ40" s="15"/>
      <c r="JEK40" s="15"/>
      <c r="JEL40" s="15"/>
      <c r="JEM40" s="19"/>
      <c r="JEN40" s="59"/>
      <c r="JEO40" s="59"/>
      <c r="JEP40" s="52"/>
      <c r="JEQ40" s="52"/>
      <c r="JER40" s="52"/>
      <c r="JES40" s="52"/>
      <c r="JET40" s="52"/>
      <c r="JEU40" s="59"/>
      <c r="JEV40" s="59"/>
      <c r="JEW40" s="59"/>
      <c r="JEX40" s="59"/>
      <c r="JEY40" s="60"/>
      <c r="JEZ40" s="278"/>
      <c r="JFA40" s="243"/>
      <c r="JFB40" s="244"/>
      <c r="JFC40" s="244"/>
      <c r="JFD40" s="244"/>
      <c r="JFE40" s="244"/>
      <c r="JFF40" s="244"/>
      <c r="JFG40" s="201"/>
      <c r="JFH40" s="210"/>
      <c r="JFI40" s="15"/>
      <c r="JFJ40" s="15"/>
      <c r="JFK40" s="15"/>
      <c r="JFL40" s="15"/>
      <c r="JFM40" s="15"/>
      <c r="JFN40" s="15"/>
      <c r="JFO40" s="15"/>
      <c r="JFP40" s="15"/>
      <c r="JFQ40" s="15"/>
      <c r="JFR40" s="15"/>
      <c r="JFS40" s="19"/>
      <c r="JFT40" s="15"/>
      <c r="JFU40" s="15"/>
      <c r="JFV40" s="15"/>
      <c r="JFW40" s="15"/>
      <c r="JFX40" s="15"/>
      <c r="JFY40" s="15"/>
      <c r="JFZ40" s="19"/>
      <c r="JGA40" s="59"/>
      <c r="JGB40" s="59"/>
      <c r="JGC40" s="52"/>
      <c r="JGD40" s="52"/>
      <c r="JGE40" s="52"/>
      <c r="JGF40" s="52"/>
      <c r="JGG40" s="52"/>
      <c r="JGH40" s="59"/>
      <c r="JGI40" s="59"/>
      <c r="JGJ40" s="59"/>
      <c r="JGK40" s="59"/>
      <c r="JGL40" s="60"/>
      <c r="JGM40" s="278"/>
      <c r="JGN40" s="243"/>
      <c r="JGO40" s="244"/>
      <c r="JGP40" s="244"/>
      <c r="JGQ40" s="244"/>
      <c r="JGR40" s="244"/>
      <c r="JGS40" s="244"/>
      <c r="JGT40" s="201"/>
      <c r="JGU40" s="210"/>
      <c r="JGV40" s="15"/>
      <c r="JGW40" s="15"/>
      <c r="JGX40" s="15"/>
      <c r="JGY40" s="15"/>
      <c r="JGZ40" s="15"/>
      <c r="JHA40" s="15"/>
      <c r="JHB40" s="15"/>
      <c r="JHC40" s="15"/>
      <c r="JHD40" s="15"/>
      <c r="JHE40" s="15"/>
      <c r="JHF40" s="19"/>
      <c r="JHG40" s="15"/>
      <c r="JHH40" s="15"/>
      <c r="JHI40" s="15"/>
      <c r="JHJ40" s="15"/>
      <c r="JHK40" s="15"/>
      <c r="JHL40" s="15"/>
      <c r="JHM40" s="19"/>
      <c r="JHN40" s="59"/>
      <c r="JHO40" s="59"/>
      <c r="JHP40" s="52"/>
      <c r="JHQ40" s="52"/>
      <c r="JHR40" s="52"/>
      <c r="JHS40" s="52"/>
      <c r="JHT40" s="52"/>
      <c r="JHU40" s="59"/>
      <c r="JHV40" s="59"/>
      <c r="JHW40" s="59"/>
      <c r="JHX40" s="59"/>
      <c r="JHY40" s="60"/>
      <c r="JHZ40" s="278"/>
      <c r="JIA40" s="243"/>
      <c r="JIB40" s="244"/>
      <c r="JIC40" s="244"/>
      <c r="JID40" s="244"/>
      <c r="JIE40" s="244"/>
      <c r="JIF40" s="244"/>
      <c r="JIG40" s="201"/>
      <c r="JIH40" s="210"/>
      <c r="JII40" s="15"/>
      <c r="JIJ40" s="15"/>
      <c r="JIK40" s="15"/>
      <c r="JIL40" s="15"/>
      <c r="JIM40" s="15"/>
      <c r="JIN40" s="15"/>
      <c r="JIO40" s="15"/>
      <c r="JIP40" s="15"/>
      <c r="JIQ40" s="15"/>
      <c r="JIR40" s="15"/>
      <c r="JIS40" s="19"/>
      <c r="JIT40" s="15"/>
      <c r="JIU40" s="15"/>
      <c r="JIV40" s="15"/>
      <c r="JIW40" s="15"/>
      <c r="JIX40" s="15"/>
      <c r="JIY40" s="15"/>
      <c r="JIZ40" s="19"/>
      <c r="JJA40" s="59"/>
      <c r="JJB40" s="59"/>
      <c r="JJC40" s="52"/>
      <c r="JJD40" s="52"/>
      <c r="JJE40" s="52"/>
      <c r="JJF40" s="52"/>
      <c r="JJG40" s="52"/>
      <c r="JJH40" s="59"/>
      <c r="JJI40" s="59"/>
      <c r="JJJ40" s="59"/>
      <c r="JJK40" s="59"/>
      <c r="JJL40" s="60"/>
      <c r="JJM40" s="278"/>
      <c r="JJN40" s="243"/>
      <c r="JJO40" s="244"/>
      <c r="JJP40" s="244"/>
      <c r="JJQ40" s="244"/>
      <c r="JJR40" s="244"/>
      <c r="JJS40" s="244"/>
      <c r="JJT40" s="201"/>
      <c r="JJU40" s="210"/>
      <c r="JJV40" s="15"/>
      <c r="JJW40" s="15"/>
      <c r="JJX40" s="15"/>
      <c r="JJY40" s="15"/>
      <c r="JJZ40" s="15"/>
      <c r="JKA40" s="15"/>
      <c r="JKB40" s="15"/>
      <c r="JKC40" s="15"/>
      <c r="JKD40" s="15"/>
      <c r="JKE40" s="15"/>
      <c r="JKF40" s="19"/>
      <c r="JKG40" s="15"/>
      <c r="JKH40" s="15"/>
      <c r="JKI40" s="15"/>
      <c r="JKJ40" s="15"/>
      <c r="JKK40" s="15"/>
      <c r="JKL40" s="15"/>
      <c r="JKM40" s="19"/>
      <c r="JKN40" s="59"/>
      <c r="JKO40" s="59"/>
      <c r="JKP40" s="52"/>
      <c r="JKQ40" s="52"/>
      <c r="JKR40" s="52"/>
      <c r="JKS40" s="52"/>
      <c r="JKT40" s="52"/>
      <c r="JKU40" s="59"/>
      <c r="JKV40" s="59"/>
      <c r="JKW40" s="59"/>
      <c r="JKX40" s="59"/>
      <c r="JKY40" s="60"/>
      <c r="JKZ40" s="278"/>
      <c r="JLA40" s="243"/>
      <c r="JLB40" s="244"/>
      <c r="JLC40" s="244"/>
      <c r="JLD40" s="244"/>
      <c r="JLE40" s="244"/>
      <c r="JLF40" s="244"/>
      <c r="JLG40" s="201"/>
      <c r="JLH40" s="210"/>
      <c r="JLI40" s="15"/>
      <c r="JLJ40" s="15"/>
      <c r="JLK40" s="15"/>
      <c r="JLL40" s="15"/>
      <c r="JLM40" s="15"/>
      <c r="JLN40" s="15"/>
      <c r="JLO40" s="15"/>
      <c r="JLP40" s="15"/>
      <c r="JLQ40" s="15"/>
      <c r="JLR40" s="15"/>
      <c r="JLS40" s="19"/>
      <c r="JLT40" s="15"/>
      <c r="JLU40" s="15"/>
      <c r="JLV40" s="15"/>
      <c r="JLW40" s="15"/>
      <c r="JLX40" s="15"/>
      <c r="JLY40" s="15"/>
      <c r="JLZ40" s="19"/>
      <c r="JMA40" s="59"/>
      <c r="JMB40" s="59"/>
      <c r="JMC40" s="52"/>
      <c r="JMD40" s="52"/>
      <c r="JME40" s="52"/>
      <c r="JMF40" s="52"/>
      <c r="JMG40" s="52"/>
      <c r="JMH40" s="59"/>
      <c r="JMI40" s="59"/>
      <c r="JMJ40" s="59"/>
      <c r="JMK40" s="59"/>
      <c r="JML40" s="60"/>
      <c r="JMM40" s="278"/>
      <c r="JMN40" s="243"/>
      <c r="JMO40" s="244"/>
      <c r="JMP40" s="244"/>
      <c r="JMQ40" s="244"/>
      <c r="JMR40" s="244"/>
      <c r="JMS40" s="244"/>
      <c r="JMT40" s="201"/>
      <c r="JMU40" s="210"/>
      <c r="JMV40" s="15"/>
      <c r="JMW40" s="15"/>
      <c r="JMX40" s="15"/>
      <c r="JMY40" s="15"/>
      <c r="JMZ40" s="15"/>
      <c r="JNA40" s="15"/>
      <c r="JNB40" s="15"/>
      <c r="JNC40" s="15"/>
      <c r="JND40" s="15"/>
      <c r="JNE40" s="15"/>
      <c r="JNF40" s="19"/>
      <c r="JNG40" s="15"/>
      <c r="JNH40" s="15"/>
      <c r="JNI40" s="15"/>
      <c r="JNJ40" s="15"/>
      <c r="JNK40" s="15"/>
      <c r="JNL40" s="15"/>
      <c r="JNM40" s="19"/>
      <c r="JNN40" s="59"/>
      <c r="JNO40" s="59"/>
      <c r="JNP40" s="52"/>
      <c r="JNQ40" s="52"/>
      <c r="JNR40" s="52"/>
      <c r="JNS40" s="52"/>
      <c r="JNT40" s="52"/>
      <c r="JNU40" s="59"/>
      <c r="JNV40" s="59"/>
      <c r="JNW40" s="59"/>
      <c r="JNX40" s="59"/>
      <c r="JNY40" s="60"/>
      <c r="JNZ40" s="278"/>
      <c r="JOA40" s="243"/>
      <c r="JOB40" s="244"/>
      <c r="JOC40" s="244"/>
      <c r="JOD40" s="244"/>
      <c r="JOE40" s="244"/>
      <c r="JOF40" s="244"/>
      <c r="JOG40" s="201"/>
      <c r="JOH40" s="210"/>
      <c r="JOI40" s="15"/>
      <c r="JOJ40" s="15"/>
      <c r="JOK40" s="15"/>
      <c r="JOL40" s="15"/>
      <c r="JOM40" s="15"/>
      <c r="JON40" s="15"/>
      <c r="JOO40" s="15"/>
      <c r="JOP40" s="15"/>
      <c r="JOQ40" s="15"/>
      <c r="JOR40" s="15"/>
      <c r="JOS40" s="19"/>
      <c r="JOT40" s="15"/>
      <c r="JOU40" s="15"/>
      <c r="JOV40" s="15"/>
      <c r="JOW40" s="15"/>
      <c r="JOX40" s="15"/>
      <c r="JOY40" s="15"/>
      <c r="JOZ40" s="19"/>
      <c r="JPA40" s="59"/>
      <c r="JPB40" s="59"/>
      <c r="JPC40" s="52"/>
      <c r="JPD40" s="52"/>
      <c r="JPE40" s="52"/>
      <c r="JPF40" s="52"/>
      <c r="JPG40" s="52"/>
      <c r="JPH40" s="59"/>
      <c r="JPI40" s="59"/>
      <c r="JPJ40" s="59"/>
      <c r="JPK40" s="59"/>
      <c r="JPL40" s="60"/>
      <c r="JPM40" s="278"/>
      <c r="JPN40" s="243"/>
      <c r="JPO40" s="244"/>
      <c r="JPP40" s="244"/>
      <c r="JPQ40" s="244"/>
      <c r="JPR40" s="244"/>
      <c r="JPS40" s="244"/>
      <c r="JPT40" s="201"/>
      <c r="JPU40" s="210"/>
      <c r="JPV40" s="15"/>
      <c r="JPW40" s="15"/>
      <c r="JPX40" s="15"/>
      <c r="JPY40" s="15"/>
      <c r="JPZ40" s="15"/>
      <c r="JQA40" s="15"/>
      <c r="JQB40" s="15"/>
      <c r="JQC40" s="15"/>
      <c r="JQD40" s="15"/>
      <c r="JQE40" s="15"/>
      <c r="JQF40" s="19"/>
      <c r="JQG40" s="15"/>
      <c r="JQH40" s="15"/>
      <c r="JQI40" s="15"/>
      <c r="JQJ40" s="15"/>
      <c r="JQK40" s="15"/>
      <c r="JQL40" s="15"/>
      <c r="JQM40" s="19"/>
      <c r="JQN40" s="59"/>
      <c r="JQO40" s="59"/>
      <c r="JQP40" s="52"/>
      <c r="JQQ40" s="52"/>
      <c r="JQR40" s="52"/>
      <c r="JQS40" s="52"/>
      <c r="JQT40" s="52"/>
      <c r="JQU40" s="59"/>
      <c r="JQV40" s="59"/>
      <c r="JQW40" s="59"/>
      <c r="JQX40" s="59"/>
      <c r="JQY40" s="60"/>
      <c r="JQZ40" s="278"/>
      <c r="JRA40" s="243"/>
      <c r="JRB40" s="244"/>
      <c r="JRC40" s="244"/>
      <c r="JRD40" s="244"/>
      <c r="JRE40" s="244"/>
      <c r="JRF40" s="244"/>
      <c r="JRG40" s="201"/>
      <c r="JRH40" s="210"/>
      <c r="JRI40" s="15"/>
      <c r="JRJ40" s="15"/>
      <c r="JRK40" s="15"/>
      <c r="JRL40" s="15"/>
      <c r="JRM40" s="15"/>
      <c r="JRN40" s="15"/>
      <c r="JRO40" s="15"/>
      <c r="JRP40" s="15"/>
      <c r="JRQ40" s="15"/>
      <c r="JRR40" s="15"/>
      <c r="JRS40" s="19"/>
      <c r="JRT40" s="15"/>
      <c r="JRU40" s="15"/>
      <c r="JRV40" s="15"/>
      <c r="JRW40" s="15"/>
      <c r="JRX40" s="15"/>
      <c r="JRY40" s="15"/>
      <c r="JRZ40" s="19"/>
      <c r="JSA40" s="59"/>
      <c r="JSB40" s="59"/>
      <c r="JSC40" s="52"/>
      <c r="JSD40" s="52"/>
      <c r="JSE40" s="52"/>
      <c r="JSF40" s="52"/>
      <c r="JSG40" s="52"/>
      <c r="JSH40" s="59"/>
      <c r="JSI40" s="59"/>
      <c r="JSJ40" s="59"/>
      <c r="JSK40" s="59"/>
      <c r="JSL40" s="60"/>
      <c r="JSM40" s="278"/>
      <c r="JSN40" s="243"/>
      <c r="JSO40" s="244"/>
      <c r="JSP40" s="244"/>
      <c r="JSQ40" s="244"/>
      <c r="JSR40" s="244"/>
      <c r="JSS40" s="244"/>
      <c r="JST40" s="201"/>
      <c r="JSU40" s="210"/>
      <c r="JSV40" s="15"/>
      <c r="JSW40" s="15"/>
      <c r="JSX40" s="15"/>
      <c r="JSY40" s="15"/>
      <c r="JSZ40" s="15"/>
      <c r="JTA40" s="15"/>
      <c r="JTB40" s="15"/>
      <c r="JTC40" s="15"/>
      <c r="JTD40" s="15"/>
      <c r="JTE40" s="15"/>
      <c r="JTF40" s="19"/>
      <c r="JTG40" s="15"/>
      <c r="JTH40" s="15"/>
      <c r="JTI40" s="15"/>
      <c r="JTJ40" s="15"/>
      <c r="JTK40" s="15"/>
      <c r="JTL40" s="15"/>
      <c r="JTM40" s="19"/>
      <c r="JTN40" s="59"/>
      <c r="JTO40" s="59"/>
      <c r="JTP40" s="52"/>
      <c r="JTQ40" s="52"/>
      <c r="JTR40" s="52"/>
      <c r="JTS40" s="52"/>
      <c r="JTT40" s="52"/>
      <c r="JTU40" s="59"/>
      <c r="JTV40" s="59"/>
      <c r="JTW40" s="59"/>
      <c r="JTX40" s="59"/>
      <c r="JTY40" s="60"/>
      <c r="JTZ40" s="278"/>
      <c r="JUA40" s="243"/>
      <c r="JUB40" s="244"/>
      <c r="JUC40" s="244"/>
      <c r="JUD40" s="244"/>
      <c r="JUE40" s="244"/>
      <c r="JUF40" s="244"/>
      <c r="JUG40" s="201"/>
      <c r="JUH40" s="210"/>
      <c r="JUI40" s="15"/>
      <c r="JUJ40" s="15"/>
      <c r="JUK40" s="15"/>
      <c r="JUL40" s="15"/>
      <c r="JUM40" s="15"/>
      <c r="JUN40" s="15"/>
      <c r="JUO40" s="15"/>
      <c r="JUP40" s="15"/>
      <c r="JUQ40" s="15"/>
      <c r="JUR40" s="15"/>
      <c r="JUS40" s="19"/>
      <c r="JUT40" s="15"/>
      <c r="JUU40" s="15"/>
      <c r="JUV40" s="15"/>
      <c r="JUW40" s="15"/>
      <c r="JUX40" s="15"/>
      <c r="JUY40" s="15"/>
      <c r="JUZ40" s="19"/>
      <c r="JVA40" s="59"/>
      <c r="JVB40" s="59"/>
      <c r="JVC40" s="52"/>
      <c r="JVD40" s="52"/>
      <c r="JVE40" s="52"/>
      <c r="JVF40" s="52"/>
      <c r="JVG40" s="52"/>
      <c r="JVH40" s="59"/>
      <c r="JVI40" s="59"/>
      <c r="JVJ40" s="59"/>
      <c r="JVK40" s="59"/>
      <c r="JVL40" s="60"/>
      <c r="JVM40" s="278"/>
      <c r="JVN40" s="243"/>
      <c r="JVO40" s="244"/>
      <c r="JVP40" s="244"/>
      <c r="JVQ40" s="244"/>
      <c r="JVR40" s="244"/>
      <c r="JVS40" s="244"/>
      <c r="JVT40" s="201"/>
      <c r="JVU40" s="210"/>
      <c r="JVV40" s="15"/>
      <c r="JVW40" s="15"/>
      <c r="JVX40" s="15"/>
      <c r="JVY40" s="15"/>
      <c r="JVZ40" s="15"/>
      <c r="JWA40" s="15"/>
      <c r="JWB40" s="15"/>
      <c r="JWC40" s="15"/>
      <c r="JWD40" s="15"/>
      <c r="JWE40" s="15"/>
      <c r="JWF40" s="19"/>
      <c r="JWG40" s="15"/>
      <c r="JWH40" s="15"/>
      <c r="JWI40" s="15"/>
      <c r="JWJ40" s="15"/>
      <c r="JWK40" s="15"/>
      <c r="JWL40" s="15"/>
      <c r="JWM40" s="19"/>
      <c r="JWN40" s="59"/>
      <c r="JWO40" s="59"/>
      <c r="JWP40" s="52"/>
      <c r="JWQ40" s="52"/>
      <c r="JWR40" s="52"/>
      <c r="JWS40" s="52"/>
      <c r="JWT40" s="52"/>
      <c r="JWU40" s="59"/>
      <c r="JWV40" s="59"/>
      <c r="JWW40" s="59"/>
      <c r="JWX40" s="59"/>
      <c r="JWY40" s="60"/>
      <c r="JWZ40" s="278"/>
      <c r="JXA40" s="243"/>
      <c r="JXB40" s="244"/>
      <c r="JXC40" s="244"/>
      <c r="JXD40" s="244"/>
      <c r="JXE40" s="244"/>
      <c r="JXF40" s="244"/>
      <c r="JXG40" s="201"/>
      <c r="JXH40" s="210"/>
      <c r="JXI40" s="15"/>
      <c r="JXJ40" s="15"/>
      <c r="JXK40" s="15"/>
      <c r="JXL40" s="15"/>
      <c r="JXM40" s="15"/>
      <c r="JXN40" s="15"/>
      <c r="JXO40" s="15"/>
      <c r="JXP40" s="15"/>
      <c r="JXQ40" s="15"/>
      <c r="JXR40" s="15"/>
      <c r="JXS40" s="19"/>
      <c r="JXT40" s="15"/>
      <c r="JXU40" s="15"/>
      <c r="JXV40" s="15"/>
      <c r="JXW40" s="15"/>
      <c r="JXX40" s="15"/>
      <c r="JXY40" s="15"/>
      <c r="JXZ40" s="19"/>
      <c r="JYA40" s="59"/>
      <c r="JYB40" s="59"/>
      <c r="JYC40" s="52"/>
      <c r="JYD40" s="52"/>
      <c r="JYE40" s="52"/>
      <c r="JYF40" s="52"/>
      <c r="JYG40" s="52"/>
      <c r="JYH40" s="59"/>
      <c r="JYI40" s="59"/>
      <c r="JYJ40" s="59"/>
      <c r="JYK40" s="59"/>
      <c r="JYL40" s="60"/>
      <c r="JYM40" s="278"/>
      <c r="JYN40" s="243"/>
      <c r="JYO40" s="244"/>
      <c r="JYP40" s="244"/>
      <c r="JYQ40" s="244"/>
      <c r="JYR40" s="244"/>
      <c r="JYS40" s="244"/>
      <c r="JYT40" s="201"/>
      <c r="JYU40" s="210"/>
      <c r="JYV40" s="15"/>
      <c r="JYW40" s="15"/>
      <c r="JYX40" s="15"/>
      <c r="JYY40" s="15"/>
      <c r="JYZ40" s="15"/>
      <c r="JZA40" s="15"/>
      <c r="JZB40" s="15"/>
      <c r="JZC40" s="15"/>
      <c r="JZD40" s="15"/>
      <c r="JZE40" s="15"/>
      <c r="JZF40" s="19"/>
      <c r="JZG40" s="15"/>
      <c r="JZH40" s="15"/>
      <c r="JZI40" s="15"/>
      <c r="JZJ40" s="15"/>
      <c r="JZK40" s="15"/>
      <c r="JZL40" s="15"/>
      <c r="JZM40" s="19"/>
      <c r="JZN40" s="59"/>
      <c r="JZO40" s="59"/>
      <c r="JZP40" s="52"/>
      <c r="JZQ40" s="52"/>
      <c r="JZR40" s="52"/>
      <c r="JZS40" s="52"/>
      <c r="JZT40" s="52"/>
      <c r="JZU40" s="59"/>
      <c r="JZV40" s="59"/>
      <c r="JZW40" s="59"/>
      <c r="JZX40" s="59"/>
      <c r="JZY40" s="60"/>
      <c r="JZZ40" s="278"/>
      <c r="KAA40" s="243"/>
      <c r="KAB40" s="244"/>
      <c r="KAC40" s="244"/>
      <c r="KAD40" s="244"/>
      <c r="KAE40" s="244"/>
      <c r="KAF40" s="244"/>
      <c r="KAG40" s="201"/>
      <c r="KAH40" s="210"/>
      <c r="KAI40" s="15"/>
      <c r="KAJ40" s="15"/>
      <c r="KAK40" s="15"/>
      <c r="KAL40" s="15"/>
      <c r="KAM40" s="15"/>
      <c r="KAN40" s="15"/>
      <c r="KAO40" s="15"/>
      <c r="KAP40" s="15"/>
      <c r="KAQ40" s="15"/>
      <c r="KAR40" s="15"/>
      <c r="KAS40" s="19"/>
      <c r="KAT40" s="15"/>
      <c r="KAU40" s="15"/>
      <c r="KAV40" s="15"/>
      <c r="KAW40" s="15"/>
      <c r="KAX40" s="15"/>
      <c r="KAY40" s="15"/>
      <c r="KAZ40" s="19"/>
      <c r="KBA40" s="59"/>
      <c r="KBB40" s="59"/>
      <c r="KBC40" s="52"/>
      <c r="KBD40" s="52"/>
      <c r="KBE40" s="52"/>
      <c r="KBF40" s="52"/>
      <c r="KBG40" s="52"/>
      <c r="KBH40" s="59"/>
      <c r="KBI40" s="59"/>
      <c r="KBJ40" s="59"/>
      <c r="KBK40" s="59"/>
      <c r="KBL40" s="60"/>
      <c r="KBM40" s="278"/>
      <c r="KBN40" s="243"/>
      <c r="KBO40" s="244"/>
      <c r="KBP40" s="244"/>
      <c r="KBQ40" s="244"/>
      <c r="KBR40" s="244"/>
      <c r="KBS40" s="244"/>
      <c r="KBT40" s="201"/>
      <c r="KBU40" s="210"/>
      <c r="KBV40" s="15"/>
      <c r="KBW40" s="15"/>
      <c r="KBX40" s="15"/>
      <c r="KBY40" s="15"/>
      <c r="KBZ40" s="15"/>
      <c r="KCA40" s="15"/>
      <c r="KCB40" s="15"/>
      <c r="KCC40" s="15"/>
      <c r="KCD40" s="15"/>
      <c r="KCE40" s="15"/>
      <c r="KCF40" s="19"/>
      <c r="KCG40" s="15"/>
      <c r="KCH40" s="15"/>
      <c r="KCI40" s="15"/>
      <c r="KCJ40" s="15"/>
      <c r="KCK40" s="15"/>
      <c r="KCL40" s="15"/>
      <c r="KCM40" s="19"/>
      <c r="KCN40" s="59"/>
      <c r="KCO40" s="59"/>
      <c r="KCP40" s="52"/>
      <c r="KCQ40" s="52"/>
      <c r="KCR40" s="52"/>
      <c r="KCS40" s="52"/>
      <c r="KCT40" s="52"/>
      <c r="KCU40" s="59"/>
      <c r="KCV40" s="59"/>
      <c r="KCW40" s="59"/>
      <c r="KCX40" s="59"/>
      <c r="KCY40" s="60"/>
      <c r="KCZ40" s="278"/>
      <c r="KDA40" s="243"/>
      <c r="KDB40" s="244"/>
      <c r="KDC40" s="244"/>
      <c r="KDD40" s="244"/>
      <c r="KDE40" s="244"/>
      <c r="KDF40" s="244"/>
      <c r="KDG40" s="201"/>
      <c r="KDH40" s="210"/>
      <c r="KDI40" s="15"/>
      <c r="KDJ40" s="15"/>
      <c r="KDK40" s="15"/>
      <c r="KDL40" s="15"/>
      <c r="KDM40" s="15"/>
      <c r="KDN40" s="15"/>
      <c r="KDO40" s="15"/>
      <c r="KDP40" s="15"/>
      <c r="KDQ40" s="15"/>
      <c r="KDR40" s="15"/>
      <c r="KDS40" s="19"/>
      <c r="KDT40" s="15"/>
      <c r="KDU40" s="15"/>
      <c r="KDV40" s="15"/>
      <c r="KDW40" s="15"/>
      <c r="KDX40" s="15"/>
      <c r="KDY40" s="15"/>
      <c r="KDZ40" s="19"/>
      <c r="KEA40" s="59"/>
      <c r="KEB40" s="59"/>
      <c r="KEC40" s="52"/>
      <c r="KED40" s="52"/>
      <c r="KEE40" s="52"/>
      <c r="KEF40" s="52"/>
      <c r="KEG40" s="52"/>
      <c r="KEH40" s="59"/>
      <c r="KEI40" s="59"/>
      <c r="KEJ40" s="59"/>
      <c r="KEK40" s="59"/>
      <c r="KEL40" s="60"/>
      <c r="KEM40" s="278"/>
      <c r="KEN40" s="243"/>
      <c r="KEO40" s="244"/>
      <c r="KEP40" s="244"/>
      <c r="KEQ40" s="244"/>
      <c r="KER40" s="244"/>
      <c r="KES40" s="244"/>
      <c r="KET40" s="201"/>
      <c r="KEU40" s="210"/>
      <c r="KEV40" s="15"/>
      <c r="KEW40" s="15"/>
      <c r="KEX40" s="15"/>
      <c r="KEY40" s="15"/>
      <c r="KEZ40" s="15"/>
      <c r="KFA40" s="15"/>
      <c r="KFB40" s="15"/>
      <c r="KFC40" s="15"/>
      <c r="KFD40" s="15"/>
      <c r="KFE40" s="15"/>
      <c r="KFF40" s="19"/>
      <c r="KFG40" s="15"/>
      <c r="KFH40" s="15"/>
      <c r="KFI40" s="15"/>
      <c r="KFJ40" s="15"/>
      <c r="KFK40" s="15"/>
      <c r="KFL40" s="15"/>
      <c r="KFM40" s="19"/>
      <c r="KFN40" s="59"/>
      <c r="KFO40" s="59"/>
      <c r="KFP40" s="52"/>
      <c r="KFQ40" s="52"/>
      <c r="KFR40" s="52"/>
      <c r="KFS40" s="52"/>
      <c r="KFT40" s="52"/>
      <c r="KFU40" s="59"/>
      <c r="KFV40" s="59"/>
      <c r="KFW40" s="59"/>
      <c r="KFX40" s="59"/>
      <c r="KFY40" s="60"/>
      <c r="KFZ40" s="278"/>
      <c r="KGA40" s="243"/>
      <c r="KGB40" s="244"/>
      <c r="KGC40" s="244"/>
      <c r="KGD40" s="244"/>
      <c r="KGE40" s="244"/>
      <c r="KGF40" s="244"/>
      <c r="KGG40" s="201"/>
      <c r="KGH40" s="210"/>
      <c r="KGI40" s="15"/>
      <c r="KGJ40" s="15"/>
      <c r="KGK40" s="15"/>
      <c r="KGL40" s="15"/>
      <c r="KGM40" s="15"/>
      <c r="KGN40" s="15"/>
      <c r="KGO40" s="15"/>
      <c r="KGP40" s="15"/>
      <c r="KGQ40" s="15"/>
      <c r="KGR40" s="15"/>
      <c r="KGS40" s="19"/>
      <c r="KGT40" s="15"/>
      <c r="KGU40" s="15"/>
      <c r="KGV40" s="15"/>
      <c r="KGW40" s="15"/>
      <c r="KGX40" s="15"/>
      <c r="KGY40" s="15"/>
      <c r="KGZ40" s="19"/>
      <c r="KHA40" s="59"/>
      <c r="KHB40" s="59"/>
      <c r="KHC40" s="52"/>
      <c r="KHD40" s="52"/>
      <c r="KHE40" s="52"/>
      <c r="KHF40" s="52"/>
      <c r="KHG40" s="52"/>
      <c r="KHH40" s="59"/>
      <c r="KHI40" s="59"/>
      <c r="KHJ40" s="59"/>
      <c r="KHK40" s="59"/>
      <c r="KHL40" s="60"/>
      <c r="KHM40" s="278"/>
      <c r="KHN40" s="243"/>
      <c r="KHO40" s="244"/>
      <c r="KHP40" s="244"/>
      <c r="KHQ40" s="244"/>
      <c r="KHR40" s="244"/>
      <c r="KHS40" s="244"/>
      <c r="KHT40" s="201"/>
      <c r="KHU40" s="210"/>
      <c r="KHV40" s="15"/>
      <c r="KHW40" s="15"/>
      <c r="KHX40" s="15"/>
      <c r="KHY40" s="15"/>
      <c r="KHZ40" s="15"/>
      <c r="KIA40" s="15"/>
      <c r="KIB40" s="15"/>
      <c r="KIC40" s="15"/>
      <c r="KID40" s="15"/>
      <c r="KIE40" s="15"/>
      <c r="KIF40" s="19"/>
      <c r="KIG40" s="15"/>
      <c r="KIH40" s="15"/>
      <c r="KII40" s="15"/>
      <c r="KIJ40" s="15"/>
      <c r="KIK40" s="15"/>
      <c r="KIL40" s="15"/>
      <c r="KIM40" s="19"/>
      <c r="KIN40" s="59"/>
      <c r="KIO40" s="59"/>
      <c r="KIP40" s="52"/>
      <c r="KIQ40" s="52"/>
      <c r="KIR40" s="52"/>
      <c r="KIS40" s="52"/>
      <c r="KIT40" s="52"/>
      <c r="KIU40" s="59"/>
      <c r="KIV40" s="59"/>
      <c r="KIW40" s="59"/>
      <c r="KIX40" s="59"/>
      <c r="KIY40" s="60"/>
      <c r="KIZ40" s="278"/>
      <c r="KJA40" s="243"/>
      <c r="KJB40" s="244"/>
      <c r="KJC40" s="244"/>
      <c r="KJD40" s="244"/>
      <c r="KJE40" s="244"/>
      <c r="KJF40" s="244"/>
      <c r="KJG40" s="201"/>
      <c r="KJH40" s="210"/>
      <c r="KJI40" s="15"/>
      <c r="KJJ40" s="15"/>
      <c r="KJK40" s="15"/>
      <c r="KJL40" s="15"/>
      <c r="KJM40" s="15"/>
      <c r="KJN40" s="15"/>
      <c r="KJO40" s="15"/>
      <c r="KJP40" s="15"/>
      <c r="KJQ40" s="15"/>
      <c r="KJR40" s="15"/>
      <c r="KJS40" s="19"/>
      <c r="KJT40" s="15"/>
      <c r="KJU40" s="15"/>
      <c r="KJV40" s="15"/>
      <c r="KJW40" s="15"/>
      <c r="KJX40" s="15"/>
      <c r="KJY40" s="15"/>
      <c r="KJZ40" s="19"/>
      <c r="KKA40" s="59"/>
      <c r="KKB40" s="59"/>
      <c r="KKC40" s="52"/>
      <c r="KKD40" s="52"/>
      <c r="KKE40" s="52"/>
      <c r="KKF40" s="52"/>
      <c r="KKG40" s="52"/>
      <c r="KKH40" s="59"/>
      <c r="KKI40" s="59"/>
      <c r="KKJ40" s="59"/>
      <c r="KKK40" s="59"/>
      <c r="KKL40" s="60"/>
      <c r="KKM40" s="278"/>
      <c r="KKN40" s="243"/>
      <c r="KKO40" s="244"/>
      <c r="KKP40" s="244"/>
      <c r="KKQ40" s="244"/>
      <c r="KKR40" s="244"/>
      <c r="KKS40" s="244"/>
      <c r="KKT40" s="201"/>
      <c r="KKU40" s="210"/>
      <c r="KKV40" s="15"/>
      <c r="KKW40" s="15"/>
      <c r="KKX40" s="15"/>
      <c r="KKY40" s="15"/>
      <c r="KKZ40" s="15"/>
      <c r="KLA40" s="15"/>
      <c r="KLB40" s="15"/>
      <c r="KLC40" s="15"/>
      <c r="KLD40" s="15"/>
      <c r="KLE40" s="15"/>
      <c r="KLF40" s="19"/>
      <c r="KLG40" s="15"/>
      <c r="KLH40" s="15"/>
      <c r="KLI40" s="15"/>
      <c r="KLJ40" s="15"/>
      <c r="KLK40" s="15"/>
      <c r="KLL40" s="15"/>
      <c r="KLM40" s="19"/>
      <c r="KLN40" s="59"/>
      <c r="KLO40" s="59"/>
      <c r="KLP40" s="52"/>
      <c r="KLQ40" s="52"/>
      <c r="KLR40" s="52"/>
      <c r="KLS40" s="52"/>
      <c r="KLT40" s="52"/>
      <c r="KLU40" s="59"/>
      <c r="KLV40" s="59"/>
      <c r="KLW40" s="59"/>
      <c r="KLX40" s="59"/>
      <c r="KLY40" s="60"/>
      <c r="KLZ40" s="278"/>
      <c r="KMA40" s="243"/>
      <c r="KMB40" s="244"/>
      <c r="KMC40" s="244"/>
      <c r="KMD40" s="244"/>
      <c r="KME40" s="244"/>
      <c r="KMF40" s="244"/>
      <c r="KMG40" s="201"/>
      <c r="KMH40" s="210"/>
      <c r="KMI40" s="15"/>
      <c r="KMJ40" s="15"/>
      <c r="KMK40" s="15"/>
      <c r="KML40" s="15"/>
      <c r="KMM40" s="15"/>
      <c r="KMN40" s="15"/>
      <c r="KMO40" s="15"/>
      <c r="KMP40" s="15"/>
      <c r="KMQ40" s="15"/>
      <c r="KMR40" s="15"/>
      <c r="KMS40" s="19"/>
      <c r="KMT40" s="15"/>
      <c r="KMU40" s="15"/>
      <c r="KMV40" s="15"/>
      <c r="KMW40" s="15"/>
      <c r="KMX40" s="15"/>
      <c r="KMY40" s="15"/>
      <c r="KMZ40" s="19"/>
      <c r="KNA40" s="59"/>
      <c r="KNB40" s="59"/>
      <c r="KNC40" s="52"/>
      <c r="KND40" s="52"/>
      <c r="KNE40" s="52"/>
      <c r="KNF40" s="52"/>
      <c r="KNG40" s="52"/>
      <c r="KNH40" s="59"/>
      <c r="KNI40" s="59"/>
      <c r="KNJ40" s="59"/>
      <c r="KNK40" s="59"/>
      <c r="KNL40" s="60"/>
      <c r="KNM40" s="278"/>
      <c r="KNN40" s="243"/>
      <c r="KNO40" s="244"/>
      <c r="KNP40" s="244"/>
      <c r="KNQ40" s="244"/>
      <c r="KNR40" s="244"/>
      <c r="KNS40" s="244"/>
      <c r="KNT40" s="201"/>
      <c r="KNU40" s="210"/>
      <c r="KNV40" s="15"/>
      <c r="KNW40" s="15"/>
      <c r="KNX40" s="15"/>
      <c r="KNY40" s="15"/>
      <c r="KNZ40" s="15"/>
      <c r="KOA40" s="15"/>
      <c r="KOB40" s="15"/>
      <c r="KOC40" s="15"/>
      <c r="KOD40" s="15"/>
      <c r="KOE40" s="15"/>
      <c r="KOF40" s="19"/>
      <c r="KOG40" s="15"/>
      <c r="KOH40" s="15"/>
      <c r="KOI40" s="15"/>
      <c r="KOJ40" s="15"/>
      <c r="KOK40" s="15"/>
      <c r="KOL40" s="15"/>
      <c r="KOM40" s="19"/>
      <c r="KON40" s="59"/>
      <c r="KOO40" s="59"/>
      <c r="KOP40" s="52"/>
      <c r="KOQ40" s="52"/>
      <c r="KOR40" s="52"/>
      <c r="KOS40" s="52"/>
      <c r="KOT40" s="52"/>
      <c r="KOU40" s="59"/>
      <c r="KOV40" s="59"/>
      <c r="KOW40" s="59"/>
      <c r="KOX40" s="59"/>
      <c r="KOY40" s="60"/>
      <c r="KOZ40" s="278"/>
      <c r="KPA40" s="243"/>
      <c r="KPB40" s="244"/>
      <c r="KPC40" s="244"/>
      <c r="KPD40" s="244"/>
      <c r="KPE40" s="244"/>
      <c r="KPF40" s="244"/>
      <c r="KPG40" s="201"/>
      <c r="KPH40" s="210"/>
      <c r="KPI40" s="15"/>
      <c r="KPJ40" s="15"/>
      <c r="KPK40" s="15"/>
      <c r="KPL40" s="15"/>
      <c r="KPM40" s="15"/>
      <c r="KPN40" s="15"/>
      <c r="KPO40" s="15"/>
      <c r="KPP40" s="15"/>
      <c r="KPQ40" s="15"/>
      <c r="KPR40" s="15"/>
      <c r="KPS40" s="19"/>
      <c r="KPT40" s="15"/>
      <c r="KPU40" s="15"/>
      <c r="KPV40" s="15"/>
      <c r="KPW40" s="15"/>
      <c r="KPX40" s="15"/>
      <c r="KPY40" s="15"/>
      <c r="KPZ40" s="19"/>
      <c r="KQA40" s="59"/>
      <c r="KQB40" s="59"/>
      <c r="KQC40" s="52"/>
      <c r="KQD40" s="52"/>
      <c r="KQE40" s="52"/>
      <c r="KQF40" s="52"/>
      <c r="KQG40" s="52"/>
      <c r="KQH40" s="59"/>
      <c r="KQI40" s="59"/>
      <c r="KQJ40" s="59"/>
      <c r="KQK40" s="59"/>
      <c r="KQL40" s="60"/>
      <c r="KQM40" s="278"/>
      <c r="KQN40" s="243"/>
      <c r="KQO40" s="244"/>
      <c r="KQP40" s="244"/>
      <c r="KQQ40" s="244"/>
      <c r="KQR40" s="244"/>
      <c r="KQS40" s="244"/>
      <c r="KQT40" s="201"/>
      <c r="KQU40" s="210"/>
      <c r="KQV40" s="15"/>
      <c r="KQW40" s="15"/>
      <c r="KQX40" s="15"/>
      <c r="KQY40" s="15"/>
      <c r="KQZ40" s="15"/>
      <c r="KRA40" s="15"/>
      <c r="KRB40" s="15"/>
      <c r="KRC40" s="15"/>
      <c r="KRD40" s="15"/>
      <c r="KRE40" s="15"/>
      <c r="KRF40" s="19"/>
      <c r="KRG40" s="15"/>
      <c r="KRH40" s="15"/>
      <c r="KRI40" s="15"/>
      <c r="KRJ40" s="15"/>
      <c r="KRK40" s="15"/>
      <c r="KRL40" s="15"/>
      <c r="KRM40" s="19"/>
      <c r="KRN40" s="59"/>
      <c r="KRO40" s="59"/>
      <c r="KRP40" s="52"/>
      <c r="KRQ40" s="52"/>
      <c r="KRR40" s="52"/>
      <c r="KRS40" s="52"/>
      <c r="KRT40" s="52"/>
      <c r="KRU40" s="59"/>
      <c r="KRV40" s="59"/>
      <c r="KRW40" s="59"/>
      <c r="KRX40" s="59"/>
      <c r="KRY40" s="60"/>
      <c r="KRZ40" s="278"/>
      <c r="KSA40" s="243"/>
      <c r="KSB40" s="244"/>
      <c r="KSC40" s="244"/>
      <c r="KSD40" s="244"/>
      <c r="KSE40" s="244"/>
      <c r="KSF40" s="244"/>
      <c r="KSG40" s="201"/>
      <c r="KSH40" s="210"/>
      <c r="KSI40" s="15"/>
      <c r="KSJ40" s="15"/>
      <c r="KSK40" s="15"/>
      <c r="KSL40" s="15"/>
      <c r="KSM40" s="15"/>
      <c r="KSN40" s="15"/>
      <c r="KSO40" s="15"/>
      <c r="KSP40" s="15"/>
      <c r="KSQ40" s="15"/>
      <c r="KSR40" s="15"/>
      <c r="KSS40" s="19"/>
      <c r="KST40" s="15"/>
      <c r="KSU40" s="15"/>
      <c r="KSV40" s="15"/>
      <c r="KSW40" s="15"/>
      <c r="KSX40" s="15"/>
      <c r="KSY40" s="15"/>
      <c r="KSZ40" s="19"/>
      <c r="KTA40" s="59"/>
      <c r="KTB40" s="59"/>
      <c r="KTC40" s="52"/>
      <c r="KTD40" s="52"/>
      <c r="KTE40" s="52"/>
      <c r="KTF40" s="52"/>
      <c r="KTG40" s="52"/>
      <c r="KTH40" s="59"/>
      <c r="KTI40" s="59"/>
      <c r="KTJ40" s="59"/>
      <c r="KTK40" s="59"/>
      <c r="KTL40" s="60"/>
      <c r="KTM40" s="278"/>
      <c r="KTN40" s="243"/>
      <c r="KTO40" s="244"/>
      <c r="KTP40" s="244"/>
      <c r="KTQ40" s="244"/>
      <c r="KTR40" s="244"/>
      <c r="KTS40" s="244"/>
      <c r="KTT40" s="201"/>
      <c r="KTU40" s="210"/>
      <c r="KTV40" s="15"/>
      <c r="KTW40" s="15"/>
      <c r="KTX40" s="15"/>
      <c r="KTY40" s="15"/>
      <c r="KTZ40" s="15"/>
      <c r="KUA40" s="15"/>
      <c r="KUB40" s="15"/>
      <c r="KUC40" s="15"/>
      <c r="KUD40" s="15"/>
      <c r="KUE40" s="15"/>
      <c r="KUF40" s="19"/>
      <c r="KUG40" s="15"/>
      <c r="KUH40" s="15"/>
      <c r="KUI40" s="15"/>
      <c r="KUJ40" s="15"/>
      <c r="KUK40" s="15"/>
      <c r="KUL40" s="15"/>
      <c r="KUM40" s="19"/>
      <c r="KUN40" s="59"/>
      <c r="KUO40" s="59"/>
      <c r="KUP40" s="52"/>
      <c r="KUQ40" s="52"/>
      <c r="KUR40" s="52"/>
      <c r="KUS40" s="52"/>
      <c r="KUT40" s="52"/>
      <c r="KUU40" s="59"/>
      <c r="KUV40" s="59"/>
      <c r="KUW40" s="59"/>
      <c r="KUX40" s="59"/>
      <c r="KUY40" s="60"/>
      <c r="KUZ40" s="278"/>
      <c r="KVA40" s="243"/>
      <c r="KVB40" s="244"/>
      <c r="KVC40" s="244"/>
      <c r="KVD40" s="244"/>
      <c r="KVE40" s="244"/>
      <c r="KVF40" s="244"/>
      <c r="KVG40" s="201"/>
      <c r="KVH40" s="210"/>
      <c r="KVI40" s="15"/>
      <c r="KVJ40" s="15"/>
      <c r="KVK40" s="15"/>
      <c r="KVL40" s="15"/>
      <c r="KVM40" s="15"/>
      <c r="KVN40" s="15"/>
      <c r="KVO40" s="15"/>
      <c r="KVP40" s="15"/>
      <c r="KVQ40" s="15"/>
      <c r="KVR40" s="15"/>
      <c r="KVS40" s="19"/>
      <c r="KVT40" s="15"/>
      <c r="KVU40" s="15"/>
      <c r="KVV40" s="15"/>
      <c r="KVW40" s="15"/>
      <c r="KVX40" s="15"/>
      <c r="KVY40" s="15"/>
      <c r="KVZ40" s="19"/>
      <c r="KWA40" s="59"/>
      <c r="KWB40" s="59"/>
      <c r="KWC40" s="52"/>
      <c r="KWD40" s="52"/>
      <c r="KWE40" s="52"/>
      <c r="KWF40" s="52"/>
      <c r="KWG40" s="52"/>
      <c r="KWH40" s="59"/>
      <c r="KWI40" s="59"/>
      <c r="KWJ40" s="59"/>
      <c r="KWK40" s="59"/>
      <c r="KWL40" s="60"/>
      <c r="KWM40" s="278"/>
      <c r="KWN40" s="243"/>
      <c r="KWO40" s="244"/>
      <c r="KWP40" s="244"/>
      <c r="KWQ40" s="244"/>
      <c r="KWR40" s="244"/>
      <c r="KWS40" s="244"/>
      <c r="KWT40" s="201"/>
      <c r="KWU40" s="210"/>
      <c r="KWV40" s="15"/>
      <c r="KWW40" s="15"/>
      <c r="KWX40" s="15"/>
      <c r="KWY40" s="15"/>
      <c r="KWZ40" s="15"/>
      <c r="KXA40" s="15"/>
      <c r="KXB40" s="15"/>
      <c r="KXC40" s="15"/>
      <c r="KXD40" s="15"/>
      <c r="KXE40" s="15"/>
      <c r="KXF40" s="19"/>
      <c r="KXG40" s="15"/>
      <c r="KXH40" s="15"/>
      <c r="KXI40" s="15"/>
      <c r="KXJ40" s="15"/>
      <c r="KXK40" s="15"/>
      <c r="KXL40" s="15"/>
      <c r="KXM40" s="19"/>
      <c r="KXN40" s="59"/>
      <c r="KXO40" s="59"/>
      <c r="KXP40" s="52"/>
      <c r="KXQ40" s="52"/>
      <c r="KXR40" s="52"/>
      <c r="KXS40" s="52"/>
      <c r="KXT40" s="52"/>
      <c r="KXU40" s="59"/>
      <c r="KXV40" s="59"/>
      <c r="KXW40" s="59"/>
      <c r="KXX40" s="59"/>
      <c r="KXY40" s="60"/>
      <c r="KXZ40" s="278"/>
      <c r="KYA40" s="243"/>
      <c r="KYB40" s="244"/>
      <c r="KYC40" s="244"/>
      <c r="KYD40" s="244"/>
      <c r="KYE40" s="244"/>
      <c r="KYF40" s="244"/>
      <c r="KYG40" s="201"/>
      <c r="KYH40" s="210"/>
      <c r="KYI40" s="15"/>
      <c r="KYJ40" s="15"/>
      <c r="KYK40" s="15"/>
      <c r="KYL40" s="15"/>
      <c r="KYM40" s="15"/>
      <c r="KYN40" s="15"/>
      <c r="KYO40" s="15"/>
      <c r="KYP40" s="15"/>
      <c r="KYQ40" s="15"/>
      <c r="KYR40" s="15"/>
      <c r="KYS40" s="19"/>
      <c r="KYT40" s="15"/>
      <c r="KYU40" s="15"/>
      <c r="KYV40" s="15"/>
      <c r="KYW40" s="15"/>
      <c r="KYX40" s="15"/>
      <c r="KYY40" s="15"/>
      <c r="KYZ40" s="19"/>
      <c r="KZA40" s="59"/>
      <c r="KZB40" s="59"/>
      <c r="KZC40" s="52"/>
      <c r="KZD40" s="52"/>
      <c r="KZE40" s="52"/>
      <c r="KZF40" s="52"/>
      <c r="KZG40" s="52"/>
      <c r="KZH40" s="59"/>
      <c r="KZI40" s="59"/>
      <c r="KZJ40" s="59"/>
      <c r="KZK40" s="59"/>
      <c r="KZL40" s="60"/>
      <c r="KZM40" s="278"/>
      <c r="KZN40" s="243"/>
      <c r="KZO40" s="244"/>
      <c r="KZP40" s="244"/>
      <c r="KZQ40" s="244"/>
      <c r="KZR40" s="244"/>
      <c r="KZS40" s="244"/>
      <c r="KZT40" s="201"/>
      <c r="KZU40" s="210"/>
      <c r="KZV40" s="15"/>
      <c r="KZW40" s="15"/>
      <c r="KZX40" s="15"/>
      <c r="KZY40" s="15"/>
      <c r="KZZ40" s="15"/>
      <c r="LAA40" s="15"/>
      <c r="LAB40" s="15"/>
      <c r="LAC40" s="15"/>
      <c r="LAD40" s="15"/>
      <c r="LAE40" s="15"/>
      <c r="LAF40" s="19"/>
      <c r="LAG40" s="15"/>
      <c r="LAH40" s="15"/>
      <c r="LAI40" s="15"/>
      <c r="LAJ40" s="15"/>
      <c r="LAK40" s="15"/>
      <c r="LAL40" s="15"/>
      <c r="LAM40" s="19"/>
      <c r="LAN40" s="59"/>
      <c r="LAO40" s="59"/>
      <c r="LAP40" s="52"/>
      <c r="LAQ40" s="52"/>
      <c r="LAR40" s="52"/>
      <c r="LAS40" s="52"/>
      <c r="LAT40" s="52"/>
      <c r="LAU40" s="59"/>
      <c r="LAV40" s="59"/>
      <c r="LAW40" s="59"/>
      <c r="LAX40" s="59"/>
      <c r="LAY40" s="60"/>
      <c r="LAZ40" s="278"/>
      <c r="LBA40" s="243"/>
      <c r="LBB40" s="244"/>
      <c r="LBC40" s="244"/>
      <c r="LBD40" s="244"/>
      <c r="LBE40" s="244"/>
      <c r="LBF40" s="244"/>
      <c r="LBG40" s="201"/>
      <c r="LBH40" s="210"/>
      <c r="LBI40" s="15"/>
      <c r="LBJ40" s="15"/>
      <c r="LBK40" s="15"/>
      <c r="LBL40" s="15"/>
      <c r="LBM40" s="15"/>
      <c r="LBN40" s="15"/>
      <c r="LBO40" s="15"/>
      <c r="LBP40" s="15"/>
      <c r="LBQ40" s="15"/>
      <c r="LBR40" s="15"/>
      <c r="LBS40" s="19"/>
      <c r="LBT40" s="15"/>
      <c r="LBU40" s="15"/>
      <c r="LBV40" s="15"/>
      <c r="LBW40" s="15"/>
      <c r="LBX40" s="15"/>
      <c r="LBY40" s="15"/>
      <c r="LBZ40" s="19"/>
      <c r="LCA40" s="59"/>
      <c r="LCB40" s="59"/>
      <c r="LCC40" s="52"/>
      <c r="LCD40" s="52"/>
      <c r="LCE40" s="52"/>
      <c r="LCF40" s="52"/>
      <c r="LCG40" s="52"/>
      <c r="LCH40" s="59"/>
      <c r="LCI40" s="59"/>
      <c r="LCJ40" s="59"/>
      <c r="LCK40" s="59"/>
      <c r="LCL40" s="60"/>
      <c r="LCM40" s="278"/>
      <c r="LCN40" s="243"/>
      <c r="LCO40" s="244"/>
      <c r="LCP40" s="244"/>
      <c r="LCQ40" s="244"/>
      <c r="LCR40" s="244"/>
      <c r="LCS40" s="244"/>
      <c r="LCT40" s="201"/>
      <c r="LCU40" s="210"/>
      <c r="LCV40" s="15"/>
      <c r="LCW40" s="15"/>
      <c r="LCX40" s="15"/>
      <c r="LCY40" s="15"/>
      <c r="LCZ40" s="15"/>
      <c r="LDA40" s="15"/>
      <c r="LDB40" s="15"/>
      <c r="LDC40" s="15"/>
      <c r="LDD40" s="15"/>
      <c r="LDE40" s="15"/>
      <c r="LDF40" s="19"/>
      <c r="LDG40" s="15"/>
      <c r="LDH40" s="15"/>
      <c r="LDI40" s="15"/>
      <c r="LDJ40" s="15"/>
      <c r="LDK40" s="15"/>
      <c r="LDL40" s="15"/>
      <c r="LDM40" s="19"/>
      <c r="LDN40" s="59"/>
      <c r="LDO40" s="59"/>
      <c r="LDP40" s="52"/>
      <c r="LDQ40" s="52"/>
      <c r="LDR40" s="52"/>
      <c r="LDS40" s="52"/>
      <c r="LDT40" s="52"/>
      <c r="LDU40" s="59"/>
      <c r="LDV40" s="59"/>
      <c r="LDW40" s="59"/>
      <c r="LDX40" s="59"/>
      <c r="LDY40" s="60"/>
      <c r="LDZ40" s="278"/>
      <c r="LEA40" s="243"/>
      <c r="LEB40" s="244"/>
      <c r="LEC40" s="244"/>
      <c r="LED40" s="244"/>
      <c r="LEE40" s="244"/>
      <c r="LEF40" s="244"/>
      <c r="LEG40" s="201"/>
      <c r="LEH40" s="210"/>
      <c r="LEI40" s="15"/>
      <c r="LEJ40" s="15"/>
      <c r="LEK40" s="15"/>
      <c r="LEL40" s="15"/>
      <c r="LEM40" s="15"/>
      <c r="LEN40" s="15"/>
      <c r="LEO40" s="15"/>
      <c r="LEP40" s="15"/>
      <c r="LEQ40" s="15"/>
      <c r="LER40" s="15"/>
      <c r="LES40" s="19"/>
      <c r="LET40" s="15"/>
      <c r="LEU40" s="15"/>
      <c r="LEV40" s="15"/>
      <c r="LEW40" s="15"/>
      <c r="LEX40" s="15"/>
      <c r="LEY40" s="15"/>
      <c r="LEZ40" s="19"/>
      <c r="LFA40" s="59"/>
      <c r="LFB40" s="59"/>
      <c r="LFC40" s="52"/>
      <c r="LFD40" s="52"/>
      <c r="LFE40" s="52"/>
      <c r="LFF40" s="52"/>
      <c r="LFG40" s="52"/>
      <c r="LFH40" s="59"/>
      <c r="LFI40" s="59"/>
      <c r="LFJ40" s="59"/>
      <c r="LFK40" s="59"/>
      <c r="LFL40" s="60"/>
      <c r="LFM40" s="278"/>
      <c r="LFN40" s="243"/>
      <c r="LFO40" s="244"/>
      <c r="LFP40" s="244"/>
      <c r="LFQ40" s="244"/>
      <c r="LFR40" s="244"/>
      <c r="LFS40" s="244"/>
      <c r="LFT40" s="201"/>
      <c r="LFU40" s="210"/>
      <c r="LFV40" s="15"/>
      <c r="LFW40" s="15"/>
      <c r="LFX40" s="15"/>
      <c r="LFY40" s="15"/>
      <c r="LFZ40" s="15"/>
      <c r="LGA40" s="15"/>
      <c r="LGB40" s="15"/>
      <c r="LGC40" s="15"/>
      <c r="LGD40" s="15"/>
      <c r="LGE40" s="15"/>
      <c r="LGF40" s="19"/>
      <c r="LGG40" s="15"/>
      <c r="LGH40" s="15"/>
      <c r="LGI40" s="15"/>
      <c r="LGJ40" s="15"/>
      <c r="LGK40" s="15"/>
      <c r="LGL40" s="15"/>
      <c r="LGM40" s="19"/>
      <c r="LGN40" s="59"/>
      <c r="LGO40" s="59"/>
      <c r="LGP40" s="52"/>
      <c r="LGQ40" s="52"/>
      <c r="LGR40" s="52"/>
      <c r="LGS40" s="52"/>
      <c r="LGT40" s="52"/>
      <c r="LGU40" s="59"/>
      <c r="LGV40" s="59"/>
      <c r="LGW40" s="59"/>
      <c r="LGX40" s="59"/>
      <c r="LGY40" s="60"/>
      <c r="LGZ40" s="278"/>
      <c r="LHA40" s="243"/>
      <c r="LHB40" s="244"/>
      <c r="LHC40" s="244"/>
      <c r="LHD40" s="244"/>
      <c r="LHE40" s="244"/>
      <c r="LHF40" s="244"/>
      <c r="LHG40" s="201"/>
      <c r="LHH40" s="210"/>
      <c r="LHI40" s="15"/>
      <c r="LHJ40" s="15"/>
      <c r="LHK40" s="15"/>
      <c r="LHL40" s="15"/>
      <c r="LHM40" s="15"/>
      <c r="LHN40" s="15"/>
      <c r="LHO40" s="15"/>
      <c r="LHP40" s="15"/>
      <c r="LHQ40" s="15"/>
      <c r="LHR40" s="15"/>
      <c r="LHS40" s="19"/>
      <c r="LHT40" s="15"/>
      <c r="LHU40" s="15"/>
      <c r="LHV40" s="15"/>
      <c r="LHW40" s="15"/>
      <c r="LHX40" s="15"/>
      <c r="LHY40" s="15"/>
      <c r="LHZ40" s="19"/>
      <c r="LIA40" s="59"/>
      <c r="LIB40" s="59"/>
      <c r="LIC40" s="52"/>
      <c r="LID40" s="52"/>
      <c r="LIE40" s="52"/>
      <c r="LIF40" s="52"/>
      <c r="LIG40" s="52"/>
      <c r="LIH40" s="59"/>
      <c r="LII40" s="59"/>
      <c r="LIJ40" s="59"/>
      <c r="LIK40" s="59"/>
      <c r="LIL40" s="60"/>
      <c r="LIM40" s="278"/>
      <c r="LIN40" s="243"/>
      <c r="LIO40" s="244"/>
      <c r="LIP40" s="244"/>
      <c r="LIQ40" s="244"/>
      <c r="LIR40" s="244"/>
      <c r="LIS40" s="244"/>
      <c r="LIT40" s="201"/>
      <c r="LIU40" s="210"/>
      <c r="LIV40" s="15"/>
      <c r="LIW40" s="15"/>
      <c r="LIX40" s="15"/>
      <c r="LIY40" s="15"/>
      <c r="LIZ40" s="15"/>
      <c r="LJA40" s="15"/>
      <c r="LJB40" s="15"/>
      <c r="LJC40" s="15"/>
      <c r="LJD40" s="15"/>
      <c r="LJE40" s="15"/>
      <c r="LJF40" s="19"/>
      <c r="LJG40" s="15"/>
      <c r="LJH40" s="15"/>
      <c r="LJI40" s="15"/>
      <c r="LJJ40" s="15"/>
      <c r="LJK40" s="15"/>
      <c r="LJL40" s="15"/>
      <c r="LJM40" s="19"/>
      <c r="LJN40" s="59"/>
      <c r="LJO40" s="59"/>
      <c r="LJP40" s="52"/>
      <c r="LJQ40" s="52"/>
      <c r="LJR40" s="52"/>
      <c r="LJS40" s="52"/>
      <c r="LJT40" s="52"/>
      <c r="LJU40" s="59"/>
      <c r="LJV40" s="59"/>
      <c r="LJW40" s="59"/>
      <c r="LJX40" s="59"/>
      <c r="LJY40" s="60"/>
      <c r="LJZ40" s="278"/>
      <c r="LKA40" s="243"/>
      <c r="LKB40" s="244"/>
      <c r="LKC40" s="244"/>
      <c r="LKD40" s="244"/>
      <c r="LKE40" s="244"/>
      <c r="LKF40" s="244"/>
      <c r="LKG40" s="201"/>
      <c r="LKH40" s="210"/>
      <c r="LKI40" s="15"/>
      <c r="LKJ40" s="15"/>
      <c r="LKK40" s="15"/>
      <c r="LKL40" s="15"/>
      <c r="LKM40" s="15"/>
      <c r="LKN40" s="15"/>
      <c r="LKO40" s="15"/>
      <c r="LKP40" s="15"/>
      <c r="LKQ40" s="15"/>
      <c r="LKR40" s="15"/>
      <c r="LKS40" s="19"/>
      <c r="LKT40" s="15"/>
      <c r="LKU40" s="15"/>
      <c r="LKV40" s="15"/>
      <c r="LKW40" s="15"/>
      <c r="LKX40" s="15"/>
      <c r="LKY40" s="15"/>
      <c r="LKZ40" s="19"/>
      <c r="LLA40" s="59"/>
      <c r="LLB40" s="59"/>
      <c r="LLC40" s="52"/>
      <c r="LLD40" s="52"/>
      <c r="LLE40" s="52"/>
      <c r="LLF40" s="52"/>
      <c r="LLG40" s="52"/>
      <c r="LLH40" s="59"/>
      <c r="LLI40" s="59"/>
      <c r="LLJ40" s="59"/>
      <c r="LLK40" s="59"/>
      <c r="LLL40" s="60"/>
      <c r="LLM40" s="278"/>
      <c r="LLN40" s="243"/>
      <c r="LLO40" s="244"/>
      <c r="LLP40" s="244"/>
      <c r="LLQ40" s="244"/>
      <c r="LLR40" s="244"/>
      <c r="LLS40" s="244"/>
      <c r="LLT40" s="201"/>
      <c r="LLU40" s="210"/>
      <c r="LLV40" s="15"/>
      <c r="LLW40" s="15"/>
      <c r="LLX40" s="15"/>
      <c r="LLY40" s="15"/>
      <c r="LLZ40" s="15"/>
      <c r="LMA40" s="15"/>
      <c r="LMB40" s="15"/>
      <c r="LMC40" s="15"/>
      <c r="LMD40" s="15"/>
      <c r="LME40" s="15"/>
      <c r="LMF40" s="19"/>
      <c r="LMG40" s="15"/>
      <c r="LMH40" s="15"/>
      <c r="LMI40" s="15"/>
      <c r="LMJ40" s="15"/>
      <c r="LMK40" s="15"/>
      <c r="LML40" s="15"/>
      <c r="LMM40" s="19"/>
      <c r="LMN40" s="59"/>
      <c r="LMO40" s="59"/>
      <c r="LMP40" s="52"/>
      <c r="LMQ40" s="52"/>
      <c r="LMR40" s="52"/>
      <c r="LMS40" s="52"/>
      <c r="LMT40" s="52"/>
      <c r="LMU40" s="59"/>
      <c r="LMV40" s="59"/>
      <c r="LMW40" s="59"/>
      <c r="LMX40" s="59"/>
      <c r="LMY40" s="60"/>
      <c r="LMZ40" s="278"/>
      <c r="LNA40" s="243"/>
      <c r="LNB40" s="244"/>
      <c r="LNC40" s="244"/>
      <c r="LND40" s="244"/>
      <c r="LNE40" s="244"/>
      <c r="LNF40" s="244"/>
      <c r="LNG40" s="201"/>
      <c r="LNH40" s="210"/>
      <c r="LNI40" s="15"/>
      <c r="LNJ40" s="15"/>
      <c r="LNK40" s="15"/>
      <c r="LNL40" s="15"/>
      <c r="LNM40" s="15"/>
      <c r="LNN40" s="15"/>
      <c r="LNO40" s="15"/>
      <c r="LNP40" s="15"/>
      <c r="LNQ40" s="15"/>
      <c r="LNR40" s="15"/>
      <c r="LNS40" s="19"/>
      <c r="LNT40" s="15"/>
      <c r="LNU40" s="15"/>
      <c r="LNV40" s="15"/>
      <c r="LNW40" s="15"/>
      <c r="LNX40" s="15"/>
      <c r="LNY40" s="15"/>
      <c r="LNZ40" s="19"/>
      <c r="LOA40" s="59"/>
      <c r="LOB40" s="59"/>
      <c r="LOC40" s="52"/>
      <c r="LOD40" s="52"/>
      <c r="LOE40" s="52"/>
      <c r="LOF40" s="52"/>
      <c r="LOG40" s="52"/>
      <c r="LOH40" s="59"/>
      <c r="LOI40" s="59"/>
      <c r="LOJ40" s="59"/>
      <c r="LOK40" s="59"/>
      <c r="LOL40" s="60"/>
      <c r="LOM40" s="278"/>
      <c r="LON40" s="243"/>
      <c r="LOO40" s="244"/>
      <c r="LOP40" s="244"/>
      <c r="LOQ40" s="244"/>
      <c r="LOR40" s="244"/>
      <c r="LOS40" s="244"/>
      <c r="LOT40" s="201"/>
      <c r="LOU40" s="210"/>
      <c r="LOV40" s="15"/>
      <c r="LOW40" s="15"/>
      <c r="LOX40" s="15"/>
      <c r="LOY40" s="15"/>
      <c r="LOZ40" s="15"/>
      <c r="LPA40" s="15"/>
      <c r="LPB40" s="15"/>
      <c r="LPC40" s="15"/>
      <c r="LPD40" s="15"/>
      <c r="LPE40" s="15"/>
      <c r="LPF40" s="19"/>
      <c r="LPG40" s="15"/>
      <c r="LPH40" s="15"/>
      <c r="LPI40" s="15"/>
      <c r="LPJ40" s="15"/>
      <c r="LPK40" s="15"/>
      <c r="LPL40" s="15"/>
      <c r="LPM40" s="19"/>
      <c r="LPN40" s="59"/>
      <c r="LPO40" s="59"/>
      <c r="LPP40" s="52"/>
      <c r="LPQ40" s="52"/>
      <c r="LPR40" s="52"/>
      <c r="LPS40" s="52"/>
      <c r="LPT40" s="52"/>
      <c r="LPU40" s="59"/>
      <c r="LPV40" s="59"/>
      <c r="LPW40" s="59"/>
      <c r="LPX40" s="59"/>
      <c r="LPY40" s="60"/>
      <c r="LPZ40" s="278"/>
      <c r="LQA40" s="243"/>
      <c r="LQB40" s="244"/>
      <c r="LQC40" s="244"/>
      <c r="LQD40" s="244"/>
      <c r="LQE40" s="244"/>
      <c r="LQF40" s="244"/>
      <c r="LQG40" s="201"/>
      <c r="LQH40" s="210"/>
      <c r="LQI40" s="15"/>
      <c r="LQJ40" s="15"/>
      <c r="LQK40" s="15"/>
      <c r="LQL40" s="15"/>
      <c r="LQM40" s="15"/>
      <c r="LQN40" s="15"/>
      <c r="LQO40" s="15"/>
      <c r="LQP40" s="15"/>
      <c r="LQQ40" s="15"/>
      <c r="LQR40" s="15"/>
      <c r="LQS40" s="19"/>
      <c r="LQT40" s="15"/>
      <c r="LQU40" s="15"/>
      <c r="LQV40" s="15"/>
      <c r="LQW40" s="15"/>
      <c r="LQX40" s="15"/>
      <c r="LQY40" s="15"/>
      <c r="LQZ40" s="19"/>
      <c r="LRA40" s="59"/>
      <c r="LRB40" s="59"/>
      <c r="LRC40" s="52"/>
      <c r="LRD40" s="52"/>
      <c r="LRE40" s="52"/>
      <c r="LRF40" s="52"/>
      <c r="LRG40" s="52"/>
      <c r="LRH40" s="59"/>
      <c r="LRI40" s="59"/>
      <c r="LRJ40" s="59"/>
      <c r="LRK40" s="59"/>
      <c r="LRL40" s="60"/>
      <c r="LRM40" s="278"/>
      <c r="LRN40" s="243"/>
      <c r="LRO40" s="244"/>
      <c r="LRP40" s="244"/>
      <c r="LRQ40" s="244"/>
      <c r="LRR40" s="244"/>
      <c r="LRS40" s="244"/>
      <c r="LRT40" s="201"/>
      <c r="LRU40" s="210"/>
      <c r="LRV40" s="15"/>
      <c r="LRW40" s="15"/>
      <c r="LRX40" s="15"/>
      <c r="LRY40" s="15"/>
      <c r="LRZ40" s="15"/>
      <c r="LSA40" s="15"/>
      <c r="LSB40" s="15"/>
      <c r="LSC40" s="15"/>
      <c r="LSD40" s="15"/>
      <c r="LSE40" s="15"/>
      <c r="LSF40" s="19"/>
      <c r="LSG40" s="15"/>
      <c r="LSH40" s="15"/>
      <c r="LSI40" s="15"/>
      <c r="LSJ40" s="15"/>
      <c r="LSK40" s="15"/>
      <c r="LSL40" s="15"/>
      <c r="LSM40" s="19"/>
      <c r="LSN40" s="59"/>
      <c r="LSO40" s="59"/>
      <c r="LSP40" s="52"/>
      <c r="LSQ40" s="52"/>
      <c r="LSR40" s="52"/>
      <c r="LSS40" s="52"/>
      <c r="LST40" s="52"/>
      <c r="LSU40" s="59"/>
      <c r="LSV40" s="59"/>
      <c r="LSW40" s="59"/>
      <c r="LSX40" s="59"/>
      <c r="LSY40" s="60"/>
      <c r="LSZ40" s="278"/>
      <c r="LTA40" s="243"/>
      <c r="LTB40" s="244"/>
      <c r="LTC40" s="244"/>
      <c r="LTD40" s="244"/>
      <c r="LTE40" s="244"/>
      <c r="LTF40" s="244"/>
      <c r="LTG40" s="201"/>
      <c r="LTH40" s="210"/>
      <c r="LTI40" s="15"/>
      <c r="LTJ40" s="15"/>
      <c r="LTK40" s="15"/>
      <c r="LTL40" s="15"/>
      <c r="LTM40" s="15"/>
      <c r="LTN40" s="15"/>
      <c r="LTO40" s="15"/>
      <c r="LTP40" s="15"/>
      <c r="LTQ40" s="15"/>
      <c r="LTR40" s="15"/>
      <c r="LTS40" s="19"/>
      <c r="LTT40" s="15"/>
      <c r="LTU40" s="15"/>
      <c r="LTV40" s="15"/>
      <c r="LTW40" s="15"/>
      <c r="LTX40" s="15"/>
      <c r="LTY40" s="15"/>
      <c r="LTZ40" s="19"/>
      <c r="LUA40" s="59"/>
      <c r="LUB40" s="59"/>
      <c r="LUC40" s="52"/>
      <c r="LUD40" s="52"/>
      <c r="LUE40" s="52"/>
      <c r="LUF40" s="52"/>
      <c r="LUG40" s="52"/>
      <c r="LUH40" s="59"/>
      <c r="LUI40" s="59"/>
      <c r="LUJ40" s="59"/>
      <c r="LUK40" s="59"/>
      <c r="LUL40" s="60"/>
      <c r="LUM40" s="278"/>
      <c r="LUN40" s="243"/>
      <c r="LUO40" s="244"/>
      <c r="LUP40" s="244"/>
      <c r="LUQ40" s="244"/>
      <c r="LUR40" s="244"/>
      <c r="LUS40" s="244"/>
      <c r="LUT40" s="201"/>
      <c r="LUU40" s="210"/>
      <c r="LUV40" s="15"/>
      <c r="LUW40" s="15"/>
      <c r="LUX40" s="15"/>
      <c r="LUY40" s="15"/>
      <c r="LUZ40" s="15"/>
      <c r="LVA40" s="15"/>
      <c r="LVB40" s="15"/>
      <c r="LVC40" s="15"/>
      <c r="LVD40" s="15"/>
      <c r="LVE40" s="15"/>
      <c r="LVF40" s="19"/>
      <c r="LVG40" s="15"/>
      <c r="LVH40" s="15"/>
      <c r="LVI40" s="15"/>
      <c r="LVJ40" s="15"/>
      <c r="LVK40" s="15"/>
      <c r="LVL40" s="15"/>
      <c r="LVM40" s="19"/>
      <c r="LVN40" s="59"/>
      <c r="LVO40" s="59"/>
      <c r="LVP40" s="52"/>
      <c r="LVQ40" s="52"/>
      <c r="LVR40" s="52"/>
      <c r="LVS40" s="52"/>
      <c r="LVT40" s="52"/>
      <c r="LVU40" s="59"/>
      <c r="LVV40" s="59"/>
      <c r="LVW40" s="59"/>
      <c r="LVX40" s="59"/>
      <c r="LVY40" s="60"/>
      <c r="LVZ40" s="278"/>
      <c r="LWA40" s="243"/>
      <c r="LWB40" s="244"/>
      <c r="LWC40" s="244"/>
      <c r="LWD40" s="244"/>
      <c r="LWE40" s="244"/>
      <c r="LWF40" s="244"/>
      <c r="LWG40" s="201"/>
      <c r="LWH40" s="210"/>
      <c r="LWI40" s="15"/>
      <c r="LWJ40" s="15"/>
      <c r="LWK40" s="15"/>
      <c r="LWL40" s="15"/>
      <c r="LWM40" s="15"/>
      <c r="LWN40" s="15"/>
      <c r="LWO40" s="15"/>
      <c r="LWP40" s="15"/>
      <c r="LWQ40" s="15"/>
      <c r="LWR40" s="15"/>
      <c r="LWS40" s="19"/>
      <c r="LWT40" s="15"/>
      <c r="LWU40" s="15"/>
      <c r="LWV40" s="15"/>
      <c r="LWW40" s="15"/>
      <c r="LWX40" s="15"/>
      <c r="LWY40" s="15"/>
      <c r="LWZ40" s="19"/>
      <c r="LXA40" s="59"/>
      <c r="LXB40" s="59"/>
      <c r="LXC40" s="52"/>
      <c r="LXD40" s="52"/>
      <c r="LXE40" s="52"/>
      <c r="LXF40" s="52"/>
      <c r="LXG40" s="52"/>
      <c r="LXH40" s="59"/>
      <c r="LXI40" s="59"/>
      <c r="LXJ40" s="59"/>
      <c r="LXK40" s="59"/>
      <c r="LXL40" s="60"/>
      <c r="LXM40" s="278"/>
      <c r="LXN40" s="243"/>
      <c r="LXO40" s="244"/>
      <c r="LXP40" s="244"/>
      <c r="LXQ40" s="244"/>
      <c r="LXR40" s="244"/>
      <c r="LXS40" s="244"/>
      <c r="LXT40" s="201"/>
      <c r="LXU40" s="210"/>
      <c r="LXV40" s="15"/>
      <c r="LXW40" s="15"/>
      <c r="LXX40" s="15"/>
      <c r="LXY40" s="15"/>
      <c r="LXZ40" s="15"/>
      <c r="LYA40" s="15"/>
      <c r="LYB40" s="15"/>
      <c r="LYC40" s="15"/>
      <c r="LYD40" s="15"/>
      <c r="LYE40" s="15"/>
      <c r="LYF40" s="19"/>
      <c r="LYG40" s="15"/>
      <c r="LYH40" s="15"/>
      <c r="LYI40" s="15"/>
      <c r="LYJ40" s="15"/>
      <c r="LYK40" s="15"/>
      <c r="LYL40" s="15"/>
      <c r="LYM40" s="19"/>
      <c r="LYN40" s="59"/>
      <c r="LYO40" s="59"/>
      <c r="LYP40" s="52"/>
      <c r="LYQ40" s="52"/>
      <c r="LYR40" s="52"/>
      <c r="LYS40" s="52"/>
      <c r="LYT40" s="52"/>
      <c r="LYU40" s="59"/>
      <c r="LYV40" s="59"/>
      <c r="LYW40" s="59"/>
      <c r="LYX40" s="59"/>
      <c r="LYY40" s="60"/>
      <c r="LYZ40" s="278"/>
      <c r="LZA40" s="243"/>
      <c r="LZB40" s="244"/>
      <c r="LZC40" s="244"/>
      <c r="LZD40" s="244"/>
      <c r="LZE40" s="244"/>
      <c r="LZF40" s="244"/>
      <c r="LZG40" s="201"/>
      <c r="LZH40" s="210"/>
      <c r="LZI40" s="15"/>
      <c r="LZJ40" s="15"/>
      <c r="LZK40" s="15"/>
      <c r="LZL40" s="15"/>
      <c r="LZM40" s="15"/>
      <c r="LZN40" s="15"/>
      <c r="LZO40" s="15"/>
      <c r="LZP40" s="15"/>
      <c r="LZQ40" s="15"/>
      <c r="LZR40" s="15"/>
      <c r="LZS40" s="19"/>
      <c r="LZT40" s="15"/>
      <c r="LZU40" s="15"/>
      <c r="LZV40" s="15"/>
      <c r="LZW40" s="15"/>
      <c r="LZX40" s="15"/>
      <c r="LZY40" s="15"/>
      <c r="LZZ40" s="19"/>
      <c r="MAA40" s="59"/>
      <c r="MAB40" s="59"/>
      <c r="MAC40" s="52"/>
      <c r="MAD40" s="52"/>
      <c r="MAE40" s="52"/>
      <c r="MAF40" s="52"/>
      <c r="MAG40" s="52"/>
      <c r="MAH40" s="59"/>
      <c r="MAI40" s="59"/>
      <c r="MAJ40" s="59"/>
      <c r="MAK40" s="59"/>
      <c r="MAL40" s="60"/>
      <c r="MAM40" s="278"/>
      <c r="MAN40" s="243"/>
      <c r="MAO40" s="244"/>
      <c r="MAP40" s="244"/>
      <c r="MAQ40" s="244"/>
      <c r="MAR40" s="244"/>
      <c r="MAS40" s="244"/>
      <c r="MAT40" s="201"/>
      <c r="MAU40" s="210"/>
      <c r="MAV40" s="15"/>
      <c r="MAW40" s="15"/>
      <c r="MAX40" s="15"/>
      <c r="MAY40" s="15"/>
      <c r="MAZ40" s="15"/>
      <c r="MBA40" s="15"/>
      <c r="MBB40" s="15"/>
      <c r="MBC40" s="15"/>
      <c r="MBD40" s="15"/>
      <c r="MBE40" s="15"/>
      <c r="MBF40" s="19"/>
      <c r="MBG40" s="15"/>
      <c r="MBH40" s="15"/>
      <c r="MBI40" s="15"/>
      <c r="MBJ40" s="15"/>
      <c r="MBK40" s="15"/>
      <c r="MBL40" s="15"/>
      <c r="MBM40" s="19"/>
      <c r="MBN40" s="59"/>
      <c r="MBO40" s="59"/>
      <c r="MBP40" s="52"/>
      <c r="MBQ40" s="52"/>
      <c r="MBR40" s="52"/>
      <c r="MBS40" s="52"/>
      <c r="MBT40" s="52"/>
      <c r="MBU40" s="59"/>
      <c r="MBV40" s="59"/>
      <c r="MBW40" s="59"/>
      <c r="MBX40" s="59"/>
      <c r="MBY40" s="60"/>
      <c r="MBZ40" s="278"/>
      <c r="MCA40" s="243"/>
      <c r="MCB40" s="244"/>
      <c r="MCC40" s="244"/>
      <c r="MCD40" s="244"/>
      <c r="MCE40" s="244"/>
      <c r="MCF40" s="244"/>
      <c r="MCG40" s="201"/>
      <c r="MCH40" s="210"/>
      <c r="MCI40" s="15"/>
      <c r="MCJ40" s="15"/>
      <c r="MCK40" s="15"/>
      <c r="MCL40" s="15"/>
      <c r="MCM40" s="15"/>
      <c r="MCN40" s="15"/>
      <c r="MCO40" s="15"/>
      <c r="MCP40" s="15"/>
      <c r="MCQ40" s="15"/>
      <c r="MCR40" s="15"/>
      <c r="MCS40" s="19"/>
      <c r="MCT40" s="15"/>
      <c r="MCU40" s="15"/>
      <c r="MCV40" s="15"/>
      <c r="MCW40" s="15"/>
      <c r="MCX40" s="15"/>
      <c r="MCY40" s="15"/>
      <c r="MCZ40" s="19"/>
      <c r="MDA40" s="59"/>
      <c r="MDB40" s="59"/>
      <c r="MDC40" s="52"/>
      <c r="MDD40" s="52"/>
      <c r="MDE40" s="52"/>
      <c r="MDF40" s="52"/>
      <c r="MDG40" s="52"/>
      <c r="MDH40" s="59"/>
      <c r="MDI40" s="59"/>
      <c r="MDJ40" s="59"/>
      <c r="MDK40" s="59"/>
      <c r="MDL40" s="60"/>
      <c r="MDM40" s="278"/>
      <c r="MDN40" s="243"/>
      <c r="MDO40" s="244"/>
      <c r="MDP40" s="244"/>
      <c r="MDQ40" s="244"/>
      <c r="MDR40" s="244"/>
      <c r="MDS40" s="244"/>
      <c r="MDT40" s="201"/>
      <c r="MDU40" s="210"/>
      <c r="MDV40" s="15"/>
      <c r="MDW40" s="15"/>
      <c r="MDX40" s="15"/>
      <c r="MDY40" s="15"/>
      <c r="MDZ40" s="15"/>
      <c r="MEA40" s="15"/>
      <c r="MEB40" s="15"/>
      <c r="MEC40" s="15"/>
      <c r="MED40" s="15"/>
      <c r="MEE40" s="15"/>
      <c r="MEF40" s="19"/>
      <c r="MEG40" s="15"/>
      <c r="MEH40" s="15"/>
      <c r="MEI40" s="15"/>
      <c r="MEJ40" s="15"/>
      <c r="MEK40" s="15"/>
      <c r="MEL40" s="15"/>
      <c r="MEM40" s="19"/>
      <c r="MEN40" s="59"/>
      <c r="MEO40" s="59"/>
      <c r="MEP40" s="52"/>
      <c r="MEQ40" s="52"/>
      <c r="MER40" s="52"/>
      <c r="MES40" s="52"/>
      <c r="MET40" s="52"/>
      <c r="MEU40" s="59"/>
      <c r="MEV40" s="59"/>
      <c r="MEW40" s="59"/>
      <c r="MEX40" s="59"/>
      <c r="MEY40" s="60"/>
      <c r="MEZ40" s="278"/>
      <c r="MFA40" s="243"/>
      <c r="MFB40" s="244"/>
      <c r="MFC40" s="244"/>
      <c r="MFD40" s="244"/>
      <c r="MFE40" s="244"/>
      <c r="MFF40" s="244"/>
      <c r="MFG40" s="201"/>
      <c r="MFH40" s="210"/>
      <c r="MFI40" s="15"/>
      <c r="MFJ40" s="15"/>
      <c r="MFK40" s="15"/>
      <c r="MFL40" s="15"/>
      <c r="MFM40" s="15"/>
      <c r="MFN40" s="15"/>
      <c r="MFO40" s="15"/>
      <c r="MFP40" s="15"/>
      <c r="MFQ40" s="15"/>
      <c r="MFR40" s="15"/>
      <c r="MFS40" s="19"/>
      <c r="MFT40" s="15"/>
      <c r="MFU40" s="15"/>
      <c r="MFV40" s="15"/>
      <c r="MFW40" s="15"/>
      <c r="MFX40" s="15"/>
      <c r="MFY40" s="15"/>
      <c r="MFZ40" s="19"/>
      <c r="MGA40" s="59"/>
      <c r="MGB40" s="59"/>
      <c r="MGC40" s="52"/>
      <c r="MGD40" s="52"/>
      <c r="MGE40" s="52"/>
      <c r="MGF40" s="52"/>
      <c r="MGG40" s="52"/>
      <c r="MGH40" s="59"/>
      <c r="MGI40" s="59"/>
      <c r="MGJ40" s="59"/>
      <c r="MGK40" s="59"/>
      <c r="MGL40" s="60"/>
      <c r="MGM40" s="278"/>
      <c r="MGN40" s="243"/>
      <c r="MGO40" s="244"/>
      <c r="MGP40" s="244"/>
      <c r="MGQ40" s="244"/>
      <c r="MGR40" s="244"/>
      <c r="MGS40" s="244"/>
      <c r="MGT40" s="201"/>
      <c r="MGU40" s="210"/>
      <c r="MGV40" s="15"/>
      <c r="MGW40" s="15"/>
      <c r="MGX40" s="15"/>
      <c r="MGY40" s="15"/>
      <c r="MGZ40" s="15"/>
      <c r="MHA40" s="15"/>
      <c r="MHB40" s="15"/>
      <c r="MHC40" s="15"/>
      <c r="MHD40" s="15"/>
      <c r="MHE40" s="15"/>
      <c r="MHF40" s="19"/>
      <c r="MHG40" s="15"/>
      <c r="MHH40" s="15"/>
      <c r="MHI40" s="15"/>
      <c r="MHJ40" s="15"/>
      <c r="MHK40" s="15"/>
      <c r="MHL40" s="15"/>
      <c r="MHM40" s="19"/>
      <c r="MHN40" s="59"/>
      <c r="MHO40" s="59"/>
      <c r="MHP40" s="52"/>
      <c r="MHQ40" s="52"/>
      <c r="MHR40" s="52"/>
      <c r="MHS40" s="52"/>
      <c r="MHT40" s="52"/>
      <c r="MHU40" s="59"/>
      <c r="MHV40" s="59"/>
      <c r="MHW40" s="59"/>
      <c r="MHX40" s="59"/>
      <c r="MHY40" s="60"/>
      <c r="MHZ40" s="278"/>
      <c r="MIA40" s="243"/>
      <c r="MIB40" s="244"/>
      <c r="MIC40" s="244"/>
      <c r="MID40" s="244"/>
      <c r="MIE40" s="244"/>
      <c r="MIF40" s="244"/>
      <c r="MIG40" s="201"/>
      <c r="MIH40" s="210"/>
      <c r="MII40" s="15"/>
      <c r="MIJ40" s="15"/>
      <c r="MIK40" s="15"/>
      <c r="MIL40" s="15"/>
      <c r="MIM40" s="15"/>
      <c r="MIN40" s="15"/>
      <c r="MIO40" s="15"/>
      <c r="MIP40" s="15"/>
      <c r="MIQ40" s="15"/>
      <c r="MIR40" s="15"/>
      <c r="MIS40" s="19"/>
      <c r="MIT40" s="15"/>
      <c r="MIU40" s="15"/>
      <c r="MIV40" s="15"/>
      <c r="MIW40" s="15"/>
      <c r="MIX40" s="15"/>
      <c r="MIY40" s="15"/>
      <c r="MIZ40" s="19"/>
      <c r="MJA40" s="59"/>
      <c r="MJB40" s="59"/>
      <c r="MJC40" s="52"/>
      <c r="MJD40" s="52"/>
      <c r="MJE40" s="52"/>
      <c r="MJF40" s="52"/>
      <c r="MJG40" s="52"/>
      <c r="MJH40" s="59"/>
      <c r="MJI40" s="59"/>
      <c r="MJJ40" s="59"/>
      <c r="MJK40" s="59"/>
      <c r="MJL40" s="60"/>
      <c r="MJM40" s="278"/>
      <c r="MJN40" s="243"/>
      <c r="MJO40" s="244"/>
      <c r="MJP40" s="244"/>
      <c r="MJQ40" s="244"/>
      <c r="MJR40" s="244"/>
      <c r="MJS40" s="244"/>
      <c r="MJT40" s="201"/>
      <c r="MJU40" s="210"/>
      <c r="MJV40" s="15"/>
      <c r="MJW40" s="15"/>
      <c r="MJX40" s="15"/>
      <c r="MJY40" s="15"/>
      <c r="MJZ40" s="15"/>
      <c r="MKA40" s="15"/>
      <c r="MKB40" s="15"/>
      <c r="MKC40" s="15"/>
      <c r="MKD40" s="15"/>
      <c r="MKE40" s="15"/>
      <c r="MKF40" s="19"/>
      <c r="MKG40" s="15"/>
      <c r="MKH40" s="15"/>
      <c r="MKI40" s="15"/>
      <c r="MKJ40" s="15"/>
      <c r="MKK40" s="15"/>
      <c r="MKL40" s="15"/>
      <c r="MKM40" s="19"/>
      <c r="MKN40" s="59"/>
      <c r="MKO40" s="59"/>
      <c r="MKP40" s="52"/>
      <c r="MKQ40" s="52"/>
      <c r="MKR40" s="52"/>
      <c r="MKS40" s="52"/>
      <c r="MKT40" s="52"/>
      <c r="MKU40" s="59"/>
      <c r="MKV40" s="59"/>
      <c r="MKW40" s="59"/>
      <c r="MKX40" s="59"/>
      <c r="MKY40" s="60"/>
      <c r="MKZ40" s="278"/>
      <c r="MLA40" s="243"/>
      <c r="MLB40" s="244"/>
      <c r="MLC40" s="244"/>
      <c r="MLD40" s="244"/>
      <c r="MLE40" s="244"/>
      <c r="MLF40" s="244"/>
      <c r="MLG40" s="201"/>
      <c r="MLH40" s="210"/>
      <c r="MLI40" s="15"/>
      <c r="MLJ40" s="15"/>
      <c r="MLK40" s="15"/>
      <c r="MLL40" s="15"/>
      <c r="MLM40" s="15"/>
      <c r="MLN40" s="15"/>
      <c r="MLO40" s="15"/>
      <c r="MLP40" s="15"/>
      <c r="MLQ40" s="15"/>
      <c r="MLR40" s="15"/>
      <c r="MLS40" s="19"/>
      <c r="MLT40" s="15"/>
      <c r="MLU40" s="15"/>
      <c r="MLV40" s="15"/>
      <c r="MLW40" s="15"/>
      <c r="MLX40" s="15"/>
      <c r="MLY40" s="15"/>
      <c r="MLZ40" s="19"/>
      <c r="MMA40" s="59"/>
      <c r="MMB40" s="59"/>
      <c r="MMC40" s="52"/>
      <c r="MMD40" s="52"/>
      <c r="MME40" s="52"/>
      <c r="MMF40" s="52"/>
      <c r="MMG40" s="52"/>
      <c r="MMH40" s="59"/>
      <c r="MMI40" s="59"/>
      <c r="MMJ40" s="59"/>
      <c r="MMK40" s="59"/>
      <c r="MML40" s="60"/>
      <c r="MMM40" s="278"/>
      <c r="MMN40" s="243"/>
      <c r="MMO40" s="244"/>
      <c r="MMP40" s="244"/>
      <c r="MMQ40" s="244"/>
      <c r="MMR40" s="244"/>
      <c r="MMS40" s="244"/>
      <c r="MMT40" s="201"/>
      <c r="MMU40" s="210"/>
      <c r="MMV40" s="15"/>
      <c r="MMW40" s="15"/>
      <c r="MMX40" s="15"/>
      <c r="MMY40" s="15"/>
      <c r="MMZ40" s="15"/>
      <c r="MNA40" s="15"/>
      <c r="MNB40" s="15"/>
      <c r="MNC40" s="15"/>
      <c r="MND40" s="15"/>
      <c r="MNE40" s="15"/>
      <c r="MNF40" s="19"/>
      <c r="MNG40" s="15"/>
      <c r="MNH40" s="15"/>
      <c r="MNI40" s="15"/>
      <c r="MNJ40" s="15"/>
      <c r="MNK40" s="15"/>
      <c r="MNL40" s="15"/>
      <c r="MNM40" s="19"/>
      <c r="MNN40" s="59"/>
      <c r="MNO40" s="59"/>
      <c r="MNP40" s="52"/>
      <c r="MNQ40" s="52"/>
      <c r="MNR40" s="52"/>
      <c r="MNS40" s="52"/>
      <c r="MNT40" s="52"/>
      <c r="MNU40" s="59"/>
      <c r="MNV40" s="59"/>
      <c r="MNW40" s="59"/>
      <c r="MNX40" s="59"/>
      <c r="MNY40" s="60"/>
      <c r="MNZ40" s="278"/>
      <c r="MOA40" s="243"/>
      <c r="MOB40" s="244"/>
      <c r="MOC40" s="244"/>
      <c r="MOD40" s="244"/>
      <c r="MOE40" s="244"/>
      <c r="MOF40" s="244"/>
      <c r="MOG40" s="201"/>
      <c r="MOH40" s="210"/>
      <c r="MOI40" s="15"/>
      <c r="MOJ40" s="15"/>
      <c r="MOK40" s="15"/>
      <c r="MOL40" s="15"/>
      <c r="MOM40" s="15"/>
      <c r="MON40" s="15"/>
      <c r="MOO40" s="15"/>
      <c r="MOP40" s="15"/>
      <c r="MOQ40" s="15"/>
      <c r="MOR40" s="15"/>
      <c r="MOS40" s="19"/>
      <c r="MOT40" s="15"/>
      <c r="MOU40" s="15"/>
      <c r="MOV40" s="15"/>
      <c r="MOW40" s="15"/>
      <c r="MOX40" s="15"/>
      <c r="MOY40" s="15"/>
      <c r="MOZ40" s="19"/>
      <c r="MPA40" s="59"/>
      <c r="MPB40" s="59"/>
      <c r="MPC40" s="52"/>
      <c r="MPD40" s="52"/>
      <c r="MPE40" s="52"/>
      <c r="MPF40" s="52"/>
      <c r="MPG40" s="52"/>
      <c r="MPH40" s="59"/>
      <c r="MPI40" s="59"/>
      <c r="MPJ40" s="59"/>
      <c r="MPK40" s="59"/>
      <c r="MPL40" s="60"/>
      <c r="MPM40" s="278"/>
      <c r="MPN40" s="243"/>
      <c r="MPO40" s="244"/>
      <c r="MPP40" s="244"/>
      <c r="MPQ40" s="244"/>
      <c r="MPR40" s="244"/>
      <c r="MPS40" s="244"/>
      <c r="MPT40" s="201"/>
      <c r="MPU40" s="210"/>
      <c r="MPV40" s="15"/>
      <c r="MPW40" s="15"/>
      <c r="MPX40" s="15"/>
      <c r="MPY40" s="15"/>
      <c r="MPZ40" s="15"/>
      <c r="MQA40" s="15"/>
      <c r="MQB40" s="15"/>
      <c r="MQC40" s="15"/>
      <c r="MQD40" s="15"/>
      <c r="MQE40" s="15"/>
      <c r="MQF40" s="19"/>
      <c r="MQG40" s="15"/>
      <c r="MQH40" s="15"/>
      <c r="MQI40" s="15"/>
      <c r="MQJ40" s="15"/>
      <c r="MQK40" s="15"/>
      <c r="MQL40" s="15"/>
      <c r="MQM40" s="19"/>
      <c r="MQN40" s="59"/>
      <c r="MQO40" s="59"/>
      <c r="MQP40" s="52"/>
      <c r="MQQ40" s="52"/>
      <c r="MQR40" s="52"/>
      <c r="MQS40" s="52"/>
      <c r="MQT40" s="52"/>
      <c r="MQU40" s="59"/>
      <c r="MQV40" s="59"/>
      <c r="MQW40" s="59"/>
      <c r="MQX40" s="59"/>
      <c r="MQY40" s="60"/>
      <c r="MQZ40" s="278"/>
      <c r="MRA40" s="243"/>
      <c r="MRB40" s="244"/>
      <c r="MRC40" s="244"/>
      <c r="MRD40" s="244"/>
      <c r="MRE40" s="244"/>
      <c r="MRF40" s="244"/>
      <c r="MRG40" s="201"/>
      <c r="MRH40" s="210"/>
      <c r="MRI40" s="15"/>
      <c r="MRJ40" s="15"/>
      <c r="MRK40" s="15"/>
      <c r="MRL40" s="15"/>
      <c r="MRM40" s="15"/>
      <c r="MRN40" s="15"/>
      <c r="MRO40" s="15"/>
      <c r="MRP40" s="15"/>
      <c r="MRQ40" s="15"/>
      <c r="MRR40" s="15"/>
      <c r="MRS40" s="19"/>
      <c r="MRT40" s="15"/>
      <c r="MRU40" s="15"/>
      <c r="MRV40" s="15"/>
      <c r="MRW40" s="15"/>
      <c r="MRX40" s="15"/>
      <c r="MRY40" s="15"/>
      <c r="MRZ40" s="19"/>
      <c r="MSA40" s="59"/>
      <c r="MSB40" s="59"/>
      <c r="MSC40" s="52"/>
      <c r="MSD40" s="52"/>
      <c r="MSE40" s="52"/>
      <c r="MSF40" s="52"/>
      <c r="MSG40" s="52"/>
      <c r="MSH40" s="59"/>
      <c r="MSI40" s="59"/>
      <c r="MSJ40" s="59"/>
      <c r="MSK40" s="59"/>
      <c r="MSL40" s="60"/>
      <c r="MSM40" s="278"/>
      <c r="MSN40" s="243"/>
      <c r="MSO40" s="244"/>
      <c r="MSP40" s="244"/>
      <c r="MSQ40" s="244"/>
      <c r="MSR40" s="244"/>
      <c r="MSS40" s="244"/>
      <c r="MST40" s="201"/>
      <c r="MSU40" s="210"/>
      <c r="MSV40" s="15"/>
      <c r="MSW40" s="15"/>
      <c r="MSX40" s="15"/>
      <c r="MSY40" s="15"/>
      <c r="MSZ40" s="15"/>
      <c r="MTA40" s="15"/>
      <c r="MTB40" s="15"/>
      <c r="MTC40" s="15"/>
      <c r="MTD40" s="15"/>
      <c r="MTE40" s="15"/>
      <c r="MTF40" s="19"/>
      <c r="MTG40" s="15"/>
      <c r="MTH40" s="15"/>
      <c r="MTI40" s="15"/>
      <c r="MTJ40" s="15"/>
      <c r="MTK40" s="15"/>
      <c r="MTL40" s="15"/>
      <c r="MTM40" s="19"/>
      <c r="MTN40" s="59"/>
      <c r="MTO40" s="59"/>
      <c r="MTP40" s="52"/>
      <c r="MTQ40" s="52"/>
      <c r="MTR40" s="52"/>
      <c r="MTS40" s="52"/>
      <c r="MTT40" s="52"/>
      <c r="MTU40" s="59"/>
      <c r="MTV40" s="59"/>
      <c r="MTW40" s="59"/>
      <c r="MTX40" s="59"/>
      <c r="MTY40" s="60"/>
      <c r="MTZ40" s="278"/>
      <c r="MUA40" s="243"/>
      <c r="MUB40" s="244"/>
      <c r="MUC40" s="244"/>
      <c r="MUD40" s="244"/>
      <c r="MUE40" s="244"/>
      <c r="MUF40" s="244"/>
      <c r="MUG40" s="201"/>
      <c r="MUH40" s="210"/>
      <c r="MUI40" s="15"/>
      <c r="MUJ40" s="15"/>
      <c r="MUK40" s="15"/>
      <c r="MUL40" s="15"/>
      <c r="MUM40" s="15"/>
      <c r="MUN40" s="15"/>
      <c r="MUO40" s="15"/>
      <c r="MUP40" s="15"/>
      <c r="MUQ40" s="15"/>
      <c r="MUR40" s="15"/>
      <c r="MUS40" s="19"/>
      <c r="MUT40" s="15"/>
      <c r="MUU40" s="15"/>
      <c r="MUV40" s="15"/>
      <c r="MUW40" s="15"/>
      <c r="MUX40" s="15"/>
      <c r="MUY40" s="15"/>
      <c r="MUZ40" s="19"/>
      <c r="MVA40" s="59"/>
      <c r="MVB40" s="59"/>
      <c r="MVC40" s="52"/>
      <c r="MVD40" s="52"/>
      <c r="MVE40" s="52"/>
      <c r="MVF40" s="52"/>
      <c r="MVG40" s="52"/>
      <c r="MVH40" s="59"/>
      <c r="MVI40" s="59"/>
      <c r="MVJ40" s="59"/>
      <c r="MVK40" s="59"/>
      <c r="MVL40" s="60"/>
      <c r="MVM40" s="278"/>
      <c r="MVN40" s="243"/>
      <c r="MVO40" s="244"/>
      <c r="MVP40" s="244"/>
      <c r="MVQ40" s="244"/>
      <c r="MVR40" s="244"/>
      <c r="MVS40" s="244"/>
      <c r="MVT40" s="201"/>
      <c r="MVU40" s="210"/>
      <c r="MVV40" s="15"/>
      <c r="MVW40" s="15"/>
      <c r="MVX40" s="15"/>
      <c r="MVY40" s="15"/>
      <c r="MVZ40" s="15"/>
      <c r="MWA40" s="15"/>
      <c r="MWB40" s="15"/>
      <c r="MWC40" s="15"/>
      <c r="MWD40" s="15"/>
      <c r="MWE40" s="15"/>
      <c r="MWF40" s="19"/>
      <c r="MWG40" s="15"/>
      <c r="MWH40" s="15"/>
      <c r="MWI40" s="15"/>
      <c r="MWJ40" s="15"/>
      <c r="MWK40" s="15"/>
      <c r="MWL40" s="15"/>
      <c r="MWM40" s="19"/>
      <c r="MWN40" s="59"/>
      <c r="MWO40" s="59"/>
      <c r="MWP40" s="52"/>
      <c r="MWQ40" s="52"/>
      <c r="MWR40" s="52"/>
      <c r="MWS40" s="52"/>
      <c r="MWT40" s="52"/>
      <c r="MWU40" s="59"/>
      <c r="MWV40" s="59"/>
      <c r="MWW40" s="59"/>
      <c r="MWX40" s="59"/>
      <c r="MWY40" s="60"/>
      <c r="MWZ40" s="278"/>
      <c r="MXA40" s="243"/>
      <c r="MXB40" s="244"/>
      <c r="MXC40" s="244"/>
      <c r="MXD40" s="244"/>
      <c r="MXE40" s="244"/>
      <c r="MXF40" s="244"/>
      <c r="MXG40" s="201"/>
      <c r="MXH40" s="210"/>
      <c r="MXI40" s="15"/>
      <c r="MXJ40" s="15"/>
      <c r="MXK40" s="15"/>
      <c r="MXL40" s="15"/>
      <c r="MXM40" s="15"/>
      <c r="MXN40" s="15"/>
      <c r="MXO40" s="15"/>
      <c r="MXP40" s="15"/>
      <c r="MXQ40" s="15"/>
      <c r="MXR40" s="15"/>
      <c r="MXS40" s="19"/>
      <c r="MXT40" s="15"/>
      <c r="MXU40" s="15"/>
      <c r="MXV40" s="15"/>
      <c r="MXW40" s="15"/>
      <c r="MXX40" s="15"/>
      <c r="MXY40" s="15"/>
      <c r="MXZ40" s="19"/>
      <c r="MYA40" s="59"/>
      <c r="MYB40" s="59"/>
      <c r="MYC40" s="52"/>
      <c r="MYD40" s="52"/>
      <c r="MYE40" s="52"/>
      <c r="MYF40" s="52"/>
      <c r="MYG40" s="52"/>
      <c r="MYH40" s="59"/>
      <c r="MYI40" s="59"/>
      <c r="MYJ40" s="59"/>
      <c r="MYK40" s="59"/>
      <c r="MYL40" s="60"/>
      <c r="MYM40" s="278"/>
      <c r="MYN40" s="243"/>
      <c r="MYO40" s="244"/>
      <c r="MYP40" s="244"/>
      <c r="MYQ40" s="244"/>
      <c r="MYR40" s="244"/>
      <c r="MYS40" s="244"/>
      <c r="MYT40" s="201"/>
      <c r="MYU40" s="210"/>
      <c r="MYV40" s="15"/>
      <c r="MYW40" s="15"/>
      <c r="MYX40" s="15"/>
      <c r="MYY40" s="15"/>
      <c r="MYZ40" s="15"/>
      <c r="MZA40" s="15"/>
      <c r="MZB40" s="15"/>
      <c r="MZC40" s="15"/>
      <c r="MZD40" s="15"/>
      <c r="MZE40" s="15"/>
      <c r="MZF40" s="19"/>
      <c r="MZG40" s="15"/>
      <c r="MZH40" s="15"/>
      <c r="MZI40" s="15"/>
      <c r="MZJ40" s="15"/>
      <c r="MZK40" s="15"/>
      <c r="MZL40" s="15"/>
      <c r="MZM40" s="19"/>
      <c r="MZN40" s="59"/>
      <c r="MZO40" s="59"/>
      <c r="MZP40" s="52"/>
      <c r="MZQ40" s="52"/>
      <c r="MZR40" s="52"/>
      <c r="MZS40" s="52"/>
      <c r="MZT40" s="52"/>
      <c r="MZU40" s="59"/>
      <c r="MZV40" s="59"/>
      <c r="MZW40" s="59"/>
      <c r="MZX40" s="59"/>
      <c r="MZY40" s="60"/>
      <c r="MZZ40" s="278"/>
      <c r="NAA40" s="243"/>
      <c r="NAB40" s="244"/>
      <c r="NAC40" s="244"/>
      <c r="NAD40" s="244"/>
      <c r="NAE40" s="244"/>
      <c r="NAF40" s="244"/>
      <c r="NAG40" s="201"/>
      <c r="NAH40" s="210"/>
      <c r="NAI40" s="15"/>
      <c r="NAJ40" s="15"/>
      <c r="NAK40" s="15"/>
      <c r="NAL40" s="15"/>
      <c r="NAM40" s="15"/>
      <c r="NAN40" s="15"/>
      <c r="NAO40" s="15"/>
      <c r="NAP40" s="15"/>
      <c r="NAQ40" s="15"/>
      <c r="NAR40" s="15"/>
      <c r="NAS40" s="19"/>
      <c r="NAT40" s="15"/>
      <c r="NAU40" s="15"/>
      <c r="NAV40" s="15"/>
      <c r="NAW40" s="15"/>
      <c r="NAX40" s="15"/>
      <c r="NAY40" s="15"/>
      <c r="NAZ40" s="19"/>
      <c r="NBA40" s="59"/>
      <c r="NBB40" s="59"/>
      <c r="NBC40" s="52"/>
      <c r="NBD40" s="52"/>
      <c r="NBE40" s="52"/>
      <c r="NBF40" s="52"/>
      <c r="NBG40" s="52"/>
      <c r="NBH40" s="59"/>
      <c r="NBI40" s="59"/>
      <c r="NBJ40" s="59"/>
      <c r="NBK40" s="59"/>
      <c r="NBL40" s="60"/>
      <c r="NBM40" s="278"/>
      <c r="NBN40" s="243"/>
      <c r="NBO40" s="244"/>
      <c r="NBP40" s="244"/>
      <c r="NBQ40" s="244"/>
      <c r="NBR40" s="244"/>
      <c r="NBS40" s="244"/>
      <c r="NBT40" s="201"/>
      <c r="NBU40" s="210"/>
      <c r="NBV40" s="15"/>
      <c r="NBW40" s="15"/>
      <c r="NBX40" s="15"/>
      <c r="NBY40" s="15"/>
      <c r="NBZ40" s="15"/>
      <c r="NCA40" s="15"/>
      <c r="NCB40" s="15"/>
      <c r="NCC40" s="15"/>
      <c r="NCD40" s="15"/>
      <c r="NCE40" s="15"/>
      <c r="NCF40" s="19"/>
      <c r="NCG40" s="15"/>
      <c r="NCH40" s="15"/>
      <c r="NCI40" s="15"/>
      <c r="NCJ40" s="15"/>
      <c r="NCK40" s="15"/>
      <c r="NCL40" s="15"/>
      <c r="NCM40" s="19"/>
      <c r="NCN40" s="59"/>
      <c r="NCO40" s="59"/>
      <c r="NCP40" s="52"/>
      <c r="NCQ40" s="52"/>
      <c r="NCR40" s="52"/>
      <c r="NCS40" s="52"/>
      <c r="NCT40" s="52"/>
      <c r="NCU40" s="59"/>
      <c r="NCV40" s="59"/>
      <c r="NCW40" s="59"/>
      <c r="NCX40" s="59"/>
      <c r="NCY40" s="60"/>
      <c r="NCZ40" s="278"/>
      <c r="NDA40" s="243"/>
      <c r="NDB40" s="244"/>
      <c r="NDC40" s="244"/>
      <c r="NDD40" s="244"/>
      <c r="NDE40" s="244"/>
      <c r="NDF40" s="244"/>
      <c r="NDG40" s="201"/>
      <c r="NDH40" s="210"/>
      <c r="NDI40" s="15"/>
      <c r="NDJ40" s="15"/>
      <c r="NDK40" s="15"/>
      <c r="NDL40" s="15"/>
      <c r="NDM40" s="15"/>
      <c r="NDN40" s="15"/>
      <c r="NDO40" s="15"/>
      <c r="NDP40" s="15"/>
      <c r="NDQ40" s="15"/>
      <c r="NDR40" s="15"/>
      <c r="NDS40" s="19"/>
      <c r="NDT40" s="15"/>
      <c r="NDU40" s="15"/>
      <c r="NDV40" s="15"/>
      <c r="NDW40" s="15"/>
      <c r="NDX40" s="15"/>
      <c r="NDY40" s="15"/>
      <c r="NDZ40" s="19"/>
      <c r="NEA40" s="59"/>
      <c r="NEB40" s="59"/>
      <c r="NEC40" s="52"/>
      <c r="NED40" s="52"/>
      <c r="NEE40" s="52"/>
      <c r="NEF40" s="52"/>
      <c r="NEG40" s="52"/>
      <c r="NEH40" s="59"/>
      <c r="NEI40" s="59"/>
      <c r="NEJ40" s="59"/>
      <c r="NEK40" s="59"/>
      <c r="NEL40" s="60"/>
      <c r="NEM40" s="278"/>
      <c r="NEN40" s="243"/>
      <c r="NEO40" s="244"/>
      <c r="NEP40" s="244"/>
      <c r="NEQ40" s="244"/>
      <c r="NER40" s="244"/>
      <c r="NES40" s="244"/>
      <c r="NET40" s="201"/>
      <c r="NEU40" s="210"/>
      <c r="NEV40" s="15"/>
      <c r="NEW40" s="15"/>
      <c r="NEX40" s="15"/>
      <c r="NEY40" s="15"/>
      <c r="NEZ40" s="15"/>
      <c r="NFA40" s="15"/>
      <c r="NFB40" s="15"/>
      <c r="NFC40" s="15"/>
      <c r="NFD40" s="15"/>
      <c r="NFE40" s="15"/>
      <c r="NFF40" s="19"/>
      <c r="NFG40" s="15"/>
      <c r="NFH40" s="15"/>
      <c r="NFI40" s="15"/>
      <c r="NFJ40" s="15"/>
      <c r="NFK40" s="15"/>
      <c r="NFL40" s="15"/>
      <c r="NFM40" s="19"/>
      <c r="NFN40" s="59"/>
      <c r="NFO40" s="59"/>
      <c r="NFP40" s="52"/>
      <c r="NFQ40" s="52"/>
      <c r="NFR40" s="52"/>
      <c r="NFS40" s="52"/>
      <c r="NFT40" s="52"/>
      <c r="NFU40" s="59"/>
      <c r="NFV40" s="59"/>
      <c r="NFW40" s="59"/>
      <c r="NFX40" s="59"/>
      <c r="NFY40" s="60"/>
      <c r="NFZ40" s="278"/>
      <c r="NGA40" s="243"/>
      <c r="NGB40" s="244"/>
      <c r="NGC40" s="244"/>
      <c r="NGD40" s="244"/>
      <c r="NGE40" s="244"/>
      <c r="NGF40" s="244"/>
      <c r="NGG40" s="201"/>
      <c r="NGH40" s="210"/>
      <c r="NGI40" s="15"/>
      <c r="NGJ40" s="15"/>
      <c r="NGK40" s="15"/>
      <c r="NGL40" s="15"/>
      <c r="NGM40" s="15"/>
      <c r="NGN40" s="15"/>
      <c r="NGO40" s="15"/>
      <c r="NGP40" s="15"/>
      <c r="NGQ40" s="15"/>
      <c r="NGR40" s="15"/>
      <c r="NGS40" s="19"/>
      <c r="NGT40" s="15"/>
      <c r="NGU40" s="15"/>
      <c r="NGV40" s="15"/>
      <c r="NGW40" s="15"/>
      <c r="NGX40" s="15"/>
      <c r="NGY40" s="15"/>
      <c r="NGZ40" s="19"/>
      <c r="NHA40" s="59"/>
      <c r="NHB40" s="59"/>
      <c r="NHC40" s="52"/>
      <c r="NHD40" s="52"/>
      <c r="NHE40" s="52"/>
      <c r="NHF40" s="52"/>
      <c r="NHG40" s="52"/>
      <c r="NHH40" s="59"/>
      <c r="NHI40" s="59"/>
      <c r="NHJ40" s="59"/>
      <c r="NHK40" s="59"/>
      <c r="NHL40" s="60"/>
      <c r="NHM40" s="278"/>
      <c r="NHN40" s="243"/>
      <c r="NHO40" s="244"/>
      <c r="NHP40" s="244"/>
      <c r="NHQ40" s="244"/>
      <c r="NHR40" s="244"/>
      <c r="NHS40" s="244"/>
      <c r="NHT40" s="201"/>
      <c r="NHU40" s="210"/>
      <c r="NHV40" s="15"/>
      <c r="NHW40" s="15"/>
      <c r="NHX40" s="15"/>
      <c r="NHY40" s="15"/>
      <c r="NHZ40" s="15"/>
      <c r="NIA40" s="15"/>
      <c r="NIB40" s="15"/>
      <c r="NIC40" s="15"/>
      <c r="NID40" s="15"/>
      <c r="NIE40" s="15"/>
      <c r="NIF40" s="19"/>
      <c r="NIG40" s="15"/>
      <c r="NIH40" s="15"/>
      <c r="NII40" s="15"/>
      <c r="NIJ40" s="15"/>
      <c r="NIK40" s="15"/>
      <c r="NIL40" s="15"/>
      <c r="NIM40" s="19"/>
      <c r="NIN40" s="59"/>
      <c r="NIO40" s="59"/>
      <c r="NIP40" s="52"/>
      <c r="NIQ40" s="52"/>
      <c r="NIR40" s="52"/>
      <c r="NIS40" s="52"/>
      <c r="NIT40" s="52"/>
      <c r="NIU40" s="59"/>
      <c r="NIV40" s="59"/>
      <c r="NIW40" s="59"/>
      <c r="NIX40" s="59"/>
      <c r="NIY40" s="60"/>
      <c r="NIZ40" s="278"/>
      <c r="NJA40" s="243"/>
      <c r="NJB40" s="244"/>
      <c r="NJC40" s="244"/>
      <c r="NJD40" s="244"/>
      <c r="NJE40" s="244"/>
      <c r="NJF40" s="244"/>
      <c r="NJG40" s="201"/>
      <c r="NJH40" s="210"/>
      <c r="NJI40" s="15"/>
      <c r="NJJ40" s="15"/>
      <c r="NJK40" s="15"/>
      <c r="NJL40" s="15"/>
      <c r="NJM40" s="15"/>
      <c r="NJN40" s="15"/>
      <c r="NJO40" s="15"/>
      <c r="NJP40" s="15"/>
      <c r="NJQ40" s="15"/>
      <c r="NJR40" s="15"/>
      <c r="NJS40" s="19"/>
      <c r="NJT40" s="15"/>
      <c r="NJU40" s="15"/>
      <c r="NJV40" s="15"/>
      <c r="NJW40" s="15"/>
      <c r="NJX40" s="15"/>
      <c r="NJY40" s="15"/>
      <c r="NJZ40" s="19"/>
      <c r="NKA40" s="59"/>
      <c r="NKB40" s="59"/>
      <c r="NKC40" s="52"/>
      <c r="NKD40" s="52"/>
      <c r="NKE40" s="52"/>
      <c r="NKF40" s="52"/>
      <c r="NKG40" s="52"/>
      <c r="NKH40" s="59"/>
      <c r="NKI40" s="59"/>
      <c r="NKJ40" s="59"/>
      <c r="NKK40" s="59"/>
      <c r="NKL40" s="60"/>
      <c r="NKM40" s="278"/>
      <c r="NKN40" s="243"/>
      <c r="NKO40" s="244"/>
      <c r="NKP40" s="244"/>
      <c r="NKQ40" s="244"/>
      <c r="NKR40" s="244"/>
      <c r="NKS40" s="244"/>
      <c r="NKT40" s="201"/>
      <c r="NKU40" s="210"/>
      <c r="NKV40" s="15"/>
      <c r="NKW40" s="15"/>
      <c r="NKX40" s="15"/>
      <c r="NKY40" s="15"/>
      <c r="NKZ40" s="15"/>
      <c r="NLA40" s="15"/>
      <c r="NLB40" s="15"/>
      <c r="NLC40" s="15"/>
      <c r="NLD40" s="15"/>
      <c r="NLE40" s="15"/>
      <c r="NLF40" s="19"/>
      <c r="NLG40" s="15"/>
      <c r="NLH40" s="15"/>
      <c r="NLI40" s="15"/>
      <c r="NLJ40" s="15"/>
      <c r="NLK40" s="15"/>
      <c r="NLL40" s="15"/>
      <c r="NLM40" s="19"/>
      <c r="NLN40" s="59"/>
      <c r="NLO40" s="59"/>
      <c r="NLP40" s="52"/>
      <c r="NLQ40" s="52"/>
      <c r="NLR40" s="52"/>
      <c r="NLS40" s="52"/>
      <c r="NLT40" s="52"/>
      <c r="NLU40" s="59"/>
      <c r="NLV40" s="59"/>
      <c r="NLW40" s="59"/>
      <c r="NLX40" s="59"/>
      <c r="NLY40" s="60"/>
      <c r="NLZ40" s="278"/>
      <c r="NMA40" s="243"/>
      <c r="NMB40" s="244"/>
      <c r="NMC40" s="244"/>
      <c r="NMD40" s="244"/>
      <c r="NME40" s="244"/>
      <c r="NMF40" s="244"/>
      <c r="NMG40" s="201"/>
      <c r="NMH40" s="210"/>
      <c r="NMI40" s="15"/>
      <c r="NMJ40" s="15"/>
      <c r="NMK40" s="15"/>
      <c r="NML40" s="15"/>
      <c r="NMM40" s="15"/>
      <c r="NMN40" s="15"/>
      <c r="NMO40" s="15"/>
      <c r="NMP40" s="15"/>
      <c r="NMQ40" s="15"/>
      <c r="NMR40" s="15"/>
      <c r="NMS40" s="19"/>
      <c r="NMT40" s="15"/>
      <c r="NMU40" s="15"/>
      <c r="NMV40" s="15"/>
      <c r="NMW40" s="15"/>
      <c r="NMX40" s="15"/>
      <c r="NMY40" s="15"/>
      <c r="NMZ40" s="19"/>
      <c r="NNA40" s="59"/>
      <c r="NNB40" s="59"/>
      <c r="NNC40" s="52"/>
      <c r="NND40" s="52"/>
      <c r="NNE40" s="52"/>
      <c r="NNF40" s="52"/>
      <c r="NNG40" s="52"/>
      <c r="NNH40" s="59"/>
      <c r="NNI40" s="59"/>
      <c r="NNJ40" s="59"/>
      <c r="NNK40" s="59"/>
      <c r="NNL40" s="60"/>
      <c r="NNM40" s="278"/>
      <c r="NNN40" s="243"/>
      <c r="NNO40" s="244"/>
      <c r="NNP40" s="244"/>
      <c r="NNQ40" s="244"/>
      <c r="NNR40" s="244"/>
      <c r="NNS40" s="244"/>
      <c r="NNT40" s="201"/>
      <c r="NNU40" s="210"/>
      <c r="NNV40" s="15"/>
      <c r="NNW40" s="15"/>
      <c r="NNX40" s="15"/>
      <c r="NNY40" s="15"/>
      <c r="NNZ40" s="15"/>
      <c r="NOA40" s="15"/>
      <c r="NOB40" s="15"/>
      <c r="NOC40" s="15"/>
      <c r="NOD40" s="15"/>
      <c r="NOE40" s="15"/>
      <c r="NOF40" s="19"/>
      <c r="NOG40" s="15"/>
      <c r="NOH40" s="15"/>
      <c r="NOI40" s="15"/>
      <c r="NOJ40" s="15"/>
      <c r="NOK40" s="15"/>
      <c r="NOL40" s="15"/>
      <c r="NOM40" s="19"/>
      <c r="NON40" s="59"/>
      <c r="NOO40" s="59"/>
      <c r="NOP40" s="52"/>
      <c r="NOQ40" s="52"/>
      <c r="NOR40" s="52"/>
      <c r="NOS40" s="52"/>
      <c r="NOT40" s="52"/>
      <c r="NOU40" s="59"/>
      <c r="NOV40" s="59"/>
      <c r="NOW40" s="59"/>
      <c r="NOX40" s="59"/>
      <c r="NOY40" s="60"/>
      <c r="NOZ40" s="278"/>
      <c r="NPA40" s="243"/>
      <c r="NPB40" s="244"/>
      <c r="NPC40" s="244"/>
      <c r="NPD40" s="244"/>
      <c r="NPE40" s="244"/>
      <c r="NPF40" s="244"/>
      <c r="NPG40" s="201"/>
      <c r="NPH40" s="210"/>
      <c r="NPI40" s="15"/>
      <c r="NPJ40" s="15"/>
      <c r="NPK40" s="15"/>
      <c r="NPL40" s="15"/>
      <c r="NPM40" s="15"/>
      <c r="NPN40" s="15"/>
      <c r="NPO40" s="15"/>
      <c r="NPP40" s="15"/>
      <c r="NPQ40" s="15"/>
      <c r="NPR40" s="15"/>
      <c r="NPS40" s="19"/>
      <c r="NPT40" s="15"/>
      <c r="NPU40" s="15"/>
      <c r="NPV40" s="15"/>
      <c r="NPW40" s="15"/>
      <c r="NPX40" s="15"/>
      <c r="NPY40" s="15"/>
      <c r="NPZ40" s="19"/>
      <c r="NQA40" s="59"/>
      <c r="NQB40" s="59"/>
      <c r="NQC40" s="52"/>
      <c r="NQD40" s="52"/>
      <c r="NQE40" s="52"/>
      <c r="NQF40" s="52"/>
      <c r="NQG40" s="52"/>
      <c r="NQH40" s="59"/>
      <c r="NQI40" s="59"/>
      <c r="NQJ40" s="59"/>
      <c r="NQK40" s="59"/>
      <c r="NQL40" s="60"/>
      <c r="NQM40" s="278"/>
      <c r="NQN40" s="243"/>
      <c r="NQO40" s="244"/>
      <c r="NQP40" s="244"/>
      <c r="NQQ40" s="244"/>
      <c r="NQR40" s="244"/>
      <c r="NQS40" s="244"/>
      <c r="NQT40" s="201"/>
      <c r="NQU40" s="210"/>
      <c r="NQV40" s="15"/>
      <c r="NQW40" s="15"/>
      <c r="NQX40" s="15"/>
      <c r="NQY40" s="15"/>
      <c r="NQZ40" s="15"/>
      <c r="NRA40" s="15"/>
      <c r="NRB40" s="15"/>
      <c r="NRC40" s="15"/>
      <c r="NRD40" s="15"/>
      <c r="NRE40" s="15"/>
      <c r="NRF40" s="19"/>
      <c r="NRG40" s="15"/>
      <c r="NRH40" s="15"/>
      <c r="NRI40" s="15"/>
      <c r="NRJ40" s="15"/>
      <c r="NRK40" s="15"/>
      <c r="NRL40" s="15"/>
      <c r="NRM40" s="19"/>
      <c r="NRN40" s="59"/>
      <c r="NRO40" s="59"/>
      <c r="NRP40" s="52"/>
      <c r="NRQ40" s="52"/>
      <c r="NRR40" s="52"/>
      <c r="NRS40" s="52"/>
      <c r="NRT40" s="52"/>
      <c r="NRU40" s="59"/>
      <c r="NRV40" s="59"/>
      <c r="NRW40" s="59"/>
      <c r="NRX40" s="59"/>
      <c r="NRY40" s="60"/>
      <c r="NRZ40" s="278"/>
      <c r="NSA40" s="243"/>
      <c r="NSB40" s="244"/>
      <c r="NSC40" s="244"/>
      <c r="NSD40" s="244"/>
      <c r="NSE40" s="244"/>
      <c r="NSF40" s="244"/>
      <c r="NSG40" s="201"/>
      <c r="NSH40" s="210"/>
      <c r="NSI40" s="15"/>
      <c r="NSJ40" s="15"/>
      <c r="NSK40" s="15"/>
      <c r="NSL40" s="15"/>
      <c r="NSM40" s="15"/>
      <c r="NSN40" s="15"/>
      <c r="NSO40" s="15"/>
      <c r="NSP40" s="15"/>
      <c r="NSQ40" s="15"/>
      <c r="NSR40" s="15"/>
      <c r="NSS40" s="19"/>
      <c r="NST40" s="15"/>
      <c r="NSU40" s="15"/>
      <c r="NSV40" s="15"/>
      <c r="NSW40" s="15"/>
      <c r="NSX40" s="15"/>
      <c r="NSY40" s="15"/>
      <c r="NSZ40" s="19"/>
      <c r="NTA40" s="59"/>
      <c r="NTB40" s="59"/>
      <c r="NTC40" s="52"/>
      <c r="NTD40" s="52"/>
      <c r="NTE40" s="52"/>
      <c r="NTF40" s="52"/>
      <c r="NTG40" s="52"/>
      <c r="NTH40" s="59"/>
      <c r="NTI40" s="59"/>
      <c r="NTJ40" s="59"/>
      <c r="NTK40" s="59"/>
      <c r="NTL40" s="60"/>
      <c r="NTM40" s="278"/>
      <c r="NTN40" s="243"/>
      <c r="NTO40" s="244"/>
      <c r="NTP40" s="244"/>
      <c r="NTQ40" s="244"/>
      <c r="NTR40" s="244"/>
      <c r="NTS40" s="244"/>
      <c r="NTT40" s="201"/>
      <c r="NTU40" s="210"/>
      <c r="NTV40" s="15"/>
      <c r="NTW40" s="15"/>
      <c r="NTX40" s="15"/>
      <c r="NTY40" s="15"/>
      <c r="NTZ40" s="15"/>
      <c r="NUA40" s="15"/>
      <c r="NUB40" s="15"/>
      <c r="NUC40" s="15"/>
      <c r="NUD40" s="15"/>
      <c r="NUE40" s="15"/>
      <c r="NUF40" s="19"/>
      <c r="NUG40" s="15"/>
      <c r="NUH40" s="15"/>
      <c r="NUI40" s="15"/>
      <c r="NUJ40" s="15"/>
      <c r="NUK40" s="15"/>
      <c r="NUL40" s="15"/>
      <c r="NUM40" s="19"/>
      <c r="NUN40" s="59"/>
      <c r="NUO40" s="59"/>
      <c r="NUP40" s="52"/>
      <c r="NUQ40" s="52"/>
      <c r="NUR40" s="52"/>
      <c r="NUS40" s="52"/>
      <c r="NUT40" s="52"/>
      <c r="NUU40" s="59"/>
      <c r="NUV40" s="59"/>
      <c r="NUW40" s="59"/>
      <c r="NUX40" s="59"/>
      <c r="NUY40" s="60"/>
      <c r="NUZ40" s="278"/>
      <c r="NVA40" s="243"/>
      <c r="NVB40" s="244"/>
      <c r="NVC40" s="244"/>
      <c r="NVD40" s="244"/>
      <c r="NVE40" s="244"/>
      <c r="NVF40" s="244"/>
      <c r="NVG40" s="201"/>
      <c r="NVH40" s="210"/>
      <c r="NVI40" s="15"/>
      <c r="NVJ40" s="15"/>
      <c r="NVK40" s="15"/>
      <c r="NVL40" s="15"/>
      <c r="NVM40" s="15"/>
      <c r="NVN40" s="15"/>
      <c r="NVO40" s="15"/>
      <c r="NVP40" s="15"/>
      <c r="NVQ40" s="15"/>
      <c r="NVR40" s="15"/>
      <c r="NVS40" s="19"/>
      <c r="NVT40" s="15"/>
      <c r="NVU40" s="15"/>
      <c r="NVV40" s="15"/>
      <c r="NVW40" s="15"/>
      <c r="NVX40" s="15"/>
      <c r="NVY40" s="15"/>
      <c r="NVZ40" s="19"/>
      <c r="NWA40" s="59"/>
      <c r="NWB40" s="59"/>
      <c r="NWC40" s="52"/>
      <c r="NWD40" s="52"/>
      <c r="NWE40" s="52"/>
      <c r="NWF40" s="52"/>
      <c r="NWG40" s="52"/>
      <c r="NWH40" s="59"/>
      <c r="NWI40" s="59"/>
      <c r="NWJ40" s="59"/>
      <c r="NWK40" s="59"/>
      <c r="NWL40" s="60"/>
      <c r="NWM40" s="278"/>
      <c r="NWN40" s="243"/>
      <c r="NWO40" s="244"/>
      <c r="NWP40" s="244"/>
      <c r="NWQ40" s="244"/>
      <c r="NWR40" s="244"/>
      <c r="NWS40" s="244"/>
      <c r="NWT40" s="201"/>
      <c r="NWU40" s="210"/>
      <c r="NWV40" s="15"/>
      <c r="NWW40" s="15"/>
      <c r="NWX40" s="15"/>
      <c r="NWY40" s="15"/>
      <c r="NWZ40" s="15"/>
      <c r="NXA40" s="15"/>
      <c r="NXB40" s="15"/>
      <c r="NXC40" s="15"/>
      <c r="NXD40" s="15"/>
      <c r="NXE40" s="15"/>
      <c r="NXF40" s="19"/>
      <c r="NXG40" s="15"/>
      <c r="NXH40" s="15"/>
      <c r="NXI40" s="15"/>
      <c r="NXJ40" s="15"/>
      <c r="NXK40" s="15"/>
      <c r="NXL40" s="15"/>
      <c r="NXM40" s="19"/>
      <c r="NXN40" s="59"/>
      <c r="NXO40" s="59"/>
      <c r="NXP40" s="52"/>
      <c r="NXQ40" s="52"/>
      <c r="NXR40" s="52"/>
      <c r="NXS40" s="52"/>
      <c r="NXT40" s="52"/>
      <c r="NXU40" s="59"/>
      <c r="NXV40" s="59"/>
      <c r="NXW40" s="59"/>
      <c r="NXX40" s="59"/>
      <c r="NXY40" s="60"/>
      <c r="NXZ40" s="278"/>
      <c r="NYA40" s="243"/>
      <c r="NYB40" s="244"/>
      <c r="NYC40" s="244"/>
      <c r="NYD40" s="244"/>
      <c r="NYE40" s="244"/>
      <c r="NYF40" s="244"/>
      <c r="NYG40" s="201"/>
      <c r="NYH40" s="210"/>
      <c r="NYI40" s="15"/>
      <c r="NYJ40" s="15"/>
      <c r="NYK40" s="15"/>
      <c r="NYL40" s="15"/>
      <c r="NYM40" s="15"/>
      <c r="NYN40" s="15"/>
      <c r="NYO40" s="15"/>
      <c r="NYP40" s="15"/>
      <c r="NYQ40" s="15"/>
      <c r="NYR40" s="15"/>
      <c r="NYS40" s="19"/>
      <c r="NYT40" s="15"/>
      <c r="NYU40" s="15"/>
      <c r="NYV40" s="15"/>
      <c r="NYW40" s="15"/>
      <c r="NYX40" s="15"/>
      <c r="NYY40" s="15"/>
      <c r="NYZ40" s="19"/>
      <c r="NZA40" s="59"/>
      <c r="NZB40" s="59"/>
      <c r="NZC40" s="52"/>
      <c r="NZD40" s="52"/>
      <c r="NZE40" s="52"/>
      <c r="NZF40" s="52"/>
      <c r="NZG40" s="52"/>
      <c r="NZH40" s="59"/>
      <c r="NZI40" s="59"/>
      <c r="NZJ40" s="59"/>
      <c r="NZK40" s="59"/>
      <c r="NZL40" s="60"/>
      <c r="NZM40" s="278"/>
      <c r="NZN40" s="243"/>
      <c r="NZO40" s="244"/>
      <c r="NZP40" s="244"/>
      <c r="NZQ40" s="244"/>
      <c r="NZR40" s="244"/>
      <c r="NZS40" s="244"/>
      <c r="NZT40" s="201"/>
      <c r="NZU40" s="210"/>
      <c r="NZV40" s="15"/>
      <c r="NZW40" s="15"/>
      <c r="NZX40" s="15"/>
      <c r="NZY40" s="15"/>
      <c r="NZZ40" s="15"/>
      <c r="OAA40" s="15"/>
      <c r="OAB40" s="15"/>
      <c r="OAC40" s="15"/>
      <c r="OAD40" s="15"/>
      <c r="OAE40" s="15"/>
      <c r="OAF40" s="19"/>
      <c r="OAG40" s="15"/>
      <c r="OAH40" s="15"/>
      <c r="OAI40" s="15"/>
      <c r="OAJ40" s="15"/>
      <c r="OAK40" s="15"/>
      <c r="OAL40" s="15"/>
      <c r="OAM40" s="19"/>
      <c r="OAN40" s="59"/>
      <c r="OAO40" s="59"/>
      <c r="OAP40" s="52"/>
      <c r="OAQ40" s="52"/>
      <c r="OAR40" s="52"/>
      <c r="OAS40" s="52"/>
      <c r="OAT40" s="52"/>
      <c r="OAU40" s="59"/>
      <c r="OAV40" s="59"/>
      <c r="OAW40" s="59"/>
      <c r="OAX40" s="59"/>
      <c r="OAY40" s="60"/>
      <c r="OAZ40" s="278"/>
      <c r="OBA40" s="243"/>
      <c r="OBB40" s="244"/>
      <c r="OBC40" s="244"/>
      <c r="OBD40" s="244"/>
      <c r="OBE40" s="244"/>
      <c r="OBF40" s="244"/>
      <c r="OBG40" s="201"/>
      <c r="OBH40" s="210"/>
      <c r="OBI40" s="15"/>
      <c r="OBJ40" s="15"/>
      <c r="OBK40" s="15"/>
      <c r="OBL40" s="15"/>
      <c r="OBM40" s="15"/>
      <c r="OBN40" s="15"/>
      <c r="OBO40" s="15"/>
      <c r="OBP40" s="15"/>
      <c r="OBQ40" s="15"/>
      <c r="OBR40" s="15"/>
      <c r="OBS40" s="19"/>
      <c r="OBT40" s="15"/>
      <c r="OBU40" s="15"/>
      <c r="OBV40" s="15"/>
      <c r="OBW40" s="15"/>
      <c r="OBX40" s="15"/>
      <c r="OBY40" s="15"/>
      <c r="OBZ40" s="19"/>
      <c r="OCA40" s="59"/>
      <c r="OCB40" s="59"/>
      <c r="OCC40" s="52"/>
      <c r="OCD40" s="52"/>
      <c r="OCE40" s="52"/>
      <c r="OCF40" s="52"/>
      <c r="OCG40" s="52"/>
      <c r="OCH40" s="59"/>
      <c r="OCI40" s="59"/>
      <c r="OCJ40" s="59"/>
      <c r="OCK40" s="59"/>
      <c r="OCL40" s="60"/>
      <c r="OCM40" s="278"/>
      <c r="OCN40" s="243"/>
      <c r="OCO40" s="244"/>
      <c r="OCP40" s="244"/>
      <c r="OCQ40" s="244"/>
      <c r="OCR40" s="244"/>
      <c r="OCS40" s="244"/>
      <c r="OCT40" s="201"/>
      <c r="OCU40" s="210"/>
      <c r="OCV40" s="15"/>
      <c r="OCW40" s="15"/>
      <c r="OCX40" s="15"/>
      <c r="OCY40" s="15"/>
      <c r="OCZ40" s="15"/>
      <c r="ODA40" s="15"/>
      <c r="ODB40" s="15"/>
      <c r="ODC40" s="15"/>
      <c r="ODD40" s="15"/>
      <c r="ODE40" s="15"/>
      <c r="ODF40" s="19"/>
      <c r="ODG40" s="15"/>
      <c r="ODH40" s="15"/>
      <c r="ODI40" s="15"/>
      <c r="ODJ40" s="15"/>
      <c r="ODK40" s="15"/>
      <c r="ODL40" s="15"/>
      <c r="ODM40" s="19"/>
      <c r="ODN40" s="59"/>
      <c r="ODO40" s="59"/>
      <c r="ODP40" s="52"/>
      <c r="ODQ40" s="52"/>
      <c r="ODR40" s="52"/>
      <c r="ODS40" s="52"/>
      <c r="ODT40" s="52"/>
      <c r="ODU40" s="59"/>
      <c r="ODV40" s="59"/>
      <c r="ODW40" s="59"/>
      <c r="ODX40" s="59"/>
      <c r="ODY40" s="60"/>
      <c r="ODZ40" s="278"/>
      <c r="OEA40" s="243"/>
      <c r="OEB40" s="244"/>
      <c r="OEC40" s="244"/>
      <c r="OED40" s="244"/>
      <c r="OEE40" s="244"/>
      <c r="OEF40" s="244"/>
      <c r="OEG40" s="201"/>
      <c r="OEH40" s="210"/>
      <c r="OEI40" s="15"/>
      <c r="OEJ40" s="15"/>
      <c r="OEK40" s="15"/>
      <c r="OEL40" s="15"/>
      <c r="OEM40" s="15"/>
      <c r="OEN40" s="15"/>
      <c r="OEO40" s="15"/>
      <c r="OEP40" s="15"/>
      <c r="OEQ40" s="15"/>
      <c r="OER40" s="15"/>
      <c r="OES40" s="19"/>
      <c r="OET40" s="15"/>
      <c r="OEU40" s="15"/>
      <c r="OEV40" s="15"/>
      <c r="OEW40" s="15"/>
      <c r="OEX40" s="15"/>
      <c r="OEY40" s="15"/>
      <c r="OEZ40" s="19"/>
      <c r="OFA40" s="59"/>
      <c r="OFB40" s="59"/>
      <c r="OFC40" s="52"/>
      <c r="OFD40" s="52"/>
      <c r="OFE40" s="52"/>
      <c r="OFF40" s="52"/>
      <c r="OFG40" s="52"/>
      <c r="OFH40" s="59"/>
      <c r="OFI40" s="59"/>
      <c r="OFJ40" s="59"/>
      <c r="OFK40" s="59"/>
      <c r="OFL40" s="60"/>
      <c r="OFM40" s="278"/>
      <c r="OFN40" s="243"/>
      <c r="OFO40" s="244"/>
      <c r="OFP40" s="244"/>
      <c r="OFQ40" s="244"/>
      <c r="OFR40" s="244"/>
      <c r="OFS40" s="244"/>
      <c r="OFT40" s="201"/>
      <c r="OFU40" s="210"/>
      <c r="OFV40" s="15"/>
      <c r="OFW40" s="15"/>
      <c r="OFX40" s="15"/>
      <c r="OFY40" s="15"/>
      <c r="OFZ40" s="15"/>
      <c r="OGA40" s="15"/>
      <c r="OGB40" s="15"/>
      <c r="OGC40" s="15"/>
      <c r="OGD40" s="15"/>
      <c r="OGE40" s="15"/>
      <c r="OGF40" s="19"/>
      <c r="OGG40" s="15"/>
      <c r="OGH40" s="15"/>
      <c r="OGI40" s="15"/>
      <c r="OGJ40" s="15"/>
      <c r="OGK40" s="15"/>
      <c r="OGL40" s="15"/>
      <c r="OGM40" s="19"/>
      <c r="OGN40" s="59"/>
      <c r="OGO40" s="59"/>
      <c r="OGP40" s="52"/>
      <c r="OGQ40" s="52"/>
      <c r="OGR40" s="52"/>
      <c r="OGS40" s="52"/>
      <c r="OGT40" s="52"/>
      <c r="OGU40" s="59"/>
      <c r="OGV40" s="59"/>
      <c r="OGW40" s="59"/>
      <c r="OGX40" s="59"/>
      <c r="OGY40" s="60"/>
      <c r="OGZ40" s="278"/>
      <c r="OHA40" s="243"/>
      <c r="OHB40" s="244"/>
      <c r="OHC40" s="244"/>
      <c r="OHD40" s="244"/>
      <c r="OHE40" s="244"/>
      <c r="OHF40" s="244"/>
      <c r="OHG40" s="201"/>
      <c r="OHH40" s="210"/>
      <c r="OHI40" s="15"/>
      <c r="OHJ40" s="15"/>
      <c r="OHK40" s="15"/>
      <c r="OHL40" s="15"/>
      <c r="OHM40" s="15"/>
      <c r="OHN40" s="15"/>
      <c r="OHO40" s="15"/>
      <c r="OHP40" s="15"/>
      <c r="OHQ40" s="15"/>
      <c r="OHR40" s="15"/>
      <c r="OHS40" s="19"/>
      <c r="OHT40" s="15"/>
      <c r="OHU40" s="15"/>
      <c r="OHV40" s="15"/>
      <c r="OHW40" s="15"/>
      <c r="OHX40" s="15"/>
      <c r="OHY40" s="15"/>
      <c r="OHZ40" s="19"/>
      <c r="OIA40" s="59"/>
      <c r="OIB40" s="59"/>
      <c r="OIC40" s="52"/>
      <c r="OID40" s="52"/>
      <c r="OIE40" s="52"/>
      <c r="OIF40" s="52"/>
      <c r="OIG40" s="52"/>
      <c r="OIH40" s="59"/>
      <c r="OII40" s="59"/>
      <c r="OIJ40" s="59"/>
      <c r="OIK40" s="59"/>
      <c r="OIL40" s="60"/>
      <c r="OIM40" s="278"/>
      <c r="OIN40" s="243"/>
      <c r="OIO40" s="244"/>
      <c r="OIP40" s="244"/>
      <c r="OIQ40" s="244"/>
      <c r="OIR40" s="244"/>
      <c r="OIS40" s="244"/>
      <c r="OIT40" s="201"/>
      <c r="OIU40" s="210"/>
      <c r="OIV40" s="15"/>
      <c r="OIW40" s="15"/>
      <c r="OIX40" s="15"/>
      <c r="OIY40" s="15"/>
      <c r="OIZ40" s="15"/>
      <c r="OJA40" s="15"/>
      <c r="OJB40" s="15"/>
      <c r="OJC40" s="15"/>
      <c r="OJD40" s="15"/>
      <c r="OJE40" s="15"/>
      <c r="OJF40" s="19"/>
      <c r="OJG40" s="15"/>
      <c r="OJH40" s="15"/>
      <c r="OJI40" s="15"/>
      <c r="OJJ40" s="15"/>
      <c r="OJK40" s="15"/>
      <c r="OJL40" s="15"/>
      <c r="OJM40" s="19"/>
      <c r="OJN40" s="59"/>
      <c r="OJO40" s="59"/>
      <c r="OJP40" s="52"/>
      <c r="OJQ40" s="52"/>
      <c r="OJR40" s="52"/>
      <c r="OJS40" s="52"/>
      <c r="OJT40" s="52"/>
      <c r="OJU40" s="59"/>
      <c r="OJV40" s="59"/>
      <c r="OJW40" s="59"/>
      <c r="OJX40" s="59"/>
      <c r="OJY40" s="60"/>
      <c r="OJZ40" s="278"/>
      <c r="OKA40" s="243"/>
      <c r="OKB40" s="244"/>
      <c r="OKC40" s="244"/>
      <c r="OKD40" s="244"/>
      <c r="OKE40" s="244"/>
      <c r="OKF40" s="244"/>
      <c r="OKG40" s="201"/>
      <c r="OKH40" s="210"/>
      <c r="OKI40" s="15"/>
      <c r="OKJ40" s="15"/>
      <c r="OKK40" s="15"/>
      <c r="OKL40" s="15"/>
      <c r="OKM40" s="15"/>
      <c r="OKN40" s="15"/>
      <c r="OKO40" s="15"/>
      <c r="OKP40" s="15"/>
      <c r="OKQ40" s="15"/>
      <c r="OKR40" s="15"/>
      <c r="OKS40" s="19"/>
      <c r="OKT40" s="15"/>
      <c r="OKU40" s="15"/>
      <c r="OKV40" s="15"/>
      <c r="OKW40" s="15"/>
      <c r="OKX40" s="15"/>
      <c r="OKY40" s="15"/>
      <c r="OKZ40" s="19"/>
      <c r="OLA40" s="59"/>
      <c r="OLB40" s="59"/>
      <c r="OLC40" s="52"/>
      <c r="OLD40" s="52"/>
      <c r="OLE40" s="52"/>
      <c r="OLF40" s="52"/>
      <c r="OLG40" s="52"/>
      <c r="OLH40" s="59"/>
      <c r="OLI40" s="59"/>
      <c r="OLJ40" s="59"/>
      <c r="OLK40" s="59"/>
      <c r="OLL40" s="60"/>
      <c r="OLM40" s="278"/>
      <c r="OLN40" s="243"/>
      <c r="OLO40" s="244"/>
      <c r="OLP40" s="244"/>
      <c r="OLQ40" s="244"/>
      <c r="OLR40" s="244"/>
      <c r="OLS40" s="244"/>
      <c r="OLT40" s="201"/>
      <c r="OLU40" s="210"/>
      <c r="OLV40" s="15"/>
      <c r="OLW40" s="15"/>
      <c r="OLX40" s="15"/>
      <c r="OLY40" s="15"/>
      <c r="OLZ40" s="15"/>
      <c r="OMA40" s="15"/>
      <c r="OMB40" s="15"/>
      <c r="OMC40" s="15"/>
      <c r="OMD40" s="15"/>
      <c r="OME40" s="15"/>
      <c r="OMF40" s="19"/>
      <c r="OMG40" s="15"/>
      <c r="OMH40" s="15"/>
      <c r="OMI40" s="15"/>
      <c r="OMJ40" s="15"/>
      <c r="OMK40" s="15"/>
      <c r="OML40" s="15"/>
      <c r="OMM40" s="19"/>
      <c r="OMN40" s="59"/>
      <c r="OMO40" s="59"/>
      <c r="OMP40" s="52"/>
      <c r="OMQ40" s="52"/>
      <c r="OMR40" s="52"/>
      <c r="OMS40" s="52"/>
      <c r="OMT40" s="52"/>
      <c r="OMU40" s="59"/>
      <c r="OMV40" s="59"/>
      <c r="OMW40" s="59"/>
      <c r="OMX40" s="59"/>
      <c r="OMY40" s="60"/>
      <c r="OMZ40" s="278"/>
      <c r="ONA40" s="243"/>
      <c r="ONB40" s="244"/>
      <c r="ONC40" s="244"/>
      <c r="OND40" s="244"/>
      <c r="ONE40" s="244"/>
      <c r="ONF40" s="244"/>
      <c r="ONG40" s="201"/>
      <c r="ONH40" s="210"/>
      <c r="ONI40" s="15"/>
      <c r="ONJ40" s="15"/>
      <c r="ONK40" s="15"/>
      <c r="ONL40" s="15"/>
      <c r="ONM40" s="15"/>
      <c r="ONN40" s="15"/>
      <c r="ONO40" s="15"/>
      <c r="ONP40" s="15"/>
      <c r="ONQ40" s="15"/>
      <c r="ONR40" s="15"/>
      <c r="ONS40" s="19"/>
      <c r="ONT40" s="15"/>
      <c r="ONU40" s="15"/>
      <c r="ONV40" s="15"/>
      <c r="ONW40" s="15"/>
      <c r="ONX40" s="15"/>
      <c r="ONY40" s="15"/>
      <c r="ONZ40" s="19"/>
      <c r="OOA40" s="59"/>
      <c r="OOB40" s="59"/>
      <c r="OOC40" s="52"/>
      <c r="OOD40" s="52"/>
      <c r="OOE40" s="52"/>
      <c r="OOF40" s="52"/>
      <c r="OOG40" s="52"/>
      <c r="OOH40" s="59"/>
      <c r="OOI40" s="59"/>
      <c r="OOJ40" s="59"/>
      <c r="OOK40" s="59"/>
      <c r="OOL40" s="60"/>
      <c r="OOM40" s="278"/>
      <c r="OON40" s="243"/>
      <c r="OOO40" s="244"/>
      <c r="OOP40" s="244"/>
      <c r="OOQ40" s="244"/>
      <c r="OOR40" s="244"/>
      <c r="OOS40" s="244"/>
      <c r="OOT40" s="201"/>
      <c r="OOU40" s="210"/>
      <c r="OOV40" s="15"/>
      <c r="OOW40" s="15"/>
      <c r="OOX40" s="15"/>
      <c r="OOY40" s="15"/>
      <c r="OOZ40" s="15"/>
      <c r="OPA40" s="15"/>
      <c r="OPB40" s="15"/>
      <c r="OPC40" s="15"/>
      <c r="OPD40" s="15"/>
      <c r="OPE40" s="15"/>
      <c r="OPF40" s="19"/>
      <c r="OPG40" s="15"/>
      <c r="OPH40" s="15"/>
      <c r="OPI40" s="15"/>
      <c r="OPJ40" s="15"/>
      <c r="OPK40" s="15"/>
      <c r="OPL40" s="15"/>
      <c r="OPM40" s="19"/>
      <c r="OPN40" s="59"/>
      <c r="OPO40" s="59"/>
      <c r="OPP40" s="52"/>
      <c r="OPQ40" s="52"/>
      <c r="OPR40" s="52"/>
      <c r="OPS40" s="52"/>
      <c r="OPT40" s="52"/>
      <c r="OPU40" s="59"/>
      <c r="OPV40" s="59"/>
      <c r="OPW40" s="59"/>
      <c r="OPX40" s="59"/>
      <c r="OPY40" s="60"/>
      <c r="OPZ40" s="278"/>
      <c r="OQA40" s="243"/>
      <c r="OQB40" s="244"/>
      <c r="OQC40" s="244"/>
      <c r="OQD40" s="244"/>
      <c r="OQE40" s="244"/>
      <c r="OQF40" s="244"/>
      <c r="OQG40" s="201"/>
      <c r="OQH40" s="210"/>
      <c r="OQI40" s="15"/>
      <c r="OQJ40" s="15"/>
      <c r="OQK40" s="15"/>
      <c r="OQL40" s="15"/>
      <c r="OQM40" s="15"/>
      <c r="OQN40" s="15"/>
      <c r="OQO40" s="15"/>
      <c r="OQP40" s="15"/>
      <c r="OQQ40" s="15"/>
      <c r="OQR40" s="15"/>
      <c r="OQS40" s="19"/>
      <c r="OQT40" s="15"/>
      <c r="OQU40" s="15"/>
      <c r="OQV40" s="15"/>
      <c r="OQW40" s="15"/>
      <c r="OQX40" s="15"/>
      <c r="OQY40" s="15"/>
      <c r="OQZ40" s="19"/>
      <c r="ORA40" s="59"/>
      <c r="ORB40" s="59"/>
      <c r="ORC40" s="52"/>
      <c r="ORD40" s="52"/>
      <c r="ORE40" s="52"/>
      <c r="ORF40" s="52"/>
      <c r="ORG40" s="52"/>
      <c r="ORH40" s="59"/>
      <c r="ORI40" s="59"/>
      <c r="ORJ40" s="59"/>
      <c r="ORK40" s="59"/>
      <c r="ORL40" s="60"/>
      <c r="ORM40" s="278"/>
      <c r="ORN40" s="243"/>
      <c r="ORO40" s="244"/>
      <c r="ORP40" s="244"/>
      <c r="ORQ40" s="244"/>
      <c r="ORR40" s="244"/>
      <c r="ORS40" s="244"/>
      <c r="ORT40" s="201"/>
      <c r="ORU40" s="210"/>
      <c r="ORV40" s="15"/>
      <c r="ORW40" s="15"/>
      <c r="ORX40" s="15"/>
      <c r="ORY40" s="15"/>
      <c r="ORZ40" s="15"/>
      <c r="OSA40" s="15"/>
      <c r="OSB40" s="15"/>
      <c r="OSC40" s="15"/>
      <c r="OSD40" s="15"/>
      <c r="OSE40" s="15"/>
      <c r="OSF40" s="19"/>
      <c r="OSG40" s="15"/>
      <c r="OSH40" s="15"/>
      <c r="OSI40" s="15"/>
      <c r="OSJ40" s="15"/>
      <c r="OSK40" s="15"/>
      <c r="OSL40" s="15"/>
      <c r="OSM40" s="19"/>
      <c r="OSN40" s="59"/>
      <c r="OSO40" s="59"/>
      <c r="OSP40" s="52"/>
      <c r="OSQ40" s="52"/>
      <c r="OSR40" s="52"/>
      <c r="OSS40" s="52"/>
      <c r="OST40" s="52"/>
      <c r="OSU40" s="59"/>
      <c r="OSV40" s="59"/>
      <c r="OSW40" s="59"/>
      <c r="OSX40" s="59"/>
      <c r="OSY40" s="60"/>
      <c r="OSZ40" s="278"/>
      <c r="OTA40" s="243"/>
      <c r="OTB40" s="244"/>
      <c r="OTC40" s="244"/>
      <c r="OTD40" s="244"/>
      <c r="OTE40" s="244"/>
      <c r="OTF40" s="244"/>
      <c r="OTG40" s="201"/>
      <c r="OTH40" s="210"/>
      <c r="OTI40" s="15"/>
      <c r="OTJ40" s="15"/>
      <c r="OTK40" s="15"/>
      <c r="OTL40" s="15"/>
      <c r="OTM40" s="15"/>
      <c r="OTN40" s="15"/>
      <c r="OTO40" s="15"/>
      <c r="OTP40" s="15"/>
      <c r="OTQ40" s="15"/>
      <c r="OTR40" s="15"/>
      <c r="OTS40" s="19"/>
      <c r="OTT40" s="15"/>
      <c r="OTU40" s="15"/>
      <c r="OTV40" s="15"/>
      <c r="OTW40" s="15"/>
      <c r="OTX40" s="15"/>
      <c r="OTY40" s="15"/>
      <c r="OTZ40" s="19"/>
      <c r="OUA40" s="59"/>
      <c r="OUB40" s="59"/>
      <c r="OUC40" s="52"/>
      <c r="OUD40" s="52"/>
      <c r="OUE40" s="52"/>
      <c r="OUF40" s="52"/>
      <c r="OUG40" s="52"/>
      <c r="OUH40" s="59"/>
      <c r="OUI40" s="59"/>
      <c r="OUJ40" s="59"/>
      <c r="OUK40" s="59"/>
      <c r="OUL40" s="60"/>
      <c r="OUM40" s="278"/>
      <c r="OUN40" s="243"/>
      <c r="OUO40" s="244"/>
      <c r="OUP40" s="244"/>
      <c r="OUQ40" s="244"/>
      <c r="OUR40" s="244"/>
      <c r="OUS40" s="244"/>
      <c r="OUT40" s="201"/>
      <c r="OUU40" s="210"/>
      <c r="OUV40" s="15"/>
      <c r="OUW40" s="15"/>
      <c r="OUX40" s="15"/>
      <c r="OUY40" s="15"/>
      <c r="OUZ40" s="15"/>
      <c r="OVA40" s="15"/>
      <c r="OVB40" s="15"/>
      <c r="OVC40" s="15"/>
      <c r="OVD40" s="15"/>
      <c r="OVE40" s="15"/>
      <c r="OVF40" s="19"/>
      <c r="OVG40" s="15"/>
      <c r="OVH40" s="15"/>
      <c r="OVI40" s="15"/>
      <c r="OVJ40" s="15"/>
      <c r="OVK40" s="15"/>
      <c r="OVL40" s="15"/>
      <c r="OVM40" s="19"/>
      <c r="OVN40" s="59"/>
      <c r="OVO40" s="59"/>
      <c r="OVP40" s="52"/>
      <c r="OVQ40" s="52"/>
      <c r="OVR40" s="52"/>
      <c r="OVS40" s="52"/>
      <c r="OVT40" s="52"/>
      <c r="OVU40" s="59"/>
      <c r="OVV40" s="59"/>
      <c r="OVW40" s="59"/>
      <c r="OVX40" s="59"/>
      <c r="OVY40" s="60"/>
      <c r="OVZ40" s="278"/>
      <c r="OWA40" s="243"/>
      <c r="OWB40" s="244"/>
      <c r="OWC40" s="244"/>
      <c r="OWD40" s="244"/>
      <c r="OWE40" s="244"/>
      <c r="OWF40" s="244"/>
      <c r="OWG40" s="201"/>
      <c r="OWH40" s="210"/>
      <c r="OWI40" s="15"/>
      <c r="OWJ40" s="15"/>
      <c r="OWK40" s="15"/>
      <c r="OWL40" s="15"/>
      <c r="OWM40" s="15"/>
      <c r="OWN40" s="15"/>
      <c r="OWO40" s="15"/>
      <c r="OWP40" s="15"/>
      <c r="OWQ40" s="15"/>
      <c r="OWR40" s="15"/>
      <c r="OWS40" s="19"/>
      <c r="OWT40" s="15"/>
      <c r="OWU40" s="15"/>
      <c r="OWV40" s="15"/>
      <c r="OWW40" s="15"/>
      <c r="OWX40" s="15"/>
      <c r="OWY40" s="15"/>
      <c r="OWZ40" s="19"/>
      <c r="OXA40" s="59"/>
      <c r="OXB40" s="59"/>
      <c r="OXC40" s="52"/>
      <c r="OXD40" s="52"/>
      <c r="OXE40" s="52"/>
      <c r="OXF40" s="52"/>
      <c r="OXG40" s="52"/>
      <c r="OXH40" s="59"/>
      <c r="OXI40" s="59"/>
      <c r="OXJ40" s="59"/>
      <c r="OXK40" s="59"/>
      <c r="OXL40" s="60"/>
      <c r="OXM40" s="278"/>
      <c r="OXN40" s="243"/>
      <c r="OXO40" s="244"/>
      <c r="OXP40" s="244"/>
      <c r="OXQ40" s="244"/>
      <c r="OXR40" s="244"/>
      <c r="OXS40" s="244"/>
      <c r="OXT40" s="201"/>
      <c r="OXU40" s="210"/>
      <c r="OXV40" s="15"/>
      <c r="OXW40" s="15"/>
      <c r="OXX40" s="15"/>
      <c r="OXY40" s="15"/>
      <c r="OXZ40" s="15"/>
      <c r="OYA40" s="15"/>
      <c r="OYB40" s="15"/>
      <c r="OYC40" s="15"/>
      <c r="OYD40" s="15"/>
      <c r="OYE40" s="15"/>
      <c r="OYF40" s="19"/>
      <c r="OYG40" s="15"/>
      <c r="OYH40" s="15"/>
      <c r="OYI40" s="15"/>
      <c r="OYJ40" s="15"/>
      <c r="OYK40" s="15"/>
      <c r="OYL40" s="15"/>
      <c r="OYM40" s="19"/>
      <c r="OYN40" s="59"/>
      <c r="OYO40" s="59"/>
      <c r="OYP40" s="52"/>
      <c r="OYQ40" s="52"/>
      <c r="OYR40" s="52"/>
      <c r="OYS40" s="52"/>
      <c r="OYT40" s="52"/>
      <c r="OYU40" s="59"/>
      <c r="OYV40" s="59"/>
      <c r="OYW40" s="59"/>
      <c r="OYX40" s="59"/>
      <c r="OYY40" s="60"/>
      <c r="OYZ40" s="278"/>
      <c r="OZA40" s="243"/>
      <c r="OZB40" s="244"/>
      <c r="OZC40" s="244"/>
      <c r="OZD40" s="244"/>
      <c r="OZE40" s="244"/>
      <c r="OZF40" s="244"/>
      <c r="OZG40" s="201"/>
      <c r="OZH40" s="210"/>
      <c r="OZI40" s="15"/>
      <c r="OZJ40" s="15"/>
      <c r="OZK40" s="15"/>
      <c r="OZL40" s="15"/>
      <c r="OZM40" s="15"/>
      <c r="OZN40" s="15"/>
      <c r="OZO40" s="15"/>
      <c r="OZP40" s="15"/>
      <c r="OZQ40" s="15"/>
      <c r="OZR40" s="15"/>
      <c r="OZS40" s="19"/>
      <c r="OZT40" s="15"/>
      <c r="OZU40" s="15"/>
      <c r="OZV40" s="15"/>
      <c r="OZW40" s="15"/>
      <c r="OZX40" s="15"/>
      <c r="OZY40" s="15"/>
      <c r="OZZ40" s="19"/>
      <c r="PAA40" s="59"/>
      <c r="PAB40" s="59"/>
      <c r="PAC40" s="52"/>
      <c r="PAD40" s="52"/>
      <c r="PAE40" s="52"/>
      <c r="PAF40" s="52"/>
      <c r="PAG40" s="52"/>
      <c r="PAH40" s="59"/>
      <c r="PAI40" s="59"/>
      <c r="PAJ40" s="59"/>
      <c r="PAK40" s="59"/>
      <c r="PAL40" s="60"/>
      <c r="PAM40" s="278"/>
      <c r="PAN40" s="243"/>
      <c r="PAO40" s="244"/>
      <c r="PAP40" s="244"/>
      <c r="PAQ40" s="244"/>
      <c r="PAR40" s="244"/>
      <c r="PAS40" s="244"/>
      <c r="PAT40" s="201"/>
      <c r="PAU40" s="210"/>
      <c r="PAV40" s="15"/>
      <c r="PAW40" s="15"/>
      <c r="PAX40" s="15"/>
      <c r="PAY40" s="15"/>
      <c r="PAZ40" s="15"/>
      <c r="PBA40" s="15"/>
      <c r="PBB40" s="15"/>
      <c r="PBC40" s="15"/>
      <c r="PBD40" s="15"/>
      <c r="PBE40" s="15"/>
      <c r="PBF40" s="19"/>
      <c r="PBG40" s="15"/>
      <c r="PBH40" s="15"/>
      <c r="PBI40" s="15"/>
      <c r="PBJ40" s="15"/>
      <c r="PBK40" s="15"/>
      <c r="PBL40" s="15"/>
      <c r="PBM40" s="19"/>
      <c r="PBN40" s="59"/>
      <c r="PBO40" s="59"/>
      <c r="PBP40" s="52"/>
      <c r="PBQ40" s="52"/>
      <c r="PBR40" s="52"/>
      <c r="PBS40" s="52"/>
      <c r="PBT40" s="52"/>
      <c r="PBU40" s="59"/>
      <c r="PBV40" s="59"/>
      <c r="PBW40" s="59"/>
      <c r="PBX40" s="59"/>
      <c r="PBY40" s="60"/>
      <c r="PBZ40" s="278"/>
      <c r="PCA40" s="243"/>
      <c r="PCB40" s="244"/>
      <c r="PCC40" s="244"/>
      <c r="PCD40" s="244"/>
      <c r="PCE40" s="244"/>
      <c r="PCF40" s="244"/>
      <c r="PCG40" s="201"/>
      <c r="PCH40" s="210"/>
      <c r="PCI40" s="15"/>
      <c r="PCJ40" s="15"/>
      <c r="PCK40" s="15"/>
      <c r="PCL40" s="15"/>
      <c r="PCM40" s="15"/>
      <c r="PCN40" s="15"/>
      <c r="PCO40" s="15"/>
      <c r="PCP40" s="15"/>
      <c r="PCQ40" s="15"/>
      <c r="PCR40" s="15"/>
      <c r="PCS40" s="19"/>
      <c r="PCT40" s="15"/>
      <c r="PCU40" s="15"/>
      <c r="PCV40" s="15"/>
      <c r="PCW40" s="15"/>
      <c r="PCX40" s="15"/>
      <c r="PCY40" s="15"/>
      <c r="PCZ40" s="19"/>
      <c r="PDA40" s="59"/>
      <c r="PDB40" s="59"/>
      <c r="PDC40" s="52"/>
      <c r="PDD40" s="52"/>
      <c r="PDE40" s="52"/>
      <c r="PDF40" s="52"/>
      <c r="PDG40" s="52"/>
      <c r="PDH40" s="59"/>
      <c r="PDI40" s="59"/>
      <c r="PDJ40" s="59"/>
      <c r="PDK40" s="59"/>
      <c r="PDL40" s="60"/>
      <c r="PDM40" s="278"/>
      <c r="PDN40" s="243"/>
      <c r="PDO40" s="244"/>
      <c r="PDP40" s="244"/>
      <c r="PDQ40" s="244"/>
      <c r="PDR40" s="244"/>
      <c r="PDS40" s="244"/>
      <c r="PDT40" s="201"/>
      <c r="PDU40" s="210"/>
      <c r="PDV40" s="15"/>
      <c r="PDW40" s="15"/>
      <c r="PDX40" s="15"/>
      <c r="PDY40" s="15"/>
      <c r="PDZ40" s="15"/>
      <c r="PEA40" s="15"/>
      <c r="PEB40" s="15"/>
      <c r="PEC40" s="15"/>
      <c r="PED40" s="15"/>
      <c r="PEE40" s="15"/>
      <c r="PEF40" s="19"/>
      <c r="PEG40" s="15"/>
      <c r="PEH40" s="15"/>
      <c r="PEI40" s="15"/>
      <c r="PEJ40" s="15"/>
      <c r="PEK40" s="15"/>
      <c r="PEL40" s="15"/>
      <c r="PEM40" s="19"/>
      <c r="PEN40" s="59"/>
      <c r="PEO40" s="59"/>
      <c r="PEP40" s="52"/>
      <c r="PEQ40" s="52"/>
      <c r="PER40" s="52"/>
      <c r="PES40" s="52"/>
      <c r="PET40" s="52"/>
      <c r="PEU40" s="59"/>
      <c r="PEV40" s="59"/>
      <c r="PEW40" s="59"/>
      <c r="PEX40" s="59"/>
      <c r="PEY40" s="60"/>
      <c r="PEZ40" s="278"/>
      <c r="PFA40" s="243"/>
      <c r="PFB40" s="244"/>
      <c r="PFC40" s="244"/>
      <c r="PFD40" s="244"/>
      <c r="PFE40" s="244"/>
      <c r="PFF40" s="244"/>
      <c r="PFG40" s="201"/>
      <c r="PFH40" s="210"/>
      <c r="PFI40" s="15"/>
      <c r="PFJ40" s="15"/>
      <c r="PFK40" s="15"/>
      <c r="PFL40" s="15"/>
      <c r="PFM40" s="15"/>
      <c r="PFN40" s="15"/>
      <c r="PFO40" s="15"/>
      <c r="PFP40" s="15"/>
      <c r="PFQ40" s="15"/>
      <c r="PFR40" s="15"/>
      <c r="PFS40" s="19"/>
      <c r="PFT40" s="15"/>
      <c r="PFU40" s="15"/>
      <c r="PFV40" s="15"/>
      <c r="PFW40" s="15"/>
      <c r="PFX40" s="15"/>
      <c r="PFY40" s="15"/>
      <c r="PFZ40" s="19"/>
      <c r="PGA40" s="59"/>
      <c r="PGB40" s="59"/>
      <c r="PGC40" s="52"/>
      <c r="PGD40" s="52"/>
      <c r="PGE40" s="52"/>
      <c r="PGF40" s="52"/>
      <c r="PGG40" s="52"/>
      <c r="PGH40" s="59"/>
      <c r="PGI40" s="59"/>
      <c r="PGJ40" s="59"/>
      <c r="PGK40" s="59"/>
      <c r="PGL40" s="60"/>
      <c r="PGM40" s="278"/>
      <c r="PGN40" s="243"/>
      <c r="PGO40" s="244"/>
      <c r="PGP40" s="244"/>
      <c r="PGQ40" s="244"/>
      <c r="PGR40" s="244"/>
      <c r="PGS40" s="244"/>
      <c r="PGT40" s="201"/>
      <c r="PGU40" s="210"/>
      <c r="PGV40" s="15"/>
      <c r="PGW40" s="15"/>
      <c r="PGX40" s="15"/>
      <c r="PGY40" s="15"/>
      <c r="PGZ40" s="15"/>
      <c r="PHA40" s="15"/>
      <c r="PHB40" s="15"/>
      <c r="PHC40" s="15"/>
      <c r="PHD40" s="15"/>
      <c r="PHE40" s="15"/>
      <c r="PHF40" s="19"/>
      <c r="PHG40" s="15"/>
      <c r="PHH40" s="15"/>
      <c r="PHI40" s="15"/>
      <c r="PHJ40" s="15"/>
      <c r="PHK40" s="15"/>
      <c r="PHL40" s="15"/>
      <c r="PHM40" s="19"/>
      <c r="PHN40" s="59"/>
      <c r="PHO40" s="59"/>
      <c r="PHP40" s="52"/>
      <c r="PHQ40" s="52"/>
      <c r="PHR40" s="52"/>
      <c r="PHS40" s="52"/>
      <c r="PHT40" s="52"/>
      <c r="PHU40" s="59"/>
      <c r="PHV40" s="59"/>
      <c r="PHW40" s="59"/>
      <c r="PHX40" s="59"/>
      <c r="PHY40" s="60"/>
      <c r="PHZ40" s="278"/>
      <c r="PIA40" s="243"/>
      <c r="PIB40" s="244"/>
      <c r="PIC40" s="244"/>
      <c r="PID40" s="244"/>
      <c r="PIE40" s="244"/>
      <c r="PIF40" s="244"/>
      <c r="PIG40" s="201"/>
      <c r="PIH40" s="210"/>
      <c r="PII40" s="15"/>
      <c r="PIJ40" s="15"/>
      <c r="PIK40" s="15"/>
      <c r="PIL40" s="15"/>
      <c r="PIM40" s="15"/>
      <c r="PIN40" s="15"/>
      <c r="PIO40" s="15"/>
      <c r="PIP40" s="15"/>
      <c r="PIQ40" s="15"/>
      <c r="PIR40" s="15"/>
      <c r="PIS40" s="19"/>
      <c r="PIT40" s="15"/>
      <c r="PIU40" s="15"/>
      <c r="PIV40" s="15"/>
      <c r="PIW40" s="15"/>
      <c r="PIX40" s="15"/>
      <c r="PIY40" s="15"/>
      <c r="PIZ40" s="19"/>
      <c r="PJA40" s="59"/>
      <c r="PJB40" s="59"/>
      <c r="PJC40" s="52"/>
      <c r="PJD40" s="52"/>
      <c r="PJE40" s="52"/>
      <c r="PJF40" s="52"/>
      <c r="PJG40" s="52"/>
      <c r="PJH40" s="59"/>
      <c r="PJI40" s="59"/>
      <c r="PJJ40" s="59"/>
      <c r="PJK40" s="59"/>
      <c r="PJL40" s="60"/>
      <c r="PJM40" s="278"/>
      <c r="PJN40" s="243"/>
      <c r="PJO40" s="244"/>
      <c r="PJP40" s="244"/>
      <c r="PJQ40" s="244"/>
      <c r="PJR40" s="244"/>
      <c r="PJS40" s="244"/>
      <c r="PJT40" s="201"/>
      <c r="PJU40" s="210"/>
      <c r="PJV40" s="15"/>
      <c r="PJW40" s="15"/>
      <c r="PJX40" s="15"/>
      <c r="PJY40" s="15"/>
      <c r="PJZ40" s="15"/>
      <c r="PKA40" s="15"/>
      <c r="PKB40" s="15"/>
      <c r="PKC40" s="15"/>
      <c r="PKD40" s="15"/>
      <c r="PKE40" s="15"/>
      <c r="PKF40" s="19"/>
      <c r="PKG40" s="15"/>
      <c r="PKH40" s="15"/>
      <c r="PKI40" s="15"/>
      <c r="PKJ40" s="15"/>
      <c r="PKK40" s="15"/>
      <c r="PKL40" s="15"/>
      <c r="PKM40" s="19"/>
      <c r="PKN40" s="59"/>
      <c r="PKO40" s="59"/>
      <c r="PKP40" s="52"/>
      <c r="PKQ40" s="52"/>
      <c r="PKR40" s="52"/>
      <c r="PKS40" s="52"/>
      <c r="PKT40" s="52"/>
      <c r="PKU40" s="59"/>
      <c r="PKV40" s="59"/>
      <c r="PKW40" s="59"/>
      <c r="PKX40" s="59"/>
      <c r="PKY40" s="60"/>
      <c r="PKZ40" s="278"/>
      <c r="PLA40" s="243"/>
      <c r="PLB40" s="244"/>
      <c r="PLC40" s="244"/>
      <c r="PLD40" s="244"/>
      <c r="PLE40" s="244"/>
      <c r="PLF40" s="244"/>
      <c r="PLG40" s="201"/>
      <c r="PLH40" s="210"/>
      <c r="PLI40" s="15"/>
      <c r="PLJ40" s="15"/>
      <c r="PLK40" s="15"/>
      <c r="PLL40" s="15"/>
      <c r="PLM40" s="15"/>
      <c r="PLN40" s="15"/>
      <c r="PLO40" s="15"/>
      <c r="PLP40" s="15"/>
      <c r="PLQ40" s="15"/>
      <c r="PLR40" s="15"/>
      <c r="PLS40" s="19"/>
      <c r="PLT40" s="15"/>
      <c r="PLU40" s="15"/>
      <c r="PLV40" s="15"/>
      <c r="PLW40" s="15"/>
      <c r="PLX40" s="15"/>
      <c r="PLY40" s="15"/>
      <c r="PLZ40" s="19"/>
      <c r="PMA40" s="59"/>
      <c r="PMB40" s="59"/>
      <c r="PMC40" s="52"/>
      <c r="PMD40" s="52"/>
      <c r="PME40" s="52"/>
      <c r="PMF40" s="52"/>
      <c r="PMG40" s="52"/>
      <c r="PMH40" s="59"/>
      <c r="PMI40" s="59"/>
      <c r="PMJ40" s="59"/>
      <c r="PMK40" s="59"/>
      <c r="PML40" s="60"/>
      <c r="PMM40" s="278"/>
      <c r="PMN40" s="243"/>
      <c r="PMO40" s="244"/>
      <c r="PMP40" s="244"/>
      <c r="PMQ40" s="244"/>
      <c r="PMR40" s="244"/>
      <c r="PMS40" s="244"/>
      <c r="PMT40" s="201"/>
      <c r="PMU40" s="210"/>
      <c r="PMV40" s="15"/>
      <c r="PMW40" s="15"/>
      <c r="PMX40" s="15"/>
      <c r="PMY40" s="15"/>
      <c r="PMZ40" s="15"/>
      <c r="PNA40" s="15"/>
      <c r="PNB40" s="15"/>
      <c r="PNC40" s="15"/>
      <c r="PND40" s="15"/>
      <c r="PNE40" s="15"/>
      <c r="PNF40" s="19"/>
      <c r="PNG40" s="15"/>
      <c r="PNH40" s="15"/>
      <c r="PNI40" s="15"/>
      <c r="PNJ40" s="15"/>
      <c r="PNK40" s="15"/>
      <c r="PNL40" s="15"/>
      <c r="PNM40" s="19"/>
      <c r="PNN40" s="59"/>
      <c r="PNO40" s="59"/>
      <c r="PNP40" s="52"/>
      <c r="PNQ40" s="52"/>
      <c r="PNR40" s="52"/>
      <c r="PNS40" s="52"/>
      <c r="PNT40" s="52"/>
      <c r="PNU40" s="59"/>
      <c r="PNV40" s="59"/>
      <c r="PNW40" s="59"/>
      <c r="PNX40" s="59"/>
      <c r="PNY40" s="60"/>
      <c r="PNZ40" s="278"/>
      <c r="POA40" s="243"/>
      <c r="POB40" s="244"/>
      <c r="POC40" s="244"/>
      <c r="POD40" s="244"/>
      <c r="POE40" s="244"/>
      <c r="POF40" s="244"/>
      <c r="POG40" s="201"/>
      <c r="POH40" s="210"/>
      <c r="POI40" s="15"/>
      <c r="POJ40" s="15"/>
      <c r="POK40" s="15"/>
      <c r="POL40" s="15"/>
      <c r="POM40" s="15"/>
      <c r="PON40" s="15"/>
      <c r="POO40" s="15"/>
      <c r="POP40" s="15"/>
      <c r="POQ40" s="15"/>
      <c r="POR40" s="15"/>
      <c r="POS40" s="19"/>
      <c r="POT40" s="15"/>
      <c r="POU40" s="15"/>
      <c r="POV40" s="15"/>
      <c r="POW40" s="15"/>
      <c r="POX40" s="15"/>
      <c r="POY40" s="15"/>
      <c r="POZ40" s="19"/>
      <c r="PPA40" s="59"/>
      <c r="PPB40" s="59"/>
      <c r="PPC40" s="52"/>
      <c r="PPD40" s="52"/>
      <c r="PPE40" s="52"/>
      <c r="PPF40" s="52"/>
      <c r="PPG40" s="52"/>
      <c r="PPH40" s="59"/>
      <c r="PPI40" s="59"/>
      <c r="PPJ40" s="59"/>
      <c r="PPK40" s="59"/>
      <c r="PPL40" s="60"/>
      <c r="PPM40" s="278"/>
      <c r="PPN40" s="243"/>
      <c r="PPO40" s="244"/>
      <c r="PPP40" s="244"/>
      <c r="PPQ40" s="244"/>
      <c r="PPR40" s="244"/>
      <c r="PPS40" s="244"/>
      <c r="PPT40" s="201"/>
      <c r="PPU40" s="210"/>
      <c r="PPV40" s="15"/>
      <c r="PPW40" s="15"/>
      <c r="PPX40" s="15"/>
      <c r="PPY40" s="15"/>
      <c r="PPZ40" s="15"/>
      <c r="PQA40" s="15"/>
      <c r="PQB40" s="15"/>
      <c r="PQC40" s="15"/>
      <c r="PQD40" s="15"/>
      <c r="PQE40" s="15"/>
      <c r="PQF40" s="19"/>
      <c r="PQG40" s="15"/>
      <c r="PQH40" s="15"/>
      <c r="PQI40" s="15"/>
      <c r="PQJ40" s="15"/>
      <c r="PQK40" s="15"/>
      <c r="PQL40" s="15"/>
      <c r="PQM40" s="19"/>
      <c r="PQN40" s="59"/>
      <c r="PQO40" s="59"/>
      <c r="PQP40" s="52"/>
      <c r="PQQ40" s="52"/>
      <c r="PQR40" s="52"/>
      <c r="PQS40" s="52"/>
      <c r="PQT40" s="52"/>
      <c r="PQU40" s="59"/>
      <c r="PQV40" s="59"/>
      <c r="PQW40" s="59"/>
      <c r="PQX40" s="59"/>
      <c r="PQY40" s="60"/>
      <c r="PQZ40" s="278"/>
      <c r="PRA40" s="243"/>
      <c r="PRB40" s="244"/>
      <c r="PRC40" s="244"/>
      <c r="PRD40" s="244"/>
      <c r="PRE40" s="244"/>
      <c r="PRF40" s="244"/>
      <c r="PRG40" s="201"/>
      <c r="PRH40" s="210"/>
      <c r="PRI40" s="15"/>
      <c r="PRJ40" s="15"/>
      <c r="PRK40" s="15"/>
      <c r="PRL40" s="15"/>
      <c r="PRM40" s="15"/>
      <c r="PRN40" s="15"/>
      <c r="PRO40" s="15"/>
      <c r="PRP40" s="15"/>
      <c r="PRQ40" s="15"/>
      <c r="PRR40" s="15"/>
      <c r="PRS40" s="19"/>
      <c r="PRT40" s="15"/>
      <c r="PRU40" s="15"/>
      <c r="PRV40" s="15"/>
      <c r="PRW40" s="15"/>
      <c r="PRX40" s="15"/>
      <c r="PRY40" s="15"/>
      <c r="PRZ40" s="19"/>
      <c r="PSA40" s="59"/>
      <c r="PSB40" s="59"/>
      <c r="PSC40" s="52"/>
      <c r="PSD40" s="52"/>
      <c r="PSE40" s="52"/>
      <c r="PSF40" s="52"/>
      <c r="PSG40" s="52"/>
      <c r="PSH40" s="59"/>
      <c r="PSI40" s="59"/>
      <c r="PSJ40" s="59"/>
      <c r="PSK40" s="59"/>
      <c r="PSL40" s="60"/>
      <c r="PSM40" s="278"/>
      <c r="PSN40" s="243"/>
      <c r="PSO40" s="244"/>
      <c r="PSP40" s="244"/>
      <c r="PSQ40" s="244"/>
      <c r="PSR40" s="244"/>
      <c r="PSS40" s="244"/>
      <c r="PST40" s="201"/>
      <c r="PSU40" s="210"/>
      <c r="PSV40" s="15"/>
      <c r="PSW40" s="15"/>
      <c r="PSX40" s="15"/>
      <c r="PSY40" s="15"/>
      <c r="PSZ40" s="15"/>
      <c r="PTA40" s="15"/>
      <c r="PTB40" s="15"/>
      <c r="PTC40" s="15"/>
      <c r="PTD40" s="15"/>
      <c r="PTE40" s="15"/>
      <c r="PTF40" s="19"/>
      <c r="PTG40" s="15"/>
      <c r="PTH40" s="15"/>
      <c r="PTI40" s="15"/>
      <c r="PTJ40" s="15"/>
      <c r="PTK40" s="15"/>
      <c r="PTL40" s="15"/>
      <c r="PTM40" s="19"/>
      <c r="PTN40" s="59"/>
      <c r="PTO40" s="59"/>
      <c r="PTP40" s="52"/>
      <c r="PTQ40" s="52"/>
      <c r="PTR40" s="52"/>
      <c r="PTS40" s="52"/>
      <c r="PTT40" s="52"/>
      <c r="PTU40" s="59"/>
      <c r="PTV40" s="59"/>
      <c r="PTW40" s="59"/>
      <c r="PTX40" s="59"/>
      <c r="PTY40" s="60"/>
      <c r="PTZ40" s="278"/>
      <c r="PUA40" s="243"/>
      <c r="PUB40" s="244"/>
      <c r="PUC40" s="244"/>
      <c r="PUD40" s="244"/>
      <c r="PUE40" s="244"/>
      <c r="PUF40" s="244"/>
      <c r="PUG40" s="201"/>
      <c r="PUH40" s="210"/>
      <c r="PUI40" s="15"/>
      <c r="PUJ40" s="15"/>
      <c r="PUK40" s="15"/>
      <c r="PUL40" s="15"/>
      <c r="PUM40" s="15"/>
      <c r="PUN40" s="15"/>
      <c r="PUO40" s="15"/>
      <c r="PUP40" s="15"/>
      <c r="PUQ40" s="15"/>
      <c r="PUR40" s="15"/>
      <c r="PUS40" s="19"/>
      <c r="PUT40" s="15"/>
      <c r="PUU40" s="15"/>
      <c r="PUV40" s="15"/>
      <c r="PUW40" s="15"/>
      <c r="PUX40" s="15"/>
      <c r="PUY40" s="15"/>
      <c r="PUZ40" s="19"/>
      <c r="PVA40" s="59"/>
      <c r="PVB40" s="59"/>
      <c r="PVC40" s="52"/>
      <c r="PVD40" s="52"/>
      <c r="PVE40" s="52"/>
      <c r="PVF40" s="52"/>
      <c r="PVG40" s="52"/>
      <c r="PVH40" s="59"/>
      <c r="PVI40" s="59"/>
      <c r="PVJ40" s="59"/>
      <c r="PVK40" s="59"/>
      <c r="PVL40" s="60"/>
      <c r="PVM40" s="278"/>
      <c r="PVN40" s="243"/>
      <c r="PVO40" s="244"/>
      <c r="PVP40" s="244"/>
      <c r="PVQ40" s="244"/>
      <c r="PVR40" s="244"/>
      <c r="PVS40" s="244"/>
      <c r="PVT40" s="201"/>
      <c r="PVU40" s="210"/>
      <c r="PVV40" s="15"/>
      <c r="PVW40" s="15"/>
      <c r="PVX40" s="15"/>
      <c r="PVY40" s="15"/>
      <c r="PVZ40" s="15"/>
      <c r="PWA40" s="15"/>
      <c r="PWB40" s="15"/>
      <c r="PWC40" s="15"/>
      <c r="PWD40" s="15"/>
      <c r="PWE40" s="15"/>
      <c r="PWF40" s="19"/>
      <c r="PWG40" s="15"/>
      <c r="PWH40" s="15"/>
      <c r="PWI40" s="15"/>
      <c r="PWJ40" s="15"/>
      <c r="PWK40" s="15"/>
      <c r="PWL40" s="15"/>
      <c r="PWM40" s="19"/>
      <c r="PWN40" s="59"/>
      <c r="PWO40" s="59"/>
      <c r="PWP40" s="52"/>
      <c r="PWQ40" s="52"/>
      <c r="PWR40" s="52"/>
      <c r="PWS40" s="52"/>
      <c r="PWT40" s="52"/>
      <c r="PWU40" s="59"/>
      <c r="PWV40" s="59"/>
      <c r="PWW40" s="59"/>
      <c r="PWX40" s="59"/>
      <c r="PWY40" s="60"/>
      <c r="PWZ40" s="278"/>
      <c r="PXA40" s="243"/>
      <c r="PXB40" s="244"/>
      <c r="PXC40" s="244"/>
      <c r="PXD40" s="244"/>
      <c r="PXE40" s="244"/>
      <c r="PXF40" s="244"/>
      <c r="PXG40" s="201"/>
      <c r="PXH40" s="210"/>
      <c r="PXI40" s="15"/>
      <c r="PXJ40" s="15"/>
      <c r="PXK40" s="15"/>
      <c r="PXL40" s="15"/>
      <c r="PXM40" s="15"/>
      <c r="PXN40" s="15"/>
      <c r="PXO40" s="15"/>
      <c r="PXP40" s="15"/>
      <c r="PXQ40" s="15"/>
      <c r="PXR40" s="15"/>
      <c r="PXS40" s="19"/>
      <c r="PXT40" s="15"/>
      <c r="PXU40" s="15"/>
      <c r="PXV40" s="15"/>
      <c r="PXW40" s="15"/>
      <c r="PXX40" s="15"/>
      <c r="PXY40" s="15"/>
      <c r="PXZ40" s="19"/>
      <c r="PYA40" s="59"/>
      <c r="PYB40" s="59"/>
      <c r="PYC40" s="52"/>
      <c r="PYD40" s="52"/>
      <c r="PYE40" s="52"/>
      <c r="PYF40" s="52"/>
      <c r="PYG40" s="52"/>
      <c r="PYH40" s="59"/>
      <c r="PYI40" s="59"/>
      <c r="PYJ40" s="59"/>
      <c r="PYK40" s="59"/>
      <c r="PYL40" s="60"/>
      <c r="PYM40" s="278"/>
      <c r="PYN40" s="243"/>
      <c r="PYO40" s="244"/>
      <c r="PYP40" s="244"/>
      <c r="PYQ40" s="244"/>
      <c r="PYR40" s="244"/>
      <c r="PYS40" s="244"/>
      <c r="PYT40" s="201"/>
      <c r="PYU40" s="210"/>
      <c r="PYV40" s="15"/>
      <c r="PYW40" s="15"/>
      <c r="PYX40" s="15"/>
      <c r="PYY40" s="15"/>
      <c r="PYZ40" s="15"/>
      <c r="PZA40" s="15"/>
      <c r="PZB40" s="15"/>
      <c r="PZC40" s="15"/>
      <c r="PZD40" s="15"/>
      <c r="PZE40" s="15"/>
      <c r="PZF40" s="19"/>
      <c r="PZG40" s="15"/>
      <c r="PZH40" s="15"/>
      <c r="PZI40" s="15"/>
      <c r="PZJ40" s="15"/>
      <c r="PZK40" s="15"/>
      <c r="PZL40" s="15"/>
      <c r="PZM40" s="19"/>
      <c r="PZN40" s="59"/>
      <c r="PZO40" s="59"/>
      <c r="PZP40" s="52"/>
      <c r="PZQ40" s="52"/>
      <c r="PZR40" s="52"/>
      <c r="PZS40" s="52"/>
      <c r="PZT40" s="52"/>
      <c r="PZU40" s="59"/>
      <c r="PZV40" s="59"/>
      <c r="PZW40" s="59"/>
      <c r="PZX40" s="59"/>
      <c r="PZY40" s="60"/>
      <c r="PZZ40" s="278"/>
      <c r="QAA40" s="243"/>
      <c r="QAB40" s="244"/>
      <c r="QAC40" s="244"/>
      <c r="QAD40" s="244"/>
      <c r="QAE40" s="244"/>
      <c r="QAF40" s="244"/>
      <c r="QAG40" s="201"/>
      <c r="QAH40" s="210"/>
      <c r="QAI40" s="15"/>
      <c r="QAJ40" s="15"/>
      <c r="QAK40" s="15"/>
      <c r="QAL40" s="15"/>
      <c r="QAM40" s="15"/>
      <c r="QAN40" s="15"/>
      <c r="QAO40" s="15"/>
      <c r="QAP40" s="15"/>
      <c r="QAQ40" s="15"/>
      <c r="QAR40" s="15"/>
      <c r="QAS40" s="19"/>
      <c r="QAT40" s="15"/>
      <c r="QAU40" s="15"/>
      <c r="QAV40" s="15"/>
      <c r="QAW40" s="15"/>
      <c r="QAX40" s="15"/>
      <c r="QAY40" s="15"/>
      <c r="QAZ40" s="19"/>
      <c r="QBA40" s="59"/>
      <c r="QBB40" s="59"/>
      <c r="QBC40" s="52"/>
      <c r="QBD40" s="52"/>
      <c r="QBE40" s="52"/>
      <c r="QBF40" s="52"/>
      <c r="QBG40" s="52"/>
      <c r="QBH40" s="59"/>
      <c r="QBI40" s="59"/>
      <c r="QBJ40" s="59"/>
      <c r="QBK40" s="59"/>
      <c r="QBL40" s="60"/>
      <c r="QBM40" s="278"/>
      <c r="QBN40" s="243"/>
      <c r="QBO40" s="244"/>
      <c r="QBP40" s="244"/>
      <c r="QBQ40" s="244"/>
      <c r="QBR40" s="244"/>
      <c r="QBS40" s="244"/>
      <c r="QBT40" s="201"/>
      <c r="QBU40" s="210"/>
      <c r="QBV40" s="15"/>
      <c r="QBW40" s="15"/>
      <c r="QBX40" s="15"/>
      <c r="QBY40" s="15"/>
      <c r="QBZ40" s="15"/>
      <c r="QCA40" s="15"/>
      <c r="QCB40" s="15"/>
      <c r="QCC40" s="15"/>
      <c r="QCD40" s="15"/>
      <c r="QCE40" s="15"/>
      <c r="QCF40" s="19"/>
      <c r="QCG40" s="15"/>
      <c r="QCH40" s="15"/>
      <c r="QCI40" s="15"/>
      <c r="QCJ40" s="15"/>
      <c r="QCK40" s="15"/>
      <c r="QCL40" s="15"/>
      <c r="QCM40" s="19"/>
      <c r="QCN40" s="59"/>
      <c r="QCO40" s="59"/>
      <c r="QCP40" s="52"/>
      <c r="QCQ40" s="52"/>
      <c r="QCR40" s="52"/>
      <c r="QCS40" s="52"/>
      <c r="QCT40" s="52"/>
      <c r="QCU40" s="59"/>
      <c r="QCV40" s="59"/>
      <c r="QCW40" s="59"/>
      <c r="QCX40" s="59"/>
      <c r="QCY40" s="60"/>
      <c r="QCZ40" s="278"/>
      <c r="QDA40" s="243"/>
      <c r="QDB40" s="244"/>
      <c r="QDC40" s="244"/>
      <c r="QDD40" s="244"/>
      <c r="QDE40" s="244"/>
      <c r="QDF40" s="244"/>
      <c r="QDG40" s="201"/>
      <c r="QDH40" s="210"/>
      <c r="QDI40" s="15"/>
      <c r="QDJ40" s="15"/>
      <c r="QDK40" s="15"/>
      <c r="QDL40" s="15"/>
      <c r="QDM40" s="15"/>
      <c r="QDN40" s="15"/>
      <c r="QDO40" s="15"/>
      <c r="QDP40" s="15"/>
      <c r="QDQ40" s="15"/>
      <c r="QDR40" s="15"/>
      <c r="QDS40" s="19"/>
      <c r="QDT40" s="15"/>
      <c r="QDU40" s="15"/>
      <c r="QDV40" s="15"/>
      <c r="QDW40" s="15"/>
      <c r="QDX40" s="15"/>
      <c r="QDY40" s="15"/>
      <c r="QDZ40" s="19"/>
      <c r="QEA40" s="59"/>
      <c r="QEB40" s="59"/>
      <c r="QEC40" s="52"/>
      <c r="QED40" s="52"/>
      <c r="QEE40" s="52"/>
      <c r="QEF40" s="52"/>
      <c r="QEG40" s="52"/>
      <c r="QEH40" s="59"/>
      <c r="QEI40" s="59"/>
      <c r="QEJ40" s="59"/>
      <c r="QEK40" s="59"/>
      <c r="QEL40" s="60"/>
      <c r="QEM40" s="278"/>
      <c r="QEN40" s="243"/>
      <c r="QEO40" s="244"/>
      <c r="QEP40" s="244"/>
      <c r="QEQ40" s="244"/>
      <c r="QER40" s="244"/>
      <c r="QES40" s="244"/>
      <c r="QET40" s="201"/>
      <c r="QEU40" s="210"/>
      <c r="QEV40" s="15"/>
      <c r="QEW40" s="15"/>
      <c r="QEX40" s="15"/>
      <c r="QEY40" s="15"/>
      <c r="QEZ40" s="15"/>
      <c r="QFA40" s="15"/>
      <c r="QFB40" s="15"/>
      <c r="QFC40" s="15"/>
      <c r="QFD40" s="15"/>
      <c r="QFE40" s="15"/>
      <c r="QFF40" s="19"/>
      <c r="QFG40" s="15"/>
      <c r="QFH40" s="15"/>
      <c r="QFI40" s="15"/>
      <c r="QFJ40" s="15"/>
      <c r="QFK40" s="15"/>
      <c r="QFL40" s="15"/>
      <c r="QFM40" s="19"/>
      <c r="QFN40" s="59"/>
      <c r="QFO40" s="59"/>
      <c r="QFP40" s="52"/>
      <c r="QFQ40" s="52"/>
      <c r="QFR40" s="52"/>
      <c r="QFS40" s="52"/>
      <c r="QFT40" s="52"/>
      <c r="QFU40" s="59"/>
      <c r="QFV40" s="59"/>
      <c r="QFW40" s="59"/>
      <c r="QFX40" s="59"/>
      <c r="QFY40" s="60"/>
      <c r="QFZ40" s="278"/>
      <c r="QGA40" s="243"/>
      <c r="QGB40" s="244"/>
      <c r="QGC40" s="244"/>
      <c r="QGD40" s="244"/>
      <c r="QGE40" s="244"/>
      <c r="QGF40" s="244"/>
      <c r="QGG40" s="201"/>
      <c r="QGH40" s="210"/>
      <c r="QGI40" s="15"/>
      <c r="QGJ40" s="15"/>
      <c r="QGK40" s="15"/>
      <c r="QGL40" s="15"/>
      <c r="QGM40" s="15"/>
      <c r="QGN40" s="15"/>
      <c r="QGO40" s="15"/>
      <c r="QGP40" s="15"/>
      <c r="QGQ40" s="15"/>
      <c r="QGR40" s="15"/>
      <c r="QGS40" s="19"/>
      <c r="QGT40" s="15"/>
      <c r="QGU40" s="15"/>
      <c r="QGV40" s="15"/>
      <c r="QGW40" s="15"/>
      <c r="QGX40" s="15"/>
      <c r="QGY40" s="15"/>
      <c r="QGZ40" s="19"/>
      <c r="QHA40" s="59"/>
      <c r="QHB40" s="59"/>
      <c r="QHC40" s="52"/>
      <c r="QHD40" s="52"/>
      <c r="QHE40" s="52"/>
      <c r="QHF40" s="52"/>
      <c r="QHG40" s="52"/>
      <c r="QHH40" s="59"/>
      <c r="QHI40" s="59"/>
      <c r="QHJ40" s="59"/>
      <c r="QHK40" s="59"/>
      <c r="QHL40" s="60"/>
      <c r="QHM40" s="278"/>
      <c r="QHN40" s="243"/>
      <c r="QHO40" s="244"/>
      <c r="QHP40" s="244"/>
      <c r="QHQ40" s="244"/>
      <c r="QHR40" s="244"/>
      <c r="QHS40" s="244"/>
      <c r="QHT40" s="201"/>
      <c r="QHU40" s="210"/>
      <c r="QHV40" s="15"/>
      <c r="QHW40" s="15"/>
      <c r="QHX40" s="15"/>
      <c r="QHY40" s="15"/>
      <c r="QHZ40" s="15"/>
      <c r="QIA40" s="15"/>
      <c r="QIB40" s="15"/>
      <c r="QIC40" s="15"/>
      <c r="QID40" s="15"/>
      <c r="QIE40" s="15"/>
      <c r="QIF40" s="19"/>
      <c r="QIG40" s="15"/>
      <c r="QIH40" s="15"/>
      <c r="QII40" s="15"/>
      <c r="QIJ40" s="15"/>
      <c r="QIK40" s="15"/>
      <c r="QIL40" s="15"/>
      <c r="QIM40" s="19"/>
      <c r="QIN40" s="59"/>
      <c r="QIO40" s="59"/>
      <c r="QIP40" s="52"/>
      <c r="QIQ40" s="52"/>
      <c r="QIR40" s="52"/>
      <c r="QIS40" s="52"/>
      <c r="QIT40" s="52"/>
      <c r="QIU40" s="59"/>
      <c r="QIV40" s="59"/>
      <c r="QIW40" s="59"/>
      <c r="QIX40" s="59"/>
      <c r="QIY40" s="60"/>
      <c r="QIZ40" s="278"/>
      <c r="QJA40" s="243"/>
      <c r="QJB40" s="244"/>
      <c r="QJC40" s="244"/>
      <c r="QJD40" s="244"/>
      <c r="QJE40" s="244"/>
      <c r="QJF40" s="244"/>
      <c r="QJG40" s="201"/>
      <c r="QJH40" s="210"/>
      <c r="QJI40" s="15"/>
      <c r="QJJ40" s="15"/>
      <c r="QJK40" s="15"/>
      <c r="QJL40" s="15"/>
      <c r="QJM40" s="15"/>
      <c r="QJN40" s="15"/>
      <c r="QJO40" s="15"/>
      <c r="QJP40" s="15"/>
      <c r="QJQ40" s="15"/>
      <c r="QJR40" s="15"/>
      <c r="QJS40" s="19"/>
      <c r="QJT40" s="15"/>
      <c r="QJU40" s="15"/>
      <c r="QJV40" s="15"/>
      <c r="QJW40" s="15"/>
      <c r="QJX40" s="15"/>
      <c r="QJY40" s="15"/>
      <c r="QJZ40" s="19"/>
      <c r="QKA40" s="59"/>
      <c r="QKB40" s="59"/>
      <c r="QKC40" s="52"/>
      <c r="QKD40" s="52"/>
      <c r="QKE40" s="52"/>
      <c r="QKF40" s="52"/>
      <c r="QKG40" s="52"/>
      <c r="QKH40" s="59"/>
      <c r="QKI40" s="59"/>
      <c r="QKJ40" s="59"/>
      <c r="QKK40" s="59"/>
      <c r="QKL40" s="60"/>
      <c r="QKM40" s="278"/>
      <c r="QKN40" s="243"/>
      <c r="QKO40" s="244"/>
      <c r="QKP40" s="244"/>
      <c r="QKQ40" s="244"/>
      <c r="QKR40" s="244"/>
      <c r="QKS40" s="244"/>
      <c r="QKT40" s="201"/>
      <c r="QKU40" s="210"/>
      <c r="QKV40" s="15"/>
      <c r="QKW40" s="15"/>
      <c r="QKX40" s="15"/>
      <c r="QKY40" s="15"/>
      <c r="QKZ40" s="15"/>
      <c r="QLA40" s="15"/>
      <c r="QLB40" s="15"/>
      <c r="QLC40" s="15"/>
      <c r="QLD40" s="15"/>
      <c r="QLE40" s="15"/>
      <c r="QLF40" s="19"/>
      <c r="QLG40" s="15"/>
      <c r="QLH40" s="15"/>
      <c r="QLI40" s="15"/>
      <c r="QLJ40" s="15"/>
      <c r="QLK40" s="15"/>
      <c r="QLL40" s="15"/>
      <c r="QLM40" s="19"/>
      <c r="QLN40" s="59"/>
      <c r="QLO40" s="59"/>
      <c r="QLP40" s="52"/>
      <c r="QLQ40" s="52"/>
      <c r="QLR40" s="52"/>
      <c r="QLS40" s="52"/>
      <c r="QLT40" s="52"/>
      <c r="QLU40" s="59"/>
      <c r="QLV40" s="59"/>
      <c r="QLW40" s="59"/>
      <c r="QLX40" s="59"/>
      <c r="QLY40" s="60"/>
      <c r="QLZ40" s="278"/>
      <c r="QMA40" s="243"/>
      <c r="QMB40" s="244"/>
      <c r="QMC40" s="244"/>
      <c r="QMD40" s="244"/>
      <c r="QME40" s="244"/>
      <c r="QMF40" s="244"/>
      <c r="QMG40" s="201"/>
      <c r="QMH40" s="210"/>
      <c r="QMI40" s="15"/>
      <c r="QMJ40" s="15"/>
      <c r="QMK40" s="15"/>
      <c r="QML40" s="15"/>
      <c r="QMM40" s="15"/>
      <c r="QMN40" s="15"/>
      <c r="QMO40" s="15"/>
      <c r="QMP40" s="15"/>
      <c r="QMQ40" s="15"/>
      <c r="QMR40" s="15"/>
      <c r="QMS40" s="19"/>
      <c r="QMT40" s="15"/>
      <c r="QMU40" s="15"/>
      <c r="QMV40" s="15"/>
      <c r="QMW40" s="15"/>
      <c r="QMX40" s="15"/>
      <c r="QMY40" s="15"/>
      <c r="QMZ40" s="19"/>
      <c r="QNA40" s="59"/>
      <c r="QNB40" s="59"/>
      <c r="QNC40" s="52"/>
      <c r="QND40" s="52"/>
      <c r="QNE40" s="52"/>
      <c r="QNF40" s="52"/>
      <c r="QNG40" s="52"/>
      <c r="QNH40" s="59"/>
      <c r="QNI40" s="59"/>
      <c r="QNJ40" s="59"/>
      <c r="QNK40" s="59"/>
      <c r="QNL40" s="60"/>
      <c r="QNM40" s="278"/>
      <c r="QNN40" s="243"/>
      <c r="QNO40" s="244"/>
      <c r="QNP40" s="244"/>
      <c r="QNQ40" s="244"/>
      <c r="QNR40" s="244"/>
      <c r="QNS40" s="244"/>
      <c r="QNT40" s="201"/>
      <c r="QNU40" s="210"/>
      <c r="QNV40" s="15"/>
      <c r="QNW40" s="15"/>
      <c r="QNX40" s="15"/>
      <c r="QNY40" s="15"/>
      <c r="QNZ40" s="15"/>
      <c r="QOA40" s="15"/>
      <c r="QOB40" s="15"/>
      <c r="QOC40" s="15"/>
      <c r="QOD40" s="15"/>
      <c r="QOE40" s="15"/>
      <c r="QOF40" s="19"/>
      <c r="QOG40" s="15"/>
      <c r="QOH40" s="15"/>
      <c r="QOI40" s="15"/>
      <c r="QOJ40" s="15"/>
      <c r="QOK40" s="15"/>
      <c r="QOL40" s="15"/>
      <c r="QOM40" s="19"/>
      <c r="QON40" s="59"/>
      <c r="QOO40" s="59"/>
      <c r="QOP40" s="52"/>
      <c r="QOQ40" s="52"/>
      <c r="QOR40" s="52"/>
      <c r="QOS40" s="52"/>
      <c r="QOT40" s="52"/>
      <c r="QOU40" s="59"/>
      <c r="QOV40" s="59"/>
      <c r="QOW40" s="59"/>
      <c r="QOX40" s="59"/>
      <c r="QOY40" s="60"/>
      <c r="QOZ40" s="278"/>
      <c r="QPA40" s="243"/>
      <c r="QPB40" s="244"/>
      <c r="QPC40" s="244"/>
      <c r="QPD40" s="244"/>
      <c r="QPE40" s="244"/>
      <c r="QPF40" s="244"/>
      <c r="QPG40" s="201"/>
      <c r="QPH40" s="210"/>
      <c r="QPI40" s="15"/>
      <c r="QPJ40" s="15"/>
      <c r="QPK40" s="15"/>
      <c r="QPL40" s="15"/>
      <c r="QPM40" s="15"/>
      <c r="QPN40" s="15"/>
      <c r="QPO40" s="15"/>
      <c r="QPP40" s="15"/>
      <c r="QPQ40" s="15"/>
      <c r="QPR40" s="15"/>
      <c r="QPS40" s="19"/>
      <c r="QPT40" s="15"/>
      <c r="QPU40" s="15"/>
      <c r="QPV40" s="15"/>
      <c r="QPW40" s="15"/>
      <c r="QPX40" s="15"/>
      <c r="QPY40" s="15"/>
      <c r="QPZ40" s="19"/>
      <c r="QQA40" s="59"/>
      <c r="QQB40" s="59"/>
      <c r="QQC40" s="52"/>
      <c r="QQD40" s="52"/>
      <c r="QQE40" s="52"/>
      <c r="QQF40" s="52"/>
      <c r="QQG40" s="52"/>
      <c r="QQH40" s="59"/>
      <c r="QQI40" s="59"/>
      <c r="QQJ40" s="59"/>
      <c r="QQK40" s="59"/>
      <c r="QQL40" s="60"/>
      <c r="QQM40" s="278"/>
      <c r="QQN40" s="243"/>
      <c r="QQO40" s="244"/>
      <c r="QQP40" s="244"/>
      <c r="QQQ40" s="244"/>
      <c r="QQR40" s="244"/>
      <c r="QQS40" s="244"/>
      <c r="QQT40" s="201"/>
      <c r="QQU40" s="210"/>
      <c r="QQV40" s="15"/>
      <c r="QQW40" s="15"/>
      <c r="QQX40" s="15"/>
      <c r="QQY40" s="15"/>
      <c r="QQZ40" s="15"/>
      <c r="QRA40" s="15"/>
      <c r="QRB40" s="15"/>
      <c r="QRC40" s="15"/>
      <c r="QRD40" s="15"/>
      <c r="QRE40" s="15"/>
      <c r="QRF40" s="19"/>
      <c r="QRG40" s="15"/>
      <c r="QRH40" s="15"/>
      <c r="QRI40" s="15"/>
      <c r="QRJ40" s="15"/>
      <c r="QRK40" s="15"/>
      <c r="QRL40" s="15"/>
      <c r="QRM40" s="19"/>
      <c r="QRN40" s="59"/>
      <c r="QRO40" s="59"/>
      <c r="QRP40" s="52"/>
      <c r="QRQ40" s="52"/>
      <c r="QRR40" s="52"/>
      <c r="QRS40" s="52"/>
      <c r="QRT40" s="52"/>
      <c r="QRU40" s="59"/>
      <c r="QRV40" s="59"/>
      <c r="QRW40" s="59"/>
      <c r="QRX40" s="59"/>
      <c r="QRY40" s="60"/>
      <c r="QRZ40" s="278"/>
      <c r="QSA40" s="243"/>
      <c r="QSB40" s="244"/>
      <c r="QSC40" s="244"/>
      <c r="QSD40" s="244"/>
      <c r="QSE40" s="244"/>
      <c r="QSF40" s="244"/>
      <c r="QSG40" s="201"/>
      <c r="QSH40" s="210"/>
      <c r="QSI40" s="15"/>
      <c r="QSJ40" s="15"/>
      <c r="QSK40" s="15"/>
      <c r="QSL40" s="15"/>
      <c r="QSM40" s="15"/>
      <c r="QSN40" s="15"/>
      <c r="QSO40" s="15"/>
      <c r="QSP40" s="15"/>
      <c r="QSQ40" s="15"/>
      <c r="QSR40" s="15"/>
      <c r="QSS40" s="19"/>
      <c r="QST40" s="15"/>
      <c r="QSU40" s="15"/>
      <c r="QSV40" s="15"/>
      <c r="QSW40" s="15"/>
      <c r="QSX40" s="15"/>
      <c r="QSY40" s="15"/>
      <c r="QSZ40" s="19"/>
      <c r="QTA40" s="59"/>
      <c r="QTB40" s="59"/>
      <c r="QTC40" s="52"/>
      <c r="QTD40" s="52"/>
      <c r="QTE40" s="52"/>
      <c r="QTF40" s="52"/>
      <c r="QTG40" s="52"/>
      <c r="QTH40" s="59"/>
      <c r="QTI40" s="59"/>
      <c r="QTJ40" s="59"/>
      <c r="QTK40" s="59"/>
      <c r="QTL40" s="60"/>
      <c r="QTM40" s="278"/>
      <c r="QTN40" s="243"/>
      <c r="QTO40" s="244"/>
      <c r="QTP40" s="244"/>
      <c r="QTQ40" s="244"/>
      <c r="QTR40" s="244"/>
      <c r="QTS40" s="244"/>
      <c r="QTT40" s="201"/>
      <c r="QTU40" s="210"/>
      <c r="QTV40" s="15"/>
      <c r="QTW40" s="15"/>
      <c r="QTX40" s="15"/>
      <c r="QTY40" s="15"/>
      <c r="QTZ40" s="15"/>
      <c r="QUA40" s="15"/>
      <c r="QUB40" s="15"/>
      <c r="QUC40" s="15"/>
      <c r="QUD40" s="15"/>
      <c r="QUE40" s="15"/>
      <c r="QUF40" s="19"/>
      <c r="QUG40" s="15"/>
      <c r="QUH40" s="15"/>
      <c r="QUI40" s="15"/>
      <c r="QUJ40" s="15"/>
      <c r="QUK40" s="15"/>
      <c r="QUL40" s="15"/>
      <c r="QUM40" s="19"/>
      <c r="QUN40" s="59"/>
      <c r="QUO40" s="59"/>
      <c r="QUP40" s="52"/>
      <c r="QUQ40" s="52"/>
      <c r="QUR40" s="52"/>
      <c r="QUS40" s="52"/>
      <c r="QUT40" s="52"/>
      <c r="QUU40" s="59"/>
      <c r="QUV40" s="59"/>
      <c r="QUW40" s="59"/>
      <c r="QUX40" s="59"/>
      <c r="QUY40" s="60"/>
      <c r="QUZ40" s="278"/>
      <c r="QVA40" s="243"/>
      <c r="QVB40" s="244"/>
      <c r="QVC40" s="244"/>
      <c r="QVD40" s="244"/>
      <c r="QVE40" s="244"/>
      <c r="QVF40" s="244"/>
      <c r="QVG40" s="201"/>
      <c r="QVH40" s="210"/>
      <c r="QVI40" s="15"/>
      <c r="QVJ40" s="15"/>
      <c r="QVK40" s="15"/>
      <c r="QVL40" s="15"/>
      <c r="QVM40" s="15"/>
      <c r="QVN40" s="15"/>
      <c r="QVO40" s="15"/>
      <c r="QVP40" s="15"/>
      <c r="QVQ40" s="15"/>
      <c r="QVR40" s="15"/>
      <c r="QVS40" s="19"/>
      <c r="QVT40" s="15"/>
      <c r="QVU40" s="15"/>
      <c r="QVV40" s="15"/>
      <c r="QVW40" s="15"/>
      <c r="QVX40" s="15"/>
      <c r="QVY40" s="15"/>
      <c r="QVZ40" s="19"/>
      <c r="QWA40" s="59"/>
      <c r="QWB40" s="59"/>
      <c r="QWC40" s="52"/>
      <c r="QWD40" s="52"/>
      <c r="QWE40" s="52"/>
      <c r="QWF40" s="52"/>
      <c r="QWG40" s="52"/>
      <c r="QWH40" s="59"/>
      <c r="QWI40" s="59"/>
      <c r="QWJ40" s="59"/>
      <c r="QWK40" s="59"/>
      <c r="QWL40" s="60"/>
      <c r="QWM40" s="278"/>
      <c r="QWN40" s="243"/>
      <c r="QWO40" s="244"/>
      <c r="QWP40" s="244"/>
      <c r="QWQ40" s="244"/>
      <c r="QWR40" s="244"/>
      <c r="QWS40" s="244"/>
      <c r="QWT40" s="201"/>
      <c r="QWU40" s="210"/>
      <c r="QWV40" s="15"/>
      <c r="QWW40" s="15"/>
      <c r="QWX40" s="15"/>
      <c r="QWY40" s="15"/>
      <c r="QWZ40" s="15"/>
      <c r="QXA40" s="15"/>
      <c r="QXB40" s="15"/>
      <c r="QXC40" s="15"/>
      <c r="QXD40" s="15"/>
      <c r="QXE40" s="15"/>
      <c r="QXF40" s="19"/>
      <c r="QXG40" s="15"/>
      <c r="QXH40" s="15"/>
      <c r="QXI40" s="15"/>
      <c r="QXJ40" s="15"/>
      <c r="QXK40" s="15"/>
      <c r="QXL40" s="15"/>
      <c r="QXM40" s="19"/>
      <c r="QXN40" s="59"/>
      <c r="QXO40" s="59"/>
      <c r="QXP40" s="52"/>
      <c r="QXQ40" s="52"/>
      <c r="QXR40" s="52"/>
      <c r="QXS40" s="52"/>
      <c r="QXT40" s="52"/>
      <c r="QXU40" s="59"/>
      <c r="QXV40" s="59"/>
      <c r="QXW40" s="59"/>
      <c r="QXX40" s="59"/>
      <c r="QXY40" s="60"/>
      <c r="QXZ40" s="278"/>
      <c r="QYA40" s="243"/>
      <c r="QYB40" s="244"/>
      <c r="QYC40" s="244"/>
      <c r="QYD40" s="244"/>
      <c r="QYE40" s="244"/>
      <c r="QYF40" s="244"/>
      <c r="QYG40" s="201"/>
      <c r="QYH40" s="210"/>
      <c r="QYI40" s="15"/>
      <c r="QYJ40" s="15"/>
      <c r="QYK40" s="15"/>
      <c r="QYL40" s="15"/>
      <c r="QYM40" s="15"/>
      <c r="QYN40" s="15"/>
      <c r="QYO40" s="15"/>
      <c r="QYP40" s="15"/>
      <c r="QYQ40" s="15"/>
      <c r="QYR40" s="15"/>
      <c r="QYS40" s="19"/>
      <c r="QYT40" s="15"/>
      <c r="QYU40" s="15"/>
      <c r="QYV40" s="15"/>
      <c r="QYW40" s="15"/>
      <c r="QYX40" s="15"/>
      <c r="QYY40" s="15"/>
      <c r="QYZ40" s="19"/>
      <c r="QZA40" s="59"/>
      <c r="QZB40" s="59"/>
      <c r="QZC40" s="52"/>
      <c r="QZD40" s="52"/>
      <c r="QZE40" s="52"/>
      <c r="QZF40" s="52"/>
      <c r="QZG40" s="52"/>
      <c r="QZH40" s="59"/>
      <c r="QZI40" s="59"/>
      <c r="QZJ40" s="59"/>
      <c r="QZK40" s="59"/>
      <c r="QZL40" s="60"/>
      <c r="QZM40" s="278"/>
      <c r="QZN40" s="243"/>
      <c r="QZO40" s="244"/>
      <c r="QZP40" s="244"/>
      <c r="QZQ40" s="244"/>
      <c r="QZR40" s="244"/>
      <c r="QZS40" s="244"/>
      <c r="QZT40" s="201"/>
      <c r="QZU40" s="210"/>
      <c r="QZV40" s="15"/>
      <c r="QZW40" s="15"/>
      <c r="QZX40" s="15"/>
      <c r="QZY40" s="15"/>
      <c r="QZZ40" s="15"/>
      <c r="RAA40" s="15"/>
      <c r="RAB40" s="15"/>
      <c r="RAC40" s="15"/>
      <c r="RAD40" s="15"/>
      <c r="RAE40" s="15"/>
      <c r="RAF40" s="19"/>
      <c r="RAG40" s="15"/>
      <c r="RAH40" s="15"/>
      <c r="RAI40" s="15"/>
      <c r="RAJ40" s="15"/>
      <c r="RAK40" s="15"/>
      <c r="RAL40" s="15"/>
      <c r="RAM40" s="19"/>
      <c r="RAN40" s="59"/>
      <c r="RAO40" s="59"/>
      <c r="RAP40" s="52"/>
      <c r="RAQ40" s="52"/>
      <c r="RAR40" s="52"/>
      <c r="RAS40" s="52"/>
      <c r="RAT40" s="52"/>
      <c r="RAU40" s="59"/>
      <c r="RAV40" s="59"/>
      <c r="RAW40" s="59"/>
      <c r="RAX40" s="59"/>
      <c r="RAY40" s="60"/>
      <c r="RAZ40" s="278"/>
      <c r="RBA40" s="243"/>
      <c r="RBB40" s="244"/>
      <c r="RBC40" s="244"/>
      <c r="RBD40" s="244"/>
      <c r="RBE40" s="244"/>
      <c r="RBF40" s="244"/>
      <c r="RBG40" s="201"/>
      <c r="RBH40" s="210"/>
      <c r="RBI40" s="15"/>
      <c r="RBJ40" s="15"/>
      <c r="RBK40" s="15"/>
      <c r="RBL40" s="15"/>
      <c r="RBM40" s="15"/>
      <c r="RBN40" s="15"/>
      <c r="RBO40" s="15"/>
      <c r="RBP40" s="15"/>
      <c r="RBQ40" s="15"/>
      <c r="RBR40" s="15"/>
      <c r="RBS40" s="19"/>
      <c r="RBT40" s="15"/>
      <c r="RBU40" s="15"/>
      <c r="RBV40" s="15"/>
      <c r="RBW40" s="15"/>
      <c r="RBX40" s="15"/>
      <c r="RBY40" s="15"/>
      <c r="RBZ40" s="19"/>
      <c r="RCA40" s="59"/>
      <c r="RCB40" s="59"/>
      <c r="RCC40" s="52"/>
      <c r="RCD40" s="52"/>
      <c r="RCE40" s="52"/>
      <c r="RCF40" s="52"/>
      <c r="RCG40" s="52"/>
      <c r="RCH40" s="59"/>
      <c r="RCI40" s="59"/>
      <c r="RCJ40" s="59"/>
      <c r="RCK40" s="59"/>
      <c r="RCL40" s="60"/>
      <c r="RCM40" s="278"/>
      <c r="RCN40" s="243"/>
      <c r="RCO40" s="244"/>
      <c r="RCP40" s="244"/>
      <c r="RCQ40" s="244"/>
      <c r="RCR40" s="244"/>
      <c r="RCS40" s="244"/>
      <c r="RCT40" s="201"/>
      <c r="RCU40" s="210"/>
      <c r="RCV40" s="15"/>
      <c r="RCW40" s="15"/>
      <c r="RCX40" s="15"/>
      <c r="RCY40" s="15"/>
      <c r="RCZ40" s="15"/>
      <c r="RDA40" s="15"/>
      <c r="RDB40" s="15"/>
      <c r="RDC40" s="15"/>
      <c r="RDD40" s="15"/>
      <c r="RDE40" s="15"/>
      <c r="RDF40" s="19"/>
      <c r="RDG40" s="15"/>
      <c r="RDH40" s="15"/>
      <c r="RDI40" s="15"/>
      <c r="RDJ40" s="15"/>
      <c r="RDK40" s="15"/>
      <c r="RDL40" s="15"/>
      <c r="RDM40" s="19"/>
      <c r="RDN40" s="59"/>
      <c r="RDO40" s="59"/>
      <c r="RDP40" s="52"/>
      <c r="RDQ40" s="52"/>
      <c r="RDR40" s="52"/>
      <c r="RDS40" s="52"/>
      <c r="RDT40" s="52"/>
      <c r="RDU40" s="59"/>
      <c r="RDV40" s="59"/>
      <c r="RDW40" s="59"/>
      <c r="RDX40" s="59"/>
      <c r="RDY40" s="60"/>
      <c r="RDZ40" s="278"/>
      <c r="REA40" s="243"/>
      <c r="REB40" s="244"/>
      <c r="REC40" s="244"/>
      <c r="RED40" s="244"/>
      <c r="REE40" s="244"/>
      <c r="REF40" s="244"/>
      <c r="REG40" s="201"/>
      <c r="REH40" s="210"/>
      <c r="REI40" s="15"/>
      <c r="REJ40" s="15"/>
      <c r="REK40" s="15"/>
      <c r="REL40" s="15"/>
      <c r="REM40" s="15"/>
      <c r="REN40" s="15"/>
      <c r="REO40" s="15"/>
      <c r="REP40" s="15"/>
      <c r="REQ40" s="15"/>
      <c r="RER40" s="15"/>
      <c r="RES40" s="19"/>
      <c r="RET40" s="15"/>
      <c r="REU40" s="15"/>
      <c r="REV40" s="15"/>
      <c r="REW40" s="15"/>
      <c r="REX40" s="15"/>
      <c r="REY40" s="15"/>
      <c r="REZ40" s="19"/>
      <c r="RFA40" s="59"/>
      <c r="RFB40" s="59"/>
      <c r="RFC40" s="52"/>
      <c r="RFD40" s="52"/>
      <c r="RFE40" s="52"/>
      <c r="RFF40" s="52"/>
      <c r="RFG40" s="52"/>
      <c r="RFH40" s="59"/>
      <c r="RFI40" s="59"/>
      <c r="RFJ40" s="59"/>
      <c r="RFK40" s="59"/>
      <c r="RFL40" s="60"/>
      <c r="RFM40" s="278"/>
      <c r="RFN40" s="243"/>
      <c r="RFO40" s="244"/>
      <c r="RFP40" s="244"/>
      <c r="RFQ40" s="244"/>
      <c r="RFR40" s="244"/>
      <c r="RFS40" s="244"/>
      <c r="RFT40" s="201"/>
      <c r="RFU40" s="210"/>
      <c r="RFV40" s="15"/>
      <c r="RFW40" s="15"/>
      <c r="RFX40" s="15"/>
      <c r="RFY40" s="15"/>
      <c r="RFZ40" s="15"/>
      <c r="RGA40" s="15"/>
      <c r="RGB40" s="15"/>
      <c r="RGC40" s="15"/>
      <c r="RGD40" s="15"/>
      <c r="RGE40" s="15"/>
      <c r="RGF40" s="19"/>
      <c r="RGG40" s="15"/>
      <c r="RGH40" s="15"/>
      <c r="RGI40" s="15"/>
      <c r="RGJ40" s="15"/>
      <c r="RGK40" s="15"/>
      <c r="RGL40" s="15"/>
      <c r="RGM40" s="19"/>
      <c r="RGN40" s="59"/>
      <c r="RGO40" s="59"/>
      <c r="RGP40" s="52"/>
      <c r="RGQ40" s="52"/>
      <c r="RGR40" s="52"/>
      <c r="RGS40" s="52"/>
      <c r="RGT40" s="52"/>
      <c r="RGU40" s="59"/>
      <c r="RGV40" s="59"/>
      <c r="RGW40" s="59"/>
      <c r="RGX40" s="59"/>
      <c r="RGY40" s="60"/>
      <c r="RGZ40" s="278"/>
      <c r="RHA40" s="243"/>
      <c r="RHB40" s="244"/>
      <c r="RHC40" s="244"/>
      <c r="RHD40" s="244"/>
      <c r="RHE40" s="244"/>
      <c r="RHF40" s="244"/>
      <c r="RHG40" s="201"/>
      <c r="RHH40" s="210"/>
      <c r="RHI40" s="15"/>
      <c r="RHJ40" s="15"/>
      <c r="RHK40" s="15"/>
      <c r="RHL40" s="15"/>
      <c r="RHM40" s="15"/>
      <c r="RHN40" s="15"/>
      <c r="RHO40" s="15"/>
      <c r="RHP40" s="15"/>
      <c r="RHQ40" s="15"/>
      <c r="RHR40" s="15"/>
      <c r="RHS40" s="19"/>
      <c r="RHT40" s="15"/>
      <c r="RHU40" s="15"/>
      <c r="RHV40" s="15"/>
      <c r="RHW40" s="15"/>
      <c r="RHX40" s="15"/>
      <c r="RHY40" s="15"/>
      <c r="RHZ40" s="19"/>
      <c r="RIA40" s="59"/>
      <c r="RIB40" s="59"/>
      <c r="RIC40" s="52"/>
      <c r="RID40" s="52"/>
      <c r="RIE40" s="52"/>
      <c r="RIF40" s="52"/>
      <c r="RIG40" s="52"/>
      <c r="RIH40" s="59"/>
      <c r="RII40" s="59"/>
      <c r="RIJ40" s="59"/>
      <c r="RIK40" s="59"/>
      <c r="RIL40" s="60"/>
      <c r="RIM40" s="278"/>
      <c r="RIN40" s="243"/>
      <c r="RIO40" s="244"/>
      <c r="RIP40" s="244"/>
      <c r="RIQ40" s="244"/>
      <c r="RIR40" s="244"/>
      <c r="RIS40" s="244"/>
      <c r="RIT40" s="201"/>
      <c r="RIU40" s="210"/>
      <c r="RIV40" s="15"/>
      <c r="RIW40" s="15"/>
      <c r="RIX40" s="15"/>
      <c r="RIY40" s="15"/>
      <c r="RIZ40" s="15"/>
      <c r="RJA40" s="15"/>
      <c r="RJB40" s="15"/>
      <c r="RJC40" s="15"/>
      <c r="RJD40" s="15"/>
      <c r="RJE40" s="15"/>
      <c r="RJF40" s="19"/>
      <c r="RJG40" s="15"/>
      <c r="RJH40" s="15"/>
      <c r="RJI40" s="15"/>
      <c r="RJJ40" s="15"/>
      <c r="RJK40" s="15"/>
      <c r="RJL40" s="15"/>
      <c r="RJM40" s="19"/>
      <c r="RJN40" s="59"/>
      <c r="RJO40" s="59"/>
      <c r="RJP40" s="52"/>
      <c r="RJQ40" s="52"/>
      <c r="RJR40" s="52"/>
      <c r="RJS40" s="52"/>
      <c r="RJT40" s="52"/>
      <c r="RJU40" s="59"/>
      <c r="RJV40" s="59"/>
      <c r="RJW40" s="59"/>
      <c r="RJX40" s="59"/>
      <c r="RJY40" s="60"/>
      <c r="RJZ40" s="278"/>
      <c r="RKA40" s="243"/>
      <c r="RKB40" s="244"/>
      <c r="RKC40" s="244"/>
      <c r="RKD40" s="244"/>
      <c r="RKE40" s="244"/>
      <c r="RKF40" s="244"/>
      <c r="RKG40" s="201"/>
      <c r="RKH40" s="210"/>
      <c r="RKI40" s="15"/>
      <c r="RKJ40" s="15"/>
      <c r="RKK40" s="15"/>
      <c r="RKL40" s="15"/>
      <c r="RKM40" s="15"/>
      <c r="RKN40" s="15"/>
      <c r="RKO40" s="15"/>
      <c r="RKP40" s="15"/>
      <c r="RKQ40" s="15"/>
      <c r="RKR40" s="15"/>
      <c r="RKS40" s="19"/>
      <c r="RKT40" s="15"/>
      <c r="RKU40" s="15"/>
      <c r="RKV40" s="15"/>
      <c r="RKW40" s="15"/>
      <c r="RKX40" s="15"/>
      <c r="RKY40" s="15"/>
      <c r="RKZ40" s="19"/>
      <c r="RLA40" s="59"/>
      <c r="RLB40" s="59"/>
      <c r="RLC40" s="52"/>
      <c r="RLD40" s="52"/>
      <c r="RLE40" s="52"/>
      <c r="RLF40" s="52"/>
      <c r="RLG40" s="52"/>
      <c r="RLH40" s="59"/>
      <c r="RLI40" s="59"/>
      <c r="RLJ40" s="59"/>
      <c r="RLK40" s="59"/>
      <c r="RLL40" s="60"/>
      <c r="RLM40" s="278"/>
      <c r="RLN40" s="243"/>
      <c r="RLO40" s="244"/>
      <c r="RLP40" s="244"/>
      <c r="RLQ40" s="244"/>
      <c r="RLR40" s="244"/>
      <c r="RLS40" s="244"/>
      <c r="RLT40" s="201"/>
      <c r="RLU40" s="210"/>
      <c r="RLV40" s="15"/>
      <c r="RLW40" s="15"/>
      <c r="RLX40" s="15"/>
      <c r="RLY40" s="15"/>
      <c r="RLZ40" s="15"/>
      <c r="RMA40" s="15"/>
      <c r="RMB40" s="15"/>
      <c r="RMC40" s="15"/>
      <c r="RMD40" s="15"/>
      <c r="RME40" s="15"/>
      <c r="RMF40" s="19"/>
      <c r="RMG40" s="15"/>
      <c r="RMH40" s="15"/>
      <c r="RMI40" s="15"/>
      <c r="RMJ40" s="15"/>
      <c r="RMK40" s="15"/>
      <c r="RML40" s="15"/>
      <c r="RMM40" s="19"/>
      <c r="RMN40" s="59"/>
      <c r="RMO40" s="59"/>
      <c r="RMP40" s="52"/>
      <c r="RMQ40" s="52"/>
      <c r="RMR40" s="52"/>
      <c r="RMS40" s="52"/>
      <c r="RMT40" s="52"/>
      <c r="RMU40" s="59"/>
      <c r="RMV40" s="59"/>
      <c r="RMW40" s="59"/>
      <c r="RMX40" s="59"/>
      <c r="RMY40" s="60"/>
      <c r="RMZ40" s="278"/>
      <c r="RNA40" s="243"/>
      <c r="RNB40" s="244"/>
      <c r="RNC40" s="244"/>
      <c r="RND40" s="244"/>
      <c r="RNE40" s="244"/>
      <c r="RNF40" s="244"/>
      <c r="RNG40" s="201"/>
      <c r="RNH40" s="210"/>
      <c r="RNI40" s="15"/>
      <c r="RNJ40" s="15"/>
      <c r="RNK40" s="15"/>
      <c r="RNL40" s="15"/>
      <c r="RNM40" s="15"/>
      <c r="RNN40" s="15"/>
      <c r="RNO40" s="15"/>
      <c r="RNP40" s="15"/>
      <c r="RNQ40" s="15"/>
      <c r="RNR40" s="15"/>
      <c r="RNS40" s="19"/>
      <c r="RNT40" s="15"/>
      <c r="RNU40" s="15"/>
      <c r="RNV40" s="15"/>
      <c r="RNW40" s="15"/>
      <c r="RNX40" s="15"/>
      <c r="RNY40" s="15"/>
      <c r="RNZ40" s="19"/>
      <c r="ROA40" s="59"/>
      <c r="ROB40" s="59"/>
      <c r="ROC40" s="52"/>
      <c r="ROD40" s="52"/>
      <c r="ROE40" s="52"/>
      <c r="ROF40" s="52"/>
      <c r="ROG40" s="52"/>
      <c r="ROH40" s="59"/>
      <c r="ROI40" s="59"/>
      <c r="ROJ40" s="59"/>
      <c r="ROK40" s="59"/>
      <c r="ROL40" s="60"/>
      <c r="ROM40" s="278"/>
      <c r="RON40" s="243"/>
      <c r="ROO40" s="244"/>
      <c r="ROP40" s="244"/>
      <c r="ROQ40" s="244"/>
      <c r="ROR40" s="244"/>
      <c r="ROS40" s="244"/>
      <c r="ROT40" s="201"/>
      <c r="ROU40" s="210"/>
      <c r="ROV40" s="15"/>
      <c r="ROW40" s="15"/>
      <c r="ROX40" s="15"/>
      <c r="ROY40" s="15"/>
      <c r="ROZ40" s="15"/>
      <c r="RPA40" s="15"/>
      <c r="RPB40" s="15"/>
      <c r="RPC40" s="15"/>
      <c r="RPD40" s="15"/>
      <c r="RPE40" s="15"/>
      <c r="RPF40" s="19"/>
      <c r="RPG40" s="15"/>
      <c r="RPH40" s="15"/>
      <c r="RPI40" s="15"/>
      <c r="RPJ40" s="15"/>
      <c r="RPK40" s="15"/>
      <c r="RPL40" s="15"/>
      <c r="RPM40" s="19"/>
      <c r="RPN40" s="59"/>
      <c r="RPO40" s="59"/>
      <c r="RPP40" s="52"/>
      <c r="RPQ40" s="52"/>
      <c r="RPR40" s="52"/>
      <c r="RPS40" s="52"/>
      <c r="RPT40" s="52"/>
      <c r="RPU40" s="59"/>
      <c r="RPV40" s="59"/>
      <c r="RPW40" s="59"/>
      <c r="RPX40" s="59"/>
      <c r="RPY40" s="60"/>
      <c r="RPZ40" s="278"/>
      <c r="RQA40" s="243"/>
      <c r="RQB40" s="244"/>
      <c r="RQC40" s="244"/>
      <c r="RQD40" s="244"/>
      <c r="RQE40" s="244"/>
      <c r="RQF40" s="244"/>
      <c r="RQG40" s="201"/>
      <c r="RQH40" s="210"/>
      <c r="RQI40" s="15"/>
      <c r="RQJ40" s="15"/>
      <c r="RQK40" s="15"/>
      <c r="RQL40" s="15"/>
      <c r="RQM40" s="15"/>
      <c r="RQN40" s="15"/>
      <c r="RQO40" s="15"/>
      <c r="RQP40" s="15"/>
      <c r="RQQ40" s="15"/>
      <c r="RQR40" s="15"/>
      <c r="RQS40" s="19"/>
      <c r="RQT40" s="15"/>
      <c r="RQU40" s="15"/>
      <c r="RQV40" s="15"/>
      <c r="RQW40" s="15"/>
      <c r="RQX40" s="15"/>
      <c r="RQY40" s="15"/>
      <c r="RQZ40" s="19"/>
      <c r="RRA40" s="59"/>
      <c r="RRB40" s="59"/>
      <c r="RRC40" s="52"/>
      <c r="RRD40" s="52"/>
      <c r="RRE40" s="52"/>
      <c r="RRF40" s="52"/>
      <c r="RRG40" s="52"/>
      <c r="RRH40" s="59"/>
      <c r="RRI40" s="59"/>
      <c r="RRJ40" s="59"/>
      <c r="RRK40" s="59"/>
      <c r="RRL40" s="60"/>
      <c r="RRM40" s="278"/>
      <c r="RRN40" s="243"/>
      <c r="RRO40" s="244"/>
      <c r="RRP40" s="244"/>
      <c r="RRQ40" s="244"/>
      <c r="RRR40" s="244"/>
      <c r="RRS40" s="244"/>
      <c r="RRT40" s="201"/>
      <c r="RRU40" s="210"/>
      <c r="RRV40" s="15"/>
      <c r="RRW40" s="15"/>
      <c r="RRX40" s="15"/>
      <c r="RRY40" s="15"/>
      <c r="RRZ40" s="15"/>
      <c r="RSA40" s="15"/>
      <c r="RSB40" s="15"/>
      <c r="RSC40" s="15"/>
      <c r="RSD40" s="15"/>
      <c r="RSE40" s="15"/>
      <c r="RSF40" s="19"/>
      <c r="RSG40" s="15"/>
      <c r="RSH40" s="15"/>
      <c r="RSI40" s="15"/>
      <c r="RSJ40" s="15"/>
      <c r="RSK40" s="15"/>
      <c r="RSL40" s="15"/>
      <c r="RSM40" s="19"/>
      <c r="RSN40" s="59"/>
      <c r="RSO40" s="59"/>
      <c r="RSP40" s="52"/>
      <c r="RSQ40" s="52"/>
      <c r="RSR40" s="52"/>
      <c r="RSS40" s="52"/>
      <c r="RST40" s="52"/>
      <c r="RSU40" s="59"/>
      <c r="RSV40" s="59"/>
      <c r="RSW40" s="59"/>
      <c r="RSX40" s="59"/>
      <c r="RSY40" s="60"/>
      <c r="RSZ40" s="278"/>
      <c r="RTA40" s="243"/>
      <c r="RTB40" s="244"/>
      <c r="RTC40" s="244"/>
      <c r="RTD40" s="244"/>
      <c r="RTE40" s="244"/>
      <c r="RTF40" s="244"/>
      <c r="RTG40" s="201"/>
      <c r="RTH40" s="210"/>
      <c r="RTI40" s="15"/>
      <c r="RTJ40" s="15"/>
      <c r="RTK40" s="15"/>
      <c r="RTL40" s="15"/>
      <c r="RTM40" s="15"/>
      <c r="RTN40" s="15"/>
      <c r="RTO40" s="15"/>
      <c r="RTP40" s="15"/>
      <c r="RTQ40" s="15"/>
      <c r="RTR40" s="15"/>
      <c r="RTS40" s="19"/>
      <c r="RTT40" s="15"/>
      <c r="RTU40" s="15"/>
      <c r="RTV40" s="15"/>
      <c r="RTW40" s="15"/>
      <c r="RTX40" s="15"/>
      <c r="RTY40" s="15"/>
      <c r="RTZ40" s="19"/>
      <c r="RUA40" s="59"/>
      <c r="RUB40" s="59"/>
      <c r="RUC40" s="52"/>
      <c r="RUD40" s="52"/>
      <c r="RUE40" s="52"/>
      <c r="RUF40" s="52"/>
      <c r="RUG40" s="52"/>
      <c r="RUH40" s="59"/>
      <c r="RUI40" s="59"/>
      <c r="RUJ40" s="59"/>
      <c r="RUK40" s="59"/>
      <c r="RUL40" s="60"/>
      <c r="RUM40" s="278"/>
      <c r="RUN40" s="243"/>
      <c r="RUO40" s="244"/>
      <c r="RUP40" s="244"/>
      <c r="RUQ40" s="244"/>
      <c r="RUR40" s="244"/>
      <c r="RUS40" s="244"/>
      <c r="RUT40" s="201"/>
      <c r="RUU40" s="210"/>
      <c r="RUV40" s="15"/>
      <c r="RUW40" s="15"/>
      <c r="RUX40" s="15"/>
      <c r="RUY40" s="15"/>
      <c r="RUZ40" s="15"/>
      <c r="RVA40" s="15"/>
      <c r="RVB40" s="15"/>
      <c r="RVC40" s="15"/>
      <c r="RVD40" s="15"/>
      <c r="RVE40" s="15"/>
      <c r="RVF40" s="19"/>
      <c r="RVG40" s="15"/>
      <c r="RVH40" s="15"/>
      <c r="RVI40" s="15"/>
      <c r="RVJ40" s="15"/>
      <c r="RVK40" s="15"/>
      <c r="RVL40" s="15"/>
      <c r="RVM40" s="19"/>
      <c r="RVN40" s="59"/>
      <c r="RVO40" s="59"/>
      <c r="RVP40" s="52"/>
      <c r="RVQ40" s="52"/>
      <c r="RVR40" s="52"/>
      <c r="RVS40" s="52"/>
      <c r="RVT40" s="52"/>
      <c r="RVU40" s="59"/>
      <c r="RVV40" s="59"/>
      <c r="RVW40" s="59"/>
      <c r="RVX40" s="59"/>
      <c r="RVY40" s="60"/>
      <c r="RVZ40" s="278"/>
      <c r="RWA40" s="243"/>
      <c r="RWB40" s="244"/>
      <c r="RWC40" s="244"/>
      <c r="RWD40" s="244"/>
      <c r="RWE40" s="244"/>
      <c r="RWF40" s="244"/>
      <c r="RWG40" s="201"/>
      <c r="RWH40" s="210"/>
      <c r="RWI40" s="15"/>
      <c r="RWJ40" s="15"/>
      <c r="RWK40" s="15"/>
      <c r="RWL40" s="15"/>
      <c r="RWM40" s="15"/>
      <c r="RWN40" s="15"/>
      <c r="RWO40" s="15"/>
      <c r="RWP40" s="15"/>
      <c r="RWQ40" s="15"/>
      <c r="RWR40" s="15"/>
      <c r="RWS40" s="19"/>
      <c r="RWT40" s="15"/>
      <c r="RWU40" s="15"/>
      <c r="RWV40" s="15"/>
      <c r="RWW40" s="15"/>
      <c r="RWX40" s="15"/>
      <c r="RWY40" s="15"/>
      <c r="RWZ40" s="19"/>
      <c r="RXA40" s="59"/>
      <c r="RXB40" s="59"/>
      <c r="RXC40" s="52"/>
      <c r="RXD40" s="52"/>
      <c r="RXE40" s="52"/>
      <c r="RXF40" s="52"/>
      <c r="RXG40" s="52"/>
      <c r="RXH40" s="59"/>
      <c r="RXI40" s="59"/>
      <c r="RXJ40" s="59"/>
      <c r="RXK40" s="59"/>
      <c r="RXL40" s="60"/>
      <c r="RXM40" s="278"/>
      <c r="RXN40" s="243"/>
      <c r="RXO40" s="244"/>
      <c r="RXP40" s="244"/>
      <c r="RXQ40" s="244"/>
      <c r="RXR40" s="244"/>
      <c r="RXS40" s="244"/>
      <c r="RXT40" s="201"/>
      <c r="RXU40" s="210"/>
      <c r="RXV40" s="15"/>
      <c r="RXW40" s="15"/>
      <c r="RXX40" s="15"/>
      <c r="RXY40" s="15"/>
      <c r="RXZ40" s="15"/>
      <c r="RYA40" s="15"/>
      <c r="RYB40" s="15"/>
      <c r="RYC40" s="15"/>
      <c r="RYD40" s="15"/>
      <c r="RYE40" s="15"/>
      <c r="RYF40" s="19"/>
      <c r="RYG40" s="15"/>
      <c r="RYH40" s="15"/>
      <c r="RYI40" s="15"/>
      <c r="RYJ40" s="15"/>
      <c r="RYK40" s="15"/>
      <c r="RYL40" s="15"/>
      <c r="RYM40" s="19"/>
      <c r="RYN40" s="59"/>
      <c r="RYO40" s="59"/>
      <c r="RYP40" s="52"/>
      <c r="RYQ40" s="52"/>
      <c r="RYR40" s="52"/>
      <c r="RYS40" s="52"/>
      <c r="RYT40" s="52"/>
      <c r="RYU40" s="59"/>
      <c r="RYV40" s="59"/>
      <c r="RYW40" s="59"/>
      <c r="RYX40" s="59"/>
      <c r="RYY40" s="60"/>
      <c r="RYZ40" s="278"/>
      <c r="RZA40" s="243"/>
      <c r="RZB40" s="244"/>
      <c r="RZC40" s="244"/>
      <c r="RZD40" s="244"/>
      <c r="RZE40" s="244"/>
      <c r="RZF40" s="244"/>
      <c r="RZG40" s="201"/>
      <c r="RZH40" s="210"/>
      <c r="RZI40" s="15"/>
      <c r="RZJ40" s="15"/>
      <c r="RZK40" s="15"/>
      <c r="RZL40" s="15"/>
      <c r="RZM40" s="15"/>
      <c r="RZN40" s="15"/>
      <c r="RZO40" s="15"/>
      <c r="RZP40" s="15"/>
      <c r="RZQ40" s="15"/>
      <c r="RZR40" s="15"/>
      <c r="RZS40" s="19"/>
      <c r="RZT40" s="15"/>
      <c r="RZU40" s="15"/>
      <c r="RZV40" s="15"/>
      <c r="RZW40" s="15"/>
      <c r="RZX40" s="15"/>
      <c r="RZY40" s="15"/>
      <c r="RZZ40" s="19"/>
      <c r="SAA40" s="59"/>
      <c r="SAB40" s="59"/>
      <c r="SAC40" s="52"/>
      <c r="SAD40" s="52"/>
      <c r="SAE40" s="52"/>
      <c r="SAF40" s="52"/>
      <c r="SAG40" s="52"/>
      <c r="SAH40" s="59"/>
      <c r="SAI40" s="59"/>
      <c r="SAJ40" s="59"/>
      <c r="SAK40" s="59"/>
      <c r="SAL40" s="60"/>
      <c r="SAM40" s="278"/>
      <c r="SAN40" s="243"/>
      <c r="SAO40" s="244"/>
      <c r="SAP40" s="244"/>
      <c r="SAQ40" s="244"/>
      <c r="SAR40" s="244"/>
      <c r="SAS40" s="244"/>
      <c r="SAT40" s="201"/>
      <c r="SAU40" s="210"/>
      <c r="SAV40" s="15"/>
      <c r="SAW40" s="15"/>
      <c r="SAX40" s="15"/>
      <c r="SAY40" s="15"/>
      <c r="SAZ40" s="15"/>
      <c r="SBA40" s="15"/>
      <c r="SBB40" s="15"/>
      <c r="SBC40" s="15"/>
      <c r="SBD40" s="15"/>
      <c r="SBE40" s="15"/>
      <c r="SBF40" s="19"/>
      <c r="SBG40" s="15"/>
      <c r="SBH40" s="15"/>
      <c r="SBI40" s="15"/>
      <c r="SBJ40" s="15"/>
      <c r="SBK40" s="15"/>
      <c r="SBL40" s="15"/>
      <c r="SBM40" s="19"/>
      <c r="SBN40" s="59"/>
      <c r="SBO40" s="59"/>
      <c r="SBP40" s="52"/>
      <c r="SBQ40" s="52"/>
      <c r="SBR40" s="52"/>
      <c r="SBS40" s="52"/>
      <c r="SBT40" s="52"/>
      <c r="SBU40" s="59"/>
      <c r="SBV40" s="59"/>
      <c r="SBW40" s="59"/>
      <c r="SBX40" s="59"/>
      <c r="SBY40" s="60"/>
      <c r="SBZ40" s="278"/>
      <c r="SCA40" s="243"/>
      <c r="SCB40" s="244"/>
      <c r="SCC40" s="244"/>
      <c r="SCD40" s="244"/>
      <c r="SCE40" s="244"/>
      <c r="SCF40" s="244"/>
      <c r="SCG40" s="201"/>
      <c r="SCH40" s="210"/>
      <c r="SCI40" s="15"/>
      <c r="SCJ40" s="15"/>
      <c r="SCK40" s="15"/>
      <c r="SCL40" s="15"/>
      <c r="SCM40" s="15"/>
      <c r="SCN40" s="15"/>
      <c r="SCO40" s="15"/>
      <c r="SCP40" s="15"/>
      <c r="SCQ40" s="15"/>
      <c r="SCR40" s="15"/>
      <c r="SCS40" s="19"/>
      <c r="SCT40" s="15"/>
      <c r="SCU40" s="15"/>
      <c r="SCV40" s="15"/>
      <c r="SCW40" s="15"/>
      <c r="SCX40" s="15"/>
      <c r="SCY40" s="15"/>
      <c r="SCZ40" s="19"/>
      <c r="SDA40" s="59"/>
      <c r="SDB40" s="59"/>
      <c r="SDC40" s="52"/>
      <c r="SDD40" s="52"/>
      <c r="SDE40" s="52"/>
      <c r="SDF40" s="52"/>
      <c r="SDG40" s="52"/>
      <c r="SDH40" s="59"/>
      <c r="SDI40" s="59"/>
      <c r="SDJ40" s="59"/>
      <c r="SDK40" s="59"/>
      <c r="SDL40" s="60"/>
      <c r="SDM40" s="278"/>
      <c r="SDN40" s="243"/>
      <c r="SDO40" s="244"/>
      <c r="SDP40" s="244"/>
      <c r="SDQ40" s="244"/>
      <c r="SDR40" s="244"/>
      <c r="SDS40" s="244"/>
      <c r="SDT40" s="201"/>
      <c r="SDU40" s="210"/>
      <c r="SDV40" s="15"/>
      <c r="SDW40" s="15"/>
      <c r="SDX40" s="15"/>
      <c r="SDY40" s="15"/>
      <c r="SDZ40" s="15"/>
      <c r="SEA40" s="15"/>
      <c r="SEB40" s="15"/>
      <c r="SEC40" s="15"/>
      <c r="SED40" s="15"/>
      <c r="SEE40" s="15"/>
      <c r="SEF40" s="19"/>
      <c r="SEG40" s="15"/>
      <c r="SEH40" s="15"/>
      <c r="SEI40" s="15"/>
      <c r="SEJ40" s="15"/>
      <c r="SEK40" s="15"/>
      <c r="SEL40" s="15"/>
      <c r="SEM40" s="19"/>
      <c r="SEN40" s="59"/>
      <c r="SEO40" s="59"/>
      <c r="SEP40" s="52"/>
      <c r="SEQ40" s="52"/>
      <c r="SER40" s="52"/>
      <c r="SES40" s="52"/>
      <c r="SET40" s="52"/>
      <c r="SEU40" s="59"/>
      <c r="SEV40" s="59"/>
      <c r="SEW40" s="59"/>
      <c r="SEX40" s="59"/>
      <c r="SEY40" s="60"/>
      <c r="SEZ40" s="278"/>
      <c r="SFA40" s="243"/>
      <c r="SFB40" s="244"/>
      <c r="SFC40" s="244"/>
      <c r="SFD40" s="244"/>
      <c r="SFE40" s="244"/>
      <c r="SFF40" s="244"/>
      <c r="SFG40" s="201"/>
      <c r="SFH40" s="210"/>
      <c r="SFI40" s="15"/>
      <c r="SFJ40" s="15"/>
      <c r="SFK40" s="15"/>
      <c r="SFL40" s="15"/>
      <c r="SFM40" s="15"/>
      <c r="SFN40" s="15"/>
      <c r="SFO40" s="15"/>
      <c r="SFP40" s="15"/>
      <c r="SFQ40" s="15"/>
      <c r="SFR40" s="15"/>
      <c r="SFS40" s="19"/>
      <c r="SFT40" s="15"/>
      <c r="SFU40" s="15"/>
      <c r="SFV40" s="15"/>
      <c r="SFW40" s="15"/>
      <c r="SFX40" s="15"/>
      <c r="SFY40" s="15"/>
      <c r="SFZ40" s="19"/>
      <c r="SGA40" s="59"/>
      <c r="SGB40" s="59"/>
      <c r="SGC40" s="52"/>
      <c r="SGD40" s="52"/>
      <c r="SGE40" s="52"/>
      <c r="SGF40" s="52"/>
      <c r="SGG40" s="52"/>
      <c r="SGH40" s="59"/>
      <c r="SGI40" s="59"/>
      <c r="SGJ40" s="59"/>
      <c r="SGK40" s="59"/>
      <c r="SGL40" s="60"/>
      <c r="SGM40" s="278"/>
      <c r="SGN40" s="243"/>
      <c r="SGO40" s="244"/>
      <c r="SGP40" s="244"/>
      <c r="SGQ40" s="244"/>
      <c r="SGR40" s="244"/>
      <c r="SGS40" s="244"/>
      <c r="SGT40" s="201"/>
      <c r="SGU40" s="210"/>
      <c r="SGV40" s="15"/>
      <c r="SGW40" s="15"/>
      <c r="SGX40" s="15"/>
      <c r="SGY40" s="15"/>
      <c r="SGZ40" s="15"/>
      <c r="SHA40" s="15"/>
      <c r="SHB40" s="15"/>
      <c r="SHC40" s="15"/>
      <c r="SHD40" s="15"/>
      <c r="SHE40" s="15"/>
      <c r="SHF40" s="19"/>
      <c r="SHG40" s="15"/>
      <c r="SHH40" s="15"/>
      <c r="SHI40" s="15"/>
      <c r="SHJ40" s="15"/>
      <c r="SHK40" s="15"/>
      <c r="SHL40" s="15"/>
      <c r="SHM40" s="19"/>
      <c r="SHN40" s="59"/>
      <c r="SHO40" s="59"/>
      <c r="SHP40" s="52"/>
      <c r="SHQ40" s="52"/>
      <c r="SHR40" s="52"/>
      <c r="SHS40" s="52"/>
      <c r="SHT40" s="52"/>
      <c r="SHU40" s="59"/>
      <c r="SHV40" s="59"/>
      <c r="SHW40" s="59"/>
      <c r="SHX40" s="59"/>
      <c r="SHY40" s="60"/>
      <c r="SHZ40" s="278"/>
      <c r="SIA40" s="243"/>
      <c r="SIB40" s="244"/>
      <c r="SIC40" s="244"/>
      <c r="SID40" s="244"/>
      <c r="SIE40" s="244"/>
      <c r="SIF40" s="244"/>
      <c r="SIG40" s="201"/>
      <c r="SIH40" s="210"/>
      <c r="SII40" s="15"/>
      <c r="SIJ40" s="15"/>
      <c r="SIK40" s="15"/>
      <c r="SIL40" s="15"/>
      <c r="SIM40" s="15"/>
      <c r="SIN40" s="15"/>
      <c r="SIO40" s="15"/>
      <c r="SIP40" s="15"/>
      <c r="SIQ40" s="15"/>
      <c r="SIR40" s="15"/>
      <c r="SIS40" s="19"/>
      <c r="SIT40" s="15"/>
      <c r="SIU40" s="15"/>
      <c r="SIV40" s="15"/>
      <c r="SIW40" s="15"/>
      <c r="SIX40" s="15"/>
      <c r="SIY40" s="15"/>
      <c r="SIZ40" s="19"/>
      <c r="SJA40" s="59"/>
      <c r="SJB40" s="59"/>
      <c r="SJC40" s="52"/>
      <c r="SJD40" s="52"/>
      <c r="SJE40" s="52"/>
      <c r="SJF40" s="52"/>
      <c r="SJG40" s="52"/>
      <c r="SJH40" s="59"/>
      <c r="SJI40" s="59"/>
      <c r="SJJ40" s="59"/>
      <c r="SJK40" s="59"/>
      <c r="SJL40" s="60"/>
      <c r="SJM40" s="278"/>
      <c r="SJN40" s="243"/>
      <c r="SJO40" s="244"/>
      <c r="SJP40" s="244"/>
      <c r="SJQ40" s="244"/>
      <c r="SJR40" s="244"/>
      <c r="SJS40" s="244"/>
      <c r="SJT40" s="201"/>
      <c r="SJU40" s="210"/>
      <c r="SJV40" s="15"/>
      <c r="SJW40" s="15"/>
      <c r="SJX40" s="15"/>
      <c r="SJY40" s="15"/>
      <c r="SJZ40" s="15"/>
      <c r="SKA40" s="15"/>
      <c r="SKB40" s="15"/>
      <c r="SKC40" s="15"/>
      <c r="SKD40" s="15"/>
      <c r="SKE40" s="15"/>
      <c r="SKF40" s="19"/>
      <c r="SKG40" s="15"/>
      <c r="SKH40" s="15"/>
      <c r="SKI40" s="15"/>
      <c r="SKJ40" s="15"/>
      <c r="SKK40" s="15"/>
      <c r="SKL40" s="15"/>
      <c r="SKM40" s="19"/>
      <c r="SKN40" s="59"/>
      <c r="SKO40" s="59"/>
      <c r="SKP40" s="52"/>
      <c r="SKQ40" s="52"/>
      <c r="SKR40" s="52"/>
      <c r="SKS40" s="52"/>
      <c r="SKT40" s="52"/>
      <c r="SKU40" s="59"/>
      <c r="SKV40" s="59"/>
      <c r="SKW40" s="59"/>
      <c r="SKX40" s="59"/>
      <c r="SKY40" s="60"/>
      <c r="SKZ40" s="278"/>
      <c r="SLA40" s="243"/>
      <c r="SLB40" s="244"/>
      <c r="SLC40" s="244"/>
      <c r="SLD40" s="244"/>
      <c r="SLE40" s="244"/>
      <c r="SLF40" s="244"/>
      <c r="SLG40" s="201"/>
      <c r="SLH40" s="210"/>
      <c r="SLI40" s="15"/>
      <c r="SLJ40" s="15"/>
      <c r="SLK40" s="15"/>
      <c r="SLL40" s="15"/>
      <c r="SLM40" s="15"/>
      <c r="SLN40" s="15"/>
      <c r="SLO40" s="15"/>
      <c r="SLP40" s="15"/>
      <c r="SLQ40" s="15"/>
      <c r="SLR40" s="15"/>
      <c r="SLS40" s="19"/>
      <c r="SLT40" s="15"/>
      <c r="SLU40" s="15"/>
      <c r="SLV40" s="15"/>
      <c r="SLW40" s="15"/>
      <c r="SLX40" s="15"/>
      <c r="SLY40" s="15"/>
      <c r="SLZ40" s="19"/>
      <c r="SMA40" s="59"/>
      <c r="SMB40" s="59"/>
      <c r="SMC40" s="52"/>
      <c r="SMD40" s="52"/>
      <c r="SME40" s="52"/>
      <c r="SMF40" s="52"/>
      <c r="SMG40" s="52"/>
      <c r="SMH40" s="59"/>
      <c r="SMI40" s="59"/>
      <c r="SMJ40" s="59"/>
      <c r="SMK40" s="59"/>
      <c r="SML40" s="60"/>
      <c r="SMM40" s="278"/>
      <c r="SMN40" s="243"/>
      <c r="SMO40" s="244"/>
      <c r="SMP40" s="244"/>
      <c r="SMQ40" s="244"/>
      <c r="SMR40" s="244"/>
      <c r="SMS40" s="244"/>
      <c r="SMT40" s="201"/>
      <c r="SMU40" s="210"/>
      <c r="SMV40" s="15"/>
      <c r="SMW40" s="15"/>
      <c r="SMX40" s="15"/>
      <c r="SMY40" s="15"/>
      <c r="SMZ40" s="15"/>
      <c r="SNA40" s="15"/>
      <c r="SNB40" s="15"/>
      <c r="SNC40" s="15"/>
      <c r="SND40" s="15"/>
      <c r="SNE40" s="15"/>
      <c r="SNF40" s="19"/>
      <c r="SNG40" s="15"/>
      <c r="SNH40" s="15"/>
      <c r="SNI40" s="15"/>
      <c r="SNJ40" s="15"/>
      <c r="SNK40" s="15"/>
      <c r="SNL40" s="15"/>
      <c r="SNM40" s="19"/>
      <c r="SNN40" s="59"/>
      <c r="SNO40" s="59"/>
      <c r="SNP40" s="52"/>
      <c r="SNQ40" s="52"/>
      <c r="SNR40" s="52"/>
      <c r="SNS40" s="52"/>
      <c r="SNT40" s="52"/>
      <c r="SNU40" s="59"/>
      <c r="SNV40" s="59"/>
      <c r="SNW40" s="59"/>
      <c r="SNX40" s="59"/>
      <c r="SNY40" s="60"/>
      <c r="SNZ40" s="278"/>
      <c r="SOA40" s="243"/>
      <c r="SOB40" s="244"/>
      <c r="SOC40" s="244"/>
      <c r="SOD40" s="244"/>
      <c r="SOE40" s="244"/>
      <c r="SOF40" s="244"/>
      <c r="SOG40" s="201"/>
      <c r="SOH40" s="210"/>
      <c r="SOI40" s="15"/>
      <c r="SOJ40" s="15"/>
      <c r="SOK40" s="15"/>
      <c r="SOL40" s="15"/>
      <c r="SOM40" s="15"/>
      <c r="SON40" s="15"/>
      <c r="SOO40" s="15"/>
      <c r="SOP40" s="15"/>
      <c r="SOQ40" s="15"/>
      <c r="SOR40" s="15"/>
      <c r="SOS40" s="19"/>
      <c r="SOT40" s="15"/>
      <c r="SOU40" s="15"/>
      <c r="SOV40" s="15"/>
      <c r="SOW40" s="15"/>
      <c r="SOX40" s="15"/>
      <c r="SOY40" s="15"/>
      <c r="SOZ40" s="19"/>
      <c r="SPA40" s="59"/>
      <c r="SPB40" s="59"/>
      <c r="SPC40" s="52"/>
      <c r="SPD40" s="52"/>
      <c r="SPE40" s="52"/>
      <c r="SPF40" s="52"/>
      <c r="SPG40" s="52"/>
      <c r="SPH40" s="59"/>
      <c r="SPI40" s="59"/>
      <c r="SPJ40" s="59"/>
      <c r="SPK40" s="59"/>
      <c r="SPL40" s="60"/>
      <c r="SPM40" s="278"/>
      <c r="SPN40" s="243"/>
      <c r="SPO40" s="244"/>
      <c r="SPP40" s="244"/>
      <c r="SPQ40" s="244"/>
      <c r="SPR40" s="244"/>
      <c r="SPS40" s="244"/>
      <c r="SPT40" s="201"/>
      <c r="SPU40" s="210"/>
      <c r="SPV40" s="15"/>
      <c r="SPW40" s="15"/>
      <c r="SPX40" s="15"/>
      <c r="SPY40" s="15"/>
      <c r="SPZ40" s="15"/>
      <c r="SQA40" s="15"/>
      <c r="SQB40" s="15"/>
      <c r="SQC40" s="15"/>
      <c r="SQD40" s="15"/>
      <c r="SQE40" s="15"/>
      <c r="SQF40" s="19"/>
      <c r="SQG40" s="15"/>
      <c r="SQH40" s="15"/>
      <c r="SQI40" s="15"/>
      <c r="SQJ40" s="15"/>
      <c r="SQK40" s="15"/>
      <c r="SQL40" s="15"/>
      <c r="SQM40" s="19"/>
      <c r="SQN40" s="59"/>
      <c r="SQO40" s="59"/>
      <c r="SQP40" s="52"/>
      <c r="SQQ40" s="52"/>
      <c r="SQR40" s="52"/>
      <c r="SQS40" s="52"/>
      <c r="SQT40" s="52"/>
      <c r="SQU40" s="59"/>
      <c r="SQV40" s="59"/>
      <c r="SQW40" s="59"/>
      <c r="SQX40" s="59"/>
      <c r="SQY40" s="60"/>
      <c r="SQZ40" s="278"/>
      <c r="SRA40" s="243"/>
      <c r="SRB40" s="244"/>
      <c r="SRC40" s="244"/>
      <c r="SRD40" s="244"/>
      <c r="SRE40" s="244"/>
      <c r="SRF40" s="244"/>
      <c r="SRG40" s="201"/>
      <c r="SRH40" s="210"/>
      <c r="SRI40" s="15"/>
      <c r="SRJ40" s="15"/>
      <c r="SRK40" s="15"/>
      <c r="SRL40" s="15"/>
      <c r="SRM40" s="15"/>
      <c r="SRN40" s="15"/>
      <c r="SRO40" s="15"/>
      <c r="SRP40" s="15"/>
      <c r="SRQ40" s="15"/>
      <c r="SRR40" s="15"/>
      <c r="SRS40" s="19"/>
      <c r="SRT40" s="15"/>
      <c r="SRU40" s="15"/>
      <c r="SRV40" s="15"/>
      <c r="SRW40" s="15"/>
      <c r="SRX40" s="15"/>
      <c r="SRY40" s="15"/>
      <c r="SRZ40" s="19"/>
      <c r="SSA40" s="59"/>
      <c r="SSB40" s="59"/>
      <c r="SSC40" s="52"/>
      <c r="SSD40" s="52"/>
      <c r="SSE40" s="52"/>
      <c r="SSF40" s="52"/>
      <c r="SSG40" s="52"/>
      <c r="SSH40" s="59"/>
      <c r="SSI40" s="59"/>
      <c r="SSJ40" s="59"/>
      <c r="SSK40" s="59"/>
      <c r="SSL40" s="60"/>
      <c r="SSM40" s="278"/>
      <c r="SSN40" s="243"/>
      <c r="SSO40" s="244"/>
      <c r="SSP40" s="244"/>
      <c r="SSQ40" s="244"/>
      <c r="SSR40" s="244"/>
      <c r="SSS40" s="244"/>
      <c r="SST40" s="201"/>
      <c r="SSU40" s="210"/>
      <c r="SSV40" s="15"/>
      <c r="SSW40" s="15"/>
      <c r="SSX40" s="15"/>
      <c r="SSY40" s="15"/>
      <c r="SSZ40" s="15"/>
      <c r="STA40" s="15"/>
      <c r="STB40" s="15"/>
      <c r="STC40" s="15"/>
      <c r="STD40" s="15"/>
      <c r="STE40" s="15"/>
      <c r="STF40" s="19"/>
      <c r="STG40" s="15"/>
      <c r="STH40" s="15"/>
      <c r="STI40" s="15"/>
      <c r="STJ40" s="15"/>
      <c r="STK40" s="15"/>
      <c r="STL40" s="15"/>
      <c r="STM40" s="19"/>
      <c r="STN40" s="59"/>
      <c r="STO40" s="59"/>
      <c r="STP40" s="52"/>
      <c r="STQ40" s="52"/>
      <c r="STR40" s="52"/>
      <c r="STS40" s="52"/>
      <c r="STT40" s="52"/>
      <c r="STU40" s="59"/>
      <c r="STV40" s="59"/>
      <c r="STW40" s="59"/>
      <c r="STX40" s="59"/>
      <c r="STY40" s="60"/>
      <c r="STZ40" s="278"/>
      <c r="SUA40" s="243"/>
      <c r="SUB40" s="244"/>
      <c r="SUC40" s="244"/>
      <c r="SUD40" s="244"/>
      <c r="SUE40" s="244"/>
      <c r="SUF40" s="244"/>
      <c r="SUG40" s="201"/>
      <c r="SUH40" s="210"/>
      <c r="SUI40" s="15"/>
      <c r="SUJ40" s="15"/>
      <c r="SUK40" s="15"/>
      <c r="SUL40" s="15"/>
      <c r="SUM40" s="15"/>
      <c r="SUN40" s="15"/>
      <c r="SUO40" s="15"/>
      <c r="SUP40" s="15"/>
      <c r="SUQ40" s="15"/>
      <c r="SUR40" s="15"/>
      <c r="SUS40" s="19"/>
      <c r="SUT40" s="15"/>
      <c r="SUU40" s="15"/>
      <c r="SUV40" s="15"/>
      <c r="SUW40" s="15"/>
      <c r="SUX40" s="15"/>
      <c r="SUY40" s="15"/>
      <c r="SUZ40" s="19"/>
      <c r="SVA40" s="59"/>
      <c r="SVB40" s="59"/>
      <c r="SVC40" s="52"/>
      <c r="SVD40" s="52"/>
      <c r="SVE40" s="52"/>
      <c r="SVF40" s="52"/>
      <c r="SVG40" s="52"/>
      <c r="SVH40" s="59"/>
      <c r="SVI40" s="59"/>
      <c r="SVJ40" s="59"/>
      <c r="SVK40" s="59"/>
      <c r="SVL40" s="60"/>
      <c r="SVM40" s="278"/>
      <c r="SVN40" s="243"/>
      <c r="SVO40" s="244"/>
      <c r="SVP40" s="244"/>
      <c r="SVQ40" s="244"/>
      <c r="SVR40" s="244"/>
      <c r="SVS40" s="244"/>
      <c r="SVT40" s="201"/>
      <c r="SVU40" s="210"/>
      <c r="SVV40" s="15"/>
      <c r="SVW40" s="15"/>
      <c r="SVX40" s="15"/>
      <c r="SVY40" s="15"/>
      <c r="SVZ40" s="15"/>
      <c r="SWA40" s="15"/>
      <c r="SWB40" s="15"/>
      <c r="SWC40" s="15"/>
      <c r="SWD40" s="15"/>
      <c r="SWE40" s="15"/>
      <c r="SWF40" s="19"/>
      <c r="SWG40" s="15"/>
      <c r="SWH40" s="15"/>
      <c r="SWI40" s="15"/>
      <c r="SWJ40" s="15"/>
      <c r="SWK40" s="15"/>
      <c r="SWL40" s="15"/>
      <c r="SWM40" s="19"/>
      <c r="SWN40" s="59"/>
      <c r="SWO40" s="59"/>
      <c r="SWP40" s="52"/>
      <c r="SWQ40" s="52"/>
      <c r="SWR40" s="52"/>
      <c r="SWS40" s="52"/>
      <c r="SWT40" s="52"/>
      <c r="SWU40" s="59"/>
      <c r="SWV40" s="59"/>
      <c r="SWW40" s="59"/>
      <c r="SWX40" s="59"/>
      <c r="SWY40" s="60"/>
      <c r="SWZ40" s="278"/>
      <c r="SXA40" s="243"/>
      <c r="SXB40" s="244"/>
      <c r="SXC40" s="244"/>
      <c r="SXD40" s="244"/>
      <c r="SXE40" s="244"/>
      <c r="SXF40" s="244"/>
      <c r="SXG40" s="201"/>
      <c r="SXH40" s="210"/>
      <c r="SXI40" s="15"/>
      <c r="SXJ40" s="15"/>
      <c r="SXK40" s="15"/>
      <c r="SXL40" s="15"/>
      <c r="SXM40" s="15"/>
      <c r="SXN40" s="15"/>
      <c r="SXO40" s="15"/>
      <c r="SXP40" s="15"/>
      <c r="SXQ40" s="15"/>
      <c r="SXR40" s="15"/>
      <c r="SXS40" s="19"/>
      <c r="SXT40" s="15"/>
      <c r="SXU40" s="15"/>
      <c r="SXV40" s="15"/>
      <c r="SXW40" s="15"/>
      <c r="SXX40" s="15"/>
      <c r="SXY40" s="15"/>
      <c r="SXZ40" s="19"/>
      <c r="SYA40" s="59"/>
      <c r="SYB40" s="59"/>
      <c r="SYC40" s="52"/>
      <c r="SYD40" s="52"/>
      <c r="SYE40" s="52"/>
      <c r="SYF40" s="52"/>
      <c r="SYG40" s="52"/>
      <c r="SYH40" s="59"/>
      <c r="SYI40" s="59"/>
      <c r="SYJ40" s="59"/>
      <c r="SYK40" s="59"/>
      <c r="SYL40" s="60"/>
      <c r="SYM40" s="278"/>
      <c r="SYN40" s="243"/>
      <c r="SYO40" s="244"/>
      <c r="SYP40" s="244"/>
      <c r="SYQ40" s="244"/>
      <c r="SYR40" s="244"/>
      <c r="SYS40" s="244"/>
      <c r="SYT40" s="201"/>
      <c r="SYU40" s="210"/>
      <c r="SYV40" s="15"/>
      <c r="SYW40" s="15"/>
      <c r="SYX40" s="15"/>
      <c r="SYY40" s="15"/>
      <c r="SYZ40" s="15"/>
      <c r="SZA40" s="15"/>
      <c r="SZB40" s="15"/>
      <c r="SZC40" s="15"/>
      <c r="SZD40" s="15"/>
      <c r="SZE40" s="15"/>
      <c r="SZF40" s="19"/>
      <c r="SZG40" s="15"/>
      <c r="SZH40" s="15"/>
      <c r="SZI40" s="15"/>
      <c r="SZJ40" s="15"/>
      <c r="SZK40" s="15"/>
      <c r="SZL40" s="15"/>
      <c r="SZM40" s="19"/>
      <c r="SZN40" s="59"/>
      <c r="SZO40" s="59"/>
      <c r="SZP40" s="52"/>
      <c r="SZQ40" s="52"/>
      <c r="SZR40" s="52"/>
      <c r="SZS40" s="52"/>
      <c r="SZT40" s="52"/>
      <c r="SZU40" s="59"/>
      <c r="SZV40" s="59"/>
      <c r="SZW40" s="59"/>
      <c r="SZX40" s="59"/>
      <c r="SZY40" s="60"/>
      <c r="SZZ40" s="278"/>
      <c r="TAA40" s="243"/>
      <c r="TAB40" s="244"/>
      <c r="TAC40" s="244"/>
      <c r="TAD40" s="244"/>
      <c r="TAE40" s="244"/>
      <c r="TAF40" s="244"/>
      <c r="TAG40" s="201"/>
      <c r="TAH40" s="210"/>
      <c r="TAI40" s="15"/>
      <c r="TAJ40" s="15"/>
      <c r="TAK40" s="15"/>
      <c r="TAL40" s="15"/>
      <c r="TAM40" s="15"/>
      <c r="TAN40" s="15"/>
      <c r="TAO40" s="15"/>
      <c r="TAP40" s="15"/>
      <c r="TAQ40" s="15"/>
      <c r="TAR40" s="15"/>
      <c r="TAS40" s="19"/>
      <c r="TAT40" s="15"/>
      <c r="TAU40" s="15"/>
      <c r="TAV40" s="15"/>
      <c r="TAW40" s="15"/>
      <c r="TAX40" s="15"/>
      <c r="TAY40" s="15"/>
      <c r="TAZ40" s="19"/>
      <c r="TBA40" s="59"/>
      <c r="TBB40" s="59"/>
      <c r="TBC40" s="52"/>
      <c r="TBD40" s="52"/>
      <c r="TBE40" s="52"/>
      <c r="TBF40" s="52"/>
      <c r="TBG40" s="52"/>
      <c r="TBH40" s="59"/>
      <c r="TBI40" s="59"/>
      <c r="TBJ40" s="59"/>
      <c r="TBK40" s="59"/>
      <c r="TBL40" s="60"/>
      <c r="TBM40" s="278"/>
      <c r="TBN40" s="243"/>
      <c r="TBO40" s="244"/>
      <c r="TBP40" s="244"/>
      <c r="TBQ40" s="244"/>
      <c r="TBR40" s="244"/>
      <c r="TBS40" s="244"/>
      <c r="TBT40" s="201"/>
      <c r="TBU40" s="210"/>
      <c r="TBV40" s="15"/>
      <c r="TBW40" s="15"/>
      <c r="TBX40" s="15"/>
      <c r="TBY40" s="15"/>
      <c r="TBZ40" s="15"/>
      <c r="TCA40" s="15"/>
      <c r="TCB40" s="15"/>
      <c r="TCC40" s="15"/>
      <c r="TCD40" s="15"/>
      <c r="TCE40" s="15"/>
      <c r="TCF40" s="19"/>
      <c r="TCG40" s="15"/>
      <c r="TCH40" s="15"/>
      <c r="TCI40" s="15"/>
      <c r="TCJ40" s="15"/>
      <c r="TCK40" s="15"/>
      <c r="TCL40" s="15"/>
      <c r="TCM40" s="19"/>
      <c r="TCN40" s="59"/>
      <c r="TCO40" s="59"/>
      <c r="TCP40" s="52"/>
      <c r="TCQ40" s="52"/>
      <c r="TCR40" s="52"/>
      <c r="TCS40" s="52"/>
      <c r="TCT40" s="52"/>
      <c r="TCU40" s="59"/>
      <c r="TCV40" s="59"/>
      <c r="TCW40" s="59"/>
      <c r="TCX40" s="59"/>
      <c r="TCY40" s="60"/>
      <c r="TCZ40" s="278"/>
      <c r="TDA40" s="243"/>
      <c r="TDB40" s="244"/>
      <c r="TDC40" s="244"/>
      <c r="TDD40" s="244"/>
      <c r="TDE40" s="244"/>
      <c r="TDF40" s="244"/>
      <c r="TDG40" s="201"/>
      <c r="TDH40" s="210"/>
      <c r="TDI40" s="15"/>
      <c r="TDJ40" s="15"/>
      <c r="TDK40" s="15"/>
      <c r="TDL40" s="15"/>
      <c r="TDM40" s="15"/>
      <c r="TDN40" s="15"/>
      <c r="TDO40" s="15"/>
      <c r="TDP40" s="15"/>
      <c r="TDQ40" s="15"/>
      <c r="TDR40" s="15"/>
      <c r="TDS40" s="19"/>
      <c r="TDT40" s="15"/>
      <c r="TDU40" s="15"/>
      <c r="TDV40" s="15"/>
      <c r="TDW40" s="15"/>
      <c r="TDX40" s="15"/>
      <c r="TDY40" s="15"/>
      <c r="TDZ40" s="19"/>
      <c r="TEA40" s="59"/>
      <c r="TEB40" s="59"/>
      <c r="TEC40" s="52"/>
      <c r="TED40" s="52"/>
      <c r="TEE40" s="52"/>
      <c r="TEF40" s="52"/>
      <c r="TEG40" s="52"/>
      <c r="TEH40" s="59"/>
      <c r="TEI40" s="59"/>
      <c r="TEJ40" s="59"/>
      <c r="TEK40" s="59"/>
      <c r="TEL40" s="60"/>
      <c r="TEM40" s="278"/>
      <c r="TEN40" s="243"/>
      <c r="TEO40" s="244"/>
      <c r="TEP40" s="244"/>
      <c r="TEQ40" s="244"/>
      <c r="TER40" s="244"/>
      <c r="TES40" s="244"/>
      <c r="TET40" s="201"/>
      <c r="TEU40" s="210"/>
      <c r="TEV40" s="15"/>
      <c r="TEW40" s="15"/>
      <c r="TEX40" s="15"/>
      <c r="TEY40" s="15"/>
      <c r="TEZ40" s="15"/>
      <c r="TFA40" s="15"/>
      <c r="TFB40" s="15"/>
      <c r="TFC40" s="15"/>
      <c r="TFD40" s="15"/>
      <c r="TFE40" s="15"/>
      <c r="TFF40" s="19"/>
      <c r="TFG40" s="15"/>
      <c r="TFH40" s="15"/>
      <c r="TFI40" s="15"/>
      <c r="TFJ40" s="15"/>
      <c r="TFK40" s="15"/>
      <c r="TFL40" s="15"/>
      <c r="TFM40" s="19"/>
      <c r="TFN40" s="59"/>
      <c r="TFO40" s="59"/>
      <c r="TFP40" s="52"/>
      <c r="TFQ40" s="52"/>
      <c r="TFR40" s="52"/>
      <c r="TFS40" s="52"/>
      <c r="TFT40" s="52"/>
      <c r="TFU40" s="59"/>
      <c r="TFV40" s="59"/>
      <c r="TFW40" s="59"/>
      <c r="TFX40" s="59"/>
      <c r="TFY40" s="60"/>
      <c r="TFZ40" s="278"/>
      <c r="TGA40" s="243"/>
      <c r="TGB40" s="244"/>
      <c r="TGC40" s="244"/>
      <c r="TGD40" s="244"/>
      <c r="TGE40" s="244"/>
      <c r="TGF40" s="244"/>
      <c r="TGG40" s="201"/>
      <c r="TGH40" s="210"/>
      <c r="TGI40" s="15"/>
      <c r="TGJ40" s="15"/>
      <c r="TGK40" s="15"/>
      <c r="TGL40" s="15"/>
      <c r="TGM40" s="15"/>
      <c r="TGN40" s="15"/>
      <c r="TGO40" s="15"/>
      <c r="TGP40" s="15"/>
      <c r="TGQ40" s="15"/>
      <c r="TGR40" s="15"/>
      <c r="TGS40" s="19"/>
      <c r="TGT40" s="15"/>
      <c r="TGU40" s="15"/>
      <c r="TGV40" s="15"/>
      <c r="TGW40" s="15"/>
      <c r="TGX40" s="15"/>
      <c r="TGY40" s="15"/>
      <c r="TGZ40" s="19"/>
      <c r="THA40" s="59"/>
      <c r="THB40" s="59"/>
      <c r="THC40" s="52"/>
      <c r="THD40" s="52"/>
      <c r="THE40" s="52"/>
      <c r="THF40" s="52"/>
      <c r="THG40" s="52"/>
      <c r="THH40" s="59"/>
      <c r="THI40" s="59"/>
      <c r="THJ40" s="59"/>
      <c r="THK40" s="59"/>
      <c r="THL40" s="60"/>
      <c r="THM40" s="278"/>
      <c r="THN40" s="243"/>
      <c r="THO40" s="244"/>
      <c r="THP40" s="244"/>
      <c r="THQ40" s="244"/>
      <c r="THR40" s="244"/>
      <c r="THS40" s="244"/>
      <c r="THT40" s="201"/>
      <c r="THU40" s="210"/>
      <c r="THV40" s="15"/>
      <c r="THW40" s="15"/>
      <c r="THX40" s="15"/>
      <c r="THY40" s="15"/>
      <c r="THZ40" s="15"/>
      <c r="TIA40" s="15"/>
      <c r="TIB40" s="15"/>
      <c r="TIC40" s="15"/>
      <c r="TID40" s="15"/>
      <c r="TIE40" s="15"/>
      <c r="TIF40" s="19"/>
      <c r="TIG40" s="15"/>
      <c r="TIH40" s="15"/>
      <c r="TII40" s="15"/>
      <c r="TIJ40" s="15"/>
      <c r="TIK40" s="15"/>
      <c r="TIL40" s="15"/>
      <c r="TIM40" s="19"/>
      <c r="TIN40" s="59"/>
      <c r="TIO40" s="59"/>
      <c r="TIP40" s="52"/>
      <c r="TIQ40" s="52"/>
      <c r="TIR40" s="52"/>
      <c r="TIS40" s="52"/>
      <c r="TIT40" s="52"/>
      <c r="TIU40" s="59"/>
      <c r="TIV40" s="59"/>
      <c r="TIW40" s="59"/>
      <c r="TIX40" s="59"/>
      <c r="TIY40" s="60"/>
      <c r="TIZ40" s="278"/>
      <c r="TJA40" s="243"/>
      <c r="TJB40" s="244"/>
      <c r="TJC40" s="244"/>
      <c r="TJD40" s="244"/>
      <c r="TJE40" s="244"/>
      <c r="TJF40" s="244"/>
      <c r="TJG40" s="201"/>
      <c r="TJH40" s="210"/>
      <c r="TJI40" s="15"/>
      <c r="TJJ40" s="15"/>
      <c r="TJK40" s="15"/>
      <c r="TJL40" s="15"/>
      <c r="TJM40" s="15"/>
      <c r="TJN40" s="15"/>
      <c r="TJO40" s="15"/>
      <c r="TJP40" s="15"/>
      <c r="TJQ40" s="15"/>
      <c r="TJR40" s="15"/>
      <c r="TJS40" s="19"/>
      <c r="TJT40" s="15"/>
      <c r="TJU40" s="15"/>
      <c r="TJV40" s="15"/>
      <c r="TJW40" s="15"/>
      <c r="TJX40" s="15"/>
      <c r="TJY40" s="15"/>
      <c r="TJZ40" s="19"/>
      <c r="TKA40" s="59"/>
      <c r="TKB40" s="59"/>
      <c r="TKC40" s="52"/>
      <c r="TKD40" s="52"/>
      <c r="TKE40" s="52"/>
      <c r="TKF40" s="52"/>
      <c r="TKG40" s="52"/>
      <c r="TKH40" s="59"/>
      <c r="TKI40" s="59"/>
      <c r="TKJ40" s="59"/>
      <c r="TKK40" s="59"/>
      <c r="TKL40" s="60"/>
      <c r="TKM40" s="278"/>
      <c r="TKN40" s="243"/>
      <c r="TKO40" s="244"/>
      <c r="TKP40" s="244"/>
      <c r="TKQ40" s="244"/>
      <c r="TKR40" s="244"/>
      <c r="TKS40" s="244"/>
      <c r="TKT40" s="201"/>
      <c r="TKU40" s="210"/>
      <c r="TKV40" s="15"/>
      <c r="TKW40" s="15"/>
      <c r="TKX40" s="15"/>
      <c r="TKY40" s="15"/>
      <c r="TKZ40" s="15"/>
      <c r="TLA40" s="15"/>
      <c r="TLB40" s="15"/>
      <c r="TLC40" s="15"/>
      <c r="TLD40" s="15"/>
      <c r="TLE40" s="15"/>
      <c r="TLF40" s="19"/>
      <c r="TLG40" s="15"/>
      <c r="TLH40" s="15"/>
      <c r="TLI40" s="15"/>
      <c r="TLJ40" s="15"/>
      <c r="TLK40" s="15"/>
      <c r="TLL40" s="15"/>
      <c r="TLM40" s="19"/>
      <c r="TLN40" s="59"/>
      <c r="TLO40" s="59"/>
      <c r="TLP40" s="52"/>
      <c r="TLQ40" s="52"/>
      <c r="TLR40" s="52"/>
      <c r="TLS40" s="52"/>
      <c r="TLT40" s="52"/>
      <c r="TLU40" s="59"/>
      <c r="TLV40" s="59"/>
      <c r="TLW40" s="59"/>
      <c r="TLX40" s="59"/>
      <c r="TLY40" s="60"/>
      <c r="TLZ40" s="278"/>
      <c r="TMA40" s="243"/>
      <c r="TMB40" s="244"/>
      <c r="TMC40" s="244"/>
      <c r="TMD40" s="244"/>
      <c r="TME40" s="244"/>
      <c r="TMF40" s="244"/>
      <c r="TMG40" s="201"/>
      <c r="TMH40" s="210"/>
      <c r="TMI40" s="15"/>
      <c r="TMJ40" s="15"/>
      <c r="TMK40" s="15"/>
      <c r="TML40" s="15"/>
      <c r="TMM40" s="15"/>
      <c r="TMN40" s="15"/>
      <c r="TMO40" s="15"/>
      <c r="TMP40" s="15"/>
      <c r="TMQ40" s="15"/>
      <c r="TMR40" s="15"/>
      <c r="TMS40" s="19"/>
      <c r="TMT40" s="15"/>
      <c r="TMU40" s="15"/>
      <c r="TMV40" s="15"/>
      <c r="TMW40" s="15"/>
      <c r="TMX40" s="15"/>
      <c r="TMY40" s="15"/>
      <c r="TMZ40" s="19"/>
      <c r="TNA40" s="59"/>
      <c r="TNB40" s="59"/>
      <c r="TNC40" s="52"/>
      <c r="TND40" s="52"/>
      <c r="TNE40" s="52"/>
      <c r="TNF40" s="52"/>
      <c r="TNG40" s="52"/>
      <c r="TNH40" s="59"/>
      <c r="TNI40" s="59"/>
      <c r="TNJ40" s="59"/>
      <c r="TNK40" s="59"/>
      <c r="TNL40" s="60"/>
      <c r="TNM40" s="278"/>
      <c r="TNN40" s="243"/>
      <c r="TNO40" s="244"/>
      <c r="TNP40" s="244"/>
      <c r="TNQ40" s="244"/>
      <c r="TNR40" s="244"/>
      <c r="TNS40" s="244"/>
      <c r="TNT40" s="201"/>
      <c r="TNU40" s="210"/>
      <c r="TNV40" s="15"/>
      <c r="TNW40" s="15"/>
      <c r="TNX40" s="15"/>
      <c r="TNY40" s="15"/>
      <c r="TNZ40" s="15"/>
      <c r="TOA40" s="15"/>
      <c r="TOB40" s="15"/>
      <c r="TOC40" s="15"/>
      <c r="TOD40" s="15"/>
      <c r="TOE40" s="15"/>
      <c r="TOF40" s="19"/>
      <c r="TOG40" s="15"/>
      <c r="TOH40" s="15"/>
      <c r="TOI40" s="15"/>
      <c r="TOJ40" s="15"/>
      <c r="TOK40" s="15"/>
      <c r="TOL40" s="15"/>
      <c r="TOM40" s="19"/>
      <c r="TON40" s="59"/>
      <c r="TOO40" s="59"/>
      <c r="TOP40" s="52"/>
      <c r="TOQ40" s="52"/>
      <c r="TOR40" s="52"/>
      <c r="TOS40" s="52"/>
      <c r="TOT40" s="52"/>
      <c r="TOU40" s="59"/>
      <c r="TOV40" s="59"/>
      <c r="TOW40" s="59"/>
      <c r="TOX40" s="59"/>
      <c r="TOY40" s="60"/>
      <c r="TOZ40" s="278"/>
      <c r="TPA40" s="243"/>
      <c r="TPB40" s="244"/>
      <c r="TPC40" s="244"/>
      <c r="TPD40" s="244"/>
      <c r="TPE40" s="244"/>
      <c r="TPF40" s="244"/>
      <c r="TPG40" s="201"/>
      <c r="TPH40" s="210"/>
      <c r="TPI40" s="15"/>
      <c r="TPJ40" s="15"/>
      <c r="TPK40" s="15"/>
      <c r="TPL40" s="15"/>
      <c r="TPM40" s="15"/>
      <c r="TPN40" s="15"/>
      <c r="TPO40" s="15"/>
      <c r="TPP40" s="15"/>
      <c r="TPQ40" s="15"/>
      <c r="TPR40" s="15"/>
      <c r="TPS40" s="19"/>
      <c r="TPT40" s="15"/>
      <c r="TPU40" s="15"/>
      <c r="TPV40" s="15"/>
      <c r="TPW40" s="15"/>
      <c r="TPX40" s="15"/>
      <c r="TPY40" s="15"/>
      <c r="TPZ40" s="19"/>
      <c r="TQA40" s="59"/>
      <c r="TQB40" s="59"/>
      <c r="TQC40" s="52"/>
      <c r="TQD40" s="52"/>
      <c r="TQE40" s="52"/>
      <c r="TQF40" s="52"/>
      <c r="TQG40" s="52"/>
      <c r="TQH40" s="59"/>
      <c r="TQI40" s="59"/>
      <c r="TQJ40" s="59"/>
      <c r="TQK40" s="59"/>
      <c r="TQL40" s="60"/>
      <c r="TQM40" s="278"/>
      <c r="TQN40" s="243"/>
      <c r="TQO40" s="244"/>
      <c r="TQP40" s="244"/>
      <c r="TQQ40" s="244"/>
      <c r="TQR40" s="244"/>
      <c r="TQS40" s="244"/>
      <c r="TQT40" s="201"/>
      <c r="TQU40" s="210"/>
      <c r="TQV40" s="15"/>
      <c r="TQW40" s="15"/>
      <c r="TQX40" s="15"/>
      <c r="TQY40" s="15"/>
      <c r="TQZ40" s="15"/>
      <c r="TRA40" s="15"/>
      <c r="TRB40" s="15"/>
      <c r="TRC40" s="15"/>
      <c r="TRD40" s="15"/>
      <c r="TRE40" s="15"/>
      <c r="TRF40" s="19"/>
      <c r="TRG40" s="15"/>
      <c r="TRH40" s="15"/>
      <c r="TRI40" s="15"/>
      <c r="TRJ40" s="15"/>
      <c r="TRK40" s="15"/>
      <c r="TRL40" s="15"/>
      <c r="TRM40" s="19"/>
      <c r="TRN40" s="59"/>
      <c r="TRO40" s="59"/>
      <c r="TRP40" s="52"/>
      <c r="TRQ40" s="52"/>
      <c r="TRR40" s="52"/>
      <c r="TRS40" s="52"/>
      <c r="TRT40" s="52"/>
      <c r="TRU40" s="59"/>
      <c r="TRV40" s="59"/>
      <c r="TRW40" s="59"/>
      <c r="TRX40" s="59"/>
      <c r="TRY40" s="60"/>
      <c r="TRZ40" s="278"/>
      <c r="TSA40" s="243"/>
      <c r="TSB40" s="244"/>
      <c r="TSC40" s="244"/>
      <c r="TSD40" s="244"/>
      <c r="TSE40" s="244"/>
      <c r="TSF40" s="244"/>
      <c r="TSG40" s="201"/>
      <c r="TSH40" s="210"/>
      <c r="TSI40" s="15"/>
      <c r="TSJ40" s="15"/>
      <c r="TSK40" s="15"/>
      <c r="TSL40" s="15"/>
      <c r="TSM40" s="15"/>
      <c r="TSN40" s="15"/>
      <c r="TSO40" s="15"/>
      <c r="TSP40" s="15"/>
      <c r="TSQ40" s="15"/>
      <c r="TSR40" s="15"/>
      <c r="TSS40" s="19"/>
      <c r="TST40" s="15"/>
      <c r="TSU40" s="15"/>
      <c r="TSV40" s="15"/>
      <c r="TSW40" s="15"/>
      <c r="TSX40" s="15"/>
      <c r="TSY40" s="15"/>
      <c r="TSZ40" s="19"/>
      <c r="TTA40" s="59"/>
      <c r="TTB40" s="59"/>
      <c r="TTC40" s="52"/>
      <c r="TTD40" s="52"/>
      <c r="TTE40" s="52"/>
      <c r="TTF40" s="52"/>
      <c r="TTG40" s="52"/>
      <c r="TTH40" s="59"/>
      <c r="TTI40" s="59"/>
      <c r="TTJ40" s="59"/>
      <c r="TTK40" s="59"/>
      <c r="TTL40" s="60"/>
      <c r="TTM40" s="278"/>
      <c r="TTN40" s="243"/>
      <c r="TTO40" s="244"/>
      <c r="TTP40" s="244"/>
      <c r="TTQ40" s="244"/>
      <c r="TTR40" s="244"/>
      <c r="TTS40" s="244"/>
      <c r="TTT40" s="201"/>
      <c r="TTU40" s="210"/>
      <c r="TTV40" s="15"/>
      <c r="TTW40" s="15"/>
      <c r="TTX40" s="15"/>
      <c r="TTY40" s="15"/>
      <c r="TTZ40" s="15"/>
      <c r="TUA40" s="15"/>
      <c r="TUB40" s="15"/>
      <c r="TUC40" s="15"/>
      <c r="TUD40" s="15"/>
      <c r="TUE40" s="15"/>
      <c r="TUF40" s="19"/>
      <c r="TUG40" s="15"/>
      <c r="TUH40" s="15"/>
      <c r="TUI40" s="15"/>
      <c r="TUJ40" s="15"/>
      <c r="TUK40" s="15"/>
      <c r="TUL40" s="15"/>
      <c r="TUM40" s="19"/>
      <c r="TUN40" s="59"/>
      <c r="TUO40" s="59"/>
      <c r="TUP40" s="52"/>
      <c r="TUQ40" s="52"/>
      <c r="TUR40" s="52"/>
      <c r="TUS40" s="52"/>
      <c r="TUT40" s="52"/>
      <c r="TUU40" s="59"/>
      <c r="TUV40" s="59"/>
      <c r="TUW40" s="59"/>
      <c r="TUX40" s="59"/>
      <c r="TUY40" s="60"/>
      <c r="TUZ40" s="278"/>
      <c r="TVA40" s="243"/>
      <c r="TVB40" s="244"/>
      <c r="TVC40" s="244"/>
      <c r="TVD40" s="244"/>
      <c r="TVE40" s="244"/>
      <c r="TVF40" s="244"/>
      <c r="TVG40" s="201"/>
      <c r="TVH40" s="210"/>
      <c r="TVI40" s="15"/>
      <c r="TVJ40" s="15"/>
      <c r="TVK40" s="15"/>
      <c r="TVL40" s="15"/>
      <c r="TVM40" s="15"/>
      <c r="TVN40" s="15"/>
      <c r="TVO40" s="15"/>
      <c r="TVP40" s="15"/>
      <c r="TVQ40" s="15"/>
      <c r="TVR40" s="15"/>
      <c r="TVS40" s="19"/>
      <c r="TVT40" s="15"/>
      <c r="TVU40" s="15"/>
      <c r="TVV40" s="15"/>
      <c r="TVW40" s="15"/>
      <c r="TVX40" s="15"/>
      <c r="TVY40" s="15"/>
      <c r="TVZ40" s="19"/>
      <c r="TWA40" s="59"/>
      <c r="TWB40" s="59"/>
      <c r="TWC40" s="52"/>
      <c r="TWD40" s="52"/>
      <c r="TWE40" s="52"/>
      <c r="TWF40" s="52"/>
      <c r="TWG40" s="52"/>
      <c r="TWH40" s="59"/>
      <c r="TWI40" s="59"/>
      <c r="TWJ40" s="59"/>
      <c r="TWK40" s="59"/>
      <c r="TWL40" s="60"/>
      <c r="TWM40" s="278"/>
      <c r="TWN40" s="243"/>
      <c r="TWO40" s="244"/>
      <c r="TWP40" s="244"/>
      <c r="TWQ40" s="244"/>
      <c r="TWR40" s="244"/>
      <c r="TWS40" s="244"/>
      <c r="TWT40" s="201"/>
      <c r="TWU40" s="210"/>
      <c r="TWV40" s="15"/>
      <c r="TWW40" s="15"/>
      <c r="TWX40" s="15"/>
      <c r="TWY40" s="15"/>
      <c r="TWZ40" s="15"/>
      <c r="TXA40" s="15"/>
      <c r="TXB40" s="15"/>
      <c r="TXC40" s="15"/>
      <c r="TXD40" s="15"/>
      <c r="TXE40" s="15"/>
      <c r="TXF40" s="19"/>
      <c r="TXG40" s="15"/>
      <c r="TXH40" s="15"/>
      <c r="TXI40" s="15"/>
      <c r="TXJ40" s="15"/>
      <c r="TXK40" s="15"/>
      <c r="TXL40" s="15"/>
      <c r="TXM40" s="19"/>
      <c r="TXN40" s="59"/>
      <c r="TXO40" s="59"/>
      <c r="TXP40" s="52"/>
      <c r="TXQ40" s="52"/>
      <c r="TXR40" s="52"/>
      <c r="TXS40" s="52"/>
      <c r="TXT40" s="52"/>
      <c r="TXU40" s="59"/>
      <c r="TXV40" s="59"/>
      <c r="TXW40" s="59"/>
      <c r="TXX40" s="59"/>
      <c r="TXY40" s="60"/>
      <c r="TXZ40" s="278"/>
      <c r="TYA40" s="243"/>
      <c r="TYB40" s="244"/>
      <c r="TYC40" s="244"/>
      <c r="TYD40" s="244"/>
      <c r="TYE40" s="244"/>
      <c r="TYF40" s="244"/>
      <c r="TYG40" s="201"/>
      <c r="TYH40" s="210"/>
      <c r="TYI40" s="15"/>
      <c r="TYJ40" s="15"/>
      <c r="TYK40" s="15"/>
      <c r="TYL40" s="15"/>
      <c r="TYM40" s="15"/>
      <c r="TYN40" s="15"/>
      <c r="TYO40" s="15"/>
      <c r="TYP40" s="15"/>
      <c r="TYQ40" s="15"/>
      <c r="TYR40" s="15"/>
      <c r="TYS40" s="19"/>
      <c r="TYT40" s="15"/>
      <c r="TYU40" s="15"/>
      <c r="TYV40" s="15"/>
      <c r="TYW40" s="15"/>
      <c r="TYX40" s="15"/>
      <c r="TYY40" s="15"/>
      <c r="TYZ40" s="19"/>
      <c r="TZA40" s="59"/>
      <c r="TZB40" s="59"/>
      <c r="TZC40" s="52"/>
      <c r="TZD40" s="52"/>
      <c r="TZE40" s="52"/>
      <c r="TZF40" s="52"/>
      <c r="TZG40" s="52"/>
      <c r="TZH40" s="59"/>
      <c r="TZI40" s="59"/>
      <c r="TZJ40" s="59"/>
      <c r="TZK40" s="59"/>
      <c r="TZL40" s="60"/>
      <c r="TZM40" s="278"/>
      <c r="TZN40" s="243"/>
      <c r="TZO40" s="244"/>
      <c r="TZP40" s="244"/>
      <c r="TZQ40" s="244"/>
      <c r="TZR40" s="244"/>
      <c r="TZS40" s="244"/>
      <c r="TZT40" s="201"/>
      <c r="TZU40" s="210"/>
      <c r="TZV40" s="15"/>
      <c r="TZW40" s="15"/>
      <c r="TZX40" s="15"/>
      <c r="TZY40" s="15"/>
      <c r="TZZ40" s="15"/>
      <c r="UAA40" s="15"/>
      <c r="UAB40" s="15"/>
      <c r="UAC40" s="15"/>
      <c r="UAD40" s="15"/>
      <c r="UAE40" s="15"/>
      <c r="UAF40" s="19"/>
      <c r="UAG40" s="15"/>
      <c r="UAH40" s="15"/>
      <c r="UAI40" s="15"/>
      <c r="UAJ40" s="15"/>
      <c r="UAK40" s="15"/>
      <c r="UAL40" s="15"/>
      <c r="UAM40" s="19"/>
      <c r="UAN40" s="59"/>
      <c r="UAO40" s="59"/>
      <c r="UAP40" s="52"/>
      <c r="UAQ40" s="52"/>
      <c r="UAR40" s="52"/>
      <c r="UAS40" s="52"/>
      <c r="UAT40" s="52"/>
      <c r="UAU40" s="59"/>
      <c r="UAV40" s="59"/>
      <c r="UAW40" s="59"/>
      <c r="UAX40" s="59"/>
      <c r="UAY40" s="60"/>
      <c r="UAZ40" s="278"/>
      <c r="UBA40" s="243"/>
      <c r="UBB40" s="244"/>
      <c r="UBC40" s="244"/>
      <c r="UBD40" s="244"/>
      <c r="UBE40" s="244"/>
      <c r="UBF40" s="244"/>
      <c r="UBG40" s="201"/>
      <c r="UBH40" s="210"/>
      <c r="UBI40" s="15"/>
      <c r="UBJ40" s="15"/>
      <c r="UBK40" s="15"/>
      <c r="UBL40" s="15"/>
      <c r="UBM40" s="15"/>
      <c r="UBN40" s="15"/>
      <c r="UBO40" s="15"/>
      <c r="UBP40" s="15"/>
      <c r="UBQ40" s="15"/>
      <c r="UBR40" s="15"/>
      <c r="UBS40" s="19"/>
      <c r="UBT40" s="15"/>
      <c r="UBU40" s="15"/>
      <c r="UBV40" s="15"/>
      <c r="UBW40" s="15"/>
      <c r="UBX40" s="15"/>
      <c r="UBY40" s="15"/>
      <c r="UBZ40" s="19"/>
      <c r="UCA40" s="59"/>
      <c r="UCB40" s="59"/>
      <c r="UCC40" s="52"/>
      <c r="UCD40" s="52"/>
      <c r="UCE40" s="52"/>
      <c r="UCF40" s="52"/>
      <c r="UCG40" s="52"/>
      <c r="UCH40" s="59"/>
      <c r="UCI40" s="59"/>
      <c r="UCJ40" s="59"/>
      <c r="UCK40" s="59"/>
      <c r="UCL40" s="60"/>
      <c r="UCM40" s="278"/>
      <c r="UCN40" s="243"/>
      <c r="UCO40" s="244"/>
      <c r="UCP40" s="244"/>
      <c r="UCQ40" s="244"/>
      <c r="UCR40" s="244"/>
      <c r="UCS40" s="244"/>
      <c r="UCT40" s="201"/>
      <c r="UCU40" s="210"/>
      <c r="UCV40" s="15"/>
      <c r="UCW40" s="15"/>
      <c r="UCX40" s="15"/>
      <c r="UCY40" s="15"/>
      <c r="UCZ40" s="15"/>
      <c r="UDA40" s="15"/>
      <c r="UDB40" s="15"/>
      <c r="UDC40" s="15"/>
      <c r="UDD40" s="15"/>
      <c r="UDE40" s="15"/>
      <c r="UDF40" s="19"/>
      <c r="UDG40" s="15"/>
      <c r="UDH40" s="15"/>
      <c r="UDI40" s="15"/>
      <c r="UDJ40" s="15"/>
      <c r="UDK40" s="15"/>
      <c r="UDL40" s="15"/>
      <c r="UDM40" s="19"/>
      <c r="UDN40" s="59"/>
      <c r="UDO40" s="59"/>
      <c r="UDP40" s="52"/>
      <c r="UDQ40" s="52"/>
      <c r="UDR40" s="52"/>
      <c r="UDS40" s="52"/>
      <c r="UDT40" s="52"/>
      <c r="UDU40" s="59"/>
      <c r="UDV40" s="59"/>
      <c r="UDW40" s="59"/>
      <c r="UDX40" s="59"/>
      <c r="UDY40" s="60"/>
      <c r="UDZ40" s="278"/>
      <c r="UEA40" s="243"/>
      <c r="UEB40" s="244"/>
      <c r="UEC40" s="244"/>
      <c r="UED40" s="244"/>
      <c r="UEE40" s="244"/>
      <c r="UEF40" s="244"/>
      <c r="UEG40" s="201"/>
      <c r="UEH40" s="210"/>
      <c r="UEI40" s="15"/>
      <c r="UEJ40" s="15"/>
      <c r="UEK40" s="15"/>
      <c r="UEL40" s="15"/>
      <c r="UEM40" s="15"/>
      <c r="UEN40" s="15"/>
      <c r="UEO40" s="15"/>
      <c r="UEP40" s="15"/>
      <c r="UEQ40" s="15"/>
      <c r="UER40" s="15"/>
      <c r="UES40" s="19"/>
      <c r="UET40" s="15"/>
      <c r="UEU40" s="15"/>
      <c r="UEV40" s="15"/>
      <c r="UEW40" s="15"/>
      <c r="UEX40" s="15"/>
      <c r="UEY40" s="15"/>
      <c r="UEZ40" s="19"/>
      <c r="UFA40" s="59"/>
      <c r="UFB40" s="59"/>
      <c r="UFC40" s="52"/>
      <c r="UFD40" s="52"/>
      <c r="UFE40" s="52"/>
      <c r="UFF40" s="52"/>
      <c r="UFG40" s="52"/>
      <c r="UFH40" s="59"/>
      <c r="UFI40" s="59"/>
      <c r="UFJ40" s="59"/>
      <c r="UFK40" s="59"/>
      <c r="UFL40" s="60"/>
      <c r="UFM40" s="278"/>
      <c r="UFN40" s="243"/>
      <c r="UFO40" s="244"/>
      <c r="UFP40" s="244"/>
      <c r="UFQ40" s="244"/>
      <c r="UFR40" s="244"/>
      <c r="UFS40" s="244"/>
      <c r="UFT40" s="201"/>
      <c r="UFU40" s="210"/>
      <c r="UFV40" s="15"/>
      <c r="UFW40" s="15"/>
      <c r="UFX40" s="15"/>
      <c r="UFY40" s="15"/>
      <c r="UFZ40" s="15"/>
      <c r="UGA40" s="15"/>
      <c r="UGB40" s="15"/>
      <c r="UGC40" s="15"/>
      <c r="UGD40" s="15"/>
      <c r="UGE40" s="15"/>
      <c r="UGF40" s="19"/>
      <c r="UGG40" s="15"/>
      <c r="UGH40" s="15"/>
      <c r="UGI40" s="15"/>
      <c r="UGJ40" s="15"/>
      <c r="UGK40" s="15"/>
      <c r="UGL40" s="15"/>
      <c r="UGM40" s="19"/>
      <c r="UGN40" s="59"/>
      <c r="UGO40" s="59"/>
      <c r="UGP40" s="52"/>
      <c r="UGQ40" s="52"/>
      <c r="UGR40" s="52"/>
      <c r="UGS40" s="52"/>
      <c r="UGT40" s="52"/>
      <c r="UGU40" s="59"/>
      <c r="UGV40" s="59"/>
      <c r="UGW40" s="59"/>
      <c r="UGX40" s="59"/>
      <c r="UGY40" s="60"/>
      <c r="UGZ40" s="278"/>
      <c r="UHA40" s="243"/>
      <c r="UHB40" s="244"/>
      <c r="UHC40" s="244"/>
      <c r="UHD40" s="244"/>
      <c r="UHE40" s="244"/>
      <c r="UHF40" s="244"/>
      <c r="UHG40" s="201"/>
      <c r="UHH40" s="210"/>
      <c r="UHI40" s="15"/>
      <c r="UHJ40" s="15"/>
      <c r="UHK40" s="15"/>
      <c r="UHL40" s="15"/>
      <c r="UHM40" s="15"/>
      <c r="UHN40" s="15"/>
      <c r="UHO40" s="15"/>
      <c r="UHP40" s="15"/>
      <c r="UHQ40" s="15"/>
      <c r="UHR40" s="15"/>
      <c r="UHS40" s="19"/>
      <c r="UHT40" s="15"/>
      <c r="UHU40" s="15"/>
      <c r="UHV40" s="15"/>
      <c r="UHW40" s="15"/>
      <c r="UHX40" s="15"/>
      <c r="UHY40" s="15"/>
      <c r="UHZ40" s="19"/>
      <c r="UIA40" s="59"/>
      <c r="UIB40" s="59"/>
      <c r="UIC40" s="52"/>
      <c r="UID40" s="52"/>
      <c r="UIE40" s="52"/>
      <c r="UIF40" s="52"/>
      <c r="UIG40" s="52"/>
      <c r="UIH40" s="59"/>
      <c r="UII40" s="59"/>
      <c r="UIJ40" s="59"/>
      <c r="UIK40" s="59"/>
      <c r="UIL40" s="60"/>
      <c r="UIM40" s="278"/>
      <c r="UIN40" s="243"/>
      <c r="UIO40" s="244"/>
      <c r="UIP40" s="244"/>
      <c r="UIQ40" s="244"/>
      <c r="UIR40" s="244"/>
      <c r="UIS40" s="244"/>
      <c r="UIT40" s="201"/>
      <c r="UIU40" s="210"/>
      <c r="UIV40" s="15"/>
      <c r="UIW40" s="15"/>
      <c r="UIX40" s="15"/>
      <c r="UIY40" s="15"/>
      <c r="UIZ40" s="15"/>
      <c r="UJA40" s="15"/>
      <c r="UJB40" s="15"/>
      <c r="UJC40" s="15"/>
      <c r="UJD40" s="15"/>
      <c r="UJE40" s="15"/>
      <c r="UJF40" s="19"/>
      <c r="UJG40" s="15"/>
      <c r="UJH40" s="15"/>
      <c r="UJI40" s="15"/>
      <c r="UJJ40" s="15"/>
      <c r="UJK40" s="15"/>
      <c r="UJL40" s="15"/>
      <c r="UJM40" s="19"/>
      <c r="UJN40" s="59"/>
      <c r="UJO40" s="59"/>
      <c r="UJP40" s="52"/>
      <c r="UJQ40" s="52"/>
      <c r="UJR40" s="52"/>
      <c r="UJS40" s="52"/>
      <c r="UJT40" s="52"/>
      <c r="UJU40" s="59"/>
      <c r="UJV40" s="59"/>
      <c r="UJW40" s="59"/>
      <c r="UJX40" s="59"/>
      <c r="UJY40" s="60"/>
      <c r="UJZ40" s="278"/>
      <c r="UKA40" s="243"/>
      <c r="UKB40" s="244"/>
      <c r="UKC40" s="244"/>
      <c r="UKD40" s="244"/>
      <c r="UKE40" s="244"/>
      <c r="UKF40" s="244"/>
      <c r="UKG40" s="201"/>
      <c r="UKH40" s="210"/>
      <c r="UKI40" s="15"/>
      <c r="UKJ40" s="15"/>
      <c r="UKK40" s="15"/>
      <c r="UKL40" s="15"/>
      <c r="UKM40" s="15"/>
      <c r="UKN40" s="15"/>
      <c r="UKO40" s="15"/>
      <c r="UKP40" s="15"/>
      <c r="UKQ40" s="15"/>
      <c r="UKR40" s="15"/>
      <c r="UKS40" s="19"/>
      <c r="UKT40" s="15"/>
      <c r="UKU40" s="15"/>
      <c r="UKV40" s="15"/>
      <c r="UKW40" s="15"/>
      <c r="UKX40" s="15"/>
      <c r="UKY40" s="15"/>
      <c r="UKZ40" s="19"/>
      <c r="ULA40" s="59"/>
      <c r="ULB40" s="59"/>
      <c r="ULC40" s="52"/>
      <c r="ULD40" s="52"/>
      <c r="ULE40" s="52"/>
      <c r="ULF40" s="52"/>
      <c r="ULG40" s="52"/>
      <c r="ULH40" s="59"/>
      <c r="ULI40" s="59"/>
      <c r="ULJ40" s="59"/>
      <c r="ULK40" s="59"/>
      <c r="ULL40" s="60"/>
      <c r="ULM40" s="278"/>
      <c r="ULN40" s="243"/>
      <c r="ULO40" s="244"/>
      <c r="ULP40" s="244"/>
      <c r="ULQ40" s="244"/>
      <c r="ULR40" s="244"/>
      <c r="ULS40" s="244"/>
      <c r="ULT40" s="201"/>
      <c r="ULU40" s="210"/>
      <c r="ULV40" s="15"/>
      <c r="ULW40" s="15"/>
      <c r="ULX40" s="15"/>
      <c r="ULY40" s="15"/>
      <c r="ULZ40" s="15"/>
      <c r="UMA40" s="15"/>
      <c r="UMB40" s="15"/>
      <c r="UMC40" s="15"/>
      <c r="UMD40" s="15"/>
      <c r="UME40" s="15"/>
      <c r="UMF40" s="19"/>
      <c r="UMG40" s="15"/>
      <c r="UMH40" s="15"/>
      <c r="UMI40" s="15"/>
      <c r="UMJ40" s="15"/>
      <c r="UMK40" s="15"/>
      <c r="UML40" s="15"/>
      <c r="UMM40" s="19"/>
      <c r="UMN40" s="59"/>
      <c r="UMO40" s="59"/>
      <c r="UMP40" s="52"/>
      <c r="UMQ40" s="52"/>
      <c r="UMR40" s="52"/>
      <c r="UMS40" s="52"/>
      <c r="UMT40" s="52"/>
      <c r="UMU40" s="59"/>
      <c r="UMV40" s="59"/>
      <c r="UMW40" s="59"/>
      <c r="UMX40" s="59"/>
      <c r="UMY40" s="60"/>
      <c r="UMZ40" s="278"/>
      <c r="UNA40" s="243"/>
      <c r="UNB40" s="244"/>
      <c r="UNC40" s="244"/>
      <c r="UND40" s="244"/>
      <c r="UNE40" s="244"/>
      <c r="UNF40" s="244"/>
      <c r="UNG40" s="201"/>
      <c r="UNH40" s="210"/>
      <c r="UNI40" s="15"/>
      <c r="UNJ40" s="15"/>
      <c r="UNK40" s="15"/>
      <c r="UNL40" s="15"/>
      <c r="UNM40" s="15"/>
      <c r="UNN40" s="15"/>
      <c r="UNO40" s="15"/>
      <c r="UNP40" s="15"/>
      <c r="UNQ40" s="15"/>
      <c r="UNR40" s="15"/>
      <c r="UNS40" s="19"/>
      <c r="UNT40" s="15"/>
      <c r="UNU40" s="15"/>
      <c r="UNV40" s="15"/>
      <c r="UNW40" s="15"/>
      <c r="UNX40" s="15"/>
      <c r="UNY40" s="15"/>
      <c r="UNZ40" s="19"/>
      <c r="UOA40" s="59"/>
      <c r="UOB40" s="59"/>
      <c r="UOC40" s="52"/>
      <c r="UOD40" s="52"/>
      <c r="UOE40" s="52"/>
      <c r="UOF40" s="52"/>
      <c r="UOG40" s="52"/>
      <c r="UOH40" s="59"/>
      <c r="UOI40" s="59"/>
      <c r="UOJ40" s="59"/>
      <c r="UOK40" s="59"/>
      <c r="UOL40" s="60"/>
      <c r="UOM40" s="278"/>
      <c r="UON40" s="243"/>
      <c r="UOO40" s="244"/>
      <c r="UOP40" s="244"/>
      <c r="UOQ40" s="244"/>
      <c r="UOR40" s="244"/>
      <c r="UOS40" s="244"/>
      <c r="UOT40" s="201"/>
      <c r="UOU40" s="210"/>
      <c r="UOV40" s="15"/>
      <c r="UOW40" s="15"/>
      <c r="UOX40" s="15"/>
      <c r="UOY40" s="15"/>
      <c r="UOZ40" s="15"/>
      <c r="UPA40" s="15"/>
      <c r="UPB40" s="15"/>
      <c r="UPC40" s="15"/>
      <c r="UPD40" s="15"/>
      <c r="UPE40" s="15"/>
      <c r="UPF40" s="19"/>
      <c r="UPG40" s="15"/>
      <c r="UPH40" s="15"/>
      <c r="UPI40" s="15"/>
      <c r="UPJ40" s="15"/>
      <c r="UPK40" s="15"/>
      <c r="UPL40" s="15"/>
      <c r="UPM40" s="19"/>
      <c r="UPN40" s="59"/>
      <c r="UPO40" s="59"/>
      <c r="UPP40" s="52"/>
      <c r="UPQ40" s="52"/>
      <c r="UPR40" s="52"/>
      <c r="UPS40" s="52"/>
      <c r="UPT40" s="52"/>
      <c r="UPU40" s="59"/>
      <c r="UPV40" s="59"/>
      <c r="UPW40" s="59"/>
      <c r="UPX40" s="59"/>
      <c r="UPY40" s="60"/>
      <c r="UPZ40" s="278"/>
      <c r="UQA40" s="243"/>
      <c r="UQB40" s="244"/>
      <c r="UQC40" s="244"/>
      <c r="UQD40" s="244"/>
      <c r="UQE40" s="244"/>
      <c r="UQF40" s="244"/>
      <c r="UQG40" s="201"/>
      <c r="UQH40" s="210"/>
      <c r="UQI40" s="15"/>
      <c r="UQJ40" s="15"/>
      <c r="UQK40" s="15"/>
      <c r="UQL40" s="15"/>
      <c r="UQM40" s="15"/>
      <c r="UQN40" s="15"/>
      <c r="UQO40" s="15"/>
      <c r="UQP40" s="15"/>
      <c r="UQQ40" s="15"/>
      <c r="UQR40" s="15"/>
      <c r="UQS40" s="19"/>
      <c r="UQT40" s="15"/>
      <c r="UQU40" s="15"/>
      <c r="UQV40" s="15"/>
      <c r="UQW40" s="15"/>
      <c r="UQX40" s="15"/>
      <c r="UQY40" s="15"/>
      <c r="UQZ40" s="19"/>
      <c r="URA40" s="59"/>
      <c r="URB40" s="59"/>
      <c r="URC40" s="52"/>
      <c r="URD40" s="52"/>
      <c r="URE40" s="52"/>
      <c r="URF40" s="52"/>
      <c r="URG40" s="52"/>
      <c r="URH40" s="59"/>
      <c r="URI40" s="59"/>
      <c r="URJ40" s="59"/>
      <c r="URK40" s="59"/>
      <c r="URL40" s="60"/>
      <c r="URM40" s="278"/>
      <c r="URN40" s="243"/>
      <c r="URO40" s="244"/>
      <c r="URP40" s="244"/>
      <c r="URQ40" s="244"/>
      <c r="URR40" s="244"/>
      <c r="URS40" s="244"/>
      <c r="URT40" s="201"/>
      <c r="URU40" s="210"/>
      <c r="URV40" s="15"/>
      <c r="URW40" s="15"/>
      <c r="URX40" s="15"/>
      <c r="URY40" s="15"/>
      <c r="URZ40" s="15"/>
      <c r="USA40" s="15"/>
      <c r="USB40" s="15"/>
      <c r="USC40" s="15"/>
      <c r="USD40" s="15"/>
      <c r="USE40" s="15"/>
      <c r="USF40" s="19"/>
      <c r="USG40" s="15"/>
      <c r="USH40" s="15"/>
      <c r="USI40" s="15"/>
      <c r="USJ40" s="15"/>
      <c r="USK40" s="15"/>
      <c r="USL40" s="15"/>
      <c r="USM40" s="19"/>
      <c r="USN40" s="59"/>
      <c r="USO40" s="59"/>
      <c r="USP40" s="52"/>
      <c r="USQ40" s="52"/>
      <c r="USR40" s="52"/>
      <c r="USS40" s="52"/>
      <c r="UST40" s="52"/>
      <c r="USU40" s="59"/>
      <c r="USV40" s="59"/>
      <c r="USW40" s="59"/>
      <c r="USX40" s="59"/>
      <c r="USY40" s="60"/>
      <c r="USZ40" s="278"/>
      <c r="UTA40" s="243"/>
      <c r="UTB40" s="244"/>
      <c r="UTC40" s="244"/>
      <c r="UTD40" s="244"/>
      <c r="UTE40" s="244"/>
      <c r="UTF40" s="244"/>
      <c r="UTG40" s="201"/>
      <c r="UTH40" s="210"/>
      <c r="UTI40" s="15"/>
      <c r="UTJ40" s="15"/>
      <c r="UTK40" s="15"/>
      <c r="UTL40" s="15"/>
      <c r="UTM40" s="15"/>
      <c r="UTN40" s="15"/>
      <c r="UTO40" s="15"/>
      <c r="UTP40" s="15"/>
      <c r="UTQ40" s="15"/>
      <c r="UTR40" s="15"/>
      <c r="UTS40" s="19"/>
      <c r="UTT40" s="15"/>
      <c r="UTU40" s="15"/>
      <c r="UTV40" s="15"/>
      <c r="UTW40" s="15"/>
      <c r="UTX40" s="15"/>
      <c r="UTY40" s="15"/>
      <c r="UTZ40" s="19"/>
      <c r="UUA40" s="59"/>
      <c r="UUB40" s="59"/>
      <c r="UUC40" s="52"/>
      <c r="UUD40" s="52"/>
      <c r="UUE40" s="52"/>
      <c r="UUF40" s="52"/>
      <c r="UUG40" s="52"/>
      <c r="UUH40" s="59"/>
      <c r="UUI40" s="59"/>
      <c r="UUJ40" s="59"/>
      <c r="UUK40" s="59"/>
      <c r="UUL40" s="60"/>
      <c r="UUM40" s="278"/>
      <c r="UUN40" s="243"/>
      <c r="UUO40" s="244"/>
      <c r="UUP40" s="244"/>
      <c r="UUQ40" s="244"/>
      <c r="UUR40" s="244"/>
      <c r="UUS40" s="244"/>
      <c r="UUT40" s="201"/>
      <c r="UUU40" s="210"/>
      <c r="UUV40" s="15"/>
      <c r="UUW40" s="15"/>
      <c r="UUX40" s="15"/>
      <c r="UUY40" s="15"/>
      <c r="UUZ40" s="15"/>
      <c r="UVA40" s="15"/>
      <c r="UVB40" s="15"/>
      <c r="UVC40" s="15"/>
      <c r="UVD40" s="15"/>
      <c r="UVE40" s="15"/>
      <c r="UVF40" s="19"/>
      <c r="UVG40" s="15"/>
      <c r="UVH40" s="15"/>
      <c r="UVI40" s="15"/>
      <c r="UVJ40" s="15"/>
      <c r="UVK40" s="15"/>
      <c r="UVL40" s="15"/>
      <c r="UVM40" s="19"/>
      <c r="UVN40" s="59"/>
      <c r="UVO40" s="59"/>
      <c r="UVP40" s="52"/>
      <c r="UVQ40" s="52"/>
      <c r="UVR40" s="52"/>
      <c r="UVS40" s="52"/>
      <c r="UVT40" s="52"/>
      <c r="UVU40" s="59"/>
      <c r="UVV40" s="59"/>
      <c r="UVW40" s="59"/>
      <c r="UVX40" s="59"/>
      <c r="UVY40" s="60"/>
      <c r="UVZ40" s="278"/>
      <c r="UWA40" s="243"/>
      <c r="UWB40" s="244"/>
      <c r="UWC40" s="244"/>
      <c r="UWD40" s="244"/>
      <c r="UWE40" s="244"/>
      <c r="UWF40" s="244"/>
      <c r="UWG40" s="201"/>
      <c r="UWH40" s="210"/>
      <c r="UWI40" s="15"/>
      <c r="UWJ40" s="15"/>
      <c r="UWK40" s="15"/>
      <c r="UWL40" s="15"/>
      <c r="UWM40" s="15"/>
      <c r="UWN40" s="15"/>
      <c r="UWO40" s="15"/>
      <c r="UWP40" s="15"/>
      <c r="UWQ40" s="15"/>
      <c r="UWR40" s="15"/>
      <c r="UWS40" s="19"/>
      <c r="UWT40" s="15"/>
      <c r="UWU40" s="15"/>
      <c r="UWV40" s="15"/>
      <c r="UWW40" s="15"/>
      <c r="UWX40" s="15"/>
      <c r="UWY40" s="15"/>
      <c r="UWZ40" s="19"/>
      <c r="UXA40" s="59"/>
      <c r="UXB40" s="59"/>
      <c r="UXC40" s="52"/>
      <c r="UXD40" s="52"/>
      <c r="UXE40" s="52"/>
      <c r="UXF40" s="52"/>
      <c r="UXG40" s="52"/>
      <c r="UXH40" s="59"/>
      <c r="UXI40" s="59"/>
      <c r="UXJ40" s="59"/>
      <c r="UXK40" s="59"/>
      <c r="UXL40" s="60"/>
      <c r="UXM40" s="278"/>
      <c r="UXN40" s="243"/>
      <c r="UXO40" s="244"/>
      <c r="UXP40" s="244"/>
      <c r="UXQ40" s="244"/>
      <c r="UXR40" s="244"/>
      <c r="UXS40" s="244"/>
      <c r="UXT40" s="201"/>
      <c r="UXU40" s="210"/>
      <c r="UXV40" s="15"/>
      <c r="UXW40" s="15"/>
      <c r="UXX40" s="15"/>
      <c r="UXY40" s="15"/>
      <c r="UXZ40" s="15"/>
      <c r="UYA40" s="15"/>
      <c r="UYB40" s="15"/>
      <c r="UYC40" s="15"/>
      <c r="UYD40" s="15"/>
      <c r="UYE40" s="15"/>
      <c r="UYF40" s="19"/>
      <c r="UYG40" s="15"/>
      <c r="UYH40" s="15"/>
      <c r="UYI40" s="15"/>
      <c r="UYJ40" s="15"/>
      <c r="UYK40" s="15"/>
      <c r="UYL40" s="15"/>
      <c r="UYM40" s="19"/>
      <c r="UYN40" s="59"/>
      <c r="UYO40" s="59"/>
      <c r="UYP40" s="52"/>
      <c r="UYQ40" s="52"/>
      <c r="UYR40" s="52"/>
      <c r="UYS40" s="52"/>
      <c r="UYT40" s="52"/>
      <c r="UYU40" s="59"/>
      <c r="UYV40" s="59"/>
      <c r="UYW40" s="59"/>
      <c r="UYX40" s="59"/>
      <c r="UYY40" s="60"/>
      <c r="UYZ40" s="278"/>
      <c r="UZA40" s="243"/>
      <c r="UZB40" s="244"/>
      <c r="UZC40" s="244"/>
      <c r="UZD40" s="244"/>
      <c r="UZE40" s="244"/>
      <c r="UZF40" s="244"/>
      <c r="UZG40" s="201"/>
      <c r="UZH40" s="210"/>
      <c r="UZI40" s="15"/>
      <c r="UZJ40" s="15"/>
      <c r="UZK40" s="15"/>
      <c r="UZL40" s="15"/>
      <c r="UZM40" s="15"/>
      <c r="UZN40" s="15"/>
      <c r="UZO40" s="15"/>
      <c r="UZP40" s="15"/>
      <c r="UZQ40" s="15"/>
      <c r="UZR40" s="15"/>
      <c r="UZS40" s="19"/>
      <c r="UZT40" s="15"/>
      <c r="UZU40" s="15"/>
      <c r="UZV40" s="15"/>
      <c r="UZW40" s="15"/>
      <c r="UZX40" s="15"/>
      <c r="UZY40" s="15"/>
      <c r="UZZ40" s="19"/>
      <c r="VAA40" s="59"/>
      <c r="VAB40" s="59"/>
      <c r="VAC40" s="52"/>
      <c r="VAD40" s="52"/>
      <c r="VAE40" s="52"/>
      <c r="VAF40" s="52"/>
      <c r="VAG40" s="52"/>
      <c r="VAH40" s="59"/>
      <c r="VAI40" s="59"/>
      <c r="VAJ40" s="59"/>
      <c r="VAK40" s="59"/>
      <c r="VAL40" s="60"/>
      <c r="VAM40" s="278"/>
      <c r="VAN40" s="243"/>
      <c r="VAO40" s="244"/>
      <c r="VAP40" s="244"/>
      <c r="VAQ40" s="244"/>
      <c r="VAR40" s="244"/>
      <c r="VAS40" s="244"/>
      <c r="VAT40" s="201"/>
      <c r="VAU40" s="210"/>
      <c r="VAV40" s="15"/>
      <c r="VAW40" s="15"/>
      <c r="VAX40" s="15"/>
      <c r="VAY40" s="15"/>
      <c r="VAZ40" s="15"/>
      <c r="VBA40" s="15"/>
      <c r="VBB40" s="15"/>
      <c r="VBC40" s="15"/>
      <c r="VBD40" s="15"/>
      <c r="VBE40" s="15"/>
      <c r="VBF40" s="19"/>
      <c r="VBG40" s="15"/>
      <c r="VBH40" s="15"/>
      <c r="VBI40" s="15"/>
      <c r="VBJ40" s="15"/>
      <c r="VBK40" s="15"/>
      <c r="VBL40" s="15"/>
      <c r="VBM40" s="19"/>
      <c r="VBN40" s="59"/>
      <c r="VBO40" s="59"/>
      <c r="VBP40" s="52"/>
      <c r="VBQ40" s="52"/>
      <c r="VBR40" s="52"/>
      <c r="VBS40" s="52"/>
      <c r="VBT40" s="52"/>
      <c r="VBU40" s="59"/>
      <c r="VBV40" s="59"/>
      <c r="VBW40" s="59"/>
      <c r="VBX40" s="59"/>
      <c r="VBY40" s="60"/>
      <c r="VBZ40" s="278"/>
      <c r="VCA40" s="243"/>
      <c r="VCB40" s="244"/>
      <c r="VCC40" s="244"/>
      <c r="VCD40" s="244"/>
      <c r="VCE40" s="244"/>
      <c r="VCF40" s="244"/>
      <c r="VCG40" s="201"/>
      <c r="VCH40" s="210"/>
      <c r="VCI40" s="15"/>
      <c r="VCJ40" s="15"/>
      <c r="VCK40" s="15"/>
      <c r="VCL40" s="15"/>
      <c r="VCM40" s="15"/>
      <c r="VCN40" s="15"/>
      <c r="VCO40" s="15"/>
      <c r="VCP40" s="15"/>
      <c r="VCQ40" s="15"/>
      <c r="VCR40" s="15"/>
      <c r="VCS40" s="19"/>
      <c r="VCT40" s="15"/>
      <c r="VCU40" s="15"/>
      <c r="VCV40" s="15"/>
      <c r="VCW40" s="15"/>
      <c r="VCX40" s="15"/>
      <c r="VCY40" s="15"/>
      <c r="VCZ40" s="19"/>
      <c r="VDA40" s="59"/>
      <c r="VDB40" s="59"/>
      <c r="VDC40" s="52"/>
      <c r="VDD40" s="52"/>
      <c r="VDE40" s="52"/>
      <c r="VDF40" s="52"/>
      <c r="VDG40" s="52"/>
      <c r="VDH40" s="59"/>
      <c r="VDI40" s="59"/>
      <c r="VDJ40" s="59"/>
      <c r="VDK40" s="59"/>
      <c r="VDL40" s="60"/>
      <c r="VDM40" s="278"/>
      <c r="VDN40" s="243"/>
      <c r="VDO40" s="244"/>
      <c r="VDP40" s="244"/>
      <c r="VDQ40" s="244"/>
      <c r="VDR40" s="244"/>
      <c r="VDS40" s="244"/>
      <c r="VDT40" s="201"/>
      <c r="VDU40" s="210"/>
      <c r="VDV40" s="15"/>
      <c r="VDW40" s="15"/>
      <c r="VDX40" s="15"/>
      <c r="VDY40" s="15"/>
      <c r="VDZ40" s="15"/>
      <c r="VEA40" s="15"/>
      <c r="VEB40" s="15"/>
      <c r="VEC40" s="15"/>
      <c r="VED40" s="15"/>
      <c r="VEE40" s="15"/>
      <c r="VEF40" s="19"/>
      <c r="VEG40" s="15"/>
      <c r="VEH40" s="15"/>
      <c r="VEI40" s="15"/>
      <c r="VEJ40" s="15"/>
      <c r="VEK40" s="15"/>
      <c r="VEL40" s="15"/>
      <c r="VEM40" s="19"/>
      <c r="VEN40" s="59"/>
      <c r="VEO40" s="59"/>
      <c r="VEP40" s="52"/>
      <c r="VEQ40" s="52"/>
      <c r="VER40" s="52"/>
      <c r="VES40" s="52"/>
      <c r="VET40" s="52"/>
      <c r="VEU40" s="59"/>
      <c r="VEV40" s="59"/>
      <c r="VEW40" s="59"/>
      <c r="VEX40" s="59"/>
      <c r="VEY40" s="60"/>
      <c r="VEZ40" s="278"/>
      <c r="VFA40" s="243"/>
      <c r="VFB40" s="244"/>
      <c r="VFC40" s="244"/>
      <c r="VFD40" s="244"/>
      <c r="VFE40" s="244"/>
      <c r="VFF40" s="244"/>
      <c r="VFG40" s="201"/>
      <c r="VFH40" s="210"/>
      <c r="VFI40" s="15"/>
      <c r="VFJ40" s="15"/>
      <c r="VFK40" s="15"/>
      <c r="VFL40" s="15"/>
      <c r="VFM40" s="15"/>
      <c r="VFN40" s="15"/>
      <c r="VFO40" s="15"/>
      <c r="VFP40" s="15"/>
      <c r="VFQ40" s="15"/>
      <c r="VFR40" s="15"/>
      <c r="VFS40" s="19"/>
      <c r="VFT40" s="15"/>
      <c r="VFU40" s="15"/>
      <c r="VFV40" s="15"/>
      <c r="VFW40" s="15"/>
      <c r="VFX40" s="15"/>
      <c r="VFY40" s="15"/>
      <c r="VFZ40" s="19"/>
      <c r="VGA40" s="59"/>
      <c r="VGB40" s="59"/>
      <c r="VGC40" s="52"/>
      <c r="VGD40" s="52"/>
      <c r="VGE40" s="52"/>
      <c r="VGF40" s="52"/>
      <c r="VGG40" s="52"/>
      <c r="VGH40" s="59"/>
      <c r="VGI40" s="59"/>
      <c r="VGJ40" s="59"/>
      <c r="VGK40" s="59"/>
      <c r="VGL40" s="60"/>
      <c r="VGM40" s="278"/>
      <c r="VGN40" s="243"/>
      <c r="VGO40" s="244"/>
      <c r="VGP40" s="244"/>
      <c r="VGQ40" s="244"/>
      <c r="VGR40" s="244"/>
      <c r="VGS40" s="244"/>
      <c r="VGT40" s="201"/>
      <c r="VGU40" s="210"/>
      <c r="VGV40" s="15"/>
      <c r="VGW40" s="15"/>
      <c r="VGX40" s="15"/>
      <c r="VGY40" s="15"/>
      <c r="VGZ40" s="15"/>
      <c r="VHA40" s="15"/>
      <c r="VHB40" s="15"/>
      <c r="VHC40" s="15"/>
      <c r="VHD40" s="15"/>
      <c r="VHE40" s="15"/>
      <c r="VHF40" s="19"/>
      <c r="VHG40" s="15"/>
      <c r="VHH40" s="15"/>
      <c r="VHI40" s="15"/>
      <c r="VHJ40" s="15"/>
      <c r="VHK40" s="15"/>
      <c r="VHL40" s="15"/>
      <c r="VHM40" s="19"/>
      <c r="VHN40" s="59"/>
      <c r="VHO40" s="59"/>
      <c r="VHP40" s="52"/>
      <c r="VHQ40" s="52"/>
      <c r="VHR40" s="52"/>
      <c r="VHS40" s="52"/>
      <c r="VHT40" s="52"/>
      <c r="VHU40" s="59"/>
      <c r="VHV40" s="59"/>
      <c r="VHW40" s="59"/>
      <c r="VHX40" s="59"/>
      <c r="VHY40" s="60"/>
      <c r="VHZ40" s="278"/>
      <c r="VIA40" s="243"/>
      <c r="VIB40" s="244"/>
      <c r="VIC40" s="244"/>
      <c r="VID40" s="244"/>
      <c r="VIE40" s="244"/>
      <c r="VIF40" s="244"/>
      <c r="VIG40" s="201"/>
      <c r="VIH40" s="210"/>
      <c r="VII40" s="15"/>
      <c r="VIJ40" s="15"/>
      <c r="VIK40" s="15"/>
      <c r="VIL40" s="15"/>
      <c r="VIM40" s="15"/>
      <c r="VIN40" s="15"/>
      <c r="VIO40" s="15"/>
      <c r="VIP40" s="15"/>
      <c r="VIQ40" s="15"/>
      <c r="VIR40" s="15"/>
      <c r="VIS40" s="19"/>
      <c r="VIT40" s="15"/>
      <c r="VIU40" s="15"/>
      <c r="VIV40" s="15"/>
      <c r="VIW40" s="15"/>
      <c r="VIX40" s="15"/>
      <c r="VIY40" s="15"/>
      <c r="VIZ40" s="19"/>
      <c r="VJA40" s="59"/>
      <c r="VJB40" s="59"/>
      <c r="VJC40" s="52"/>
      <c r="VJD40" s="52"/>
      <c r="VJE40" s="52"/>
      <c r="VJF40" s="52"/>
      <c r="VJG40" s="52"/>
      <c r="VJH40" s="59"/>
      <c r="VJI40" s="59"/>
      <c r="VJJ40" s="59"/>
      <c r="VJK40" s="59"/>
      <c r="VJL40" s="60"/>
      <c r="VJM40" s="278"/>
      <c r="VJN40" s="243"/>
      <c r="VJO40" s="244"/>
      <c r="VJP40" s="244"/>
      <c r="VJQ40" s="244"/>
      <c r="VJR40" s="244"/>
      <c r="VJS40" s="244"/>
      <c r="VJT40" s="201"/>
      <c r="VJU40" s="210"/>
      <c r="VJV40" s="15"/>
      <c r="VJW40" s="15"/>
      <c r="VJX40" s="15"/>
      <c r="VJY40" s="15"/>
      <c r="VJZ40" s="15"/>
      <c r="VKA40" s="15"/>
      <c r="VKB40" s="15"/>
      <c r="VKC40" s="15"/>
      <c r="VKD40" s="15"/>
      <c r="VKE40" s="15"/>
      <c r="VKF40" s="19"/>
      <c r="VKG40" s="15"/>
      <c r="VKH40" s="15"/>
      <c r="VKI40" s="15"/>
      <c r="VKJ40" s="15"/>
      <c r="VKK40" s="15"/>
      <c r="VKL40" s="15"/>
      <c r="VKM40" s="19"/>
      <c r="VKN40" s="59"/>
      <c r="VKO40" s="59"/>
      <c r="VKP40" s="52"/>
      <c r="VKQ40" s="52"/>
      <c r="VKR40" s="52"/>
      <c r="VKS40" s="52"/>
      <c r="VKT40" s="52"/>
      <c r="VKU40" s="59"/>
      <c r="VKV40" s="59"/>
      <c r="VKW40" s="59"/>
      <c r="VKX40" s="59"/>
      <c r="VKY40" s="60"/>
      <c r="VKZ40" s="278"/>
      <c r="VLA40" s="243"/>
      <c r="VLB40" s="244"/>
      <c r="VLC40" s="244"/>
      <c r="VLD40" s="244"/>
      <c r="VLE40" s="244"/>
      <c r="VLF40" s="244"/>
      <c r="VLG40" s="201"/>
      <c r="VLH40" s="210"/>
      <c r="VLI40" s="15"/>
      <c r="VLJ40" s="15"/>
      <c r="VLK40" s="15"/>
      <c r="VLL40" s="15"/>
      <c r="VLM40" s="15"/>
      <c r="VLN40" s="15"/>
      <c r="VLO40" s="15"/>
      <c r="VLP40" s="15"/>
      <c r="VLQ40" s="15"/>
      <c r="VLR40" s="15"/>
      <c r="VLS40" s="19"/>
      <c r="VLT40" s="15"/>
      <c r="VLU40" s="15"/>
      <c r="VLV40" s="15"/>
      <c r="VLW40" s="15"/>
      <c r="VLX40" s="15"/>
      <c r="VLY40" s="15"/>
      <c r="VLZ40" s="19"/>
      <c r="VMA40" s="59"/>
      <c r="VMB40" s="59"/>
      <c r="VMC40" s="52"/>
      <c r="VMD40" s="52"/>
      <c r="VME40" s="52"/>
      <c r="VMF40" s="52"/>
      <c r="VMG40" s="52"/>
      <c r="VMH40" s="59"/>
      <c r="VMI40" s="59"/>
      <c r="VMJ40" s="59"/>
      <c r="VMK40" s="59"/>
      <c r="VML40" s="60"/>
      <c r="VMM40" s="278"/>
      <c r="VMN40" s="243"/>
      <c r="VMO40" s="244"/>
      <c r="VMP40" s="244"/>
      <c r="VMQ40" s="244"/>
      <c r="VMR40" s="244"/>
      <c r="VMS40" s="244"/>
      <c r="VMT40" s="201"/>
      <c r="VMU40" s="210"/>
      <c r="VMV40" s="15"/>
      <c r="VMW40" s="15"/>
      <c r="VMX40" s="15"/>
      <c r="VMY40" s="15"/>
      <c r="VMZ40" s="15"/>
      <c r="VNA40" s="15"/>
      <c r="VNB40" s="15"/>
      <c r="VNC40" s="15"/>
      <c r="VND40" s="15"/>
      <c r="VNE40" s="15"/>
      <c r="VNF40" s="19"/>
      <c r="VNG40" s="15"/>
      <c r="VNH40" s="15"/>
      <c r="VNI40" s="15"/>
      <c r="VNJ40" s="15"/>
      <c r="VNK40" s="15"/>
      <c r="VNL40" s="15"/>
      <c r="VNM40" s="19"/>
      <c r="VNN40" s="59"/>
      <c r="VNO40" s="59"/>
      <c r="VNP40" s="52"/>
      <c r="VNQ40" s="52"/>
      <c r="VNR40" s="52"/>
      <c r="VNS40" s="52"/>
      <c r="VNT40" s="52"/>
      <c r="VNU40" s="59"/>
      <c r="VNV40" s="59"/>
      <c r="VNW40" s="59"/>
      <c r="VNX40" s="59"/>
      <c r="VNY40" s="60"/>
      <c r="VNZ40" s="278"/>
      <c r="VOA40" s="243"/>
      <c r="VOB40" s="244"/>
      <c r="VOC40" s="244"/>
      <c r="VOD40" s="244"/>
      <c r="VOE40" s="244"/>
      <c r="VOF40" s="244"/>
      <c r="VOG40" s="201"/>
      <c r="VOH40" s="210"/>
      <c r="VOI40" s="15"/>
      <c r="VOJ40" s="15"/>
      <c r="VOK40" s="15"/>
      <c r="VOL40" s="15"/>
      <c r="VOM40" s="15"/>
      <c r="VON40" s="15"/>
      <c r="VOO40" s="15"/>
      <c r="VOP40" s="15"/>
      <c r="VOQ40" s="15"/>
      <c r="VOR40" s="15"/>
      <c r="VOS40" s="19"/>
      <c r="VOT40" s="15"/>
      <c r="VOU40" s="15"/>
      <c r="VOV40" s="15"/>
      <c r="VOW40" s="15"/>
      <c r="VOX40" s="15"/>
      <c r="VOY40" s="15"/>
      <c r="VOZ40" s="19"/>
      <c r="VPA40" s="59"/>
      <c r="VPB40" s="59"/>
      <c r="VPC40" s="52"/>
      <c r="VPD40" s="52"/>
      <c r="VPE40" s="52"/>
      <c r="VPF40" s="52"/>
      <c r="VPG40" s="52"/>
      <c r="VPH40" s="59"/>
      <c r="VPI40" s="59"/>
      <c r="VPJ40" s="59"/>
      <c r="VPK40" s="59"/>
      <c r="VPL40" s="60"/>
      <c r="VPM40" s="278"/>
      <c r="VPN40" s="243"/>
      <c r="VPO40" s="244"/>
      <c r="VPP40" s="244"/>
      <c r="VPQ40" s="244"/>
      <c r="VPR40" s="244"/>
      <c r="VPS40" s="244"/>
      <c r="VPT40" s="201"/>
      <c r="VPU40" s="210"/>
      <c r="VPV40" s="15"/>
      <c r="VPW40" s="15"/>
      <c r="VPX40" s="15"/>
      <c r="VPY40" s="15"/>
      <c r="VPZ40" s="15"/>
      <c r="VQA40" s="15"/>
      <c r="VQB40" s="15"/>
      <c r="VQC40" s="15"/>
      <c r="VQD40" s="15"/>
      <c r="VQE40" s="15"/>
      <c r="VQF40" s="19"/>
      <c r="VQG40" s="15"/>
      <c r="VQH40" s="15"/>
      <c r="VQI40" s="15"/>
      <c r="VQJ40" s="15"/>
      <c r="VQK40" s="15"/>
      <c r="VQL40" s="15"/>
      <c r="VQM40" s="19"/>
      <c r="VQN40" s="59"/>
      <c r="VQO40" s="59"/>
      <c r="VQP40" s="52"/>
      <c r="VQQ40" s="52"/>
      <c r="VQR40" s="52"/>
      <c r="VQS40" s="52"/>
      <c r="VQT40" s="52"/>
      <c r="VQU40" s="59"/>
      <c r="VQV40" s="59"/>
      <c r="VQW40" s="59"/>
      <c r="VQX40" s="59"/>
      <c r="VQY40" s="60"/>
      <c r="VQZ40" s="278"/>
      <c r="VRA40" s="243"/>
      <c r="VRB40" s="244"/>
      <c r="VRC40" s="244"/>
      <c r="VRD40" s="244"/>
      <c r="VRE40" s="244"/>
      <c r="VRF40" s="244"/>
      <c r="VRG40" s="201"/>
      <c r="VRH40" s="210"/>
      <c r="VRI40" s="15"/>
      <c r="VRJ40" s="15"/>
      <c r="VRK40" s="15"/>
      <c r="VRL40" s="15"/>
      <c r="VRM40" s="15"/>
      <c r="VRN40" s="15"/>
      <c r="VRO40" s="15"/>
      <c r="VRP40" s="15"/>
      <c r="VRQ40" s="15"/>
      <c r="VRR40" s="15"/>
      <c r="VRS40" s="19"/>
      <c r="VRT40" s="15"/>
      <c r="VRU40" s="15"/>
      <c r="VRV40" s="15"/>
      <c r="VRW40" s="15"/>
      <c r="VRX40" s="15"/>
      <c r="VRY40" s="15"/>
      <c r="VRZ40" s="19"/>
      <c r="VSA40" s="59"/>
      <c r="VSB40" s="59"/>
      <c r="VSC40" s="52"/>
      <c r="VSD40" s="52"/>
      <c r="VSE40" s="52"/>
      <c r="VSF40" s="52"/>
      <c r="VSG40" s="52"/>
      <c r="VSH40" s="59"/>
      <c r="VSI40" s="59"/>
      <c r="VSJ40" s="59"/>
      <c r="VSK40" s="59"/>
      <c r="VSL40" s="60"/>
      <c r="VSM40" s="278"/>
      <c r="VSN40" s="243"/>
      <c r="VSO40" s="244"/>
      <c r="VSP40" s="244"/>
      <c r="VSQ40" s="244"/>
      <c r="VSR40" s="244"/>
      <c r="VSS40" s="244"/>
      <c r="VST40" s="201"/>
      <c r="VSU40" s="210"/>
      <c r="VSV40" s="15"/>
      <c r="VSW40" s="15"/>
      <c r="VSX40" s="15"/>
      <c r="VSY40" s="15"/>
      <c r="VSZ40" s="15"/>
      <c r="VTA40" s="15"/>
      <c r="VTB40" s="15"/>
      <c r="VTC40" s="15"/>
      <c r="VTD40" s="15"/>
      <c r="VTE40" s="15"/>
      <c r="VTF40" s="19"/>
      <c r="VTG40" s="15"/>
      <c r="VTH40" s="15"/>
      <c r="VTI40" s="15"/>
      <c r="VTJ40" s="15"/>
      <c r="VTK40" s="15"/>
      <c r="VTL40" s="15"/>
      <c r="VTM40" s="19"/>
      <c r="VTN40" s="59"/>
      <c r="VTO40" s="59"/>
      <c r="VTP40" s="52"/>
      <c r="VTQ40" s="52"/>
      <c r="VTR40" s="52"/>
      <c r="VTS40" s="52"/>
      <c r="VTT40" s="52"/>
      <c r="VTU40" s="59"/>
      <c r="VTV40" s="59"/>
      <c r="VTW40" s="59"/>
      <c r="VTX40" s="59"/>
      <c r="VTY40" s="60"/>
      <c r="VTZ40" s="278"/>
      <c r="VUA40" s="243"/>
      <c r="VUB40" s="244"/>
      <c r="VUC40" s="244"/>
      <c r="VUD40" s="244"/>
      <c r="VUE40" s="244"/>
      <c r="VUF40" s="244"/>
      <c r="VUG40" s="201"/>
      <c r="VUH40" s="210"/>
      <c r="VUI40" s="15"/>
      <c r="VUJ40" s="15"/>
      <c r="VUK40" s="15"/>
      <c r="VUL40" s="15"/>
      <c r="VUM40" s="15"/>
      <c r="VUN40" s="15"/>
      <c r="VUO40" s="15"/>
      <c r="VUP40" s="15"/>
      <c r="VUQ40" s="15"/>
      <c r="VUR40" s="15"/>
      <c r="VUS40" s="19"/>
      <c r="VUT40" s="15"/>
      <c r="VUU40" s="15"/>
      <c r="VUV40" s="15"/>
      <c r="VUW40" s="15"/>
      <c r="VUX40" s="15"/>
      <c r="VUY40" s="15"/>
      <c r="VUZ40" s="19"/>
      <c r="VVA40" s="59"/>
      <c r="VVB40" s="59"/>
      <c r="VVC40" s="52"/>
      <c r="VVD40" s="52"/>
      <c r="VVE40" s="52"/>
      <c r="VVF40" s="52"/>
      <c r="VVG40" s="52"/>
      <c r="VVH40" s="59"/>
      <c r="VVI40" s="59"/>
      <c r="VVJ40" s="59"/>
      <c r="VVK40" s="59"/>
      <c r="VVL40" s="60"/>
      <c r="VVM40" s="278"/>
      <c r="VVN40" s="243"/>
      <c r="VVO40" s="244"/>
      <c r="VVP40" s="244"/>
      <c r="VVQ40" s="244"/>
      <c r="VVR40" s="244"/>
      <c r="VVS40" s="244"/>
      <c r="VVT40" s="201"/>
      <c r="VVU40" s="210"/>
      <c r="VVV40" s="15"/>
      <c r="VVW40" s="15"/>
      <c r="VVX40" s="15"/>
      <c r="VVY40" s="15"/>
      <c r="VVZ40" s="15"/>
      <c r="VWA40" s="15"/>
      <c r="VWB40" s="15"/>
      <c r="VWC40" s="15"/>
      <c r="VWD40" s="15"/>
      <c r="VWE40" s="15"/>
      <c r="VWF40" s="19"/>
      <c r="VWG40" s="15"/>
      <c r="VWH40" s="15"/>
      <c r="VWI40" s="15"/>
      <c r="VWJ40" s="15"/>
      <c r="VWK40" s="15"/>
      <c r="VWL40" s="15"/>
      <c r="VWM40" s="19"/>
      <c r="VWN40" s="59"/>
      <c r="VWO40" s="59"/>
      <c r="VWP40" s="52"/>
      <c r="VWQ40" s="52"/>
      <c r="VWR40" s="52"/>
      <c r="VWS40" s="52"/>
      <c r="VWT40" s="52"/>
      <c r="VWU40" s="59"/>
      <c r="VWV40" s="59"/>
      <c r="VWW40" s="59"/>
      <c r="VWX40" s="59"/>
      <c r="VWY40" s="60"/>
      <c r="VWZ40" s="278"/>
      <c r="VXA40" s="243"/>
      <c r="VXB40" s="244"/>
      <c r="VXC40" s="244"/>
      <c r="VXD40" s="244"/>
      <c r="VXE40" s="244"/>
      <c r="VXF40" s="244"/>
      <c r="VXG40" s="201"/>
      <c r="VXH40" s="210"/>
      <c r="VXI40" s="15"/>
      <c r="VXJ40" s="15"/>
      <c r="VXK40" s="15"/>
      <c r="VXL40" s="15"/>
      <c r="VXM40" s="15"/>
      <c r="VXN40" s="15"/>
      <c r="VXO40" s="15"/>
      <c r="VXP40" s="15"/>
      <c r="VXQ40" s="15"/>
      <c r="VXR40" s="15"/>
      <c r="VXS40" s="19"/>
      <c r="VXT40" s="15"/>
      <c r="VXU40" s="15"/>
      <c r="VXV40" s="15"/>
      <c r="VXW40" s="15"/>
      <c r="VXX40" s="15"/>
      <c r="VXY40" s="15"/>
      <c r="VXZ40" s="19"/>
      <c r="VYA40" s="59"/>
      <c r="VYB40" s="59"/>
      <c r="VYC40" s="52"/>
      <c r="VYD40" s="52"/>
      <c r="VYE40" s="52"/>
      <c r="VYF40" s="52"/>
      <c r="VYG40" s="52"/>
      <c r="VYH40" s="59"/>
      <c r="VYI40" s="59"/>
      <c r="VYJ40" s="59"/>
      <c r="VYK40" s="59"/>
      <c r="VYL40" s="60"/>
      <c r="VYM40" s="278"/>
      <c r="VYN40" s="243"/>
      <c r="VYO40" s="244"/>
      <c r="VYP40" s="244"/>
      <c r="VYQ40" s="244"/>
      <c r="VYR40" s="244"/>
      <c r="VYS40" s="244"/>
      <c r="VYT40" s="201"/>
      <c r="VYU40" s="210"/>
      <c r="VYV40" s="15"/>
      <c r="VYW40" s="15"/>
      <c r="VYX40" s="15"/>
      <c r="VYY40" s="15"/>
      <c r="VYZ40" s="15"/>
      <c r="VZA40" s="15"/>
      <c r="VZB40" s="15"/>
      <c r="VZC40" s="15"/>
      <c r="VZD40" s="15"/>
      <c r="VZE40" s="15"/>
      <c r="VZF40" s="19"/>
      <c r="VZG40" s="15"/>
      <c r="VZH40" s="15"/>
      <c r="VZI40" s="15"/>
      <c r="VZJ40" s="15"/>
      <c r="VZK40" s="15"/>
      <c r="VZL40" s="15"/>
      <c r="VZM40" s="19"/>
      <c r="VZN40" s="59"/>
      <c r="VZO40" s="59"/>
      <c r="VZP40" s="52"/>
      <c r="VZQ40" s="52"/>
      <c r="VZR40" s="52"/>
      <c r="VZS40" s="52"/>
      <c r="VZT40" s="52"/>
      <c r="VZU40" s="59"/>
      <c r="VZV40" s="59"/>
      <c r="VZW40" s="59"/>
      <c r="VZX40" s="59"/>
      <c r="VZY40" s="60"/>
      <c r="VZZ40" s="278"/>
      <c r="WAA40" s="243"/>
      <c r="WAB40" s="244"/>
      <c r="WAC40" s="244"/>
      <c r="WAD40" s="244"/>
      <c r="WAE40" s="244"/>
      <c r="WAF40" s="244"/>
      <c r="WAG40" s="201"/>
      <c r="WAH40" s="210"/>
      <c r="WAI40" s="15"/>
      <c r="WAJ40" s="15"/>
      <c r="WAK40" s="15"/>
      <c r="WAL40" s="15"/>
      <c r="WAM40" s="15"/>
      <c r="WAN40" s="15"/>
      <c r="WAO40" s="15"/>
      <c r="WAP40" s="15"/>
      <c r="WAQ40" s="15"/>
      <c r="WAR40" s="15"/>
      <c r="WAS40" s="19"/>
      <c r="WAT40" s="15"/>
      <c r="WAU40" s="15"/>
      <c r="WAV40" s="15"/>
      <c r="WAW40" s="15"/>
      <c r="WAX40" s="15"/>
      <c r="WAY40" s="15"/>
      <c r="WAZ40" s="19"/>
      <c r="WBA40" s="59"/>
      <c r="WBB40" s="59"/>
      <c r="WBC40" s="52"/>
      <c r="WBD40" s="52"/>
      <c r="WBE40" s="52"/>
      <c r="WBF40" s="52"/>
      <c r="WBG40" s="52"/>
      <c r="WBH40" s="59"/>
      <c r="WBI40" s="59"/>
      <c r="WBJ40" s="59"/>
      <c r="WBK40" s="59"/>
      <c r="WBL40" s="60"/>
      <c r="WBM40" s="278"/>
      <c r="WBN40" s="243"/>
      <c r="WBO40" s="244"/>
      <c r="WBP40" s="244"/>
      <c r="WBQ40" s="244"/>
      <c r="WBR40" s="244"/>
      <c r="WBS40" s="244"/>
      <c r="WBT40" s="201"/>
      <c r="WBU40" s="210"/>
      <c r="WBV40" s="15"/>
      <c r="WBW40" s="15"/>
      <c r="WBX40" s="15"/>
      <c r="WBY40" s="15"/>
      <c r="WBZ40" s="15"/>
      <c r="WCA40" s="15"/>
      <c r="WCB40" s="15"/>
      <c r="WCC40" s="15"/>
      <c r="WCD40" s="15"/>
      <c r="WCE40" s="15"/>
      <c r="WCF40" s="19"/>
      <c r="WCG40" s="15"/>
      <c r="WCH40" s="15"/>
      <c r="WCI40" s="15"/>
      <c r="WCJ40" s="15"/>
      <c r="WCK40" s="15"/>
      <c r="WCL40" s="15"/>
      <c r="WCM40" s="19"/>
      <c r="WCN40" s="59"/>
      <c r="WCO40" s="59"/>
      <c r="WCP40" s="52"/>
      <c r="WCQ40" s="52"/>
      <c r="WCR40" s="52"/>
      <c r="WCS40" s="52"/>
      <c r="WCT40" s="52"/>
      <c r="WCU40" s="59"/>
      <c r="WCV40" s="59"/>
      <c r="WCW40" s="59"/>
      <c r="WCX40" s="59"/>
      <c r="WCY40" s="60"/>
      <c r="WCZ40" s="278"/>
      <c r="WDA40" s="243"/>
      <c r="WDB40" s="244"/>
      <c r="WDC40" s="244"/>
      <c r="WDD40" s="244"/>
      <c r="WDE40" s="244"/>
      <c r="WDF40" s="244"/>
      <c r="WDG40" s="201"/>
      <c r="WDH40" s="210"/>
      <c r="WDI40" s="15"/>
      <c r="WDJ40" s="15"/>
      <c r="WDK40" s="15"/>
      <c r="WDL40" s="15"/>
      <c r="WDM40" s="15"/>
      <c r="WDN40" s="15"/>
      <c r="WDO40" s="15"/>
      <c r="WDP40" s="15"/>
      <c r="WDQ40" s="15"/>
      <c r="WDR40" s="15"/>
      <c r="WDS40" s="19"/>
      <c r="WDT40" s="15"/>
      <c r="WDU40" s="15"/>
      <c r="WDV40" s="15"/>
      <c r="WDW40" s="15"/>
      <c r="WDX40" s="15"/>
      <c r="WDY40" s="15"/>
      <c r="WDZ40" s="19"/>
      <c r="WEA40" s="59"/>
      <c r="WEB40" s="59"/>
      <c r="WEC40" s="52"/>
      <c r="WED40" s="52"/>
      <c r="WEE40" s="52"/>
      <c r="WEF40" s="52"/>
      <c r="WEG40" s="52"/>
      <c r="WEH40" s="59"/>
      <c r="WEI40" s="59"/>
      <c r="WEJ40" s="59"/>
      <c r="WEK40" s="59"/>
      <c r="WEL40" s="60"/>
      <c r="WEM40" s="278"/>
      <c r="WEN40" s="243"/>
      <c r="WEO40" s="244"/>
      <c r="WEP40" s="244"/>
      <c r="WEQ40" s="244"/>
      <c r="WER40" s="244"/>
      <c r="WES40" s="244"/>
      <c r="WET40" s="201"/>
      <c r="WEU40" s="210"/>
      <c r="WEV40" s="15"/>
      <c r="WEW40" s="15"/>
      <c r="WEX40" s="15"/>
      <c r="WEY40" s="15"/>
      <c r="WEZ40" s="15"/>
      <c r="WFA40" s="15"/>
      <c r="WFB40" s="15"/>
      <c r="WFC40" s="15"/>
      <c r="WFD40" s="15"/>
      <c r="WFE40" s="15"/>
      <c r="WFF40" s="19"/>
      <c r="WFG40" s="15"/>
      <c r="WFH40" s="15"/>
      <c r="WFI40" s="15"/>
      <c r="WFJ40" s="15"/>
      <c r="WFK40" s="15"/>
      <c r="WFL40" s="15"/>
      <c r="WFM40" s="19"/>
      <c r="WFN40" s="59"/>
      <c r="WFO40" s="59"/>
      <c r="WFP40" s="52"/>
      <c r="WFQ40" s="52"/>
      <c r="WFR40" s="52"/>
      <c r="WFS40" s="52"/>
      <c r="WFT40" s="52"/>
      <c r="WFU40" s="59"/>
      <c r="WFV40" s="59"/>
      <c r="WFW40" s="59"/>
      <c r="WFX40" s="59"/>
      <c r="WFY40" s="60"/>
      <c r="WFZ40" s="278"/>
      <c r="WGA40" s="243"/>
      <c r="WGB40" s="244"/>
      <c r="WGC40" s="244"/>
      <c r="WGD40" s="244"/>
      <c r="WGE40" s="244"/>
      <c r="WGF40" s="244"/>
      <c r="WGG40" s="201"/>
      <c r="WGH40" s="210"/>
      <c r="WGI40" s="15"/>
      <c r="WGJ40" s="15"/>
      <c r="WGK40" s="15"/>
      <c r="WGL40" s="15"/>
      <c r="WGM40" s="15"/>
      <c r="WGN40" s="15"/>
      <c r="WGO40" s="15"/>
      <c r="WGP40" s="15"/>
      <c r="WGQ40" s="15"/>
      <c r="WGR40" s="15"/>
      <c r="WGS40" s="19"/>
      <c r="WGT40" s="15"/>
      <c r="WGU40" s="15"/>
      <c r="WGV40" s="15"/>
      <c r="WGW40" s="15"/>
      <c r="WGX40" s="15"/>
      <c r="WGY40" s="15"/>
      <c r="WGZ40" s="19"/>
      <c r="WHA40" s="59"/>
      <c r="WHB40" s="59"/>
      <c r="WHC40" s="52"/>
      <c r="WHD40" s="52"/>
      <c r="WHE40" s="52"/>
      <c r="WHF40" s="52"/>
      <c r="WHG40" s="52"/>
      <c r="WHH40" s="59"/>
      <c r="WHI40" s="59"/>
      <c r="WHJ40" s="59"/>
      <c r="WHK40" s="59"/>
      <c r="WHL40" s="60"/>
      <c r="WHM40" s="278"/>
      <c r="WHN40" s="243"/>
      <c r="WHO40" s="244"/>
      <c r="WHP40" s="244"/>
      <c r="WHQ40" s="244"/>
      <c r="WHR40" s="244"/>
      <c r="WHS40" s="244"/>
      <c r="WHT40" s="201"/>
      <c r="WHU40" s="210"/>
      <c r="WHV40" s="15"/>
      <c r="WHW40" s="15"/>
      <c r="WHX40" s="15"/>
      <c r="WHY40" s="15"/>
      <c r="WHZ40" s="15"/>
      <c r="WIA40" s="15"/>
      <c r="WIB40" s="15"/>
      <c r="WIC40" s="15"/>
      <c r="WID40" s="15"/>
      <c r="WIE40" s="15"/>
      <c r="WIF40" s="19"/>
      <c r="WIG40" s="15"/>
      <c r="WIH40" s="15"/>
      <c r="WII40" s="15"/>
      <c r="WIJ40" s="15"/>
      <c r="WIK40" s="15"/>
      <c r="WIL40" s="15"/>
      <c r="WIM40" s="19"/>
      <c r="WIN40" s="59"/>
      <c r="WIO40" s="59"/>
      <c r="WIP40" s="52"/>
      <c r="WIQ40" s="52"/>
      <c r="WIR40" s="52"/>
      <c r="WIS40" s="52"/>
      <c r="WIT40" s="52"/>
      <c r="WIU40" s="59"/>
      <c r="WIV40" s="59"/>
      <c r="WIW40" s="59"/>
      <c r="WIX40" s="59"/>
      <c r="WIY40" s="60"/>
      <c r="WIZ40" s="278"/>
      <c r="WJA40" s="243"/>
      <c r="WJB40" s="244"/>
      <c r="WJC40" s="244"/>
      <c r="WJD40" s="244"/>
      <c r="WJE40" s="244"/>
      <c r="WJF40" s="244"/>
      <c r="WJG40" s="201"/>
      <c r="WJH40" s="210"/>
      <c r="WJI40" s="15"/>
      <c r="WJJ40" s="15"/>
      <c r="WJK40" s="15"/>
      <c r="WJL40" s="15"/>
      <c r="WJM40" s="15"/>
      <c r="WJN40" s="15"/>
      <c r="WJO40" s="15"/>
      <c r="WJP40" s="15"/>
      <c r="WJQ40" s="15"/>
      <c r="WJR40" s="15"/>
      <c r="WJS40" s="19"/>
      <c r="WJT40" s="15"/>
      <c r="WJU40" s="15"/>
      <c r="WJV40" s="15"/>
      <c r="WJW40" s="15"/>
      <c r="WJX40" s="15"/>
      <c r="WJY40" s="15"/>
      <c r="WJZ40" s="19"/>
      <c r="WKA40" s="59"/>
      <c r="WKB40" s="59"/>
      <c r="WKC40" s="52"/>
      <c r="WKD40" s="52"/>
      <c r="WKE40" s="52"/>
      <c r="WKF40" s="52"/>
      <c r="WKG40" s="52"/>
      <c r="WKH40" s="59"/>
      <c r="WKI40" s="59"/>
      <c r="WKJ40" s="59"/>
      <c r="WKK40" s="59"/>
      <c r="WKL40" s="60"/>
      <c r="WKM40" s="278"/>
      <c r="WKN40" s="243"/>
      <c r="WKO40" s="244"/>
      <c r="WKP40" s="244"/>
      <c r="WKQ40" s="244"/>
      <c r="WKR40" s="244"/>
      <c r="WKS40" s="244"/>
      <c r="WKT40" s="201"/>
      <c r="WKU40" s="210"/>
      <c r="WKV40" s="15"/>
      <c r="WKW40" s="15"/>
      <c r="WKX40" s="15"/>
      <c r="WKY40" s="15"/>
      <c r="WKZ40" s="15"/>
      <c r="WLA40" s="15"/>
      <c r="WLB40" s="15"/>
      <c r="WLC40" s="15"/>
      <c r="WLD40" s="15"/>
      <c r="WLE40" s="15"/>
      <c r="WLF40" s="19"/>
      <c r="WLG40" s="15"/>
      <c r="WLH40" s="15"/>
      <c r="WLI40" s="15"/>
      <c r="WLJ40" s="15"/>
      <c r="WLK40" s="15"/>
      <c r="WLL40" s="15"/>
      <c r="WLM40" s="19"/>
      <c r="WLN40" s="59"/>
      <c r="WLO40" s="59"/>
      <c r="WLP40" s="52"/>
      <c r="WLQ40" s="52"/>
      <c r="WLR40" s="52"/>
      <c r="WLS40" s="52"/>
      <c r="WLT40" s="52"/>
      <c r="WLU40" s="59"/>
      <c r="WLV40" s="59"/>
      <c r="WLW40" s="59"/>
      <c r="WLX40" s="59"/>
      <c r="WLY40" s="60"/>
      <c r="WLZ40" s="278"/>
      <c r="WMA40" s="243"/>
      <c r="WMB40" s="244"/>
      <c r="WMC40" s="244"/>
      <c r="WMD40" s="244"/>
      <c r="WME40" s="244"/>
      <c r="WMF40" s="244"/>
      <c r="WMG40" s="201"/>
      <c r="WMH40" s="210"/>
      <c r="WMI40" s="15"/>
      <c r="WMJ40" s="15"/>
      <c r="WMK40" s="15"/>
      <c r="WML40" s="15"/>
      <c r="WMM40" s="15"/>
      <c r="WMN40" s="15"/>
      <c r="WMO40" s="15"/>
      <c r="WMP40" s="15"/>
      <c r="WMQ40" s="15"/>
      <c r="WMR40" s="15"/>
      <c r="WMS40" s="19"/>
      <c r="WMT40" s="15"/>
      <c r="WMU40" s="15"/>
      <c r="WMV40" s="15"/>
      <c r="WMW40" s="15"/>
      <c r="WMX40" s="15"/>
      <c r="WMY40" s="15"/>
      <c r="WMZ40" s="19"/>
      <c r="WNA40" s="59"/>
      <c r="WNB40" s="59"/>
      <c r="WNC40" s="52"/>
      <c r="WND40" s="52"/>
      <c r="WNE40" s="52"/>
      <c r="WNF40" s="52"/>
      <c r="WNG40" s="52"/>
      <c r="WNH40" s="59"/>
      <c r="WNI40" s="59"/>
      <c r="WNJ40" s="59"/>
      <c r="WNK40" s="59"/>
      <c r="WNL40" s="60"/>
      <c r="WNM40" s="278"/>
      <c r="WNN40" s="243"/>
      <c r="WNO40" s="244"/>
      <c r="WNP40" s="244"/>
      <c r="WNQ40" s="244"/>
      <c r="WNR40" s="244"/>
      <c r="WNS40" s="244"/>
      <c r="WNT40" s="201"/>
      <c r="WNU40" s="210"/>
      <c r="WNV40" s="15"/>
      <c r="WNW40" s="15"/>
      <c r="WNX40" s="15"/>
      <c r="WNY40" s="15"/>
      <c r="WNZ40" s="15"/>
      <c r="WOA40" s="15"/>
      <c r="WOB40" s="15"/>
      <c r="WOC40" s="15"/>
      <c r="WOD40" s="15"/>
      <c r="WOE40" s="15"/>
      <c r="WOF40" s="19"/>
      <c r="WOG40" s="15"/>
      <c r="WOH40" s="15"/>
      <c r="WOI40" s="15"/>
      <c r="WOJ40" s="15"/>
      <c r="WOK40" s="15"/>
      <c r="WOL40" s="15"/>
      <c r="WOM40" s="19"/>
      <c r="WON40" s="59"/>
      <c r="WOO40" s="59"/>
      <c r="WOP40" s="52"/>
      <c r="WOQ40" s="52"/>
      <c r="WOR40" s="52"/>
      <c r="WOS40" s="52"/>
      <c r="WOT40" s="52"/>
      <c r="WOU40" s="59"/>
      <c r="WOV40" s="59"/>
      <c r="WOW40" s="59"/>
      <c r="WOX40" s="59"/>
      <c r="WOY40" s="60"/>
      <c r="WOZ40" s="278"/>
      <c r="WPA40" s="243"/>
      <c r="WPB40" s="244"/>
      <c r="WPC40" s="244"/>
      <c r="WPD40" s="244"/>
      <c r="WPE40" s="244"/>
      <c r="WPF40" s="244"/>
      <c r="WPG40" s="201"/>
      <c r="WPH40" s="210"/>
      <c r="WPI40" s="15"/>
      <c r="WPJ40" s="15"/>
      <c r="WPK40" s="15"/>
      <c r="WPL40" s="15"/>
      <c r="WPM40" s="15"/>
      <c r="WPN40" s="15"/>
      <c r="WPO40" s="15"/>
      <c r="WPP40" s="15"/>
      <c r="WPQ40" s="15"/>
      <c r="WPR40" s="15"/>
      <c r="WPS40" s="19"/>
      <c r="WPT40" s="15"/>
      <c r="WPU40" s="15"/>
      <c r="WPV40" s="15"/>
      <c r="WPW40" s="15"/>
      <c r="WPX40" s="15"/>
      <c r="WPY40" s="15"/>
      <c r="WPZ40" s="19"/>
      <c r="WQA40" s="59"/>
      <c r="WQB40" s="59"/>
      <c r="WQC40" s="52"/>
      <c r="WQD40" s="52"/>
      <c r="WQE40" s="52"/>
      <c r="WQF40" s="52"/>
      <c r="WQG40" s="52"/>
      <c r="WQH40" s="59"/>
      <c r="WQI40" s="59"/>
      <c r="WQJ40" s="59"/>
      <c r="WQK40" s="59"/>
      <c r="WQL40" s="60"/>
      <c r="WQM40" s="278"/>
      <c r="WQN40" s="243"/>
      <c r="WQO40" s="244"/>
      <c r="WQP40" s="244"/>
      <c r="WQQ40" s="244"/>
      <c r="WQR40" s="244"/>
      <c r="WQS40" s="244"/>
      <c r="WQT40" s="201"/>
      <c r="WQU40" s="210"/>
      <c r="WQV40" s="15"/>
      <c r="WQW40" s="15"/>
      <c r="WQX40" s="15"/>
      <c r="WQY40" s="15"/>
      <c r="WQZ40" s="15"/>
      <c r="WRA40" s="15"/>
      <c r="WRB40" s="15"/>
      <c r="WRC40" s="15"/>
      <c r="WRD40" s="15"/>
      <c r="WRE40" s="15"/>
      <c r="WRF40" s="19"/>
      <c r="WRG40" s="15"/>
      <c r="WRH40" s="15"/>
      <c r="WRI40" s="15"/>
      <c r="WRJ40" s="15"/>
      <c r="WRK40" s="15"/>
      <c r="WRL40" s="15"/>
      <c r="WRM40" s="19"/>
      <c r="WRN40" s="59"/>
      <c r="WRO40" s="59"/>
      <c r="WRP40" s="52"/>
      <c r="WRQ40" s="52"/>
      <c r="WRR40" s="52"/>
      <c r="WRS40" s="52"/>
      <c r="WRT40" s="52"/>
      <c r="WRU40" s="59"/>
      <c r="WRV40" s="59"/>
      <c r="WRW40" s="59"/>
      <c r="WRX40" s="59"/>
      <c r="WRY40" s="60"/>
      <c r="WRZ40" s="278"/>
      <c r="WSA40" s="243"/>
      <c r="WSB40" s="244"/>
      <c r="WSC40" s="244"/>
      <c r="WSD40" s="244"/>
      <c r="WSE40" s="244"/>
      <c r="WSF40" s="244"/>
      <c r="WSG40" s="201"/>
      <c r="WSH40" s="210"/>
      <c r="WSI40" s="15"/>
      <c r="WSJ40" s="15"/>
      <c r="WSK40" s="15"/>
      <c r="WSL40" s="15"/>
      <c r="WSM40" s="15"/>
      <c r="WSN40" s="15"/>
      <c r="WSO40" s="15"/>
      <c r="WSP40" s="15"/>
      <c r="WSQ40" s="15"/>
      <c r="WSR40" s="15"/>
      <c r="WSS40" s="19"/>
      <c r="WST40" s="15"/>
      <c r="WSU40" s="15"/>
      <c r="WSV40" s="15"/>
      <c r="WSW40" s="15"/>
      <c r="WSX40" s="15"/>
      <c r="WSY40" s="15"/>
      <c r="WSZ40" s="19"/>
      <c r="WTA40" s="59"/>
      <c r="WTB40" s="59"/>
      <c r="WTC40" s="52"/>
      <c r="WTD40" s="52"/>
      <c r="WTE40" s="52"/>
      <c r="WTF40" s="52"/>
      <c r="WTG40" s="52"/>
      <c r="WTH40" s="59"/>
      <c r="WTI40" s="59"/>
      <c r="WTJ40" s="59"/>
      <c r="WTK40" s="59"/>
      <c r="WTL40" s="60"/>
      <c r="WTM40" s="278"/>
      <c r="WTN40" s="243"/>
      <c r="WTO40" s="244"/>
      <c r="WTP40" s="244"/>
      <c r="WTQ40" s="244"/>
      <c r="WTR40" s="244"/>
      <c r="WTS40" s="244"/>
      <c r="WTT40" s="201"/>
      <c r="WTU40" s="210"/>
      <c r="WTV40" s="15"/>
      <c r="WTW40" s="15"/>
      <c r="WTX40" s="15"/>
      <c r="WTY40" s="15"/>
      <c r="WTZ40" s="15"/>
      <c r="WUA40" s="15"/>
      <c r="WUB40" s="15"/>
      <c r="WUC40" s="15"/>
      <c r="WUD40" s="15"/>
      <c r="WUE40" s="15"/>
      <c r="WUF40" s="19"/>
      <c r="WUG40" s="15"/>
      <c r="WUH40" s="15"/>
      <c r="WUI40" s="15"/>
      <c r="WUJ40" s="15"/>
      <c r="WUK40" s="15"/>
      <c r="WUL40" s="15"/>
      <c r="WUM40" s="19"/>
      <c r="WUN40" s="59"/>
      <c r="WUO40" s="59"/>
      <c r="WUP40" s="52"/>
      <c r="WUQ40" s="52"/>
      <c r="WUR40" s="52"/>
      <c r="WUS40" s="52"/>
      <c r="WUT40" s="52"/>
      <c r="WUU40" s="59"/>
      <c r="WUV40" s="59"/>
      <c r="WUW40" s="59"/>
      <c r="WUX40" s="59"/>
      <c r="WUY40" s="60"/>
      <c r="WUZ40" s="278"/>
      <c r="WVA40" s="243"/>
      <c r="WVB40" s="244"/>
      <c r="WVC40" s="244"/>
      <c r="WVD40" s="244"/>
      <c r="WVE40" s="244"/>
      <c r="WVF40" s="244"/>
      <c r="WVG40" s="201"/>
      <c r="WVH40" s="210"/>
      <c r="WVI40" s="15"/>
      <c r="WVJ40" s="15"/>
      <c r="WVK40" s="15"/>
      <c r="WVL40" s="15"/>
      <c r="WVM40" s="15"/>
      <c r="WVN40" s="15"/>
      <c r="WVO40" s="15"/>
      <c r="WVP40" s="15"/>
      <c r="WVQ40" s="15"/>
      <c r="WVR40" s="15"/>
      <c r="WVS40" s="19"/>
      <c r="WVT40" s="15"/>
      <c r="WVU40" s="15"/>
      <c r="WVV40" s="15"/>
      <c r="WVW40" s="15"/>
      <c r="WVX40" s="15"/>
      <c r="WVY40" s="15"/>
      <c r="WVZ40" s="19"/>
      <c r="WWA40" s="59"/>
      <c r="WWB40" s="59"/>
      <c r="WWC40" s="52"/>
      <c r="WWD40" s="52"/>
      <c r="WWE40" s="52"/>
      <c r="WWF40" s="52"/>
      <c r="WWG40" s="52"/>
      <c r="WWH40" s="59"/>
      <c r="WWI40" s="59"/>
      <c r="WWJ40" s="59"/>
      <c r="WWK40" s="59"/>
      <c r="WWL40" s="60"/>
      <c r="WWM40" s="278"/>
      <c r="WWN40" s="243"/>
      <c r="WWO40" s="244"/>
      <c r="WWP40" s="244"/>
      <c r="WWQ40" s="244"/>
      <c r="WWR40" s="244"/>
      <c r="WWS40" s="244"/>
      <c r="WWT40" s="201"/>
      <c r="WWU40" s="210"/>
      <c r="WWV40" s="15"/>
      <c r="WWW40" s="15"/>
      <c r="WWX40" s="15"/>
      <c r="WWY40" s="15"/>
      <c r="WWZ40" s="15"/>
      <c r="WXA40" s="15"/>
      <c r="WXB40" s="15"/>
      <c r="WXC40" s="15"/>
      <c r="WXD40" s="15"/>
      <c r="WXE40" s="15"/>
      <c r="WXF40" s="19"/>
      <c r="WXG40" s="15"/>
      <c r="WXH40" s="15"/>
      <c r="WXI40" s="15"/>
      <c r="WXJ40" s="15"/>
      <c r="WXK40" s="15"/>
      <c r="WXL40" s="15"/>
      <c r="WXM40" s="19"/>
      <c r="WXN40" s="59"/>
      <c r="WXO40" s="59"/>
      <c r="WXP40" s="52"/>
      <c r="WXQ40" s="52"/>
      <c r="WXR40" s="52"/>
      <c r="WXS40" s="52"/>
      <c r="WXT40" s="52"/>
      <c r="WXU40" s="59"/>
      <c r="WXV40" s="59"/>
      <c r="WXW40" s="59"/>
      <c r="WXX40" s="59"/>
      <c r="WXY40" s="60"/>
      <c r="WXZ40" s="278"/>
      <c r="WYA40" s="243"/>
      <c r="WYB40" s="244"/>
      <c r="WYC40" s="244"/>
      <c r="WYD40" s="244"/>
      <c r="WYE40" s="244"/>
      <c r="WYF40" s="244"/>
      <c r="WYG40" s="201"/>
      <c r="WYH40" s="210"/>
      <c r="WYI40" s="15"/>
      <c r="WYJ40" s="15"/>
      <c r="WYK40" s="15"/>
      <c r="WYL40" s="15"/>
      <c r="WYM40" s="15"/>
      <c r="WYN40" s="15"/>
      <c r="WYO40" s="15"/>
      <c r="WYP40" s="15"/>
      <c r="WYQ40" s="15"/>
      <c r="WYR40" s="15"/>
      <c r="WYS40" s="19"/>
      <c r="WYT40" s="15"/>
      <c r="WYU40" s="15"/>
      <c r="WYV40" s="15"/>
      <c r="WYW40" s="15"/>
      <c r="WYX40" s="15"/>
      <c r="WYY40" s="15"/>
      <c r="WYZ40" s="19"/>
      <c r="WZA40" s="59"/>
      <c r="WZB40" s="59"/>
      <c r="WZC40" s="52"/>
      <c r="WZD40" s="52"/>
      <c r="WZE40" s="52"/>
      <c r="WZF40" s="52"/>
      <c r="WZG40" s="52"/>
      <c r="WZH40" s="59"/>
      <c r="WZI40" s="59"/>
      <c r="WZJ40" s="59"/>
      <c r="WZK40" s="59"/>
      <c r="WZL40" s="60"/>
      <c r="WZM40" s="278"/>
      <c r="WZN40" s="243"/>
      <c r="WZO40" s="244"/>
      <c r="WZP40" s="244"/>
      <c r="WZQ40" s="244"/>
      <c r="WZR40" s="244"/>
      <c r="WZS40" s="244"/>
      <c r="WZT40" s="201"/>
      <c r="WZU40" s="210"/>
      <c r="WZV40" s="15"/>
      <c r="WZW40" s="15"/>
      <c r="WZX40" s="15"/>
      <c r="WZY40" s="15"/>
      <c r="WZZ40" s="15"/>
      <c r="XAA40" s="15"/>
      <c r="XAB40" s="15"/>
      <c r="XAC40" s="15"/>
      <c r="XAD40" s="15"/>
      <c r="XAE40" s="15"/>
      <c r="XAF40" s="19"/>
      <c r="XAG40" s="15"/>
      <c r="XAH40" s="15"/>
      <c r="XAI40" s="15"/>
      <c r="XAJ40" s="15"/>
      <c r="XAK40" s="15"/>
      <c r="XAL40" s="15"/>
      <c r="XAM40" s="19"/>
      <c r="XAN40" s="59"/>
      <c r="XAO40" s="59"/>
      <c r="XAP40" s="52"/>
      <c r="XAQ40" s="52"/>
      <c r="XAR40" s="52"/>
      <c r="XAS40" s="52"/>
      <c r="XAT40" s="52"/>
      <c r="XAU40" s="59"/>
      <c r="XAV40" s="59"/>
      <c r="XAW40" s="59"/>
      <c r="XAX40" s="59"/>
      <c r="XAY40" s="60"/>
      <c r="XAZ40" s="278"/>
      <c r="XBA40" s="243"/>
      <c r="XBB40" s="244"/>
      <c r="XBC40" s="244"/>
      <c r="XBD40" s="244"/>
      <c r="XBE40" s="244"/>
      <c r="XBF40" s="244"/>
      <c r="XBG40" s="201"/>
      <c r="XBH40" s="210"/>
      <c r="XBI40" s="15"/>
      <c r="XBJ40" s="15"/>
      <c r="XBK40" s="15"/>
      <c r="XBL40" s="15"/>
      <c r="XBM40" s="15"/>
      <c r="XBN40" s="15"/>
      <c r="XBO40" s="15"/>
      <c r="XBP40" s="15"/>
      <c r="XBQ40" s="15"/>
      <c r="XBR40" s="15"/>
      <c r="XBS40" s="19"/>
      <c r="XBT40" s="15"/>
      <c r="XBU40" s="15"/>
      <c r="XBV40" s="15"/>
      <c r="XBW40" s="15"/>
      <c r="XBX40" s="15"/>
      <c r="XBY40" s="15"/>
      <c r="XBZ40" s="19"/>
      <c r="XCA40" s="59"/>
      <c r="XCB40" s="59"/>
      <c r="XCC40" s="52"/>
      <c r="XCD40" s="52"/>
      <c r="XCE40" s="52"/>
      <c r="XCF40" s="52"/>
      <c r="XCG40" s="52"/>
      <c r="XCH40" s="59"/>
      <c r="XCI40" s="59"/>
      <c r="XCJ40" s="59"/>
      <c r="XCK40" s="59"/>
      <c r="XCL40" s="60"/>
      <c r="XCM40" s="278"/>
      <c r="XCN40" s="243"/>
      <c r="XCO40" s="244"/>
      <c r="XCP40" s="244"/>
      <c r="XCQ40" s="244"/>
      <c r="XCR40" s="244"/>
      <c r="XCS40" s="244"/>
      <c r="XCT40" s="201"/>
      <c r="XCU40" s="210"/>
      <c r="XCV40" s="15"/>
      <c r="XCW40" s="15"/>
      <c r="XCX40" s="15"/>
      <c r="XCY40" s="15"/>
      <c r="XCZ40" s="15"/>
      <c r="XDA40" s="15"/>
      <c r="XDB40" s="15"/>
      <c r="XDC40" s="15"/>
      <c r="XDD40" s="15"/>
      <c r="XDE40" s="15"/>
      <c r="XDF40" s="19"/>
      <c r="XDG40" s="15"/>
      <c r="XDH40" s="15"/>
      <c r="XDI40" s="15"/>
      <c r="XDJ40" s="15"/>
      <c r="XDK40" s="15"/>
      <c r="XDL40" s="15"/>
      <c r="XDM40" s="19"/>
      <c r="XDN40" s="59"/>
      <c r="XDO40" s="59"/>
      <c r="XDP40" s="52"/>
      <c r="XDQ40" s="52"/>
      <c r="XDR40" s="52"/>
      <c r="XDS40" s="52"/>
      <c r="XDT40" s="52"/>
      <c r="XDU40" s="59"/>
      <c r="XDV40" s="59"/>
      <c r="XDW40" s="59"/>
      <c r="XDX40" s="59"/>
      <c r="XDY40" s="60"/>
      <c r="XDZ40" s="278"/>
      <c r="XEA40" s="243"/>
      <c r="XEB40" s="244"/>
      <c r="XEC40" s="244"/>
      <c r="XED40" s="244"/>
      <c r="XEE40" s="244"/>
      <c r="XEF40" s="244"/>
      <c r="XEG40" s="201"/>
      <c r="XEH40" s="210"/>
      <c r="XEI40" s="15"/>
      <c r="XEJ40" s="15"/>
      <c r="XEK40" s="15"/>
      <c r="XEL40" s="15"/>
      <c r="XEM40" s="15"/>
      <c r="XEN40" s="15"/>
      <c r="XEO40" s="15"/>
      <c r="XEP40" s="15"/>
      <c r="XEQ40" s="15"/>
      <c r="XER40" s="15"/>
      <c r="XES40" s="19"/>
      <c r="XET40" s="15"/>
      <c r="XEU40" s="15"/>
      <c r="XEV40" s="15"/>
      <c r="XEW40" s="15"/>
      <c r="XEX40" s="15"/>
      <c r="XEY40" s="15"/>
      <c r="XEZ40" s="19"/>
      <c r="XFA40" s="59"/>
      <c r="XFB40" s="59"/>
      <c r="XFC40" s="52"/>
      <c r="XFD40" s="52"/>
    </row>
    <row r="41" ht="24.95" customHeight="1" spans="1:1024 1025:16384">
      <c r="A41" s="59">
        <v>38</v>
      </c>
      <c r="B41" s="59" t="s">
        <v>501</v>
      </c>
      <c r="C41" s="52" t="s">
        <v>449</v>
      </c>
      <c r="D41" s="52" t="s">
        <v>450</v>
      </c>
      <c r="E41" s="52" t="s">
        <v>480</v>
      </c>
      <c r="F41" s="52" t="s">
        <v>451</v>
      </c>
      <c r="G41" s="52"/>
      <c r="H41" s="59">
        <v>4.3</v>
      </c>
      <c r="I41" s="59">
        <v>0.6</v>
      </c>
      <c r="J41" s="59">
        <v>0.3</v>
      </c>
      <c r="K41" s="59">
        <v>0.2</v>
      </c>
      <c r="L41" s="60">
        <v>45760</v>
      </c>
      <c r="M41" s="278">
        <v>55.68</v>
      </c>
      <c r="N41" s="243" t="s">
        <v>481</v>
      </c>
      <c r="O41" s="244">
        <v>2872713.738</v>
      </c>
      <c r="P41" s="244">
        <v>538266.385</v>
      </c>
      <c r="Q41" s="244" t="s">
        <v>482</v>
      </c>
      <c r="R41" s="244">
        <v>2872518.985</v>
      </c>
      <c r="S41" s="244">
        <v>538384.609</v>
      </c>
      <c r="T41" s="201" t="s">
        <v>481</v>
      </c>
      <c r="U41" s="210">
        <v>324.45</v>
      </c>
      <c r="V41" s="15">
        <v>174</v>
      </c>
      <c r="W41" s="15">
        <v>173</v>
      </c>
      <c r="X41" s="15">
        <v>175</v>
      </c>
      <c r="Y41" s="15" t="s">
        <v>455</v>
      </c>
      <c r="Z41" s="203">
        <v>780</v>
      </c>
      <c r="AA41" s="203">
        <v>860</v>
      </c>
      <c r="AB41" s="15">
        <v>40</v>
      </c>
      <c r="AC41" s="15">
        <v>0.8</v>
      </c>
      <c r="AD41" s="15">
        <v>1.33</v>
      </c>
      <c r="AE41" s="15">
        <v>5.85</v>
      </c>
      <c r="AF41" s="19" t="str">
        <f t="shared" si="3"/>
        <v>(38)水岩互通LK0+780-LK0+880左幅交通标志基础</v>
      </c>
      <c r="AG41" s="15" t="s">
        <v>498</v>
      </c>
      <c r="AH41" s="15">
        <v>150</v>
      </c>
      <c r="AI41" s="15">
        <v>100</v>
      </c>
      <c r="AJ41" s="15">
        <v>40</v>
      </c>
      <c r="AK41" s="15">
        <v>1.2</v>
      </c>
      <c r="AL41" s="15">
        <v>2</v>
      </c>
      <c r="AM41" s="19" t="str">
        <f t="shared" si="4"/>
        <v>(38)水岩互通LK0+780-LK0+880左幅交通标志基础抽检</v>
      </c>
      <c r="AN41" s="59"/>
      <c r="AO41" s="59"/>
      <c r="AP41" s="52"/>
      <c r="AQ41" s="52"/>
      <c r="AR41" s="52"/>
      <c r="AS41" s="52"/>
      <c r="AT41" s="52"/>
      <c r="AU41" s="59"/>
      <c r="AV41" s="59"/>
      <c r="AW41" s="59"/>
      <c r="AX41" s="59"/>
      <c r="AY41" s="60"/>
      <c r="AZ41" s="278"/>
      <c r="BA41" s="243"/>
      <c r="BB41" s="244"/>
      <c r="BC41" s="244"/>
      <c r="BD41" s="244"/>
      <c r="BE41" s="244"/>
      <c r="BF41" s="244"/>
      <c r="BG41" s="201"/>
      <c r="BH41" s="210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9"/>
      <c r="BT41" s="15"/>
      <c r="BU41" s="15"/>
      <c r="BV41" s="15"/>
      <c r="BW41" s="15"/>
      <c r="BX41" s="15"/>
      <c r="BY41" s="15"/>
      <c r="BZ41" s="19"/>
      <c r="CA41" s="59"/>
      <c r="CB41" s="59"/>
      <c r="CC41" s="52"/>
      <c r="CD41" s="52"/>
      <c r="CE41" s="52"/>
      <c r="CF41" s="52"/>
      <c r="CG41" s="52"/>
      <c r="CH41" s="59"/>
      <c r="CI41" s="59"/>
      <c r="CJ41" s="59"/>
      <c r="CK41" s="59"/>
      <c r="CL41" s="60"/>
      <c r="CM41" s="278"/>
      <c r="CN41" s="243"/>
      <c r="CO41" s="244"/>
      <c r="CP41" s="244"/>
      <c r="CQ41" s="244"/>
      <c r="CR41" s="244"/>
      <c r="CS41" s="244"/>
      <c r="CT41" s="201"/>
      <c r="CU41" s="210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9"/>
      <c r="DG41" s="15"/>
      <c r="DH41" s="15"/>
      <c r="DI41" s="15"/>
      <c r="DJ41" s="15"/>
      <c r="DK41" s="15"/>
      <c r="DL41" s="15"/>
      <c r="DM41" s="19"/>
      <c r="DN41" s="59"/>
      <c r="DO41" s="59"/>
      <c r="DP41" s="52"/>
      <c r="DQ41" s="52"/>
      <c r="DR41" s="52"/>
      <c r="DS41" s="52"/>
      <c r="DT41" s="52"/>
      <c r="DU41" s="59"/>
      <c r="DV41" s="59"/>
      <c r="DW41" s="59"/>
      <c r="DX41" s="59"/>
      <c r="DY41" s="60"/>
      <c r="DZ41" s="278"/>
      <c r="EA41" s="243"/>
      <c r="EB41" s="244"/>
      <c r="EC41" s="244"/>
      <c r="ED41" s="244"/>
      <c r="EE41" s="244"/>
      <c r="EF41" s="244"/>
      <c r="EG41" s="201"/>
      <c r="EH41" s="210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9"/>
      <c r="ET41" s="15"/>
      <c r="EU41" s="15"/>
      <c r="EV41" s="15"/>
      <c r="EW41" s="15"/>
      <c r="EX41" s="15"/>
      <c r="EY41" s="15"/>
      <c r="EZ41" s="19"/>
      <c r="FA41" s="59"/>
      <c r="FB41" s="59"/>
      <c r="FC41" s="52"/>
      <c r="FD41" s="52"/>
      <c r="FE41" s="52"/>
      <c r="FF41" s="52"/>
      <c r="FG41" s="52"/>
      <c r="FH41" s="59"/>
      <c r="FI41" s="59"/>
      <c r="FJ41" s="59"/>
      <c r="FK41" s="59"/>
      <c r="FL41" s="60"/>
      <c r="FM41" s="278"/>
      <c r="FN41" s="243"/>
      <c r="FO41" s="244"/>
      <c r="FP41" s="244"/>
      <c r="FQ41" s="244"/>
      <c r="FR41" s="244"/>
      <c r="FS41" s="244"/>
      <c r="FT41" s="201"/>
      <c r="FU41" s="210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9"/>
      <c r="GG41" s="15"/>
      <c r="GH41" s="15"/>
      <c r="GI41" s="15"/>
      <c r="GJ41" s="15"/>
      <c r="GK41" s="15"/>
      <c r="GL41" s="15"/>
      <c r="GM41" s="19"/>
      <c r="GN41" s="59"/>
      <c r="GO41" s="59"/>
      <c r="GP41" s="52"/>
      <c r="GQ41" s="52"/>
      <c r="GR41" s="52"/>
      <c r="GS41" s="52"/>
      <c r="GT41" s="52"/>
      <c r="GU41" s="59"/>
      <c r="GV41" s="59"/>
      <c r="GW41" s="59"/>
      <c r="GX41" s="59"/>
      <c r="GY41" s="60"/>
      <c r="GZ41" s="278"/>
      <c r="HA41" s="243"/>
      <c r="HB41" s="244"/>
      <c r="HC41" s="244"/>
      <c r="HD41" s="244"/>
      <c r="HE41" s="244"/>
      <c r="HF41" s="244"/>
      <c r="HG41" s="201"/>
      <c r="HH41" s="210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9"/>
      <c r="HT41" s="15"/>
      <c r="HU41" s="15"/>
      <c r="HV41" s="15"/>
      <c r="HW41" s="15"/>
      <c r="HX41" s="15"/>
      <c r="HY41" s="15"/>
      <c r="HZ41" s="19"/>
      <c r="IA41" s="59"/>
      <c r="IB41" s="59"/>
      <c r="IC41" s="52"/>
      <c r="ID41" s="52"/>
      <c r="IE41" s="52"/>
      <c r="IF41" s="52"/>
      <c r="IG41" s="52"/>
      <c r="IH41" s="59"/>
      <c r="II41" s="59"/>
      <c r="IJ41" s="59"/>
      <c r="IK41" s="59"/>
      <c r="IL41" s="60"/>
      <c r="IM41" s="278"/>
      <c r="IN41" s="243"/>
      <c r="IO41" s="244"/>
      <c r="IP41" s="244"/>
      <c r="IQ41" s="244"/>
      <c r="IR41" s="244"/>
      <c r="IS41" s="244"/>
      <c r="IT41" s="201"/>
      <c r="IU41" s="210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9"/>
      <c r="JG41" s="15"/>
      <c r="JH41" s="15"/>
      <c r="JI41" s="15"/>
      <c r="JJ41" s="15"/>
      <c r="JK41" s="15"/>
      <c r="JL41" s="15"/>
      <c r="JM41" s="19"/>
      <c r="JN41" s="59"/>
      <c r="JO41" s="59"/>
      <c r="JP41" s="52"/>
      <c r="JQ41" s="52"/>
      <c r="JR41" s="52"/>
      <c r="JS41" s="52"/>
      <c r="JT41" s="52"/>
      <c r="JU41" s="59"/>
      <c r="JV41" s="59"/>
      <c r="JW41" s="59"/>
      <c r="JX41" s="59"/>
      <c r="JY41" s="60"/>
      <c r="JZ41" s="278"/>
      <c r="KA41" s="243"/>
      <c r="KB41" s="244"/>
      <c r="KC41" s="244"/>
      <c r="KD41" s="244"/>
      <c r="KE41" s="244"/>
      <c r="KF41" s="244"/>
      <c r="KG41" s="201"/>
      <c r="KH41" s="210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9"/>
      <c r="KT41" s="15"/>
      <c r="KU41" s="15"/>
      <c r="KV41" s="15"/>
      <c r="KW41" s="15"/>
      <c r="KX41" s="15"/>
      <c r="KY41" s="15"/>
      <c r="KZ41" s="19"/>
      <c r="LA41" s="59"/>
      <c r="LB41" s="59"/>
      <c r="LC41" s="52"/>
      <c r="LD41" s="52"/>
      <c r="LE41" s="52"/>
      <c r="LF41" s="52"/>
      <c r="LG41" s="52"/>
      <c r="LH41" s="59"/>
      <c r="LI41" s="59"/>
      <c r="LJ41" s="59"/>
      <c r="LK41" s="59"/>
      <c r="LL41" s="60"/>
      <c r="LM41" s="278"/>
      <c r="LN41" s="243"/>
      <c r="LO41" s="244"/>
      <c r="LP41" s="244"/>
      <c r="LQ41" s="244"/>
      <c r="LR41" s="244"/>
      <c r="LS41" s="244"/>
      <c r="LT41" s="201"/>
      <c r="LU41" s="210"/>
      <c r="LV41" s="15"/>
      <c r="LW41" s="15"/>
      <c r="LX41" s="15"/>
      <c r="LY41" s="15"/>
      <c r="LZ41" s="15"/>
      <c r="MA41" s="15"/>
      <c r="MB41" s="15"/>
      <c r="MC41" s="15"/>
      <c r="MD41" s="15"/>
      <c r="ME41" s="15"/>
      <c r="MF41" s="19"/>
      <c r="MG41" s="15"/>
      <c r="MH41" s="15"/>
      <c r="MI41" s="15"/>
      <c r="MJ41" s="15"/>
      <c r="MK41" s="15"/>
      <c r="ML41" s="15"/>
      <c r="MM41" s="19"/>
      <c r="MN41" s="59"/>
      <c r="MO41" s="59"/>
      <c r="MP41" s="52"/>
      <c r="MQ41" s="52"/>
      <c r="MR41" s="52"/>
      <c r="MS41" s="52"/>
      <c r="MT41" s="52"/>
      <c r="MU41" s="59"/>
      <c r="MV41" s="59"/>
      <c r="MW41" s="59"/>
      <c r="MX41" s="59"/>
      <c r="MY41" s="60"/>
      <c r="MZ41" s="278"/>
      <c r="NA41" s="243"/>
      <c r="NB41" s="244"/>
      <c r="NC41" s="244"/>
      <c r="ND41" s="244"/>
      <c r="NE41" s="244"/>
      <c r="NF41" s="244"/>
      <c r="NG41" s="201"/>
      <c r="NH41" s="210"/>
      <c r="NI41" s="15"/>
      <c r="NJ41" s="15"/>
      <c r="NK41" s="15"/>
      <c r="NL41" s="15"/>
      <c r="NM41" s="15"/>
      <c r="NN41" s="15"/>
      <c r="NO41" s="15"/>
      <c r="NP41" s="15"/>
      <c r="NQ41" s="15"/>
      <c r="NR41" s="15"/>
      <c r="NS41" s="19"/>
      <c r="NT41" s="15"/>
      <c r="NU41" s="15"/>
      <c r="NV41" s="15"/>
      <c r="NW41" s="15"/>
      <c r="NX41" s="15"/>
      <c r="NY41" s="15"/>
      <c r="NZ41" s="19"/>
      <c r="OA41" s="59"/>
      <c r="OB41" s="59"/>
      <c r="OC41" s="52"/>
      <c r="OD41" s="52"/>
      <c r="OE41" s="52"/>
      <c r="OF41" s="52"/>
      <c r="OG41" s="52"/>
      <c r="OH41" s="59"/>
      <c r="OI41" s="59"/>
      <c r="OJ41" s="59"/>
      <c r="OK41" s="59"/>
      <c r="OL41" s="60"/>
      <c r="OM41" s="278"/>
      <c r="ON41" s="243"/>
      <c r="OO41" s="244"/>
      <c r="OP41" s="244"/>
      <c r="OQ41" s="244"/>
      <c r="OR41" s="244"/>
      <c r="OS41" s="244"/>
      <c r="OT41" s="201"/>
      <c r="OU41" s="210"/>
      <c r="OV41" s="15"/>
      <c r="OW41" s="15"/>
      <c r="OX41" s="15"/>
      <c r="OY41" s="15"/>
      <c r="OZ41" s="15"/>
      <c r="PA41" s="15"/>
      <c r="PB41" s="15"/>
      <c r="PC41" s="15"/>
      <c r="PD41" s="15"/>
      <c r="PE41" s="15"/>
      <c r="PF41" s="19"/>
      <c r="PG41" s="15"/>
      <c r="PH41" s="15"/>
      <c r="PI41" s="15"/>
      <c r="PJ41" s="15"/>
      <c r="PK41" s="15"/>
      <c r="PL41" s="15"/>
      <c r="PM41" s="19"/>
      <c r="PN41" s="59"/>
      <c r="PO41" s="59"/>
      <c r="PP41" s="52"/>
      <c r="PQ41" s="52"/>
      <c r="PR41" s="52"/>
      <c r="PS41" s="52"/>
      <c r="PT41" s="52"/>
      <c r="PU41" s="59"/>
      <c r="PV41" s="59"/>
      <c r="PW41" s="59"/>
      <c r="PX41" s="59"/>
      <c r="PY41" s="60"/>
      <c r="PZ41" s="278"/>
      <c r="QA41" s="243"/>
      <c r="QB41" s="244"/>
      <c r="QC41" s="244"/>
      <c r="QD41" s="244"/>
      <c r="QE41" s="244"/>
      <c r="QF41" s="244"/>
      <c r="QG41" s="201"/>
      <c r="QH41" s="210"/>
      <c r="QI41" s="15"/>
      <c r="QJ41" s="15"/>
      <c r="QK41" s="15"/>
      <c r="QL41" s="15"/>
      <c r="QM41" s="15"/>
      <c r="QN41" s="15"/>
      <c r="QO41" s="15"/>
      <c r="QP41" s="15"/>
      <c r="QQ41" s="15"/>
      <c r="QR41" s="15"/>
      <c r="QS41" s="19"/>
      <c r="QT41" s="15"/>
      <c r="QU41" s="15"/>
      <c r="QV41" s="15"/>
      <c r="QW41" s="15"/>
      <c r="QX41" s="15"/>
      <c r="QY41" s="15"/>
      <c r="QZ41" s="19"/>
      <c r="RA41" s="59"/>
      <c r="RB41" s="59"/>
      <c r="RC41" s="52"/>
      <c r="RD41" s="52"/>
      <c r="RE41" s="52"/>
      <c r="RF41" s="52"/>
      <c r="RG41" s="52"/>
      <c r="RH41" s="59"/>
      <c r="RI41" s="59"/>
      <c r="RJ41" s="59"/>
      <c r="RK41" s="59"/>
      <c r="RL41" s="60"/>
      <c r="RM41" s="278"/>
      <c r="RN41" s="243"/>
      <c r="RO41" s="244"/>
      <c r="RP41" s="244"/>
      <c r="RQ41" s="244"/>
      <c r="RR41" s="244"/>
      <c r="RS41" s="244"/>
      <c r="RT41" s="201"/>
      <c r="RU41" s="210"/>
      <c r="RV41" s="15"/>
      <c r="RW41" s="15"/>
      <c r="RX41" s="15"/>
      <c r="RY41" s="15"/>
      <c r="RZ41" s="15"/>
      <c r="SA41" s="15"/>
      <c r="SB41" s="15"/>
      <c r="SC41" s="15"/>
      <c r="SD41" s="15"/>
      <c r="SE41" s="15"/>
      <c r="SF41" s="19"/>
      <c r="SG41" s="15"/>
      <c r="SH41" s="15"/>
      <c r="SI41" s="15"/>
      <c r="SJ41" s="15"/>
      <c r="SK41" s="15"/>
      <c r="SL41" s="15"/>
      <c r="SM41" s="19"/>
      <c r="SN41" s="59"/>
      <c r="SO41" s="59"/>
      <c r="SP41" s="52"/>
      <c r="SQ41" s="52"/>
      <c r="SR41" s="52"/>
      <c r="SS41" s="52"/>
      <c r="ST41" s="52"/>
      <c r="SU41" s="59"/>
      <c r="SV41" s="59"/>
      <c r="SW41" s="59"/>
      <c r="SX41" s="59"/>
      <c r="SY41" s="60"/>
      <c r="SZ41" s="278"/>
      <c r="TA41" s="243"/>
      <c r="TB41" s="244"/>
      <c r="TC41" s="244"/>
      <c r="TD41" s="244"/>
      <c r="TE41" s="244"/>
      <c r="TF41" s="244"/>
      <c r="TG41" s="201"/>
      <c r="TH41" s="210"/>
      <c r="TI41" s="15"/>
      <c r="TJ41" s="15"/>
      <c r="TK41" s="15"/>
      <c r="TL41" s="15"/>
      <c r="TM41" s="15"/>
      <c r="TN41" s="15"/>
      <c r="TO41" s="15"/>
      <c r="TP41" s="15"/>
      <c r="TQ41" s="15"/>
      <c r="TR41" s="15"/>
      <c r="TS41" s="19"/>
      <c r="TT41" s="15"/>
      <c r="TU41" s="15"/>
      <c r="TV41" s="15"/>
      <c r="TW41" s="15"/>
      <c r="TX41" s="15"/>
      <c r="TY41" s="15"/>
      <c r="TZ41" s="19"/>
      <c r="UA41" s="59"/>
      <c r="UB41" s="59"/>
      <c r="UC41" s="52"/>
      <c r="UD41" s="52"/>
      <c r="UE41" s="52"/>
      <c r="UF41" s="52"/>
      <c r="UG41" s="52"/>
      <c r="UH41" s="59"/>
      <c r="UI41" s="59"/>
      <c r="UJ41" s="59"/>
      <c r="UK41" s="59"/>
      <c r="UL41" s="60"/>
      <c r="UM41" s="278"/>
      <c r="UN41" s="243"/>
      <c r="UO41" s="244"/>
      <c r="UP41" s="244"/>
      <c r="UQ41" s="244"/>
      <c r="UR41" s="244"/>
      <c r="US41" s="244"/>
      <c r="UT41" s="201"/>
      <c r="UU41" s="210"/>
      <c r="UV41" s="15"/>
      <c r="UW41" s="15"/>
      <c r="UX41" s="15"/>
      <c r="UY41" s="15"/>
      <c r="UZ41" s="15"/>
      <c r="VA41" s="15"/>
      <c r="VB41" s="15"/>
      <c r="VC41" s="15"/>
      <c r="VD41" s="15"/>
      <c r="VE41" s="15"/>
      <c r="VF41" s="19"/>
      <c r="VG41" s="15"/>
      <c r="VH41" s="15"/>
      <c r="VI41" s="15"/>
      <c r="VJ41" s="15"/>
      <c r="VK41" s="15"/>
      <c r="VL41" s="15"/>
      <c r="VM41" s="19"/>
      <c r="VN41" s="59"/>
      <c r="VO41" s="59"/>
      <c r="VP41" s="52"/>
      <c r="VQ41" s="52"/>
      <c r="VR41" s="52"/>
      <c r="VS41" s="52"/>
      <c r="VT41" s="52"/>
      <c r="VU41" s="59"/>
      <c r="VV41" s="59"/>
      <c r="VW41" s="59"/>
      <c r="VX41" s="59"/>
      <c r="VY41" s="60"/>
      <c r="VZ41" s="278"/>
      <c r="WA41" s="243"/>
      <c r="WB41" s="244"/>
      <c r="WC41" s="244"/>
      <c r="WD41" s="244"/>
      <c r="WE41" s="244"/>
      <c r="WF41" s="244"/>
      <c r="WG41" s="201"/>
      <c r="WH41" s="210"/>
      <c r="WI41" s="15"/>
      <c r="WJ41" s="15"/>
      <c r="WK41" s="15"/>
      <c r="WL41" s="15"/>
      <c r="WM41" s="15"/>
      <c r="WN41" s="15"/>
      <c r="WO41" s="15"/>
      <c r="WP41" s="15"/>
      <c r="WQ41" s="15"/>
      <c r="WR41" s="15"/>
      <c r="WS41" s="19"/>
      <c r="WT41" s="15"/>
      <c r="WU41" s="15"/>
      <c r="WV41" s="15"/>
      <c r="WW41" s="15"/>
      <c r="WX41" s="15"/>
      <c r="WY41" s="15"/>
      <c r="WZ41" s="19"/>
      <c r="XA41" s="59"/>
      <c r="XB41" s="59"/>
      <c r="XC41" s="52"/>
      <c r="XD41" s="52"/>
      <c r="XE41" s="52"/>
      <c r="XF41" s="52"/>
      <c r="XG41" s="52"/>
      <c r="XH41" s="59"/>
      <c r="XI41" s="59"/>
      <c r="XJ41" s="59"/>
      <c r="XK41" s="59"/>
      <c r="XL41" s="60"/>
      <c r="XM41" s="278"/>
      <c r="XN41" s="243"/>
      <c r="XO41" s="244"/>
      <c r="XP41" s="244"/>
      <c r="XQ41" s="244"/>
      <c r="XR41" s="244"/>
      <c r="XS41" s="244"/>
      <c r="XT41" s="201"/>
      <c r="XU41" s="210"/>
      <c r="XV41" s="15"/>
      <c r="XW41" s="15"/>
      <c r="XX41" s="15"/>
      <c r="XY41" s="15"/>
      <c r="XZ41" s="15"/>
      <c r="YA41" s="15"/>
      <c r="YB41" s="15"/>
      <c r="YC41" s="15"/>
      <c r="YD41" s="15"/>
      <c r="YE41" s="15"/>
      <c r="YF41" s="19"/>
      <c r="YG41" s="15"/>
      <c r="YH41" s="15"/>
      <c r="YI41" s="15"/>
      <c r="YJ41" s="15"/>
      <c r="YK41" s="15"/>
      <c r="YL41" s="15"/>
      <c r="YM41" s="19"/>
      <c r="YN41" s="59"/>
      <c r="YO41" s="59"/>
      <c r="YP41" s="52"/>
      <c r="YQ41" s="52"/>
      <c r="YR41" s="52"/>
      <c r="YS41" s="52"/>
      <c r="YT41" s="52"/>
      <c r="YU41" s="59"/>
      <c r="YV41" s="59"/>
      <c r="YW41" s="59"/>
      <c r="YX41" s="59"/>
      <c r="YY41" s="60"/>
      <c r="YZ41" s="278"/>
      <c r="ZA41" s="243"/>
      <c r="ZB41" s="244"/>
      <c r="ZC41" s="244"/>
      <c r="ZD41" s="244"/>
      <c r="ZE41" s="244"/>
      <c r="ZF41" s="244"/>
      <c r="ZG41" s="201"/>
      <c r="ZH41" s="210"/>
      <c r="ZI41" s="15"/>
      <c r="ZJ41" s="15"/>
      <c r="ZK41" s="15"/>
      <c r="ZL41" s="15"/>
      <c r="ZM41" s="15"/>
      <c r="ZN41" s="15"/>
      <c r="ZO41" s="15"/>
      <c r="ZP41" s="15"/>
      <c r="ZQ41" s="15"/>
      <c r="ZR41" s="15"/>
      <c r="ZS41" s="19"/>
      <c r="ZT41" s="15"/>
      <c r="ZU41" s="15"/>
      <c r="ZV41" s="15"/>
      <c r="ZW41" s="15"/>
      <c r="ZX41" s="15"/>
      <c r="ZY41" s="15"/>
      <c r="ZZ41" s="19"/>
      <c r="AAA41" s="59"/>
      <c r="AAB41" s="59"/>
      <c r="AAC41" s="52"/>
      <c r="AAD41" s="52"/>
      <c r="AAE41" s="52"/>
      <c r="AAF41" s="52"/>
      <c r="AAG41" s="52"/>
      <c r="AAH41" s="59"/>
      <c r="AAI41" s="59"/>
      <c r="AAJ41" s="59"/>
      <c r="AAK41" s="59"/>
      <c r="AAL41" s="60"/>
      <c r="AAM41" s="278"/>
      <c r="AAN41" s="243"/>
      <c r="AAO41" s="244"/>
      <c r="AAP41" s="244"/>
      <c r="AAQ41" s="244"/>
      <c r="AAR41" s="244"/>
      <c r="AAS41" s="244"/>
      <c r="AAT41" s="201"/>
      <c r="AAU41" s="210"/>
      <c r="AAV41" s="15"/>
      <c r="AAW41" s="15"/>
      <c r="AAX41" s="15"/>
      <c r="AAY41" s="15"/>
      <c r="AAZ41" s="15"/>
      <c r="ABA41" s="15"/>
      <c r="ABB41" s="15"/>
      <c r="ABC41" s="15"/>
      <c r="ABD41" s="15"/>
      <c r="ABE41" s="15"/>
      <c r="ABF41" s="19"/>
      <c r="ABG41" s="15"/>
      <c r="ABH41" s="15"/>
      <c r="ABI41" s="15"/>
      <c r="ABJ41" s="15"/>
      <c r="ABK41" s="15"/>
      <c r="ABL41" s="15"/>
      <c r="ABM41" s="19"/>
      <c r="ABN41" s="59"/>
      <c r="ABO41" s="59"/>
      <c r="ABP41" s="52"/>
      <c r="ABQ41" s="52"/>
      <c r="ABR41" s="52"/>
      <c r="ABS41" s="52"/>
      <c r="ABT41" s="52"/>
      <c r="ABU41" s="59"/>
      <c r="ABV41" s="59"/>
      <c r="ABW41" s="59"/>
      <c r="ABX41" s="59"/>
      <c r="ABY41" s="60"/>
      <c r="ABZ41" s="278"/>
      <c r="ACA41" s="243"/>
      <c r="ACB41" s="244"/>
      <c r="ACC41" s="244"/>
      <c r="ACD41" s="244"/>
      <c r="ACE41" s="244"/>
      <c r="ACF41" s="244"/>
      <c r="ACG41" s="201"/>
      <c r="ACH41" s="210"/>
      <c r="ACI41" s="15"/>
      <c r="ACJ41" s="15"/>
      <c r="ACK41" s="15"/>
      <c r="ACL41" s="15"/>
      <c r="ACM41" s="15"/>
      <c r="ACN41" s="15"/>
      <c r="ACO41" s="15"/>
      <c r="ACP41" s="15"/>
      <c r="ACQ41" s="15"/>
      <c r="ACR41" s="15"/>
      <c r="ACS41" s="19"/>
      <c r="ACT41" s="15"/>
      <c r="ACU41" s="15"/>
      <c r="ACV41" s="15"/>
      <c r="ACW41" s="15"/>
      <c r="ACX41" s="15"/>
      <c r="ACY41" s="15"/>
      <c r="ACZ41" s="19"/>
      <c r="ADA41" s="59"/>
      <c r="ADB41" s="59"/>
      <c r="ADC41" s="52"/>
      <c r="ADD41" s="52"/>
      <c r="ADE41" s="52"/>
      <c r="ADF41" s="52"/>
      <c r="ADG41" s="52"/>
      <c r="ADH41" s="59"/>
      <c r="ADI41" s="59"/>
      <c r="ADJ41" s="59"/>
      <c r="ADK41" s="59"/>
      <c r="ADL41" s="60"/>
      <c r="ADM41" s="278"/>
      <c r="ADN41" s="243"/>
      <c r="ADO41" s="244"/>
      <c r="ADP41" s="244"/>
      <c r="ADQ41" s="244"/>
      <c r="ADR41" s="244"/>
      <c r="ADS41" s="244"/>
      <c r="ADT41" s="201"/>
      <c r="ADU41" s="210"/>
      <c r="ADV41" s="15"/>
      <c r="ADW41" s="15"/>
      <c r="ADX41" s="15"/>
      <c r="ADY41" s="15"/>
      <c r="ADZ41" s="15"/>
      <c r="AEA41" s="15"/>
      <c r="AEB41" s="15"/>
      <c r="AEC41" s="15"/>
      <c r="AED41" s="15"/>
      <c r="AEE41" s="15"/>
      <c r="AEF41" s="19"/>
      <c r="AEG41" s="15"/>
      <c r="AEH41" s="15"/>
      <c r="AEI41" s="15"/>
      <c r="AEJ41" s="15"/>
      <c r="AEK41" s="15"/>
      <c r="AEL41" s="15"/>
      <c r="AEM41" s="19"/>
      <c r="AEN41" s="59"/>
      <c r="AEO41" s="59"/>
      <c r="AEP41" s="52"/>
      <c r="AEQ41" s="52"/>
      <c r="AER41" s="52"/>
      <c r="AES41" s="52"/>
      <c r="AET41" s="52"/>
      <c r="AEU41" s="59"/>
      <c r="AEV41" s="59"/>
      <c r="AEW41" s="59"/>
      <c r="AEX41" s="59"/>
      <c r="AEY41" s="60"/>
      <c r="AEZ41" s="278"/>
      <c r="AFA41" s="243"/>
      <c r="AFB41" s="244"/>
      <c r="AFC41" s="244"/>
      <c r="AFD41" s="244"/>
      <c r="AFE41" s="244"/>
      <c r="AFF41" s="244"/>
      <c r="AFG41" s="201"/>
      <c r="AFH41" s="210"/>
      <c r="AFI41" s="15"/>
      <c r="AFJ41" s="15"/>
      <c r="AFK41" s="15"/>
      <c r="AFL41" s="15"/>
      <c r="AFM41" s="15"/>
      <c r="AFN41" s="15"/>
      <c r="AFO41" s="15"/>
      <c r="AFP41" s="15"/>
      <c r="AFQ41" s="15"/>
      <c r="AFR41" s="15"/>
      <c r="AFS41" s="19"/>
      <c r="AFT41" s="15"/>
      <c r="AFU41" s="15"/>
      <c r="AFV41" s="15"/>
      <c r="AFW41" s="15"/>
      <c r="AFX41" s="15"/>
      <c r="AFY41" s="15"/>
      <c r="AFZ41" s="19"/>
      <c r="AGA41" s="59"/>
      <c r="AGB41" s="59"/>
      <c r="AGC41" s="52"/>
      <c r="AGD41" s="52"/>
      <c r="AGE41" s="52"/>
      <c r="AGF41" s="52"/>
      <c r="AGG41" s="52"/>
      <c r="AGH41" s="59"/>
      <c r="AGI41" s="59"/>
      <c r="AGJ41" s="59"/>
      <c r="AGK41" s="59"/>
      <c r="AGL41" s="60"/>
      <c r="AGM41" s="278"/>
      <c r="AGN41" s="243"/>
      <c r="AGO41" s="244"/>
      <c r="AGP41" s="244"/>
      <c r="AGQ41" s="244"/>
      <c r="AGR41" s="244"/>
      <c r="AGS41" s="244"/>
      <c r="AGT41" s="201"/>
      <c r="AGU41" s="210"/>
      <c r="AGV41" s="15"/>
      <c r="AGW41" s="15"/>
      <c r="AGX41" s="15"/>
      <c r="AGY41" s="15"/>
      <c r="AGZ41" s="15"/>
      <c r="AHA41" s="15"/>
      <c r="AHB41" s="15"/>
      <c r="AHC41" s="15"/>
      <c r="AHD41" s="15"/>
      <c r="AHE41" s="15"/>
      <c r="AHF41" s="19"/>
      <c r="AHG41" s="15"/>
      <c r="AHH41" s="15"/>
      <c r="AHI41" s="15"/>
      <c r="AHJ41" s="15"/>
      <c r="AHK41" s="15"/>
      <c r="AHL41" s="15"/>
      <c r="AHM41" s="19"/>
      <c r="AHN41" s="59"/>
      <c r="AHO41" s="59"/>
      <c r="AHP41" s="52"/>
      <c r="AHQ41" s="52"/>
      <c r="AHR41" s="52"/>
      <c r="AHS41" s="52"/>
      <c r="AHT41" s="52"/>
      <c r="AHU41" s="59"/>
      <c r="AHV41" s="59"/>
      <c r="AHW41" s="59"/>
      <c r="AHX41" s="59"/>
      <c r="AHY41" s="60"/>
      <c r="AHZ41" s="278"/>
      <c r="AIA41" s="243"/>
      <c r="AIB41" s="244"/>
      <c r="AIC41" s="244"/>
      <c r="AID41" s="244"/>
      <c r="AIE41" s="244"/>
      <c r="AIF41" s="244"/>
      <c r="AIG41" s="201"/>
      <c r="AIH41" s="210"/>
      <c r="AII41" s="15"/>
      <c r="AIJ41" s="15"/>
      <c r="AIK41" s="15"/>
      <c r="AIL41" s="15"/>
      <c r="AIM41" s="15"/>
      <c r="AIN41" s="15"/>
      <c r="AIO41" s="15"/>
      <c r="AIP41" s="15"/>
      <c r="AIQ41" s="15"/>
      <c r="AIR41" s="15"/>
      <c r="AIS41" s="19"/>
      <c r="AIT41" s="15"/>
      <c r="AIU41" s="15"/>
      <c r="AIV41" s="15"/>
      <c r="AIW41" s="15"/>
      <c r="AIX41" s="15"/>
      <c r="AIY41" s="15"/>
      <c r="AIZ41" s="19"/>
      <c r="AJA41" s="59"/>
      <c r="AJB41" s="59"/>
      <c r="AJC41" s="52"/>
      <c r="AJD41" s="52"/>
      <c r="AJE41" s="52"/>
      <c r="AJF41" s="52"/>
      <c r="AJG41" s="52"/>
      <c r="AJH41" s="59"/>
      <c r="AJI41" s="59"/>
      <c r="AJJ41" s="59"/>
      <c r="AJK41" s="59"/>
      <c r="AJL41" s="60"/>
      <c r="AJM41" s="278"/>
      <c r="AJN41" s="243"/>
      <c r="AJO41" s="244"/>
      <c r="AJP41" s="244"/>
      <c r="AJQ41" s="244"/>
      <c r="AJR41" s="244"/>
      <c r="AJS41" s="244"/>
      <c r="AJT41" s="201"/>
      <c r="AJU41" s="210"/>
      <c r="AJV41" s="15"/>
      <c r="AJW41" s="15"/>
      <c r="AJX41" s="15"/>
      <c r="AJY41" s="15"/>
      <c r="AJZ41" s="15"/>
      <c r="AKA41" s="15"/>
      <c r="AKB41" s="15"/>
      <c r="AKC41" s="15"/>
      <c r="AKD41" s="15"/>
      <c r="AKE41" s="15"/>
      <c r="AKF41" s="19"/>
      <c r="AKG41" s="15"/>
      <c r="AKH41" s="15"/>
      <c r="AKI41" s="15"/>
      <c r="AKJ41" s="15"/>
      <c r="AKK41" s="15"/>
      <c r="AKL41" s="15"/>
      <c r="AKM41" s="19"/>
      <c r="AKN41" s="59"/>
      <c r="AKO41" s="59"/>
      <c r="AKP41" s="52"/>
      <c r="AKQ41" s="52"/>
      <c r="AKR41" s="52"/>
      <c r="AKS41" s="52"/>
      <c r="AKT41" s="52"/>
      <c r="AKU41" s="59"/>
      <c r="AKV41" s="59"/>
      <c r="AKW41" s="59"/>
      <c r="AKX41" s="59"/>
      <c r="AKY41" s="60"/>
      <c r="AKZ41" s="278"/>
      <c r="ALA41" s="243"/>
      <c r="ALB41" s="244"/>
      <c r="ALC41" s="244"/>
      <c r="ALD41" s="244"/>
      <c r="ALE41" s="244"/>
      <c r="ALF41" s="244"/>
      <c r="ALG41" s="201"/>
      <c r="ALH41" s="210"/>
      <c r="ALI41" s="15"/>
      <c r="ALJ41" s="15"/>
      <c r="ALK41" s="15"/>
      <c r="ALL41" s="15"/>
      <c r="ALM41" s="15"/>
      <c r="ALN41" s="15"/>
      <c r="ALO41" s="15"/>
      <c r="ALP41" s="15"/>
      <c r="ALQ41" s="15"/>
      <c r="ALR41" s="15"/>
      <c r="ALS41" s="19"/>
      <c r="ALT41" s="15"/>
      <c r="ALU41" s="15"/>
      <c r="ALV41" s="15"/>
      <c r="ALW41" s="15"/>
      <c r="ALX41" s="15"/>
      <c r="ALY41" s="15"/>
      <c r="ALZ41" s="19"/>
      <c r="AMA41" s="59"/>
      <c r="AMB41" s="59"/>
      <c r="AMC41" s="52"/>
      <c r="AMD41" s="52"/>
      <c r="AME41" s="52"/>
      <c r="AMF41" s="52"/>
      <c r="AMG41" s="52"/>
      <c r="AMH41" s="59"/>
      <c r="AMI41" s="59"/>
      <c r="AMJ41" s="59"/>
      <c r="AMK41" s="59"/>
      <c r="AML41" s="60"/>
      <c r="AMM41" s="278"/>
      <c r="AMN41" s="243"/>
      <c r="AMO41" s="244"/>
      <c r="AMP41" s="244"/>
      <c r="AMQ41" s="244"/>
      <c r="AMR41" s="244"/>
      <c r="AMS41" s="244"/>
      <c r="AMT41" s="201"/>
      <c r="AMU41" s="210"/>
      <c r="AMV41" s="15"/>
      <c r="AMW41" s="15"/>
      <c r="AMX41" s="15"/>
      <c r="AMY41" s="15"/>
      <c r="AMZ41" s="15"/>
      <c r="ANA41" s="15"/>
      <c r="ANB41" s="15"/>
      <c r="ANC41" s="15"/>
      <c r="AND41" s="15"/>
      <c r="ANE41" s="15"/>
      <c r="ANF41" s="19"/>
      <c r="ANG41" s="15"/>
      <c r="ANH41" s="15"/>
      <c r="ANI41" s="15"/>
      <c r="ANJ41" s="15"/>
      <c r="ANK41" s="15"/>
      <c r="ANL41" s="15"/>
      <c r="ANM41" s="19"/>
      <c r="ANN41" s="59"/>
      <c r="ANO41" s="59"/>
      <c r="ANP41" s="52"/>
      <c r="ANQ41" s="52"/>
      <c r="ANR41" s="52"/>
      <c r="ANS41" s="52"/>
      <c r="ANT41" s="52"/>
      <c r="ANU41" s="59"/>
      <c r="ANV41" s="59"/>
      <c r="ANW41" s="59"/>
      <c r="ANX41" s="59"/>
      <c r="ANY41" s="60"/>
      <c r="ANZ41" s="278"/>
      <c r="AOA41" s="243"/>
      <c r="AOB41" s="244"/>
      <c r="AOC41" s="244"/>
      <c r="AOD41" s="244"/>
      <c r="AOE41" s="244"/>
      <c r="AOF41" s="244"/>
      <c r="AOG41" s="201"/>
      <c r="AOH41" s="210"/>
      <c r="AOI41" s="15"/>
      <c r="AOJ41" s="15"/>
      <c r="AOK41" s="15"/>
      <c r="AOL41" s="15"/>
      <c r="AOM41" s="15"/>
      <c r="AON41" s="15"/>
      <c r="AOO41" s="15"/>
      <c r="AOP41" s="15"/>
      <c r="AOQ41" s="15"/>
      <c r="AOR41" s="15"/>
      <c r="AOS41" s="19"/>
      <c r="AOT41" s="15"/>
      <c r="AOU41" s="15"/>
      <c r="AOV41" s="15"/>
      <c r="AOW41" s="15"/>
      <c r="AOX41" s="15"/>
      <c r="AOY41" s="15"/>
      <c r="AOZ41" s="19"/>
      <c r="APA41" s="59"/>
      <c r="APB41" s="59"/>
      <c r="APC41" s="52"/>
      <c r="APD41" s="52"/>
      <c r="APE41" s="52"/>
      <c r="APF41" s="52"/>
      <c r="APG41" s="52"/>
      <c r="APH41" s="59"/>
      <c r="API41" s="59"/>
      <c r="APJ41" s="59"/>
      <c r="APK41" s="59"/>
      <c r="APL41" s="60"/>
      <c r="APM41" s="278"/>
      <c r="APN41" s="243"/>
      <c r="APO41" s="244"/>
      <c r="APP41" s="244"/>
      <c r="APQ41" s="244"/>
      <c r="APR41" s="244"/>
      <c r="APS41" s="244"/>
      <c r="APT41" s="201"/>
      <c r="APU41" s="210"/>
      <c r="APV41" s="15"/>
      <c r="APW41" s="15"/>
      <c r="APX41" s="15"/>
      <c r="APY41" s="15"/>
      <c r="APZ41" s="15"/>
      <c r="AQA41" s="15"/>
      <c r="AQB41" s="15"/>
      <c r="AQC41" s="15"/>
      <c r="AQD41" s="15"/>
      <c r="AQE41" s="15"/>
      <c r="AQF41" s="19"/>
      <c r="AQG41" s="15"/>
      <c r="AQH41" s="15"/>
      <c r="AQI41" s="15"/>
      <c r="AQJ41" s="15"/>
      <c r="AQK41" s="15"/>
      <c r="AQL41" s="15"/>
      <c r="AQM41" s="19"/>
      <c r="AQN41" s="59"/>
      <c r="AQO41" s="59"/>
      <c r="AQP41" s="52"/>
      <c r="AQQ41" s="52"/>
      <c r="AQR41" s="52"/>
      <c r="AQS41" s="52"/>
      <c r="AQT41" s="52"/>
      <c r="AQU41" s="59"/>
      <c r="AQV41" s="59"/>
      <c r="AQW41" s="59"/>
      <c r="AQX41" s="59"/>
      <c r="AQY41" s="60"/>
      <c r="AQZ41" s="278"/>
      <c r="ARA41" s="243"/>
      <c r="ARB41" s="244"/>
      <c r="ARC41" s="244"/>
      <c r="ARD41" s="244"/>
      <c r="ARE41" s="244"/>
      <c r="ARF41" s="244"/>
      <c r="ARG41" s="201"/>
      <c r="ARH41" s="210"/>
      <c r="ARI41" s="15"/>
      <c r="ARJ41" s="15"/>
      <c r="ARK41" s="15"/>
      <c r="ARL41" s="15"/>
      <c r="ARM41" s="15"/>
      <c r="ARN41" s="15"/>
      <c r="ARO41" s="15"/>
      <c r="ARP41" s="15"/>
      <c r="ARQ41" s="15"/>
      <c r="ARR41" s="15"/>
      <c r="ARS41" s="19"/>
      <c r="ART41" s="15"/>
      <c r="ARU41" s="15"/>
      <c r="ARV41" s="15"/>
      <c r="ARW41" s="15"/>
      <c r="ARX41" s="15"/>
      <c r="ARY41" s="15"/>
      <c r="ARZ41" s="19"/>
      <c r="ASA41" s="59"/>
      <c r="ASB41" s="59"/>
      <c r="ASC41" s="52"/>
      <c r="ASD41" s="52"/>
      <c r="ASE41" s="52"/>
      <c r="ASF41" s="52"/>
      <c r="ASG41" s="52"/>
      <c r="ASH41" s="59"/>
      <c r="ASI41" s="59"/>
      <c r="ASJ41" s="59"/>
      <c r="ASK41" s="59"/>
      <c r="ASL41" s="60"/>
      <c r="ASM41" s="278"/>
      <c r="ASN41" s="243"/>
      <c r="ASO41" s="244"/>
      <c r="ASP41" s="244"/>
      <c r="ASQ41" s="244"/>
      <c r="ASR41" s="244"/>
      <c r="ASS41" s="244"/>
      <c r="AST41" s="201"/>
      <c r="ASU41" s="210"/>
      <c r="ASV41" s="15"/>
      <c r="ASW41" s="15"/>
      <c r="ASX41" s="15"/>
      <c r="ASY41" s="15"/>
      <c r="ASZ41" s="15"/>
      <c r="ATA41" s="15"/>
      <c r="ATB41" s="15"/>
      <c r="ATC41" s="15"/>
      <c r="ATD41" s="15"/>
      <c r="ATE41" s="15"/>
      <c r="ATF41" s="19"/>
      <c r="ATG41" s="15"/>
      <c r="ATH41" s="15"/>
      <c r="ATI41" s="15"/>
      <c r="ATJ41" s="15"/>
      <c r="ATK41" s="15"/>
      <c r="ATL41" s="15"/>
      <c r="ATM41" s="19"/>
      <c r="ATN41" s="59"/>
      <c r="ATO41" s="59"/>
      <c r="ATP41" s="52"/>
      <c r="ATQ41" s="52"/>
      <c r="ATR41" s="52"/>
      <c r="ATS41" s="52"/>
      <c r="ATT41" s="52"/>
      <c r="ATU41" s="59"/>
      <c r="ATV41" s="59"/>
      <c r="ATW41" s="59"/>
      <c r="ATX41" s="59"/>
      <c r="ATY41" s="60"/>
      <c r="ATZ41" s="278"/>
      <c r="AUA41" s="243"/>
      <c r="AUB41" s="244"/>
      <c r="AUC41" s="244"/>
      <c r="AUD41" s="244"/>
      <c r="AUE41" s="244"/>
      <c r="AUF41" s="244"/>
      <c r="AUG41" s="201"/>
      <c r="AUH41" s="210"/>
      <c r="AUI41" s="15"/>
      <c r="AUJ41" s="15"/>
      <c r="AUK41" s="15"/>
      <c r="AUL41" s="15"/>
      <c r="AUM41" s="15"/>
      <c r="AUN41" s="15"/>
      <c r="AUO41" s="15"/>
      <c r="AUP41" s="15"/>
      <c r="AUQ41" s="15"/>
      <c r="AUR41" s="15"/>
      <c r="AUS41" s="19"/>
      <c r="AUT41" s="15"/>
      <c r="AUU41" s="15"/>
      <c r="AUV41" s="15"/>
      <c r="AUW41" s="15"/>
      <c r="AUX41" s="15"/>
      <c r="AUY41" s="15"/>
      <c r="AUZ41" s="19"/>
      <c r="AVA41" s="59"/>
      <c r="AVB41" s="59"/>
      <c r="AVC41" s="52"/>
      <c r="AVD41" s="52"/>
      <c r="AVE41" s="52"/>
      <c r="AVF41" s="52"/>
      <c r="AVG41" s="52"/>
      <c r="AVH41" s="59"/>
      <c r="AVI41" s="59"/>
      <c r="AVJ41" s="59"/>
      <c r="AVK41" s="59"/>
      <c r="AVL41" s="60"/>
      <c r="AVM41" s="278"/>
      <c r="AVN41" s="243"/>
      <c r="AVO41" s="244"/>
      <c r="AVP41" s="244"/>
      <c r="AVQ41" s="244"/>
      <c r="AVR41" s="244"/>
      <c r="AVS41" s="244"/>
      <c r="AVT41" s="201"/>
      <c r="AVU41" s="210"/>
      <c r="AVV41" s="15"/>
      <c r="AVW41" s="15"/>
      <c r="AVX41" s="15"/>
      <c r="AVY41" s="15"/>
      <c r="AVZ41" s="15"/>
      <c r="AWA41" s="15"/>
      <c r="AWB41" s="15"/>
      <c r="AWC41" s="15"/>
      <c r="AWD41" s="15"/>
      <c r="AWE41" s="15"/>
      <c r="AWF41" s="19"/>
      <c r="AWG41" s="15"/>
      <c r="AWH41" s="15"/>
      <c r="AWI41" s="15"/>
      <c r="AWJ41" s="15"/>
      <c r="AWK41" s="15"/>
      <c r="AWL41" s="15"/>
      <c r="AWM41" s="19"/>
      <c r="AWN41" s="59"/>
      <c r="AWO41" s="59"/>
      <c r="AWP41" s="52"/>
      <c r="AWQ41" s="52"/>
      <c r="AWR41" s="52"/>
      <c r="AWS41" s="52"/>
      <c r="AWT41" s="52"/>
      <c r="AWU41" s="59"/>
      <c r="AWV41" s="59"/>
      <c r="AWW41" s="59"/>
      <c r="AWX41" s="59"/>
      <c r="AWY41" s="60"/>
      <c r="AWZ41" s="278"/>
      <c r="AXA41" s="243"/>
      <c r="AXB41" s="244"/>
      <c r="AXC41" s="244"/>
      <c r="AXD41" s="244"/>
      <c r="AXE41" s="244"/>
      <c r="AXF41" s="244"/>
      <c r="AXG41" s="201"/>
      <c r="AXH41" s="210"/>
      <c r="AXI41" s="15"/>
      <c r="AXJ41" s="15"/>
      <c r="AXK41" s="15"/>
      <c r="AXL41" s="15"/>
      <c r="AXM41" s="15"/>
      <c r="AXN41" s="15"/>
      <c r="AXO41" s="15"/>
      <c r="AXP41" s="15"/>
      <c r="AXQ41" s="15"/>
      <c r="AXR41" s="15"/>
      <c r="AXS41" s="19"/>
      <c r="AXT41" s="15"/>
      <c r="AXU41" s="15"/>
      <c r="AXV41" s="15"/>
      <c r="AXW41" s="15"/>
      <c r="AXX41" s="15"/>
      <c r="AXY41" s="15"/>
      <c r="AXZ41" s="19"/>
      <c r="AYA41" s="59"/>
      <c r="AYB41" s="59"/>
      <c r="AYC41" s="52"/>
      <c r="AYD41" s="52"/>
      <c r="AYE41" s="52"/>
      <c r="AYF41" s="52"/>
      <c r="AYG41" s="52"/>
      <c r="AYH41" s="59"/>
      <c r="AYI41" s="59"/>
      <c r="AYJ41" s="59"/>
      <c r="AYK41" s="59"/>
      <c r="AYL41" s="60"/>
      <c r="AYM41" s="278"/>
      <c r="AYN41" s="243"/>
      <c r="AYO41" s="244"/>
      <c r="AYP41" s="244"/>
      <c r="AYQ41" s="244"/>
      <c r="AYR41" s="244"/>
      <c r="AYS41" s="244"/>
      <c r="AYT41" s="201"/>
      <c r="AYU41" s="210"/>
      <c r="AYV41" s="15"/>
      <c r="AYW41" s="15"/>
      <c r="AYX41" s="15"/>
      <c r="AYY41" s="15"/>
      <c r="AYZ41" s="15"/>
      <c r="AZA41" s="15"/>
      <c r="AZB41" s="15"/>
      <c r="AZC41" s="15"/>
      <c r="AZD41" s="15"/>
      <c r="AZE41" s="15"/>
      <c r="AZF41" s="19"/>
      <c r="AZG41" s="15"/>
      <c r="AZH41" s="15"/>
      <c r="AZI41" s="15"/>
      <c r="AZJ41" s="15"/>
      <c r="AZK41" s="15"/>
      <c r="AZL41" s="15"/>
      <c r="AZM41" s="19"/>
      <c r="AZN41" s="59"/>
      <c r="AZO41" s="59"/>
      <c r="AZP41" s="52"/>
      <c r="AZQ41" s="52"/>
      <c r="AZR41" s="52"/>
      <c r="AZS41" s="52"/>
      <c r="AZT41" s="52"/>
      <c r="AZU41" s="59"/>
      <c r="AZV41" s="59"/>
      <c r="AZW41" s="59"/>
      <c r="AZX41" s="59"/>
      <c r="AZY41" s="60"/>
      <c r="AZZ41" s="278"/>
      <c r="BAA41" s="243"/>
      <c r="BAB41" s="244"/>
      <c r="BAC41" s="244"/>
      <c r="BAD41" s="244"/>
      <c r="BAE41" s="244"/>
      <c r="BAF41" s="244"/>
      <c r="BAG41" s="201"/>
      <c r="BAH41" s="210"/>
      <c r="BAI41" s="15"/>
      <c r="BAJ41" s="15"/>
      <c r="BAK41" s="15"/>
      <c r="BAL41" s="15"/>
      <c r="BAM41" s="15"/>
      <c r="BAN41" s="15"/>
      <c r="BAO41" s="15"/>
      <c r="BAP41" s="15"/>
      <c r="BAQ41" s="15"/>
      <c r="BAR41" s="15"/>
      <c r="BAS41" s="19"/>
      <c r="BAT41" s="15"/>
      <c r="BAU41" s="15"/>
      <c r="BAV41" s="15"/>
      <c r="BAW41" s="15"/>
      <c r="BAX41" s="15"/>
      <c r="BAY41" s="15"/>
      <c r="BAZ41" s="19"/>
      <c r="BBA41" s="59"/>
      <c r="BBB41" s="59"/>
      <c r="BBC41" s="52"/>
      <c r="BBD41" s="52"/>
      <c r="BBE41" s="52"/>
      <c r="BBF41" s="52"/>
      <c r="BBG41" s="52"/>
      <c r="BBH41" s="59"/>
      <c r="BBI41" s="59"/>
      <c r="BBJ41" s="59"/>
      <c r="BBK41" s="59"/>
      <c r="BBL41" s="60"/>
      <c r="BBM41" s="278"/>
      <c r="BBN41" s="243"/>
      <c r="BBO41" s="244"/>
      <c r="BBP41" s="244"/>
      <c r="BBQ41" s="244"/>
      <c r="BBR41" s="244"/>
      <c r="BBS41" s="244"/>
      <c r="BBT41" s="201"/>
      <c r="BBU41" s="210"/>
      <c r="BBV41" s="15"/>
      <c r="BBW41" s="15"/>
      <c r="BBX41" s="15"/>
      <c r="BBY41" s="15"/>
      <c r="BBZ41" s="15"/>
      <c r="BCA41" s="15"/>
      <c r="BCB41" s="15"/>
      <c r="BCC41" s="15"/>
      <c r="BCD41" s="15"/>
      <c r="BCE41" s="15"/>
      <c r="BCF41" s="19"/>
      <c r="BCG41" s="15"/>
      <c r="BCH41" s="15"/>
      <c r="BCI41" s="15"/>
      <c r="BCJ41" s="15"/>
      <c r="BCK41" s="15"/>
      <c r="BCL41" s="15"/>
      <c r="BCM41" s="19"/>
      <c r="BCN41" s="59"/>
      <c r="BCO41" s="59"/>
      <c r="BCP41" s="52"/>
      <c r="BCQ41" s="52"/>
      <c r="BCR41" s="52"/>
      <c r="BCS41" s="52"/>
      <c r="BCT41" s="52"/>
      <c r="BCU41" s="59"/>
      <c r="BCV41" s="59"/>
      <c r="BCW41" s="59"/>
      <c r="BCX41" s="59"/>
      <c r="BCY41" s="60"/>
      <c r="BCZ41" s="278"/>
      <c r="BDA41" s="243"/>
      <c r="BDB41" s="244"/>
      <c r="BDC41" s="244"/>
      <c r="BDD41" s="244"/>
      <c r="BDE41" s="244"/>
      <c r="BDF41" s="244"/>
      <c r="BDG41" s="201"/>
      <c r="BDH41" s="210"/>
      <c r="BDI41" s="15"/>
      <c r="BDJ41" s="15"/>
      <c r="BDK41" s="15"/>
      <c r="BDL41" s="15"/>
      <c r="BDM41" s="15"/>
      <c r="BDN41" s="15"/>
      <c r="BDO41" s="15"/>
      <c r="BDP41" s="15"/>
      <c r="BDQ41" s="15"/>
      <c r="BDR41" s="15"/>
      <c r="BDS41" s="19"/>
      <c r="BDT41" s="15"/>
      <c r="BDU41" s="15"/>
      <c r="BDV41" s="15"/>
      <c r="BDW41" s="15"/>
      <c r="BDX41" s="15"/>
      <c r="BDY41" s="15"/>
      <c r="BDZ41" s="19"/>
      <c r="BEA41" s="59"/>
      <c r="BEB41" s="59"/>
      <c r="BEC41" s="52"/>
      <c r="BED41" s="52"/>
      <c r="BEE41" s="52"/>
      <c r="BEF41" s="52"/>
      <c r="BEG41" s="52"/>
      <c r="BEH41" s="59"/>
      <c r="BEI41" s="59"/>
      <c r="BEJ41" s="59"/>
      <c r="BEK41" s="59"/>
      <c r="BEL41" s="60"/>
      <c r="BEM41" s="278"/>
      <c r="BEN41" s="243"/>
      <c r="BEO41" s="244"/>
      <c r="BEP41" s="244"/>
      <c r="BEQ41" s="244"/>
      <c r="BER41" s="244"/>
      <c r="BES41" s="244"/>
      <c r="BET41" s="201"/>
      <c r="BEU41" s="210"/>
      <c r="BEV41" s="15"/>
      <c r="BEW41" s="15"/>
      <c r="BEX41" s="15"/>
      <c r="BEY41" s="15"/>
      <c r="BEZ41" s="15"/>
      <c r="BFA41" s="15"/>
      <c r="BFB41" s="15"/>
      <c r="BFC41" s="15"/>
      <c r="BFD41" s="15"/>
      <c r="BFE41" s="15"/>
      <c r="BFF41" s="19"/>
      <c r="BFG41" s="15"/>
      <c r="BFH41" s="15"/>
      <c r="BFI41" s="15"/>
      <c r="BFJ41" s="15"/>
      <c r="BFK41" s="15"/>
      <c r="BFL41" s="15"/>
      <c r="BFM41" s="19"/>
      <c r="BFN41" s="59"/>
      <c r="BFO41" s="59"/>
      <c r="BFP41" s="52"/>
      <c r="BFQ41" s="52"/>
      <c r="BFR41" s="52"/>
      <c r="BFS41" s="52"/>
      <c r="BFT41" s="52"/>
      <c r="BFU41" s="59"/>
      <c r="BFV41" s="59"/>
      <c r="BFW41" s="59"/>
      <c r="BFX41" s="59"/>
      <c r="BFY41" s="60"/>
      <c r="BFZ41" s="278"/>
      <c r="BGA41" s="243"/>
      <c r="BGB41" s="244"/>
      <c r="BGC41" s="244"/>
      <c r="BGD41" s="244"/>
      <c r="BGE41" s="244"/>
      <c r="BGF41" s="244"/>
      <c r="BGG41" s="201"/>
      <c r="BGH41" s="210"/>
      <c r="BGI41" s="15"/>
      <c r="BGJ41" s="15"/>
      <c r="BGK41" s="15"/>
      <c r="BGL41" s="15"/>
      <c r="BGM41" s="15"/>
      <c r="BGN41" s="15"/>
      <c r="BGO41" s="15"/>
      <c r="BGP41" s="15"/>
      <c r="BGQ41" s="15"/>
      <c r="BGR41" s="15"/>
      <c r="BGS41" s="19"/>
      <c r="BGT41" s="15"/>
      <c r="BGU41" s="15"/>
      <c r="BGV41" s="15"/>
      <c r="BGW41" s="15"/>
      <c r="BGX41" s="15"/>
      <c r="BGY41" s="15"/>
      <c r="BGZ41" s="19"/>
      <c r="BHA41" s="59"/>
      <c r="BHB41" s="59"/>
      <c r="BHC41" s="52"/>
      <c r="BHD41" s="52"/>
      <c r="BHE41" s="52"/>
      <c r="BHF41" s="52"/>
      <c r="BHG41" s="52"/>
      <c r="BHH41" s="59"/>
      <c r="BHI41" s="59"/>
      <c r="BHJ41" s="59"/>
      <c r="BHK41" s="59"/>
      <c r="BHL41" s="60"/>
      <c r="BHM41" s="278"/>
      <c r="BHN41" s="243"/>
      <c r="BHO41" s="244"/>
      <c r="BHP41" s="244"/>
      <c r="BHQ41" s="244"/>
      <c r="BHR41" s="244"/>
      <c r="BHS41" s="244"/>
      <c r="BHT41" s="201"/>
      <c r="BHU41" s="210"/>
      <c r="BHV41" s="15"/>
      <c r="BHW41" s="15"/>
      <c r="BHX41" s="15"/>
      <c r="BHY41" s="15"/>
      <c r="BHZ41" s="15"/>
      <c r="BIA41" s="15"/>
      <c r="BIB41" s="15"/>
      <c r="BIC41" s="15"/>
      <c r="BID41" s="15"/>
      <c r="BIE41" s="15"/>
      <c r="BIF41" s="19"/>
      <c r="BIG41" s="15"/>
      <c r="BIH41" s="15"/>
      <c r="BII41" s="15"/>
      <c r="BIJ41" s="15"/>
      <c r="BIK41" s="15"/>
      <c r="BIL41" s="15"/>
      <c r="BIM41" s="19"/>
      <c r="BIN41" s="59"/>
      <c r="BIO41" s="59"/>
      <c r="BIP41" s="52"/>
      <c r="BIQ41" s="52"/>
      <c r="BIR41" s="52"/>
      <c r="BIS41" s="52"/>
      <c r="BIT41" s="52"/>
      <c r="BIU41" s="59"/>
      <c r="BIV41" s="59"/>
      <c r="BIW41" s="59"/>
      <c r="BIX41" s="59"/>
      <c r="BIY41" s="60"/>
      <c r="BIZ41" s="278"/>
      <c r="BJA41" s="243"/>
      <c r="BJB41" s="244"/>
      <c r="BJC41" s="244"/>
      <c r="BJD41" s="244"/>
      <c r="BJE41" s="244"/>
      <c r="BJF41" s="244"/>
      <c r="BJG41" s="201"/>
      <c r="BJH41" s="210"/>
      <c r="BJI41" s="15"/>
      <c r="BJJ41" s="15"/>
      <c r="BJK41" s="15"/>
      <c r="BJL41" s="15"/>
      <c r="BJM41" s="15"/>
      <c r="BJN41" s="15"/>
      <c r="BJO41" s="15"/>
      <c r="BJP41" s="15"/>
      <c r="BJQ41" s="15"/>
      <c r="BJR41" s="15"/>
      <c r="BJS41" s="19"/>
      <c r="BJT41" s="15"/>
      <c r="BJU41" s="15"/>
      <c r="BJV41" s="15"/>
      <c r="BJW41" s="15"/>
      <c r="BJX41" s="15"/>
      <c r="BJY41" s="15"/>
      <c r="BJZ41" s="19"/>
      <c r="BKA41" s="59"/>
      <c r="BKB41" s="59"/>
      <c r="BKC41" s="52"/>
      <c r="BKD41" s="52"/>
      <c r="BKE41" s="52"/>
      <c r="BKF41" s="52"/>
      <c r="BKG41" s="52"/>
      <c r="BKH41" s="59"/>
      <c r="BKI41" s="59"/>
      <c r="BKJ41" s="59"/>
      <c r="BKK41" s="59"/>
      <c r="BKL41" s="60"/>
      <c r="BKM41" s="278"/>
      <c r="BKN41" s="243"/>
      <c r="BKO41" s="244"/>
      <c r="BKP41" s="244"/>
      <c r="BKQ41" s="244"/>
      <c r="BKR41" s="244"/>
      <c r="BKS41" s="244"/>
      <c r="BKT41" s="201"/>
      <c r="BKU41" s="210"/>
      <c r="BKV41" s="15"/>
      <c r="BKW41" s="15"/>
      <c r="BKX41" s="15"/>
      <c r="BKY41" s="15"/>
      <c r="BKZ41" s="15"/>
      <c r="BLA41" s="15"/>
      <c r="BLB41" s="15"/>
      <c r="BLC41" s="15"/>
      <c r="BLD41" s="15"/>
      <c r="BLE41" s="15"/>
      <c r="BLF41" s="19"/>
      <c r="BLG41" s="15"/>
      <c r="BLH41" s="15"/>
      <c r="BLI41" s="15"/>
      <c r="BLJ41" s="15"/>
      <c r="BLK41" s="15"/>
      <c r="BLL41" s="15"/>
      <c r="BLM41" s="19"/>
      <c r="BLN41" s="59"/>
      <c r="BLO41" s="59"/>
      <c r="BLP41" s="52"/>
      <c r="BLQ41" s="52"/>
      <c r="BLR41" s="52"/>
      <c r="BLS41" s="52"/>
      <c r="BLT41" s="52"/>
      <c r="BLU41" s="59"/>
      <c r="BLV41" s="59"/>
      <c r="BLW41" s="59"/>
      <c r="BLX41" s="59"/>
      <c r="BLY41" s="60"/>
      <c r="BLZ41" s="278"/>
      <c r="BMA41" s="243"/>
      <c r="BMB41" s="244"/>
      <c r="BMC41" s="244"/>
      <c r="BMD41" s="244"/>
      <c r="BME41" s="244"/>
      <c r="BMF41" s="244"/>
      <c r="BMG41" s="201"/>
      <c r="BMH41" s="210"/>
      <c r="BMI41" s="15"/>
      <c r="BMJ41" s="15"/>
      <c r="BMK41" s="15"/>
      <c r="BML41" s="15"/>
      <c r="BMM41" s="15"/>
      <c r="BMN41" s="15"/>
      <c r="BMO41" s="15"/>
      <c r="BMP41" s="15"/>
      <c r="BMQ41" s="15"/>
      <c r="BMR41" s="15"/>
      <c r="BMS41" s="19"/>
      <c r="BMT41" s="15"/>
      <c r="BMU41" s="15"/>
      <c r="BMV41" s="15"/>
      <c r="BMW41" s="15"/>
      <c r="BMX41" s="15"/>
      <c r="BMY41" s="15"/>
      <c r="BMZ41" s="19"/>
      <c r="BNA41" s="59"/>
      <c r="BNB41" s="59"/>
      <c r="BNC41" s="52"/>
      <c r="BND41" s="52"/>
      <c r="BNE41" s="52"/>
      <c r="BNF41" s="52"/>
      <c r="BNG41" s="52"/>
      <c r="BNH41" s="59"/>
      <c r="BNI41" s="59"/>
      <c r="BNJ41" s="59"/>
      <c r="BNK41" s="59"/>
      <c r="BNL41" s="60"/>
      <c r="BNM41" s="278"/>
      <c r="BNN41" s="243"/>
      <c r="BNO41" s="244"/>
      <c r="BNP41" s="244"/>
      <c r="BNQ41" s="244"/>
      <c r="BNR41" s="244"/>
      <c r="BNS41" s="244"/>
      <c r="BNT41" s="201"/>
      <c r="BNU41" s="210"/>
      <c r="BNV41" s="15"/>
      <c r="BNW41" s="15"/>
      <c r="BNX41" s="15"/>
      <c r="BNY41" s="15"/>
      <c r="BNZ41" s="15"/>
      <c r="BOA41" s="15"/>
      <c r="BOB41" s="15"/>
      <c r="BOC41" s="15"/>
      <c r="BOD41" s="15"/>
      <c r="BOE41" s="15"/>
      <c r="BOF41" s="19"/>
      <c r="BOG41" s="15"/>
      <c r="BOH41" s="15"/>
      <c r="BOI41" s="15"/>
      <c r="BOJ41" s="15"/>
      <c r="BOK41" s="15"/>
      <c r="BOL41" s="15"/>
      <c r="BOM41" s="19"/>
      <c r="BON41" s="59"/>
      <c r="BOO41" s="59"/>
      <c r="BOP41" s="52"/>
      <c r="BOQ41" s="52"/>
      <c r="BOR41" s="52"/>
      <c r="BOS41" s="52"/>
      <c r="BOT41" s="52"/>
      <c r="BOU41" s="59"/>
      <c r="BOV41" s="59"/>
      <c r="BOW41" s="59"/>
      <c r="BOX41" s="59"/>
      <c r="BOY41" s="60"/>
      <c r="BOZ41" s="278"/>
      <c r="BPA41" s="243"/>
      <c r="BPB41" s="244"/>
      <c r="BPC41" s="244"/>
      <c r="BPD41" s="244"/>
      <c r="BPE41" s="244"/>
      <c r="BPF41" s="244"/>
      <c r="BPG41" s="201"/>
      <c r="BPH41" s="210"/>
      <c r="BPI41" s="15"/>
      <c r="BPJ41" s="15"/>
      <c r="BPK41" s="15"/>
      <c r="BPL41" s="15"/>
      <c r="BPM41" s="15"/>
      <c r="BPN41" s="15"/>
      <c r="BPO41" s="15"/>
      <c r="BPP41" s="15"/>
      <c r="BPQ41" s="15"/>
      <c r="BPR41" s="15"/>
      <c r="BPS41" s="19"/>
      <c r="BPT41" s="15"/>
      <c r="BPU41" s="15"/>
      <c r="BPV41" s="15"/>
      <c r="BPW41" s="15"/>
      <c r="BPX41" s="15"/>
      <c r="BPY41" s="15"/>
      <c r="BPZ41" s="19"/>
      <c r="BQA41" s="59"/>
      <c r="BQB41" s="59"/>
      <c r="BQC41" s="52"/>
      <c r="BQD41" s="52"/>
      <c r="BQE41" s="52"/>
      <c r="BQF41" s="52"/>
      <c r="BQG41" s="52"/>
      <c r="BQH41" s="59"/>
      <c r="BQI41" s="59"/>
      <c r="BQJ41" s="59"/>
      <c r="BQK41" s="59"/>
      <c r="BQL41" s="60"/>
      <c r="BQM41" s="278"/>
      <c r="BQN41" s="243"/>
      <c r="BQO41" s="244"/>
      <c r="BQP41" s="244"/>
      <c r="BQQ41" s="244"/>
      <c r="BQR41" s="244"/>
      <c r="BQS41" s="244"/>
      <c r="BQT41" s="201"/>
      <c r="BQU41" s="210"/>
      <c r="BQV41" s="15"/>
      <c r="BQW41" s="15"/>
      <c r="BQX41" s="15"/>
      <c r="BQY41" s="15"/>
      <c r="BQZ41" s="15"/>
      <c r="BRA41" s="15"/>
      <c r="BRB41" s="15"/>
      <c r="BRC41" s="15"/>
      <c r="BRD41" s="15"/>
      <c r="BRE41" s="15"/>
      <c r="BRF41" s="19"/>
      <c r="BRG41" s="15"/>
      <c r="BRH41" s="15"/>
      <c r="BRI41" s="15"/>
      <c r="BRJ41" s="15"/>
      <c r="BRK41" s="15"/>
      <c r="BRL41" s="15"/>
      <c r="BRM41" s="19"/>
      <c r="BRN41" s="59"/>
      <c r="BRO41" s="59"/>
      <c r="BRP41" s="52"/>
      <c r="BRQ41" s="52"/>
      <c r="BRR41" s="52"/>
      <c r="BRS41" s="52"/>
      <c r="BRT41" s="52"/>
      <c r="BRU41" s="59"/>
      <c r="BRV41" s="59"/>
      <c r="BRW41" s="59"/>
      <c r="BRX41" s="59"/>
      <c r="BRY41" s="60"/>
      <c r="BRZ41" s="278"/>
      <c r="BSA41" s="243"/>
      <c r="BSB41" s="244"/>
      <c r="BSC41" s="244"/>
      <c r="BSD41" s="244"/>
      <c r="BSE41" s="244"/>
      <c r="BSF41" s="244"/>
      <c r="BSG41" s="201"/>
      <c r="BSH41" s="210"/>
      <c r="BSI41" s="15"/>
      <c r="BSJ41" s="15"/>
      <c r="BSK41" s="15"/>
      <c r="BSL41" s="15"/>
      <c r="BSM41" s="15"/>
      <c r="BSN41" s="15"/>
      <c r="BSO41" s="15"/>
      <c r="BSP41" s="15"/>
      <c r="BSQ41" s="15"/>
      <c r="BSR41" s="15"/>
      <c r="BSS41" s="19"/>
      <c r="BST41" s="15"/>
      <c r="BSU41" s="15"/>
      <c r="BSV41" s="15"/>
      <c r="BSW41" s="15"/>
      <c r="BSX41" s="15"/>
      <c r="BSY41" s="15"/>
      <c r="BSZ41" s="19"/>
      <c r="BTA41" s="59"/>
      <c r="BTB41" s="59"/>
      <c r="BTC41" s="52"/>
      <c r="BTD41" s="52"/>
      <c r="BTE41" s="52"/>
      <c r="BTF41" s="52"/>
      <c r="BTG41" s="52"/>
      <c r="BTH41" s="59"/>
      <c r="BTI41" s="59"/>
      <c r="BTJ41" s="59"/>
      <c r="BTK41" s="59"/>
      <c r="BTL41" s="60"/>
      <c r="BTM41" s="278"/>
      <c r="BTN41" s="243"/>
      <c r="BTO41" s="244"/>
      <c r="BTP41" s="244"/>
      <c r="BTQ41" s="244"/>
      <c r="BTR41" s="244"/>
      <c r="BTS41" s="244"/>
      <c r="BTT41" s="201"/>
      <c r="BTU41" s="210"/>
      <c r="BTV41" s="15"/>
      <c r="BTW41" s="15"/>
      <c r="BTX41" s="15"/>
      <c r="BTY41" s="15"/>
      <c r="BTZ41" s="15"/>
      <c r="BUA41" s="15"/>
      <c r="BUB41" s="15"/>
      <c r="BUC41" s="15"/>
      <c r="BUD41" s="15"/>
      <c r="BUE41" s="15"/>
      <c r="BUF41" s="19"/>
      <c r="BUG41" s="15"/>
      <c r="BUH41" s="15"/>
      <c r="BUI41" s="15"/>
      <c r="BUJ41" s="15"/>
      <c r="BUK41" s="15"/>
      <c r="BUL41" s="15"/>
      <c r="BUM41" s="19"/>
      <c r="BUN41" s="59"/>
      <c r="BUO41" s="59"/>
      <c r="BUP41" s="52"/>
      <c r="BUQ41" s="52"/>
      <c r="BUR41" s="52"/>
      <c r="BUS41" s="52"/>
      <c r="BUT41" s="52"/>
      <c r="BUU41" s="59"/>
      <c r="BUV41" s="59"/>
      <c r="BUW41" s="59"/>
      <c r="BUX41" s="59"/>
      <c r="BUY41" s="60"/>
      <c r="BUZ41" s="278"/>
      <c r="BVA41" s="243"/>
      <c r="BVB41" s="244"/>
      <c r="BVC41" s="244"/>
      <c r="BVD41" s="244"/>
      <c r="BVE41" s="244"/>
      <c r="BVF41" s="244"/>
      <c r="BVG41" s="201"/>
      <c r="BVH41" s="210"/>
      <c r="BVI41" s="15"/>
      <c r="BVJ41" s="15"/>
      <c r="BVK41" s="15"/>
      <c r="BVL41" s="15"/>
      <c r="BVM41" s="15"/>
      <c r="BVN41" s="15"/>
      <c r="BVO41" s="15"/>
      <c r="BVP41" s="15"/>
      <c r="BVQ41" s="15"/>
      <c r="BVR41" s="15"/>
      <c r="BVS41" s="19"/>
      <c r="BVT41" s="15"/>
      <c r="BVU41" s="15"/>
      <c r="BVV41" s="15"/>
      <c r="BVW41" s="15"/>
      <c r="BVX41" s="15"/>
      <c r="BVY41" s="15"/>
      <c r="BVZ41" s="19"/>
      <c r="BWA41" s="59"/>
      <c r="BWB41" s="59"/>
      <c r="BWC41" s="52"/>
      <c r="BWD41" s="52"/>
      <c r="BWE41" s="52"/>
      <c r="BWF41" s="52"/>
      <c r="BWG41" s="52"/>
      <c r="BWH41" s="59"/>
      <c r="BWI41" s="59"/>
      <c r="BWJ41" s="59"/>
      <c r="BWK41" s="59"/>
      <c r="BWL41" s="60"/>
      <c r="BWM41" s="278"/>
      <c r="BWN41" s="243"/>
      <c r="BWO41" s="244"/>
      <c r="BWP41" s="244"/>
      <c r="BWQ41" s="244"/>
      <c r="BWR41" s="244"/>
      <c r="BWS41" s="244"/>
      <c r="BWT41" s="201"/>
      <c r="BWU41" s="210"/>
      <c r="BWV41" s="15"/>
      <c r="BWW41" s="15"/>
      <c r="BWX41" s="15"/>
      <c r="BWY41" s="15"/>
      <c r="BWZ41" s="15"/>
      <c r="BXA41" s="15"/>
      <c r="BXB41" s="15"/>
      <c r="BXC41" s="15"/>
      <c r="BXD41" s="15"/>
      <c r="BXE41" s="15"/>
      <c r="BXF41" s="19"/>
      <c r="BXG41" s="15"/>
      <c r="BXH41" s="15"/>
      <c r="BXI41" s="15"/>
      <c r="BXJ41" s="15"/>
      <c r="BXK41" s="15"/>
      <c r="BXL41" s="15"/>
      <c r="BXM41" s="19"/>
      <c r="BXN41" s="59"/>
      <c r="BXO41" s="59"/>
      <c r="BXP41" s="52"/>
      <c r="BXQ41" s="52"/>
      <c r="BXR41" s="52"/>
      <c r="BXS41" s="52"/>
      <c r="BXT41" s="52"/>
      <c r="BXU41" s="59"/>
      <c r="BXV41" s="59"/>
      <c r="BXW41" s="59"/>
      <c r="BXX41" s="59"/>
      <c r="BXY41" s="60"/>
      <c r="BXZ41" s="278"/>
      <c r="BYA41" s="243"/>
      <c r="BYB41" s="244"/>
      <c r="BYC41" s="244"/>
      <c r="BYD41" s="244"/>
      <c r="BYE41" s="244"/>
      <c r="BYF41" s="244"/>
      <c r="BYG41" s="201"/>
      <c r="BYH41" s="210"/>
      <c r="BYI41" s="15"/>
      <c r="BYJ41" s="15"/>
      <c r="BYK41" s="15"/>
      <c r="BYL41" s="15"/>
      <c r="BYM41" s="15"/>
      <c r="BYN41" s="15"/>
      <c r="BYO41" s="15"/>
      <c r="BYP41" s="15"/>
      <c r="BYQ41" s="15"/>
      <c r="BYR41" s="15"/>
      <c r="BYS41" s="19"/>
      <c r="BYT41" s="15"/>
      <c r="BYU41" s="15"/>
      <c r="BYV41" s="15"/>
      <c r="BYW41" s="15"/>
      <c r="BYX41" s="15"/>
      <c r="BYY41" s="15"/>
      <c r="BYZ41" s="19"/>
      <c r="BZA41" s="59"/>
      <c r="BZB41" s="59"/>
      <c r="BZC41" s="52"/>
      <c r="BZD41" s="52"/>
      <c r="BZE41" s="52"/>
      <c r="BZF41" s="52"/>
      <c r="BZG41" s="52"/>
      <c r="BZH41" s="59"/>
      <c r="BZI41" s="59"/>
      <c r="BZJ41" s="59"/>
      <c r="BZK41" s="59"/>
      <c r="BZL41" s="60"/>
      <c r="BZM41" s="278"/>
      <c r="BZN41" s="243"/>
      <c r="BZO41" s="244"/>
      <c r="BZP41" s="244"/>
      <c r="BZQ41" s="244"/>
      <c r="BZR41" s="244"/>
      <c r="BZS41" s="244"/>
      <c r="BZT41" s="201"/>
      <c r="BZU41" s="210"/>
      <c r="BZV41" s="15"/>
      <c r="BZW41" s="15"/>
      <c r="BZX41" s="15"/>
      <c r="BZY41" s="15"/>
      <c r="BZZ41" s="15"/>
      <c r="CAA41" s="15"/>
      <c r="CAB41" s="15"/>
      <c r="CAC41" s="15"/>
      <c r="CAD41" s="15"/>
      <c r="CAE41" s="15"/>
      <c r="CAF41" s="19"/>
      <c r="CAG41" s="15"/>
      <c r="CAH41" s="15"/>
      <c r="CAI41" s="15"/>
      <c r="CAJ41" s="15"/>
      <c r="CAK41" s="15"/>
      <c r="CAL41" s="15"/>
      <c r="CAM41" s="19"/>
      <c r="CAN41" s="59"/>
      <c r="CAO41" s="59"/>
      <c r="CAP41" s="52"/>
      <c r="CAQ41" s="52"/>
      <c r="CAR41" s="52"/>
      <c r="CAS41" s="52"/>
      <c r="CAT41" s="52"/>
      <c r="CAU41" s="59"/>
      <c r="CAV41" s="59"/>
      <c r="CAW41" s="59"/>
      <c r="CAX41" s="59"/>
      <c r="CAY41" s="60"/>
      <c r="CAZ41" s="278"/>
      <c r="CBA41" s="243"/>
      <c r="CBB41" s="244"/>
      <c r="CBC41" s="244"/>
      <c r="CBD41" s="244"/>
      <c r="CBE41" s="244"/>
      <c r="CBF41" s="244"/>
      <c r="CBG41" s="201"/>
      <c r="CBH41" s="210"/>
      <c r="CBI41" s="15"/>
      <c r="CBJ41" s="15"/>
      <c r="CBK41" s="15"/>
      <c r="CBL41" s="15"/>
      <c r="CBM41" s="15"/>
      <c r="CBN41" s="15"/>
      <c r="CBO41" s="15"/>
      <c r="CBP41" s="15"/>
      <c r="CBQ41" s="15"/>
      <c r="CBR41" s="15"/>
      <c r="CBS41" s="19"/>
      <c r="CBT41" s="15"/>
      <c r="CBU41" s="15"/>
      <c r="CBV41" s="15"/>
      <c r="CBW41" s="15"/>
      <c r="CBX41" s="15"/>
      <c r="CBY41" s="15"/>
      <c r="CBZ41" s="19"/>
      <c r="CCA41" s="59"/>
      <c r="CCB41" s="59"/>
      <c r="CCC41" s="52"/>
      <c r="CCD41" s="52"/>
      <c r="CCE41" s="52"/>
      <c r="CCF41" s="52"/>
      <c r="CCG41" s="52"/>
      <c r="CCH41" s="59"/>
      <c r="CCI41" s="59"/>
      <c r="CCJ41" s="59"/>
      <c r="CCK41" s="59"/>
      <c r="CCL41" s="60"/>
      <c r="CCM41" s="278"/>
      <c r="CCN41" s="243"/>
      <c r="CCO41" s="244"/>
      <c r="CCP41" s="244"/>
      <c r="CCQ41" s="244"/>
      <c r="CCR41" s="244"/>
      <c r="CCS41" s="244"/>
      <c r="CCT41" s="201"/>
      <c r="CCU41" s="210"/>
      <c r="CCV41" s="15"/>
      <c r="CCW41" s="15"/>
      <c r="CCX41" s="15"/>
      <c r="CCY41" s="15"/>
      <c r="CCZ41" s="15"/>
      <c r="CDA41" s="15"/>
      <c r="CDB41" s="15"/>
      <c r="CDC41" s="15"/>
      <c r="CDD41" s="15"/>
      <c r="CDE41" s="15"/>
      <c r="CDF41" s="19"/>
      <c r="CDG41" s="15"/>
      <c r="CDH41" s="15"/>
      <c r="CDI41" s="15"/>
      <c r="CDJ41" s="15"/>
      <c r="CDK41" s="15"/>
      <c r="CDL41" s="15"/>
      <c r="CDM41" s="19"/>
      <c r="CDN41" s="59"/>
      <c r="CDO41" s="59"/>
      <c r="CDP41" s="52"/>
      <c r="CDQ41" s="52"/>
      <c r="CDR41" s="52"/>
      <c r="CDS41" s="52"/>
      <c r="CDT41" s="52"/>
      <c r="CDU41" s="59"/>
      <c r="CDV41" s="59"/>
      <c r="CDW41" s="59"/>
      <c r="CDX41" s="59"/>
      <c r="CDY41" s="60"/>
      <c r="CDZ41" s="278"/>
      <c r="CEA41" s="243"/>
      <c r="CEB41" s="244"/>
      <c r="CEC41" s="244"/>
      <c r="CED41" s="244"/>
      <c r="CEE41" s="244"/>
      <c r="CEF41" s="244"/>
      <c r="CEG41" s="201"/>
      <c r="CEH41" s="210"/>
      <c r="CEI41" s="15"/>
      <c r="CEJ41" s="15"/>
      <c r="CEK41" s="15"/>
      <c r="CEL41" s="15"/>
      <c r="CEM41" s="15"/>
      <c r="CEN41" s="15"/>
      <c r="CEO41" s="15"/>
      <c r="CEP41" s="15"/>
      <c r="CEQ41" s="15"/>
      <c r="CER41" s="15"/>
      <c r="CES41" s="19"/>
      <c r="CET41" s="15"/>
      <c r="CEU41" s="15"/>
      <c r="CEV41" s="15"/>
      <c r="CEW41" s="15"/>
      <c r="CEX41" s="15"/>
      <c r="CEY41" s="15"/>
      <c r="CEZ41" s="19"/>
      <c r="CFA41" s="59"/>
      <c r="CFB41" s="59"/>
      <c r="CFC41" s="52"/>
      <c r="CFD41" s="52"/>
      <c r="CFE41" s="52"/>
      <c r="CFF41" s="52"/>
      <c r="CFG41" s="52"/>
      <c r="CFH41" s="59"/>
      <c r="CFI41" s="59"/>
      <c r="CFJ41" s="59"/>
      <c r="CFK41" s="59"/>
      <c r="CFL41" s="60"/>
      <c r="CFM41" s="278"/>
      <c r="CFN41" s="243"/>
      <c r="CFO41" s="244"/>
      <c r="CFP41" s="244"/>
      <c r="CFQ41" s="244"/>
      <c r="CFR41" s="244"/>
      <c r="CFS41" s="244"/>
      <c r="CFT41" s="201"/>
      <c r="CFU41" s="210"/>
      <c r="CFV41" s="15"/>
      <c r="CFW41" s="15"/>
      <c r="CFX41" s="15"/>
      <c r="CFY41" s="15"/>
      <c r="CFZ41" s="15"/>
      <c r="CGA41" s="15"/>
      <c r="CGB41" s="15"/>
      <c r="CGC41" s="15"/>
      <c r="CGD41" s="15"/>
      <c r="CGE41" s="15"/>
      <c r="CGF41" s="19"/>
      <c r="CGG41" s="15"/>
      <c r="CGH41" s="15"/>
      <c r="CGI41" s="15"/>
      <c r="CGJ41" s="15"/>
      <c r="CGK41" s="15"/>
      <c r="CGL41" s="15"/>
      <c r="CGM41" s="19"/>
      <c r="CGN41" s="59"/>
      <c r="CGO41" s="59"/>
      <c r="CGP41" s="52"/>
      <c r="CGQ41" s="52"/>
      <c r="CGR41" s="52"/>
      <c r="CGS41" s="52"/>
      <c r="CGT41" s="52"/>
      <c r="CGU41" s="59"/>
      <c r="CGV41" s="59"/>
      <c r="CGW41" s="59"/>
      <c r="CGX41" s="59"/>
      <c r="CGY41" s="60"/>
      <c r="CGZ41" s="278"/>
      <c r="CHA41" s="243"/>
      <c r="CHB41" s="244"/>
      <c r="CHC41" s="244"/>
      <c r="CHD41" s="244"/>
      <c r="CHE41" s="244"/>
      <c r="CHF41" s="244"/>
      <c r="CHG41" s="201"/>
      <c r="CHH41" s="210"/>
      <c r="CHI41" s="15"/>
      <c r="CHJ41" s="15"/>
      <c r="CHK41" s="15"/>
      <c r="CHL41" s="15"/>
      <c r="CHM41" s="15"/>
      <c r="CHN41" s="15"/>
      <c r="CHO41" s="15"/>
      <c r="CHP41" s="15"/>
      <c r="CHQ41" s="15"/>
      <c r="CHR41" s="15"/>
      <c r="CHS41" s="19"/>
      <c r="CHT41" s="15"/>
      <c r="CHU41" s="15"/>
      <c r="CHV41" s="15"/>
      <c r="CHW41" s="15"/>
      <c r="CHX41" s="15"/>
      <c r="CHY41" s="15"/>
      <c r="CHZ41" s="19"/>
      <c r="CIA41" s="59"/>
      <c r="CIB41" s="59"/>
      <c r="CIC41" s="52"/>
      <c r="CID41" s="52"/>
      <c r="CIE41" s="52"/>
      <c r="CIF41" s="52"/>
      <c r="CIG41" s="52"/>
      <c r="CIH41" s="59"/>
      <c r="CII41" s="59"/>
      <c r="CIJ41" s="59"/>
      <c r="CIK41" s="59"/>
      <c r="CIL41" s="60"/>
      <c r="CIM41" s="278"/>
      <c r="CIN41" s="243"/>
      <c r="CIO41" s="244"/>
      <c r="CIP41" s="244"/>
      <c r="CIQ41" s="244"/>
      <c r="CIR41" s="244"/>
      <c r="CIS41" s="244"/>
      <c r="CIT41" s="201"/>
      <c r="CIU41" s="210"/>
      <c r="CIV41" s="15"/>
      <c r="CIW41" s="15"/>
      <c r="CIX41" s="15"/>
      <c r="CIY41" s="15"/>
      <c r="CIZ41" s="15"/>
      <c r="CJA41" s="15"/>
      <c r="CJB41" s="15"/>
      <c r="CJC41" s="15"/>
      <c r="CJD41" s="15"/>
      <c r="CJE41" s="15"/>
      <c r="CJF41" s="19"/>
      <c r="CJG41" s="15"/>
      <c r="CJH41" s="15"/>
      <c r="CJI41" s="15"/>
      <c r="CJJ41" s="15"/>
      <c r="CJK41" s="15"/>
      <c r="CJL41" s="15"/>
      <c r="CJM41" s="19"/>
      <c r="CJN41" s="59"/>
      <c r="CJO41" s="59"/>
      <c r="CJP41" s="52"/>
      <c r="CJQ41" s="52"/>
      <c r="CJR41" s="52"/>
      <c r="CJS41" s="52"/>
      <c r="CJT41" s="52"/>
      <c r="CJU41" s="59"/>
      <c r="CJV41" s="59"/>
      <c r="CJW41" s="59"/>
      <c r="CJX41" s="59"/>
      <c r="CJY41" s="60"/>
      <c r="CJZ41" s="278"/>
      <c r="CKA41" s="243"/>
      <c r="CKB41" s="244"/>
      <c r="CKC41" s="244"/>
      <c r="CKD41" s="244"/>
      <c r="CKE41" s="244"/>
      <c r="CKF41" s="244"/>
      <c r="CKG41" s="201"/>
      <c r="CKH41" s="210"/>
      <c r="CKI41" s="15"/>
      <c r="CKJ41" s="15"/>
      <c r="CKK41" s="15"/>
      <c r="CKL41" s="15"/>
      <c r="CKM41" s="15"/>
      <c r="CKN41" s="15"/>
      <c r="CKO41" s="15"/>
      <c r="CKP41" s="15"/>
      <c r="CKQ41" s="15"/>
      <c r="CKR41" s="15"/>
      <c r="CKS41" s="19"/>
      <c r="CKT41" s="15"/>
      <c r="CKU41" s="15"/>
      <c r="CKV41" s="15"/>
      <c r="CKW41" s="15"/>
      <c r="CKX41" s="15"/>
      <c r="CKY41" s="15"/>
      <c r="CKZ41" s="19"/>
      <c r="CLA41" s="59"/>
      <c r="CLB41" s="59"/>
      <c r="CLC41" s="52"/>
      <c r="CLD41" s="52"/>
      <c r="CLE41" s="52"/>
      <c r="CLF41" s="52"/>
      <c r="CLG41" s="52"/>
      <c r="CLH41" s="59"/>
      <c r="CLI41" s="59"/>
      <c r="CLJ41" s="59"/>
      <c r="CLK41" s="59"/>
      <c r="CLL41" s="60"/>
      <c r="CLM41" s="278"/>
      <c r="CLN41" s="243"/>
      <c r="CLO41" s="244"/>
      <c r="CLP41" s="244"/>
      <c r="CLQ41" s="244"/>
      <c r="CLR41" s="244"/>
      <c r="CLS41" s="244"/>
      <c r="CLT41" s="201"/>
      <c r="CLU41" s="210"/>
      <c r="CLV41" s="15"/>
      <c r="CLW41" s="15"/>
      <c r="CLX41" s="15"/>
      <c r="CLY41" s="15"/>
      <c r="CLZ41" s="15"/>
      <c r="CMA41" s="15"/>
      <c r="CMB41" s="15"/>
      <c r="CMC41" s="15"/>
      <c r="CMD41" s="15"/>
      <c r="CME41" s="15"/>
      <c r="CMF41" s="19"/>
      <c r="CMG41" s="15"/>
      <c r="CMH41" s="15"/>
      <c r="CMI41" s="15"/>
      <c r="CMJ41" s="15"/>
      <c r="CMK41" s="15"/>
      <c r="CML41" s="15"/>
      <c r="CMM41" s="19"/>
      <c r="CMN41" s="59"/>
      <c r="CMO41" s="59"/>
      <c r="CMP41" s="52"/>
      <c r="CMQ41" s="52"/>
      <c r="CMR41" s="52"/>
      <c r="CMS41" s="52"/>
      <c r="CMT41" s="52"/>
      <c r="CMU41" s="59"/>
      <c r="CMV41" s="59"/>
      <c r="CMW41" s="59"/>
      <c r="CMX41" s="59"/>
      <c r="CMY41" s="60"/>
      <c r="CMZ41" s="278"/>
      <c r="CNA41" s="243"/>
      <c r="CNB41" s="244"/>
      <c r="CNC41" s="244"/>
      <c r="CND41" s="244"/>
      <c r="CNE41" s="244"/>
      <c r="CNF41" s="244"/>
      <c r="CNG41" s="201"/>
      <c r="CNH41" s="210"/>
      <c r="CNI41" s="15"/>
      <c r="CNJ41" s="15"/>
      <c r="CNK41" s="15"/>
      <c r="CNL41" s="15"/>
      <c r="CNM41" s="15"/>
      <c r="CNN41" s="15"/>
      <c r="CNO41" s="15"/>
      <c r="CNP41" s="15"/>
      <c r="CNQ41" s="15"/>
      <c r="CNR41" s="15"/>
      <c r="CNS41" s="19"/>
      <c r="CNT41" s="15"/>
      <c r="CNU41" s="15"/>
      <c r="CNV41" s="15"/>
      <c r="CNW41" s="15"/>
      <c r="CNX41" s="15"/>
      <c r="CNY41" s="15"/>
      <c r="CNZ41" s="19"/>
      <c r="COA41" s="59"/>
      <c r="COB41" s="59"/>
      <c r="COC41" s="52"/>
      <c r="COD41" s="52"/>
      <c r="COE41" s="52"/>
      <c r="COF41" s="52"/>
      <c r="COG41" s="52"/>
      <c r="COH41" s="59"/>
      <c r="COI41" s="59"/>
      <c r="COJ41" s="59"/>
      <c r="COK41" s="59"/>
      <c r="COL41" s="60"/>
      <c r="COM41" s="278"/>
      <c r="CON41" s="243"/>
      <c r="COO41" s="244"/>
      <c r="COP41" s="244"/>
      <c r="COQ41" s="244"/>
      <c r="COR41" s="244"/>
      <c r="COS41" s="244"/>
      <c r="COT41" s="201"/>
      <c r="COU41" s="210"/>
      <c r="COV41" s="15"/>
      <c r="COW41" s="15"/>
      <c r="COX41" s="15"/>
      <c r="COY41" s="15"/>
      <c r="COZ41" s="15"/>
      <c r="CPA41" s="15"/>
      <c r="CPB41" s="15"/>
      <c r="CPC41" s="15"/>
      <c r="CPD41" s="15"/>
      <c r="CPE41" s="15"/>
      <c r="CPF41" s="19"/>
      <c r="CPG41" s="15"/>
      <c r="CPH41" s="15"/>
      <c r="CPI41" s="15"/>
      <c r="CPJ41" s="15"/>
      <c r="CPK41" s="15"/>
      <c r="CPL41" s="15"/>
      <c r="CPM41" s="19"/>
      <c r="CPN41" s="59"/>
      <c r="CPO41" s="59"/>
      <c r="CPP41" s="52"/>
      <c r="CPQ41" s="52"/>
      <c r="CPR41" s="52"/>
      <c r="CPS41" s="52"/>
      <c r="CPT41" s="52"/>
      <c r="CPU41" s="59"/>
      <c r="CPV41" s="59"/>
      <c r="CPW41" s="59"/>
      <c r="CPX41" s="59"/>
      <c r="CPY41" s="60"/>
      <c r="CPZ41" s="278"/>
      <c r="CQA41" s="243"/>
      <c r="CQB41" s="244"/>
      <c r="CQC41" s="244"/>
      <c r="CQD41" s="244"/>
      <c r="CQE41" s="244"/>
      <c r="CQF41" s="244"/>
      <c r="CQG41" s="201"/>
      <c r="CQH41" s="210"/>
      <c r="CQI41" s="15"/>
      <c r="CQJ41" s="15"/>
      <c r="CQK41" s="15"/>
      <c r="CQL41" s="15"/>
      <c r="CQM41" s="15"/>
      <c r="CQN41" s="15"/>
      <c r="CQO41" s="15"/>
      <c r="CQP41" s="15"/>
      <c r="CQQ41" s="15"/>
      <c r="CQR41" s="15"/>
      <c r="CQS41" s="19"/>
      <c r="CQT41" s="15"/>
      <c r="CQU41" s="15"/>
      <c r="CQV41" s="15"/>
      <c r="CQW41" s="15"/>
      <c r="CQX41" s="15"/>
      <c r="CQY41" s="15"/>
      <c r="CQZ41" s="19"/>
      <c r="CRA41" s="59"/>
      <c r="CRB41" s="59"/>
      <c r="CRC41" s="52"/>
      <c r="CRD41" s="52"/>
      <c r="CRE41" s="52"/>
      <c r="CRF41" s="52"/>
      <c r="CRG41" s="52"/>
      <c r="CRH41" s="59"/>
      <c r="CRI41" s="59"/>
      <c r="CRJ41" s="59"/>
      <c r="CRK41" s="59"/>
      <c r="CRL41" s="60"/>
      <c r="CRM41" s="278"/>
      <c r="CRN41" s="243"/>
      <c r="CRO41" s="244"/>
      <c r="CRP41" s="244"/>
      <c r="CRQ41" s="244"/>
      <c r="CRR41" s="244"/>
      <c r="CRS41" s="244"/>
      <c r="CRT41" s="201"/>
      <c r="CRU41" s="210"/>
      <c r="CRV41" s="15"/>
      <c r="CRW41" s="15"/>
      <c r="CRX41" s="15"/>
      <c r="CRY41" s="15"/>
      <c r="CRZ41" s="15"/>
      <c r="CSA41" s="15"/>
      <c r="CSB41" s="15"/>
      <c r="CSC41" s="15"/>
      <c r="CSD41" s="15"/>
      <c r="CSE41" s="15"/>
      <c r="CSF41" s="19"/>
      <c r="CSG41" s="15"/>
      <c r="CSH41" s="15"/>
      <c r="CSI41" s="15"/>
      <c r="CSJ41" s="15"/>
      <c r="CSK41" s="15"/>
      <c r="CSL41" s="15"/>
      <c r="CSM41" s="19"/>
      <c r="CSN41" s="59"/>
      <c r="CSO41" s="59"/>
      <c r="CSP41" s="52"/>
      <c r="CSQ41" s="52"/>
      <c r="CSR41" s="52"/>
      <c r="CSS41" s="52"/>
      <c r="CST41" s="52"/>
      <c r="CSU41" s="59"/>
      <c r="CSV41" s="59"/>
      <c r="CSW41" s="59"/>
      <c r="CSX41" s="59"/>
      <c r="CSY41" s="60"/>
      <c r="CSZ41" s="278"/>
      <c r="CTA41" s="243"/>
      <c r="CTB41" s="244"/>
      <c r="CTC41" s="244"/>
      <c r="CTD41" s="244"/>
      <c r="CTE41" s="244"/>
      <c r="CTF41" s="244"/>
      <c r="CTG41" s="201"/>
      <c r="CTH41" s="210"/>
      <c r="CTI41" s="15"/>
      <c r="CTJ41" s="15"/>
      <c r="CTK41" s="15"/>
      <c r="CTL41" s="15"/>
      <c r="CTM41" s="15"/>
      <c r="CTN41" s="15"/>
      <c r="CTO41" s="15"/>
      <c r="CTP41" s="15"/>
      <c r="CTQ41" s="15"/>
      <c r="CTR41" s="15"/>
      <c r="CTS41" s="19"/>
      <c r="CTT41" s="15"/>
      <c r="CTU41" s="15"/>
      <c r="CTV41" s="15"/>
      <c r="CTW41" s="15"/>
      <c r="CTX41" s="15"/>
      <c r="CTY41" s="15"/>
      <c r="CTZ41" s="19"/>
      <c r="CUA41" s="59"/>
      <c r="CUB41" s="59"/>
      <c r="CUC41" s="52"/>
      <c r="CUD41" s="52"/>
      <c r="CUE41" s="52"/>
      <c r="CUF41" s="52"/>
      <c r="CUG41" s="52"/>
      <c r="CUH41" s="59"/>
      <c r="CUI41" s="59"/>
      <c r="CUJ41" s="59"/>
      <c r="CUK41" s="59"/>
      <c r="CUL41" s="60"/>
      <c r="CUM41" s="278"/>
      <c r="CUN41" s="243"/>
      <c r="CUO41" s="244"/>
      <c r="CUP41" s="244"/>
      <c r="CUQ41" s="244"/>
      <c r="CUR41" s="244"/>
      <c r="CUS41" s="244"/>
      <c r="CUT41" s="201"/>
      <c r="CUU41" s="210"/>
      <c r="CUV41" s="15"/>
      <c r="CUW41" s="15"/>
      <c r="CUX41" s="15"/>
      <c r="CUY41" s="15"/>
      <c r="CUZ41" s="15"/>
      <c r="CVA41" s="15"/>
      <c r="CVB41" s="15"/>
      <c r="CVC41" s="15"/>
      <c r="CVD41" s="15"/>
      <c r="CVE41" s="15"/>
      <c r="CVF41" s="19"/>
      <c r="CVG41" s="15"/>
      <c r="CVH41" s="15"/>
      <c r="CVI41" s="15"/>
      <c r="CVJ41" s="15"/>
      <c r="CVK41" s="15"/>
      <c r="CVL41" s="15"/>
      <c r="CVM41" s="19"/>
      <c r="CVN41" s="59"/>
      <c r="CVO41" s="59"/>
      <c r="CVP41" s="52"/>
      <c r="CVQ41" s="52"/>
      <c r="CVR41" s="52"/>
      <c r="CVS41" s="52"/>
      <c r="CVT41" s="52"/>
      <c r="CVU41" s="59"/>
      <c r="CVV41" s="59"/>
      <c r="CVW41" s="59"/>
      <c r="CVX41" s="59"/>
      <c r="CVY41" s="60"/>
      <c r="CVZ41" s="278"/>
      <c r="CWA41" s="243"/>
      <c r="CWB41" s="244"/>
      <c r="CWC41" s="244"/>
      <c r="CWD41" s="244"/>
      <c r="CWE41" s="244"/>
      <c r="CWF41" s="244"/>
      <c r="CWG41" s="201"/>
      <c r="CWH41" s="210"/>
      <c r="CWI41" s="15"/>
      <c r="CWJ41" s="15"/>
      <c r="CWK41" s="15"/>
      <c r="CWL41" s="15"/>
      <c r="CWM41" s="15"/>
      <c r="CWN41" s="15"/>
      <c r="CWO41" s="15"/>
      <c r="CWP41" s="15"/>
      <c r="CWQ41" s="15"/>
      <c r="CWR41" s="15"/>
      <c r="CWS41" s="19"/>
      <c r="CWT41" s="15"/>
      <c r="CWU41" s="15"/>
      <c r="CWV41" s="15"/>
      <c r="CWW41" s="15"/>
      <c r="CWX41" s="15"/>
      <c r="CWY41" s="15"/>
      <c r="CWZ41" s="19"/>
      <c r="CXA41" s="59"/>
      <c r="CXB41" s="59"/>
      <c r="CXC41" s="52"/>
      <c r="CXD41" s="52"/>
      <c r="CXE41" s="52"/>
      <c r="CXF41" s="52"/>
      <c r="CXG41" s="52"/>
      <c r="CXH41" s="59"/>
      <c r="CXI41" s="59"/>
      <c r="CXJ41" s="59"/>
      <c r="CXK41" s="59"/>
      <c r="CXL41" s="60"/>
      <c r="CXM41" s="278"/>
      <c r="CXN41" s="243"/>
      <c r="CXO41" s="244"/>
      <c r="CXP41" s="244"/>
      <c r="CXQ41" s="244"/>
      <c r="CXR41" s="244"/>
      <c r="CXS41" s="244"/>
      <c r="CXT41" s="201"/>
      <c r="CXU41" s="210"/>
      <c r="CXV41" s="15"/>
      <c r="CXW41" s="15"/>
      <c r="CXX41" s="15"/>
      <c r="CXY41" s="15"/>
      <c r="CXZ41" s="15"/>
      <c r="CYA41" s="15"/>
      <c r="CYB41" s="15"/>
      <c r="CYC41" s="15"/>
      <c r="CYD41" s="15"/>
      <c r="CYE41" s="15"/>
      <c r="CYF41" s="19"/>
      <c r="CYG41" s="15"/>
      <c r="CYH41" s="15"/>
      <c r="CYI41" s="15"/>
      <c r="CYJ41" s="15"/>
      <c r="CYK41" s="15"/>
      <c r="CYL41" s="15"/>
      <c r="CYM41" s="19"/>
      <c r="CYN41" s="59"/>
      <c r="CYO41" s="59"/>
      <c r="CYP41" s="52"/>
      <c r="CYQ41" s="52"/>
      <c r="CYR41" s="52"/>
      <c r="CYS41" s="52"/>
      <c r="CYT41" s="52"/>
      <c r="CYU41" s="59"/>
      <c r="CYV41" s="59"/>
      <c r="CYW41" s="59"/>
      <c r="CYX41" s="59"/>
      <c r="CYY41" s="60"/>
      <c r="CYZ41" s="278"/>
      <c r="CZA41" s="243"/>
      <c r="CZB41" s="244"/>
      <c r="CZC41" s="244"/>
      <c r="CZD41" s="244"/>
      <c r="CZE41" s="244"/>
      <c r="CZF41" s="244"/>
      <c r="CZG41" s="201"/>
      <c r="CZH41" s="210"/>
      <c r="CZI41" s="15"/>
      <c r="CZJ41" s="15"/>
      <c r="CZK41" s="15"/>
      <c r="CZL41" s="15"/>
      <c r="CZM41" s="15"/>
      <c r="CZN41" s="15"/>
      <c r="CZO41" s="15"/>
      <c r="CZP41" s="15"/>
      <c r="CZQ41" s="15"/>
      <c r="CZR41" s="15"/>
      <c r="CZS41" s="19"/>
      <c r="CZT41" s="15"/>
      <c r="CZU41" s="15"/>
      <c r="CZV41" s="15"/>
      <c r="CZW41" s="15"/>
      <c r="CZX41" s="15"/>
      <c r="CZY41" s="15"/>
      <c r="CZZ41" s="19"/>
      <c r="DAA41" s="59"/>
      <c r="DAB41" s="59"/>
      <c r="DAC41" s="52"/>
      <c r="DAD41" s="52"/>
      <c r="DAE41" s="52"/>
      <c r="DAF41" s="52"/>
      <c r="DAG41" s="52"/>
      <c r="DAH41" s="59"/>
      <c r="DAI41" s="59"/>
      <c r="DAJ41" s="59"/>
      <c r="DAK41" s="59"/>
      <c r="DAL41" s="60"/>
      <c r="DAM41" s="278"/>
      <c r="DAN41" s="243"/>
      <c r="DAO41" s="244"/>
      <c r="DAP41" s="244"/>
      <c r="DAQ41" s="244"/>
      <c r="DAR41" s="244"/>
      <c r="DAS41" s="244"/>
      <c r="DAT41" s="201"/>
      <c r="DAU41" s="210"/>
      <c r="DAV41" s="15"/>
      <c r="DAW41" s="15"/>
      <c r="DAX41" s="15"/>
      <c r="DAY41" s="15"/>
      <c r="DAZ41" s="15"/>
      <c r="DBA41" s="15"/>
      <c r="DBB41" s="15"/>
      <c r="DBC41" s="15"/>
      <c r="DBD41" s="15"/>
      <c r="DBE41" s="15"/>
      <c r="DBF41" s="19"/>
      <c r="DBG41" s="15"/>
      <c r="DBH41" s="15"/>
      <c r="DBI41" s="15"/>
      <c r="DBJ41" s="15"/>
      <c r="DBK41" s="15"/>
      <c r="DBL41" s="15"/>
      <c r="DBM41" s="19"/>
      <c r="DBN41" s="59"/>
      <c r="DBO41" s="59"/>
      <c r="DBP41" s="52"/>
      <c r="DBQ41" s="52"/>
      <c r="DBR41" s="52"/>
      <c r="DBS41" s="52"/>
      <c r="DBT41" s="52"/>
      <c r="DBU41" s="59"/>
      <c r="DBV41" s="59"/>
      <c r="DBW41" s="59"/>
      <c r="DBX41" s="59"/>
      <c r="DBY41" s="60"/>
      <c r="DBZ41" s="278"/>
      <c r="DCA41" s="243"/>
      <c r="DCB41" s="244"/>
      <c r="DCC41" s="244"/>
      <c r="DCD41" s="244"/>
      <c r="DCE41" s="244"/>
      <c r="DCF41" s="244"/>
      <c r="DCG41" s="201"/>
      <c r="DCH41" s="210"/>
      <c r="DCI41" s="15"/>
      <c r="DCJ41" s="15"/>
      <c r="DCK41" s="15"/>
      <c r="DCL41" s="15"/>
      <c r="DCM41" s="15"/>
      <c r="DCN41" s="15"/>
      <c r="DCO41" s="15"/>
      <c r="DCP41" s="15"/>
      <c r="DCQ41" s="15"/>
      <c r="DCR41" s="15"/>
      <c r="DCS41" s="19"/>
      <c r="DCT41" s="15"/>
      <c r="DCU41" s="15"/>
      <c r="DCV41" s="15"/>
      <c r="DCW41" s="15"/>
      <c r="DCX41" s="15"/>
      <c r="DCY41" s="15"/>
      <c r="DCZ41" s="19"/>
      <c r="DDA41" s="59"/>
      <c r="DDB41" s="59"/>
      <c r="DDC41" s="52"/>
      <c r="DDD41" s="52"/>
      <c r="DDE41" s="52"/>
      <c r="DDF41" s="52"/>
      <c r="DDG41" s="52"/>
      <c r="DDH41" s="59"/>
      <c r="DDI41" s="59"/>
      <c r="DDJ41" s="59"/>
      <c r="DDK41" s="59"/>
      <c r="DDL41" s="60"/>
      <c r="DDM41" s="278"/>
      <c r="DDN41" s="243"/>
      <c r="DDO41" s="244"/>
      <c r="DDP41" s="244"/>
      <c r="DDQ41" s="244"/>
      <c r="DDR41" s="244"/>
      <c r="DDS41" s="244"/>
      <c r="DDT41" s="201"/>
      <c r="DDU41" s="210"/>
      <c r="DDV41" s="15"/>
      <c r="DDW41" s="15"/>
      <c r="DDX41" s="15"/>
      <c r="DDY41" s="15"/>
      <c r="DDZ41" s="15"/>
      <c r="DEA41" s="15"/>
      <c r="DEB41" s="15"/>
      <c r="DEC41" s="15"/>
      <c r="DED41" s="15"/>
      <c r="DEE41" s="15"/>
      <c r="DEF41" s="19"/>
      <c r="DEG41" s="15"/>
      <c r="DEH41" s="15"/>
      <c r="DEI41" s="15"/>
      <c r="DEJ41" s="15"/>
      <c r="DEK41" s="15"/>
      <c r="DEL41" s="15"/>
      <c r="DEM41" s="19"/>
      <c r="DEN41" s="59"/>
      <c r="DEO41" s="59"/>
      <c r="DEP41" s="52"/>
      <c r="DEQ41" s="52"/>
      <c r="DER41" s="52"/>
      <c r="DES41" s="52"/>
      <c r="DET41" s="52"/>
      <c r="DEU41" s="59"/>
      <c r="DEV41" s="59"/>
      <c r="DEW41" s="59"/>
      <c r="DEX41" s="59"/>
      <c r="DEY41" s="60"/>
      <c r="DEZ41" s="278"/>
      <c r="DFA41" s="243"/>
      <c r="DFB41" s="244"/>
      <c r="DFC41" s="244"/>
      <c r="DFD41" s="244"/>
      <c r="DFE41" s="244"/>
      <c r="DFF41" s="244"/>
      <c r="DFG41" s="201"/>
      <c r="DFH41" s="210"/>
      <c r="DFI41" s="15"/>
      <c r="DFJ41" s="15"/>
      <c r="DFK41" s="15"/>
      <c r="DFL41" s="15"/>
      <c r="DFM41" s="15"/>
      <c r="DFN41" s="15"/>
      <c r="DFO41" s="15"/>
      <c r="DFP41" s="15"/>
      <c r="DFQ41" s="15"/>
      <c r="DFR41" s="15"/>
      <c r="DFS41" s="19"/>
      <c r="DFT41" s="15"/>
      <c r="DFU41" s="15"/>
      <c r="DFV41" s="15"/>
      <c r="DFW41" s="15"/>
      <c r="DFX41" s="15"/>
      <c r="DFY41" s="15"/>
      <c r="DFZ41" s="19"/>
      <c r="DGA41" s="59"/>
      <c r="DGB41" s="59"/>
      <c r="DGC41" s="52"/>
      <c r="DGD41" s="52"/>
      <c r="DGE41" s="52"/>
      <c r="DGF41" s="52"/>
      <c r="DGG41" s="52"/>
      <c r="DGH41" s="59"/>
      <c r="DGI41" s="59"/>
      <c r="DGJ41" s="59"/>
      <c r="DGK41" s="59"/>
      <c r="DGL41" s="60"/>
      <c r="DGM41" s="278"/>
      <c r="DGN41" s="243"/>
      <c r="DGO41" s="244"/>
      <c r="DGP41" s="244"/>
      <c r="DGQ41" s="244"/>
      <c r="DGR41" s="244"/>
      <c r="DGS41" s="244"/>
      <c r="DGT41" s="201"/>
      <c r="DGU41" s="210"/>
      <c r="DGV41" s="15"/>
      <c r="DGW41" s="15"/>
      <c r="DGX41" s="15"/>
      <c r="DGY41" s="15"/>
      <c r="DGZ41" s="15"/>
      <c r="DHA41" s="15"/>
      <c r="DHB41" s="15"/>
      <c r="DHC41" s="15"/>
      <c r="DHD41" s="15"/>
      <c r="DHE41" s="15"/>
      <c r="DHF41" s="19"/>
      <c r="DHG41" s="15"/>
      <c r="DHH41" s="15"/>
      <c r="DHI41" s="15"/>
      <c r="DHJ41" s="15"/>
      <c r="DHK41" s="15"/>
      <c r="DHL41" s="15"/>
      <c r="DHM41" s="19"/>
      <c r="DHN41" s="59"/>
      <c r="DHO41" s="59"/>
      <c r="DHP41" s="52"/>
      <c r="DHQ41" s="52"/>
      <c r="DHR41" s="52"/>
      <c r="DHS41" s="52"/>
      <c r="DHT41" s="52"/>
      <c r="DHU41" s="59"/>
      <c r="DHV41" s="59"/>
      <c r="DHW41" s="59"/>
      <c r="DHX41" s="59"/>
      <c r="DHY41" s="60"/>
      <c r="DHZ41" s="278"/>
      <c r="DIA41" s="243"/>
      <c r="DIB41" s="244"/>
      <c r="DIC41" s="244"/>
      <c r="DID41" s="244"/>
      <c r="DIE41" s="244"/>
      <c r="DIF41" s="244"/>
      <c r="DIG41" s="201"/>
      <c r="DIH41" s="210"/>
      <c r="DII41" s="15"/>
      <c r="DIJ41" s="15"/>
      <c r="DIK41" s="15"/>
      <c r="DIL41" s="15"/>
      <c r="DIM41" s="15"/>
      <c r="DIN41" s="15"/>
      <c r="DIO41" s="15"/>
      <c r="DIP41" s="15"/>
      <c r="DIQ41" s="15"/>
      <c r="DIR41" s="15"/>
      <c r="DIS41" s="19"/>
      <c r="DIT41" s="15"/>
      <c r="DIU41" s="15"/>
      <c r="DIV41" s="15"/>
      <c r="DIW41" s="15"/>
      <c r="DIX41" s="15"/>
      <c r="DIY41" s="15"/>
      <c r="DIZ41" s="19"/>
      <c r="DJA41" s="59"/>
      <c r="DJB41" s="59"/>
      <c r="DJC41" s="52"/>
      <c r="DJD41" s="52"/>
      <c r="DJE41" s="52"/>
      <c r="DJF41" s="52"/>
      <c r="DJG41" s="52"/>
      <c r="DJH41" s="59"/>
      <c r="DJI41" s="59"/>
      <c r="DJJ41" s="59"/>
      <c r="DJK41" s="59"/>
      <c r="DJL41" s="60"/>
      <c r="DJM41" s="278"/>
      <c r="DJN41" s="243"/>
      <c r="DJO41" s="244"/>
      <c r="DJP41" s="244"/>
      <c r="DJQ41" s="244"/>
      <c r="DJR41" s="244"/>
      <c r="DJS41" s="244"/>
      <c r="DJT41" s="201"/>
      <c r="DJU41" s="210"/>
      <c r="DJV41" s="15"/>
      <c r="DJW41" s="15"/>
      <c r="DJX41" s="15"/>
      <c r="DJY41" s="15"/>
      <c r="DJZ41" s="15"/>
      <c r="DKA41" s="15"/>
      <c r="DKB41" s="15"/>
      <c r="DKC41" s="15"/>
      <c r="DKD41" s="15"/>
      <c r="DKE41" s="15"/>
      <c r="DKF41" s="19"/>
      <c r="DKG41" s="15"/>
      <c r="DKH41" s="15"/>
      <c r="DKI41" s="15"/>
      <c r="DKJ41" s="15"/>
      <c r="DKK41" s="15"/>
      <c r="DKL41" s="15"/>
      <c r="DKM41" s="19"/>
      <c r="DKN41" s="59"/>
      <c r="DKO41" s="59"/>
      <c r="DKP41" s="52"/>
      <c r="DKQ41" s="52"/>
      <c r="DKR41" s="52"/>
      <c r="DKS41" s="52"/>
      <c r="DKT41" s="52"/>
      <c r="DKU41" s="59"/>
      <c r="DKV41" s="59"/>
      <c r="DKW41" s="59"/>
      <c r="DKX41" s="59"/>
      <c r="DKY41" s="60"/>
      <c r="DKZ41" s="278"/>
      <c r="DLA41" s="243"/>
      <c r="DLB41" s="244"/>
      <c r="DLC41" s="244"/>
      <c r="DLD41" s="244"/>
      <c r="DLE41" s="244"/>
      <c r="DLF41" s="244"/>
      <c r="DLG41" s="201"/>
      <c r="DLH41" s="210"/>
      <c r="DLI41" s="15"/>
      <c r="DLJ41" s="15"/>
      <c r="DLK41" s="15"/>
      <c r="DLL41" s="15"/>
      <c r="DLM41" s="15"/>
      <c r="DLN41" s="15"/>
      <c r="DLO41" s="15"/>
      <c r="DLP41" s="15"/>
      <c r="DLQ41" s="15"/>
      <c r="DLR41" s="15"/>
      <c r="DLS41" s="19"/>
      <c r="DLT41" s="15"/>
      <c r="DLU41" s="15"/>
      <c r="DLV41" s="15"/>
      <c r="DLW41" s="15"/>
      <c r="DLX41" s="15"/>
      <c r="DLY41" s="15"/>
      <c r="DLZ41" s="19"/>
      <c r="DMA41" s="59"/>
      <c r="DMB41" s="59"/>
      <c r="DMC41" s="52"/>
      <c r="DMD41" s="52"/>
      <c r="DME41" s="52"/>
      <c r="DMF41" s="52"/>
      <c r="DMG41" s="52"/>
      <c r="DMH41" s="59"/>
      <c r="DMI41" s="59"/>
      <c r="DMJ41" s="59"/>
      <c r="DMK41" s="59"/>
      <c r="DML41" s="60"/>
      <c r="DMM41" s="278"/>
      <c r="DMN41" s="243"/>
      <c r="DMO41" s="244"/>
      <c r="DMP41" s="244"/>
      <c r="DMQ41" s="244"/>
      <c r="DMR41" s="244"/>
      <c r="DMS41" s="244"/>
      <c r="DMT41" s="201"/>
      <c r="DMU41" s="210"/>
      <c r="DMV41" s="15"/>
      <c r="DMW41" s="15"/>
      <c r="DMX41" s="15"/>
      <c r="DMY41" s="15"/>
      <c r="DMZ41" s="15"/>
      <c r="DNA41" s="15"/>
      <c r="DNB41" s="15"/>
      <c r="DNC41" s="15"/>
      <c r="DND41" s="15"/>
      <c r="DNE41" s="15"/>
      <c r="DNF41" s="19"/>
      <c r="DNG41" s="15"/>
      <c r="DNH41" s="15"/>
      <c r="DNI41" s="15"/>
      <c r="DNJ41" s="15"/>
      <c r="DNK41" s="15"/>
      <c r="DNL41" s="15"/>
      <c r="DNM41" s="19"/>
      <c r="DNN41" s="59"/>
      <c r="DNO41" s="59"/>
      <c r="DNP41" s="52"/>
      <c r="DNQ41" s="52"/>
      <c r="DNR41" s="52"/>
      <c r="DNS41" s="52"/>
      <c r="DNT41" s="52"/>
      <c r="DNU41" s="59"/>
      <c r="DNV41" s="59"/>
      <c r="DNW41" s="59"/>
      <c r="DNX41" s="59"/>
      <c r="DNY41" s="60"/>
      <c r="DNZ41" s="278"/>
      <c r="DOA41" s="243"/>
      <c r="DOB41" s="244"/>
      <c r="DOC41" s="244"/>
      <c r="DOD41" s="244"/>
      <c r="DOE41" s="244"/>
      <c r="DOF41" s="244"/>
      <c r="DOG41" s="201"/>
      <c r="DOH41" s="210"/>
      <c r="DOI41" s="15"/>
      <c r="DOJ41" s="15"/>
      <c r="DOK41" s="15"/>
      <c r="DOL41" s="15"/>
      <c r="DOM41" s="15"/>
      <c r="DON41" s="15"/>
      <c r="DOO41" s="15"/>
      <c r="DOP41" s="15"/>
      <c r="DOQ41" s="15"/>
      <c r="DOR41" s="15"/>
      <c r="DOS41" s="19"/>
      <c r="DOT41" s="15"/>
      <c r="DOU41" s="15"/>
      <c r="DOV41" s="15"/>
      <c r="DOW41" s="15"/>
      <c r="DOX41" s="15"/>
      <c r="DOY41" s="15"/>
      <c r="DOZ41" s="19"/>
      <c r="DPA41" s="59"/>
      <c r="DPB41" s="59"/>
      <c r="DPC41" s="52"/>
      <c r="DPD41" s="52"/>
      <c r="DPE41" s="52"/>
      <c r="DPF41" s="52"/>
      <c r="DPG41" s="52"/>
      <c r="DPH41" s="59"/>
      <c r="DPI41" s="59"/>
      <c r="DPJ41" s="59"/>
      <c r="DPK41" s="59"/>
      <c r="DPL41" s="60"/>
      <c r="DPM41" s="278"/>
      <c r="DPN41" s="243"/>
      <c r="DPO41" s="244"/>
      <c r="DPP41" s="244"/>
      <c r="DPQ41" s="244"/>
      <c r="DPR41" s="244"/>
      <c r="DPS41" s="244"/>
      <c r="DPT41" s="201"/>
      <c r="DPU41" s="210"/>
      <c r="DPV41" s="15"/>
      <c r="DPW41" s="15"/>
      <c r="DPX41" s="15"/>
      <c r="DPY41" s="15"/>
      <c r="DPZ41" s="15"/>
      <c r="DQA41" s="15"/>
      <c r="DQB41" s="15"/>
      <c r="DQC41" s="15"/>
      <c r="DQD41" s="15"/>
      <c r="DQE41" s="15"/>
      <c r="DQF41" s="19"/>
      <c r="DQG41" s="15"/>
      <c r="DQH41" s="15"/>
      <c r="DQI41" s="15"/>
      <c r="DQJ41" s="15"/>
      <c r="DQK41" s="15"/>
      <c r="DQL41" s="15"/>
      <c r="DQM41" s="19"/>
      <c r="DQN41" s="59"/>
      <c r="DQO41" s="59"/>
      <c r="DQP41" s="52"/>
      <c r="DQQ41" s="52"/>
      <c r="DQR41" s="52"/>
      <c r="DQS41" s="52"/>
      <c r="DQT41" s="52"/>
      <c r="DQU41" s="59"/>
      <c r="DQV41" s="59"/>
      <c r="DQW41" s="59"/>
      <c r="DQX41" s="59"/>
      <c r="DQY41" s="60"/>
      <c r="DQZ41" s="278"/>
      <c r="DRA41" s="243"/>
      <c r="DRB41" s="244"/>
      <c r="DRC41" s="244"/>
      <c r="DRD41" s="244"/>
      <c r="DRE41" s="244"/>
      <c r="DRF41" s="244"/>
      <c r="DRG41" s="201"/>
      <c r="DRH41" s="210"/>
      <c r="DRI41" s="15"/>
      <c r="DRJ41" s="15"/>
      <c r="DRK41" s="15"/>
      <c r="DRL41" s="15"/>
      <c r="DRM41" s="15"/>
      <c r="DRN41" s="15"/>
      <c r="DRO41" s="15"/>
      <c r="DRP41" s="15"/>
      <c r="DRQ41" s="15"/>
      <c r="DRR41" s="15"/>
      <c r="DRS41" s="19"/>
      <c r="DRT41" s="15"/>
      <c r="DRU41" s="15"/>
      <c r="DRV41" s="15"/>
      <c r="DRW41" s="15"/>
      <c r="DRX41" s="15"/>
      <c r="DRY41" s="15"/>
      <c r="DRZ41" s="19"/>
      <c r="DSA41" s="59"/>
      <c r="DSB41" s="59"/>
      <c r="DSC41" s="52"/>
      <c r="DSD41" s="52"/>
      <c r="DSE41" s="52"/>
      <c r="DSF41" s="52"/>
      <c r="DSG41" s="52"/>
      <c r="DSH41" s="59"/>
      <c r="DSI41" s="59"/>
      <c r="DSJ41" s="59"/>
      <c r="DSK41" s="59"/>
      <c r="DSL41" s="60"/>
      <c r="DSM41" s="278"/>
      <c r="DSN41" s="243"/>
      <c r="DSO41" s="244"/>
      <c r="DSP41" s="244"/>
      <c r="DSQ41" s="244"/>
      <c r="DSR41" s="244"/>
      <c r="DSS41" s="244"/>
      <c r="DST41" s="201"/>
      <c r="DSU41" s="210"/>
      <c r="DSV41" s="15"/>
      <c r="DSW41" s="15"/>
      <c r="DSX41" s="15"/>
      <c r="DSY41" s="15"/>
      <c r="DSZ41" s="15"/>
      <c r="DTA41" s="15"/>
      <c r="DTB41" s="15"/>
      <c r="DTC41" s="15"/>
      <c r="DTD41" s="15"/>
      <c r="DTE41" s="15"/>
      <c r="DTF41" s="19"/>
      <c r="DTG41" s="15"/>
      <c r="DTH41" s="15"/>
      <c r="DTI41" s="15"/>
      <c r="DTJ41" s="15"/>
      <c r="DTK41" s="15"/>
      <c r="DTL41" s="15"/>
      <c r="DTM41" s="19"/>
      <c r="DTN41" s="59"/>
      <c r="DTO41" s="59"/>
      <c r="DTP41" s="52"/>
      <c r="DTQ41" s="52"/>
      <c r="DTR41" s="52"/>
      <c r="DTS41" s="52"/>
      <c r="DTT41" s="52"/>
      <c r="DTU41" s="59"/>
      <c r="DTV41" s="59"/>
      <c r="DTW41" s="59"/>
      <c r="DTX41" s="59"/>
      <c r="DTY41" s="60"/>
      <c r="DTZ41" s="278"/>
      <c r="DUA41" s="243"/>
      <c r="DUB41" s="244"/>
      <c r="DUC41" s="244"/>
      <c r="DUD41" s="244"/>
      <c r="DUE41" s="244"/>
      <c r="DUF41" s="244"/>
      <c r="DUG41" s="201"/>
      <c r="DUH41" s="210"/>
      <c r="DUI41" s="15"/>
      <c r="DUJ41" s="15"/>
      <c r="DUK41" s="15"/>
      <c r="DUL41" s="15"/>
      <c r="DUM41" s="15"/>
      <c r="DUN41" s="15"/>
      <c r="DUO41" s="15"/>
      <c r="DUP41" s="15"/>
      <c r="DUQ41" s="15"/>
      <c r="DUR41" s="15"/>
      <c r="DUS41" s="19"/>
      <c r="DUT41" s="15"/>
      <c r="DUU41" s="15"/>
      <c r="DUV41" s="15"/>
      <c r="DUW41" s="15"/>
      <c r="DUX41" s="15"/>
      <c r="DUY41" s="15"/>
      <c r="DUZ41" s="19"/>
      <c r="DVA41" s="59"/>
      <c r="DVB41" s="59"/>
      <c r="DVC41" s="52"/>
      <c r="DVD41" s="52"/>
      <c r="DVE41" s="52"/>
      <c r="DVF41" s="52"/>
      <c r="DVG41" s="52"/>
      <c r="DVH41" s="59"/>
      <c r="DVI41" s="59"/>
      <c r="DVJ41" s="59"/>
      <c r="DVK41" s="59"/>
      <c r="DVL41" s="60"/>
      <c r="DVM41" s="278"/>
      <c r="DVN41" s="243"/>
      <c r="DVO41" s="244"/>
      <c r="DVP41" s="244"/>
      <c r="DVQ41" s="244"/>
      <c r="DVR41" s="244"/>
      <c r="DVS41" s="244"/>
      <c r="DVT41" s="201"/>
      <c r="DVU41" s="210"/>
      <c r="DVV41" s="15"/>
      <c r="DVW41" s="15"/>
      <c r="DVX41" s="15"/>
      <c r="DVY41" s="15"/>
      <c r="DVZ41" s="15"/>
      <c r="DWA41" s="15"/>
      <c r="DWB41" s="15"/>
      <c r="DWC41" s="15"/>
      <c r="DWD41" s="15"/>
      <c r="DWE41" s="15"/>
      <c r="DWF41" s="19"/>
      <c r="DWG41" s="15"/>
      <c r="DWH41" s="15"/>
      <c r="DWI41" s="15"/>
      <c r="DWJ41" s="15"/>
      <c r="DWK41" s="15"/>
      <c r="DWL41" s="15"/>
      <c r="DWM41" s="19"/>
      <c r="DWN41" s="59"/>
      <c r="DWO41" s="59"/>
      <c r="DWP41" s="52"/>
      <c r="DWQ41" s="52"/>
      <c r="DWR41" s="52"/>
      <c r="DWS41" s="52"/>
      <c r="DWT41" s="52"/>
      <c r="DWU41" s="59"/>
      <c r="DWV41" s="59"/>
      <c r="DWW41" s="59"/>
      <c r="DWX41" s="59"/>
      <c r="DWY41" s="60"/>
      <c r="DWZ41" s="278"/>
      <c r="DXA41" s="243"/>
      <c r="DXB41" s="244"/>
      <c r="DXC41" s="244"/>
      <c r="DXD41" s="244"/>
      <c r="DXE41" s="244"/>
      <c r="DXF41" s="244"/>
      <c r="DXG41" s="201"/>
      <c r="DXH41" s="210"/>
      <c r="DXI41" s="15"/>
      <c r="DXJ41" s="15"/>
      <c r="DXK41" s="15"/>
      <c r="DXL41" s="15"/>
      <c r="DXM41" s="15"/>
      <c r="DXN41" s="15"/>
      <c r="DXO41" s="15"/>
      <c r="DXP41" s="15"/>
      <c r="DXQ41" s="15"/>
      <c r="DXR41" s="15"/>
      <c r="DXS41" s="19"/>
      <c r="DXT41" s="15"/>
      <c r="DXU41" s="15"/>
      <c r="DXV41" s="15"/>
      <c r="DXW41" s="15"/>
      <c r="DXX41" s="15"/>
      <c r="DXY41" s="15"/>
      <c r="DXZ41" s="19"/>
      <c r="DYA41" s="59"/>
      <c r="DYB41" s="59"/>
      <c r="DYC41" s="52"/>
      <c r="DYD41" s="52"/>
      <c r="DYE41" s="52"/>
      <c r="DYF41" s="52"/>
      <c r="DYG41" s="52"/>
      <c r="DYH41" s="59"/>
      <c r="DYI41" s="59"/>
      <c r="DYJ41" s="59"/>
      <c r="DYK41" s="59"/>
      <c r="DYL41" s="60"/>
      <c r="DYM41" s="278"/>
      <c r="DYN41" s="243"/>
      <c r="DYO41" s="244"/>
      <c r="DYP41" s="244"/>
      <c r="DYQ41" s="244"/>
      <c r="DYR41" s="244"/>
      <c r="DYS41" s="244"/>
      <c r="DYT41" s="201"/>
      <c r="DYU41" s="210"/>
      <c r="DYV41" s="15"/>
      <c r="DYW41" s="15"/>
      <c r="DYX41" s="15"/>
      <c r="DYY41" s="15"/>
      <c r="DYZ41" s="15"/>
      <c r="DZA41" s="15"/>
      <c r="DZB41" s="15"/>
      <c r="DZC41" s="15"/>
      <c r="DZD41" s="15"/>
      <c r="DZE41" s="15"/>
      <c r="DZF41" s="19"/>
      <c r="DZG41" s="15"/>
      <c r="DZH41" s="15"/>
      <c r="DZI41" s="15"/>
      <c r="DZJ41" s="15"/>
      <c r="DZK41" s="15"/>
      <c r="DZL41" s="15"/>
      <c r="DZM41" s="19"/>
      <c r="DZN41" s="59"/>
      <c r="DZO41" s="59"/>
      <c r="DZP41" s="52"/>
      <c r="DZQ41" s="52"/>
      <c r="DZR41" s="52"/>
      <c r="DZS41" s="52"/>
      <c r="DZT41" s="52"/>
      <c r="DZU41" s="59"/>
      <c r="DZV41" s="59"/>
      <c r="DZW41" s="59"/>
      <c r="DZX41" s="59"/>
      <c r="DZY41" s="60"/>
      <c r="DZZ41" s="278"/>
      <c r="EAA41" s="243"/>
      <c r="EAB41" s="244"/>
      <c r="EAC41" s="244"/>
      <c r="EAD41" s="244"/>
      <c r="EAE41" s="244"/>
      <c r="EAF41" s="244"/>
      <c r="EAG41" s="201"/>
      <c r="EAH41" s="210"/>
      <c r="EAI41" s="15"/>
      <c r="EAJ41" s="15"/>
      <c r="EAK41" s="15"/>
      <c r="EAL41" s="15"/>
      <c r="EAM41" s="15"/>
      <c r="EAN41" s="15"/>
      <c r="EAO41" s="15"/>
      <c r="EAP41" s="15"/>
      <c r="EAQ41" s="15"/>
      <c r="EAR41" s="15"/>
      <c r="EAS41" s="19"/>
      <c r="EAT41" s="15"/>
      <c r="EAU41" s="15"/>
      <c r="EAV41" s="15"/>
      <c r="EAW41" s="15"/>
      <c r="EAX41" s="15"/>
      <c r="EAY41" s="15"/>
      <c r="EAZ41" s="19"/>
      <c r="EBA41" s="59"/>
      <c r="EBB41" s="59"/>
      <c r="EBC41" s="52"/>
      <c r="EBD41" s="52"/>
      <c r="EBE41" s="52"/>
      <c r="EBF41" s="52"/>
      <c r="EBG41" s="52"/>
      <c r="EBH41" s="59"/>
      <c r="EBI41" s="59"/>
      <c r="EBJ41" s="59"/>
      <c r="EBK41" s="59"/>
      <c r="EBL41" s="60"/>
      <c r="EBM41" s="278"/>
      <c r="EBN41" s="243"/>
      <c r="EBO41" s="244"/>
      <c r="EBP41" s="244"/>
      <c r="EBQ41" s="244"/>
      <c r="EBR41" s="244"/>
      <c r="EBS41" s="244"/>
      <c r="EBT41" s="201"/>
      <c r="EBU41" s="210"/>
      <c r="EBV41" s="15"/>
      <c r="EBW41" s="15"/>
      <c r="EBX41" s="15"/>
      <c r="EBY41" s="15"/>
      <c r="EBZ41" s="15"/>
      <c r="ECA41" s="15"/>
      <c r="ECB41" s="15"/>
      <c r="ECC41" s="15"/>
      <c r="ECD41" s="15"/>
      <c r="ECE41" s="15"/>
      <c r="ECF41" s="19"/>
      <c r="ECG41" s="15"/>
      <c r="ECH41" s="15"/>
      <c r="ECI41" s="15"/>
      <c r="ECJ41" s="15"/>
      <c r="ECK41" s="15"/>
      <c r="ECL41" s="15"/>
      <c r="ECM41" s="19"/>
      <c r="ECN41" s="59"/>
      <c r="ECO41" s="59"/>
      <c r="ECP41" s="52"/>
      <c r="ECQ41" s="52"/>
      <c r="ECR41" s="52"/>
      <c r="ECS41" s="52"/>
      <c r="ECT41" s="52"/>
      <c r="ECU41" s="59"/>
      <c r="ECV41" s="59"/>
      <c r="ECW41" s="59"/>
      <c r="ECX41" s="59"/>
      <c r="ECY41" s="60"/>
      <c r="ECZ41" s="278"/>
      <c r="EDA41" s="243"/>
      <c r="EDB41" s="244"/>
      <c r="EDC41" s="244"/>
      <c r="EDD41" s="244"/>
      <c r="EDE41" s="244"/>
      <c r="EDF41" s="244"/>
      <c r="EDG41" s="201"/>
      <c r="EDH41" s="210"/>
      <c r="EDI41" s="15"/>
      <c r="EDJ41" s="15"/>
      <c r="EDK41" s="15"/>
      <c r="EDL41" s="15"/>
      <c r="EDM41" s="15"/>
      <c r="EDN41" s="15"/>
      <c r="EDO41" s="15"/>
      <c r="EDP41" s="15"/>
      <c r="EDQ41" s="15"/>
      <c r="EDR41" s="15"/>
      <c r="EDS41" s="19"/>
      <c r="EDT41" s="15"/>
      <c r="EDU41" s="15"/>
      <c r="EDV41" s="15"/>
      <c r="EDW41" s="15"/>
      <c r="EDX41" s="15"/>
      <c r="EDY41" s="15"/>
      <c r="EDZ41" s="19"/>
      <c r="EEA41" s="59"/>
      <c r="EEB41" s="59"/>
      <c r="EEC41" s="52"/>
      <c r="EED41" s="52"/>
      <c r="EEE41" s="52"/>
      <c r="EEF41" s="52"/>
      <c r="EEG41" s="52"/>
      <c r="EEH41" s="59"/>
      <c r="EEI41" s="59"/>
      <c r="EEJ41" s="59"/>
      <c r="EEK41" s="59"/>
      <c r="EEL41" s="60"/>
      <c r="EEM41" s="278"/>
      <c r="EEN41" s="243"/>
      <c r="EEO41" s="244"/>
      <c r="EEP41" s="244"/>
      <c r="EEQ41" s="244"/>
      <c r="EER41" s="244"/>
      <c r="EES41" s="244"/>
      <c r="EET41" s="201"/>
      <c r="EEU41" s="210"/>
      <c r="EEV41" s="15"/>
      <c r="EEW41" s="15"/>
      <c r="EEX41" s="15"/>
      <c r="EEY41" s="15"/>
      <c r="EEZ41" s="15"/>
      <c r="EFA41" s="15"/>
      <c r="EFB41" s="15"/>
      <c r="EFC41" s="15"/>
      <c r="EFD41" s="15"/>
      <c r="EFE41" s="15"/>
      <c r="EFF41" s="19"/>
      <c r="EFG41" s="15"/>
      <c r="EFH41" s="15"/>
      <c r="EFI41" s="15"/>
      <c r="EFJ41" s="15"/>
      <c r="EFK41" s="15"/>
      <c r="EFL41" s="15"/>
      <c r="EFM41" s="19"/>
      <c r="EFN41" s="59"/>
      <c r="EFO41" s="59"/>
      <c r="EFP41" s="52"/>
      <c r="EFQ41" s="52"/>
      <c r="EFR41" s="52"/>
      <c r="EFS41" s="52"/>
      <c r="EFT41" s="52"/>
      <c r="EFU41" s="59"/>
      <c r="EFV41" s="59"/>
      <c r="EFW41" s="59"/>
      <c r="EFX41" s="59"/>
      <c r="EFY41" s="60"/>
      <c r="EFZ41" s="278"/>
      <c r="EGA41" s="243"/>
      <c r="EGB41" s="244"/>
      <c r="EGC41" s="244"/>
      <c r="EGD41" s="244"/>
      <c r="EGE41" s="244"/>
      <c r="EGF41" s="244"/>
      <c r="EGG41" s="201"/>
      <c r="EGH41" s="210"/>
      <c r="EGI41" s="15"/>
      <c r="EGJ41" s="15"/>
      <c r="EGK41" s="15"/>
      <c r="EGL41" s="15"/>
      <c r="EGM41" s="15"/>
      <c r="EGN41" s="15"/>
      <c r="EGO41" s="15"/>
      <c r="EGP41" s="15"/>
      <c r="EGQ41" s="15"/>
      <c r="EGR41" s="15"/>
      <c r="EGS41" s="19"/>
      <c r="EGT41" s="15"/>
      <c r="EGU41" s="15"/>
      <c r="EGV41" s="15"/>
      <c r="EGW41" s="15"/>
      <c r="EGX41" s="15"/>
      <c r="EGY41" s="15"/>
      <c r="EGZ41" s="19"/>
      <c r="EHA41" s="59"/>
      <c r="EHB41" s="59"/>
      <c r="EHC41" s="52"/>
      <c r="EHD41" s="52"/>
      <c r="EHE41" s="52"/>
      <c r="EHF41" s="52"/>
      <c r="EHG41" s="52"/>
      <c r="EHH41" s="59"/>
      <c r="EHI41" s="59"/>
      <c r="EHJ41" s="59"/>
      <c r="EHK41" s="59"/>
      <c r="EHL41" s="60"/>
      <c r="EHM41" s="278"/>
      <c r="EHN41" s="243"/>
      <c r="EHO41" s="244"/>
      <c r="EHP41" s="244"/>
      <c r="EHQ41" s="244"/>
      <c r="EHR41" s="244"/>
      <c r="EHS41" s="244"/>
      <c r="EHT41" s="201"/>
      <c r="EHU41" s="210"/>
      <c r="EHV41" s="15"/>
      <c r="EHW41" s="15"/>
      <c r="EHX41" s="15"/>
      <c r="EHY41" s="15"/>
      <c r="EHZ41" s="15"/>
      <c r="EIA41" s="15"/>
      <c r="EIB41" s="15"/>
      <c r="EIC41" s="15"/>
      <c r="EID41" s="15"/>
      <c r="EIE41" s="15"/>
      <c r="EIF41" s="19"/>
      <c r="EIG41" s="15"/>
      <c r="EIH41" s="15"/>
      <c r="EII41" s="15"/>
      <c r="EIJ41" s="15"/>
      <c r="EIK41" s="15"/>
      <c r="EIL41" s="15"/>
      <c r="EIM41" s="19"/>
      <c r="EIN41" s="59"/>
      <c r="EIO41" s="59"/>
      <c r="EIP41" s="52"/>
      <c r="EIQ41" s="52"/>
      <c r="EIR41" s="52"/>
      <c r="EIS41" s="52"/>
      <c r="EIT41" s="52"/>
      <c r="EIU41" s="59"/>
      <c r="EIV41" s="59"/>
      <c r="EIW41" s="59"/>
      <c r="EIX41" s="59"/>
      <c r="EIY41" s="60"/>
      <c r="EIZ41" s="278"/>
      <c r="EJA41" s="243"/>
      <c r="EJB41" s="244"/>
      <c r="EJC41" s="244"/>
      <c r="EJD41" s="244"/>
      <c r="EJE41" s="244"/>
      <c r="EJF41" s="244"/>
      <c r="EJG41" s="201"/>
      <c r="EJH41" s="210"/>
      <c r="EJI41" s="15"/>
      <c r="EJJ41" s="15"/>
      <c r="EJK41" s="15"/>
      <c r="EJL41" s="15"/>
      <c r="EJM41" s="15"/>
      <c r="EJN41" s="15"/>
      <c r="EJO41" s="15"/>
      <c r="EJP41" s="15"/>
      <c r="EJQ41" s="15"/>
      <c r="EJR41" s="15"/>
      <c r="EJS41" s="19"/>
      <c r="EJT41" s="15"/>
      <c r="EJU41" s="15"/>
      <c r="EJV41" s="15"/>
      <c r="EJW41" s="15"/>
      <c r="EJX41" s="15"/>
      <c r="EJY41" s="15"/>
      <c r="EJZ41" s="19"/>
      <c r="EKA41" s="59"/>
      <c r="EKB41" s="59"/>
      <c r="EKC41" s="52"/>
      <c r="EKD41" s="52"/>
      <c r="EKE41" s="52"/>
      <c r="EKF41" s="52"/>
      <c r="EKG41" s="52"/>
      <c r="EKH41" s="59"/>
      <c r="EKI41" s="59"/>
      <c r="EKJ41" s="59"/>
      <c r="EKK41" s="59"/>
      <c r="EKL41" s="60"/>
      <c r="EKM41" s="278"/>
      <c r="EKN41" s="243"/>
      <c r="EKO41" s="244"/>
      <c r="EKP41" s="244"/>
      <c r="EKQ41" s="244"/>
      <c r="EKR41" s="244"/>
      <c r="EKS41" s="244"/>
      <c r="EKT41" s="201"/>
      <c r="EKU41" s="210"/>
      <c r="EKV41" s="15"/>
      <c r="EKW41" s="15"/>
      <c r="EKX41" s="15"/>
      <c r="EKY41" s="15"/>
      <c r="EKZ41" s="15"/>
      <c r="ELA41" s="15"/>
      <c r="ELB41" s="15"/>
      <c r="ELC41" s="15"/>
      <c r="ELD41" s="15"/>
      <c r="ELE41" s="15"/>
      <c r="ELF41" s="19"/>
      <c r="ELG41" s="15"/>
      <c r="ELH41" s="15"/>
      <c r="ELI41" s="15"/>
      <c r="ELJ41" s="15"/>
      <c r="ELK41" s="15"/>
      <c r="ELL41" s="15"/>
      <c r="ELM41" s="19"/>
      <c r="ELN41" s="59"/>
      <c r="ELO41" s="59"/>
      <c r="ELP41" s="52"/>
      <c r="ELQ41" s="52"/>
      <c r="ELR41" s="52"/>
      <c r="ELS41" s="52"/>
      <c r="ELT41" s="52"/>
      <c r="ELU41" s="59"/>
      <c r="ELV41" s="59"/>
      <c r="ELW41" s="59"/>
      <c r="ELX41" s="59"/>
      <c r="ELY41" s="60"/>
      <c r="ELZ41" s="278"/>
      <c r="EMA41" s="243"/>
      <c r="EMB41" s="244"/>
      <c r="EMC41" s="244"/>
      <c r="EMD41" s="244"/>
      <c r="EME41" s="244"/>
      <c r="EMF41" s="244"/>
      <c r="EMG41" s="201"/>
      <c r="EMH41" s="210"/>
      <c r="EMI41" s="15"/>
      <c r="EMJ41" s="15"/>
      <c r="EMK41" s="15"/>
      <c r="EML41" s="15"/>
      <c r="EMM41" s="15"/>
      <c r="EMN41" s="15"/>
      <c r="EMO41" s="15"/>
      <c r="EMP41" s="15"/>
      <c r="EMQ41" s="15"/>
      <c r="EMR41" s="15"/>
      <c r="EMS41" s="19"/>
      <c r="EMT41" s="15"/>
      <c r="EMU41" s="15"/>
      <c r="EMV41" s="15"/>
      <c r="EMW41" s="15"/>
      <c r="EMX41" s="15"/>
      <c r="EMY41" s="15"/>
      <c r="EMZ41" s="19"/>
      <c r="ENA41" s="59"/>
      <c r="ENB41" s="59"/>
      <c r="ENC41" s="52"/>
      <c r="END41" s="52"/>
      <c r="ENE41" s="52"/>
      <c r="ENF41" s="52"/>
      <c r="ENG41" s="52"/>
      <c r="ENH41" s="59"/>
      <c r="ENI41" s="59"/>
      <c r="ENJ41" s="59"/>
      <c r="ENK41" s="59"/>
      <c r="ENL41" s="60"/>
      <c r="ENM41" s="278"/>
      <c r="ENN41" s="243"/>
      <c r="ENO41" s="244"/>
      <c r="ENP41" s="244"/>
      <c r="ENQ41" s="244"/>
      <c r="ENR41" s="244"/>
      <c r="ENS41" s="244"/>
      <c r="ENT41" s="201"/>
      <c r="ENU41" s="210"/>
      <c r="ENV41" s="15"/>
      <c r="ENW41" s="15"/>
      <c r="ENX41" s="15"/>
      <c r="ENY41" s="15"/>
      <c r="ENZ41" s="15"/>
      <c r="EOA41" s="15"/>
      <c r="EOB41" s="15"/>
      <c r="EOC41" s="15"/>
      <c r="EOD41" s="15"/>
      <c r="EOE41" s="15"/>
      <c r="EOF41" s="19"/>
      <c r="EOG41" s="15"/>
      <c r="EOH41" s="15"/>
      <c r="EOI41" s="15"/>
      <c r="EOJ41" s="15"/>
      <c r="EOK41" s="15"/>
      <c r="EOL41" s="15"/>
      <c r="EOM41" s="19"/>
      <c r="EON41" s="59"/>
      <c r="EOO41" s="59"/>
      <c r="EOP41" s="52"/>
      <c r="EOQ41" s="52"/>
      <c r="EOR41" s="52"/>
      <c r="EOS41" s="52"/>
      <c r="EOT41" s="52"/>
      <c r="EOU41" s="59"/>
      <c r="EOV41" s="59"/>
      <c r="EOW41" s="59"/>
      <c r="EOX41" s="59"/>
      <c r="EOY41" s="60"/>
      <c r="EOZ41" s="278"/>
      <c r="EPA41" s="243"/>
      <c r="EPB41" s="244"/>
      <c r="EPC41" s="244"/>
      <c r="EPD41" s="244"/>
      <c r="EPE41" s="244"/>
      <c r="EPF41" s="244"/>
      <c r="EPG41" s="201"/>
      <c r="EPH41" s="210"/>
      <c r="EPI41" s="15"/>
      <c r="EPJ41" s="15"/>
      <c r="EPK41" s="15"/>
      <c r="EPL41" s="15"/>
      <c r="EPM41" s="15"/>
      <c r="EPN41" s="15"/>
      <c r="EPO41" s="15"/>
      <c r="EPP41" s="15"/>
      <c r="EPQ41" s="15"/>
      <c r="EPR41" s="15"/>
      <c r="EPS41" s="19"/>
      <c r="EPT41" s="15"/>
      <c r="EPU41" s="15"/>
      <c r="EPV41" s="15"/>
      <c r="EPW41" s="15"/>
      <c r="EPX41" s="15"/>
      <c r="EPY41" s="15"/>
      <c r="EPZ41" s="19"/>
      <c r="EQA41" s="59"/>
      <c r="EQB41" s="59"/>
      <c r="EQC41" s="52"/>
      <c r="EQD41" s="52"/>
      <c r="EQE41" s="52"/>
      <c r="EQF41" s="52"/>
      <c r="EQG41" s="52"/>
      <c r="EQH41" s="59"/>
      <c r="EQI41" s="59"/>
      <c r="EQJ41" s="59"/>
      <c r="EQK41" s="59"/>
      <c r="EQL41" s="60"/>
      <c r="EQM41" s="278"/>
      <c r="EQN41" s="243"/>
      <c r="EQO41" s="244"/>
      <c r="EQP41" s="244"/>
      <c r="EQQ41" s="244"/>
      <c r="EQR41" s="244"/>
      <c r="EQS41" s="244"/>
      <c r="EQT41" s="201"/>
      <c r="EQU41" s="210"/>
      <c r="EQV41" s="15"/>
      <c r="EQW41" s="15"/>
      <c r="EQX41" s="15"/>
      <c r="EQY41" s="15"/>
      <c r="EQZ41" s="15"/>
      <c r="ERA41" s="15"/>
      <c r="ERB41" s="15"/>
      <c r="ERC41" s="15"/>
      <c r="ERD41" s="15"/>
      <c r="ERE41" s="15"/>
      <c r="ERF41" s="19"/>
      <c r="ERG41" s="15"/>
      <c r="ERH41" s="15"/>
      <c r="ERI41" s="15"/>
      <c r="ERJ41" s="15"/>
      <c r="ERK41" s="15"/>
      <c r="ERL41" s="15"/>
      <c r="ERM41" s="19"/>
      <c r="ERN41" s="59"/>
      <c r="ERO41" s="59"/>
      <c r="ERP41" s="52"/>
      <c r="ERQ41" s="52"/>
      <c r="ERR41" s="52"/>
      <c r="ERS41" s="52"/>
      <c r="ERT41" s="52"/>
      <c r="ERU41" s="59"/>
      <c r="ERV41" s="59"/>
      <c r="ERW41" s="59"/>
      <c r="ERX41" s="59"/>
      <c r="ERY41" s="60"/>
      <c r="ERZ41" s="278"/>
      <c r="ESA41" s="243"/>
      <c r="ESB41" s="244"/>
      <c r="ESC41" s="244"/>
      <c r="ESD41" s="244"/>
      <c r="ESE41" s="244"/>
      <c r="ESF41" s="244"/>
      <c r="ESG41" s="201"/>
      <c r="ESH41" s="210"/>
      <c r="ESI41" s="15"/>
      <c r="ESJ41" s="15"/>
      <c r="ESK41" s="15"/>
      <c r="ESL41" s="15"/>
      <c r="ESM41" s="15"/>
      <c r="ESN41" s="15"/>
      <c r="ESO41" s="15"/>
      <c r="ESP41" s="15"/>
      <c r="ESQ41" s="15"/>
      <c r="ESR41" s="15"/>
      <c r="ESS41" s="19"/>
      <c r="EST41" s="15"/>
      <c r="ESU41" s="15"/>
      <c r="ESV41" s="15"/>
      <c r="ESW41" s="15"/>
      <c r="ESX41" s="15"/>
      <c r="ESY41" s="15"/>
      <c r="ESZ41" s="19"/>
      <c r="ETA41" s="59"/>
      <c r="ETB41" s="59"/>
      <c r="ETC41" s="52"/>
      <c r="ETD41" s="52"/>
      <c r="ETE41" s="52"/>
      <c r="ETF41" s="52"/>
      <c r="ETG41" s="52"/>
      <c r="ETH41" s="59"/>
      <c r="ETI41" s="59"/>
      <c r="ETJ41" s="59"/>
      <c r="ETK41" s="59"/>
      <c r="ETL41" s="60"/>
      <c r="ETM41" s="278"/>
      <c r="ETN41" s="243"/>
      <c r="ETO41" s="244"/>
      <c r="ETP41" s="244"/>
      <c r="ETQ41" s="244"/>
      <c r="ETR41" s="244"/>
      <c r="ETS41" s="244"/>
      <c r="ETT41" s="201"/>
      <c r="ETU41" s="210"/>
      <c r="ETV41" s="15"/>
      <c r="ETW41" s="15"/>
      <c r="ETX41" s="15"/>
      <c r="ETY41" s="15"/>
      <c r="ETZ41" s="15"/>
      <c r="EUA41" s="15"/>
      <c r="EUB41" s="15"/>
      <c r="EUC41" s="15"/>
      <c r="EUD41" s="15"/>
      <c r="EUE41" s="15"/>
      <c r="EUF41" s="19"/>
      <c r="EUG41" s="15"/>
      <c r="EUH41" s="15"/>
      <c r="EUI41" s="15"/>
      <c r="EUJ41" s="15"/>
      <c r="EUK41" s="15"/>
      <c r="EUL41" s="15"/>
      <c r="EUM41" s="19"/>
      <c r="EUN41" s="59"/>
      <c r="EUO41" s="59"/>
      <c r="EUP41" s="52"/>
      <c r="EUQ41" s="52"/>
      <c r="EUR41" s="52"/>
      <c r="EUS41" s="52"/>
      <c r="EUT41" s="52"/>
      <c r="EUU41" s="59"/>
      <c r="EUV41" s="59"/>
      <c r="EUW41" s="59"/>
      <c r="EUX41" s="59"/>
      <c r="EUY41" s="60"/>
      <c r="EUZ41" s="278"/>
      <c r="EVA41" s="243"/>
      <c r="EVB41" s="244"/>
      <c r="EVC41" s="244"/>
      <c r="EVD41" s="244"/>
      <c r="EVE41" s="244"/>
      <c r="EVF41" s="244"/>
      <c r="EVG41" s="201"/>
      <c r="EVH41" s="210"/>
      <c r="EVI41" s="15"/>
      <c r="EVJ41" s="15"/>
      <c r="EVK41" s="15"/>
      <c r="EVL41" s="15"/>
      <c r="EVM41" s="15"/>
      <c r="EVN41" s="15"/>
      <c r="EVO41" s="15"/>
      <c r="EVP41" s="15"/>
      <c r="EVQ41" s="15"/>
      <c r="EVR41" s="15"/>
      <c r="EVS41" s="19"/>
      <c r="EVT41" s="15"/>
      <c r="EVU41" s="15"/>
      <c r="EVV41" s="15"/>
      <c r="EVW41" s="15"/>
      <c r="EVX41" s="15"/>
      <c r="EVY41" s="15"/>
      <c r="EVZ41" s="19"/>
      <c r="EWA41" s="59"/>
      <c r="EWB41" s="59"/>
      <c r="EWC41" s="52"/>
      <c r="EWD41" s="52"/>
      <c r="EWE41" s="52"/>
      <c r="EWF41" s="52"/>
      <c r="EWG41" s="52"/>
      <c r="EWH41" s="59"/>
      <c r="EWI41" s="59"/>
      <c r="EWJ41" s="59"/>
      <c r="EWK41" s="59"/>
      <c r="EWL41" s="60"/>
      <c r="EWM41" s="278"/>
      <c r="EWN41" s="243"/>
      <c r="EWO41" s="244"/>
      <c r="EWP41" s="244"/>
      <c r="EWQ41" s="244"/>
      <c r="EWR41" s="244"/>
      <c r="EWS41" s="244"/>
      <c r="EWT41" s="201"/>
      <c r="EWU41" s="210"/>
      <c r="EWV41" s="15"/>
      <c r="EWW41" s="15"/>
      <c r="EWX41" s="15"/>
      <c r="EWY41" s="15"/>
      <c r="EWZ41" s="15"/>
      <c r="EXA41" s="15"/>
      <c r="EXB41" s="15"/>
      <c r="EXC41" s="15"/>
      <c r="EXD41" s="15"/>
      <c r="EXE41" s="15"/>
      <c r="EXF41" s="19"/>
      <c r="EXG41" s="15"/>
      <c r="EXH41" s="15"/>
      <c r="EXI41" s="15"/>
      <c r="EXJ41" s="15"/>
      <c r="EXK41" s="15"/>
      <c r="EXL41" s="15"/>
      <c r="EXM41" s="19"/>
      <c r="EXN41" s="59"/>
      <c r="EXO41" s="59"/>
      <c r="EXP41" s="52"/>
      <c r="EXQ41" s="52"/>
      <c r="EXR41" s="52"/>
      <c r="EXS41" s="52"/>
      <c r="EXT41" s="52"/>
      <c r="EXU41" s="59"/>
      <c r="EXV41" s="59"/>
      <c r="EXW41" s="59"/>
      <c r="EXX41" s="59"/>
      <c r="EXY41" s="60"/>
      <c r="EXZ41" s="278"/>
      <c r="EYA41" s="243"/>
      <c r="EYB41" s="244"/>
      <c r="EYC41" s="244"/>
      <c r="EYD41" s="244"/>
      <c r="EYE41" s="244"/>
      <c r="EYF41" s="244"/>
      <c r="EYG41" s="201"/>
      <c r="EYH41" s="210"/>
      <c r="EYI41" s="15"/>
      <c r="EYJ41" s="15"/>
      <c r="EYK41" s="15"/>
      <c r="EYL41" s="15"/>
      <c r="EYM41" s="15"/>
      <c r="EYN41" s="15"/>
      <c r="EYO41" s="15"/>
      <c r="EYP41" s="15"/>
      <c r="EYQ41" s="15"/>
      <c r="EYR41" s="15"/>
      <c r="EYS41" s="19"/>
      <c r="EYT41" s="15"/>
      <c r="EYU41" s="15"/>
      <c r="EYV41" s="15"/>
      <c r="EYW41" s="15"/>
      <c r="EYX41" s="15"/>
      <c r="EYY41" s="15"/>
      <c r="EYZ41" s="19"/>
      <c r="EZA41" s="59"/>
      <c r="EZB41" s="59"/>
      <c r="EZC41" s="52"/>
      <c r="EZD41" s="52"/>
      <c r="EZE41" s="52"/>
      <c r="EZF41" s="52"/>
      <c r="EZG41" s="52"/>
      <c r="EZH41" s="59"/>
      <c r="EZI41" s="59"/>
      <c r="EZJ41" s="59"/>
      <c r="EZK41" s="59"/>
      <c r="EZL41" s="60"/>
      <c r="EZM41" s="278"/>
      <c r="EZN41" s="243"/>
      <c r="EZO41" s="244"/>
      <c r="EZP41" s="244"/>
      <c r="EZQ41" s="244"/>
      <c r="EZR41" s="244"/>
      <c r="EZS41" s="244"/>
      <c r="EZT41" s="201"/>
      <c r="EZU41" s="210"/>
      <c r="EZV41" s="15"/>
      <c r="EZW41" s="15"/>
      <c r="EZX41" s="15"/>
      <c r="EZY41" s="15"/>
      <c r="EZZ41" s="15"/>
      <c r="FAA41" s="15"/>
      <c r="FAB41" s="15"/>
      <c r="FAC41" s="15"/>
      <c r="FAD41" s="15"/>
      <c r="FAE41" s="15"/>
      <c r="FAF41" s="19"/>
      <c r="FAG41" s="15"/>
      <c r="FAH41" s="15"/>
      <c r="FAI41" s="15"/>
      <c r="FAJ41" s="15"/>
      <c r="FAK41" s="15"/>
      <c r="FAL41" s="15"/>
      <c r="FAM41" s="19"/>
      <c r="FAN41" s="59"/>
      <c r="FAO41" s="59"/>
      <c r="FAP41" s="52"/>
      <c r="FAQ41" s="52"/>
      <c r="FAR41" s="52"/>
      <c r="FAS41" s="52"/>
      <c r="FAT41" s="52"/>
      <c r="FAU41" s="59"/>
      <c r="FAV41" s="59"/>
      <c r="FAW41" s="59"/>
      <c r="FAX41" s="59"/>
      <c r="FAY41" s="60"/>
      <c r="FAZ41" s="278"/>
      <c r="FBA41" s="243"/>
      <c r="FBB41" s="244"/>
      <c r="FBC41" s="244"/>
      <c r="FBD41" s="244"/>
      <c r="FBE41" s="244"/>
      <c r="FBF41" s="244"/>
      <c r="FBG41" s="201"/>
      <c r="FBH41" s="210"/>
      <c r="FBI41" s="15"/>
      <c r="FBJ41" s="15"/>
      <c r="FBK41" s="15"/>
      <c r="FBL41" s="15"/>
      <c r="FBM41" s="15"/>
      <c r="FBN41" s="15"/>
      <c r="FBO41" s="15"/>
      <c r="FBP41" s="15"/>
      <c r="FBQ41" s="15"/>
      <c r="FBR41" s="15"/>
      <c r="FBS41" s="19"/>
      <c r="FBT41" s="15"/>
      <c r="FBU41" s="15"/>
      <c r="FBV41" s="15"/>
      <c r="FBW41" s="15"/>
      <c r="FBX41" s="15"/>
      <c r="FBY41" s="15"/>
      <c r="FBZ41" s="19"/>
      <c r="FCA41" s="59"/>
      <c r="FCB41" s="59"/>
      <c r="FCC41" s="52"/>
      <c r="FCD41" s="52"/>
      <c r="FCE41" s="52"/>
      <c r="FCF41" s="52"/>
      <c r="FCG41" s="52"/>
      <c r="FCH41" s="59"/>
      <c r="FCI41" s="59"/>
      <c r="FCJ41" s="59"/>
      <c r="FCK41" s="59"/>
      <c r="FCL41" s="60"/>
      <c r="FCM41" s="278"/>
      <c r="FCN41" s="243"/>
      <c r="FCO41" s="244"/>
      <c r="FCP41" s="244"/>
      <c r="FCQ41" s="244"/>
      <c r="FCR41" s="244"/>
      <c r="FCS41" s="244"/>
      <c r="FCT41" s="201"/>
      <c r="FCU41" s="210"/>
      <c r="FCV41" s="15"/>
      <c r="FCW41" s="15"/>
      <c r="FCX41" s="15"/>
      <c r="FCY41" s="15"/>
      <c r="FCZ41" s="15"/>
      <c r="FDA41" s="15"/>
      <c r="FDB41" s="15"/>
      <c r="FDC41" s="15"/>
      <c r="FDD41" s="15"/>
      <c r="FDE41" s="15"/>
      <c r="FDF41" s="19"/>
      <c r="FDG41" s="15"/>
      <c r="FDH41" s="15"/>
      <c r="FDI41" s="15"/>
      <c r="FDJ41" s="15"/>
      <c r="FDK41" s="15"/>
      <c r="FDL41" s="15"/>
      <c r="FDM41" s="19"/>
      <c r="FDN41" s="59"/>
      <c r="FDO41" s="59"/>
      <c r="FDP41" s="52"/>
      <c r="FDQ41" s="52"/>
      <c r="FDR41" s="52"/>
      <c r="FDS41" s="52"/>
      <c r="FDT41" s="52"/>
      <c r="FDU41" s="59"/>
      <c r="FDV41" s="59"/>
      <c r="FDW41" s="59"/>
      <c r="FDX41" s="59"/>
      <c r="FDY41" s="60"/>
      <c r="FDZ41" s="278"/>
      <c r="FEA41" s="243"/>
      <c r="FEB41" s="244"/>
      <c r="FEC41" s="244"/>
      <c r="FED41" s="244"/>
      <c r="FEE41" s="244"/>
      <c r="FEF41" s="244"/>
      <c r="FEG41" s="201"/>
      <c r="FEH41" s="210"/>
      <c r="FEI41" s="15"/>
      <c r="FEJ41" s="15"/>
      <c r="FEK41" s="15"/>
      <c r="FEL41" s="15"/>
      <c r="FEM41" s="15"/>
      <c r="FEN41" s="15"/>
      <c r="FEO41" s="15"/>
      <c r="FEP41" s="15"/>
      <c r="FEQ41" s="15"/>
      <c r="FER41" s="15"/>
      <c r="FES41" s="19"/>
      <c r="FET41" s="15"/>
      <c r="FEU41" s="15"/>
      <c r="FEV41" s="15"/>
      <c r="FEW41" s="15"/>
      <c r="FEX41" s="15"/>
      <c r="FEY41" s="15"/>
      <c r="FEZ41" s="19"/>
      <c r="FFA41" s="59"/>
      <c r="FFB41" s="59"/>
      <c r="FFC41" s="52"/>
      <c r="FFD41" s="52"/>
      <c r="FFE41" s="52"/>
      <c r="FFF41" s="52"/>
      <c r="FFG41" s="52"/>
      <c r="FFH41" s="59"/>
      <c r="FFI41" s="59"/>
      <c r="FFJ41" s="59"/>
      <c r="FFK41" s="59"/>
      <c r="FFL41" s="60"/>
      <c r="FFM41" s="278"/>
      <c r="FFN41" s="243"/>
      <c r="FFO41" s="244"/>
      <c r="FFP41" s="244"/>
      <c r="FFQ41" s="244"/>
      <c r="FFR41" s="244"/>
      <c r="FFS41" s="244"/>
      <c r="FFT41" s="201"/>
      <c r="FFU41" s="210"/>
      <c r="FFV41" s="15"/>
      <c r="FFW41" s="15"/>
      <c r="FFX41" s="15"/>
      <c r="FFY41" s="15"/>
      <c r="FFZ41" s="15"/>
      <c r="FGA41" s="15"/>
      <c r="FGB41" s="15"/>
      <c r="FGC41" s="15"/>
      <c r="FGD41" s="15"/>
      <c r="FGE41" s="15"/>
      <c r="FGF41" s="19"/>
      <c r="FGG41" s="15"/>
      <c r="FGH41" s="15"/>
      <c r="FGI41" s="15"/>
      <c r="FGJ41" s="15"/>
      <c r="FGK41" s="15"/>
      <c r="FGL41" s="15"/>
      <c r="FGM41" s="19"/>
      <c r="FGN41" s="59"/>
      <c r="FGO41" s="59"/>
      <c r="FGP41" s="52"/>
      <c r="FGQ41" s="52"/>
      <c r="FGR41" s="52"/>
      <c r="FGS41" s="52"/>
      <c r="FGT41" s="52"/>
      <c r="FGU41" s="59"/>
      <c r="FGV41" s="59"/>
      <c r="FGW41" s="59"/>
      <c r="FGX41" s="59"/>
      <c r="FGY41" s="60"/>
      <c r="FGZ41" s="278"/>
      <c r="FHA41" s="243"/>
      <c r="FHB41" s="244"/>
      <c r="FHC41" s="244"/>
      <c r="FHD41" s="244"/>
      <c r="FHE41" s="244"/>
      <c r="FHF41" s="244"/>
      <c r="FHG41" s="201"/>
      <c r="FHH41" s="210"/>
      <c r="FHI41" s="15"/>
      <c r="FHJ41" s="15"/>
      <c r="FHK41" s="15"/>
      <c r="FHL41" s="15"/>
      <c r="FHM41" s="15"/>
      <c r="FHN41" s="15"/>
      <c r="FHO41" s="15"/>
      <c r="FHP41" s="15"/>
      <c r="FHQ41" s="15"/>
      <c r="FHR41" s="15"/>
      <c r="FHS41" s="19"/>
      <c r="FHT41" s="15"/>
      <c r="FHU41" s="15"/>
      <c r="FHV41" s="15"/>
      <c r="FHW41" s="15"/>
      <c r="FHX41" s="15"/>
      <c r="FHY41" s="15"/>
      <c r="FHZ41" s="19"/>
      <c r="FIA41" s="59"/>
      <c r="FIB41" s="59"/>
      <c r="FIC41" s="52"/>
      <c r="FID41" s="52"/>
      <c r="FIE41" s="52"/>
      <c r="FIF41" s="52"/>
      <c r="FIG41" s="52"/>
      <c r="FIH41" s="59"/>
      <c r="FII41" s="59"/>
      <c r="FIJ41" s="59"/>
      <c r="FIK41" s="59"/>
      <c r="FIL41" s="60"/>
      <c r="FIM41" s="278"/>
      <c r="FIN41" s="243"/>
      <c r="FIO41" s="244"/>
      <c r="FIP41" s="244"/>
      <c r="FIQ41" s="244"/>
      <c r="FIR41" s="244"/>
      <c r="FIS41" s="244"/>
      <c r="FIT41" s="201"/>
      <c r="FIU41" s="210"/>
      <c r="FIV41" s="15"/>
      <c r="FIW41" s="15"/>
      <c r="FIX41" s="15"/>
      <c r="FIY41" s="15"/>
      <c r="FIZ41" s="15"/>
      <c r="FJA41" s="15"/>
      <c r="FJB41" s="15"/>
      <c r="FJC41" s="15"/>
      <c r="FJD41" s="15"/>
      <c r="FJE41" s="15"/>
      <c r="FJF41" s="19"/>
      <c r="FJG41" s="15"/>
      <c r="FJH41" s="15"/>
      <c r="FJI41" s="15"/>
      <c r="FJJ41" s="15"/>
      <c r="FJK41" s="15"/>
      <c r="FJL41" s="15"/>
      <c r="FJM41" s="19"/>
      <c r="FJN41" s="59"/>
      <c r="FJO41" s="59"/>
      <c r="FJP41" s="52"/>
      <c r="FJQ41" s="52"/>
      <c r="FJR41" s="52"/>
      <c r="FJS41" s="52"/>
      <c r="FJT41" s="52"/>
      <c r="FJU41" s="59"/>
      <c r="FJV41" s="59"/>
      <c r="FJW41" s="59"/>
      <c r="FJX41" s="59"/>
      <c r="FJY41" s="60"/>
      <c r="FJZ41" s="278"/>
      <c r="FKA41" s="243"/>
      <c r="FKB41" s="244"/>
      <c r="FKC41" s="244"/>
      <c r="FKD41" s="244"/>
      <c r="FKE41" s="244"/>
      <c r="FKF41" s="244"/>
      <c r="FKG41" s="201"/>
      <c r="FKH41" s="210"/>
      <c r="FKI41" s="15"/>
      <c r="FKJ41" s="15"/>
      <c r="FKK41" s="15"/>
      <c r="FKL41" s="15"/>
      <c r="FKM41" s="15"/>
      <c r="FKN41" s="15"/>
      <c r="FKO41" s="15"/>
      <c r="FKP41" s="15"/>
      <c r="FKQ41" s="15"/>
      <c r="FKR41" s="15"/>
      <c r="FKS41" s="19"/>
      <c r="FKT41" s="15"/>
      <c r="FKU41" s="15"/>
      <c r="FKV41" s="15"/>
      <c r="FKW41" s="15"/>
      <c r="FKX41" s="15"/>
      <c r="FKY41" s="15"/>
      <c r="FKZ41" s="19"/>
      <c r="FLA41" s="59"/>
      <c r="FLB41" s="59"/>
      <c r="FLC41" s="52"/>
      <c r="FLD41" s="52"/>
      <c r="FLE41" s="52"/>
      <c r="FLF41" s="52"/>
      <c r="FLG41" s="52"/>
      <c r="FLH41" s="59"/>
      <c r="FLI41" s="59"/>
      <c r="FLJ41" s="59"/>
      <c r="FLK41" s="59"/>
      <c r="FLL41" s="60"/>
      <c r="FLM41" s="278"/>
      <c r="FLN41" s="243"/>
      <c r="FLO41" s="244"/>
      <c r="FLP41" s="244"/>
      <c r="FLQ41" s="244"/>
      <c r="FLR41" s="244"/>
      <c r="FLS41" s="244"/>
      <c r="FLT41" s="201"/>
      <c r="FLU41" s="210"/>
      <c r="FLV41" s="15"/>
      <c r="FLW41" s="15"/>
      <c r="FLX41" s="15"/>
      <c r="FLY41" s="15"/>
      <c r="FLZ41" s="15"/>
      <c r="FMA41" s="15"/>
      <c r="FMB41" s="15"/>
      <c r="FMC41" s="15"/>
      <c r="FMD41" s="15"/>
      <c r="FME41" s="15"/>
      <c r="FMF41" s="19"/>
      <c r="FMG41" s="15"/>
      <c r="FMH41" s="15"/>
      <c r="FMI41" s="15"/>
      <c r="FMJ41" s="15"/>
      <c r="FMK41" s="15"/>
      <c r="FML41" s="15"/>
      <c r="FMM41" s="19"/>
      <c r="FMN41" s="59"/>
      <c r="FMO41" s="59"/>
      <c r="FMP41" s="52"/>
      <c r="FMQ41" s="52"/>
      <c r="FMR41" s="52"/>
      <c r="FMS41" s="52"/>
      <c r="FMT41" s="52"/>
      <c r="FMU41" s="59"/>
      <c r="FMV41" s="59"/>
      <c r="FMW41" s="59"/>
      <c r="FMX41" s="59"/>
      <c r="FMY41" s="60"/>
      <c r="FMZ41" s="278"/>
      <c r="FNA41" s="243"/>
      <c r="FNB41" s="244"/>
      <c r="FNC41" s="244"/>
      <c r="FND41" s="244"/>
      <c r="FNE41" s="244"/>
      <c r="FNF41" s="244"/>
      <c r="FNG41" s="201"/>
      <c r="FNH41" s="210"/>
      <c r="FNI41" s="15"/>
      <c r="FNJ41" s="15"/>
      <c r="FNK41" s="15"/>
      <c r="FNL41" s="15"/>
      <c r="FNM41" s="15"/>
      <c r="FNN41" s="15"/>
      <c r="FNO41" s="15"/>
      <c r="FNP41" s="15"/>
      <c r="FNQ41" s="15"/>
      <c r="FNR41" s="15"/>
      <c r="FNS41" s="19"/>
      <c r="FNT41" s="15"/>
      <c r="FNU41" s="15"/>
      <c r="FNV41" s="15"/>
      <c r="FNW41" s="15"/>
      <c r="FNX41" s="15"/>
      <c r="FNY41" s="15"/>
      <c r="FNZ41" s="19"/>
      <c r="FOA41" s="59"/>
      <c r="FOB41" s="59"/>
      <c r="FOC41" s="52"/>
      <c r="FOD41" s="52"/>
      <c r="FOE41" s="52"/>
      <c r="FOF41" s="52"/>
      <c r="FOG41" s="52"/>
      <c r="FOH41" s="59"/>
      <c r="FOI41" s="59"/>
      <c r="FOJ41" s="59"/>
      <c r="FOK41" s="59"/>
      <c r="FOL41" s="60"/>
      <c r="FOM41" s="278"/>
      <c r="FON41" s="243"/>
      <c r="FOO41" s="244"/>
      <c r="FOP41" s="244"/>
      <c r="FOQ41" s="244"/>
      <c r="FOR41" s="244"/>
      <c r="FOS41" s="244"/>
      <c r="FOT41" s="201"/>
      <c r="FOU41" s="210"/>
      <c r="FOV41" s="15"/>
      <c r="FOW41" s="15"/>
      <c r="FOX41" s="15"/>
      <c r="FOY41" s="15"/>
      <c r="FOZ41" s="15"/>
      <c r="FPA41" s="15"/>
      <c r="FPB41" s="15"/>
      <c r="FPC41" s="15"/>
      <c r="FPD41" s="15"/>
      <c r="FPE41" s="15"/>
      <c r="FPF41" s="19"/>
      <c r="FPG41" s="15"/>
      <c r="FPH41" s="15"/>
      <c r="FPI41" s="15"/>
      <c r="FPJ41" s="15"/>
      <c r="FPK41" s="15"/>
      <c r="FPL41" s="15"/>
      <c r="FPM41" s="19"/>
      <c r="FPN41" s="59"/>
      <c r="FPO41" s="59"/>
      <c r="FPP41" s="52"/>
      <c r="FPQ41" s="52"/>
      <c r="FPR41" s="52"/>
      <c r="FPS41" s="52"/>
      <c r="FPT41" s="52"/>
      <c r="FPU41" s="59"/>
      <c r="FPV41" s="59"/>
      <c r="FPW41" s="59"/>
      <c r="FPX41" s="59"/>
      <c r="FPY41" s="60"/>
      <c r="FPZ41" s="278"/>
      <c r="FQA41" s="243"/>
      <c r="FQB41" s="244"/>
      <c r="FQC41" s="244"/>
      <c r="FQD41" s="244"/>
      <c r="FQE41" s="244"/>
      <c r="FQF41" s="244"/>
      <c r="FQG41" s="201"/>
      <c r="FQH41" s="210"/>
      <c r="FQI41" s="15"/>
      <c r="FQJ41" s="15"/>
      <c r="FQK41" s="15"/>
      <c r="FQL41" s="15"/>
      <c r="FQM41" s="15"/>
      <c r="FQN41" s="15"/>
      <c r="FQO41" s="15"/>
      <c r="FQP41" s="15"/>
      <c r="FQQ41" s="15"/>
      <c r="FQR41" s="15"/>
      <c r="FQS41" s="19"/>
      <c r="FQT41" s="15"/>
      <c r="FQU41" s="15"/>
      <c r="FQV41" s="15"/>
      <c r="FQW41" s="15"/>
      <c r="FQX41" s="15"/>
      <c r="FQY41" s="15"/>
      <c r="FQZ41" s="19"/>
      <c r="FRA41" s="59"/>
      <c r="FRB41" s="59"/>
      <c r="FRC41" s="52"/>
      <c r="FRD41" s="52"/>
      <c r="FRE41" s="52"/>
      <c r="FRF41" s="52"/>
      <c r="FRG41" s="52"/>
      <c r="FRH41" s="59"/>
      <c r="FRI41" s="59"/>
      <c r="FRJ41" s="59"/>
      <c r="FRK41" s="59"/>
      <c r="FRL41" s="60"/>
      <c r="FRM41" s="278"/>
      <c r="FRN41" s="243"/>
      <c r="FRO41" s="244"/>
      <c r="FRP41" s="244"/>
      <c r="FRQ41" s="244"/>
      <c r="FRR41" s="244"/>
      <c r="FRS41" s="244"/>
      <c r="FRT41" s="201"/>
      <c r="FRU41" s="210"/>
      <c r="FRV41" s="15"/>
      <c r="FRW41" s="15"/>
      <c r="FRX41" s="15"/>
      <c r="FRY41" s="15"/>
      <c r="FRZ41" s="15"/>
      <c r="FSA41" s="15"/>
      <c r="FSB41" s="15"/>
      <c r="FSC41" s="15"/>
      <c r="FSD41" s="15"/>
      <c r="FSE41" s="15"/>
      <c r="FSF41" s="19"/>
      <c r="FSG41" s="15"/>
      <c r="FSH41" s="15"/>
      <c r="FSI41" s="15"/>
      <c r="FSJ41" s="15"/>
      <c r="FSK41" s="15"/>
      <c r="FSL41" s="15"/>
      <c r="FSM41" s="19"/>
      <c r="FSN41" s="59"/>
      <c r="FSO41" s="59"/>
      <c r="FSP41" s="52"/>
      <c r="FSQ41" s="52"/>
      <c r="FSR41" s="52"/>
      <c r="FSS41" s="52"/>
      <c r="FST41" s="52"/>
      <c r="FSU41" s="59"/>
      <c r="FSV41" s="59"/>
      <c r="FSW41" s="59"/>
      <c r="FSX41" s="59"/>
      <c r="FSY41" s="60"/>
      <c r="FSZ41" s="278"/>
      <c r="FTA41" s="243"/>
      <c r="FTB41" s="244"/>
      <c r="FTC41" s="244"/>
      <c r="FTD41" s="244"/>
      <c r="FTE41" s="244"/>
      <c r="FTF41" s="244"/>
      <c r="FTG41" s="201"/>
      <c r="FTH41" s="210"/>
      <c r="FTI41" s="15"/>
      <c r="FTJ41" s="15"/>
      <c r="FTK41" s="15"/>
      <c r="FTL41" s="15"/>
      <c r="FTM41" s="15"/>
      <c r="FTN41" s="15"/>
      <c r="FTO41" s="15"/>
      <c r="FTP41" s="15"/>
      <c r="FTQ41" s="15"/>
      <c r="FTR41" s="15"/>
      <c r="FTS41" s="19"/>
      <c r="FTT41" s="15"/>
      <c r="FTU41" s="15"/>
      <c r="FTV41" s="15"/>
      <c r="FTW41" s="15"/>
      <c r="FTX41" s="15"/>
      <c r="FTY41" s="15"/>
      <c r="FTZ41" s="19"/>
      <c r="FUA41" s="59"/>
      <c r="FUB41" s="59"/>
      <c r="FUC41" s="52"/>
      <c r="FUD41" s="52"/>
      <c r="FUE41" s="52"/>
      <c r="FUF41" s="52"/>
      <c r="FUG41" s="52"/>
      <c r="FUH41" s="59"/>
      <c r="FUI41" s="59"/>
      <c r="FUJ41" s="59"/>
      <c r="FUK41" s="59"/>
      <c r="FUL41" s="60"/>
      <c r="FUM41" s="278"/>
      <c r="FUN41" s="243"/>
      <c r="FUO41" s="244"/>
      <c r="FUP41" s="244"/>
      <c r="FUQ41" s="244"/>
      <c r="FUR41" s="244"/>
      <c r="FUS41" s="244"/>
      <c r="FUT41" s="201"/>
      <c r="FUU41" s="210"/>
      <c r="FUV41" s="15"/>
      <c r="FUW41" s="15"/>
      <c r="FUX41" s="15"/>
      <c r="FUY41" s="15"/>
      <c r="FUZ41" s="15"/>
      <c r="FVA41" s="15"/>
      <c r="FVB41" s="15"/>
      <c r="FVC41" s="15"/>
      <c r="FVD41" s="15"/>
      <c r="FVE41" s="15"/>
      <c r="FVF41" s="19"/>
      <c r="FVG41" s="15"/>
      <c r="FVH41" s="15"/>
      <c r="FVI41" s="15"/>
      <c r="FVJ41" s="15"/>
      <c r="FVK41" s="15"/>
      <c r="FVL41" s="15"/>
      <c r="FVM41" s="19"/>
      <c r="FVN41" s="59"/>
      <c r="FVO41" s="59"/>
      <c r="FVP41" s="52"/>
      <c r="FVQ41" s="52"/>
      <c r="FVR41" s="52"/>
      <c r="FVS41" s="52"/>
      <c r="FVT41" s="52"/>
      <c r="FVU41" s="59"/>
      <c r="FVV41" s="59"/>
      <c r="FVW41" s="59"/>
      <c r="FVX41" s="59"/>
      <c r="FVY41" s="60"/>
      <c r="FVZ41" s="278"/>
      <c r="FWA41" s="243"/>
      <c r="FWB41" s="244"/>
      <c r="FWC41" s="244"/>
      <c r="FWD41" s="244"/>
      <c r="FWE41" s="244"/>
      <c r="FWF41" s="244"/>
      <c r="FWG41" s="201"/>
      <c r="FWH41" s="210"/>
      <c r="FWI41" s="15"/>
      <c r="FWJ41" s="15"/>
      <c r="FWK41" s="15"/>
      <c r="FWL41" s="15"/>
      <c r="FWM41" s="15"/>
      <c r="FWN41" s="15"/>
      <c r="FWO41" s="15"/>
      <c r="FWP41" s="15"/>
      <c r="FWQ41" s="15"/>
      <c r="FWR41" s="15"/>
      <c r="FWS41" s="19"/>
      <c r="FWT41" s="15"/>
      <c r="FWU41" s="15"/>
      <c r="FWV41" s="15"/>
      <c r="FWW41" s="15"/>
      <c r="FWX41" s="15"/>
      <c r="FWY41" s="15"/>
      <c r="FWZ41" s="19"/>
      <c r="FXA41" s="59"/>
      <c r="FXB41" s="59"/>
      <c r="FXC41" s="52"/>
      <c r="FXD41" s="52"/>
      <c r="FXE41" s="52"/>
      <c r="FXF41" s="52"/>
      <c r="FXG41" s="52"/>
      <c r="FXH41" s="59"/>
      <c r="FXI41" s="59"/>
      <c r="FXJ41" s="59"/>
      <c r="FXK41" s="59"/>
      <c r="FXL41" s="60"/>
      <c r="FXM41" s="278"/>
      <c r="FXN41" s="243"/>
      <c r="FXO41" s="244"/>
      <c r="FXP41" s="244"/>
      <c r="FXQ41" s="244"/>
      <c r="FXR41" s="244"/>
      <c r="FXS41" s="244"/>
      <c r="FXT41" s="201"/>
      <c r="FXU41" s="210"/>
      <c r="FXV41" s="15"/>
      <c r="FXW41" s="15"/>
      <c r="FXX41" s="15"/>
      <c r="FXY41" s="15"/>
      <c r="FXZ41" s="15"/>
      <c r="FYA41" s="15"/>
      <c r="FYB41" s="15"/>
      <c r="FYC41" s="15"/>
      <c r="FYD41" s="15"/>
      <c r="FYE41" s="15"/>
      <c r="FYF41" s="19"/>
      <c r="FYG41" s="15"/>
      <c r="FYH41" s="15"/>
      <c r="FYI41" s="15"/>
      <c r="FYJ41" s="15"/>
      <c r="FYK41" s="15"/>
      <c r="FYL41" s="15"/>
      <c r="FYM41" s="19"/>
      <c r="FYN41" s="59"/>
      <c r="FYO41" s="59"/>
      <c r="FYP41" s="52"/>
      <c r="FYQ41" s="52"/>
      <c r="FYR41" s="52"/>
      <c r="FYS41" s="52"/>
      <c r="FYT41" s="52"/>
      <c r="FYU41" s="59"/>
      <c r="FYV41" s="59"/>
      <c r="FYW41" s="59"/>
      <c r="FYX41" s="59"/>
      <c r="FYY41" s="60"/>
      <c r="FYZ41" s="278"/>
      <c r="FZA41" s="243"/>
      <c r="FZB41" s="244"/>
      <c r="FZC41" s="244"/>
      <c r="FZD41" s="244"/>
      <c r="FZE41" s="244"/>
      <c r="FZF41" s="244"/>
      <c r="FZG41" s="201"/>
      <c r="FZH41" s="210"/>
      <c r="FZI41" s="15"/>
      <c r="FZJ41" s="15"/>
      <c r="FZK41" s="15"/>
      <c r="FZL41" s="15"/>
      <c r="FZM41" s="15"/>
      <c r="FZN41" s="15"/>
      <c r="FZO41" s="15"/>
      <c r="FZP41" s="15"/>
      <c r="FZQ41" s="15"/>
      <c r="FZR41" s="15"/>
      <c r="FZS41" s="19"/>
      <c r="FZT41" s="15"/>
      <c r="FZU41" s="15"/>
      <c r="FZV41" s="15"/>
      <c r="FZW41" s="15"/>
      <c r="FZX41" s="15"/>
      <c r="FZY41" s="15"/>
      <c r="FZZ41" s="19"/>
      <c r="GAA41" s="59"/>
      <c r="GAB41" s="59"/>
      <c r="GAC41" s="52"/>
      <c r="GAD41" s="52"/>
      <c r="GAE41" s="52"/>
      <c r="GAF41" s="52"/>
      <c r="GAG41" s="52"/>
      <c r="GAH41" s="59"/>
      <c r="GAI41" s="59"/>
      <c r="GAJ41" s="59"/>
      <c r="GAK41" s="59"/>
      <c r="GAL41" s="60"/>
      <c r="GAM41" s="278"/>
      <c r="GAN41" s="243"/>
      <c r="GAO41" s="244"/>
      <c r="GAP41" s="244"/>
      <c r="GAQ41" s="244"/>
      <c r="GAR41" s="244"/>
      <c r="GAS41" s="244"/>
      <c r="GAT41" s="201"/>
      <c r="GAU41" s="210"/>
      <c r="GAV41" s="15"/>
      <c r="GAW41" s="15"/>
      <c r="GAX41" s="15"/>
      <c r="GAY41" s="15"/>
      <c r="GAZ41" s="15"/>
      <c r="GBA41" s="15"/>
      <c r="GBB41" s="15"/>
      <c r="GBC41" s="15"/>
      <c r="GBD41" s="15"/>
      <c r="GBE41" s="15"/>
      <c r="GBF41" s="19"/>
      <c r="GBG41" s="15"/>
      <c r="GBH41" s="15"/>
      <c r="GBI41" s="15"/>
      <c r="GBJ41" s="15"/>
      <c r="GBK41" s="15"/>
      <c r="GBL41" s="15"/>
      <c r="GBM41" s="19"/>
      <c r="GBN41" s="59"/>
      <c r="GBO41" s="59"/>
      <c r="GBP41" s="52"/>
      <c r="GBQ41" s="52"/>
      <c r="GBR41" s="52"/>
      <c r="GBS41" s="52"/>
      <c r="GBT41" s="52"/>
      <c r="GBU41" s="59"/>
      <c r="GBV41" s="59"/>
      <c r="GBW41" s="59"/>
      <c r="GBX41" s="59"/>
      <c r="GBY41" s="60"/>
      <c r="GBZ41" s="278"/>
      <c r="GCA41" s="243"/>
      <c r="GCB41" s="244"/>
      <c r="GCC41" s="244"/>
      <c r="GCD41" s="244"/>
      <c r="GCE41" s="244"/>
      <c r="GCF41" s="244"/>
      <c r="GCG41" s="201"/>
      <c r="GCH41" s="210"/>
      <c r="GCI41" s="15"/>
      <c r="GCJ41" s="15"/>
      <c r="GCK41" s="15"/>
      <c r="GCL41" s="15"/>
      <c r="GCM41" s="15"/>
      <c r="GCN41" s="15"/>
      <c r="GCO41" s="15"/>
      <c r="GCP41" s="15"/>
      <c r="GCQ41" s="15"/>
      <c r="GCR41" s="15"/>
      <c r="GCS41" s="19"/>
      <c r="GCT41" s="15"/>
      <c r="GCU41" s="15"/>
      <c r="GCV41" s="15"/>
      <c r="GCW41" s="15"/>
      <c r="GCX41" s="15"/>
      <c r="GCY41" s="15"/>
      <c r="GCZ41" s="19"/>
      <c r="GDA41" s="59"/>
      <c r="GDB41" s="59"/>
      <c r="GDC41" s="52"/>
      <c r="GDD41" s="52"/>
      <c r="GDE41" s="52"/>
      <c r="GDF41" s="52"/>
      <c r="GDG41" s="52"/>
      <c r="GDH41" s="59"/>
      <c r="GDI41" s="59"/>
      <c r="GDJ41" s="59"/>
      <c r="GDK41" s="59"/>
      <c r="GDL41" s="60"/>
      <c r="GDM41" s="278"/>
      <c r="GDN41" s="243"/>
      <c r="GDO41" s="244"/>
      <c r="GDP41" s="244"/>
      <c r="GDQ41" s="244"/>
      <c r="GDR41" s="244"/>
      <c r="GDS41" s="244"/>
      <c r="GDT41" s="201"/>
      <c r="GDU41" s="210"/>
      <c r="GDV41" s="15"/>
      <c r="GDW41" s="15"/>
      <c r="GDX41" s="15"/>
      <c r="GDY41" s="15"/>
      <c r="GDZ41" s="15"/>
      <c r="GEA41" s="15"/>
      <c r="GEB41" s="15"/>
      <c r="GEC41" s="15"/>
      <c r="GED41" s="15"/>
      <c r="GEE41" s="15"/>
      <c r="GEF41" s="19"/>
      <c r="GEG41" s="15"/>
      <c r="GEH41" s="15"/>
      <c r="GEI41" s="15"/>
      <c r="GEJ41" s="15"/>
      <c r="GEK41" s="15"/>
      <c r="GEL41" s="15"/>
      <c r="GEM41" s="19"/>
      <c r="GEN41" s="59"/>
      <c r="GEO41" s="59"/>
      <c r="GEP41" s="52"/>
      <c r="GEQ41" s="52"/>
      <c r="GER41" s="52"/>
      <c r="GES41" s="52"/>
      <c r="GET41" s="52"/>
      <c r="GEU41" s="59"/>
      <c r="GEV41" s="59"/>
      <c r="GEW41" s="59"/>
      <c r="GEX41" s="59"/>
      <c r="GEY41" s="60"/>
      <c r="GEZ41" s="278"/>
      <c r="GFA41" s="243"/>
      <c r="GFB41" s="244"/>
      <c r="GFC41" s="244"/>
      <c r="GFD41" s="244"/>
      <c r="GFE41" s="244"/>
      <c r="GFF41" s="244"/>
      <c r="GFG41" s="201"/>
      <c r="GFH41" s="210"/>
      <c r="GFI41" s="15"/>
      <c r="GFJ41" s="15"/>
      <c r="GFK41" s="15"/>
      <c r="GFL41" s="15"/>
      <c r="GFM41" s="15"/>
      <c r="GFN41" s="15"/>
      <c r="GFO41" s="15"/>
      <c r="GFP41" s="15"/>
      <c r="GFQ41" s="15"/>
      <c r="GFR41" s="15"/>
      <c r="GFS41" s="19"/>
      <c r="GFT41" s="15"/>
      <c r="GFU41" s="15"/>
      <c r="GFV41" s="15"/>
      <c r="GFW41" s="15"/>
      <c r="GFX41" s="15"/>
      <c r="GFY41" s="15"/>
      <c r="GFZ41" s="19"/>
      <c r="GGA41" s="59"/>
      <c r="GGB41" s="59"/>
      <c r="GGC41" s="52"/>
      <c r="GGD41" s="52"/>
      <c r="GGE41" s="52"/>
      <c r="GGF41" s="52"/>
      <c r="GGG41" s="52"/>
      <c r="GGH41" s="59"/>
      <c r="GGI41" s="59"/>
      <c r="GGJ41" s="59"/>
      <c r="GGK41" s="59"/>
      <c r="GGL41" s="60"/>
      <c r="GGM41" s="278"/>
      <c r="GGN41" s="243"/>
      <c r="GGO41" s="244"/>
      <c r="GGP41" s="244"/>
      <c r="GGQ41" s="244"/>
      <c r="GGR41" s="244"/>
      <c r="GGS41" s="244"/>
      <c r="GGT41" s="201"/>
      <c r="GGU41" s="210"/>
      <c r="GGV41" s="15"/>
      <c r="GGW41" s="15"/>
      <c r="GGX41" s="15"/>
      <c r="GGY41" s="15"/>
      <c r="GGZ41" s="15"/>
      <c r="GHA41" s="15"/>
      <c r="GHB41" s="15"/>
      <c r="GHC41" s="15"/>
      <c r="GHD41" s="15"/>
      <c r="GHE41" s="15"/>
      <c r="GHF41" s="19"/>
      <c r="GHG41" s="15"/>
      <c r="GHH41" s="15"/>
      <c r="GHI41" s="15"/>
      <c r="GHJ41" s="15"/>
      <c r="GHK41" s="15"/>
      <c r="GHL41" s="15"/>
      <c r="GHM41" s="19"/>
      <c r="GHN41" s="59"/>
      <c r="GHO41" s="59"/>
      <c r="GHP41" s="52"/>
      <c r="GHQ41" s="52"/>
      <c r="GHR41" s="52"/>
      <c r="GHS41" s="52"/>
      <c r="GHT41" s="52"/>
      <c r="GHU41" s="59"/>
      <c r="GHV41" s="59"/>
      <c r="GHW41" s="59"/>
      <c r="GHX41" s="59"/>
      <c r="GHY41" s="60"/>
      <c r="GHZ41" s="278"/>
      <c r="GIA41" s="243"/>
      <c r="GIB41" s="244"/>
      <c r="GIC41" s="244"/>
      <c r="GID41" s="244"/>
      <c r="GIE41" s="244"/>
      <c r="GIF41" s="244"/>
      <c r="GIG41" s="201"/>
      <c r="GIH41" s="210"/>
      <c r="GII41" s="15"/>
      <c r="GIJ41" s="15"/>
      <c r="GIK41" s="15"/>
      <c r="GIL41" s="15"/>
      <c r="GIM41" s="15"/>
      <c r="GIN41" s="15"/>
      <c r="GIO41" s="15"/>
      <c r="GIP41" s="15"/>
      <c r="GIQ41" s="15"/>
      <c r="GIR41" s="15"/>
      <c r="GIS41" s="19"/>
      <c r="GIT41" s="15"/>
      <c r="GIU41" s="15"/>
      <c r="GIV41" s="15"/>
      <c r="GIW41" s="15"/>
      <c r="GIX41" s="15"/>
      <c r="GIY41" s="15"/>
      <c r="GIZ41" s="19"/>
      <c r="GJA41" s="59"/>
      <c r="GJB41" s="59"/>
      <c r="GJC41" s="52"/>
      <c r="GJD41" s="52"/>
      <c r="GJE41" s="52"/>
      <c r="GJF41" s="52"/>
      <c r="GJG41" s="52"/>
      <c r="GJH41" s="59"/>
      <c r="GJI41" s="59"/>
      <c r="GJJ41" s="59"/>
      <c r="GJK41" s="59"/>
      <c r="GJL41" s="60"/>
      <c r="GJM41" s="278"/>
      <c r="GJN41" s="243"/>
      <c r="GJO41" s="244"/>
      <c r="GJP41" s="244"/>
      <c r="GJQ41" s="244"/>
      <c r="GJR41" s="244"/>
      <c r="GJS41" s="244"/>
      <c r="GJT41" s="201"/>
      <c r="GJU41" s="210"/>
      <c r="GJV41" s="15"/>
      <c r="GJW41" s="15"/>
      <c r="GJX41" s="15"/>
      <c r="GJY41" s="15"/>
      <c r="GJZ41" s="15"/>
      <c r="GKA41" s="15"/>
      <c r="GKB41" s="15"/>
      <c r="GKC41" s="15"/>
      <c r="GKD41" s="15"/>
      <c r="GKE41" s="15"/>
      <c r="GKF41" s="19"/>
      <c r="GKG41" s="15"/>
      <c r="GKH41" s="15"/>
      <c r="GKI41" s="15"/>
      <c r="GKJ41" s="15"/>
      <c r="GKK41" s="15"/>
      <c r="GKL41" s="15"/>
      <c r="GKM41" s="19"/>
      <c r="GKN41" s="59"/>
      <c r="GKO41" s="59"/>
      <c r="GKP41" s="52"/>
      <c r="GKQ41" s="52"/>
      <c r="GKR41" s="52"/>
      <c r="GKS41" s="52"/>
      <c r="GKT41" s="52"/>
      <c r="GKU41" s="59"/>
      <c r="GKV41" s="59"/>
      <c r="GKW41" s="59"/>
      <c r="GKX41" s="59"/>
      <c r="GKY41" s="60"/>
      <c r="GKZ41" s="278"/>
      <c r="GLA41" s="243"/>
      <c r="GLB41" s="244"/>
      <c r="GLC41" s="244"/>
      <c r="GLD41" s="244"/>
      <c r="GLE41" s="244"/>
      <c r="GLF41" s="244"/>
      <c r="GLG41" s="201"/>
      <c r="GLH41" s="210"/>
      <c r="GLI41" s="15"/>
      <c r="GLJ41" s="15"/>
      <c r="GLK41" s="15"/>
      <c r="GLL41" s="15"/>
      <c r="GLM41" s="15"/>
      <c r="GLN41" s="15"/>
      <c r="GLO41" s="15"/>
      <c r="GLP41" s="15"/>
      <c r="GLQ41" s="15"/>
      <c r="GLR41" s="15"/>
      <c r="GLS41" s="19"/>
      <c r="GLT41" s="15"/>
      <c r="GLU41" s="15"/>
      <c r="GLV41" s="15"/>
      <c r="GLW41" s="15"/>
      <c r="GLX41" s="15"/>
      <c r="GLY41" s="15"/>
      <c r="GLZ41" s="19"/>
      <c r="GMA41" s="59"/>
      <c r="GMB41" s="59"/>
      <c r="GMC41" s="52"/>
      <c r="GMD41" s="52"/>
      <c r="GME41" s="52"/>
      <c r="GMF41" s="52"/>
      <c r="GMG41" s="52"/>
      <c r="GMH41" s="59"/>
      <c r="GMI41" s="59"/>
      <c r="GMJ41" s="59"/>
      <c r="GMK41" s="59"/>
      <c r="GML41" s="60"/>
      <c r="GMM41" s="278"/>
      <c r="GMN41" s="243"/>
      <c r="GMO41" s="244"/>
      <c r="GMP41" s="244"/>
      <c r="GMQ41" s="244"/>
      <c r="GMR41" s="244"/>
      <c r="GMS41" s="244"/>
      <c r="GMT41" s="201"/>
      <c r="GMU41" s="210"/>
      <c r="GMV41" s="15"/>
      <c r="GMW41" s="15"/>
      <c r="GMX41" s="15"/>
      <c r="GMY41" s="15"/>
      <c r="GMZ41" s="15"/>
      <c r="GNA41" s="15"/>
      <c r="GNB41" s="15"/>
      <c r="GNC41" s="15"/>
      <c r="GND41" s="15"/>
      <c r="GNE41" s="15"/>
      <c r="GNF41" s="19"/>
      <c r="GNG41" s="15"/>
      <c r="GNH41" s="15"/>
      <c r="GNI41" s="15"/>
      <c r="GNJ41" s="15"/>
      <c r="GNK41" s="15"/>
      <c r="GNL41" s="15"/>
      <c r="GNM41" s="19"/>
      <c r="GNN41" s="59"/>
      <c r="GNO41" s="59"/>
      <c r="GNP41" s="52"/>
      <c r="GNQ41" s="52"/>
      <c r="GNR41" s="52"/>
      <c r="GNS41" s="52"/>
      <c r="GNT41" s="52"/>
      <c r="GNU41" s="59"/>
      <c r="GNV41" s="59"/>
      <c r="GNW41" s="59"/>
      <c r="GNX41" s="59"/>
      <c r="GNY41" s="60"/>
      <c r="GNZ41" s="278"/>
      <c r="GOA41" s="243"/>
      <c r="GOB41" s="244"/>
      <c r="GOC41" s="244"/>
      <c r="GOD41" s="244"/>
      <c r="GOE41" s="244"/>
      <c r="GOF41" s="244"/>
      <c r="GOG41" s="201"/>
      <c r="GOH41" s="210"/>
      <c r="GOI41" s="15"/>
      <c r="GOJ41" s="15"/>
      <c r="GOK41" s="15"/>
      <c r="GOL41" s="15"/>
      <c r="GOM41" s="15"/>
      <c r="GON41" s="15"/>
      <c r="GOO41" s="15"/>
      <c r="GOP41" s="15"/>
      <c r="GOQ41" s="15"/>
      <c r="GOR41" s="15"/>
      <c r="GOS41" s="19"/>
      <c r="GOT41" s="15"/>
      <c r="GOU41" s="15"/>
      <c r="GOV41" s="15"/>
      <c r="GOW41" s="15"/>
      <c r="GOX41" s="15"/>
      <c r="GOY41" s="15"/>
      <c r="GOZ41" s="19"/>
      <c r="GPA41" s="59"/>
      <c r="GPB41" s="59"/>
      <c r="GPC41" s="52"/>
      <c r="GPD41" s="52"/>
      <c r="GPE41" s="52"/>
      <c r="GPF41" s="52"/>
      <c r="GPG41" s="52"/>
      <c r="GPH41" s="59"/>
      <c r="GPI41" s="59"/>
      <c r="GPJ41" s="59"/>
      <c r="GPK41" s="59"/>
      <c r="GPL41" s="60"/>
      <c r="GPM41" s="278"/>
      <c r="GPN41" s="243"/>
      <c r="GPO41" s="244"/>
      <c r="GPP41" s="244"/>
      <c r="GPQ41" s="244"/>
      <c r="GPR41" s="244"/>
      <c r="GPS41" s="244"/>
      <c r="GPT41" s="201"/>
      <c r="GPU41" s="210"/>
      <c r="GPV41" s="15"/>
      <c r="GPW41" s="15"/>
      <c r="GPX41" s="15"/>
      <c r="GPY41" s="15"/>
      <c r="GPZ41" s="15"/>
      <c r="GQA41" s="15"/>
      <c r="GQB41" s="15"/>
      <c r="GQC41" s="15"/>
      <c r="GQD41" s="15"/>
      <c r="GQE41" s="15"/>
      <c r="GQF41" s="19"/>
      <c r="GQG41" s="15"/>
      <c r="GQH41" s="15"/>
      <c r="GQI41" s="15"/>
      <c r="GQJ41" s="15"/>
      <c r="GQK41" s="15"/>
      <c r="GQL41" s="15"/>
      <c r="GQM41" s="19"/>
      <c r="GQN41" s="59"/>
      <c r="GQO41" s="59"/>
      <c r="GQP41" s="52"/>
      <c r="GQQ41" s="52"/>
      <c r="GQR41" s="52"/>
      <c r="GQS41" s="52"/>
      <c r="GQT41" s="52"/>
      <c r="GQU41" s="59"/>
      <c r="GQV41" s="59"/>
      <c r="GQW41" s="59"/>
      <c r="GQX41" s="59"/>
      <c r="GQY41" s="60"/>
      <c r="GQZ41" s="278"/>
      <c r="GRA41" s="243"/>
      <c r="GRB41" s="244"/>
      <c r="GRC41" s="244"/>
      <c r="GRD41" s="244"/>
      <c r="GRE41" s="244"/>
      <c r="GRF41" s="244"/>
      <c r="GRG41" s="201"/>
      <c r="GRH41" s="210"/>
      <c r="GRI41" s="15"/>
      <c r="GRJ41" s="15"/>
      <c r="GRK41" s="15"/>
      <c r="GRL41" s="15"/>
      <c r="GRM41" s="15"/>
      <c r="GRN41" s="15"/>
      <c r="GRO41" s="15"/>
      <c r="GRP41" s="15"/>
      <c r="GRQ41" s="15"/>
      <c r="GRR41" s="15"/>
      <c r="GRS41" s="19"/>
      <c r="GRT41" s="15"/>
      <c r="GRU41" s="15"/>
      <c r="GRV41" s="15"/>
      <c r="GRW41" s="15"/>
      <c r="GRX41" s="15"/>
      <c r="GRY41" s="15"/>
      <c r="GRZ41" s="19"/>
      <c r="GSA41" s="59"/>
      <c r="GSB41" s="59"/>
      <c r="GSC41" s="52"/>
      <c r="GSD41" s="52"/>
      <c r="GSE41" s="52"/>
      <c r="GSF41" s="52"/>
      <c r="GSG41" s="52"/>
      <c r="GSH41" s="59"/>
      <c r="GSI41" s="59"/>
      <c r="GSJ41" s="59"/>
      <c r="GSK41" s="59"/>
      <c r="GSL41" s="60"/>
      <c r="GSM41" s="278"/>
      <c r="GSN41" s="243"/>
      <c r="GSO41" s="244"/>
      <c r="GSP41" s="244"/>
      <c r="GSQ41" s="244"/>
      <c r="GSR41" s="244"/>
      <c r="GSS41" s="244"/>
      <c r="GST41" s="201"/>
      <c r="GSU41" s="210"/>
      <c r="GSV41" s="15"/>
      <c r="GSW41" s="15"/>
      <c r="GSX41" s="15"/>
      <c r="GSY41" s="15"/>
      <c r="GSZ41" s="15"/>
      <c r="GTA41" s="15"/>
      <c r="GTB41" s="15"/>
      <c r="GTC41" s="15"/>
      <c r="GTD41" s="15"/>
      <c r="GTE41" s="15"/>
      <c r="GTF41" s="19"/>
      <c r="GTG41" s="15"/>
      <c r="GTH41" s="15"/>
      <c r="GTI41" s="15"/>
      <c r="GTJ41" s="15"/>
      <c r="GTK41" s="15"/>
      <c r="GTL41" s="15"/>
      <c r="GTM41" s="19"/>
      <c r="GTN41" s="59"/>
      <c r="GTO41" s="59"/>
      <c r="GTP41" s="52"/>
      <c r="GTQ41" s="52"/>
      <c r="GTR41" s="52"/>
      <c r="GTS41" s="52"/>
      <c r="GTT41" s="52"/>
      <c r="GTU41" s="59"/>
      <c r="GTV41" s="59"/>
      <c r="GTW41" s="59"/>
      <c r="GTX41" s="59"/>
      <c r="GTY41" s="60"/>
      <c r="GTZ41" s="278"/>
      <c r="GUA41" s="243"/>
      <c r="GUB41" s="244"/>
      <c r="GUC41" s="244"/>
      <c r="GUD41" s="244"/>
      <c r="GUE41" s="244"/>
      <c r="GUF41" s="244"/>
      <c r="GUG41" s="201"/>
      <c r="GUH41" s="210"/>
      <c r="GUI41" s="15"/>
      <c r="GUJ41" s="15"/>
      <c r="GUK41" s="15"/>
      <c r="GUL41" s="15"/>
      <c r="GUM41" s="15"/>
      <c r="GUN41" s="15"/>
      <c r="GUO41" s="15"/>
      <c r="GUP41" s="15"/>
      <c r="GUQ41" s="15"/>
      <c r="GUR41" s="15"/>
      <c r="GUS41" s="19"/>
      <c r="GUT41" s="15"/>
      <c r="GUU41" s="15"/>
      <c r="GUV41" s="15"/>
      <c r="GUW41" s="15"/>
      <c r="GUX41" s="15"/>
      <c r="GUY41" s="15"/>
      <c r="GUZ41" s="19"/>
      <c r="GVA41" s="59"/>
      <c r="GVB41" s="59"/>
      <c r="GVC41" s="52"/>
      <c r="GVD41" s="52"/>
      <c r="GVE41" s="52"/>
      <c r="GVF41" s="52"/>
      <c r="GVG41" s="52"/>
      <c r="GVH41" s="59"/>
      <c r="GVI41" s="59"/>
      <c r="GVJ41" s="59"/>
      <c r="GVK41" s="59"/>
      <c r="GVL41" s="60"/>
      <c r="GVM41" s="278"/>
      <c r="GVN41" s="243"/>
      <c r="GVO41" s="244"/>
      <c r="GVP41" s="244"/>
      <c r="GVQ41" s="244"/>
      <c r="GVR41" s="244"/>
      <c r="GVS41" s="244"/>
      <c r="GVT41" s="201"/>
      <c r="GVU41" s="210"/>
      <c r="GVV41" s="15"/>
      <c r="GVW41" s="15"/>
      <c r="GVX41" s="15"/>
      <c r="GVY41" s="15"/>
      <c r="GVZ41" s="15"/>
      <c r="GWA41" s="15"/>
      <c r="GWB41" s="15"/>
      <c r="GWC41" s="15"/>
      <c r="GWD41" s="15"/>
      <c r="GWE41" s="15"/>
      <c r="GWF41" s="19"/>
      <c r="GWG41" s="15"/>
      <c r="GWH41" s="15"/>
      <c r="GWI41" s="15"/>
      <c r="GWJ41" s="15"/>
      <c r="GWK41" s="15"/>
      <c r="GWL41" s="15"/>
      <c r="GWM41" s="19"/>
      <c r="GWN41" s="59"/>
      <c r="GWO41" s="59"/>
      <c r="GWP41" s="52"/>
      <c r="GWQ41" s="52"/>
      <c r="GWR41" s="52"/>
      <c r="GWS41" s="52"/>
      <c r="GWT41" s="52"/>
      <c r="GWU41" s="59"/>
      <c r="GWV41" s="59"/>
      <c r="GWW41" s="59"/>
      <c r="GWX41" s="59"/>
      <c r="GWY41" s="60"/>
      <c r="GWZ41" s="278"/>
      <c r="GXA41" s="243"/>
      <c r="GXB41" s="244"/>
      <c r="GXC41" s="244"/>
      <c r="GXD41" s="244"/>
      <c r="GXE41" s="244"/>
      <c r="GXF41" s="244"/>
      <c r="GXG41" s="201"/>
      <c r="GXH41" s="210"/>
      <c r="GXI41" s="15"/>
      <c r="GXJ41" s="15"/>
      <c r="GXK41" s="15"/>
      <c r="GXL41" s="15"/>
      <c r="GXM41" s="15"/>
      <c r="GXN41" s="15"/>
      <c r="GXO41" s="15"/>
      <c r="GXP41" s="15"/>
      <c r="GXQ41" s="15"/>
      <c r="GXR41" s="15"/>
      <c r="GXS41" s="19"/>
      <c r="GXT41" s="15"/>
      <c r="GXU41" s="15"/>
      <c r="GXV41" s="15"/>
      <c r="GXW41" s="15"/>
      <c r="GXX41" s="15"/>
      <c r="GXY41" s="15"/>
      <c r="GXZ41" s="19"/>
      <c r="GYA41" s="59"/>
      <c r="GYB41" s="59"/>
      <c r="GYC41" s="52"/>
      <c r="GYD41" s="52"/>
      <c r="GYE41" s="52"/>
      <c r="GYF41" s="52"/>
      <c r="GYG41" s="52"/>
      <c r="GYH41" s="59"/>
      <c r="GYI41" s="59"/>
      <c r="GYJ41" s="59"/>
      <c r="GYK41" s="59"/>
      <c r="GYL41" s="60"/>
      <c r="GYM41" s="278"/>
      <c r="GYN41" s="243"/>
      <c r="GYO41" s="244"/>
      <c r="GYP41" s="244"/>
      <c r="GYQ41" s="244"/>
      <c r="GYR41" s="244"/>
      <c r="GYS41" s="244"/>
      <c r="GYT41" s="201"/>
      <c r="GYU41" s="210"/>
      <c r="GYV41" s="15"/>
      <c r="GYW41" s="15"/>
      <c r="GYX41" s="15"/>
      <c r="GYY41" s="15"/>
      <c r="GYZ41" s="15"/>
      <c r="GZA41" s="15"/>
      <c r="GZB41" s="15"/>
      <c r="GZC41" s="15"/>
      <c r="GZD41" s="15"/>
      <c r="GZE41" s="15"/>
      <c r="GZF41" s="19"/>
      <c r="GZG41" s="15"/>
      <c r="GZH41" s="15"/>
      <c r="GZI41" s="15"/>
      <c r="GZJ41" s="15"/>
      <c r="GZK41" s="15"/>
      <c r="GZL41" s="15"/>
      <c r="GZM41" s="19"/>
      <c r="GZN41" s="59"/>
      <c r="GZO41" s="59"/>
      <c r="GZP41" s="52"/>
      <c r="GZQ41" s="52"/>
      <c r="GZR41" s="52"/>
      <c r="GZS41" s="52"/>
      <c r="GZT41" s="52"/>
      <c r="GZU41" s="59"/>
      <c r="GZV41" s="59"/>
      <c r="GZW41" s="59"/>
      <c r="GZX41" s="59"/>
      <c r="GZY41" s="60"/>
      <c r="GZZ41" s="278"/>
      <c r="HAA41" s="243"/>
      <c r="HAB41" s="244"/>
      <c r="HAC41" s="244"/>
      <c r="HAD41" s="244"/>
      <c r="HAE41" s="244"/>
      <c r="HAF41" s="244"/>
      <c r="HAG41" s="201"/>
      <c r="HAH41" s="210"/>
      <c r="HAI41" s="15"/>
      <c r="HAJ41" s="15"/>
      <c r="HAK41" s="15"/>
      <c r="HAL41" s="15"/>
      <c r="HAM41" s="15"/>
      <c r="HAN41" s="15"/>
      <c r="HAO41" s="15"/>
      <c r="HAP41" s="15"/>
      <c r="HAQ41" s="15"/>
      <c r="HAR41" s="15"/>
      <c r="HAS41" s="19"/>
      <c r="HAT41" s="15"/>
      <c r="HAU41" s="15"/>
      <c r="HAV41" s="15"/>
      <c r="HAW41" s="15"/>
      <c r="HAX41" s="15"/>
      <c r="HAY41" s="15"/>
      <c r="HAZ41" s="19"/>
      <c r="HBA41" s="59"/>
      <c r="HBB41" s="59"/>
      <c r="HBC41" s="52"/>
      <c r="HBD41" s="52"/>
      <c r="HBE41" s="52"/>
      <c r="HBF41" s="52"/>
      <c r="HBG41" s="52"/>
      <c r="HBH41" s="59"/>
      <c r="HBI41" s="59"/>
      <c r="HBJ41" s="59"/>
      <c r="HBK41" s="59"/>
      <c r="HBL41" s="60"/>
      <c r="HBM41" s="278"/>
      <c r="HBN41" s="243"/>
      <c r="HBO41" s="244"/>
      <c r="HBP41" s="244"/>
      <c r="HBQ41" s="244"/>
      <c r="HBR41" s="244"/>
      <c r="HBS41" s="244"/>
      <c r="HBT41" s="201"/>
      <c r="HBU41" s="210"/>
      <c r="HBV41" s="15"/>
      <c r="HBW41" s="15"/>
      <c r="HBX41" s="15"/>
      <c r="HBY41" s="15"/>
      <c r="HBZ41" s="15"/>
      <c r="HCA41" s="15"/>
      <c r="HCB41" s="15"/>
      <c r="HCC41" s="15"/>
      <c r="HCD41" s="15"/>
      <c r="HCE41" s="15"/>
      <c r="HCF41" s="19"/>
      <c r="HCG41" s="15"/>
      <c r="HCH41" s="15"/>
      <c r="HCI41" s="15"/>
      <c r="HCJ41" s="15"/>
      <c r="HCK41" s="15"/>
      <c r="HCL41" s="15"/>
      <c r="HCM41" s="19"/>
      <c r="HCN41" s="59"/>
      <c r="HCO41" s="59"/>
      <c r="HCP41" s="52"/>
      <c r="HCQ41" s="52"/>
      <c r="HCR41" s="52"/>
      <c r="HCS41" s="52"/>
      <c r="HCT41" s="52"/>
      <c r="HCU41" s="59"/>
      <c r="HCV41" s="59"/>
      <c r="HCW41" s="59"/>
      <c r="HCX41" s="59"/>
      <c r="HCY41" s="60"/>
      <c r="HCZ41" s="278"/>
      <c r="HDA41" s="243"/>
      <c r="HDB41" s="244"/>
      <c r="HDC41" s="244"/>
      <c r="HDD41" s="244"/>
      <c r="HDE41" s="244"/>
      <c r="HDF41" s="244"/>
      <c r="HDG41" s="201"/>
      <c r="HDH41" s="210"/>
      <c r="HDI41" s="15"/>
      <c r="HDJ41" s="15"/>
      <c r="HDK41" s="15"/>
      <c r="HDL41" s="15"/>
      <c r="HDM41" s="15"/>
      <c r="HDN41" s="15"/>
      <c r="HDO41" s="15"/>
      <c r="HDP41" s="15"/>
      <c r="HDQ41" s="15"/>
      <c r="HDR41" s="15"/>
      <c r="HDS41" s="19"/>
      <c r="HDT41" s="15"/>
      <c r="HDU41" s="15"/>
      <c r="HDV41" s="15"/>
      <c r="HDW41" s="15"/>
      <c r="HDX41" s="15"/>
      <c r="HDY41" s="15"/>
      <c r="HDZ41" s="19"/>
      <c r="HEA41" s="59"/>
      <c r="HEB41" s="59"/>
      <c r="HEC41" s="52"/>
      <c r="HED41" s="52"/>
      <c r="HEE41" s="52"/>
      <c r="HEF41" s="52"/>
      <c r="HEG41" s="52"/>
      <c r="HEH41" s="59"/>
      <c r="HEI41" s="59"/>
      <c r="HEJ41" s="59"/>
      <c r="HEK41" s="59"/>
      <c r="HEL41" s="60"/>
      <c r="HEM41" s="278"/>
      <c r="HEN41" s="243"/>
      <c r="HEO41" s="244"/>
      <c r="HEP41" s="244"/>
      <c r="HEQ41" s="244"/>
      <c r="HER41" s="244"/>
      <c r="HES41" s="244"/>
      <c r="HET41" s="201"/>
      <c r="HEU41" s="210"/>
      <c r="HEV41" s="15"/>
      <c r="HEW41" s="15"/>
      <c r="HEX41" s="15"/>
      <c r="HEY41" s="15"/>
      <c r="HEZ41" s="15"/>
      <c r="HFA41" s="15"/>
      <c r="HFB41" s="15"/>
      <c r="HFC41" s="15"/>
      <c r="HFD41" s="15"/>
      <c r="HFE41" s="15"/>
      <c r="HFF41" s="19"/>
      <c r="HFG41" s="15"/>
      <c r="HFH41" s="15"/>
      <c r="HFI41" s="15"/>
      <c r="HFJ41" s="15"/>
      <c r="HFK41" s="15"/>
      <c r="HFL41" s="15"/>
      <c r="HFM41" s="19"/>
      <c r="HFN41" s="59"/>
      <c r="HFO41" s="59"/>
      <c r="HFP41" s="52"/>
      <c r="HFQ41" s="52"/>
      <c r="HFR41" s="52"/>
      <c r="HFS41" s="52"/>
      <c r="HFT41" s="52"/>
      <c r="HFU41" s="59"/>
      <c r="HFV41" s="59"/>
      <c r="HFW41" s="59"/>
      <c r="HFX41" s="59"/>
      <c r="HFY41" s="60"/>
      <c r="HFZ41" s="278"/>
      <c r="HGA41" s="243"/>
      <c r="HGB41" s="244"/>
      <c r="HGC41" s="244"/>
      <c r="HGD41" s="244"/>
      <c r="HGE41" s="244"/>
      <c r="HGF41" s="244"/>
      <c r="HGG41" s="201"/>
      <c r="HGH41" s="210"/>
      <c r="HGI41" s="15"/>
      <c r="HGJ41" s="15"/>
      <c r="HGK41" s="15"/>
      <c r="HGL41" s="15"/>
      <c r="HGM41" s="15"/>
      <c r="HGN41" s="15"/>
      <c r="HGO41" s="15"/>
      <c r="HGP41" s="15"/>
      <c r="HGQ41" s="15"/>
      <c r="HGR41" s="15"/>
      <c r="HGS41" s="19"/>
      <c r="HGT41" s="15"/>
      <c r="HGU41" s="15"/>
      <c r="HGV41" s="15"/>
      <c r="HGW41" s="15"/>
      <c r="HGX41" s="15"/>
      <c r="HGY41" s="15"/>
      <c r="HGZ41" s="19"/>
      <c r="HHA41" s="59"/>
      <c r="HHB41" s="59"/>
      <c r="HHC41" s="52"/>
      <c r="HHD41" s="52"/>
      <c r="HHE41" s="52"/>
      <c r="HHF41" s="52"/>
      <c r="HHG41" s="52"/>
      <c r="HHH41" s="59"/>
      <c r="HHI41" s="59"/>
      <c r="HHJ41" s="59"/>
      <c r="HHK41" s="59"/>
      <c r="HHL41" s="60"/>
      <c r="HHM41" s="278"/>
      <c r="HHN41" s="243"/>
      <c r="HHO41" s="244"/>
      <c r="HHP41" s="244"/>
      <c r="HHQ41" s="244"/>
      <c r="HHR41" s="244"/>
      <c r="HHS41" s="244"/>
      <c r="HHT41" s="201"/>
      <c r="HHU41" s="210"/>
      <c r="HHV41" s="15"/>
      <c r="HHW41" s="15"/>
      <c r="HHX41" s="15"/>
      <c r="HHY41" s="15"/>
      <c r="HHZ41" s="15"/>
      <c r="HIA41" s="15"/>
      <c r="HIB41" s="15"/>
      <c r="HIC41" s="15"/>
      <c r="HID41" s="15"/>
      <c r="HIE41" s="15"/>
      <c r="HIF41" s="19"/>
      <c r="HIG41" s="15"/>
      <c r="HIH41" s="15"/>
      <c r="HII41" s="15"/>
      <c r="HIJ41" s="15"/>
      <c r="HIK41" s="15"/>
      <c r="HIL41" s="15"/>
      <c r="HIM41" s="19"/>
      <c r="HIN41" s="59"/>
      <c r="HIO41" s="59"/>
      <c r="HIP41" s="52"/>
      <c r="HIQ41" s="52"/>
      <c r="HIR41" s="52"/>
      <c r="HIS41" s="52"/>
      <c r="HIT41" s="52"/>
      <c r="HIU41" s="59"/>
      <c r="HIV41" s="59"/>
      <c r="HIW41" s="59"/>
      <c r="HIX41" s="59"/>
      <c r="HIY41" s="60"/>
      <c r="HIZ41" s="278"/>
      <c r="HJA41" s="243"/>
      <c r="HJB41" s="244"/>
      <c r="HJC41" s="244"/>
      <c r="HJD41" s="244"/>
      <c r="HJE41" s="244"/>
      <c r="HJF41" s="244"/>
      <c r="HJG41" s="201"/>
      <c r="HJH41" s="210"/>
      <c r="HJI41" s="15"/>
      <c r="HJJ41" s="15"/>
      <c r="HJK41" s="15"/>
      <c r="HJL41" s="15"/>
      <c r="HJM41" s="15"/>
      <c r="HJN41" s="15"/>
      <c r="HJO41" s="15"/>
      <c r="HJP41" s="15"/>
      <c r="HJQ41" s="15"/>
      <c r="HJR41" s="15"/>
      <c r="HJS41" s="19"/>
      <c r="HJT41" s="15"/>
      <c r="HJU41" s="15"/>
      <c r="HJV41" s="15"/>
      <c r="HJW41" s="15"/>
      <c r="HJX41" s="15"/>
      <c r="HJY41" s="15"/>
      <c r="HJZ41" s="19"/>
      <c r="HKA41" s="59"/>
      <c r="HKB41" s="59"/>
      <c r="HKC41" s="52"/>
      <c r="HKD41" s="52"/>
      <c r="HKE41" s="52"/>
      <c r="HKF41" s="52"/>
      <c r="HKG41" s="52"/>
      <c r="HKH41" s="59"/>
      <c r="HKI41" s="59"/>
      <c r="HKJ41" s="59"/>
      <c r="HKK41" s="59"/>
      <c r="HKL41" s="60"/>
      <c r="HKM41" s="278"/>
      <c r="HKN41" s="243"/>
      <c r="HKO41" s="244"/>
      <c r="HKP41" s="244"/>
      <c r="HKQ41" s="244"/>
      <c r="HKR41" s="244"/>
      <c r="HKS41" s="244"/>
      <c r="HKT41" s="201"/>
      <c r="HKU41" s="210"/>
      <c r="HKV41" s="15"/>
      <c r="HKW41" s="15"/>
      <c r="HKX41" s="15"/>
      <c r="HKY41" s="15"/>
      <c r="HKZ41" s="15"/>
      <c r="HLA41" s="15"/>
      <c r="HLB41" s="15"/>
      <c r="HLC41" s="15"/>
      <c r="HLD41" s="15"/>
      <c r="HLE41" s="15"/>
      <c r="HLF41" s="19"/>
      <c r="HLG41" s="15"/>
      <c r="HLH41" s="15"/>
      <c r="HLI41" s="15"/>
      <c r="HLJ41" s="15"/>
      <c r="HLK41" s="15"/>
      <c r="HLL41" s="15"/>
      <c r="HLM41" s="19"/>
      <c r="HLN41" s="59"/>
      <c r="HLO41" s="59"/>
      <c r="HLP41" s="52"/>
      <c r="HLQ41" s="52"/>
      <c r="HLR41" s="52"/>
      <c r="HLS41" s="52"/>
      <c r="HLT41" s="52"/>
      <c r="HLU41" s="59"/>
      <c r="HLV41" s="59"/>
      <c r="HLW41" s="59"/>
      <c r="HLX41" s="59"/>
      <c r="HLY41" s="60"/>
      <c r="HLZ41" s="278"/>
      <c r="HMA41" s="243"/>
      <c r="HMB41" s="244"/>
      <c r="HMC41" s="244"/>
      <c r="HMD41" s="244"/>
      <c r="HME41" s="244"/>
      <c r="HMF41" s="244"/>
      <c r="HMG41" s="201"/>
      <c r="HMH41" s="210"/>
      <c r="HMI41" s="15"/>
      <c r="HMJ41" s="15"/>
      <c r="HMK41" s="15"/>
      <c r="HML41" s="15"/>
      <c r="HMM41" s="15"/>
      <c r="HMN41" s="15"/>
      <c r="HMO41" s="15"/>
      <c r="HMP41" s="15"/>
      <c r="HMQ41" s="15"/>
      <c r="HMR41" s="15"/>
      <c r="HMS41" s="19"/>
      <c r="HMT41" s="15"/>
      <c r="HMU41" s="15"/>
      <c r="HMV41" s="15"/>
      <c r="HMW41" s="15"/>
      <c r="HMX41" s="15"/>
      <c r="HMY41" s="15"/>
      <c r="HMZ41" s="19"/>
      <c r="HNA41" s="59"/>
      <c r="HNB41" s="59"/>
      <c r="HNC41" s="52"/>
      <c r="HND41" s="52"/>
      <c r="HNE41" s="52"/>
      <c r="HNF41" s="52"/>
      <c r="HNG41" s="52"/>
      <c r="HNH41" s="59"/>
      <c r="HNI41" s="59"/>
      <c r="HNJ41" s="59"/>
      <c r="HNK41" s="59"/>
      <c r="HNL41" s="60"/>
      <c r="HNM41" s="278"/>
      <c r="HNN41" s="243"/>
      <c r="HNO41" s="244"/>
      <c r="HNP41" s="244"/>
      <c r="HNQ41" s="244"/>
      <c r="HNR41" s="244"/>
      <c r="HNS41" s="244"/>
      <c r="HNT41" s="201"/>
      <c r="HNU41" s="210"/>
      <c r="HNV41" s="15"/>
      <c r="HNW41" s="15"/>
      <c r="HNX41" s="15"/>
      <c r="HNY41" s="15"/>
      <c r="HNZ41" s="15"/>
      <c r="HOA41" s="15"/>
      <c r="HOB41" s="15"/>
      <c r="HOC41" s="15"/>
      <c r="HOD41" s="15"/>
      <c r="HOE41" s="15"/>
      <c r="HOF41" s="19"/>
      <c r="HOG41" s="15"/>
      <c r="HOH41" s="15"/>
      <c r="HOI41" s="15"/>
      <c r="HOJ41" s="15"/>
      <c r="HOK41" s="15"/>
      <c r="HOL41" s="15"/>
      <c r="HOM41" s="19"/>
      <c r="HON41" s="59"/>
      <c r="HOO41" s="59"/>
      <c r="HOP41" s="52"/>
      <c r="HOQ41" s="52"/>
      <c r="HOR41" s="52"/>
      <c r="HOS41" s="52"/>
      <c r="HOT41" s="52"/>
      <c r="HOU41" s="59"/>
      <c r="HOV41" s="59"/>
      <c r="HOW41" s="59"/>
      <c r="HOX41" s="59"/>
      <c r="HOY41" s="60"/>
      <c r="HOZ41" s="278"/>
      <c r="HPA41" s="243"/>
      <c r="HPB41" s="244"/>
      <c r="HPC41" s="244"/>
      <c r="HPD41" s="244"/>
      <c r="HPE41" s="244"/>
      <c r="HPF41" s="244"/>
      <c r="HPG41" s="201"/>
      <c r="HPH41" s="210"/>
      <c r="HPI41" s="15"/>
      <c r="HPJ41" s="15"/>
      <c r="HPK41" s="15"/>
      <c r="HPL41" s="15"/>
      <c r="HPM41" s="15"/>
      <c r="HPN41" s="15"/>
      <c r="HPO41" s="15"/>
      <c r="HPP41" s="15"/>
      <c r="HPQ41" s="15"/>
      <c r="HPR41" s="15"/>
      <c r="HPS41" s="19"/>
      <c r="HPT41" s="15"/>
      <c r="HPU41" s="15"/>
      <c r="HPV41" s="15"/>
      <c r="HPW41" s="15"/>
      <c r="HPX41" s="15"/>
      <c r="HPY41" s="15"/>
      <c r="HPZ41" s="19"/>
      <c r="HQA41" s="59"/>
      <c r="HQB41" s="59"/>
      <c r="HQC41" s="52"/>
      <c r="HQD41" s="52"/>
      <c r="HQE41" s="52"/>
      <c r="HQF41" s="52"/>
      <c r="HQG41" s="52"/>
      <c r="HQH41" s="59"/>
      <c r="HQI41" s="59"/>
      <c r="HQJ41" s="59"/>
      <c r="HQK41" s="59"/>
      <c r="HQL41" s="60"/>
      <c r="HQM41" s="278"/>
      <c r="HQN41" s="243"/>
      <c r="HQO41" s="244"/>
      <c r="HQP41" s="244"/>
      <c r="HQQ41" s="244"/>
      <c r="HQR41" s="244"/>
      <c r="HQS41" s="244"/>
      <c r="HQT41" s="201"/>
      <c r="HQU41" s="210"/>
      <c r="HQV41" s="15"/>
      <c r="HQW41" s="15"/>
      <c r="HQX41" s="15"/>
      <c r="HQY41" s="15"/>
      <c r="HQZ41" s="15"/>
      <c r="HRA41" s="15"/>
      <c r="HRB41" s="15"/>
      <c r="HRC41" s="15"/>
      <c r="HRD41" s="15"/>
      <c r="HRE41" s="15"/>
      <c r="HRF41" s="19"/>
      <c r="HRG41" s="15"/>
      <c r="HRH41" s="15"/>
      <c r="HRI41" s="15"/>
      <c r="HRJ41" s="15"/>
      <c r="HRK41" s="15"/>
      <c r="HRL41" s="15"/>
      <c r="HRM41" s="19"/>
      <c r="HRN41" s="59"/>
      <c r="HRO41" s="59"/>
      <c r="HRP41" s="52"/>
      <c r="HRQ41" s="52"/>
      <c r="HRR41" s="52"/>
      <c r="HRS41" s="52"/>
      <c r="HRT41" s="52"/>
      <c r="HRU41" s="59"/>
      <c r="HRV41" s="59"/>
      <c r="HRW41" s="59"/>
      <c r="HRX41" s="59"/>
      <c r="HRY41" s="60"/>
      <c r="HRZ41" s="278"/>
      <c r="HSA41" s="243"/>
      <c r="HSB41" s="244"/>
      <c r="HSC41" s="244"/>
      <c r="HSD41" s="244"/>
      <c r="HSE41" s="244"/>
      <c r="HSF41" s="244"/>
      <c r="HSG41" s="201"/>
      <c r="HSH41" s="210"/>
      <c r="HSI41" s="15"/>
      <c r="HSJ41" s="15"/>
      <c r="HSK41" s="15"/>
      <c r="HSL41" s="15"/>
      <c r="HSM41" s="15"/>
      <c r="HSN41" s="15"/>
      <c r="HSO41" s="15"/>
      <c r="HSP41" s="15"/>
      <c r="HSQ41" s="15"/>
      <c r="HSR41" s="15"/>
      <c r="HSS41" s="19"/>
      <c r="HST41" s="15"/>
      <c r="HSU41" s="15"/>
      <c r="HSV41" s="15"/>
      <c r="HSW41" s="15"/>
      <c r="HSX41" s="15"/>
      <c r="HSY41" s="15"/>
      <c r="HSZ41" s="19"/>
      <c r="HTA41" s="59"/>
      <c r="HTB41" s="59"/>
      <c r="HTC41" s="52"/>
      <c r="HTD41" s="52"/>
      <c r="HTE41" s="52"/>
      <c r="HTF41" s="52"/>
      <c r="HTG41" s="52"/>
      <c r="HTH41" s="59"/>
      <c r="HTI41" s="59"/>
      <c r="HTJ41" s="59"/>
      <c r="HTK41" s="59"/>
      <c r="HTL41" s="60"/>
      <c r="HTM41" s="278"/>
      <c r="HTN41" s="243"/>
      <c r="HTO41" s="244"/>
      <c r="HTP41" s="244"/>
      <c r="HTQ41" s="244"/>
      <c r="HTR41" s="244"/>
      <c r="HTS41" s="244"/>
      <c r="HTT41" s="201"/>
      <c r="HTU41" s="210"/>
      <c r="HTV41" s="15"/>
      <c r="HTW41" s="15"/>
      <c r="HTX41" s="15"/>
      <c r="HTY41" s="15"/>
      <c r="HTZ41" s="15"/>
      <c r="HUA41" s="15"/>
      <c r="HUB41" s="15"/>
      <c r="HUC41" s="15"/>
      <c r="HUD41" s="15"/>
      <c r="HUE41" s="15"/>
      <c r="HUF41" s="19"/>
      <c r="HUG41" s="15"/>
      <c r="HUH41" s="15"/>
      <c r="HUI41" s="15"/>
      <c r="HUJ41" s="15"/>
      <c r="HUK41" s="15"/>
      <c r="HUL41" s="15"/>
      <c r="HUM41" s="19"/>
      <c r="HUN41" s="59"/>
      <c r="HUO41" s="59"/>
      <c r="HUP41" s="52"/>
      <c r="HUQ41" s="52"/>
      <c r="HUR41" s="52"/>
      <c r="HUS41" s="52"/>
      <c r="HUT41" s="52"/>
      <c r="HUU41" s="59"/>
      <c r="HUV41" s="59"/>
      <c r="HUW41" s="59"/>
      <c r="HUX41" s="59"/>
      <c r="HUY41" s="60"/>
      <c r="HUZ41" s="278"/>
      <c r="HVA41" s="243"/>
      <c r="HVB41" s="244"/>
      <c r="HVC41" s="244"/>
      <c r="HVD41" s="244"/>
      <c r="HVE41" s="244"/>
      <c r="HVF41" s="244"/>
      <c r="HVG41" s="201"/>
      <c r="HVH41" s="210"/>
      <c r="HVI41" s="15"/>
      <c r="HVJ41" s="15"/>
      <c r="HVK41" s="15"/>
      <c r="HVL41" s="15"/>
      <c r="HVM41" s="15"/>
      <c r="HVN41" s="15"/>
      <c r="HVO41" s="15"/>
      <c r="HVP41" s="15"/>
      <c r="HVQ41" s="15"/>
      <c r="HVR41" s="15"/>
      <c r="HVS41" s="19"/>
      <c r="HVT41" s="15"/>
      <c r="HVU41" s="15"/>
      <c r="HVV41" s="15"/>
      <c r="HVW41" s="15"/>
      <c r="HVX41" s="15"/>
      <c r="HVY41" s="15"/>
      <c r="HVZ41" s="19"/>
      <c r="HWA41" s="59"/>
      <c r="HWB41" s="59"/>
      <c r="HWC41" s="52"/>
      <c r="HWD41" s="52"/>
      <c r="HWE41" s="52"/>
      <c r="HWF41" s="52"/>
      <c r="HWG41" s="52"/>
      <c r="HWH41" s="59"/>
      <c r="HWI41" s="59"/>
      <c r="HWJ41" s="59"/>
      <c r="HWK41" s="59"/>
      <c r="HWL41" s="60"/>
      <c r="HWM41" s="278"/>
      <c r="HWN41" s="243"/>
      <c r="HWO41" s="244"/>
      <c r="HWP41" s="244"/>
      <c r="HWQ41" s="244"/>
      <c r="HWR41" s="244"/>
      <c r="HWS41" s="244"/>
      <c r="HWT41" s="201"/>
      <c r="HWU41" s="210"/>
      <c r="HWV41" s="15"/>
      <c r="HWW41" s="15"/>
      <c r="HWX41" s="15"/>
      <c r="HWY41" s="15"/>
      <c r="HWZ41" s="15"/>
      <c r="HXA41" s="15"/>
      <c r="HXB41" s="15"/>
      <c r="HXC41" s="15"/>
      <c r="HXD41" s="15"/>
      <c r="HXE41" s="15"/>
      <c r="HXF41" s="19"/>
      <c r="HXG41" s="15"/>
      <c r="HXH41" s="15"/>
      <c r="HXI41" s="15"/>
      <c r="HXJ41" s="15"/>
      <c r="HXK41" s="15"/>
      <c r="HXL41" s="15"/>
      <c r="HXM41" s="19"/>
      <c r="HXN41" s="59"/>
      <c r="HXO41" s="59"/>
      <c r="HXP41" s="52"/>
      <c r="HXQ41" s="52"/>
      <c r="HXR41" s="52"/>
      <c r="HXS41" s="52"/>
      <c r="HXT41" s="52"/>
      <c r="HXU41" s="59"/>
      <c r="HXV41" s="59"/>
      <c r="HXW41" s="59"/>
      <c r="HXX41" s="59"/>
      <c r="HXY41" s="60"/>
      <c r="HXZ41" s="278"/>
      <c r="HYA41" s="243"/>
      <c r="HYB41" s="244"/>
      <c r="HYC41" s="244"/>
      <c r="HYD41" s="244"/>
      <c r="HYE41" s="244"/>
      <c r="HYF41" s="244"/>
      <c r="HYG41" s="201"/>
      <c r="HYH41" s="210"/>
      <c r="HYI41" s="15"/>
      <c r="HYJ41" s="15"/>
      <c r="HYK41" s="15"/>
      <c r="HYL41" s="15"/>
      <c r="HYM41" s="15"/>
      <c r="HYN41" s="15"/>
      <c r="HYO41" s="15"/>
      <c r="HYP41" s="15"/>
      <c r="HYQ41" s="15"/>
      <c r="HYR41" s="15"/>
      <c r="HYS41" s="19"/>
      <c r="HYT41" s="15"/>
      <c r="HYU41" s="15"/>
      <c r="HYV41" s="15"/>
      <c r="HYW41" s="15"/>
      <c r="HYX41" s="15"/>
      <c r="HYY41" s="15"/>
      <c r="HYZ41" s="19"/>
      <c r="HZA41" s="59"/>
      <c r="HZB41" s="59"/>
      <c r="HZC41" s="52"/>
      <c r="HZD41" s="52"/>
      <c r="HZE41" s="52"/>
      <c r="HZF41" s="52"/>
      <c r="HZG41" s="52"/>
      <c r="HZH41" s="59"/>
      <c r="HZI41" s="59"/>
      <c r="HZJ41" s="59"/>
      <c r="HZK41" s="59"/>
      <c r="HZL41" s="60"/>
      <c r="HZM41" s="278"/>
      <c r="HZN41" s="243"/>
      <c r="HZO41" s="244"/>
      <c r="HZP41" s="244"/>
      <c r="HZQ41" s="244"/>
      <c r="HZR41" s="244"/>
      <c r="HZS41" s="244"/>
      <c r="HZT41" s="201"/>
      <c r="HZU41" s="210"/>
      <c r="HZV41" s="15"/>
      <c r="HZW41" s="15"/>
      <c r="HZX41" s="15"/>
      <c r="HZY41" s="15"/>
      <c r="HZZ41" s="15"/>
      <c r="IAA41" s="15"/>
      <c r="IAB41" s="15"/>
      <c r="IAC41" s="15"/>
      <c r="IAD41" s="15"/>
      <c r="IAE41" s="15"/>
      <c r="IAF41" s="19"/>
      <c r="IAG41" s="15"/>
      <c r="IAH41" s="15"/>
      <c r="IAI41" s="15"/>
      <c r="IAJ41" s="15"/>
      <c r="IAK41" s="15"/>
      <c r="IAL41" s="15"/>
      <c r="IAM41" s="19"/>
      <c r="IAN41" s="59"/>
      <c r="IAO41" s="59"/>
      <c r="IAP41" s="52"/>
      <c r="IAQ41" s="52"/>
      <c r="IAR41" s="52"/>
      <c r="IAS41" s="52"/>
      <c r="IAT41" s="52"/>
      <c r="IAU41" s="59"/>
      <c r="IAV41" s="59"/>
      <c r="IAW41" s="59"/>
      <c r="IAX41" s="59"/>
      <c r="IAY41" s="60"/>
      <c r="IAZ41" s="278"/>
      <c r="IBA41" s="243"/>
      <c r="IBB41" s="244"/>
      <c r="IBC41" s="244"/>
      <c r="IBD41" s="244"/>
      <c r="IBE41" s="244"/>
      <c r="IBF41" s="244"/>
      <c r="IBG41" s="201"/>
      <c r="IBH41" s="210"/>
      <c r="IBI41" s="15"/>
      <c r="IBJ41" s="15"/>
      <c r="IBK41" s="15"/>
      <c r="IBL41" s="15"/>
      <c r="IBM41" s="15"/>
      <c r="IBN41" s="15"/>
      <c r="IBO41" s="15"/>
      <c r="IBP41" s="15"/>
      <c r="IBQ41" s="15"/>
      <c r="IBR41" s="15"/>
      <c r="IBS41" s="19"/>
      <c r="IBT41" s="15"/>
      <c r="IBU41" s="15"/>
      <c r="IBV41" s="15"/>
      <c r="IBW41" s="15"/>
      <c r="IBX41" s="15"/>
      <c r="IBY41" s="15"/>
      <c r="IBZ41" s="19"/>
      <c r="ICA41" s="59"/>
      <c r="ICB41" s="59"/>
      <c r="ICC41" s="52"/>
      <c r="ICD41" s="52"/>
      <c r="ICE41" s="52"/>
      <c r="ICF41" s="52"/>
      <c r="ICG41" s="52"/>
      <c r="ICH41" s="59"/>
      <c r="ICI41" s="59"/>
      <c r="ICJ41" s="59"/>
      <c r="ICK41" s="59"/>
      <c r="ICL41" s="60"/>
      <c r="ICM41" s="278"/>
      <c r="ICN41" s="243"/>
      <c r="ICO41" s="244"/>
      <c r="ICP41" s="244"/>
      <c r="ICQ41" s="244"/>
      <c r="ICR41" s="244"/>
      <c r="ICS41" s="244"/>
      <c r="ICT41" s="201"/>
      <c r="ICU41" s="210"/>
      <c r="ICV41" s="15"/>
      <c r="ICW41" s="15"/>
      <c r="ICX41" s="15"/>
      <c r="ICY41" s="15"/>
      <c r="ICZ41" s="15"/>
      <c r="IDA41" s="15"/>
      <c r="IDB41" s="15"/>
      <c r="IDC41" s="15"/>
      <c r="IDD41" s="15"/>
      <c r="IDE41" s="15"/>
      <c r="IDF41" s="19"/>
      <c r="IDG41" s="15"/>
      <c r="IDH41" s="15"/>
      <c r="IDI41" s="15"/>
      <c r="IDJ41" s="15"/>
      <c r="IDK41" s="15"/>
      <c r="IDL41" s="15"/>
      <c r="IDM41" s="19"/>
      <c r="IDN41" s="59"/>
      <c r="IDO41" s="59"/>
      <c r="IDP41" s="52"/>
      <c r="IDQ41" s="52"/>
      <c r="IDR41" s="52"/>
      <c r="IDS41" s="52"/>
      <c r="IDT41" s="52"/>
      <c r="IDU41" s="59"/>
      <c r="IDV41" s="59"/>
      <c r="IDW41" s="59"/>
      <c r="IDX41" s="59"/>
      <c r="IDY41" s="60"/>
      <c r="IDZ41" s="278"/>
      <c r="IEA41" s="243"/>
      <c r="IEB41" s="244"/>
      <c r="IEC41" s="244"/>
      <c r="IED41" s="244"/>
      <c r="IEE41" s="244"/>
      <c r="IEF41" s="244"/>
      <c r="IEG41" s="201"/>
      <c r="IEH41" s="210"/>
      <c r="IEI41" s="15"/>
      <c r="IEJ41" s="15"/>
      <c r="IEK41" s="15"/>
      <c r="IEL41" s="15"/>
      <c r="IEM41" s="15"/>
      <c r="IEN41" s="15"/>
      <c r="IEO41" s="15"/>
      <c r="IEP41" s="15"/>
      <c r="IEQ41" s="15"/>
      <c r="IER41" s="15"/>
      <c r="IES41" s="19"/>
      <c r="IET41" s="15"/>
      <c r="IEU41" s="15"/>
      <c r="IEV41" s="15"/>
      <c r="IEW41" s="15"/>
      <c r="IEX41" s="15"/>
      <c r="IEY41" s="15"/>
      <c r="IEZ41" s="19"/>
      <c r="IFA41" s="59"/>
      <c r="IFB41" s="59"/>
      <c r="IFC41" s="52"/>
      <c r="IFD41" s="52"/>
      <c r="IFE41" s="52"/>
      <c r="IFF41" s="52"/>
      <c r="IFG41" s="52"/>
      <c r="IFH41" s="59"/>
      <c r="IFI41" s="59"/>
      <c r="IFJ41" s="59"/>
      <c r="IFK41" s="59"/>
      <c r="IFL41" s="60"/>
      <c r="IFM41" s="278"/>
      <c r="IFN41" s="243"/>
      <c r="IFO41" s="244"/>
      <c r="IFP41" s="244"/>
      <c r="IFQ41" s="244"/>
      <c r="IFR41" s="244"/>
      <c r="IFS41" s="244"/>
      <c r="IFT41" s="201"/>
      <c r="IFU41" s="210"/>
      <c r="IFV41" s="15"/>
      <c r="IFW41" s="15"/>
      <c r="IFX41" s="15"/>
      <c r="IFY41" s="15"/>
      <c r="IFZ41" s="15"/>
      <c r="IGA41" s="15"/>
      <c r="IGB41" s="15"/>
      <c r="IGC41" s="15"/>
      <c r="IGD41" s="15"/>
      <c r="IGE41" s="15"/>
      <c r="IGF41" s="19"/>
      <c r="IGG41" s="15"/>
      <c r="IGH41" s="15"/>
      <c r="IGI41" s="15"/>
      <c r="IGJ41" s="15"/>
      <c r="IGK41" s="15"/>
      <c r="IGL41" s="15"/>
      <c r="IGM41" s="19"/>
      <c r="IGN41" s="59"/>
      <c r="IGO41" s="59"/>
      <c r="IGP41" s="52"/>
      <c r="IGQ41" s="52"/>
      <c r="IGR41" s="52"/>
      <c r="IGS41" s="52"/>
      <c r="IGT41" s="52"/>
      <c r="IGU41" s="59"/>
      <c r="IGV41" s="59"/>
      <c r="IGW41" s="59"/>
      <c r="IGX41" s="59"/>
      <c r="IGY41" s="60"/>
      <c r="IGZ41" s="278"/>
      <c r="IHA41" s="243"/>
      <c r="IHB41" s="244"/>
      <c r="IHC41" s="244"/>
      <c r="IHD41" s="244"/>
      <c r="IHE41" s="244"/>
      <c r="IHF41" s="244"/>
      <c r="IHG41" s="201"/>
      <c r="IHH41" s="210"/>
      <c r="IHI41" s="15"/>
      <c r="IHJ41" s="15"/>
      <c r="IHK41" s="15"/>
      <c r="IHL41" s="15"/>
      <c r="IHM41" s="15"/>
      <c r="IHN41" s="15"/>
      <c r="IHO41" s="15"/>
      <c r="IHP41" s="15"/>
      <c r="IHQ41" s="15"/>
      <c r="IHR41" s="15"/>
      <c r="IHS41" s="19"/>
      <c r="IHT41" s="15"/>
      <c r="IHU41" s="15"/>
      <c r="IHV41" s="15"/>
      <c r="IHW41" s="15"/>
      <c r="IHX41" s="15"/>
      <c r="IHY41" s="15"/>
      <c r="IHZ41" s="19"/>
      <c r="IIA41" s="59"/>
      <c r="IIB41" s="59"/>
      <c r="IIC41" s="52"/>
      <c r="IID41" s="52"/>
      <c r="IIE41" s="52"/>
      <c r="IIF41" s="52"/>
      <c r="IIG41" s="52"/>
      <c r="IIH41" s="59"/>
      <c r="III41" s="59"/>
      <c r="IIJ41" s="59"/>
      <c r="IIK41" s="59"/>
      <c r="IIL41" s="60"/>
      <c r="IIM41" s="278"/>
      <c r="IIN41" s="243"/>
      <c r="IIO41" s="244"/>
      <c r="IIP41" s="244"/>
      <c r="IIQ41" s="244"/>
      <c r="IIR41" s="244"/>
      <c r="IIS41" s="244"/>
      <c r="IIT41" s="201"/>
      <c r="IIU41" s="210"/>
      <c r="IIV41" s="15"/>
      <c r="IIW41" s="15"/>
      <c r="IIX41" s="15"/>
      <c r="IIY41" s="15"/>
      <c r="IIZ41" s="15"/>
      <c r="IJA41" s="15"/>
      <c r="IJB41" s="15"/>
      <c r="IJC41" s="15"/>
      <c r="IJD41" s="15"/>
      <c r="IJE41" s="15"/>
      <c r="IJF41" s="19"/>
      <c r="IJG41" s="15"/>
      <c r="IJH41" s="15"/>
      <c r="IJI41" s="15"/>
      <c r="IJJ41" s="15"/>
      <c r="IJK41" s="15"/>
      <c r="IJL41" s="15"/>
      <c r="IJM41" s="19"/>
      <c r="IJN41" s="59"/>
      <c r="IJO41" s="59"/>
      <c r="IJP41" s="52"/>
      <c r="IJQ41" s="52"/>
      <c r="IJR41" s="52"/>
      <c r="IJS41" s="52"/>
      <c r="IJT41" s="52"/>
      <c r="IJU41" s="59"/>
      <c r="IJV41" s="59"/>
      <c r="IJW41" s="59"/>
      <c r="IJX41" s="59"/>
      <c r="IJY41" s="60"/>
      <c r="IJZ41" s="278"/>
      <c r="IKA41" s="243"/>
      <c r="IKB41" s="244"/>
      <c r="IKC41" s="244"/>
      <c r="IKD41" s="244"/>
      <c r="IKE41" s="244"/>
      <c r="IKF41" s="244"/>
      <c r="IKG41" s="201"/>
      <c r="IKH41" s="210"/>
      <c r="IKI41" s="15"/>
      <c r="IKJ41" s="15"/>
      <c r="IKK41" s="15"/>
      <c r="IKL41" s="15"/>
      <c r="IKM41" s="15"/>
      <c r="IKN41" s="15"/>
      <c r="IKO41" s="15"/>
      <c r="IKP41" s="15"/>
      <c r="IKQ41" s="15"/>
      <c r="IKR41" s="15"/>
      <c r="IKS41" s="19"/>
      <c r="IKT41" s="15"/>
      <c r="IKU41" s="15"/>
      <c r="IKV41" s="15"/>
      <c r="IKW41" s="15"/>
      <c r="IKX41" s="15"/>
      <c r="IKY41" s="15"/>
      <c r="IKZ41" s="19"/>
      <c r="ILA41" s="59"/>
      <c r="ILB41" s="59"/>
      <c r="ILC41" s="52"/>
      <c r="ILD41" s="52"/>
      <c r="ILE41" s="52"/>
      <c r="ILF41" s="52"/>
      <c r="ILG41" s="52"/>
      <c r="ILH41" s="59"/>
      <c r="ILI41" s="59"/>
      <c r="ILJ41" s="59"/>
      <c r="ILK41" s="59"/>
      <c r="ILL41" s="60"/>
      <c r="ILM41" s="278"/>
      <c r="ILN41" s="243"/>
      <c r="ILO41" s="244"/>
      <c r="ILP41" s="244"/>
      <c r="ILQ41" s="244"/>
      <c r="ILR41" s="244"/>
      <c r="ILS41" s="244"/>
      <c r="ILT41" s="201"/>
      <c r="ILU41" s="210"/>
      <c r="ILV41" s="15"/>
      <c r="ILW41" s="15"/>
      <c r="ILX41" s="15"/>
      <c r="ILY41" s="15"/>
      <c r="ILZ41" s="15"/>
      <c r="IMA41" s="15"/>
      <c r="IMB41" s="15"/>
      <c r="IMC41" s="15"/>
      <c r="IMD41" s="15"/>
      <c r="IME41" s="15"/>
      <c r="IMF41" s="19"/>
      <c r="IMG41" s="15"/>
      <c r="IMH41" s="15"/>
      <c r="IMI41" s="15"/>
      <c r="IMJ41" s="15"/>
      <c r="IMK41" s="15"/>
      <c r="IML41" s="15"/>
      <c r="IMM41" s="19"/>
      <c r="IMN41" s="59"/>
      <c r="IMO41" s="59"/>
      <c r="IMP41" s="52"/>
      <c r="IMQ41" s="52"/>
      <c r="IMR41" s="52"/>
      <c r="IMS41" s="52"/>
      <c r="IMT41" s="52"/>
      <c r="IMU41" s="59"/>
      <c r="IMV41" s="59"/>
      <c r="IMW41" s="59"/>
      <c r="IMX41" s="59"/>
      <c r="IMY41" s="60"/>
      <c r="IMZ41" s="278"/>
      <c r="INA41" s="243"/>
      <c r="INB41" s="244"/>
      <c r="INC41" s="244"/>
      <c r="IND41" s="244"/>
      <c r="INE41" s="244"/>
      <c r="INF41" s="244"/>
      <c r="ING41" s="201"/>
      <c r="INH41" s="210"/>
      <c r="INI41" s="15"/>
      <c r="INJ41" s="15"/>
      <c r="INK41" s="15"/>
      <c r="INL41" s="15"/>
      <c r="INM41" s="15"/>
      <c r="INN41" s="15"/>
      <c r="INO41" s="15"/>
      <c r="INP41" s="15"/>
      <c r="INQ41" s="15"/>
      <c r="INR41" s="15"/>
      <c r="INS41" s="19"/>
      <c r="INT41" s="15"/>
      <c r="INU41" s="15"/>
      <c r="INV41" s="15"/>
      <c r="INW41" s="15"/>
      <c r="INX41" s="15"/>
      <c r="INY41" s="15"/>
      <c r="INZ41" s="19"/>
      <c r="IOA41" s="59"/>
      <c r="IOB41" s="59"/>
      <c r="IOC41" s="52"/>
      <c r="IOD41" s="52"/>
      <c r="IOE41" s="52"/>
      <c r="IOF41" s="52"/>
      <c r="IOG41" s="52"/>
      <c r="IOH41" s="59"/>
      <c r="IOI41" s="59"/>
      <c r="IOJ41" s="59"/>
      <c r="IOK41" s="59"/>
      <c r="IOL41" s="60"/>
      <c r="IOM41" s="278"/>
      <c r="ION41" s="243"/>
      <c r="IOO41" s="244"/>
      <c r="IOP41" s="244"/>
      <c r="IOQ41" s="244"/>
      <c r="IOR41" s="244"/>
      <c r="IOS41" s="244"/>
      <c r="IOT41" s="201"/>
      <c r="IOU41" s="210"/>
      <c r="IOV41" s="15"/>
      <c r="IOW41" s="15"/>
      <c r="IOX41" s="15"/>
      <c r="IOY41" s="15"/>
      <c r="IOZ41" s="15"/>
      <c r="IPA41" s="15"/>
      <c r="IPB41" s="15"/>
      <c r="IPC41" s="15"/>
      <c r="IPD41" s="15"/>
      <c r="IPE41" s="15"/>
      <c r="IPF41" s="19"/>
      <c r="IPG41" s="15"/>
      <c r="IPH41" s="15"/>
      <c r="IPI41" s="15"/>
      <c r="IPJ41" s="15"/>
      <c r="IPK41" s="15"/>
      <c r="IPL41" s="15"/>
      <c r="IPM41" s="19"/>
      <c r="IPN41" s="59"/>
      <c r="IPO41" s="59"/>
      <c r="IPP41" s="52"/>
      <c r="IPQ41" s="52"/>
      <c r="IPR41" s="52"/>
      <c r="IPS41" s="52"/>
      <c r="IPT41" s="52"/>
      <c r="IPU41" s="59"/>
      <c r="IPV41" s="59"/>
      <c r="IPW41" s="59"/>
      <c r="IPX41" s="59"/>
      <c r="IPY41" s="60"/>
      <c r="IPZ41" s="278"/>
      <c r="IQA41" s="243"/>
      <c r="IQB41" s="244"/>
      <c r="IQC41" s="244"/>
      <c r="IQD41" s="244"/>
      <c r="IQE41" s="244"/>
      <c r="IQF41" s="244"/>
      <c r="IQG41" s="201"/>
      <c r="IQH41" s="210"/>
      <c r="IQI41" s="15"/>
      <c r="IQJ41" s="15"/>
      <c r="IQK41" s="15"/>
      <c r="IQL41" s="15"/>
      <c r="IQM41" s="15"/>
      <c r="IQN41" s="15"/>
      <c r="IQO41" s="15"/>
      <c r="IQP41" s="15"/>
      <c r="IQQ41" s="15"/>
      <c r="IQR41" s="15"/>
      <c r="IQS41" s="19"/>
      <c r="IQT41" s="15"/>
      <c r="IQU41" s="15"/>
      <c r="IQV41" s="15"/>
      <c r="IQW41" s="15"/>
      <c r="IQX41" s="15"/>
      <c r="IQY41" s="15"/>
      <c r="IQZ41" s="19"/>
      <c r="IRA41" s="59"/>
      <c r="IRB41" s="59"/>
      <c r="IRC41" s="52"/>
      <c r="IRD41" s="52"/>
      <c r="IRE41" s="52"/>
      <c r="IRF41" s="52"/>
      <c r="IRG41" s="52"/>
      <c r="IRH41" s="59"/>
      <c r="IRI41" s="59"/>
      <c r="IRJ41" s="59"/>
      <c r="IRK41" s="59"/>
      <c r="IRL41" s="60"/>
      <c r="IRM41" s="278"/>
      <c r="IRN41" s="243"/>
      <c r="IRO41" s="244"/>
      <c r="IRP41" s="244"/>
      <c r="IRQ41" s="244"/>
      <c r="IRR41" s="244"/>
      <c r="IRS41" s="244"/>
      <c r="IRT41" s="201"/>
      <c r="IRU41" s="210"/>
      <c r="IRV41" s="15"/>
      <c r="IRW41" s="15"/>
      <c r="IRX41" s="15"/>
      <c r="IRY41" s="15"/>
      <c r="IRZ41" s="15"/>
      <c r="ISA41" s="15"/>
      <c r="ISB41" s="15"/>
      <c r="ISC41" s="15"/>
      <c r="ISD41" s="15"/>
      <c r="ISE41" s="15"/>
      <c r="ISF41" s="19"/>
      <c r="ISG41" s="15"/>
      <c r="ISH41" s="15"/>
      <c r="ISI41" s="15"/>
      <c r="ISJ41" s="15"/>
      <c r="ISK41" s="15"/>
      <c r="ISL41" s="15"/>
      <c r="ISM41" s="19"/>
      <c r="ISN41" s="59"/>
      <c r="ISO41" s="59"/>
      <c r="ISP41" s="52"/>
      <c r="ISQ41" s="52"/>
      <c r="ISR41" s="52"/>
      <c r="ISS41" s="52"/>
      <c r="IST41" s="52"/>
      <c r="ISU41" s="59"/>
      <c r="ISV41" s="59"/>
      <c r="ISW41" s="59"/>
      <c r="ISX41" s="59"/>
      <c r="ISY41" s="60"/>
      <c r="ISZ41" s="278"/>
      <c r="ITA41" s="243"/>
      <c r="ITB41" s="244"/>
      <c r="ITC41" s="244"/>
      <c r="ITD41" s="244"/>
      <c r="ITE41" s="244"/>
      <c r="ITF41" s="244"/>
      <c r="ITG41" s="201"/>
      <c r="ITH41" s="210"/>
      <c r="ITI41" s="15"/>
      <c r="ITJ41" s="15"/>
      <c r="ITK41" s="15"/>
      <c r="ITL41" s="15"/>
      <c r="ITM41" s="15"/>
      <c r="ITN41" s="15"/>
      <c r="ITO41" s="15"/>
      <c r="ITP41" s="15"/>
      <c r="ITQ41" s="15"/>
      <c r="ITR41" s="15"/>
      <c r="ITS41" s="19"/>
      <c r="ITT41" s="15"/>
      <c r="ITU41" s="15"/>
      <c r="ITV41" s="15"/>
      <c r="ITW41" s="15"/>
      <c r="ITX41" s="15"/>
      <c r="ITY41" s="15"/>
      <c r="ITZ41" s="19"/>
      <c r="IUA41" s="59"/>
      <c r="IUB41" s="59"/>
      <c r="IUC41" s="52"/>
      <c r="IUD41" s="52"/>
      <c r="IUE41" s="52"/>
      <c r="IUF41" s="52"/>
      <c r="IUG41" s="52"/>
      <c r="IUH41" s="59"/>
      <c r="IUI41" s="59"/>
      <c r="IUJ41" s="59"/>
      <c r="IUK41" s="59"/>
      <c r="IUL41" s="60"/>
      <c r="IUM41" s="278"/>
      <c r="IUN41" s="243"/>
      <c r="IUO41" s="244"/>
      <c r="IUP41" s="244"/>
      <c r="IUQ41" s="244"/>
      <c r="IUR41" s="244"/>
      <c r="IUS41" s="244"/>
      <c r="IUT41" s="201"/>
      <c r="IUU41" s="210"/>
      <c r="IUV41" s="15"/>
      <c r="IUW41" s="15"/>
      <c r="IUX41" s="15"/>
      <c r="IUY41" s="15"/>
      <c r="IUZ41" s="15"/>
      <c r="IVA41" s="15"/>
      <c r="IVB41" s="15"/>
      <c r="IVC41" s="15"/>
      <c r="IVD41" s="15"/>
      <c r="IVE41" s="15"/>
      <c r="IVF41" s="19"/>
      <c r="IVG41" s="15"/>
      <c r="IVH41" s="15"/>
      <c r="IVI41" s="15"/>
      <c r="IVJ41" s="15"/>
      <c r="IVK41" s="15"/>
      <c r="IVL41" s="15"/>
      <c r="IVM41" s="19"/>
      <c r="IVN41" s="59"/>
      <c r="IVO41" s="59"/>
      <c r="IVP41" s="52"/>
      <c r="IVQ41" s="52"/>
      <c r="IVR41" s="52"/>
      <c r="IVS41" s="52"/>
      <c r="IVT41" s="52"/>
      <c r="IVU41" s="59"/>
      <c r="IVV41" s="59"/>
      <c r="IVW41" s="59"/>
      <c r="IVX41" s="59"/>
      <c r="IVY41" s="60"/>
      <c r="IVZ41" s="278"/>
      <c r="IWA41" s="243"/>
      <c r="IWB41" s="244"/>
      <c r="IWC41" s="244"/>
      <c r="IWD41" s="244"/>
      <c r="IWE41" s="244"/>
      <c r="IWF41" s="244"/>
      <c r="IWG41" s="201"/>
      <c r="IWH41" s="210"/>
      <c r="IWI41" s="15"/>
      <c r="IWJ41" s="15"/>
      <c r="IWK41" s="15"/>
      <c r="IWL41" s="15"/>
      <c r="IWM41" s="15"/>
      <c r="IWN41" s="15"/>
      <c r="IWO41" s="15"/>
      <c r="IWP41" s="15"/>
      <c r="IWQ41" s="15"/>
      <c r="IWR41" s="15"/>
      <c r="IWS41" s="19"/>
      <c r="IWT41" s="15"/>
      <c r="IWU41" s="15"/>
      <c r="IWV41" s="15"/>
      <c r="IWW41" s="15"/>
      <c r="IWX41" s="15"/>
      <c r="IWY41" s="15"/>
      <c r="IWZ41" s="19"/>
      <c r="IXA41" s="59"/>
      <c r="IXB41" s="59"/>
      <c r="IXC41" s="52"/>
      <c r="IXD41" s="52"/>
      <c r="IXE41" s="52"/>
      <c r="IXF41" s="52"/>
      <c r="IXG41" s="52"/>
      <c r="IXH41" s="59"/>
      <c r="IXI41" s="59"/>
      <c r="IXJ41" s="59"/>
      <c r="IXK41" s="59"/>
      <c r="IXL41" s="60"/>
      <c r="IXM41" s="278"/>
      <c r="IXN41" s="243"/>
      <c r="IXO41" s="244"/>
      <c r="IXP41" s="244"/>
      <c r="IXQ41" s="244"/>
      <c r="IXR41" s="244"/>
      <c r="IXS41" s="244"/>
      <c r="IXT41" s="201"/>
      <c r="IXU41" s="210"/>
      <c r="IXV41" s="15"/>
      <c r="IXW41" s="15"/>
      <c r="IXX41" s="15"/>
      <c r="IXY41" s="15"/>
      <c r="IXZ41" s="15"/>
      <c r="IYA41" s="15"/>
      <c r="IYB41" s="15"/>
      <c r="IYC41" s="15"/>
      <c r="IYD41" s="15"/>
      <c r="IYE41" s="15"/>
      <c r="IYF41" s="19"/>
      <c r="IYG41" s="15"/>
      <c r="IYH41" s="15"/>
      <c r="IYI41" s="15"/>
      <c r="IYJ41" s="15"/>
      <c r="IYK41" s="15"/>
      <c r="IYL41" s="15"/>
      <c r="IYM41" s="19"/>
      <c r="IYN41" s="59"/>
      <c r="IYO41" s="59"/>
      <c r="IYP41" s="52"/>
      <c r="IYQ41" s="52"/>
      <c r="IYR41" s="52"/>
      <c r="IYS41" s="52"/>
      <c r="IYT41" s="52"/>
      <c r="IYU41" s="59"/>
      <c r="IYV41" s="59"/>
      <c r="IYW41" s="59"/>
      <c r="IYX41" s="59"/>
      <c r="IYY41" s="60"/>
      <c r="IYZ41" s="278"/>
      <c r="IZA41" s="243"/>
      <c r="IZB41" s="244"/>
      <c r="IZC41" s="244"/>
      <c r="IZD41" s="244"/>
      <c r="IZE41" s="244"/>
      <c r="IZF41" s="244"/>
      <c r="IZG41" s="201"/>
      <c r="IZH41" s="210"/>
      <c r="IZI41" s="15"/>
      <c r="IZJ41" s="15"/>
      <c r="IZK41" s="15"/>
      <c r="IZL41" s="15"/>
      <c r="IZM41" s="15"/>
      <c r="IZN41" s="15"/>
      <c r="IZO41" s="15"/>
      <c r="IZP41" s="15"/>
      <c r="IZQ41" s="15"/>
      <c r="IZR41" s="15"/>
      <c r="IZS41" s="19"/>
      <c r="IZT41" s="15"/>
      <c r="IZU41" s="15"/>
      <c r="IZV41" s="15"/>
      <c r="IZW41" s="15"/>
      <c r="IZX41" s="15"/>
      <c r="IZY41" s="15"/>
      <c r="IZZ41" s="19"/>
      <c r="JAA41" s="59"/>
      <c r="JAB41" s="59"/>
      <c r="JAC41" s="52"/>
      <c r="JAD41" s="52"/>
      <c r="JAE41" s="52"/>
      <c r="JAF41" s="52"/>
      <c r="JAG41" s="52"/>
      <c r="JAH41" s="59"/>
      <c r="JAI41" s="59"/>
      <c r="JAJ41" s="59"/>
      <c r="JAK41" s="59"/>
      <c r="JAL41" s="60"/>
      <c r="JAM41" s="278"/>
      <c r="JAN41" s="243"/>
      <c r="JAO41" s="244"/>
      <c r="JAP41" s="244"/>
      <c r="JAQ41" s="244"/>
      <c r="JAR41" s="244"/>
      <c r="JAS41" s="244"/>
      <c r="JAT41" s="201"/>
      <c r="JAU41" s="210"/>
      <c r="JAV41" s="15"/>
      <c r="JAW41" s="15"/>
      <c r="JAX41" s="15"/>
      <c r="JAY41" s="15"/>
      <c r="JAZ41" s="15"/>
      <c r="JBA41" s="15"/>
      <c r="JBB41" s="15"/>
      <c r="JBC41" s="15"/>
      <c r="JBD41" s="15"/>
      <c r="JBE41" s="15"/>
      <c r="JBF41" s="19"/>
      <c r="JBG41" s="15"/>
      <c r="JBH41" s="15"/>
      <c r="JBI41" s="15"/>
      <c r="JBJ41" s="15"/>
      <c r="JBK41" s="15"/>
      <c r="JBL41" s="15"/>
      <c r="JBM41" s="19"/>
      <c r="JBN41" s="59"/>
      <c r="JBO41" s="59"/>
      <c r="JBP41" s="52"/>
      <c r="JBQ41" s="52"/>
      <c r="JBR41" s="52"/>
      <c r="JBS41" s="52"/>
      <c r="JBT41" s="52"/>
      <c r="JBU41" s="59"/>
      <c r="JBV41" s="59"/>
      <c r="JBW41" s="59"/>
      <c r="JBX41" s="59"/>
      <c r="JBY41" s="60"/>
      <c r="JBZ41" s="278"/>
      <c r="JCA41" s="243"/>
      <c r="JCB41" s="244"/>
      <c r="JCC41" s="244"/>
      <c r="JCD41" s="244"/>
      <c r="JCE41" s="244"/>
      <c r="JCF41" s="244"/>
      <c r="JCG41" s="201"/>
      <c r="JCH41" s="210"/>
      <c r="JCI41" s="15"/>
      <c r="JCJ41" s="15"/>
      <c r="JCK41" s="15"/>
      <c r="JCL41" s="15"/>
      <c r="JCM41" s="15"/>
      <c r="JCN41" s="15"/>
      <c r="JCO41" s="15"/>
      <c r="JCP41" s="15"/>
      <c r="JCQ41" s="15"/>
      <c r="JCR41" s="15"/>
      <c r="JCS41" s="19"/>
      <c r="JCT41" s="15"/>
      <c r="JCU41" s="15"/>
      <c r="JCV41" s="15"/>
      <c r="JCW41" s="15"/>
      <c r="JCX41" s="15"/>
      <c r="JCY41" s="15"/>
      <c r="JCZ41" s="19"/>
      <c r="JDA41" s="59"/>
      <c r="JDB41" s="59"/>
      <c r="JDC41" s="52"/>
      <c r="JDD41" s="52"/>
      <c r="JDE41" s="52"/>
      <c r="JDF41" s="52"/>
      <c r="JDG41" s="52"/>
      <c r="JDH41" s="59"/>
      <c r="JDI41" s="59"/>
      <c r="JDJ41" s="59"/>
      <c r="JDK41" s="59"/>
      <c r="JDL41" s="60"/>
      <c r="JDM41" s="278"/>
      <c r="JDN41" s="243"/>
      <c r="JDO41" s="244"/>
      <c r="JDP41" s="244"/>
      <c r="JDQ41" s="244"/>
      <c r="JDR41" s="244"/>
      <c r="JDS41" s="244"/>
      <c r="JDT41" s="201"/>
      <c r="JDU41" s="210"/>
      <c r="JDV41" s="15"/>
      <c r="JDW41" s="15"/>
      <c r="JDX41" s="15"/>
      <c r="JDY41" s="15"/>
      <c r="JDZ41" s="15"/>
      <c r="JEA41" s="15"/>
      <c r="JEB41" s="15"/>
      <c r="JEC41" s="15"/>
      <c r="JED41" s="15"/>
      <c r="JEE41" s="15"/>
      <c r="JEF41" s="19"/>
      <c r="JEG41" s="15"/>
      <c r="JEH41" s="15"/>
      <c r="JEI41" s="15"/>
      <c r="JEJ41" s="15"/>
      <c r="JEK41" s="15"/>
      <c r="JEL41" s="15"/>
      <c r="JEM41" s="19"/>
      <c r="JEN41" s="59"/>
      <c r="JEO41" s="59"/>
      <c r="JEP41" s="52"/>
      <c r="JEQ41" s="52"/>
      <c r="JER41" s="52"/>
      <c r="JES41" s="52"/>
      <c r="JET41" s="52"/>
      <c r="JEU41" s="59"/>
      <c r="JEV41" s="59"/>
      <c r="JEW41" s="59"/>
      <c r="JEX41" s="59"/>
      <c r="JEY41" s="60"/>
      <c r="JEZ41" s="278"/>
      <c r="JFA41" s="243"/>
      <c r="JFB41" s="244"/>
      <c r="JFC41" s="244"/>
      <c r="JFD41" s="244"/>
      <c r="JFE41" s="244"/>
      <c r="JFF41" s="244"/>
      <c r="JFG41" s="201"/>
      <c r="JFH41" s="210"/>
      <c r="JFI41" s="15"/>
      <c r="JFJ41" s="15"/>
      <c r="JFK41" s="15"/>
      <c r="JFL41" s="15"/>
      <c r="JFM41" s="15"/>
      <c r="JFN41" s="15"/>
      <c r="JFO41" s="15"/>
      <c r="JFP41" s="15"/>
      <c r="JFQ41" s="15"/>
      <c r="JFR41" s="15"/>
      <c r="JFS41" s="19"/>
      <c r="JFT41" s="15"/>
      <c r="JFU41" s="15"/>
      <c r="JFV41" s="15"/>
      <c r="JFW41" s="15"/>
      <c r="JFX41" s="15"/>
      <c r="JFY41" s="15"/>
      <c r="JFZ41" s="19"/>
      <c r="JGA41" s="59"/>
      <c r="JGB41" s="59"/>
      <c r="JGC41" s="52"/>
      <c r="JGD41" s="52"/>
      <c r="JGE41" s="52"/>
      <c r="JGF41" s="52"/>
      <c r="JGG41" s="52"/>
      <c r="JGH41" s="59"/>
      <c r="JGI41" s="59"/>
      <c r="JGJ41" s="59"/>
      <c r="JGK41" s="59"/>
      <c r="JGL41" s="60"/>
      <c r="JGM41" s="278"/>
      <c r="JGN41" s="243"/>
      <c r="JGO41" s="244"/>
      <c r="JGP41" s="244"/>
      <c r="JGQ41" s="244"/>
      <c r="JGR41" s="244"/>
      <c r="JGS41" s="244"/>
      <c r="JGT41" s="201"/>
      <c r="JGU41" s="210"/>
      <c r="JGV41" s="15"/>
      <c r="JGW41" s="15"/>
      <c r="JGX41" s="15"/>
      <c r="JGY41" s="15"/>
      <c r="JGZ41" s="15"/>
      <c r="JHA41" s="15"/>
      <c r="JHB41" s="15"/>
      <c r="JHC41" s="15"/>
      <c r="JHD41" s="15"/>
      <c r="JHE41" s="15"/>
      <c r="JHF41" s="19"/>
      <c r="JHG41" s="15"/>
      <c r="JHH41" s="15"/>
      <c r="JHI41" s="15"/>
      <c r="JHJ41" s="15"/>
      <c r="JHK41" s="15"/>
      <c r="JHL41" s="15"/>
      <c r="JHM41" s="19"/>
      <c r="JHN41" s="59"/>
      <c r="JHO41" s="59"/>
      <c r="JHP41" s="52"/>
      <c r="JHQ41" s="52"/>
      <c r="JHR41" s="52"/>
      <c r="JHS41" s="52"/>
      <c r="JHT41" s="52"/>
      <c r="JHU41" s="59"/>
      <c r="JHV41" s="59"/>
      <c r="JHW41" s="59"/>
      <c r="JHX41" s="59"/>
      <c r="JHY41" s="60"/>
      <c r="JHZ41" s="278"/>
      <c r="JIA41" s="243"/>
      <c r="JIB41" s="244"/>
      <c r="JIC41" s="244"/>
      <c r="JID41" s="244"/>
      <c r="JIE41" s="244"/>
      <c r="JIF41" s="244"/>
      <c r="JIG41" s="201"/>
      <c r="JIH41" s="210"/>
      <c r="JII41" s="15"/>
      <c r="JIJ41" s="15"/>
      <c r="JIK41" s="15"/>
      <c r="JIL41" s="15"/>
      <c r="JIM41" s="15"/>
      <c r="JIN41" s="15"/>
      <c r="JIO41" s="15"/>
      <c r="JIP41" s="15"/>
      <c r="JIQ41" s="15"/>
      <c r="JIR41" s="15"/>
      <c r="JIS41" s="19"/>
      <c r="JIT41" s="15"/>
      <c r="JIU41" s="15"/>
      <c r="JIV41" s="15"/>
      <c r="JIW41" s="15"/>
      <c r="JIX41" s="15"/>
      <c r="JIY41" s="15"/>
      <c r="JIZ41" s="19"/>
      <c r="JJA41" s="59"/>
      <c r="JJB41" s="59"/>
      <c r="JJC41" s="52"/>
      <c r="JJD41" s="52"/>
      <c r="JJE41" s="52"/>
      <c r="JJF41" s="52"/>
      <c r="JJG41" s="52"/>
      <c r="JJH41" s="59"/>
      <c r="JJI41" s="59"/>
      <c r="JJJ41" s="59"/>
      <c r="JJK41" s="59"/>
      <c r="JJL41" s="60"/>
      <c r="JJM41" s="278"/>
      <c r="JJN41" s="243"/>
      <c r="JJO41" s="244"/>
      <c r="JJP41" s="244"/>
      <c r="JJQ41" s="244"/>
      <c r="JJR41" s="244"/>
      <c r="JJS41" s="244"/>
      <c r="JJT41" s="201"/>
      <c r="JJU41" s="210"/>
      <c r="JJV41" s="15"/>
      <c r="JJW41" s="15"/>
      <c r="JJX41" s="15"/>
      <c r="JJY41" s="15"/>
      <c r="JJZ41" s="15"/>
      <c r="JKA41" s="15"/>
      <c r="JKB41" s="15"/>
      <c r="JKC41" s="15"/>
      <c r="JKD41" s="15"/>
      <c r="JKE41" s="15"/>
      <c r="JKF41" s="19"/>
      <c r="JKG41" s="15"/>
      <c r="JKH41" s="15"/>
      <c r="JKI41" s="15"/>
      <c r="JKJ41" s="15"/>
      <c r="JKK41" s="15"/>
      <c r="JKL41" s="15"/>
      <c r="JKM41" s="19"/>
      <c r="JKN41" s="59"/>
      <c r="JKO41" s="59"/>
      <c r="JKP41" s="52"/>
      <c r="JKQ41" s="52"/>
      <c r="JKR41" s="52"/>
      <c r="JKS41" s="52"/>
      <c r="JKT41" s="52"/>
      <c r="JKU41" s="59"/>
      <c r="JKV41" s="59"/>
      <c r="JKW41" s="59"/>
      <c r="JKX41" s="59"/>
      <c r="JKY41" s="60"/>
      <c r="JKZ41" s="278"/>
      <c r="JLA41" s="243"/>
      <c r="JLB41" s="244"/>
      <c r="JLC41" s="244"/>
      <c r="JLD41" s="244"/>
      <c r="JLE41" s="244"/>
      <c r="JLF41" s="244"/>
      <c r="JLG41" s="201"/>
      <c r="JLH41" s="210"/>
      <c r="JLI41" s="15"/>
      <c r="JLJ41" s="15"/>
      <c r="JLK41" s="15"/>
      <c r="JLL41" s="15"/>
      <c r="JLM41" s="15"/>
      <c r="JLN41" s="15"/>
      <c r="JLO41" s="15"/>
      <c r="JLP41" s="15"/>
      <c r="JLQ41" s="15"/>
      <c r="JLR41" s="15"/>
      <c r="JLS41" s="19"/>
      <c r="JLT41" s="15"/>
      <c r="JLU41" s="15"/>
      <c r="JLV41" s="15"/>
      <c r="JLW41" s="15"/>
      <c r="JLX41" s="15"/>
      <c r="JLY41" s="15"/>
      <c r="JLZ41" s="19"/>
      <c r="JMA41" s="59"/>
      <c r="JMB41" s="59"/>
      <c r="JMC41" s="52"/>
      <c r="JMD41" s="52"/>
      <c r="JME41" s="52"/>
      <c r="JMF41" s="52"/>
      <c r="JMG41" s="52"/>
      <c r="JMH41" s="59"/>
      <c r="JMI41" s="59"/>
      <c r="JMJ41" s="59"/>
      <c r="JMK41" s="59"/>
      <c r="JML41" s="60"/>
      <c r="JMM41" s="278"/>
      <c r="JMN41" s="243"/>
      <c r="JMO41" s="244"/>
      <c r="JMP41" s="244"/>
      <c r="JMQ41" s="244"/>
      <c r="JMR41" s="244"/>
      <c r="JMS41" s="244"/>
      <c r="JMT41" s="201"/>
      <c r="JMU41" s="210"/>
      <c r="JMV41" s="15"/>
      <c r="JMW41" s="15"/>
      <c r="JMX41" s="15"/>
      <c r="JMY41" s="15"/>
      <c r="JMZ41" s="15"/>
      <c r="JNA41" s="15"/>
      <c r="JNB41" s="15"/>
      <c r="JNC41" s="15"/>
      <c r="JND41" s="15"/>
      <c r="JNE41" s="15"/>
      <c r="JNF41" s="19"/>
      <c r="JNG41" s="15"/>
      <c r="JNH41" s="15"/>
      <c r="JNI41" s="15"/>
      <c r="JNJ41" s="15"/>
      <c r="JNK41" s="15"/>
      <c r="JNL41" s="15"/>
      <c r="JNM41" s="19"/>
      <c r="JNN41" s="59"/>
      <c r="JNO41" s="59"/>
      <c r="JNP41" s="52"/>
      <c r="JNQ41" s="52"/>
      <c r="JNR41" s="52"/>
      <c r="JNS41" s="52"/>
      <c r="JNT41" s="52"/>
      <c r="JNU41" s="59"/>
      <c r="JNV41" s="59"/>
      <c r="JNW41" s="59"/>
      <c r="JNX41" s="59"/>
      <c r="JNY41" s="60"/>
      <c r="JNZ41" s="278"/>
      <c r="JOA41" s="243"/>
      <c r="JOB41" s="244"/>
      <c r="JOC41" s="244"/>
      <c r="JOD41" s="244"/>
      <c r="JOE41" s="244"/>
      <c r="JOF41" s="244"/>
      <c r="JOG41" s="201"/>
      <c r="JOH41" s="210"/>
      <c r="JOI41" s="15"/>
      <c r="JOJ41" s="15"/>
      <c r="JOK41" s="15"/>
      <c r="JOL41" s="15"/>
      <c r="JOM41" s="15"/>
      <c r="JON41" s="15"/>
      <c r="JOO41" s="15"/>
      <c r="JOP41" s="15"/>
      <c r="JOQ41" s="15"/>
      <c r="JOR41" s="15"/>
      <c r="JOS41" s="19"/>
      <c r="JOT41" s="15"/>
      <c r="JOU41" s="15"/>
      <c r="JOV41" s="15"/>
      <c r="JOW41" s="15"/>
      <c r="JOX41" s="15"/>
      <c r="JOY41" s="15"/>
      <c r="JOZ41" s="19"/>
      <c r="JPA41" s="59"/>
      <c r="JPB41" s="59"/>
      <c r="JPC41" s="52"/>
      <c r="JPD41" s="52"/>
      <c r="JPE41" s="52"/>
      <c r="JPF41" s="52"/>
      <c r="JPG41" s="52"/>
      <c r="JPH41" s="59"/>
      <c r="JPI41" s="59"/>
      <c r="JPJ41" s="59"/>
      <c r="JPK41" s="59"/>
      <c r="JPL41" s="60"/>
      <c r="JPM41" s="278"/>
      <c r="JPN41" s="243"/>
      <c r="JPO41" s="244"/>
      <c r="JPP41" s="244"/>
      <c r="JPQ41" s="244"/>
      <c r="JPR41" s="244"/>
      <c r="JPS41" s="244"/>
      <c r="JPT41" s="201"/>
      <c r="JPU41" s="210"/>
      <c r="JPV41" s="15"/>
      <c r="JPW41" s="15"/>
      <c r="JPX41" s="15"/>
      <c r="JPY41" s="15"/>
      <c r="JPZ41" s="15"/>
      <c r="JQA41" s="15"/>
      <c r="JQB41" s="15"/>
      <c r="JQC41" s="15"/>
      <c r="JQD41" s="15"/>
      <c r="JQE41" s="15"/>
      <c r="JQF41" s="19"/>
      <c r="JQG41" s="15"/>
      <c r="JQH41" s="15"/>
      <c r="JQI41" s="15"/>
      <c r="JQJ41" s="15"/>
      <c r="JQK41" s="15"/>
      <c r="JQL41" s="15"/>
      <c r="JQM41" s="19"/>
      <c r="JQN41" s="59"/>
      <c r="JQO41" s="59"/>
      <c r="JQP41" s="52"/>
      <c r="JQQ41" s="52"/>
      <c r="JQR41" s="52"/>
      <c r="JQS41" s="52"/>
      <c r="JQT41" s="52"/>
      <c r="JQU41" s="59"/>
      <c r="JQV41" s="59"/>
      <c r="JQW41" s="59"/>
      <c r="JQX41" s="59"/>
      <c r="JQY41" s="60"/>
      <c r="JQZ41" s="278"/>
      <c r="JRA41" s="243"/>
      <c r="JRB41" s="244"/>
      <c r="JRC41" s="244"/>
      <c r="JRD41" s="244"/>
      <c r="JRE41" s="244"/>
      <c r="JRF41" s="244"/>
      <c r="JRG41" s="201"/>
      <c r="JRH41" s="210"/>
      <c r="JRI41" s="15"/>
      <c r="JRJ41" s="15"/>
      <c r="JRK41" s="15"/>
      <c r="JRL41" s="15"/>
      <c r="JRM41" s="15"/>
      <c r="JRN41" s="15"/>
      <c r="JRO41" s="15"/>
      <c r="JRP41" s="15"/>
      <c r="JRQ41" s="15"/>
      <c r="JRR41" s="15"/>
      <c r="JRS41" s="19"/>
      <c r="JRT41" s="15"/>
      <c r="JRU41" s="15"/>
      <c r="JRV41" s="15"/>
      <c r="JRW41" s="15"/>
      <c r="JRX41" s="15"/>
      <c r="JRY41" s="15"/>
      <c r="JRZ41" s="19"/>
      <c r="JSA41" s="59"/>
      <c r="JSB41" s="59"/>
      <c r="JSC41" s="52"/>
      <c r="JSD41" s="52"/>
      <c r="JSE41" s="52"/>
      <c r="JSF41" s="52"/>
      <c r="JSG41" s="52"/>
      <c r="JSH41" s="59"/>
      <c r="JSI41" s="59"/>
      <c r="JSJ41" s="59"/>
      <c r="JSK41" s="59"/>
      <c r="JSL41" s="60"/>
      <c r="JSM41" s="278"/>
      <c r="JSN41" s="243"/>
      <c r="JSO41" s="244"/>
      <c r="JSP41" s="244"/>
      <c r="JSQ41" s="244"/>
      <c r="JSR41" s="244"/>
      <c r="JSS41" s="244"/>
      <c r="JST41" s="201"/>
      <c r="JSU41" s="210"/>
      <c r="JSV41" s="15"/>
      <c r="JSW41" s="15"/>
      <c r="JSX41" s="15"/>
      <c r="JSY41" s="15"/>
      <c r="JSZ41" s="15"/>
      <c r="JTA41" s="15"/>
      <c r="JTB41" s="15"/>
      <c r="JTC41" s="15"/>
      <c r="JTD41" s="15"/>
      <c r="JTE41" s="15"/>
      <c r="JTF41" s="19"/>
      <c r="JTG41" s="15"/>
      <c r="JTH41" s="15"/>
      <c r="JTI41" s="15"/>
      <c r="JTJ41" s="15"/>
      <c r="JTK41" s="15"/>
      <c r="JTL41" s="15"/>
      <c r="JTM41" s="19"/>
      <c r="JTN41" s="59"/>
      <c r="JTO41" s="59"/>
      <c r="JTP41" s="52"/>
      <c r="JTQ41" s="52"/>
      <c r="JTR41" s="52"/>
      <c r="JTS41" s="52"/>
      <c r="JTT41" s="52"/>
      <c r="JTU41" s="59"/>
      <c r="JTV41" s="59"/>
      <c r="JTW41" s="59"/>
      <c r="JTX41" s="59"/>
      <c r="JTY41" s="60"/>
      <c r="JTZ41" s="278"/>
      <c r="JUA41" s="243"/>
      <c r="JUB41" s="244"/>
      <c r="JUC41" s="244"/>
      <c r="JUD41" s="244"/>
      <c r="JUE41" s="244"/>
      <c r="JUF41" s="244"/>
      <c r="JUG41" s="201"/>
      <c r="JUH41" s="210"/>
      <c r="JUI41" s="15"/>
      <c r="JUJ41" s="15"/>
      <c r="JUK41" s="15"/>
      <c r="JUL41" s="15"/>
      <c r="JUM41" s="15"/>
      <c r="JUN41" s="15"/>
      <c r="JUO41" s="15"/>
      <c r="JUP41" s="15"/>
      <c r="JUQ41" s="15"/>
      <c r="JUR41" s="15"/>
      <c r="JUS41" s="19"/>
      <c r="JUT41" s="15"/>
      <c r="JUU41" s="15"/>
      <c r="JUV41" s="15"/>
      <c r="JUW41" s="15"/>
      <c r="JUX41" s="15"/>
      <c r="JUY41" s="15"/>
      <c r="JUZ41" s="19"/>
      <c r="JVA41" s="59"/>
      <c r="JVB41" s="59"/>
      <c r="JVC41" s="52"/>
      <c r="JVD41" s="52"/>
      <c r="JVE41" s="52"/>
      <c r="JVF41" s="52"/>
      <c r="JVG41" s="52"/>
      <c r="JVH41" s="59"/>
      <c r="JVI41" s="59"/>
      <c r="JVJ41" s="59"/>
      <c r="JVK41" s="59"/>
      <c r="JVL41" s="60"/>
      <c r="JVM41" s="278"/>
      <c r="JVN41" s="243"/>
      <c r="JVO41" s="244"/>
      <c r="JVP41" s="244"/>
      <c r="JVQ41" s="244"/>
      <c r="JVR41" s="244"/>
      <c r="JVS41" s="244"/>
      <c r="JVT41" s="201"/>
      <c r="JVU41" s="210"/>
      <c r="JVV41" s="15"/>
      <c r="JVW41" s="15"/>
      <c r="JVX41" s="15"/>
      <c r="JVY41" s="15"/>
      <c r="JVZ41" s="15"/>
      <c r="JWA41" s="15"/>
      <c r="JWB41" s="15"/>
      <c r="JWC41" s="15"/>
      <c r="JWD41" s="15"/>
      <c r="JWE41" s="15"/>
      <c r="JWF41" s="19"/>
      <c r="JWG41" s="15"/>
      <c r="JWH41" s="15"/>
      <c r="JWI41" s="15"/>
      <c r="JWJ41" s="15"/>
      <c r="JWK41" s="15"/>
      <c r="JWL41" s="15"/>
      <c r="JWM41" s="19"/>
      <c r="JWN41" s="59"/>
      <c r="JWO41" s="59"/>
      <c r="JWP41" s="52"/>
      <c r="JWQ41" s="52"/>
      <c r="JWR41" s="52"/>
      <c r="JWS41" s="52"/>
      <c r="JWT41" s="52"/>
      <c r="JWU41" s="59"/>
      <c r="JWV41" s="59"/>
      <c r="JWW41" s="59"/>
      <c r="JWX41" s="59"/>
      <c r="JWY41" s="60"/>
      <c r="JWZ41" s="278"/>
      <c r="JXA41" s="243"/>
      <c r="JXB41" s="244"/>
      <c r="JXC41" s="244"/>
      <c r="JXD41" s="244"/>
      <c r="JXE41" s="244"/>
      <c r="JXF41" s="244"/>
      <c r="JXG41" s="201"/>
      <c r="JXH41" s="210"/>
      <c r="JXI41" s="15"/>
      <c r="JXJ41" s="15"/>
      <c r="JXK41" s="15"/>
      <c r="JXL41" s="15"/>
      <c r="JXM41" s="15"/>
      <c r="JXN41" s="15"/>
      <c r="JXO41" s="15"/>
      <c r="JXP41" s="15"/>
      <c r="JXQ41" s="15"/>
      <c r="JXR41" s="15"/>
      <c r="JXS41" s="19"/>
      <c r="JXT41" s="15"/>
      <c r="JXU41" s="15"/>
      <c r="JXV41" s="15"/>
      <c r="JXW41" s="15"/>
      <c r="JXX41" s="15"/>
      <c r="JXY41" s="15"/>
      <c r="JXZ41" s="19"/>
      <c r="JYA41" s="59"/>
      <c r="JYB41" s="59"/>
      <c r="JYC41" s="52"/>
      <c r="JYD41" s="52"/>
      <c r="JYE41" s="52"/>
      <c r="JYF41" s="52"/>
      <c r="JYG41" s="52"/>
      <c r="JYH41" s="59"/>
      <c r="JYI41" s="59"/>
      <c r="JYJ41" s="59"/>
      <c r="JYK41" s="59"/>
      <c r="JYL41" s="60"/>
      <c r="JYM41" s="278"/>
      <c r="JYN41" s="243"/>
      <c r="JYO41" s="244"/>
      <c r="JYP41" s="244"/>
      <c r="JYQ41" s="244"/>
      <c r="JYR41" s="244"/>
      <c r="JYS41" s="244"/>
      <c r="JYT41" s="201"/>
      <c r="JYU41" s="210"/>
      <c r="JYV41" s="15"/>
      <c r="JYW41" s="15"/>
      <c r="JYX41" s="15"/>
      <c r="JYY41" s="15"/>
      <c r="JYZ41" s="15"/>
      <c r="JZA41" s="15"/>
      <c r="JZB41" s="15"/>
      <c r="JZC41" s="15"/>
      <c r="JZD41" s="15"/>
      <c r="JZE41" s="15"/>
      <c r="JZF41" s="19"/>
      <c r="JZG41" s="15"/>
      <c r="JZH41" s="15"/>
      <c r="JZI41" s="15"/>
      <c r="JZJ41" s="15"/>
      <c r="JZK41" s="15"/>
      <c r="JZL41" s="15"/>
      <c r="JZM41" s="19"/>
      <c r="JZN41" s="59"/>
      <c r="JZO41" s="59"/>
      <c r="JZP41" s="52"/>
      <c r="JZQ41" s="52"/>
      <c r="JZR41" s="52"/>
      <c r="JZS41" s="52"/>
      <c r="JZT41" s="52"/>
      <c r="JZU41" s="59"/>
      <c r="JZV41" s="59"/>
      <c r="JZW41" s="59"/>
      <c r="JZX41" s="59"/>
      <c r="JZY41" s="60"/>
      <c r="JZZ41" s="278"/>
      <c r="KAA41" s="243"/>
      <c r="KAB41" s="244"/>
      <c r="KAC41" s="244"/>
      <c r="KAD41" s="244"/>
      <c r="KAE41" s="244"/>
      <c r="KAF41" s="244"/>
      <c r="KAG41" s="201"/>
      <c r="KAH41" s="210"/>
      <c r="KAI41" s="15"/>
      <c r="KAJ41" s="15"/>
      <c r="KAK41" s="15"/>
      <c r="KAL41" s="15"/>
      <c r="KAM41" s="15"/>
      <c r="KAN41" s="15"/>
      <c r="KAO41" s="15"/>
      <c r="KAP41" s="15"/>
      <c r="KAQ41" s="15"/>
      <c r="KAR41" s="15"/>
      <c r="KAS41" s="19"/>
      <c r="KAT41" s="15"/>
      <c r="KAU41" s="15"/>
      <c r="KAV41" s="15"/>
      <c r="KAW41" s="15"/>
      <c r="KAX41" s="15"/>
      <c r="KAY41" s="15"/>
      <c r="KAZ41" s="19"/>
      <c r="KBA41" s="59"/>
      <c r="KBB41" s="59"/>
      <c r="KBC41" s="52"/>
      <c r="KBD41" s="52"/>
      <c r="KBE41" s="52"/>
      <c r="KBF41" s="52"/>
      <c r="KBG41" s="52"/>
      <c r="KBH41" s="59"/>
      <c r="KBI41" s="59"/>
      <c r="KBJ41" s="59"/>
      <c r="KBK41" s="59"/>
      <c r="KBL41" s="60"/>
      <c r="KBM41" s="278"/>
      <c r="KBN41" s="243"/>
      <c r="KBO41" s="244"/>
      <c r="KBP41" s="244"/>
      <c r="KBQ41" s="244"/>
      <c r="KBR41" s="244"/>
      <c r="KBS41" s="244"/>
      <c r="KBT41" s="201"/>
      <c r="KBU41" s="210"/>
      <c r="KBV41" s="15"/>
      <c r="KBW41" s="15"/>
      <c r="KBX41" s="15"/>
      <c r="KBY41" s="15"/>
      <c r="KBZ41" s="15"/>
      <c r="KCA41" s="15"/>
      <c r="KCB41" s="15"/>
      <c r="KCC41" s="15"/>
      <c r="KCD41" s="15"/>
      <c r="KCE41" s="15"/>
      <c r="KCF41" s="19"/>
      <c r="KCG41" s="15"/>
      <c r="KCH41" s="15"/>
      <c r="KCI41" s="15"/>
      <c r="KCJ41" s="15"/>
      <c r="KCK41" s="15"/>
      <c r="KCL41" s="15"/>
      <c r="KCM41" s="19"/>
      <c r="KCN41" s="59"/>
      <c r="KCO41" s="59"/>
      <c r="KCP41" s="52"/>
      <c r="KCQ41" s="52"/>
      <c r="KCR41" s="52"/>
      <c r="KCS41" s="52"/>
      <c r="KCT41" s="52"/>
      <c r="KCU41" s="59"/>
      <c r="KCV41" s="59"/>
      <c r="KCW41" s="59"/>
      <c r="KCX41" s="59"/>
      <c r="KCY41" s="60"/>
      <c r="KCZ41" s="278"/>
      <c r="KDA41" s="243"/>
      <c r="KDB41" s="244"/>
      <c r="KDC41" s="244"/>
      <c r="KDD41" s="244"/>
      <c r="KDE41" s="244"/>
      <c r="KDF41" s="244"/>
      <c r="KDG41" s="201"/>
      <c r="KDH41" s="210"/>
      <c r="KDI41" s="15"/>
      <c r="KDJ41" s="15"/>
      <c r="KDK41" s="15"/>
      <c r="KDL41" s="15"/>
      <c r="KDM41" s="15"/>
      <c r="KDN41" s="15"/>
      <c r="KDO41" s="15"/>
      <c r="KDP41" s="15"/>
      <c r="KDQ41" s="15"/>
      <c r="KDR41" s="15"/>
      <c r="KDS41" s="19"/>
      <c r="KDT41" s="15"/>
      <c r="KDU41" s="15"/>
      <c r="KDV41" s="15"/>
      <c r="KDW41" s="15"/>
      <c r="KDX41" s="15"/>
      <c r="KDY41" s="15"/>
      <c r="KDZ41" s="19"/>
      <c r="KEA41" s="59"/>
      <c r="KEB41" s="59"/>
      <c r="KEC41" s="52"/>
      <c r="KED41" s="52"/>
      <c r="KEE41" s="52"/>
      <c r="KEF41" s="52"/>
      <c r="KEG41" s="52"/>
      <c r="KEH41" s="59"/>
      <c r="KEI41" s="59"/>
      <c r="KEJ41" s="59"/>
      <c r="KEK41" s="59"/>
      <c r="KEL41" s="60"/>
      <c r="KEM41" s="278"/>
      <c r="KEN41" s="243"/>
      <c r="KEO41" s="244"/>
      <c r="KEP41" s="244"/>
      <c r="KEQ41" s="244"/>
      <c r="KER41" s="244"/>
      <c r="KES41" s="244"/>
      <c r="KET41" s="201"/>
      <c r="KEU41" s="210"/>
      <c r="KEV41" s="15"/>
      <c r="KEW41" s="15"/>
      <c r="KEX41" s="15"/>
      <c r="KEY41" s="15"/>
      <c r="KEZ41" s="15"/>
      <c r="KFA41" s="15"/>
      <c r="KFB41" s="15"/>
      <c r="KFC41" s="15"/>
      <c r="KFD41" s="15"/>
      <c r="KFE41" s="15"/>
      <c r="KFF41" s="19"/>
      <c r="KFG41" s="15"/>
      <c r="KFH41" s="15"/>
      <c r="KFI41" s="15"/>
      <c r="KFJ41" s="15"/>
      <c r="KFK41" s="15"/>
      <c r="KFL41" s="15"/>
      <c r="KFM41" s="19"/>
      <c r="KFN41" s="59"/>
      <c r="KFO41" s="59"/>
      <c r="KFP41" s="52"/>
      <c r="KFQ41" s="52"/>
      <c r="KFR41" s="52"/>
      <c r="KFS41" s="52"/>
      <c r="KFT41" s="52"/>
      <c r="KFU41" s="59"/>
      <c r="KFV41" s="59"/>
      <c r="KFW41" s="59"/>
      <c r="KFX41" s="59"/>
      <c r="KFY41" s="60"/>
      <c r="KFZ41" s="278"/>
      <c r="KGA41" s="243"/>
      <c r="KGB41" s="244"/>
      <c r="KGC41" s="244"/>
      <c r="KGD41" s="244"/>
      <c r="KGE41" s="244"/>
      <c r="KGF41" s="244"/>
      <c r="KGG41" s="201"/>
      <c r="KGH41" s="210"/>
      <c r="KGI41" s="15"/>
      <c r="KGJ41" s="15"/>
      <c r="KGK41" s="15"/>
      <c r="KGL41" s="15"/>
      <c r="KGM41" s="15"/>
      <c r="KGN41" s="15"/>
      <c r="KGO41" s="15"/>
      <c r="KGP41" s="15"/>
      <c r="KGQ41" s="15"/>
      <c r="KGR41" s="15"/>
      <c r="KGS41" s="19"/>
      <c r="KGT41" s="15"/>
      <c r="KGU41" s="15"/>
      <c r="KGV41" s="15"/>
      <c r="KGW41" s="15"/>
      <c r="KGX41" s="15"/>
      <c r="KGY41" s="15"/>
      <c r="KGZ41" s="19"/>
      <c r="KHA41" s="59"/>
      <c r="KHB41" s="59"/>
      <c r="KHC41" s="52"/>
      <c r="KHD41" s="52"/>
      <c r="KHE41" s="52"/>
      <c r="KHF41" s="52"/>
      <c r="KHG41" s="52"/>
      <c r="KHH41" s="59"/>
      <c r="KHI41" s="59"/>
      <c r="KHJ41" s="59"/>
      <c r="KHK41" s="59"/>
      <c r="KHL41" s="60"/>
      <c r="KHM41" s="278"/>
      <c r="KHN41" s="243"/>
      <c r="KHO41" s="244"/>
      <c r="KHP41" s="244"/>
      <c r="KHQ41" s="244"/>
      <c r="KHR41" s="244"/>
      <c r="KHS41" s="244"/>
      <c r="KHT41" s="201"/>
      <c r="KHU41" s="210"/>
      <c r="KHV41" s="15"/>
      <c r="KHW41" s="15"/>
      <c r="KHX41" s="15"/>
      <c r="KHY41" s="15"/>
      <c r="KHZ41" s="15"/>
      <c r="KIA41" s="15"/>
      <c r="KIB41" s="15"/>
      <c r="KIC41" s="15"/>
      <c r="KID41" s="15"/>
      <c r="KIE41" s="15"/>
      <c r="KIF41" s="19"/>
      <c r="KIG41" s="15"/>
      <c r="KIH41" s="15"/>
      <c r="KII41" s="15"/>
      <c r="KIJ41" s="15"/>
      <c r="KIK41" s="15"/>
      <c r="KIL41" s="15"/>
      <c r="KIM41" s="19"/>
      <c r="KIN41" s="59"/>
      <c r="KIO41" s="59"/>
      <c r="KIP41" s="52"/>
      <c r="KIQ41" s="52"/>
      <c r="KIR41" s="52"/>
      <c r="KIS41" s="52"/>
      <c r="KIT41" s="52"/>
      <c r="KIU41" s="59"/>
      <c r="KIV41" s="59"/>
      <c r="KIW41" s="59"/>
      <c r="KIX41" s="59"/>
      <c r="KIY41" s="60"/>
      <c r="KIZ41" s="278"/>
      <c r="KJA41" s="243"/>
      <c r="KJB41" s="244"/>
      <c r="KJC41" s="244"/>
      <c r="KJD41" s="244"/>
      <c r="KJE41" s="244"/>
      <c r="KJF41" s="244"/>
      <c r="KJG41" s="201"/>
      <c r="KJH41" s="210"/>
      <c r="KJI41" s="15"/>
      <c r="KJJ41" s="15"/>
      <c r="KJK41" s="15"/>
      <c r="KJL41" s="15"/>
      <c r="KJM41" s="15"/>
      <c r="KJN41" s="15"/>
      <c r="KJO41" s="15"/>
      <c r="KJP41" s="15"/>
      <c r="KJQ41" s="15"/>
      <c r="KJR41" s="15"/>
      <c r="KJS41" s="19"/>
      <c r="KJT41" s="15"/>
      <c r="KJU41" s="15"/>
      <c r="KJV41" s="15"/>
      <c r="KJW41" s="15"/>
      <c r="KJX41" s="15"/>
      <c r="KJY41" s="15"/>
      <c r="KJZ41" s="19"/>
      <c r="KKA41" s="59"/>
      <c r="KKB41" s="59"/>
      <c r="KKC41" s="52"/>
      <c r="KKD41" s="52"/>
      <c r="KKE41" s="52"/>
      <c r="KKF41" s="52"/>
      <c r="KKG41" s="52"/>
      <c r="KKH41" s="59"/>
      <c r="KKI41" s="59"/>
      <c r="KKJ41" s="59"/>
      <c r="KKK41" s="59"/>
      <c r="KKL41" s="60"/>
      <c r="KKM41" s="278"/>
      <c r="KKN41" s="243"/>
      <c r="KKO41" s="244"/>
      <c r="KKP41" s="244"/>
      <c r="KKQ41" s="244"/>
      <c r="KKR41" s="244"/>
      <c r="KKS41" s="244"/>
      <c r="KKT41" s="201"/>
      <c r="KKU41" s="210"/>
      <c r="KKV41" s="15"/>
      <c r="KKW41" s="15"/>
      <c r="KKX41" s="15"/>
      <c r="KKY41" s="15"/>
      <c r="KKZ41" s="15"/>
      <c r="KLA41" s="15"/>
      <c r="KLB41" s="15"/>
      <c r="KLC41" s="15"/>
      <c r="KLD41" s="15"/>
      <c r="KLE41" s="15"/>
      <c r="KLF41" s="19"/>
      <c r="KLG41" s="15"/>
      <c r="KLH41" s="15"/>
      <c r="KLI41" s="15"/>
      <c r="KLJ41" s="15"/>
      <c r="KLK41" s="15"/>
      <c r="KLL41" s="15"/>
      <c r="KLM41" s="19"/>
      <c r="KLN41" s="59"/>
      <c r="KLO41" s="59"/>
      <c r="KLP41" s="52"/>
      <c r="KLQ41" s="52"/>
      <c r="KLR41" s="52"/>
      <c r="KLS41" s="52"/>
      <c r="KLT41" s="52"/>
      <c r="KLU41" s="59"/>
      <c r="KLV41" s="59"/>
      <c r="KLW41" s="59"/>
      <c r="KLX41" s="59"/>
      <c r="KLY41" s="60"/>
      <c r="KLZ41" s="278"/>
      <c r="KMA41" s="243"/>
      <c r="KMB41" s="244"/>
      <c r="KMC41" s="244"/>
      <c r="KMD41" s="244"/>
      <c r="KME41" s="244"/>
      <c r="KMF41" s="244"/>
      <c r="KMG41" s="201"/>
      <c r="KMH41" s="210"/>
      <c r="KMI41" s="15"/>
      <c r="KMJ41" s="15"/>
      <c r="KMK41" s="15"/>
      <c r="KML41" s="15"/>
      <c r="KMM41" s="15"/>
      <c r="KMN41" s="15"/>
      <c r="KMO41" s="15"/>
      <c r="KMP41" s="15"/>
      <c r="KMQ41" s="15"/>
      <c r="KMR41" s="15"/>
      <c r="KMS41" s="19"/>
      <c r="KMT41" s="15"/>
      <c r="KMU41" s="15"/>
      <c r="KMV41" s="15"/>
      <c r="KMW41" s="15"/>
      <c r="KMX41" s="15"/>
      <c r="KMY41" s="15"/>
      <c r="KMZ41" s="19"/>
      <c r="KNA41" s="59"/>
      <c r="KNB41" s="59"/>
      <c r="KNC41" s="52"/>
      <c r="KND41" s="52"/>
      <c r="KNE41" s="52"/>
      <c r="KNF41" s="52"/>
      <c r="KNG41" s="52"/>
      <c r="KNH41" s="59"/>
      <c r="KNI41" s="59"/>
      <c r="KNJ41" s="59"/>
      <c r="KNK41" s="59"/>
      <c r="KNL41" s="60"/>
      <c r="KNM41" s="278"/>
      <c r="KNN41" s="243"/>
      <c r="KNO41" s="244"/>
      <c r="KNP41" s="244"/>
      <c r="KNQ41" s="244"/>
      <c r="KNR41" s="244"/>
      <c r="KNS41" s="244"/>
      <c r="KNT41" s="201"/>
      <c r="KNU41" s="210"/>
      <c r="KNV41" s="15"/>
      <c r="KNW41" s="15"/>
      <c r="KNX41" s="15"/>
      <c r="KNY41" s="15"/>
      <c r="KNZ41" s="15"/>
      <c r="KOA41" s="15"/>
      <c r="KOB41" s="15"/>
      <c r="KOC41" s="15"/>
      <c r="KOD41" s="15"/>
      <c r="KOE41" s="15"/>
      <c r="KOF41" s="19"/>
      <c r="KOG41" s="15"/>
      <c r="KOH41" s="15"/>
      <c r="KOI41" s="15"/>
      <c r="KOJ41" s="15"/>
      <c r="KOK41" s="15"/>
      <c r="KOL41" s="15"/>
      <c r="KOM41" s="19"/>
      <c r="KON41" s="59"/>
      <c r="KOO41" s="59"/>
      <c r="KOP41" s="52"/>
      <c r="KOQ41" s="52"/>
      <c r="KOR41" s="52"/>
      <c r="KOS41" s="52"/>
      <c r="KOT41" s="52"/>
      <c r="KOU41" s="59"/>
      <c r="KOV41" s="59"/>
      <c r="KOW41" s="59"/>
      <c r="KOX41" s="59"/>
      <c r="KOY41" s="60"/>
      <c r="KOZ41" s="278"/>
      <c r="KPA41" s="243"/>
      <c r="KPB41" s="244"/>
      <c r="KPC41" s="244"/>
      <c r="KPD41" s="244"/>
      <c r="KPE41" s="244"/>
      <c r="KPF41" s="244"/>
      <c r="KPG41" s="201"/>
      <c r="KPH41" s="210"/>
      <c r="KPI41" s="15"/>
      <c r="KPJ41" s="15"/>
      <c r="KPK41" s="15"/>
      <c r="KPL41" s="15"/>
      <c r="KPM41" s="15"/>
      <c r="KPN41" s="15"/>
      <c r="KPO41" s="15"/>
      <c r="KPP41" s="15"/>
      <c r="KPQ41" s="15"/>
      <c r="KPR41" s="15"/>
      <c r="KPS41" s="19"/>
      <c r="KPT41" s="15"/>
      <c r="KPU41" s="15"/>
      <c r="KPV41" s="15"/>
      <c r="KPW41" s="15"/>
      <c r="KPX41" s="15"/>
      <c r="KPY41" s="15"/>
      <c r="KPZ41" s="19"/>
      <c r="KQA41" s="59"/>
      <c r="KQB41" s="59"/>
      <c r="KQC41" s="52"/>
      <c r="KQD41" s="52"/>
      <c r="KQE41" s="52"/>
      <c r="KQF41" s="52"/>
      <c r="KQG41" s="52"/>
      <c r="KQH41" s="59"/>
      <c r="KQI41" s="59"/>
      <c r="KQJ41" s="59"/>
      <c r="KQK41" s="59"/>
      <c r="KQL41" s="60"/>
      <c r="KQM41" s="278"/>
      <c r="KQN41" s="243"/>
      <c r="KQO41" s="244"/>
      <c r="KQP41" s="244"/>
      <c r="KQQ41" s="244"/>
      <c r="KQR41" s="244"/>
      <c r="KQS41" s="244"/>
      <c r="KQT41" s="201"/>
      <c r="KQU41" s="210"/>
      <c r="KQV41" s="15"/>
      <c r="KQW41" s="15"/>
      <c r="KQX41" s="15"/>
      <c r="KQY41" s="15"/>
      <c r="KQZ41" s="15"/>
      <c r="KRA41" s="15"/>
      <c r="KRB41" s="15"/>
      <c r="KRC41" s="15"/>
      <c r="KRD41" s="15"/>
      <c r="KRE41" s="15"/>
      <c r="KRF41" s="19"/>
      <c r="KRG41" s="15"/>
      <c r="KRH41" s="15"/>
      <c r="KRI41" s="15"/>
      <c r="KRJ41" s="15"/>
      <c r="KRK41" s="15"/>
      <c r="KRL41" s="15"/>
      <c r="KRM41" s="19"/>
      <c r="KRN41" s="59"/>
      <c r="KRO41" s="59"/>
      <c r="KRP41" s="52"/>
      <c r="KRQ41" s="52"/>
      <c r="KRR41" s="52"/>
      <c r="KRS41" s="52"/>
      <c r="KRT41" s="52"/>
      <c r="KRU41" s="59"/>
      <c r="KRV41" s="59"/>
      <c r="KRW41" s="59"/>
      <c r="KRX41" s="59"/>
      <c r="KRY41" s="60"/>
      <c r="KRZ41" s="278"/>
      <c r="KSA41" s="243"/>
      <c r="KSB41" s="244"/>
      <c r="KSC41" s="244"/>
      <c r="KSD41" s="244"/>
      <c r="KSE41" s="244"/>
      <c r="KSF41" s="244"/>
      <c r="KSG41" s="201"/>
      <c r="KSH41" s="210"/>
      <c r="KSI41" s="15"/>
      <c r="KSJ41" s="15"/>
      <c r="KSK41" s="15"/>
      <c r="KSL41" s="15"/>
      <c r="KSM41" s="15"/>
      <c r="KSN41" s="15"/>
      <c r="KSO41" s="15"/>
      <c r="KSP41" s="15"/>
      <c r="KSQ41" s="15"/>
      <c r="KSR41" s="15"/>
      <c r="KSS41" s="19"/>
      <c r="KST41" s="15"/>
      <c r="KSU41" s="15"/>
      <c r="KSV41" s="15"/>
      <c r="KSW41" s="15"/>
      <c r="KSX41" s="15"/>
      <c r="KSY41" s="15"/>
      <c r="KSZ41" s="19"/>
      <c r="KTA41" s="59"/>
      <c r="KTB41" s="59"/>
      <c r="KTC41" s="52"/>
      <c r="KTD41" s="52"/>
      <c r="KTE41" s="52"/>
      <c r="KTF41" s="52"/>
      <c r="KTG41" s="52"/>
      <c r="KTH41" s="59"/>
      <c r="KTI41" s="59"/>
      <c r="KTJ41" s="59"/>
      <c r="KTK41" s="59"/>
      <c r="KTL41" s="60"/>
      <c r="KTM41" s="278"/>
      <c r="KTN41" s="243"/>
      <c r="KTO41" s="244"/>
      <c r="KTP41" s="244"/>
      <c r="KTQ41" s="244"/>
      <c r="KTR41" s="244"/>
      <c r="KTS41" s="244"/>
      <c r="KTT41" s="201"/>
      <c r="KTU41" s="210"/>
      <c r="KTV41" s="15"/>
      <c r="KTW41" s="15"/>
      <c r="KTX41" s="15"/>
      <c r="KTY41" s="15"/>
      <c r="KTZ41" s="15"/>
      <c r="KUA41" s="15"/>
      <c r="KUB41" s="15"/>
      <c r="KUC41" s="15"/>
      <c r="KUD41" s="15"/>
      <c r="KUE41" s="15"/>
      <c r="KUF41" s="19"/>
      <c r="KUG41" s="15"/>
      <c r="KUH41" s="15"/>
      <c r="KUI41" s="15"/>
      <c r="KUJ41" s="15"/>
      <c r="KUK41" s="15"/>
      <c r="KUL41" s="15"/>
      <c r="KUM41" s="19"/>
      <c r="KUN41" s="59"/>
      <c r="KUO41" s="59"/>
      <c r="KUP41" s="52"/>
      <c r="KUQ41" s="52"/>
      <c r="KUR41" s="52"/>
      <c r="KUS41" s="52"/>
      <c r="KUT41" s="52"/>
      <c r="KUU41" s="59"/>
      <c r="KUV41" s="59"/>
      <c r="KUW41" s="59"/>
      <c r="KUX41" s="59"/>
      <c r="KUY41" s="60"/>
      <c r="KUZ41" s="278"/>
      <c r="KVA41" s="243"/>
      <c r="KVB41" s="244"/>
      <c r="KVC41" s="244"/>
      <c r="KVD41" s="244"/>
      <c r="KVE41" s="244"/>
      <c r="KVF41" s="244"/>
      <c r="KVG41" s="201"/>
      <c r="KVH41" s="210"/>
      <c r="KVI41" s="15"/>
      <c r="KVJ41" s="15"/>
      <c r="KVK41" s="15"/>
      <c r="KVL41" s="15"/>
      <c r="KVM41" s="15"/>
      <c r="KVN41" s="15"/>
      <c r="KVO41" s="15"/>
      <c r="KVP41" s="15"/>
      <c r="KVQ41" s="15"/>
      <c r="KVR41" s="15"/>
      <c r="KVS41" s="19"/>
      <c r="KVT41" s="15"/>
      <c r="KVU41" s="15"/>
      <c r="KVV41" s="15"/>
      <c r="KVW41" s="15"/>
      <c r="KVX41" s="15"/>
      <c r="KVY41" s="15"/>
      <c r="KVZ41" s="19"/>
      <c r="KWA41" s="59"/>
      <c r="KWB41" s="59"/>
      <c r="KWC41" s="52"/>
      <c r="KWD41" s="52"/>
      <c r="KWE41" s="52"/>
      <c r="KWF41" s="52"/>
      <c r="KWG41" s="52"/>
      <c r="KWH41" s="59"/>
      <c r="KWI41" s="59"/>
      <c r="KWJ41" s="59"/>
      <c r="KWK41" s="59"/>
      <c r="KWL41" s="60"/>
      <c r="KWM41" s="278"/>
      <c r="KWN41" s="243"/>
      <c r="KWO41" s="244"/>
      <c r="KWP41" s="244"/>
      <c r="KWQ41" s="244"/>
      <c r="KWR41" s="244"/>
      <c r="KWS41" s="244"/>
      <c r="KWT41" s="201"/>
      <c r="KWU41" s="210"/>
      <c r="KWV41" s="15"/>
      <c r="KWW41" s="15"/>
      <c r="KWX41" s="15"/>
      <c r="KWY41" s="15"/>
      <c r="KWZ41" s="15"/>
      <c r="KXA41" s="15"/>
      <c r="KXB41" s="15"/>
      <c r="KXC41" s="15"/>
      <c r="KXD41" s="15"/>
      <c r="KXE41" s="15"/>
      <c r="KXF41" s="19"/>
      <c r="KXG41" s="15"/>
      <c r="KXH41" s="15"/>
      <c r="KXI41" s="15"/>
      <c r="KXJ41" s="15"/>
      <c r="KXK41" s="15"/>
      <c r="KXL41" s="15"/>
      <c r="KXM41" s="19"/>
      <c r="KXN41" s="59"/>
      <c r="KXO41" s="59"/>
      <c r="KXP41" s="52"/>
      <c r="KXQ41" s="52"/>
      <c r="KXR41" s="52"/>
      <c r="KXS41" s="52"/>
      <c r="KXT41" s="52"/>
      <c r="KXU41" s="59"/>
      <c r="KXV41" s="59"/>
      <c r="KXW41" s="59"/>
      <c r="KXX41" s="59"/>
      <c r="KXY41" s="60"/>
      <c r="KXZ41" s="278"/>
      <c r="KYA41" s="243"/>
      <c r="KYB41" s="244"/>
      <c r="KYC41" s="244"/>
      <c r="KYD41" s="244"/>
      <c r="KYE41" s="244"/>
      <c r="KYF41" s="244"/>
      <c r="KYG41" s="201"/>
      <c r="KYH41" s="210"/>
      <c r="KYI41" s="15"/>
      <c r="KYJ41" s="15"/>
      <c r="KYK41" s="15"/>
      <c r="KYL41" s="15"/>
      <c r="KYM41" s="15"/>
      <c r="KYN41" s="15"/>
      <c r="KYO41" s="15"/>
      <c r="KYP41" s="15"/>
      <c r="KYQ41" s="15"/>
      <c r="KYR41" s="15"/>
      <c r="KYS41" s="19"/>
      <c r="KYT41" s="15"/>
      <c r="KYU41" s="15"/>
      <c r="KYV41" s="15"/>
      <c r="KYW41" s="15"/>
      <c r="KYX41" s="15"/>
      <c r="KYY41" s="15"/>
      <c r="KYZ41" s="19"/>
      <c r="KZA41" s="59"/>
      <c r="KZB41" s="59"/>
      <c r="KZC41" s="52"/>
      <c r="KZD41" s="52"/>
      <c r="KZE41" s="52"/>
      <c r="KZF41" s="52"/>
      <c r="KZG41" s="52"/>
      <c r="KZH41" s="59"/>
      <c r="KZI41" s="59"/>
      <c r="KZJ41" s="59"/>
      <c r="KZK41" s="59"/>
      <c r="KZL41" s="60"/>
      <c r="KZM41" s="278"/>
      <c r="KZN41" s="243"/>
      <c r="KZO41" s="244"/>
      <c r="KZP41" s="244"/>
      <c r="KZQ41" s="244"/>
      <c r="KZR41" s="244"/>
      <c r="KZS41" s="244"/>
      <c r="KZT41" s="201"/>
      <c r="KZU41" s="210"/>
      <c r="KZV41" s="15"/>
      <c r="KZW41" s="15"/>
      <c r="KZX41" s="15"/>
      <c r="KZY41" s="15"/>
      <c r="KZZ41" s="15"/>
      <c r="LAA41" s="15"/>
      <c r="LAB41" s="15"/>
      <c r="LAC41" s="15"/>
      <c r="LAD41" s="15"/>
      <c r="LAE41" s="15"/>
      <c r="LAF41" s="19"/>
      <c r="LAG41" s="15"/>
      <c r="LAH41" s="15"/>
      <c r="LAI41" s="15"/>
      <c r="LAJ41" s="15"/>
      <c r="LAK41" s="15"/>
      <c r="LAL41" s="15"/>
      <c r="LAM41" s="19"/>
      <c r="LAN41" s="59"/>
      <c r="LAO41" s="59"/>
      <c r="LAP41" s="52"/>
      <c r="LAQ41" s="52"/>
      <c r="LAR41" s="52"/>
      <c r="LAS41" s="52"/>
      <c r="LAT41" s="52"/>
      <c r="LAU41" s="59"/>
      <c r="LAV41" s="59"/>
      <c r="LAW41" s="59"/>
      <c r="LAX41" s="59"/>
      <c r="LAY41" s="60"/>
      <c r="LAZ41" s="278"/>
      <c r="LBA41" s="243"/>
      <c r="LBB41" s="244"/>
      <c r="LBC41" s="244"/>
      <c r="LBD41" s="244"/>
      <c r="LBE41" s="244"/>
      <c r="LBF41" s="244"/>
      <c r="LBG41" s="201"/>
      <c r="LBH41" s="210"/>
      <c r="LBI41" s="15"/>
      <c r="LBJ41" s="15"/>
      <c r="LBK41" s="15"/>
      <c r="LBL41" s="15"/>
      <c r="LBM41" s="15"/>
      <c r="LBN41" s="15"/>
      <c r="LBO41" s="15"/>
      <c r="LBP41" s="15"/>
      <c r="LBQ41" s="15"/>
      <c r="LBR41" s="15"/>
      <c r="LBS41" s="19"/>
      <c r="LBT41" s="15"/>
      <c r="LBU41" s="15"/>
      <c r="LBV41" s="15"/>
      <c r="LBW41" s="15"/>
      <c r="LBX41" s="15"/>
      <c r="LBY41" s="15"/>
      <c r="LBZ41" s="19"/>
      <c r="LCA41" s="59"/>
      <c r="LCB41" s="59"/>
      <c r="LCC41" s="52"/>
      <c r="LCD41" s="52"/>
      <c r="LCE41" s="52"/>
      <c r="LCF41" s="52"/>
      <c r="LCG41" s="52"/>
      <c r="LCH41" s="59"/>
      <c r="LCI41" s="59"/>
      <c r="LCJ41" s="59"/>
      <c r="LCK41" s="59"/>
      <c r="LCL41" s="60"/>
      <c r="LCM41" s="278"/>
      <c r="LCN41" s="243"/>
      <c r="LCO41" s="244"/>
      <c r="LCP41" s="244"/>
      <c r="LCQ41" s="244"/>
      <c r="LCR41" s="244"/>
      <c r="LCS41" s="244"/>
      <c r="LCT41" s="201"/>
      <c r="LCU41" s="210"/>
      <c r="LCV41" s="15"/>
      <c r="LCW41" s="15"/>
      <c r="LCX41" s="15"/>
      <c r="LCY41" s="15"/>
      <c r="LCZ41" s="15"/>
      <c r="LDA41" s="15"/>
      <c r="LDB41" s="15"/>
      <c r="LDC41" s="15"/>
      <c r="LDD41" s="15"/>
      <c r="LDE41" s="15"/>
      <c r="LDF41" s="19"/>
      <c r="LDG41" s="15"/>
      <c r="LDH41" s="15"/>
      <c r="LDI41" s="15"/>
      <c r="LDJ41" s="15"/>
      <c r="LDK41" s="15"/>
      <c r="LDL41" s="15"/>
      <c r="LDM41" s="19"/>
      <c r="LDN41" s="59"/>
      <c r="LDO41" s="59"/>
      <c r="LDP41" s="52"/>
      <c r="LDQ41" s="52"/>
      <c r="LDR41" s="52"/>
      <c r="LDS41" s="52"/>
      <c r="LDT41" s="52"/>
      <c r="LDU41" s="59"/>
      <c r="LDV41" s="59"/>
      <c r="LDW41" s="59"/>
      <c r="LDX41" s="59"/>
      <c r="LDY41" s="60"/>
      <c r="LDZ41" s="278"/>
      <c r="LEA41" s="243"/>
      <c r="LEB41" s="244"/>
      <c r="LEC41" s="244"/>
      <c r="LED41" s="244"/>
      <c r="LEE41" s="244"/>
      <c r="LEF41" s="244"/>
      <c r="LEG41" s="201"/>
      <c r="LEH41" s="210"/>
      <c r="LEI41" s="15"/>
      <c r="LEJ41" s="15"/>
      <c r="LEK41" s="15"/>
      <c r="LEL41" s="15"/>
      <c r="LEM41" s="15"/>
      <c r="LEN41" s="15"/>
      <c r="LEO41" s="15"/>
      <c r="LEP41" s="15"/>
      <c r="LEQ41" s="15"/>
      <c r="LER41" s="15"/>
      <c r="LES41" s="19"/>
      <c r="LET41" s="15"/>
      <c r="LEU41" s="15"/>
      <c r="LEV41" s="15"/>
      <c r="LEW41" s="15"/>
      <c r="LEX41" s="15"/>
      <c r="LEY41" s="15"/>
      <c r="LEZ41" s="19"/>
      <c r="LFA41" s="59"/>
      <c r="LFB41" s="59"/>
      <c r="LFC41" s="52"/>
      <c r="LFD41" s="52"/>
      <c r="LFE41" s="52"/>
      <c r="LFF41" s="52"/>
      <c r="LFG41" s="52"/>
      <c r="LFH41" s="59"/>
      <c r="LFI41" s="59"/>
      <c r="LFJ41" s="59"/>
      <c r="LFK41" s="59"/>
      <c r="LFL41" s="60"/>
      <c r="LFM41" s="278"/>
      <c r="LFN41" s="243"/>
      <c r="LFO41" s="244"/>
      <c r="LFP41" s="244"/>
      <c r="LFQ41" s="244"/>
      <c r="LFR41" s="244"/>
      <c r="LFS41" s="244"/>
      <c r="LFT41" s="201"/>
      <c r="LFU41" s="210"/>
      <c r="LFV41" s="15"/>
      <c r="LFW41" s="15"/>
      <c r="LFX41" s="15"/>
      <c r="LFY41" s="15"/>
      <c r="LFZ41" s="15"/>
      <c r="LGA41" s="15"/>
      <c r="LGB41" s="15"/>
      <c r="LGC41" s="15"/>
      <c r="LGD41" s="15"/>
      <c r="LGE41" s="15"/>
      <c r="LGF41" s="19"/>
      <c r="LGG41" s="15"/>
      <c r="LGH41" s="15"/>
      <c r="LGI41" s="15"/>
      <c r="LGJ41" s="15"/>
      <c r="LGK41" s="15"/>
      <c r="LGL41" s="15"/>
      <c r="LGM41" s="19"/>
      <c r="LGN41" s="59"/>
      <c r="LGO41" s="59"/>
      <c r="LGP41" s="52"/>
      <c r="LGQ41" s="52"/>
      <c r="LGR41" s="52"/>
      <c r="LGS41" s="52"/>
      <c r="LGT41" s="52"/>
      <c r="LGU41" s="59"/>
      <c r="LGV41" s="59"/>
      <c r="LGW41" s="59"/>
      <c r="LGX41" s="59"/>
      <c r="LGY41" s="60"/>
      <c r="LGZ41" s="278"/>
      <c r="LHA41" s="243"/>
      <c r="LHB41" s="244"/>
      <c r="LHC41" s="244"/>
      <c r="LHD41" s="244"/>
      <c r="LHE41" s="244"/>
      <c r="LHF41" s="244"/>
      <c r="LHG41" s="201"/>
      <c r="LHH41" s="210"/>
      <c r="LHI41" s="15"/>
      <c r="LHJ41" s="15"/>
      <c r="LHK41" s="15"/>
      <c r="LHL41" s="15"/>
      <c r="LHM41" s="15"/>
      <c r="LHN41" s="15"/>
      <c r="LHO41" s="15"/>
      <c r="LHP41" s="15"/>
      <c r="LHQ41" s="15"/>
      <c r="LHR41" s="15"/>
      <c r="LHS41" s="19"/>
      <c r="LHT41" s="15"/>
      <c r="LHU41" s="15"/>
      <c r="LHV41" s="15"/>
      <c r="LHW41" s="15"/>
      <c r="LHX41" s="15"/>
      <c r="LHY41" s="15"/>
      <c r="LHZ41" s="19"/>
      <c r="LIA41" s="59"/>
      <c r="LIB41" s="59"/>
      <c r="LIC41" s="52"/>
      <c r="LID41" s="52"/>
      <c r="LIE41" s="52"/>
      <c r="LIF41" s="52"/>
      <c r="LIG41" s="52"/>
      <c r="LIH41" s="59"/>
      <c r="LII41" s="59"/>
      <c r="LIJ41" s="59"/>
      <c r="LIK41" s="59"/>
      <c r="LIL41" s="60"/>
      <c r="LIM41" s="278"/>
      <c r="LIN41" s="243"/>
      <c r="LIO41" s="244"/>
      <c r="LIP41" s="244"/>
      <c r="LIQ41" s="244"/>
      <c r="LIR41" s="244"/>
      <c r="LIS41" s="244"/>
      <c r="LIT41" s="201"/>
      <c r="LIU41" s="210"/>
      <c r="LIV41" s="15"/>
      <c r="LIW41" s="15"/>
      <c r="LIX41" s="15"/>
      <c r="LIY41" s="15"/>
      <c r="LIZ41" s="15"/>
      <c r="LJA41" s="15"/>
      <c r="LJB41" s="15"/>
      <c r="LJC41" s="15"/>
      <c r="LJD41" s="15"/>
      <c r="LJE41" s="15"/>
      <c r="LJF41" s="19"/>
      <c r="LJG41" s="15"/>
      <c r="LJH41" s="15"/>
      <c r="LJI41" s="15"/>
      <c r="LJJ41" s="15"/>
      <c r="LJK41" s="15"/>
      <c r="LJL41" s="15"/>
      <c r="LJM41" s="19"/>
      <c r="LJN41" s="59"/>
      <c r="LJO41" s="59"/>
      <c r="LJP41" s="52"/>
      <c r="LJQ41" s="52"/>
      <c r="LJR41" s="52"/>
      <c r="LJS41" s="52"/>
      <c r="LJT41" s="52"/>
      <c r="LJU41" s="59"/>
      <c r="LJV41" s="59"/>
      <c r="LJW41" s="59"/>
      <c r="LJX41" s="59"/>
      <c r="LJY41" s="60"/>
      <c r="LJZ41" s="278"/>
      <c r="LKA41" s="243"/>
      <c r="LKB41" s="244"/>
      <c r="LKC41" s="244"/>
      <c r="LKD41" s="244"/>
      <c r="LKE41" s="244"/>
      <c r="LKF41" s="244"/>
      <c r="LKG41" s="201"/>
      <c r="LKH41" s="210"/>
      <c r="LKI41" s="15"/>
      <c r="LKJ41" s="15"/>
      <c r="LKK41" s="15"/>
      <c r="LKL41" s="15"/>
      <c r="LKM41" s="15"/>
      <c r="LKN41" s="15"/>
      <c r="LKO41" s="15"/>
      <c r="LKP41" s="15"/>
      <c r="LKQ41" s="15"/>
      <c r="LKR41" s="15"/>
      <c r="LKS41" s="19"/>
      <c r="LKT41" s="15"/>
      <c r="LKU41" s="15"/>
      <c r="LKV41" s="15"/>
      <c r="LKW41" s="15"/>
      <c r="LKX41" s="15"/>
      <c r="LKY41" s="15"/>
      <c r="LKZ41" s="19"/>
      <c r="LLA41" s="59"/>
      <c r="LLB41" s="59"/>
      <c r="LLC41" s="52"/>
      <c r="LLD41" s="52"/>
      <c r="LLE41" s="52"/>
      <c r="LLF41" s="52"/>
      <c r="LLG41" s="52"/>
      <c r="LLH41" s="59"/>
      <c r="LLI41" s="59"/>
      <c r="LLJ41" s="59"/>
      <c r="LLK41" s="59"/>
      <c r="LLL41" s="60"/>
      <c r="LLM41" s="278"/>
      <c r="LLN41" s="243"/>
      <c r="LLO41" s="244"/>
      <c r="LLP41" s="244"/>
      <c r="LLQ41" s="244"/>
      <c r="LLR41" s="244"/>
      <c r="LLS41" s="244"/>
      <c r="LLT41" s="201"/>
      <c r="LLU41" s="210"/>
      <c r="LLV41" s="15"/>
      <c r="LLW41" s="15"/>
      <c r="LLX41" s="15"/>
      <c r="LLY41" s="15"/>
      <c r="LLZ41" s="15"/>
      <c r="LMA41" s="15"/>
      <c r="LMB41" s="15"/>
      <c r="LMC41" s="15"/>
      <c r="LMD41" s="15"/>
      <c r="LME41" s="15"/>
      <c r="LMF41" s="19"/>
      <c r="LMG41" s="15"/>
      <c r="LMH41" s="15"/>
      <c r="LMI41" s="15"/>
      <c r="LMJ41" s="15"/>
      <c r="LMK41" s="15"/>
      <c r="LML41" s="15"/>
      <c r="LMM41" s="19"/>
      <c r="LMN41" s="59"/>
      <c r="LMO41" s="59"/>
      <c r="LMP41" s="52"/>
      <c r="LMQ41" s="52"/>
      <c r="LMR41" s="52"/>
      <c r="LMS41" s="52"/>
      <c r="LMT41" s="52"/>
      <c r="LMU41" s="59"/>
      <c r="LMV41" s="59"/>
      <c r="LMW41" s="59"/>
      <c r="LMX41" s="59"/>
      <c r="LMY41" s="60"/>
      <c r="LMZ41" s="278"/>
      <c r="LNA41" s="243"/>
      <c r="LNB41" s="244"/>
      <c r="LNC41" s="244"/>
      <c r="LND41" s="244"/>
      <c r="LNE41" s="244"/>
      <c r="LNF41" s="244"/>
      <c r="LNG41" s="201"/>
      <c r="LNH41" s="210"/>
      <c r="LNI41" s="15"/>
      <c r="LNJ41" s="15"/>
      <c r="LNK41" s="15"/>
      <c r="LNL41" s="15"/>
      <c r="LNM41" s="15"/>
      <c r="LNN41" s="15"/>
      <c r="LNO41" s="15"/>
      <c r="LNP41" s="15"/>
      <c r="LNQ41" s="15"/>
      <c r="LNR41" s="15"/>
      <c r="LNS41" s="19"/>
      <c r="LNT41" s="15"/>
      <c r="LNU41" s="15"/>
      <c r="LNV41" s="15"/>
      <c r="LNW41" s="15"/>
      <c r="LNX41" s="15"/>
      <c r="LNY41" s="15"/>
      <c r="LNZ41" s="19"/>
      <c r="LOA41" s="59"/>
      <c r="LOB41" s="59"/>
      <c r="LOC41" s="52"/>
      <c r="LOD41" s="52"/>
      <c r="LOE41" s="52"/>
      <c r="LOF41" s="52"/>
      <c r="LOG41" s="52"/>
      <c r="LOH41" s="59"/>
      <c r="LOI41" s="59"/>
      <c r="LOJ41" s="59"/>
      <c r="LOK41" s="59"/>
      <c r="LOL41" s="60"/>
      <c r="LOM41" s="278"/>
      <c r="LON41" s="243"/>
      <c r="LOO41" s="244"/>
      <c r="LOP41" s="244"/>
      <c r="LOQ41" s="244"/>
      <c r="LOR41" s="244"/>
      <c r="LOS41" s="244"/>
      <c r="LOT41" s="201"/>
      <c r="LOU41" s="210"/>
      <c r="LOV41" s="15"/>
      <c r="LOW41" s="15"/>
      <c r="LOX41" s="15"/>
      <c r="LOY41" s="15"/>
      <c r="LOZ41" s="15"/>
      <c r="LPA41" s="15"/>
      <c r="LPB41" s="15"/>
      <c r="LPC41" s="15"/>
      <c r="LPD41" s="15"/>
      <c r="LPE41" s="15"/>
      <c r="LPF41" s="19"/>
      <c r="LPG41" s="15"/>
      <c r="LPH41" s="15"/>
      <c r="LPI41" s="15"/>
      <c r="LPJ41" s="15"/>
      <c r="LPK41" s="15"/>
      <c r="LPL41" s="15"/>
      <c r="LPM41" s="19"/>
      <c r="LPN41" s="59"/>
      <c r="LPO41" s="59"/>
      <c r="LPP41" s="52"/>
      <c r="LPQ41" s="52"/>
      <c r="LPR41" s="52"/>
      <c r="LPS41" s="52"/>
      <c r="LPT41" s="52"/>
      <c r="LPU41" s="59"/>
      <c r="LPV41" s="59"/>
      <c r="LPW41" s="59"/>
      <c r="LPX41" s="59"/>
      <c r="LPY41" s="60"/>
      <c r="LPZ41" s="278"/>
      <c r="LQA41" s="243"/>
      <c r="LQB41" s="244"/>
      <c r="LQC41" s="244"/>
      <c r="LQD41" s="244"/>
      <c r="LQE41" s="244"/>
      <c r="LQF41" s="244"/>
      <c r="LQG41" s="201"/>
      <c r="LQH41" s="210"/>
      <c r="LQI41" s="15"/>
      <c r="LQJ41" s="15"/>
      <c r="LQK41" s="15"/>
      <c r="LQL41" s="15"/>
      <c r="LQM41" s="15"/>
      <c r="LQN41" s="15"/>
      <c r="LQO41" s="15"/>
      <c r="LQP41" s="15"/>
      <c r="LQQ41" s="15"/>
      <c r="LQR41" s="15"/>
      <c r="LQS41" s="19"/>
      <c r="LQT41" s="15"/>
      <c r="LQU41" s="15"/>
      <c r="LQV41" s="15"/>
      <c r="LQW41" s="15"/>
      <c r="LQX41" s="15"/>
      <c r="LQY41" s="15"/>
      <c r="LQZ41" s="19"/>
      <c r="LRA41" s="59"/>
      <c r="LRB41" s="59"/>
      <c r="LRC41" s="52"/>
      <c r="LRD41" s="52"/>
      <c r="LRE41" s="52"/>
      <c r="LRF41" s="52"/>
      <c r="LRG41" s="52"/>
      <c r="LRH41" s="59"/>
      <c r="LRI41" s="59"/>
      <c r="LRJ41" s="59"/>
      <c r="LRK41" s="59"/>
      <c r="LRL41" s="60"/>
      <c r="LRM41" s="278"/>
      <c r="LRN41" s="243"/>
      <c r="LRO41" s="244"/>
      <c r="LRP41" s="244"/>
      <c r="LRQ41" s="244"/>
      <c r="LRR41" s="244"/>
      <c r="LRS41" s="244"/>
      <c r="LRT41" s="201"/>
      <c r="LRU41" s="210"/>
      <c r="LRV41" s="15"/>
      <c r="LRW41" s="15"/>
      <c r="LRX41" s="15"/>
      <c r="LRY41" s="15"/>
      <c r="LRZ41" s="15"/>
      <c r="LSA41" s="15"/>
      <c r="LSB41" s="15"/>
      <c r="LSC41" s="15"/>
      <c r="LSD41" s="15"/>
      <c r="LSE41" s="15"/>
      <c r="LSF41" s="19"/>
      <c r="LSG41" s="15"/>
      <c r="LSH41" s="15"/>
      <c r="LSI41" s="15"/>
      <c r="LSJ41" s="15"/>
      <c r="LSK41" s="15"/>
      <c r="LSL41" s="15"/>
      <c r="LSM41" s="19"/>
      <c r="LSN41" s="59"/>
      <c r="LSO41" s="59"/>
      <c r="LSP41" s="52"/>
      <c r="LSQ41" s="52"/>
      <c r="LSR41" s="52"/>
      <c r="LSS41" s="52"/>
      <c r="LST41" s="52"/>
      <c r="LSU41" s="59"/>
      <c r="LSV41" s="59"/>
      <c r="LSW41" s="59"/>
      <c r="LSX41" s="59"/>
      <c r="LSY41" s="60"/>
      <c r="LSZ41" s="278"/>
      <c r="LTA41" s="243"/>
      <c r="LTB41" s="244"/>
      <c r="LTC41" s="244"/>
      <c r="LTD41" s="244"/>
      <c r="LTE41" s="244"/>
      <c r="LTF41" s="244"/>
      <c r="LTG41" s="201"/>
      <c r="LTH41" s="210"/>
      <c r="LTI41" s="15"/>
      <c r="LTJ41" s="15"/>
      <c r="LTK41" s="15"/>
      <c r="LTL41" s="15"/>
      <c r="LTM41" s="15"/>
      <c r="LTN41" s="15"/>
      <c r="LTO41" s="15"/>
      <c r="LTP41" s="15"/>
      <c r="LTQ41" s="15"/>
      <c r="LTR41" s="15"/>
      <c r="LTS41" s="19"/>
      <c r="LTT41" s="15"/>
      <c r="LTU41" s="15"/>
      <c r="LTV41" s="15"/>
      <c r="LTW41" s="15"/>
      <c r="LTX41" s="15"/>
      <c r="LTY41" s="15"/>
      <c r="LTZ41" s="19"/>
      <c r="LUA41" s="59"/>
      <c r="LUB41" s="59"/>
      <c r="LUC41" s="52"/>
      <c r="LUD41" s="52"/>
      <c r="LUE41" s="52"/>
      <c r="LUF41" s="52"/>
      <c r="LUG41" s="52"/>
      <c r="LUH41" s="59"/>
      <c r="LUI41" s="59"/>
      <c r="LUJ41" s="59"/>
      <c r="LUK41" s="59"/>
      <c r="LUL41" s="60"/>
      <c r="LUM41" s="278"/>
      <c r="LUN41" s="243"/>
      <c r="LUO41" s="244"/>
      <c r="LUP41" s="244"/>
      <c r="LUQ41" s="244"/>
      <c r="LUR41" s="244"/>
      <c r="LUS41" s="244"/>
      <c r="LUT41" s="201"/>
      <c r="LUU41" s="210"/>
      <c r="LUV41" s="15"/>
      <c r="LUW41" s="15"/>
      <c r="LUX41" s="15"/>
      <c r="LUY41" s="15"/>
      <c r="LUZ41" s="15"/>
      <c r="LVA41" s="15"/>
      <c r="LVB41" s="15"/>
      <c r="LVC41" s="15"/>
      <c r="LVD41" s="15"/>
      <c r="LVE41" s="15"/>
      <c r="LVF41" s="19"/>
      <c r="LVG41" s="15"/>
      <c r="LVH41" s="15"/>
      <c r="LVI41" s="15"/>
      <c r="LVJ41" s="15"/>
      <c r="LVK41" s="15"/>
      <c r="LVL41" s="15"/>
      <c r="LVM41" s="19"/>
      <c r="LVN41" s="59"/>
      <c r="LVO41" s="59"/>
      <c r="LVP41" s="52"/>
      <c r="LVQ41" s="52"/>
      <c r="LVR41" s="52"/>
      <c r="LVS41" s="52"/>
      <c r="LVT41" s="52"/>
      <c r="LVU41" s="59"/>
      <c r="LVV41" s="59"/>
      <c r="LVW41" s="59"/>
      <c r="LVX41" s="59"/>
      <c r="LVY41" s="60"/>
      <c r="LVZ41" s="278"/>
      <c r="LWA41" s="243"/>
      <c r="LWB41" s="244"/>
      <c r="LWC41" s="244"/>
      <c r="LWD41" s="244"/>
      <c r="LWE41" s="244"/>
      <c r="LWF41" s="244"/>
      <c r="LWG41" s="201"/>
      <c r="LWH41" s="210"/>
      <c r="LWI41" s="15"/>
      <c r="LWJ41" s="15"/>
      <c r="LWK41" s="15"/>
      <c r="LWL41" s="15"/>
      <c r="LWM41" s="15"/>
      <c r="LWN41" s="15"/>
      <c r="LWO41" s="15"/>
      <c r="LWP41" s="15"/>
      <c r="LWQ41" s="15"/>
      <c r="LWR41" s="15"/>
      <c r="LWS41" s="19"/>
      <c r="LWT41" s="15"/>
      <c r="LWU41" s="15"/>
      <c r="LWV41" s="15"/>
      <c r="LWW41" s="15"/>
      <c r="LWX41" s="15"/>
      <c r="LWY41" s="15"/>
      <c r="LWZ41" s="19"/>
      <c r="LXA41" s="59"/>
      <c r="LXB41" s="59"/>
      <c r="LXC41" s="52"/>
      <c r="LXD41" s="52"/>
      <c r="LXE41" s="52"/>
      <c r="LXF41" s="52"/>
      <c r="LXG41" s="52"/>
      <c r="LXH41" s="59"/>
      <c r="LXI41" s="59"/>
      <c r="LXJ41" s="59"/>
      <c r="LXK41" s="59"/>
      <c r="LXL41" s="60"/>
      <c r="LXM41" s="278"/>
      <c r="LXN41" s="243"/>
      <c r="LXO41" s="244"/>
      <c r="LXP41" s="244"/>
      <c r="LXQ41" s="244"/>
      <c r="LXR41" s="244"/>
      <c r="LXS41" s="244"/>
      <c r="LXT41" s="201"/>
      <c r="LXU41" s="210"/>
      <c r="LXV41" s="15"/>
      <c r="LXW41" s="15"/>
      <c r="LXX41" s="15"/>
      <c r="LXY41" s="15"/>
      <c r="LXZ41" s="15"/>
      <c r="LYA41" s="15"/>
      <c r="LYB41" s="15"/>
      <c r="LYC41" s="15"/>
      <c r="LYD41" s="15"/>
      <c r="LYE41" s="15"/>
      <c r="LYF41" s="19"/>
      <c r="LYG41" s="15"/>
      <c r="LYH41" s="15"/>
      <c r="LYI41" s="15"/>
      <c r="LYJ41" s="15"/>
      <c r="LYK41" s="15"/>
      <c r="LYL41" s="15"/>
      <c r="LYM41" s="19"/>
      <c r="LYN41" s="59"/>
      <c r="LYO41" s="59"/>
      <c r="LYP41" s="52"/>
      <c r="LYQ41" s="52"/>
      <c r="LYR41" s="52"/>
      <c r="LYS41" s="52"/>
      <c r="LYT41" s="52"/>
      <c r="LYU41" s="59"/>
      <c r="LYV41" s="59"/>
      <c r="LYW41" s="59"/>
      <c r="LYX41" s="59"/>
      <c r="LYY41" s="60"/>
      <c r="LYZ41" s="278"/>
      <c r="LZA41" s="243"/>
      <c r="LZB41" s="244"/>
      <c r="LZC41" s="244"/>
      <c r="LZD41" s="244"/>
      <c r="LZE41" s="244"/>
      <c r="LZF41" s="244"/>
      <c r="LZG41" s="201"/>
      <c r="LZH41" s="210"/>
      <c r="LZI41" s="15"/>
      <c r="LZJ41" s="15"/>
      <c r="LZK41" s="15"/>
      <c r="LZL41" s="15"/>
      <c r="LZM41" s="15"/>
      <c r="LZN41" s="15"/>
      <c r="LZO41" s="15"/>
      <c r="LZP41" s="15"/>
      <c r="LZQ41" s="15"/>
      <c r="LZR41" s="15"/>
      <c r="LZS41" s="19"/>
      <c r="LZT41" s="15"/>
      <c r="LZU41" s="15"/>
      <c r="LZV41" s="15"/>
      <c r="LZW41" s="15"/>
      <c r="LZX41" s="15"/>
      <c r="LZY41" s="15"/>
      <c r="LZZ41" s="19"/>
      <c r="MAA41" s="59"/>
      <c r="MAB41" s="59"/>
      <c r="MAC41" s="52"/>
      <c r="MAD41" s="52"/>
      <c r="MAE41" s="52"/>
      <c r="MAF41" s="52"/>
      <c r="MAG41" s="52"/>
      <c r="MAH41" s="59"/>
      <c r="MAI41" s="59"/>
      <c r="MAJ41" s="59"/>
      <c r="MAK41" s="59"/>
      <c r="MAL41" s="60"/>
      <c r="MAM41" s="278"/>
      <c r="MAN41" s="243"/>
      <c r="MAO41" s="244"/>
      <c r="MAP41" s="244"/>
      <c r="MAQ41" s="244"/>
      <c r="MAR41" s="244"/>
      <c r="MAS41" s="244"/>
      <c r="MAT41" s="201"/>
      <c r="MAU41" s="210"/>
      <c r="MAV41" s="15"/>
      <c r="MAW41" s="15"/>
      <c r="MAX41" s="15"/>
      <c r="MAY41" s="15"/>
      <c r="MAZ41" s="15"/>
      <c r="MBA41" s="15"/>
      <c r="MBB41" s="15"/>
      <c r="MBC41" s="15"/>
      <c r="MBD41" s="15"/>
      <c r="MBE41" s="15"/>
      <c r="MBF41" s="19"/>
      <c r="MBG41" s="15"/>
      <c r="MBH41" s="15"/>
      <c r="MBI41" s="15"/>
      <c r="MBJ41" s="15"/>
      <c r="MBK41" s="15"/>
      <c r="MBL41" s="15"/>
      <c r="MBM41" s="19"/>
      <c r="MBN41" s="59"/>
      <c r="MBO41" s="59"/>
      <c r="MBP41" s="52"/>
      <c r="MBQ41" s="52"/>
      <c r="MBR41" s="52"/>
      <c r="MBS41" s="52"/>
      <c r="MBT41" s="52"/>
      <c r="MBU41" s="59"/>
      <c r="MBV41" s="59"/>
      <c r="MBW41" s="59"/>
      <c r="MBX41" s="59"/>
      <c r="MBY41" s="60"/>
      <c r="MBZ41" s="278"/>
      <c r="MCA41" s="243"/>
      <c r="MCB41" s="244"/>
      <c r="MCC41" s="244"/>
      <c r="MCD41" s="244"/>
      <c r="MCE41" s="244"/>
      <c r="MCF41" s="244"/>
      <c r="MCG41" s="201"/>
      <c r="MCH41" s="210"/>
      <c r="MCI41" s="15"/>
      <c r="MCJ41" s="15"/>
      <c r="MCK41" s="15"/>
      <c r="MCL41" s="15"/>
      <c r="MCM41" s="15"/>
      <c r="MCN41" s="15"/>
      <c r="MCO41" s="15"/>
      <c r="MCP41" s="15"/>
      <c r="MCQ41" s="15"/>
      <c r="MCR41" s="15"/>
      <c r="MCS41" s="19"/>
      <c r="MCT41" s="15"/>
      <c r="MCU41" s="15"/>
      <c r="MCV41" s="15"/>
      <c r="MCW41" s="15"/>
      <c r="MCX41" s="15"/>
      <c r="MCY41" s="15"/>
      <c r="MCZ41" s="19"/>
      <c r="MDA41" s="59"/>
      <c r="MDB41" s="59"/>
      <c r="MDC41" s="52"/>
      <c r="MDD41" s="52"/>
      <c r="MDE41" s="52"/>
      <c r="MDF41" s="52"/>
      <c r="MDG41" s="52"/>
      <c r="MDH41" s="59"/>
      <c r="MDI41" s="59"/>
      <c r="MDJ41" s="59"/>
      <c r="MDK41" s="59"/>
      <c r="MDL41" s="60"/>
      <c r="MDM41" s="278"/>
      <c r="MDN41" s="243"/>
      <c r="MDO41" s="244"/>
      <c r="MDP41" s="244"/>
      <c r="MDQ41" s="244"/>
      <c r="MDR41" s="244"/>
      <c r="MDS41" s="244"/>
      <c r="MDT41" s="201"/>
      <c r="MDU41" s="210"/>
      <c r="MDV41" s="15"/>
      <c r="MDW41" s="15"/>
      <c r="MDX41" s="15"/>
      <c r="MDY41" s="15"/>
      <c r="MDZ41" s="15"/>
      <c r="MEA41" s="15"/>
      <c r="MEB41" s="15"/>
      <c r="MEC41" s="15"/>
      <c r="MED41" s="15"/>
      <c r="MEE41" s="15"/>
      <c r="MEF41" s="19"/>
      <c r="MEG41" s="15"/>
      <c r="MEH41" s="15"/>
      <c r="MEI41" s="15"/>
      <c r="MEJ41" s="15"/>
      <c r="MEK41" s="15"/>
      <c r="MEL41" s="15"/>
      <c r="MEM41" s="19"/>
      <c r="MEN41" s="59"/>
      <c r="MEO41" s="59"/>
      <c r="MEP41" s="52"/>
      <c r="MEQ41" s="52"/>
      <c r="MER41" s="52"/>
      <c r="MES41" s="52"/>
      <c r="MET41" s="52"/>
      <c r="MEU41" s="59"/>
      <c r="MEV41" s="59"/>
      <c r="MEW41" s="59"/>
      <c r="MEX41" s="59"/>
      <c r="MEY41" s="60"/>
      <c r="MEZ41" s="278"/>
      <c r="MFA41" s="243"/>
      <c r="MFB41" s="244"/>
      <c r="MFC41" s="244"/>
      <c r="MFD41" s="244"/>
      <c r="MFE41" s="244"/>
      <c r="MFF41" s="244"/>
      <c r="MFG41" s="201"/>
      <c r="MFH41" s="210"/>
      <c r="MFI41" s="15"/>
      <c r="MFJ41" s="15"/>
      <c r="MFK41" s="15"/>
      <c r="MFL41" s="15"/>
      <c r="MFM41" s="15"/>
      <c r="MFN41" s="15"/>
      <c r="MFO41" s="15"/>
      <c r="MFP41" s="15"/>
      <c r="MFQ41" s="15"/>
      <c r="MFR41" s="15"/>
      <c r="MFS41" s="19"/>
      <c r="MFT41" s="15"/>
      <c r="MFU41" s="15"/>
      <c r="MFV41" s="15"/>
      <c r="MFW41" s="15"/>
      <c r="MFX41" s="15"/>
      <c r="MFY41" s="15"/>
      <c r="MFZ41" s="19"/>
      <c r="MGA41" s="59"/>
      <c r="MGB41" s="59"/>
      <c r="MGC41" s="52"/>
      <c r="MGD41" s="52"/>
      <c r="MGE41" s="52"/>
      <c r="MGF41" s="52"/>
      <c r="MGG41" s="52"/>
      <c r="MGH41" s="59"/>
      <c r="MGI41" s="59"/>
      <c r="MGJ41" s="59"/>
      <c r="MGK41" s="59"/>
      <c r="MGL41" s="60"/>
      <c r="MGM41" s="278"/>
      <c r="MGN41" s="243"/>
      <c r="MGO41" s="244"/>
      <c r="MGP41" s="244"/>
      <c r="MGQ41" s="244"/>
      <c r="MGR41" s="244"/>
      <c r="MGS41" s="244"/>
      <c r="MGT41" s="201"/>
      <c r="MGU41" s="210"/>
      <c r="MGV41" s="15"/>
      <c r="MGW41" s="15"/>
      <c r="MGX41" s="15"/>
      <c r="MGY41" s="15"/>
      <c r="MGZ41" s="15"/>
      <c r="MHA41" s="15"/>
      <c r="MHB41" s="15"/>
      <c r="MHC41" s="15"/>
      <c r="MHD41" s="15"/>
      <c r="MHE41" s="15"/>
      <c r="MHF41" s="19"/>
      <c r="MHG41" s="15"/>
      <c r="MHH41" s="15"/>
      <c r="MHI41" s="15"/>
      <c r="MHJ41" s="15"/>
      <c r="MHK41" s="15"/>
      <c r="MHL41" s="15"/>
      <c r="MHM41" s="19"/>
      <c r="MHN41" s="59"/>
      <c r="MHO41" s="59"/>
      <c r="MHP41" s="52"/>
      <c r="MHQ41" s="52"/>
      <c r="MHR41" s="52"/>
      <c r="MHS41" s="52"/>
      <c r="MHT41" s="52"/>
      <c r="MHU41" s="59"/>
      <c r="MHV41" s="59"/>
      <c r="MHW41" s="59"/>
      <c r="MHX41" s="59"/>
      <c r="MHY41" s="60"/>
      <c r="MHZ41" s="278"/>
      <c r="MIA41" s="243"/>
      <c r="MIB41" s="244"/>
      <c r="MIC41" s="244"/>
      <c r="MID41" s="244"/>
      <c r="MIE41" s="244"/>
      <c r="MIF41" s="244"/>
      <c r="MIG41" s="201"/>
      <c r="MIH41" s="210"/>
      <c r="MII41" s="15"/>
      <c r="MIJ41" s="15"/>
      <c r="MIK41" s="15"/>
      <c r="MIL41" s="15"/>
      <c r="MIM41" s="15"/>
      <c r="MIN41" s="15"/>
      <c r="MIO41" s="15"/>
      <c r="MIP41" s="15"/>
      <c r="MIQ41" s="15"/>
      <c r="MIR41" s="15"/>
      <c r="MIS41" s="19"/>
      <c r="MIT41" s="15"/>
      <c r="MIU41" s="15"/>
      <c r="MIV41" s="15"/>
      <c r="MIW41" s="15"/>
      <c r="MIX41" s="15"/>
      <c r="MIY41" s="15"/>
      <c r="MIZ41" s="19"/>
      <c r="MJA41" s="59"/>
      <c r="MJB41" s="59"/>
      <c r="MJC41" s="52"/>
      <c r="MJD41" s="52"/>
      <c r="MJE41" s="52"/>
      <c r="MJF41" s="52"/>
      <c r="MJG41" s="52"/>
      <c r="MJH41" s="59"/>
      <c r="MJI41" s="59"/>
      <c r="MJJ41" s="59"/>
      <c r="MJK41" s="59"/>
      <c r="MJL41" s="60"/>
      <c r="MJM41" s="278"/>
      <c r="MJN41" s="243"/>
      <c r="MJO41" s="244"/>
      <c r="MJP41" s="244"/>
      <c r="MJQ41" s="244"/>
      <c r="MJR41" s="244"/>
      <c r="MJS41" s="244"/>
      <c r="MJT41" s="201"/>
      <c r="MJU41" s="210"/>
      <c r="MJV41" s="15"/>
      <c r="MJW41" s="15"/>
      <c r="MJX41" s="15"/>
      <c r="MJY41" s="15"/>
      <c r="MJZ41" s="15"/>
      <c r="MKA41" s="15"/>
      <c r="MKB41" s="15"/>
      <c r="MKC41" s="15"/>
      <c r="MKD41" s="15"/>
      <c r="MKE41" s="15"/>
      <c r="MKF41" s="19"/>
      <c r="MKG41" s="15"/>
      <c r="MKH41" s="15"/>
      <c r="MKI41" s="15"/>
      <c r="MKJ41" s="15"/>
      <c r="MKK41" s="15"/>
      <c r="MKL41" s="15"/>
      <c r="MKM41" s="19"/>
      <c r="MKN41" s="59"/>
      <c r="MKO41" s="59"/>
      <c r="MKP41" s="52"/>
      <c r="MKQ41" s="52"/>
      <c r="MKR41" s="52"/>
      <c r="MKS41" s="52"/>
      <c r="MKT41" s="52"/>
      <c r="MKU41" s="59"/>
      <c r="MKV41" s="59"/>
      <c r="MKW41" s="59"/>
      <c r="MKX41" s="59"/>
      <c r="MKY41" s="60"/>
      <c r="MKZ41" s="278"/>
      <c r="MLA41" s="243"/>
      <c r="MLB41" s="244"/>
      <c r="MLC41" s="244"/>
      <c r="MLD41" s="244"/>
      <c r="MLE41" s="244"/>
      <c r="MLF41" s="244"/>
      <c r="MLG41" s="201"/>
      <c r="MLH41" s="210"/>
      <c r="MLI41" s="15"/>
      <c r="MLJ41" s="15"/>
      <c r="MLK41" s="15"/>
      <c r="MLL41" s="15"/>
      <c r="MLM41" s="15"/>
      <c r="MLN41" s="15"/>
      <c r="MLO41" s="15"/>
      <c r="MLP41" s="15"/>
      <c r="MLQ41" s="15"/>
      <c r="MLR41" s="15"/>
      <c r="MLS41" s="19"/>
      <c r="MLT41" s="15"/>
      <c r="MLU41" s="15"/>
      <c r="MLV41" s="15"/>
      <c r="MLW41" s="15"/>
      <c r="MLX41" s="15"/>
      <c r="MLY41" s="15"/>
      <c r="MLZ41" s="19"/>
      <c r="MMA41" s="59"/>
      <c r="MMB41" s="59"/>
      <c r="MMC41" s="52"/>
      <c r="MMD41" s="52"/>
      <c r="MME41" s="52"/>
      <c r="MMF41" s="52"/>
      <c r="MMG41" s="52"/>
      <c r="MMH41" s="59"/>
      <c r="MMI41" s="59"/>
      <c r="MMJ41" s="59"/>
      <c r="MMK41" s="59"/>
      <c r="MML41" s="60"/>
      <c r="MMM41" s="278"/>
      <c r="MMN41" s="243"/>
      <c r="MMO41" s="244"/>
      <c r="MMP41" s="244"/>
      <c r="MMQ41" s="244"/>
      <c r="MMR41" s="244"/>
      <c r="MMS41" s="244"/>
      <c r="MMT41" s="201"/>
      <c r="MMU41" s="210"/>
      <c r="MMV41" s="15"/>
      <c r="MMW41" s="15"/>
      <c r="MMX41" s="15"/>
      <c r="MMY41" s="15"/>
      <c r="MMZ41" s="15"/>
      <c r="MNA41" s="15"/>
      <c r="MNB41" s="15"/>
      <c r="MNC41" s="15"/>
      <c r="MND41" s="15"/>
      <c r="MNE41" s="15"/>
      <c r="MNF41" s="19"/>
      <c r="MNG41" s="15"/>
      <c r="MNH41" s="15"/>
      <c r="MNI41" s="15"/>
      <c r="MNJ41" s="15"/>
      <c r="MNK41" s="15"/>
      <c r="MNL41" s="15"/>
      <c r="MNM41" s="19"/>
      <c r="MNN41" s="59"/>
      <c r="MNO41" s="59"/>
      <c r="MNP41" s="52"/>
      <c r="MNQ41" s="52"/>
      <c r="MNR41" s="52"/>
      <c r="MNS41" s="52"/>
      <c r="MNT41" s="52"/>
      <c r="MNU41" s="59"/>
      <c r="MNV41" s="59"/>
      <c r="MNW41" s="59"/>
      <c r="MNX41" s="59"/>
      <c r="MNY41" s="60"/>
      <c r="MNZ41" s="278"/>
      <c r="MOA41" s="243"/>
      <c r="MOB41" s="244"/>
      <c r="MOC41" s="244"/>
      <c r="MOD41" s="244"/>
      <c r="MOE41" s="244"/>
      <c r="MOF41" s="244"/>
      <c r="MOG41" s="201"/>
      <c r="MOH41" s="210"/>
      <c r="MOI41" s="15"/>
      <c r="MOJ41" s="15"/>
      <c r="MOK41" s="15"/>
      <c r="MOL41" s="15"/>
      <c r="MOM41" s="15"/>
      <c r="MON41" s="15"/>
      <c r="MOO41" s="15"/>
      <c r="MOP41" s="15"/>
      <c r="MOQ41" s="15"/>
      <c r="MOR41" s="15"/>
      <c r="MOS41" s="19"/>
      <c r="MOT41" s="15"/>
      <c r="MOU41" s="15"/>
      <c r="MOV41" s="15"/>
      <c r="MOW41" s="15"/>
      <c r="MOX41" s="15"/>
      <c r="MOY41" s="15"/>
      <c r="MOZ41" s="19"/>
      <c r="MPA41" s="59"/>
      <c r="MPB41" s="59"/>
      <c r="MPC41" s="52"/>
      <c r="MPD41" s="52"/>
      <c r="MPE41" s="52"/>
      <c r="MPF41" s="52"/>
      <c r="MPG41" s="52"/>
      <c r="MPH41" s="59"/>
      <c r="MPI41" s="59"/>
      <c r="MPJ41" s="59"/>
      <c r="MPK41" s="59"/>
      <c r="MPL41" s="60"/>
      <c r="MPM41" s="278"/>
      <c r="MPN41" s="243"/>
      <c r="MPO41" s="244"/>
      <c r="MPP41" s="244"/>
      <c r="MPQ41" s="244"/>
      <c r="MPR41" s="244"/>
      <c r="MPS41" s="244"/>
      <c r="MPT41" s="201"/>
      <c r="MPU41" s="210"/>
      <c r="MPV41" s="15"/>
      <c r="MPW41" s="15"/>
      <c r="MPX41" s="15"/>
      <c r="MPY41" s="15"/>
      <c r="MPZ41" s="15"/>
      <c r="MQA41" s="15"/>
      <c r="MQB41" s="15"/>
      <c r="MQC41" s="15"/>
      <c r="MQD41" s="15"/>
      <c r="MQE41" s="15"/>
      <c r="MQF41" s="19"/>
      <c r="MQG41" s="15"/>
      <c r="MQH41" s="15"/>
      <c r="MQI41" s="15"/>
      <c r="MQJ41" s="15"/>
      <c r="MQK41" s="15"/>
      <c r="MQL41" s="15"/>
      <c r="MQM41" s="19"/>
      <c r="MQN41" s="59"/>
      <c r="MQO41" s="59"/>
      <c r="MQP41" s="52"/>
      <c r="MQQ41" s="52"/>
      <c r="MQR41" s="52"/>
      <c r="MQS41" s="52"/>
      <c r="MQT41" s="52"/>
      <c r="MQU41" s="59"/>
      <c r="MQV41" s="59"/>
      <c r="MQW41" s="59"/>
      <c r="MQX41" s="59"/>
      <c r="MQY41" s="60"/>
      <c r="MQZ41" s="278"/>
      <c r="MRA41" s="243"/>
      <c r="MRB41" s="244"/>
      <c r="MRC41" s="244"/>
      <c r="MRD41" s="244"/>
      <c r="MRE41" s="244"/>
      <c r="MRF41" s="244"/>
      <c r="MRG41" s="201"/>
      <c r="MRH41" s="210"/>
      <c r="MRI41" s="15"/>
      <c r="MRJ41" s="15"/>
      <c r="MRK41" s="15"/>
      <c r="MRL41" s="15"/>
      <c r="MRM41" s="15"/>
      <c r="MRN41" s="15"/>
      <c r="MRO41" s="15"/>
      <c r="MRP41" s="15"/>
      <c r="MRQ41" s="15"/>
      <c r="MRR41" s="15"/>
      <c r="MRS41" s="19"/>
      <c r="MRT41" s="15"/>
      <c r="MRU41" s="15"/>
      <c r="MRV41" s="15"/>
      <c r="MRW41" s="15"/>
      <c r="MRX41" s="15"/>
      <c r="MRY41" s="15"/>
      <c r="MRZ41" s="19"/>
      <c r="MSA41" s="59"/>
      <c r="MSB41" s="59"/>
      <c r="MSC41" s="52"/>
      <c r="MSD41" s="52"/>
      <c r="MSE41" s="52"/>
      <c r="MSF41" s="52"/>
      <c r="MSG41" s="52"/>
      <c r="MSH41" s="59"/>
      <c r="MSI41" s="59"/>
      <c r="MSJ41" s="59"/>
      <c r="MSK41" s="59"/>
      <c r="MSL41" s="60"/>
      <c r="MSM41" s="278"/>
      <c r="MSN41" s="243"/>
      <c r="MSO41" s="244"/>
      <c r="MSP41" s="244"/>
      <c r="MSQ41" s="244"/>
      <c r="MSR41" s="244"/>
      <c r="MSS41" s="244"/>
      <c r="MST41" s="201"/>
      <c r="MSU41" s="210"/>
      <c r="MSV41" s="15"/>
      <c r="MSW41" s="15"/>
      <c r="MSX41" s="15"/>
      <c r="MSY41" s="15"/>
      <c r="MSZ41" s="15"/>
      <c r="MTA41" s="15"/>
      <c r="MTB41" s="15"/>
      <c r="MTC41" s="15"/>
      <c r="MTD41" s="15"/>
      <c r="MTE41" s="15"/>
      <c r="MTF41" s="19"/>
      <c r="MTG41" s="15"/>
      <c r="MTH41" s="15"/>
      <c r="MTI41" s="15"/>
      <c r="MTJ41" s="15"/>
      <c r="MTK41" s="15"/>
      <c r="MTL41" s="15"/>
      <c r="MTM41" s="19"/>
      <c r="MTN41" s="59"/>
      <c r="MTO41" s="59"/>
      <c r="MTP41" s="52"/>
      <c r="MTQ41" s="52"/>
      <c r="MTR41" s="52"/>
      <c r="MTS41" s="52"/>
      <c r="MTT41" s="52"/>
      <c r="MTU41" s="59"/>
      <c r="MTV41" s="59"/>
      <c r="MTW41" s="59"/>
      <c r="MTX41" s="59"/>
      <c r="MTY41" s="60"/>
      <c r="MTZ41" s="278"/>
      <c r="MUA41" s="243"/>
      <c r="MUB41" s="244"/>
      <c r="MUC41" s="244"/>
      <c r="MUD41" s="244"/>
      <c r="MUE41" s="244"/>
      <c r="MUF41" s="244"/>
      <c r="MUG41" s="201"/>
      <c r="MUH41" s="210"/>
      <c r="MUI41" s="15"/>
      <c r="MUJ41" s="15"/>
      <c r="MUK41" s="15"/>
      <c r="MUL41" s="15"/>
      <c r="MUM41" s="15"/>
      <c r="MUN41" s="15"/>
      <c r="MUO41" s="15"/>
      <c r="MUP41" s="15"/>
      <c r="MUQ41" s="15"/>
      <c r="MUR41" s="15"/>
      <c r="MUS41" s="19"/>
      <c r="MUT41" s="15"/>
      <c r="MUU41" s="15"/>
      <c r="MUV41" s="15"/>
      <c r="MUW41" s="15"/>
      <c r="MUX41" s="15"/>
      <c r="MUY41" s="15"/>
      <c r="MUZ41" s="19"/>
      <c r="MVA41" s="59"/>
      <c r="MVB41" s="59"/>
      <c r="MVC41" s="52"/>
      <c r="MVD41" s="52"/>
      <c r="MVE41" s="52"/>
      <c r="MVF41" s="52"/>
      <c r="MVG41" s="52"/>
      <c r="MVH41" s="59"/>
      <c r="MVI41" s="59"/>
      <c r="MVJ41" s="59"/>
      <c r="MVK41" s="59"/>
      <c r="MVL41" s="60"/>
      <c r="MVM41" s="278"/>
      <c r="MVN41" s="243"/>
      <c r="MVO41" s="244"/>
      <c r="MVP41" s="244"/>
      <c r="MVQ41" s="244"/>
      <c r="MVR41" s="244"/>
      <c r="MVS41" s="244"/>
      <c r="MVT41" s="201"/>
      <c r="MVU41" s="210"/>
      <c r="MVV41" s="15"/>
      <c r="MVW41" s="15"/>
      <c r="MVX41" s="15"/>
      <c r="MVY41" s="15"/>
      <c r="MVZ41" s="15"/>
      <c r="MWA41" s="15"/>
      <c r="MWB41" s="15"/>
      <c r="MWC41" s="15"/>
      <c r="MWD41" s="15"/>
      <c r="MWE41" s="15"/>
      <c r="MWF41" s="19"/>
      <c r="MWG41" s="15"/>
      <c r="MWH41" s="15"/>
      <c r="MWI41" s="15"/>
      <c r="MWJ41" s="15"/>
      <c r="MWK41" s="15"/>
      <c r="MWL41" s="15"/>
      <c r="MWM41" s="19"/>
      <c r="MWN41" s="59"/>
      <c r="MWO41" s="59"/>
      <c r="MWP41" s="52"/>
      <c r="MWQ41" s="52"/>
      <c r="MWR41" s="52"/>
      <c r="MWS41" s="52"/>
      <c r="MWT41" s="52"/>
      <c r="MWU41" s="59"/>
      <c r="MWV41" s="59"/>
      <c r="MWW41" s="59"/>
      <c r="MWX41" s="59"/>
      <c r="MWY41" s="60"/>
      <c r="MWZ41" s="278"/>
      <c r="MXA41" s="243"/>
      <c r="MXB41" s="244"/>
      <c r="MXC41" s="244"/>
      <c r="MXD41" s="244"/>
      <c r="MXE41" s="244"/>
      <c r="MXF41" s="244"/>
      <c r="MXG41" s="201"/>
      <c r="MXH41" s="210"/>
      <c r="MXI41" s="15"/>
      <c r="MXJ41" s="15"/>
      <c r="MXK41" s="15"/>
      <c r="MXL41" s="15"/>
      <c r="MXM41" s="15"/>
      <c r="MXN41" s="15"/>
      <c r="MXO41" s="15"/>
      <c r="MXP41" s="15"/>
      <c r="MXQ41" s="15"/>
      <c r="MXR41" s="15"/>
      <c r="MXS41" s="19"/>
      <c r="MXT41" s="15"/>
      <c r="MXU41" s="15"/>
      <c r="MXV41" s="15"/>
      <c r="MXW41" s="15"/>
      <c r="MXX41" s="15"/>
      <c r="MXY41" s="15"/>
      <c r="MXZ41" s="19"/>
      <c r="MYA41" s="59"/>
      <c r="MYB41" s="59"/>
      <c r="MYC41" s="52"/>
      <c r="MYD41" s="52"/>
      <c r="MYE41" s="52"/>
      <c r="MYF41" s="52"/>
      <c r="MYG41" s="52"/>
      <c r="MYH41" s="59"/>
      <c r="MYI41" s="59"/>
      <c r="MYJ41" s="59"/>
      <c r="MYK41" s="59"/>
      <c r="MYL41" s="60"/>
      <c r="MYM41" s="278"/>
      <c r="MYN41" s="243"/>
      <c r="MYO41" s="244"/>
      <c r="MYP41" s="244"/>
      <c r="MYQ41" s="244"/>
      <c r="MYR41" s="244"/>
      <c r="MYS41" s="244"/>
      <c r="MYT41" s="201"/>
      <c r="MYU41" s="210"/>
      <c r="MYV41" s="15"/>
      <c r="MYW41" s="15"/>
      <c r="MYX41" s="15"/>
      <c r="MYY41" s="15"/>
      <c r="MYZ41" s="15"/>
      <c r="MZA41" s="15"/>
      <c r="MZB41" s="15"/>
      <c r="MZC41" s="15"/>
      <c r="MZD41" s="15"/>
      <c r="MZE41" s="15"/>
      <c r="MZF41" s="19"/>
      <c r="MZG41" s="15"/>
      <c r="MZH41" s="15"/>
      <c r="MZI41" s="15"/>
      <c r="MZJ41" s="15"/>
      <c r="MZK41" s="15"/>
      <c r="MZL41" s="15"/>
      <c r="MZM41" s="19"/>
      <c r="MZN41" s="59"/>
      <c r="MZO41" s="59"/>
      <c r="MZP41" s="52"/>
      <c r="MZQ41" s="52"/>
      <c r="MZR41" s="52"/>
      <c r="MZS41" s="52"/>
      <c r="MZT41" s="52"/>
      <c r="MZU41" s="59"/>
      <c r="MZV41" s="59"/>
      <c r="MZW41" s="59"/>
      <c r="MZX41" s="59"/>
      <c r="MZY41" s="60"/>
      <c r="MZZ41" s="278"/>
      <c r="NAA41" s="243"/>
      <c r="NAB41" s="244"/>
      <c r="NAC41" s="244"/>
      <c r="NAD41" s="244"/>
      <c r="NAE41" s="244"/>
      <c r="NAF41" s="244"/>
      <c r="NAG41" s="201"/>
      <c r="NAH41" s="210"/>
      <c r="NAI41" s="15"/>
      <c r="NAJ41" s="15"/>
      <c r="NAK41" s="15"/>
      <c r="NAL41" s="15"/>
      <c r="NAM41" s="15"/>
      <c r="NAN41" s="15"/>
      <c r="NAO41" s="15"/>
      <c r="NAP41" s="15"/>
      <c r="NAQ41" s="15"/>
      <c r="NAR41" s="15"/>
      <c r="NAS41" s="19"/>
      <c r="NAT41" s="15"/>
      <c r="NAU41" s="15"/>
      <c r="NAV41" s="15"/>
      <c r="NAW41" s="15"/>
      <c r="NAX41" s="15"/>
      <c r="NAY41" s="15"/>
      <c r="NAZ41" s="19"/>
      <c r="NBA41" s="59"/>
      <c r="NBB41" s="59"/>
      <c r="NBC41" s="52"/>
      <c r="NBD41" s="52"/>
      <c r="NBE41" s="52"/>
      <c r="NBF41" s="52"/>
      <c r="NBG41" s="52"/>
      <c r="NBH41" s="59"/>
      <c r="NBI41" s="59"/>
      <c r="NBJ41" s="59"/>
      <c r="NBK41" s="59"/>
      <c r="NBL41" s="60"/>
      <c r="NBM41" s="278"/>
      <c r="NBN41" s="243"/>
      <c r="NBO41" s="244"/>
      <c r="NBP41" s="244"/>
      <c r="NBQ41" s="244"/>
      <c r="NBR41" s="244"/>
      <c r="NBS41" s="244"/>
      <c r="NBT41" s="201"/>
      <c r="NBU41" s="210"/>
      <c r="NBV41" s="15"/>
      <c r="NBW41" s="15"/>
      <c r="NBX41" s="15"/>
      <c r="NBY41" s="15"/>
      <c r="NBZ41" s="15"/>
      <c r="NCA41" s="15"/>
      <c r="NCB41" s="15"/>
      <c r="NCC41" s="15"/>
      <c r="NCD41" s="15"/>
      <c r="NCE41" s="15"/>
      <c r="NCF41" s="19"/>
      <c r="NCG41" s="15"/>
      <c r="NCH41" s="15"/>
      <c r="NCI41" s="15"/>
      <c r="NCJ41" s="15"/>
      <c r="NCK41" s="15"/>
      <c r="NCL41" s="15"/>
      <c r="NCM41" s="19"/>
      <c r="NCN41" s="59"/>
      <c r="NCO41" s="59"/>
      <c r="NCP41" s="52"/>
      <c r="NCQ41" s="52"/>
      <c r="NCR41" s="52"/>
      <c r="NCS41" s="52"/>
      <c r="NCT41" s="52"/>
      <c r="NCU41" s="59"/>
      <c r="NCV41" s="59"/>
      <c r="NCW41" s="59"/>
      <c r="NCX41" s="59"/>
      <c r="NCY41" s="60"/>
      <c r="NCZ41" s="278"/>
      <c r="NDA41" s="243"/>
      <c r="NDB41" s="244"/>
      <c r="NDC41" s="244"/>
      <c r="NDD41" s="244"/>
      <c r="NDE41" s="244"/>
      <c r="NDF41" s="244"/>
      <c r="NDG41" s="201"/>
      <c r="NDH41" s="210"/>
      <c r="NDI41" s="15"/>
      <c r="NDJ41" s="15"/>
      <c r="NDK41" s="15"/>
      <c r="NDL41" s="15"/>
      <c r="NDM41" s="15"/>
      <c r="NDN41" s="15"/>
      <c r="NDO41" s="15"/>
      <c r="NDP41" s="15"/>
      <c r="NDQ41" s="15"/>
      <c r="NDR41" s="15"/>
      <c r="NDS41" s="19"/>
      <c r="NDT41" s="15"/>
      <c r="NDU41" s="15"/>
      <c r="NDV41" s="15"/>
      <c r="NDW41" s="15"/>
      <c r="NDX41" s="15"/>
      <c r="NDY41" s="15"/>
      <c r="NDZ41" s="19"/>
      <c r="NEA41" s="59"/>
      <c r="NEB41" s="59"/>
      <c r="NEC41" s="52"/>
      <c r="NED41" s="52"/>
      <c r="NEE41" s="52"/>
      <c r="NEF41" s="52"/>
      <c r="NEG41" s="52"/>
      <c r="NEH41" s="59"/>
      <c r="NEI41" s="59"/>
      <c r="NEJ41" s="59"/>
      <c r="NEK41" s="59"/>
      <c r="NEL41" s="60"/>
      <c r="NEM41" s="278"/>
      <c r="NEN41" s="243"/>
      <c r="NEO41" s="244"/>
      <c r="NEP41" s="244"/>
      <c r="NEQ41" s="244"/>
      <c r="NER41" s="244"/>
      <c r="NES41" s="244"/>
      <c r="NET41" s="201"/>
      <c r="NEU41" s="210"/>
      <c r="NEV41" s="15"/>
      <c r="NEW41" s="15"/>
      <c r="NEX41" s="15"/>
      <c r="NEY41" s="15"/>
      <c r="NEZ41" s="15"/>
      <c r="NFA41" s="15"/>
      <c r="NFB41" s="15"/>
      <c r="NFC41" s="15"/>
      <c r="NFD41" s="15"/>
      <c r="NFE41" s="15"/>
      <c r="NFF41" s="19"/>
      <c r="NFG41" s="15"/>
      <c r="NFH41" s="15"/>
      <c r="NFI41" s="15"/>
      <c r="NFJ41" s="15"/>
      <c r="NFK41" s="15"/>
      <c r="NFL41" s="15"/>
      <c r="NFM41" s="19"/>
      <c r="NFN41" s="59"/>
      <c r="NFO41" s="59"/>
      <c r="NFP41" s="52"/>
      <c r="NFQ41" s="52"/>
      <c r="NFR41" s="52"/>
      <c r="NFS41" s="52"/>
      <c r="NFT41" s="52"/>
      <c r="NFU41" s="59"/>
      <c r="NFV41" s="59"/>
      <c r="NFW41" s="59"/>
      <c r="NFX41" s="59"/>
      <c r="NFY41" s="60"/>
      <c r="NFZ41" s="278"/>
      <c r="NGA41" s="243"/>
      <c r="NGB41" s="244"/>
      <c r="NGC41" s="244"/>
      <c r="NGD41" s="244"/>
      <c r="NGE41" s="244"/>
      <c r="NGF41" s="244"/>
      <c r="NGG41" s="201"/>
      <c r="NGH41" s="210"/>
      <c r="NGI41" s="15"/>
      <c r="NGJ41" s="15"/>
      <c r="NGK41" s="15"/>
      <c r="NGL41" s="15"/>
      <c r="NGM41" s="15"/>
      <c r="NGN41" s="15"/>
      <c r="NGO41" s="15"/>
      <c r="NGP41" s="15"/>
      <c r="NGQ41" s="15"/>
      <c r="NGR41" s="15"/>
      <c r="NGS41" s="19"/>
      <c r="NGT41" s="15"/>
      <c r="NGU41" s="15"/>
      <c r="NGV41" s="15"/>
      <c r="NGW41" s="15"/>
      <c r="NGX41" s="15"/>
      <c r="NGY41" s="15"/>
      <c r="NGZ41" s="19"/>
      <c r="NHA41" s="59"/>
      <c r="NHB41" s="59"/>
      <c r="NHC41" s="52"/>
      <c r="NHD41" s="52"/>
      <c r="NHE41" s="52"/>
      <c r="NHF41" s="52"/>
      <c r="NHG41" s="52"/>
      <c r="NHH41" s="59"/>
      <c r="NHI41" s="59"/>
      <c r="NHJ41" s="59"/>
      <c r="NHK41" s="59"/>
      <c r="NHL41" s="60"/>
      <c r="NHM41" s="278"/>
      <c r="NHN41" s="243"/>
      <c r="NHO41" s="244"/>
      <c r="NHP41" s="244"/>
      <c r="NHQ41" s="244"/>
      <c r="NHR41" s="244"/>
      <c r="NHS41" s="244"/>
      <c r="NHT41" s="201"/>
      <c r="NHU41" s="210"/>
      <c r="NHV41" s="15"/>
      <c r="NHW41" s="15"/>
      <c r="NHX41" s="15"/>
      <c r="NHY41" s="15"/>
      <c r="NHZ41" s="15"/>
      <c r="NIA41" s="15"/>
      <c r="NIB41" s="15"/>
      <c r="NIC41" s="15"/>
      <c r="NID41" s="15"/>
      <c r="NIE41" s="15"/>
      <c r="NIF41" s="19"/>
      <c r="NIG41" s="15"/>
      <c r="NIH41" s="15"/>
      <c r="NII41" s="15"/>
      <c r="NIJ41" s="15"/>
      <c r="NIK41" s="15"/>
      <c r="NIL41" s="15"/>
      <c r="NIM41" s="19"/>
      <c r="NIN41" s="59"/>
      <c r="NIO41" s="59"/>
      <c r="NIP41" s="52"/>
      <c r="NIQ41" s="52"/>
      <c r="NIR41" s="52"/>
      <c r="NIS41" s="52"/>
      <c r="NIT41" s="52"/>
      <c r="NIU41" s="59"/>
      <c r="NIV41" s="59"/>
      <c r="NIW41" s="59"/>
      <c r="NIX41" s="59"/>
      <c r="NIY41" s="60"/>
      <c r="NIZ41" s="278"/>
      <c r="NJA41" s="243"/>
      <c r="NJB41" s="244"/>
      <c r="NJC41" s="244"/>
      <c r="NJD41" s="244"/>
      <c r="NJE41" s="244"/>
      <c r="NJF41" s="244"/>
      <c r="NJG41" s="201"/>
      <c r="NJH41" s="210"/>
      <c r="NJI41" s="15"/>
      <c r="NJJ41" s="15"/>
      <c r="NJK41" s="15"/>
      <c r="NJL41" s="15"/>
      <c r="NJM41" s="15"/>
      <c r="NJN41" s="15"/>
      <c r="NJO41" s="15"/>
      <c r="NJP41" s="15"/>
      <c r="NJQ41" s="15"/>
      <c r="NJR41" s="15"/>
      <c r="NJS41" s="19"/>
      <c r="NJT41" s="15"/>
      <c r="NJU41" s="15"/>
      <c r="NJV41" s="15"/>
      <c r="NJW41" s="15"/>
      <c r="NJX41" s="15"/>
      <c r="NJY41" s="15"/>
      <c r="NJZ41" s="19"/>
      <c r="NKA41" s="59"/>
      <c r="NKB41" s="59"/>
      <c r="NKC41" s="52"/>
      <c r="NKD41" s="52"/>
      <c r="NKE41" s="52"/>
      <c r="NKF41" s="52"/>
      <c r="NKG41" s="52"/>
      <c r="NKH41" s="59"/>
      <c r="NKI41" s="59"/>
      <c r="NKJ41" s="59"/>
      <c r="NKK41" s="59"/>
      <c r="NKL41" s="60"/>
      <c r="NKM41" s="278"/>
      <c r="NKN41" s="243"/>
      <c r="NKO41" s="244"/>
      <c r="NKP41" s="244"/>
      <c r="NKQ41" s="244"/>
      <c r="NKR41" s="244"/>
      <c r="NKS41" s="244"/>
      <c r="NKT41" s="201"/>
      <c r="NKU41" s="210"/>
      <c r="NKV41" s="15"/>
      <c r="NKW41" s="15"/>
      <c r="NKX41" s="15"/>
      <c r="NKY41" s="15"/>
      <c r="NKZ41" s="15"/>
      <c r="NLA41" s="15"/>
      <c r="NLB41" s="15"/>
      <c r="NLC41" s="15"/>
      <c r="NLD41" s="15"/>
      <c r="NLE41" s="15"/>
      <c r="NLF41" s="19"/>
      <c r="NLG41" s="15"/>
      <c r="NLH41" s="15"/>
      <c r="NLI41" s="15"/>
      <c r="NLJ41" s="15"/>
      <c r="NLK41" s="15"/>
      <c r="NLL41" s="15"/>
      <c r="NLM41" s="19"/>
      <c r="NLN41" s="59"/>
      <c r="NLO41" s="59"/>
      <c r="NLP41" s="52"/>
      <c r="NLQ41" s="52"/>
      <c r="NLR41" s="52"/>
      <c r="NLS41" s="52"/>
      <c r="NLT41" s="52"/>
      <c r="NLU41" s="59"/>
      <c r="NLV41" s="59"/>
      <c r="NLW41" s="59"/>
      <c r="NLX41" s="59"/>
      <c r="NLY41" s="60"/>
      <c r="NLZ41" s="278"/>
      <c r="NMA41" s="243"/>
      <c r="NMB41" s="244"/>
      <c r="NMC41" s="244"/>
      <c r="NMD41" s="244"/>
      <c r="NME41" s="244"/>
      <c r="NMF41" s="244"/>
      <c r="NMG41" s="201"/>
      <c r="NMH41" s="210"/>
      <c r="NMI41" s="15"/>
      <c r="NMJ41" s="15"/>
      <c r="NMK41" s="15"/>
      <c r="NML41" s="15"/>
      <c r="NMM41" s="15"/>
      <c r="NMN41" s="15"/>
      <c r="NMO41" s="15"/>
      <c r="NMP41" s="15"/>
      <c r="NMQ41" s="15"/>
      <c r="NMR41" s="15"/>
      <c r="NMS41" s="19"/>
      <c r="NMT41" s="15"/>
      <c r="NMU41" s="15"/>
      <c r="NMV41" s="15"/>
      <c r="NMW41" s="15"/>
      <c r="NMX41" s="15"/>
      <c r="NMY41" s="15"/>
      <c r="NMZ41" s="19"/>
      <c r="NNA41" s="59"/>
      <c r="NNB41" s="59"/>
      <c r="NNC41" s="52"/>
      <c r="NND41" s="52"/>
      <c r="NNE41" s="52"/>
      <c r="NNF41" s="52"/>
      <c r="NNG41" s="52"/>
      <c r="NNH41" s="59"/>
      <c r="NNI41" s="59"/>
      <c r="NNJ41" s="59"/>
      <c r="NNK41" s="59"/>
      <c r="NNL41" s="60"/>
      <c r="NNM41" s="278"/>
      <c r="NNN41" s="243"/>
      <c r="NNO41" s="244"/>
      <c r="NNP41" s="244"/>
      <c r="NNQ41" s="244"/>
      <c r="NNR41" s="244"/>
      <c r="NNS41" s="244"/>
      <c r="NNT41" s="201"/>
      <c r="NNU41" s="210"/>
      <c r="NNV41" s="15"/>
      <c r="NNW41" s="15"/>
      <c r="NNX41" s="15"/>
      <c r="NNY41" s="15"/>
      <c r="NNZ41" s="15"/>
      <c r="NOA41" s="15"/>
      <c r="NOB41" s="15"/>
      <c r="NOC41" s="15"/>
      <c r="NOD41" s="15"/>
      <c r="NOE41" s="15"/>
      <c r="NOF41" s="19"/>
      <c r="NOG41" s="15"/>
      <c r="NOH41" s="15"/>
      <c r="NOI41" s="15"/>
      <c r="NOJ41" s="15"/>
      <c r="NOK41" s="15"/>
      <c r="NOL41" s="15"/>
      <c r="NOM41" s="19"/>
      <c r="NON41" s="59"/>
      <c r="NOO41" s="59"/>
      <c r="NOP41" s="52"/>
      <c r="NOQ41" s="52"/>
      <c r="NOR41" s="52"/>
      <c r="NOS41" s="52"/>
      <c r="NOT41" s="52"/>
      <c r="NOU41" s="59"/>
      <c r="NOV41" s="59"/>
      <c r="NOW41" s="59"/>
      <c r="NOX41" s="59"/>
      <c r="NOY41" s="60"/>
      <c r="NOZ41" s="278"/>
      <c r="NPA41" s="243"/>
      <c r="NPB41" s="244"/>
      <c r="NPC41" s="244"/>
      <c r="NPD41" s="244"/>
      <c r="NPE41" s="244"/>
      <c r="NPF41" s="244"/>
      <c r="NPG41" s="201"/>
      <c r="NPH41" s="210"/>
      <c r="NPI41" s="15"/>
      <c r="NPJ41" s="15"/>
      <c r="NPK41" s="15"/>
      <c r="NPL41" s="15"/>
      <c r="NPM41" s="15"/>
      <c r="NPN41" s="15"/>
      <c r="NPO41" s="15"/>
      <c r="NPP41" s="15"/>
      <c r="NPQ41" s="15"/>
      <c r="NPR41" s="15"/>
      <c r="NPS41" s="19"/>
      <c r="NPT41" s="15"/>
      <c r="NPU41" s="15"/>
      <c r="NPV41" s="15"/>
      <c r="NPW41" s="15"/>
      <c r="NPX41" s="15"/>
      <c r="NPY41" s="15"/>
      <c r="NPZ41" s="19"/>
      <c r="NQA41" s="59"/>
      <c r="NQB41" s="59"/>
      <c r="NQC41" s="52"/>
      <c r="NQD41" s="52"/>
      <c r="NQE41" s="52"/>
      <c r="NQF41" s="52"/>
      <c r="NQG41" s="52"/>
      <c r="NQH41" s="59"/>
      <c r="NQI41" s="59"/>
      <c r="NQJ41" s="59"/>
      <c r="NQK41" s="59"/>
      <c r="NQL41" s="60"/>
      <c r="NQM41" s="278"/>
      <c r="NQN41" s="243"/>
      <c r="NQO41" s="244"/>
      <c r="NQP41" s="244"/>
      <c r="NQQ41" s="244"/>
      <c r="NQR41" s="244"/>
      <c r="NQS41" s="244"/>
      <c r="NQT41" s="201"/>
      <c r="NQU41" s="210"/>
      <c r="NQV41" s="15"/>
      <c r="NQW41" s="15"/>
      <c r="NQX41" s="15"/>
      <c r="NQY41" s="15"/>
      <c r="NQZ41" s="15"/>
      <c r="NRA41" s="15"/>
      <c r="NRB41" s="15"/>
      <c r="NRC41" s="15"/>
      <c r="NRD41" s="15"/>
      <c r="NRE41" s="15"/>
      <c r="NRF41" s="19"/>
      <c r="NRG41" s="15"/>
      <c r="NRH41" s="15"/>
      <c r="NRI41" s="15"/>
      <c r="NRJ41" s="15"/>
      <c r="NRK41" s="15"/>
      <c r="NRL41" s="15"/>
      <c r="NRM41" s="19"/>
      <c r="NRN41" s="59"/>
      <c r="NRO41" s="59"/>
      <c r="NRP41" s="52"/>
      <c r="NRQ41" s="52"/>
      <c r="NRR41" s="52"/>
      <c r="NRS41" s="52"/>
      <c r="NRT41" s="52"/>
      <c r="NRU41" s="59"/>
      <c r="NRV41" s="59"/>
      <c r="NRW41" s="59"/>
      <c r="NRX41" s="59"/>
      <c r="NRY41" s="60"/>
      <c r="NRZ41" s="278"/>
      <c r="NSA41" s="243"/>
      <c r="NSB41" s="244"/>
      <c r="NSC41" s="244"/>
      <c r="NSD41" s="244"/>
      <c r="NSE41" s="244"/>
      <c r="NSF41" s="244"/>
      <c r="NSG41" s="201"/>
      <c r="NSH41" s="210"/>
      <c r="NSI41" s="15"/>
      <c r="NSJ41" s="15"/>
      <c r="NSK41" s="15"/>
      <c r="NSL41" s="15"/>
      <c r="NSM41" s="15"/>
      <c r="NSN41" s="15"/>
      <c r="NSO41" s="15"/>
      <c r="NSP41" s="15"/>
      <c r="NSQ41" s="15"/>
      <c r="NSR41" s="15"/>
      <c r="NSS41" s="19"/>
      <c r="NST41" s="15"/>
      <c r="NSU41" s="15"/>
      <c r="NSV41" s="15"/>
      <c r="NSW41" s="15"/>
      <c r="NSX41" s="15"/>
      <c r="NSY41" s="15"/>
      <c r="NSZ41" s="19"/>
      <c r="NTA41" s="59"/>
      <c r="NTB41" s="59"/>
      <c r="NTC41" s="52"/>
      <c r="NTD41" s="52"/>
      <c r="NTE41" s="52"/>
      <c r="NTF41" s="52"/>
      <c r="NTG41" s="52"/>
      <c r="NTH41" s="59"/>
      <c r="NTI41" s="59"/>
      <c r="NTJ41" s="59"/>
      <c r="NTK41" s="59"/>
      <c r="NTL41" s="60"/>
      <c r="NTM41" s="278"/>
      <c r="NTN41" s="243"/>
      <c r="NTO41" s="244"/>
      <c r="NTP41" s="244"/>
      <c r="NTQ41" s="244"/>
      <c r="NTR41" s="244"/>
      <c r="NTS41" s="244"/>
      <c r="NTT41" s="201"/>
      <c r="NTU41" s="210"/>
      <c r="NTV41" s="15"/>
      <c r="NTW41" s="15"/>
      <c r="NTX41" s="15"/>
      <c r="NTY41" s="15"/>
      <c r="NTZ41" s="15"/>
      <c r="NUA41" s="15"/>
      <c r="NUB41" s="15"/>
      <c r="NUC41" s="15"/>
      <c r="NUD41" s="15"/>
      <c r="NUE41" s="15"/>
      <c r="NUF41" s="19"/>
      <c r="NUG41" s="15"/>
      <c r="NUH41" s="15"/>
      <c r="NUI41" s="15"/>
      <c r="NUJ41" s="15"/>
      <c r="NUK41" s="15"/>
      <c r="NUL41" s="15"/>
      <c r="NUM41" s="19"/>
      <c r="NUN41" s="59"/>
      <c r="NUO41" s="59"/>
      <c r="NUP41" s="52"/>
      <c r="NUQ41" s="52"/>
      <c r="NUR41" s="52"/>
      <c r="NUS41" s="52"/>
      <c r="NUT41" s="52"/>
      <c r="NUU41" s="59"/>
      <c r="NUV41" s="59"/>
      <c r="NUW41" s="59"/>
      <c r="NUX41" s="59"/>
      <c r="NUY41" s="60"/>
      <c r="NUZ41" s="278"/>
      <c r="NVA41" s="243"/>
      <c r="NVB41" s="244"/>
      <c r="NVC41" s="244"/>
      <c r="NVD41" s="244"/>
      <c r="NVE41" s="244"/>
      <c r="NVF41" s="244"/>
      <c r="NVG41" s="201"/>
      <c r="NVH41" s="210"/>
      <c r="NVI41" s="15"/>
      <c r="NVJ41" s="15"/>
      <c r="NVK41" s="15"/>
      <c r="NVL41" s="15"/>
      <c r="NVM41" s="15"/>
      <c r="NVN41" s="15"/>
      <c r="NVO41" s="15"/>
      <c r="NVP41" s="15"/>
      <c r="NVQ41" s="15"/>
      <c r="NVR41" s="15"/>
      <c r="NVS41" s="19"/>
      <c r="NVT41" s="15"/>
      <c r="NVU41" s="15"/>
      <c r="NVV41" s="15"/>
      <c r="NVW41" s="15"/>
      <c r="NVX41" s="15"/>
      <c r="NVY41" s="15"/>
      <c r="NVZ41" s="19"/>
      <c r="NWA41" s="59"/>
      <c r="NWB41" s="59"/>
      <c r="NWC41" s="52"/>
      <c r="NWD41" s="52"/>
      <c r="NWE41" s="52"/>
      <c r="NWF41" s="52"/>
      <c r="NWG41" s="52"/>
      <c r="NWH41" s="59"/>
      <c r="NWI41" s="59"/>
      <c r="NWJ41" s="59"/>
      <c r="NWK41" s="59"/>
      <c r="NWL41" s="60"/>
      <c r="NWM41" s="278"/>
      <c r="NWN41" s="243"/>
      <c r="NWO41" s="244"/>
      <c r="NWP41" s="244"/>
      <c r="NWQ41" s="244"/>
      <c r="NWR41" s="244"/>
      <c r="NWS41" s="244"/>
      <c r="NWT41" s="201"/>
      <c r="NWU41" s="210"/>
      <c r="NWV41" s="15"/>
      <c r="NWW41" s="15"/>
      <c r="NWX41" s="15"/>
      <c r="NWY41" s="15"/>
      <c r="NWZ41" s="15"/>
      <c r="NXA41" s="15"/>
      <c r="NXB41" s="15"/>
      <c r="NXC41" s="15"/>
      <c r="NXD41" s="15"/>
      <c r="NXE41" s="15"/>
      <c r="NXF41" s="19"/>
      <c r="NXG41" s="15"/>
      <c r="NXH41" s="15"/>
      <c r="NXI41" s="15"/>
      <c r="NXJ41" s="15"/>
      <c r="NXK41" s="15"/>
      <c r="NXL41" s="15"/>
      <c r="NXM41" s="19"/>
      <c r="NXN41" s="59"/>
      <c r="NXO41" s="59"/>
      <c r="NXP41" s="52"/>
      <c r="NXQ41" s="52"/>
      <c r="NXR41" s="52"/>
      <c r="NXS41" s="52"/>
      <c r="NXT41" s="52"/>
      <c r="NXU41" s="59"/>
      <c r="NXV41" s="59"/>
      <c r="NXW41" s="59"/>
      <c r="NXX41" s="59"/>
      <c r="NXY41" s="60"/>
      <c r="NXZ41" s="278"/>
      <c r="NYA41" s="243"/>
      <c r="NYB41" s="244"/>
      <c r="NYC41" s="244"/>
      <c r="NYD41" s="244"/>
      <c r="NYE41" s="244"/>
      <c r="NYF41" s="244"/>
      <c r="NYG41" s="201"/>
      <c r="NYH41" s="210"/>
      <c r="NYI41" s="15"/>
      <c r="NYJ41" s="15"/>
      <c r="NYK41" s="15"/>
      <c r="NYL41" s="15"/>
      <c r="NYM41" s="15"/>
      <c r="NYN41" s="15"/>
      <c r="NYO41" s="15"/>
      <c r="NYP41" s="15"/>
      <c r="NYQ41" s="15"/>
      <c r="NYR41" s="15"/>
      <c r="NYS41" s="19"/>
      <c r="NYT41" s="15"/>
      <c r="NYU41" s="15"/>
      <c r="NYV41" s="15"/>
      <c r="NYW41" s="15"/>
      <c r="NYX41" s="15"/>
      <c r="NYY41" s="15"/>
      <c r="NYZ41" s="19"/>
      <c r="NZA41" s="59"/>
      <c r="NZB41" s="59"/>
      <c r="NZC41" s="52"/>
      <c r="NZD41" s="52"/>
      <c r="NZE41" s="52"/>
      <c r="NZF41" s="52"/>
      <c r="NZG41" s="52"/>
      <c r="NZH41" s="59"/>
      <c r="NZI41" s="59"/>
      <c r="NZJ41" s="59"/>
      <c r="NZK41" s="59"/>
      <c r="NZL41" s="60"/>
      <c r="NZM41" s="278"/>
      <c r="NZN41" s="243"/>
      <c r="NZO41" s="244"/>
      <c r="NZP41" s="244"/>
      <c r="NZQ41" s="244"/>
      <c r="NZR41" s="244"/>
      <c r="NZS41" s="244"/>
      <c r="NZT41" s="201"/>
      <c r="NZU41" s="210"/>
      <c r="NZV41" s="15"/>
      <c r="NZW41" s="15"/>
      <c r="NZX41" s="15"/>
      <c r="NZY41" s="15"/>
      <c r="NZZ41" s="15"/>
      <c r="OAA41" s="15"/>
      <c r="OAB41" s="15"/>
      <c r="OAC41" s="15"/>
      <c r="OAD41" s="15"/>
      <c r="OAE41" s="15"/>
      <c r="OAF41" s="19"/>
      <c r="OAG41" s="15"/>
      <c r="OAH41" s="15"/>
      <c r="OAI41" s="15"/>
      <c r="OAJ41" s="15"/>
      <c r="OAK41" s="15"/>
      <c r="OAL41" s="15"/>
      <c r="OAM41" s="19"/>
      <c r="OAN41" s="59"/>
      <c r="OAO41" s="59"/>
      <c r="OAP41" s="52"/>
      <c r="OAQ41" s="52"/>
      <c r="OAR41" s="52"/>
      <c r="OAS41" s="52"/>
      <c r="OAT41" s="52"/>
      <c r="OAU41" s="59"/>
      <c r="OAV41" s="59"/>
      <c r="OAW41" s="59"/>
      <c r="OAX41" s="59"/>
      <c r="OAY41" s="60"/>
      <c r="OAZ41" s="278"/>
      <c r="OBA41" s="243"/>
      <c r="OBB41" s="244"/>
      <c r="OBC41" s="244"/>
      <c r="OBD41" s="244"/>
      <c r="OBE41" s="244"/>
      <c r="OBF41" s="244"/>
      <c r="OBG41" s="201"/>
      <c r="OBH41" s="210"/>
      <c r="OBI41" s="15"/>
      <c r="OBJ41" s="15"/>
      <c r="OBK41" s="15"/>
      <c r="OBL41" s="15"/>
      <c r="OBM41" s="15"/>
      <c r="OBN41" s="15"/>
      <c r="OBO41" s="15"/>
      <c r="OBP41" s="15"/>
      <c r="OBQ41" s="15"/>
      <c r="OBR41" s="15"/>
      <c r="OBS41" s="19"/>
      <c r="OBT41" s="15"/>
      <c r="OBU41" s="15"/>
      <c r="OBV41" s="15"/>
      <c r="OBW41" s="15"/>
      <c r="OBX41" s="15"/>
      <c r="OBY41" s="15"/>
      <c r="OBZ41" s="19"/>
      <c r="OCA41" s="59"/>
      <c r="OCB41" s="59"/>
      <c r="OCC41" s="52"/>
      <c r="OCD41" s="52"/>
      <c r="OCE41" s="52"/>
      <c r="OCF41" s="52"/>
      <c r="OCG41" s="52"/>
      <c r="OCH41" s="59"/>
      <c r="OCI41" s="59"/>
      <c r="OCJ41" s="59"/>
      <c r="OCK41" s="59"/>
      <c r="OCL41" s="60"/>
      <c r="OCM41" s="278"/>
      <c r="OCN41" s="243"/>
      <c r="OCO41" s="244"/>
      <c r="OCP41" s="244"/>
      <c r="OCQ41" s="244"/>
      <c r="OCR41" s="244"/>
      <c r="OCS41" s="244"/>
      <c r="OCT41" s="201"/>
      <c r="OCU41" s="210"/>
      <c r="OCV41" s="15"/>
      <c r="OCW41" s="15"/>
      <c r="OCX41" s="15"/>
      <c r="OCY41" s="15"/>
      <c r="OCZ41" s="15"/>
      <c r="ODA41" s="15"/>
      <c r="ODB41" s="15"/>
      <c r="ODC41" s="15"/>
      <c r="ODD41" s="15"/>
      <c r="ODE41" s="15"/>
      <c r="ODF41" s="19"/>
      <c r="ODG41" s="15"/>
      <c r="ODH41" s="15"/>
      <c r="ODI41" s="15"/>
      <c r="ODJ41" s="15"/>
      <c r="ODK41" s="15"/>
      <c r="ODL41" s="15"/>
      <c r="ODM41" s="19"/>
      <c r="ODN41" s="59"/>
      <c r="ODO41" s="59"/>
      <c r="ODP41" s="52"/>
      <c r="ODQ41" s="52"/>
      <c r="ODR41" s="52"/>
      <c r="ODS41" s="52"/>
      <c r="ODT41" s="52"/>
      <c r="ODU41" s="59"/>
      <c r="ODV41" s="59"/>
      <c r="ODW41" s="59"/>
      <c r="ODX41" s="59"/>
      <c r="ODY41" s="60"/>
      <c r="ODZ41" s="278"/>
      <c r="OEA41" s="243"/>
      <c r="OEB41" s="244"/>
      <c r="OEC41" s="244"/>
      <c r="OED41" s="244"/>
      <c r="OEE41" s="244"/>
      <c r="OEF41" s="244"/>
      <c r="OEG41" s="201"/>
      <c r="OEH41" s="210"/>
      <c r="OEI41" s="15"/>
      <c r="OEJ41" s="15"/>
      <c r="OEK41" s="15"/>
      <c r="OEL41" s="15"/>
      <c r="OEM41" s="15"/>
      <c r="OEN41" s="15"/>
      <c r="OEO41" s="15"/>
      <c r="OEP41" s="15"/>
      <c r="OEQ41" s="15"/>
      <c r="OER41" s="15"/>
      <c r="OES41" s="19"/>
      <c r="OET41" s="15"/>
      <c r="OEU41" s="15"/>
      <c r="OEV41" s="15"/>
      <c r="OEW41" s="15"/>
      <c r="OEX41" s="15"/>
      <c r="OEY41" s="15"/>
      <c r="OEZ41" s="19"/>
      <c r="OFA41" s="59"/>
      <c r="OFB41" s="59"/>
      <c r="OFC41" s="52"/>
      <c r="OFD41" s="52"/>
      <c r="OFE41" s="52"/>
      <c r="OFF41" s="52"/>
      <c r="OFG41" s="52"/>
      <c r="OFH41" s="59"/>
      <c r="OFI41" s="59"/>
      <c r="OFJ41" s="59"/>
      <c r="OFK41" s="59"/>
      <c r="OFL41" s="60"/>
      <c r="OFM41" s="278"/>
      <c r="OFN41" s="243"/>
      <c r="OFO41" s="244"/>
      <c r="OFP41" s="244"/>
      <c r="OFQ41" s="244"/>
      <c r="OFR41" s="244"/>
      <c r="OFS41" s="244"/>
      <c r="OFT41" s="201"/>
      <c r="OFU41" s="210"/>
      <c r="OFV41" s="15"/>
      <c r="OFW41" s="15"/>
      <c r="OFX41" s="15"/>
      <c r="OFY41" s="15"/>
      <c r="OFZ41" s="15"/>
      <c r="OGA41" s="15"/>
      <c r="OGB41" s="15"/>
      <c r="OGC41" s="15"/>
      <c r="OGD41" s="15"/>
      <c r="OGE41" s="15"/>
      <c r="OGF41" s="19"/>
      <c r="OGG41" s="15"/>
      <c r="OGH41" s="15"/>
      <c r="OGI41" s="15"/>
      <c r="OGJ41" s="15"/>
      <c r="OGK41" s="15"/>
      <c r="OGL41" s="15"/>
      <c r="OGM41" s="19"/>
      <c r="OGN41" s="59"/>
      <c r="OGO41" s="59"/>
      <c r="OGP41" s="52"/>
      <c r="OGQ41" s="52"/>
      <c r="OGR41" s="52"/>
      <c r="OGS41" s="52"/>
      <c r="OGT41" s="52"/>
      <c r="OGU41" s="59"/>
      <c r="OGV41" s="59"/>
      <c r="OGW41" s="59"/>
      <c r="OGX41" s="59"/>
      <c r="OGY41" s="60"/>
      <c r="OGZ41" s="278"/>
      <c r="OHA41" s="243"/>
      <c r="OHB41" s="244"/>
      <c r="OHC41" s="244"/>
      <c r="OHD41" s="244"/>
      <c r="OHE41" s="244"/>
      <c r="OHF41" s="244"/>
      <c r="OHG41" s="201"/>
      <c r="OHH41" s="210"/>
      <c r="OHI41" s="15"/>
      <c r="OHJ41" s="15"/>
      <c r="OHK41" s="15"/>
      <c r="OHL41" s="15"/>
      <c r="OHM41" s="15"/>
      <c r="OHN41" s="15"/>
      <c r="OHO41" s="15"/>
      <c r="OHP41" s="15"/>
      <c r="OHQ41" s="15"/>
      <c r="OHR41" s="15"/>
      <c r="OHS41" s="19"/>
      <c r="OHT41" s="15"/>
      <c r="OHU41" s="15"/>
      <c r="OHV41" s="15"/>
      <c r="OHW41" s="15"/>
      <c r="OHX41" s="15"/>
      <c r="OHY41" s="15"/>
      <c r="OHZ41" s="19"/>
      <c r="OIA41" s="59"/>
      <c r="OIB41" s="59"/>
      <c r="OIC41" s="52"/>
      <c r="OID41" s="52"/>
      <c r="OIE41" s="52"/>
      <c r="OIF41" s="52"/>
      <c r="OIG41" s="52"/>
      <c r="OIH41" s="59"/>
      <c r="OII41" s="59"/>
      <c r="OIJ41" s="59"/>
      <c r="OIK41" s="59"/>
      <c r="OIL41" s="60"/>
      <c r="OIM41" s="278"/>
      <c r="OIN41" s="243"/>
      <c r="OIO41" s="244"/>
      <c r="OIP41" s="244"/>
      <c r="OIQ41" s="244"/>
      <c r="OIR41" s="244"/>
      <c r="OIS41" s="244"/>
      <c r="OIT41" s="201"/>
      <c r="OIU41" s="210"/>
      <c r="OIV41" s="15"/>
      <c r="OIW41" s="15"/>
      <c r="OIX41" s="15"/>
      <c r="OIY41" s="15"/>
      <c r="OIZ41" s="15"/>
      <c r="OJA41" s="15"/>
      <c r="OJB41" s="15"/>
      <c r="OJC41" s="15"/>
      <c r="OJD41" s="15"/>
      <c r="OJE41" s="15"/>
      <c r="OJF41" s="19"/>
      <c r="OJG41" s="15"/>
      <c r="OJH41" s="15"/>
      <c r="OJI41" s="15"/>
      <c r="OJJ41" s="15"/>
      <c r="OJK41" s="15"/>
      <c r="OJL41" s="15"/>
      <c r="OJM41" s="19"/>
      <c r="OJN41" s="59"/>
      <c r="OJO41" s="59"/>
      <c r="OJP41" s="52"/>
      <c r="OJQ41" s="52"/>
      <c r="OJR41" s="52"/>
      <c r="OJS41" s="52"/>
      <c r="OJT41" s="52"/>
      <c r="OJU41" s="59"/>
      <c r="OJV41" s="59"/>
      <c r="OJW41" s="59"/>
      <c r="OJX41" s="59"/>
      <c r="OJY41" s="60"/>
      <c r="OJZ41" s="278"/>
      <c r="OKA41" s="243"/>
      <c r="OKB41" s="244"/>
      <c r="OKC41" s="244"/>
      <c r="OKD41" s="244"/>
      <c r="OKE41" s="244"/>
      <c r="OKF41" s="244"/>
      <c r="OKG41" s="201"/>
      <c r="OKH41" s="210"/>
      <c r="OKI41" s="15"/>
      <c r="OKJ41" s="15"/>
      <c r="OKK41" s="15"/>
      <c r="OKL41" s="15"/>
      <c r="OKM41" s="15"/>
      <c r="OKN41" s="15"/>
      <c r="OKO41" s="15"/>
      <c r="OKP41" s="15"/>
      <c r="OKQ41" s="15"/>
      <c r="OKR41" s="15"/>
      <c r="OKS41" s="19"/>
      <c r="OKT41" s="15"/>
      <c r="OKU41" s="15"/>
      <c r="OKV41" s="15"/>
      <c r="OKW41" s="15"/>
      <c r="OKX41" s="15"/>
      <c r="OKY41" s="15"/>
      <c r="OKZ41" s="19"/>
      <c r="OLA41" s="59"/>
      <c r="OLB41" s="59"/>
      <c r="OLC41" s="52"/>
      <c r="OLD41" s="52"/>
      <c r="OLE41" s="52"/>
      <c r="OLF41" s="52"/>
      <c r="OLG41" s="52"/>
      <c r="OLH41" s="59"/>
      <c r="OLI41" s="59"/>
      <c r="OLJ41" s="59"/>
      <c r="OLK41" s="59"/>
      <c r="OLL41" s="60"/>
      <c r="OLM41" s="278"/>
      <c r="OLN41" s="243"/>
      <c r="OLO41" s="244"/>
      <c r="OLP41" s="244"/>
      <c r="OLQ41" s="244"/>
      <c r="OLR41" s="244"/>
      <c r="OLS41" s="244"/>
      <c r="OLT41" s="201"/>
      <c r="OLU41" s="210"/>
      <c r="OLV41" s="15"/>
      <c r="OLW41" s="15"/>
      <c r="OLX41" s="15"/>
      <c r="OLY41" s="15"/>
      <c r="OLZ41" s="15"/>
      <c r="OMA41" s="15"/>
      <c r="OMB41" s="15"/>
      <c r="OMC41" s="15"/>
      <c r="OMD41" s="15"/>
      <c r="OME41" s="15"/>
      <c r="OMF41" s="19"/>
      <c r="OMG41" s="15"/>
      <c r="OMH41" s="15"/>
      <c r="OMI41" s="15"/>
      <c r="OMJ41" s="15"/>
      <c r="OMK41" s="15"/>
      <c r="OML41" s="15"/>
      <c r="OMM41" s="19"/>
      <c r="OMN41" s="59"/>
      <c r="OMO41" s="59"/>
      <c r="OMP41" s="52"/>
      <c r="OMQ41" s="52"/>
      <c r="OMR41" s="52"/>
      <c r="OMS41" s="52"/>
      <c r="OMT41" s="52"/>
      <c r="OMU41" s="59"/>
      <c r="OMV41" s="59"/>
      <c r="OMW41" s="59"/>
      <c r="OMX41" s="59"/>
      <c r="OMY41" s="60"/>
      <c r="OMZ41" s="278"/>
      <c r="ONA41" s="243"/>
      <c r="ONB41" s="244"/>
      <c r="ONC41" s="244"/>
      <c r="OND41" s="244"/>
      <c r="ONE41" s="244"/>
      <c r="ONF41" s="244"/>
      <c r="ONG41" s="201"/>
      <c r="ONH41" s="210"/>
      <c r="ONI41" s="15"/>
      <c r="ONJ41" s="15"/>
      <c r="ONK41" s="15"/>
      <c r="ONL41" s="15"/>
      <c r="ONM41" s="15"/>
      <c r="ONN41" s="15"/>
      <c r="ONO41" s="15"/>
      <c r="ONP41" s="15"/>
      <c r="ONQ41" s="15"/>
      <c r="ONR41" s="15"/>
      <c r="ONS41" s="19"/>
      <c r="ONT41" s="15"/>
      <c r="ONU41" s="15"/>
      <c r="ONV41" s="15"/>
      <c r="ONW41" s="15"/>
      <c r="ONX41" s="15"/>
      <c r="ONY41" s="15"/>
      <c r="ONZ41" s="19"/>
      <c r="OOA41" s="59"/>
      <c r="OOB41" s="59"/>
      <c r="OOC41" s="52"/>
      <c r="OOD41" s="52"/>
      <c r="OOE41" s="52"/>
      <c r="OOF41" s="52"/>
      <c r="OOG41" s="52"/>
      <c r="OOH41" s="59"/>
      <c r="OOI41" s="59"/>
      <c r="OOJ41" s="59"/>
      <c r="OOK41" s="59"/>
      <c r="OOL41" s="60"/>
      <c r="OOM41" s="278"/>
      <c r="OON41" s="243"/>
      <c r="OOO41" s="244"/>
      <c r="OOP41" s="244"/>
      <c r="OOQ41" s="244"/>
      <c r="OOR41" s="244"/>
      <c r="OOS41" s="244"/>
      <c r="OOT41" s="201"/>
      <c r="OOU41" s="210"/>
      <c r="OOV41" s="15"/>
      <c r="OOW41" s="15"/>
      <c r="OOX41" s="15"/>
      <c r="OOY41" s="15"/>
      <c r="OOZ41" s="15"/>
      <c r="OPA41" s="15"/>
      <c r="OPB41" s="15"/>
      <c r="OPC41" s="15"/>
      <c r="OPD41" s="15"/>
      <c r="OPE41" s="15"/>
      <c r="OPF41" s="19"/>
      <c r="OPG41" s="15"/>
      <c r="OPH41" s="15"/>
      <c r="OPI41" s="15"/>
      <c r="OPJ41" s="15"/>
      <c r="OPK41" s="15"/>
      <c r="OPL41" s="15"/>
      <c r="OPM41" s="19"/>
      <c r="OPN41" s="59"/>
      <c r="OPO41" s="59"/>
      <c r="OPP41" s="52"/>
      <c r="OPQ41" s="52"/>
      <c r="OPR41" s="52"/>
      <c r="OPS41" s="52"/>
      <c r="OPT41" s="52"/>
      <c r="OPU41" s="59"/>
      <c r="OPV41" s="59"/>
      <c r="OPW41" s="59"/>
      <c r="OPX41" s="59"/>
      <c r="OPY41" s="60"/>
      <c r="OPZ41" s="278"/>
      <c r="OQA41" s="243"/>
      <c r="OQB41" s="244"/>
      <c r="OQC41" s="244"/>
      <c r="OQD41" s="244"/>
      <c r="OQE41" s="244"/>
      <c r="OQF41" s="244"/>
      <c r="OQG41" s="201"/>
      <c r="OQH41" s="210"/>
      <c r="OQI41" s="15"/>
      <c r="OQJ41" s="15"/>
      <c r="OQK41" s="15"/>
      <c r="OQL41" s="15"/>
      <c r="OQM41" s="15"/>
      <c r="OQN41" s="15"/>
      <c r="OQO41" s="15"/>
      <c r="OQP41" s="15"/>
      <c r="OQQ41" s="15"/>
      <c r="OQR41" s="15"/>
      <c r="OQS41" s="19"/>
      <c r="OQT41" s="15"/>
      <c r="OQU41" s="15"/>
      <c r="OQV41" s="15"/>
      <c r="OQW41" s="15"/>
      <c r="OQX41" s="15"/>
      <c r="OQY41" s="15"/>
      <c r="OQZ41" s="19"/>
      <c r="ORA41" s="59"/>
      <c r="ORB41" s="59"/>
      <c r="ORC41" s="52"/>
      <c r="ORD41" s="52"/>
      <c r="ORE41" s="52"/>
      <c r="ORF41" s="52"/>
      <c r="ORG41" s="52"/>
      <c r="ORH41" s="59"/>
      <c r="ORI41" s="59"/>
      <c r="ORJ41" s="59"/>
      <c r="ORK41" s="59"/>
      <c r="ORL41" s="60"/>
      <c r="ORM41" s="278"/>
      <c r="ORN41" s="243"/>
      <c r="ORO41" s="244"/>
      <c r="ORP41" s="244"/>
      <c r="ORQ41" s="244"/>
      <c r="ORR41" s="244"/>
      <c r="ORS41" s="244"/>
      <c r="ORT41" s="201"/>
      <c r="ORU41" s="210"/>
      <c r="ORV41" s="15"/>
      <c r="ORW41" s="15"/>
      <c r="ORX41" s="15"/>
      <c r="ORY41" s="15"/>
      <c r="ORZ41" s="15"/>
      <c r="OSA41" s="15"/>
      <c r="OSB41" s="15"/>
      <c r="OSC41" s="15"/>
      <c r="OSD41" s="15"/>
      <c r="OSE41" s="15"/>
      <c r="OSF41" s="19"/>
      <c r="OSG41" s="15"/>
      <c r="OSH41" s="15"/>
      <c r="OSI41" s="15"/>
      <c r="OSJ41" s="15"/>
      <c r="OSK41" s="15"/>
      <c r="OSL41" s="15"/>
      <c r="OSM41" s="19"/>
      <c r="OSN41" s="59"/>
      <c r="OSO41" s="59"/>
      <c r="OSP41" s="52"/>
      <c r="OSQ41" s="52"/>
      <c r="OSR41" s="52"/>
      <c r="OSS41" s="52"/>
      <c r="OST41" s="52"/>
      <c r="OSU41" s="59"/>
      <c r="OSV41" s="59"/>
      <c r="OSW41" s="59"/>
      <c r="OSX41" s="59"/>
      <c r="OSY41" s="60"/>
      <c r="OSZ41" s="278"/>
      <c r="OTA41" s="243"/>
      <c r="OTB41" s="244"/>
      <c r="OTC41" s="244"/>
      <c r="OTD41" s="244"/>
      <c r="OTE41" s="244"/>
      <c r="OTF41" s="244"/>
      <c r="OTG41" s="201"/>
      <c r="OTH41" s="210"/>
      <c r="OTI41" s="15"/>
      <c r="OTJ41" s="15"/>
      <c r="OTK41" s="15"/>
      <c r="OTL41" s="15"/>
      <c r="OTM41" s="15"/>
      <c r="OTN41" s="15"/>
      <c r="OTO41" s="15"/>
      <c r="OTP41" s="15"/>
      <c r="OTQ41" s="15"/>
      <c r="OTR41" s="15"/>
      <c r="OTS41" s="19"/>
      <c r="OTT41" s="15"/>
      <c r="OTU41" s="15"/>
      <c r="OTV41" s="15"/>
      <c r="OTW41" s="15"/>
      <c r="OTX41" s="15"/>
      <c r="OTY41" s="15"/>
      <c r="OTZ41" s="19"/>
      <c r="OUA41" s="59"/>
      <c r="OUB41" s="59"/>
      <c r="OUC41" s="52"/>
      <c r="OUD41" s="52"/>
      <c r="OUE41" s="52"/>
      <c r="OUF41" s="52"/>
      <c r="OUG41" s="52"/>
      <c r="OUH41" s="59"/>
      <c r="OUI41" s="59"/>
      <c r="OUJ41" s="59"/>
      <c r="OUK41" s="59"/>
      <c r="OUL41" s="60"/>
      <c r="OUM41" s="278"/>
      <c r="OUN41" s="243"/>
      <c r="OUO41" s="244"/>
      <c r="OUP41" s="244"/>
      <c r="OUQ41" s="244"/>
      <c r="OUR41" s="244"/>
      <c r="OUS41" s="244"/>
      <c r="OUT41" s="201"/>
      <c r="OUU41" s="210"/>
      <c r="OUV41" s="15"/>
      <c r="OUW41" s="15"/>
      <c r="OUX41" s="15"/>
      <c r="OUY41" s="15"/>
      <c r="OUZ41" s="15"/>
      <c r="OVA41" s="15"/>
      <c r="OVB41" s="15"/>
      <c r="OVC41" s="15"/>
      <c r="OVD41" s="15"/>
      <c r="OVE41" s="15"/>
      <c r="OVF41" s="19"/>
      <c r="OVG41" s="15"/>
      <c r="OVH41" s="15"/>
      <c r="OVI41" s="15"/>
      <c r="OVJ41" s="15"/>
      <c r="OVK41" s="15"/>
      <c r="OVL41" s="15"/>
      <c r="OVM41" s="19"/>
      <c r="OVN41" s="59"/>
      <c r="OVO41" s="59"/>
      <c r="OVP41" s="52"/>
      <c r="OVQ41" s="52"/>
      <c r="OVR41" s="52"/>
      <c r="OVS41" s="52"/>
      <c r="OVT41" s="52"/>
      <c r="OVU41" s="59"/>
      <c r="OVV41" s="59"/>
      <c r="OVW41" s="59"/>
      <c r="OVX41" s="59"/>
      <c r="OVY41" s="60"/>
      <c r="OVZ41" s="278"/>
      <c r="OWA41" s="243"/>
      <c r="OWB41" s="244"/>
      <c r="OWC41" s="244"/>
      <c r="OWD41" s="244"/>
      <c r="OWE41" s="244"/>
      <c r="OWF41" s="244"/>
      <c r="OWG41" s="201"/>
      <c r="OWH41" s="210"/>
      <c r="OWI41" s="15"/>
      <c r="OWJ41" s="15"/>
      <c r="OWK41" s="15"/>
      <c r="OWL41" s="15"/>
      <c r="OWM41" s="15"/>
      <c r="OWN41" s="15"/>
      <c r="OWO41" s="15"/>
      <c r="OWP41" s="15"/>
      <c r="OWQ41" s="15"/>
      <c r="OWR41" s="15"/>
      <c r="OWS41" s="19"/>
      <c r="OWT41" s="15"/>
      <c r="OWU41" s="15"/>
      <c r="OWV41" s="15"/>
      <c r="OWW41" s="15"/>
      <c r="OWX41" s="15"/>
      <c r="OWY41" s="15"/>
      <c r="OWZ41" s="19"/>
      <c r="OXA41" s="59"/>
      <c r="OXB41" s="59"/>
      <c r="OXC41" s="52"/>
      <c r="OXD41" s="52"/>
      <c r="OXE41" s="52"/>
      <c r="OXF41" s="52"/>
      <c r="OXG41" s="52"/>
      <c r="OXH41" s="59"/>
      <c r="OXI41" s="59"/>
      <c r="OXJ41" s="59"/>
      <c r="OXK41" s="59"/>
      <c r="OXL41" s="60"/>
      <c r="OXM41" s="278"/>
      <c r="OXN41" s="243"/>
      <c r="OXO41" s="244"/>
      <c r="OXP41" s="244"/>
      <c r="OXQ41" s="244"/>
      <c r="OXR41" s="244"/>
      <c r="OXS41" s="244"/>
      <c r="OXT41" s="201"/>
      <c r="OXU41" s="210"/>
      <c r="OXV41" s="15"/>
      <c r="OXW41" s="15"/>
      <c r="OXX41" s="15"/>
      <c r="OXY41" s="15"/>
      <c r="OXZ41" s="15"/>
      <c r="OYA41" s="15"/>
      <c r="OYB41" s="15"/>
      <c r="OYC41" s="15"/>
      <c r="OYD41" s="15"/>
      <c r="OYE41" s="15"/>
      <c r="OYF41" s="19"/>
      <c r="OYG41" s="15"/>
      <c r="OYH41" s="15"/>
      <c r="OYI41" s="15"/>
      <c r="OYJ41" s="15"/>
      <c r="OYK41" s="15"/>
      <c r="OYL41" s="15"/>
      <c r="OYM41" s="19"/>
      <c r="OYN41" s="59"/>
      <c r="OYO41" s="59"/>
      <c r="OYP41" s="52"/>
      <c r="OYQ41" s="52"/>
      <c r="OYR41" s="52"/>
      <c r="OYS41" s="52"/>
      <c r="OYT41" s="52"/>
      <c r="OYU41" s="59"/>
      <c r="OYV41" s="59"/>
      <c r="OYW41" s="59"/>
      <c r="OYX41" s="59"/>
      <c r="OYY41" s="60"/>
      <c r="OYZ41" s="278"/>
      <c r="OZA41" s="243"/>
      <c r="OZB41" s="244"/>
      <c r="OZC41" s="244"/>
      <c r="OZD41" s="244"/>
      <c r="OZE41" s="244"/>
      <c r="OZF41" s="244"/>
      <c r="OZG41" s="201"/>
      <c r="OZH41" s="210"/>
      <c r="OZI41" s="15"/>
      <c r="OZJ41" s="15"/>
      <c r="OZK41" s="15"/>
      <c r="OZL41" s="15"/>
      <c r="OZM41" s="15"/>
      <c r="OZN41" s="15"/>
      <c r="OZO41" s="15"/>
      <c r="OZP41" s="15"/>
      <c r="OZQ41" s="15"/>
      <c r="OZR41" s="15"/>
      <c r="OZS41" s="19"/>
      <c r="OZT41" s="15"/>
      <c r="OZU41" s="15"/>
      <c r="OZV41" s="15"/>
      <c r="OZW41" s="15"/>
      <c r="OZX41" s="15"/>
      <c r="OZY41" s="15"/>
      <c r="OZZ41" s="19"/>
      <c r="PAA41" s="59"/>
      <c r="PAB41" s="59"/>
      <c r="PAC41" s="52"/>
      <c r="PAD41" s="52"/>
      <c r="PAE41" s="52"/>
      <c r="PAF41" s="52"/>
      <c r="PAG41" s="52"/>
      <c r="PAH41" s="59"/>
      <c r="PAI41" s="59"/>
      <c r="PAJ41" s="59"/>
      <c r="PAK41" s="59"/>
      <c r="PAL41" s="60"/>
      <c r="PAM41" s="278"/>
      <c r="PAN41" s="243"/>
      <c r="PAO41" s="244"/>
      <c r="PAP41" s="244"/>
      <c r="PAQ41" s="244"/>
      <c r="PAR41" s="244"/>
      <c r="PAS41" s="244"/>
      <c r="PAT41" s="201"/>
      <c r="PAU41" s="210"/>
      <c r="PAV41" s="15"/>
      <c r="PAW41" s="15"/>
      <c r="PAX41" s="15"/>
      <c r="PAY41" s="15"/>
      <c r="PAZ41" s="15"/>
      <c r="PBA41" s="15"/>
      <c r="PBB41" s="15"/>
      <c r="PBC41" s="15"/>
      <c r="PBD41" s="15"/>
      <c r="PBE41" s="15"/>
      <c r="PBF41" s="19"/>
      <c r="PBG41" s="15"/>
      <c r="PBH41" s="15"/>
      <c r="PBI41" s="15"/>
      <c r="PBJ41" s="15"/>
      <c r="PBK41" s="15"/>
      <c r="PBL41" s="15"/>
      <c r="PBM41" s="19"/>
      <c r="PBN41" s="59"/>
      <c r="PBO41" s="59"/>
      <c r="PBP41" s="52"/>
      <c r="PBQ41" s="52"/>
      <c r="PBR41" s="52"/>
      <c r="PBS41" s="52"/>
      <c r="PBT41" s="52"/>
      <c r="PBU41" s="59"/>
      <c r="PBV41" s="59"/>
      <c r="PBW41" s="59"/>
      <c r="PBX41" s="59"/>
      <c r="PBY41" s="60"/>
      <c r="PBZ41" s="278"/>
      <c r="PCA41" s="243"/>
      <c r="PCB41" s="244"/>
      <c r="PCC41" s="244"/>
      <c r="PCD41" s="244"/>
      <c r="PCE41" s="244"/>
      <c r="PCF41" s="244"/>
      <c r="PCG41" s="201"/>
      <c r="PCH41" s="210"/>
      <c r="PCI41" s="15"/>
      <c r="PCJ41" s="15"/>
      <c r="PCK41" s="15"/>
      <c r="PCL41" s="15"/>
      <c r="PCM41" s="15"/>
      <c r="PCN41" s="15"/>
      <c r="PCO41" s="15"/>
      <c r="PCP41" s="15"/>
      <c r="PCQ41" s="15"/>
      <c r="PCR41" s="15"/>
      <c r="PCS41" s="19"/>
      <c r="PCT41" s="15"/>
      <c r="PCU41" s="15"/>
      <c r="PCV41" s="15"/>
      <c r="PCW41" s="15"/>
      <c r="PCX41" s="15"/>
      <c r="PCY41" s="15"/>
      <c r="PCZ41" s="19"/>
      <c r="PDA41" s="59"/>
      <c r="PDB41" s="59"/>
      <c r="PDC41" s="52"/>
      <c r="PDD41" s="52"/>
      <c r="PDE41" s="52"/>
      <c r="PDF41" s="52"/>
      <c r="PDG41" s="52"/>
      <c r="PDH41" s="59"/>
      <c r="PDI41" s="59"/>
      <c r="PDJ41" s="59"/>
      <c r="PDK41" s="59"/>
      <c r="PDL41" s="60"/>
      <c r="PDM41" s="278"/>
      <c r="PDN41" s="243"/>
      <c r="PDO41" s="244"/>
      <c r="PDP41" s="244"/>
      <c r="PDQ41" s="244"/>
      <c r="PDR41" s="244"/>
      <c r="PDS41" s="244"/>
      <c r="PDT41" s="201"/>
      <c r="PDU41" s="210"/>
      <c r="PDV41" s="15"/>
      <c r="PDW41" s="15"/>
      <c r="PDX41" s="15"/>
      <c r="PDY41" s="15"/>
      <c r="PDZ41" s="15"/>
      <c r="PEA41" s="15"/>
      <c r="PEB41" s="15"/>
      <c r="PEC41" s="15"/>
      <c r="PED41" s="15"/>
      <c r="PEE41" s="15"/>
      <c r="PEF41" s="19"/>
      <c r="PEG41" s="15"/>
      <c r="PEH41" s="15"/>
      <c r="PEI41" s="15"/>
      <c r="PEJ41" s="15"/>
      <c r="PEK41" s="15"/>
      <c r="PEL41" s="15"/>
      <c r="PEM41" s="19"/>
      <c r="PEN41" s="59"/>
      <c r="PEO41" s="59"/>
      <c r="PEP41" s="52"/>
      <c r="PEQ41" s="52"/>
      <c r="PER41" s="52"/>
      <c r="PES41" s="52"/>
      <c r="PET41" s="52"/>
      <c r="PEU41" s="59"/>
      <c r="PEV41" s="59"/>
      <c r="PEW41" s="59"/>
      <c r="PEX41" s="59"/>
      <c r="PEY41" s="60"/>
      <c r="PEZ41" s="278"/>
      <c r="PFA41" s="243"/>
      <c r="PFB41" s="244"/>
      <c r="PFC41" s="244"/>
      <c r="PFD41" s="244"/>
      <c r="PFE41" s="244"/>
      <c r="PFF41" s="244"/>
      <c r="PFG41" s="201"/>
      <c r="PFH41" s="210"/>
      <c r="PFI41" s="15"/>
      <c r="PFJ41" s="15"/>
      <c r="PFK41" s="15"/>
      <c r="PFL41" s="15"/>
      <c r="PFM41" s="15"/>
      <c r="PFN41" s="15"/>
      <c r="PFO41" s="15"/>
      <c r="PFP41" s="15"/>
      <c r="PFQ41" s="15"/>
      <c r="PFR41" s="15"/>
      <c r="PFS41" s="19"/>
      <c r="PFT41" s="15"/>
      <c r="PFU41" s="15"/>
      <c r="PFV41" s="15"/>
      <c r="PFW41" s="15"/>
      <c r="PFX41" s="15"/>
      <c r="PFY41" s="15"/>
      <c r="PFZ41" s="19"/>
      <c r="PGA41" s="59"/>
      <c r="PGB41" s="59"/>
      <c r="PGC41" s="52"/>
      <c r="PGD41" s="52"/>
      <c r="PGE41" s="52"/>
      <c r="PGF41" s="52"/>
      <c r="PGG41" s="52"/>
      <c r="PGH41" s="59"/>
      <c r="PGI41" s="59"/>
      <c r="PGJ41" s="59"/>
      <c r="PGK41" s="59"/>
      <c r="PGL41" s="60"/>
      <c r="PGM41" s="278"/>
      <c r="PGN41" s="243"/>
      <c r="PGO41" s="244"/>
      <c r="PGP41" s="244"/>
      <c r="PGQ41" s="244"/>
      <c r="PGR41" s="244"/>
      <c r="PGS41" s="244"/>
      <c r="PGT41" s="201"/>
      <c r="PGU41" s="210"/>
      <c r="PGV41" s="15"/>
      <c r="PGW41" s="15"/>
      <c r="PGX41" s="15"/>
      <c r="PGY41" s="15"/>
      <c r="PGZ41" s="15"/>
      <c r="PHA41" s="15"/>
      <c r="PHB41" s="15"/>
      <c r="PHC41" s="15"/>
      <c r="PHD41" s="15"/>
      <c r="PHE41" s="15"/>
      <c r="PHF41" s="19"/>
      <c r="PHG41" s="15"/>
      <c r="PHH41" s="15"/>
      <c r="PHI41" s="15"/>
      <c r="PHJ41" s="15"/>
      <c r="PHK41" s="15"/>
      <c r="PHL41" s="15"/>
      <c r="PHM41" s="19"/>
      <c r="PHN41" s="59"/>
      <c r="PHO41" s="59"/>
      <c r="PHP41" s="52"/>
      <c r="PHQ41" s="52"/>
      <c r="PHR41" s="52"/>
      <c r="PHS41" s="52"/>
      <c r="PHT41" s="52"/>
      <c r="PHU41" s="59"/>
      <c r="PHV41" s="59"/>
      <c r="PHW41" s="59"/>
      <c r="PHX41" s="59"/>
      <c r="PHY41" s="60"/>
      <c r="PHZ41" s="278"/>
      <c r="PIA41" s="243"/>
      <c r="PIB41" s="244"/>
      <c r="PIC41" s="244"/>
      <c r="PID41" s="244"/>
      <c r="PIE41" s="244"/>
      <c r="PIF41" s="244"/>
      <c r="PIG41" s="201"/>
      <c r="PIH41" s="210"/>
      <c r="PII41" s="15"/>
      <c r="PIJ41" s="15"/>
      <c r="PIK41" s="15"/>
      <c r="PIL41" s="15"/>
      <c r="PIM41" s="15"/>
      <c r="PIN41" s="15"/>
      <c r="PIO41" s="15"/>
      <c r="PIP41" s="15"/>
      <c r="PIQ41" s="15"/>
      <c r="PIR41" s="15"/>
      <c r="PIS41" s="19"/>
      <c r="PIT41" s="15"/>
      <c r="PIU41" s="15"/>
      <c r="PIV41" s="15"/>
      <c r="PIW41" s="15"/>
      <c r="PIX41" s="15"/>
      <c r="PIY41" s="15"/>
      <c r="PIZ41" s="19"/>
      <c r="PJA41" s="59"/>
      <c r="PJB41" s="59"/>
      <c r="PJC41" s="52"/>
      <c r="PJD41" s="52"/>
      <c r="PJE41" s="52"/>
      <c r="PJF41" s="52"/>
      <c r="PJG41" s="52"/>
      <c r="PJH41" s="59"/>
      <c r="PJI41" s="59"/>
      <c r="PJJ41" s="59"/>
      <c r="PJK41" s="59"/>
      <c r="PJL41" s="60"/>
      <c r="PJM41" s="278"/>
      <c r="PJN41" s="243"/>
      <c r="PJO41" s="244"/>
      <c r="PJP41" s="244"/>
      <c r="PJQ41" s="244"/>
      <c r="PJR41" s="244"/>
      <c r="PJS41" s="244"/>
      <c r="PJT41" s="201"/>
      <c r="PJU41" s="210"/>
      <c r="PJV41" s="15"/>
      <c r="PJW41" s="15"/>
      <c r="PJX41" s="15"/>
      <c r="PJY41" s="15"/>
      <c r="PJZ41" s="15"/>
      <c r="PKA41" s="15"/>
      <c r="PKB41" s="15"/>
      <c r="PKC41" s="15"/>
      <c r="PKD41" s="15"/>
      <c r="PKE41" s="15"/>
      <c r="PKF41" s="19"/>
      <c r="PKG41" s="15"/>
      <c r="PKH41" s="15"/>
      <c r="PKI41" s="15"/>
      <c r="PKJ41" s="15"/>
      <c r="PKK41" s="15"/>
      <c r="PKL41" s="15"/>
      <c r="PKM41" s="19"/>
      <c r="PKN41" s="59"/>
      <c r="PKO41" s="59"/>
      <c r="PKP41" s="52"/>
      <c r="PKQ41" s="52"/>
      <c r="PKR41" s="52"/>
      <c r="PKS41" s="52"/>
      <c r="PKT41" s="52"/>
      <c r="PKU41" s="59"/>
      <c r="PKV41" s="59"/>
      <c r="PKW41" s="59"/>
      <c r="PKX41" s="59"/>
      <c r="PKY41" s="60"/>
      <c r="PKZ41" s="278"/>
      <c r="PLA41" s="243"/>
      <c r="PLB41" s="244"/>
      <c r="PLC41" s="244"/>
      <c r="PLD41" s="244"/>
      <c r="PLE41" s="244"/>
      <c r="PLF41" s="244"/>
      <c r="PLG41" s="201"/>
      <c r="PLH41" s="210"/>
      <c r="PLI41" s="15"/>
      <c r="PLJ41" s="15"/>
      <c r="PLK41" s="15"/>
      <c r="PLL41" s="15"/>
      <c r="PLM41" s="15"/>
      <c r="PLN41" s="15"/>
      <c r="PLO41" s="15"/>
      <c r="PLP41" s="15"/>
      <c r="PLQ41" s="15"/>
      <c r="PLR41" s="15"/>
      <c r="PLS41" s="19"/>
      <c r="PLT41" s="15"/>
      <c r="PLU41" s="15"/>
      <c r="PLV41" s="15"/>
      <c r="PLW41" s="15"/>
      <c r="PLX41" s="15"/>
      <c r="PLY41" s="15"/>
      <c r="PLZ41" s="19"/>
      <c r="PMA41" s="59"/>
      <c r="PMB41" s="59"/>
      <c r="PMC41" s="52"/>
      <c r="PMD41" s="52"/>
      <c r="PME41" s="52"/>
      <c r="PMF41" s="52"/>
      <c r="PMG41" s="52"/>
      <c r="PMH41" s="59"/>
      <c r="PMI41" s="59"/>
      <c r="PMJ41" s="59"/>
      <c r="PMK41" s="59"/>
      <c r="PML41" s="60"/>
      <c r="PMM41" s="278"/>
      <c r="PMN41" s="243"/>
      <c r="PMO41" s="244"/>
      <c r="PMP41" s="244"/>
      <c r="PMQ41" s="244"/>
      <c r="PMR41" s="244"/>
      <c r="PMS41" s="244"/>
      <c r="PMT41" s="201"/>
      <c r="PMU41" s="210"/>
      <c r="PMV41" s="15"/>
      <c r="PMW41" s="15"/>
      <c r="PMX41" s="15"/>
      <c r="PMY41" s="15"/>
      <c r="PMZ41" s="15"/>
      <c r="PNA41" s="15"/>
      <c r="PNB41" s="15"/>
      <c r="PNC41" s="15"/>
      <c r="PND41" s="15"/>
      <c r="PNE41" s="15"/>
      <c r="PNF41" s="19"/>
      <c r="PNG41" s="15"/>
      <c r="PNH41" s="15"/>
      <c r="PNI41" s="15"/>
      <c r="PNJ41" s="15"/>
      <c r="PNK41" s="15"/>
      <c r="PNL41" s="15"/>
      <c r="PNM41" s="19"/>
      <c r="PNN41" s="59"/>
      <c r="PNO41" s="59"/>
      <c r="PNP41" s="52"/>
      <c r="PNQ41" s="52"/>
      <c r="PNR41" s="52"/>
      <c r="PNS41" s="52"/>
      <c r="PNT41" s="52"/>
      <c r="PNU41" s="59"/>
      <c r="PNV41" s="59"/>
      <c r="PNW41" s="59"/>
      <c r="PNX41" s="59"/>
      <c r="PNY41" s="60"/>
      <c r="PNZ41" s="278"/>
      <c r="POA41" s="243"/>
      <c r="POB41" s="244"/>
      <c r="POC41" s="244"/>
      <c r="POD41" s="244"/>
      <c r="POE41" s="244"/>
      <c r="POF41" s="244"/>
      <c r="POG41" s="201"/>
      <c r="POH41" s="210"/>
      <c r="POI41" s="15"/>
      <c r="POJ41" s="15"/>
      <c r="POK41" s="15"/>
      <c r="POL41" s="15"/>
      <c r="POM41" s="15"/>
      <c r="PON41" s="15"/>
      <c r="POO41" s="15"/>
      <c r="POP41" s="15"/>
      <c r="POQ41" s="15"/>
      <c r="POR41" s="15"/>
      <c r="POS41" s="19"/>
      <c r="POT41" s="15"/>
      <c r="POU41" s="15"/>
      <c r="POV41" s="15"/>
      <c r="POW41" s="15"/>
      <c r="POX41" s="15"/>
      <c r="POY41" s="15"/>
      <c r="POZ41" s="19"/>
      <c r="PPA41" s="59"/>
      <c r="PPB41" s="59"/>
      <c r="PPC41" s="52"/>
      <c r="PPD41" s="52"/>
      <c r="PPE41" s="52"/>
      <c r="PPF41" s="52"/>
      <c r="PPG41" s="52"/>
      <c r="PPH41" s="59"/>
      <c r="PPI41" s="59"/>
      <c r="PPJ41" s="59"/>
      <c r="PPK41" s="59"/>
      <c r="PPL41" s="60"/>
      <c r="PPM41" s="278"/>
      <c r="PPN41" s="243"/>
      <c r="PPO41" s="244"/>
      <c r="PPP41" s="244"/>
      <c r="PPQ41" s="244"/>
      <c r="PPR41" s="244"/>
      <c r="PPS41" s="244"/>
      <c r="PPT41" s="201"/>
      <c r="PPU41" s="210"/>
      <c r="PPV41" s="15"/>
      <c r="PPW41" s="15"/>
      <c r="PPX41" s="15"/>
      <c r="PPY41" s="15"/>
      <c r="PPZ41" s="15"/>
      <c r="PQA41" s="15"/>
      <c r="PQB41" s="15"/>
      <c r="PQC41" s="15"/>
      <c r="PQD41" s="15"/>
      <c r="PQE41" s="15"/>
      <c r="PQF41" s="19"/>
      <c r="PQG41" s="15"/>
      <c r="PQH41" s="15"/>
      <c r="PQI41" s="15"/>
      <c r="PQJ41" s="15"/>
      <c r="PQK41" s="15"/>
      <c r="PQL41" s="15"/>
      <c r="PQM41" s="19"/>
      <c r="PQN41" s="59"/>
      <c r="PQO41" s="59"/>
      <c r="PQP41" s="52"/>
      <c r="PQQ41" s="52"/>
      <c r="PQR41" s="52"/>
      <c r="PQS41" s="52"/>
      <c r="PQT41" s="52"/>
      <c r="PQU41" s="59"/>
      <c r="PQV41" s="59"/>
      <c r="PQW41" s="59"/>
      <c r="PQX41" s="59"/>
      <c r="PQY41" s="60"/>
      <c r="PQZ41" s="278"/>
      <c r="PRA41" s="243"/>
      <c r="PRB41" s="244"/>
      <c r="PRC41" s="244"/>
      <c r="PRD41" s="244"/>
      <c r="PRE41" s="244"/>
      <c r="PRF41" s="244"/>
      <c r="PRG41" s="201"/>
      <c r="PRH41" s="210"/>
      <c r="PRI41" s="15"/>
      <c r="PRJ41" s="15"/>
      <c r="PRK41" s="15"/>
      <c r="PRL41" s="15"/>
      <c r="PRM41" s="15"/>
      <c r="PRN41" s="15"/>
      <c r="PRO41" s="15"/>
      <c r="PRP41" s="15"/>
      <c r="PRQ41" s="15"/>
      <c r="PRR41" s="15"/>
      <c r="PRS41" s="19"/>
      <c r="PRT41" s="15"/>
      <c r="PRU41" s="15"/>
      <c r="PRV41" s="15"/>
      <c r="PRW41" s="15"/>
      <c r="PRX41" s="15"/>
      <c r="PRY41" s="15"/>
      <c r="PRZ41" s="19"/>
      <c r="PSA41" s="59"/>
      <c r="PSB41" s="59"/>
      <c r="PSC41" s="52"/>
      <c r="PSD41" s="52"/>
      <c r="PSE41" s="52"/>
      <c r="PSF41" s="52"/>
      <c r="PSG41" s="52"/>
      <c r="PSH41" s="59"/>
      <c r="PSI41" s="59"/>
      <c r="PSJ41" s="59"/>
      <c r="PSK41" s="59"/>
      <c r="PSL41" s="60"/>
      <c r="PSM41" s="278"/>
      <c r="PSN41" s="243"/>
      <c r="PSO41" s="244"/>
      <c r="PSP41" s="244"/>
      <c r="PSQ41" s="244"/>
      <c r="PSR41" s="244"/>
      <c r="PSS41" s="244"/>
      <c r="PST41" s="201"/>
      <c r="PSU41" s="210"/>
      <c r="PSV41" s="15"/>
      <c r="PSW41" s="15"/>
      <c r="PSX41" s="15"/>
      <c r="PSY41" s="15"/>
      <c r="PSZ41" s="15"/>
      <c r="PTA41" s="15"/>
      <c r="PTB41" s="15"/>
      <c r="PTC41" s="15"/>
      <c r="PTD41" s="15"/>
      <c r="PTE41" s="15"/>
      <c r="PTF41" s="19"/>
      <c r="PTG41" s="15"/>
      <c r="PTH41" s="15"/>
      <c r="PTI41" s="15"/>
      <c r="PTJ41" s="15"/>
      <c r="PTK41" s="15"/>
      <c r="PTL41" s="15"/>
      <c r="PTM41" s="19"/>
      <c r="PTN41" s="59"/>
      <c r="PTO41" s="59"/>
      <c r="PTP41" s="52"/>
      <c r="PTQ41" s="52"/>
      <c r="PTR41" s="52"/>
      <c r="PTS41" s="52"/>
      <c r="PTT41" s="52"/>
      <c r="PTU41" s="59"/>
      <c r="PTV41" s="59"/>
      <c r="PTW41" s="59"/>
      <c r="PTX41" s="59"/>
      <c r="PTY41" s="60"/>
      <c r="PTZ41" s="278"/>
      <c r="PUA41" s="243"/>
      <c r="PUB41" s="244"/>
      <c r="PUC41" s="244"/>
      <c r="PUD41" s="244"/>
      <c r="PUE41" s="244"/>
      <c r="PUF41" s="244"/>
      <c r="PUG41" s="201"/>
      <c r="PUH41" s="210"/>
      <c r="PUI41" s="15"/>
      <c r="PUJ41" s="15"/>
      <c r="PUK41" s="15"/>
      <c r="PUL41" s="15"/>
      <c r="PUM41" s="15"/>
      <c r="PUN41" s="15"/>
      <c r="PUO41" s="15"/>
      <c r="PUP41" s="15"/>
      <c r="PUQ41" s="15"/>
      <c r="PUR41" s="15"/>
      <c r="PUS41" s="19"/>
      <c r="PUT41" s="15"/>
      <c r="PUU41" s="15"/>
      <c r="PUV41" s="15"/>
      <c r="PUW41" s="15"/>
      <c r="PUX41" s="15"/>
      <c r="PUY41" s="15"/>
      <c r="PUZ41" s="19"/>
      <c r="PVA41" s="59"/>
      <c r="PVB41" s="59"/>
      <c r="PVC41" s="52"/>
      <c r="PVD41" s="52"/>
      <c r="PVE41" s="52"/>
      <c r="PVF41" s="52"/>
      <c r="PVG41" s="52"/>
      <c r="PVH41" s="59"/>
      <c r="PVI41" s="59"/>
      <c r="PVJ41" s="59"/>
      <c r="PVK41" s="59"/>
      <c r="PVL41" s="60"/>
      <c r="PVM41" s="278"/>
      <c r="PVN41" s="243"/>
      <c r="PVO41" s="244"/>
      <c r="PVP41" s="244"/>
      <c r="PVQ41" s="244"/>
      <c r="PVR41" s="244"/>
      <c r="PVS41" s="244"/>
      <c r="PVT41" s="201"/>
      <c r="PVU41" s="210"/>
      <c r="PVV41" s="15"/>
      <c r="PVW41" s="15"/>
      <c r="PVX41" s="15"/>
      <c r="PVY41" s="15"/>
      <c r="PVZ41" s="15"/>
      <c r="PWA41" s="15"/>
      <c r="PWB41" s="15"/>
      <c r="PWC41" s="15"/>
      <c r="PWD41" s="15"/>
      <c r="PWE41" s="15"/>
      <c r="PWF41" s="19"/>
      <c r="PWG41" s="15"/>
      <c r="PWH41" s="15"/>
      <c r="PWI41" s="15"/>
      <c r="PWJ41" s="15"/>
      <c r="PWK41" s="15"/>
      <c r="PWL41" s="15"/>
      <c r="PWM41" s="19"/>
      <c r="PWN41" s="59"/>
      <c r="PWO41" s="59"/>
      <c r="PWP41" s="52"/>
      <c r="PWQ41" s="52"/>
      <c r="PWR41" s="52"/>
      <c r="PWS41" s="52"/>
      <c r="PWT41" s="52"/>
      <c r="PWU41" s="59"/>
      <c r="PWV41" s="59"/>
      <c r="PWW41" s="59"/>
      <c r="PWX41" s="59"/>
      <c r="PWY41" s="60"/>
      <c r="PWZ41" s="278"/>
      <c r="PXA41" s="243"/>
      <c r="PXB41" s="244"/>
      <c r="PXC41" s="244"/>
      <c r="PXD41" s="244"/>
      <c r="PXE41" s="244"/>
      <c r="PXF41" s="244"/>
      <c r="PXG41" s="201"/>
      <c r="PXH41" s="210"/>
      <c r="PXI41" s="15"/>
      <c r="PXJ41" s="15"/>
      <c r="PXK41" s="15"/>
      <c r="PXL41" s="15"/>
      <c r="PXM41" s="15"/>
      <c r="PXN41" s="15"/>
      <c r="PXO41" s="15"/>
      <c r="PXP41" s="15"/>
      <c r="PXQ41" s="15"/>
      <c r="PXR41" s="15"/>
      <c r="PXS41" s="19"/>
      <c r="PXT41" s="15"/>
      <c r="PXU41" s="15"/>
      <c r="PXV41" s="15"/>
      <c r="PXW41" s="15"/>
      <c r="PXX41" s="15"/>
      <c r="PXY41" s="15"/>
      <c r="PXZ41" s="19"/>
      <c r="PYA41" s="59"/>
      <c r="PYB41" s="59"/>
      <c r="PYC41" s="52"/>
      <c r="PYD41" s="52"/>
      <c r="PYE41" s="52"/>
      <c r="PYF41" s="52"/>
      <c r="PYG41" s="52"/>
      <c r="PYH41" s="59"/>
      <c r="PYI41" s="59"/>
      <c r="PYJ41" s="59"/>
      <c r="PYK41" s="59"/>
      <c r="PYL41" s="60"/>
      <c r="PYM41" s="278"/>
      <c r="PYN41" s="243"/>
      <c r="PYO41" s="244"/>
      <c r="PYP41" s="244"/>
      <c r="PYQ41" s="244"/>
      <c r="PYR41" s="244"/>
      <c r="PYS41" s="244"/>
      <c r="PYT41" s="201"/>
      <c r="PYU41" s="210"/>
      <c r="PYV41" s="15"/>
      <c r="PYW41" s="15"/>
      <c r="PYX41" s="15"/>
      <c r="PYY41" s="15"/>
      <c r="PYZ41" s="15"/>
      <c r="PZA41" s="15"/>
      <c r="PZB41" s="15"/>
      <c r="PZC41" s="15"/>
      <c r="PZD41" s="15"/>
      <c r="PZE41" s="15"/>
      <c r="PZF41" s="19"/>
      <c r="PZG41" s="15"/>
      <c r="PZH41" s="15"/>
      <c r="PZI41" s="15"/>
      <c r="PZJ41" s="15"/>
      <c r="PZK41" s="15"/>
      <c r="PZL41" s="15"/>
      <c r="PZM41" s="19"/>
      <c r="PZN41" s="59"/>
      <c r="PZO41" s="59"/>
      <c r="PZP41" s="52"/>
      <c r="PZQ41" s="52"/>
      <c r="PZR41" s="52"/>
      <c r="PZS41" s="52"/>
      <c r="PZT41" s="52"/>
      <c r="PZU41" s="59"/>
      <c r="PZV41" s="59"/>
      <c r="PZW41" s="59"/>
      <c r="PZX41" s="59"/>
      <c r="PZY41" s="60"/>
      <c r="PZZ41" s="278"/>
      <c r="QAA41" s="243"/>
      <c r="QAB41" s="244"/>
      <c r="QAC41" s="244"/>
      <c r="QAD41" s="244"/>
      <c r="QAE41" s="244"/>
      <c r="QAF41" s="244"/>
      <c r="QAG41" s="201"/>
      <c r="QAH41" s="210"/>
      <c r="QAI41" s="15"/>
      <c r="QAJ41" s="15"/>
      <c r="QAK41" s="15"/>
      <c r="QAL41" s="15"/>
      <c r="QAM41" s="15"/>
      <c r="QAN41" s="15"/>
      <c r="QAO41" s="15"/>
      <c r="QAP41" s="15"/>
      <c r="QAQ41" s="15"/>
      <c r="QAR41" s="15"/>
      <c r="QAS41" s="19"/>
      <c r="QAT41" s="15"/>
      <c r="QAU41" s="15"/>
      <c r="QAV41" s="15"/>
      <c r="QAW41" s="15"/>
      <c r="QAX41" s="15"/>
      <c r="QAY41" s="15"/>
      <c r="QAZ41" s="19"/>
      <c r="QBA41" s="59"/>
      <c r="QBB41" s="59"/>
      <c r="QBC41" s="52"/>
      <c r="QBD41" s="52"/>
      <c r="QBE41" s="52"/>
      <c r="QBF41" s="52"/>
      <c r="QBG41" s="52"/>
      <c r="QBH41" s="59"/>
      <c r="QBI41" s="59"/>
      <c r="QBJ41" s="59"/>
      <c r="QBK41" s="59"/>
      <c r="QBL41" s="60"/>
      <c r="QBM41" s="278"/>
      <c r="QBN41" s="243"/>
      <c r="QBO41" s="244"/>
      <c r="QBP41" s="244"/>
      <c r="QBQ41" s="244"/>
      <c r="QBR41" s="244"/>
      <c r="QBS41" s="244"/>
      <c r="QBT41" s="201"/>
      <c r="QBU41" s="210"/>
      <c r="QBV41" s="15"/>
      <c r="QBW41" s="15"/>
      <c r="QBX41" s="15"/>
      <c r="QBY41" s="15"/>
      <c r="QBZ41" s="15"/>
      <c r="QCA41" s="15"/>
      <c r="QCB41" s="15"/>
      <c r="QCC41" s="15"/>
      <c r="QCD41" s="15"/>
      <c r="QCE41" s="15"/>
      <c r="QCF41" s="19"/>
      <c r="QCG41" s="15"/>
      <c r="QCH41" s="15"/>
      <c r="QCI41" s="15"/>
      <c r="QCJ41" s="15"/>
      <c r="QCK41" s="15"/>
      <c r="QCL41" s="15"/>
      <c r="QCM41" s="19"/>
      <c r="QCN41" s="59"/>
      <c r="QCO41" s="59"/>
      <c r="QCP41" s="52"/>
      <c r="QCQ41" s="52"/>
      <c r="QCR41" s="52"/>
      <c r="QCS41" s="52"/>
      <c r="QCT41" s="52"/>
      <c r="QCU41" s="59"/>
      <c r="QCV41" s="59"/>
      <c r="QCW41" s="59"/>
      <c r="QCX41" s="59"/>
      <c r="QCY41" s="60"/>
      <c r="QCZ41" s="278"/>
      <c r="QDA41" s="243"/>
      <c r="QDB41" s="244"/>
      <c r="QDC41" s="244"/>
      <c r="QDD41" s="244"/>
      <c r="QDE41" s="244"/>
      <c r="QDF41" s="244"/>
      <c r="QDG41" s="201"/>
      <c r="QDH41" s="210"/>
      <c r="QDI41" s="15"/>
      <c r="QDJ41" s="15"/>
      <c r="QDK41" s="15"/>
      <c r="QDL41" s="15"/>
      <c r="QDM41" s="15"/>
      <c r="QDN41" s="15"/>
      <c r="QDO41" s="15"/>
      <c r="QDP41" s="15"/>
      <c r="QDQ41" s="15"/>
      <c r="QDR41" s="15"/>
      <c r="QDS41" s="19"/>
      <c r="QDT41" s="15"/>
      <c r="QDU41" s="15"/>
      <c r="QDV41" s="15"/>
      <c r="QDW41" s="15"/>
      <c r="QDX41" s="15"/>
      <c r="QDY41" s="15"/>
      <c r="QDZ41" s="19"/>
      <c r="QEA41" s="59"/>
      <c r="QEB41" s="59"/>
      <c r="QEC41" s="52"/>
      <c r="QED41" s="52"/>
      <c r="QEE41" s="52"/>
      <c r="QEF41" s="52"/>
      <c r="QEG41" s="52"/>
      <c r="QEH41" s="59"/>
      <c r="QEI41" s="59"/>
      <c r="QEJ41" s="59"/>
      <c r="QEK41" s="59"/>
      <c r="QEL41" s="60"/>
      <c r="QEM41" s="278"/>
      <c r="QEN41" s="243"/>
      <c r="QEO41" s="244"/>
      <c r="QEP41" s="244"/>
      <c r="QEQ41" s="244"/>
      <c r="QER41" s="244"/>
      <c r="QES41" s="244"/>
      <c r="QET41" s="201"/>
      <c r="QEU41" s="210"/>
      <c r="QEV41" s="15"/>
      <c r="QEW41" s="15"/>
      <c r="QEX41" s="15"/>
      <c r="QEY41" s="15"/>
      <c r="QEZ41" s="15"/>
      <c r="QFA41" s="15"/>
      <c r="QFB41" s="15"/>
      <c r="QFC41" s="15"/>
      <c r="QFD41" s="15"/>
      <c r="QFE41" s="15"/>
      <c r="QFF41" s="19"/>
      <c r="QFG41" s="15"/>
      <c r="QFH41" s="15"/>
      <c r="QFI41" s="15"/>
      <c r="QFJ41" s="15"/>
      <c r="QFK41" s="15"/>
      <c r="QFL41" s="15"/>
      <c r="QFM41" s="19"/>
      <c r="QFN41" s="59"/>
      <c r="QFO41" s="59"/>
      <c r="QFP41" s="52"/>
      <c r="QFQ41" s="52"/>
      <c r="QFR41" s="52"/>
      <c r="QFS41" s="52"/>
      <c r="QFT41" s="52"/>
      <c r="QFU41" s="59"/>
      <c r="QFV41" s="59"/>
      <c r="QFW41" s="59"/>
      <c r="QFX41" s="59"/>
      <c r="QFY41" s="60"/>
      <c r="QFZ41" s="278"/>
      <c r="QGA41" s="243"/>
      <c r="QGB41" s="244"/>
      <c r="QGC41" s="244"/>
      <c r="QGD41" s="244"/>
      <c r="QGE41" s="244"/>
      <c r="QGF41" s="244"/>
      <c r="QGG41" s="201"/>
      <c r="QGH41" s="210"/>
      <c r="QGI41" s="15"/>
      <c r="QGJ41" s="15"/>
      <c r="QGK41" s="15"/>
      <c r="QGL41" s="15"/>
      <c r="QGM41" s="15"/>
      <c r="QGN41" s="15"/>
      <c r="QGO41" s="15"/>
      <c r="QGP41" s="15"/>
      <c r="QGQ41" s="15"/>
      <c r="QGR41" s="15"/>
      <c r="QGS41" s="19"/>
      <c r="QGT41" s="15"/>
      <c r="QGU41" s="15"/>
      <c r="QGV41" s="15"/>
      <c r="QGW41" s="15"/>
      <c r="QGX41" s="15"/>
      <c r="QGY41" s="15"/>
      <c r="QGZ41" s="19"/>
      <c r="QHA41" s="59"/>
      <c r="QHB41" s="59"/>
      <c r="QHC41" s="52"/>
      <c r="QHD41" s="52"/>
      <c r="QHE41" s="52"/>
      <c r="QHF41" s="52"/>
      <c r="QHG41" s="52"/>
      <c r="QHH41" s="59"/>
      <c r="QHI41" s="59"/>
      <c r="QHJ41" s="59"/>
      <c r="QHK41" s="59"/>
      <c r="QHL41" s="60"/>
      <c r="QHM41" s="278"/>
      <c r="QHN41" s="243"/>
      <c r="QHO41" s="244"/>
      <c r="QHP41" s="244"/>
      <c r="QHQ41" s="244"/>
      <c r="QHR41" s="244"/>
      <c r="QHS41" s="244"/>
      <c r="QHT41" s="201"/>
      <c r="QHU41" s="210"/>
      <c r="QHV41" s="15"/>
      <c r="QHW41" s="15"/>
      <c r="QHX41" s="15"/>
      <c r="QHY41" s="15"/>
      <c r="QHZ41" s="15"/>
      <c r="QIA41" s="15"/>
      <c r="QIB41" s="15"/>
      <c r="QIC41" s="15"/>
      <c r="QID41" s="15"/>
      <c r="QIE41" s="15"/>
      <c r="QIF41" s="19"/>
      <c r="QIG41" s="15"/>
      <c r="QIH41" s="15"/>
      <c r="QII41" s="15"/>
      <c r="QIJ41" s="15"/>
      <c r="QIK41" s="15"/>
      <c r="QIL41" s="15"/>
      <c r="QIM41" s="19"/>
      <c r="QIN41" s="59"/>
      <c r="QIO41" s="59"/>
      <c r="QIP41" s="52"/>
      <c r="QIQ41" s="52"/>
      <c r="QIR41" s="52"/>
      <c r="QIS41" s="52"/>
      <c r="QIT41" s="52"/>
      <c r="QIU41" s="59"/>
      <c r="QIV41" s="59"/>
      <c r="QIW41" s="59"/>
      <c r="QIX41" s="59"/>
      <c r="QIY41" s="60"/>
      <c r="QIZ41" s="278"/>
      <c r="QJA41" s="243"/>
      <c r="QJB41" s="244"/>
      <c r="QJC41" s="244"/>
      <c r="QJD41" s="244"/>
      <c r="QJE41" s="244"/>
      <c r="QJF41" s="244"/>
      <c r="QJG41" s="201"/>
      <c r="QJH41" s="210"/>
      <c r="QJI41" s="15"/>
      <c r="QJJ41" s="15"/>
      <c r="QJK41" s="15"/>
      <c r="QJL41" s="15"/>
      <c r="QJM41" s="15"/>
      <c r="QJN41" s="15"/>
      <c r="QJO41" s="15"/>
      <c r="QJP41" s="15"/>
      <c r="QJQ41" s="15"/>
      <c r="QJR41" s="15"/>
      <c r="QJS41" s="19"/>
      <c r="QJT41" s="15"/>
      <c r="QJU41" s="15"/>
      <c r="QJV41" s="15"/>
      <c r="QJW41" s="15"/>
      <c r="QJX41" s="15"/>
      <c r="QJY41" s="15"/>
      <c r="QJZ41" s="19"/>
      <c r="QKA41" s="59"/>
      <c r="QKB41" s="59"/>
      <c r="QKC41" s="52"/>
      <c r="QKD41" s="52"/>
      <c r="QKE41" s="52"/>
      <c r="QKF41" s="52"/>
      <c r="QKG41" s="52"/>
      <c r="QKH41" s="59"/>
      <c r="QKI41" s="59"/>
      <c r="QKJ41" s="59"/>
      <c r="QKK41" s="59"/>
      <c r="QKL41" s="60"/>
      <c r="QKM41" s="278"/>
      <c r="QKN41" s="243"/>
      <c r="QKO41" s="244"/>
      <c r="QKP41" s="244"/>
      <c r="QKQ41" s="244"/>
      <c r="QKR41" s="244"/>
      <c r="QKS41" s="244"/>
      <c r="QKT41" s="201"/>
      <c r="QKU41" s="210"/>
      <c r="QKV41" s="15"/>
      <c r="QKW41" s="15"/>
      <c r="QKX41" s="15"/>
      <c r="QKY41" s="15"/>
      <c r="QKZ41" s="15"/>
      <c r="QLA41" s="15"/>
      <c r="QLB41" s="15"/>
      <c r="QLC41" s="15"/>
      <c r="QLD41" s="15"/>
      <c r="QLE41" s="15"/>
      <c r="QLF41" s="19"/>
      <c r="QLG41" s="15"/>
      <c r="QLH41" s="15"/>
      <c r="QLI41" s="15"/>
      <c r="QLJ41" s="15"/>
      <c r="QLK41" s="15"/>
      <c r="QLL41" s="15"/>
      <c r="QLM41" s="19"/>
      <c r="QLN41" s="59"/>
      <c r="QLO41" s="59"/>
      <c r="QLP41" s="52"/>
      <c r="QLQ41" s="52"/>
      <c r="QLR41" s="52"/>
      <c r="QLS41" s="52"/>
      <c r="QLT41" s="52"/>
      <c r="QLU41" s="59"/>
      <c r="QLV41" s="59"/>
      <c r="QLW41" s="59"/>
      <c r="QLX41" s="59"/>
      <c r="QLY41" s="60"/>
      <c r="QLZ41" s="278"/>
      <c r="QMA41" s="243"/>
      <c r="QMB41" s="244"/>
      <c r="QMC41" s="244"/>
      <c r="QMD41" s="244"/>
      <c r="QME41" s="244"/>
      <c r="QMF41" s="244"/>
      <c r="QMG41" s="201"/>
      <c r="QMH41" s="210"/>
      <c r="QMI41" s="15"/>
      <c r="QMJ41" s="15"/>
      <c r="QMK41" s="15"/>
      <c r="QML41" s="15"/>
      <c r="QMM41" s="15"/>
      <c r="QMN41" s="15"/>
      <c r="QMO41" s="15"/>
      <c r="QMP41" s="15"/>
      <c r="QMQ41" s="15"/>
      <c r="QMR41" s="15"/>
      <c r="QMS41" s="19"/>
      <c r="QMT41" s="15"/>
      <c r="QMU41" s="15"/>
      <c r="QMV41" s="15"/>
      <c r="QMW41" s="15"/>
      <c r="QMX41" s="15"/>
      <c r="QMY41" s="15"/>
      <c r="QMZ41" s="19"/>
      <c r="QNA41" s="59"/>
      <c r="QNB41" s="59"/>
      <c r="QNC41" s="52"/>
      <c r="QND41" s="52"/>
      <c r="QNE41" s="52"/>
      <c r="QNF41" s="52"/>
      <c r="QNG41" s="52"/>
      <c r="QNH41" s="59"/>
      <c r="QNI41" s="59"/>
      <c r="QNJ41" s="59"/>
      <c r="QNK41" s="59"/>
      <c r="QNL41" s="60"/>
      <c r="QNM41" s="278"/>
      <c r="QNN41" s="243"/>
      <c r="QNO41" s="244"/>
      <c r="QNP41" s="244"/>
      <c r="QNQ41" s="244"/>
      <c r="QNR41" s="244"/>
      <c r="QNS41" s="244"/>
      <c r="QNT41" s="201"/>
      <c r="QNU41" s="210"/>
      <c r="QNV41" s="15"/>
      <c r="QNW41" s="15"/>
      <c r="QNX41" s="15"/>
      <c r="QNY41" s="15"/>
      <c r="QNZ41" s="15"/>
      <c r="QOA41" s="15"/>
      <c r="QOB41" s="15"/>
      <c r="QOC41" s="15"/>
      <c r="QOD41" s="15"/>
      <c r="QOE41" s="15"/>
      <c r="QOF41" s="19"/>
      <c r="QOG41" s="15"/>
      <c r="QOH41" s="15"/>
      <c r="QOI41" s="15"/>
      <c r="QOJ41" s="15"/>
      <c r="QOK41" s="15"/>
      <c r="QOL41" s="15"/>
      <c r="QOM41" s="19"/>
      <c r="QON41" s="59"/>
      <c r="QOO41" s="59"/>
      <c r="QOP41" s="52"/>
      <c r="QOQ41" s="52"/>
      <c r="QOR41" s="52"/>
      <c r="QOS41" s="52"/>
      <c r="QOT41" s="52"/>
      <c r="QOU41" s="59"/>
      <c r="QOV41" s="59"/>
      <c r="QOW41" s="59"/>
      <c r="QOX41" s="59"/>
      <c r="QOY41" s="60"/>
      <c r="QOZ41" s="278"/>
      <c r="QPA41" s="243"/>
      <c r="QPB41" s="244"/>
      <c r="QPC41" s="244"/>
      <c r="QPD41" s="244"/>
      <c r="QPE41" s="244"/>
      <c r="QPF41" s="244"/>
      <c r="QPG41" s="201"/>
      <c r="QPH41" s="210"/>
      <c r="QPI41" s="15"/>
      <c r="QPJ41" s="15"/>
      <c r="QPK41" s="15"/>
      <c r="QPL41" s="15"/>
      <c r="QPM41" s="15"/>
      <c r="QPN41" s="15"/>
      <c r="QPO41" s="15"/>
      <c r="QPP41" s="15"/>
      <c r="QPQ41" s="15"/>
      <c r="QPR41" s="15"/>
      <c r="QPS41" s="19"/>
      <c r="QPT41" s="15"/>
      <c r="QPU41" s="15"/>
      <c r="QPV41" s="15"/>
      <c r="QPW41" s="15"/>
      <c r="QPX41" s="15"/>
      <c r="QPY41" s="15"/>
      <c r="QPZ41" s="19"/>
      <c r="QQA41" s="59"/>
      <c r="QQB41" s="59"/>
      <c r="QQC41" s="52"/>
      <c r="QQD41" s="52"/>
      <c r="QQE41" s="52"/>
      <c r="QQF41" s="52"/>
      <c r="QQG41" s="52"/>
      <c r="QQH41" s="59"/>
      <c r="QQI41" s="59"/>
      <c r="QQJ41" s="59"/>
      <c r="QQK41" s="59"/>
      <c r="QQL41" s="60"/>
      <c r="QQM41" s="278"/>
      <c r="QQN41" s="243"/>
      <c r="QQO41" s="244"/>
      <c r="QQP41" s="244"/>
      <c r="QQQ41" s="244"/>
      <c r="QQR41" s="244"/>
      <c r="QQS41" s="244"/>
      <c r="QQT41" s="201"/>
      <c r="QQU41" s="210"/>
      <c r="QQV41" s="15"/>
      <c r="QQW41" s="15"/>
      <c r="QQX41" s="15"/>
      <c r="QQY41" s="15"/>
      <c r="QQZ41" s="15"/>
      <c r="QRA41" s="15"/>
      <c r="QRB41" s="15"/>
      <c r="QRC41" s="15"/>
      <c r="QRD41" s="15"/>
      <c r="QRE41" s="15"/>
      <c r="QRF41" s="19"/>
      <c r="QRG41" s="15"/>
      <c r="QRH41" s="15"/>
      <c r="QRI41" s="15"/>
      <c r="QRJ41" s="15"/>
      <c r="QRK41" s="15"/>
      <c r="QRL41" s="15"/>
      <c r="QRM41" s="19"/>
      <c r="QRN41" s="59"/>
      <c r="QRO41" s="59"/>
      <c r="QRP41" s="52"/>
      <c r="QRQ41" s="52"/>
      <c r="QRR41" s="52"/>
      <c r="QRS41" s="52"/>
      <c r="QRT41" s="52"/>
      <c r="QRU41" s="59"/>
      <c r="QRV41" s="59"/>
      <c r="QRW41" s="59"/>
      <c r="QRX41" s="59"/>
      <c r="QRY41" s="60"/>
      <c r="QRZ41" s="278"/>
      <c r="QSA41" s="243"/>
      <c r="QSB41" s="244"/>
      <c r="QSC41" s="244"/>
      <c r="QSD41" s="244"/>
      <c r="QSE41" s="244"/>
      <c r="QSF41" s="244"/>
      <c r="QSG41" s="201"/>
      <c r="QSH41" s="210"/>
      <c r="QSI41" s="15"/>
      <c r="QSJ41" s="15"/>
      <c r="QSK41" s="15"/>
      <c r="QSL41" s="15"/>
      <c r="QSM41" s="15"/>
      <c r="QSN41" s="15"/>
      <c r="QSO41" s="15"/>
      <c r="QSP41" s="15"/>
      <c r="QSQ41" s="15"/>
      <c r="QSR41" s="15"/>
      <c r="QSS41" s="19"/>
      <c r="QST41" s="15"/>
      <c r="QSU41" s="15"/>
      <c r="QSV41" s="15"/>
      <c r="QSW41" s="15"/>
      <c r="QSX41" s="15"/>
      <c r="QSY41" s="15"/>
      <c r="QSZ41" s="19"/>
      <c r="QTA41" s="59"/>
      <c r="QTB41" s="59"/>
      <c r="QTC41" s="52"/>
      <c r="QTD41" s="52"/>
      <c r="QTE41" s="52"/>
      <c r="QTF41" s="52"/>
      <c r="QTG41" s="52"/>
      <c r="QTH41" s="59"/>
      <c r="QTI41" s="59"/>
      <c r="QTJ41" s="59"/>
      <c r="QTK41" s="59"/>
      <c r="QTL41" s="60"/>
      <c r="QTM41" s="278"/>
      <c r="QTN41" s="243"/>
      <c r="QTO41" s="244"/>
      <c r="QTP41" s="244"/>
      <c r="QTQ41" s="244"/>
      <c r="QTR41" s="244"/>
      <c r="QTS41" s="244"/>
      <c r="QTT41" s="201"/>
      <c r="QTU41" s="210"/>
      <c r="QTV41" s="15"/>
      <c r="QTW41" s="15"/>
      <c r="QTX41" s="15"/>
      <c r="QTY41" s="15"/>
      <c r="QTZ41" s="15"/>
      <c r="QUA41" s="15"/>
      <c r="QUB41" s="15"/>
      <c r="QUC41" s="15"/>
      <c r="QUD41" s="15"/>
      <c r="QUE41" s="15"/>
      <c r="QUF41" s="19"/>
      <c r="QUG41" s="15"/>
      <c r="QUH41" s="15"/>
      <c r="QUI41" s="15"/>
      <c r="QUJ41" s="15"/>
      <c r="QUK41" s="15"/>
      <c r="QUL41" s="15"/>
      <c r="QUM41" s="19"/>
      <c r="QUN41" s="59"/>
      <c r="QUO41" s="59"/>
      <c r="QUP41" s="52"/>
      <c r="QUQ41" s="52"/>
      <c r="QUR41" s="52"/>
      <c r="QUS41" s="52"/>
      <c r="QUT41" s="52"/>
      <c r="QUU41" s="59"/>
      <c r="QUV41" s="59"/>
      <c r="QUW41" s="59"/>
      <c r="QUX41" s="59"/>
      <c r="QUY41" s="60"/>
      <c r="QUZ41" s="278"/>
      <c r="QVA41" s="243"/>
      <c r="QVB41" s="244"/>
      <c r="QVC41" s="244"/>
      <c r="QVD41" s="244"/>
      <c r="QVE41" s="244"/>
      <c r="QVF41" s="244"/>
      <c r="QVG41" s="201"/>
      <c r="QVH41" s="210"/>
      <c r="QVI41" s="15"/>
      <c r="QVJ41" s="15"/>
      <c r="QVK41" s="15"/>
      <c r="QVL41" s="15"/>
      <c r="QVM41" s="15"/>
      <c r="QVN41" s="15"/>
      <c r="QVO41" s="15"/>
      <c r="QVP41" s="15"/>
      <c r="QVQ41" s="15"/>
      <c r="QVR41" s="15"/>
      <c r="QVS41" s="19"/>
      <c r="QVT41" s="15"/>
      <c r="QVU41" s="15"/>
      <c r="QVV41" s="15"/>
      <c r="QVW41" s="15"/>
      <c r="QVX41" s="15"/>
      <c r="QVY41" s="15"/>
      <c r="QVZ41" s="19"/>
      <c r="QWA41" s="59"/>
      <c r="QWB41" s="59"/>
      <c r="QWC41" s="52"/>
      <c r="QWD41" s="52"/>
      <c r="QWE41" s="52"/>
      <c r="QWF41" s="52"/>
      <c r="QWG41" s="52"/>
      <c r="QWH41" s="59"/>
      <c r="QWI41" s="59"/>
      <c r="QWJ41" s="59"/>
      <c r="QWK41" s="59"/>
      <c r="QWL41" s="60"/>
      <c r="QWM41" s="278"/>
      <c r="QWN41" s="243"/>
      <c r="QWO41" s="244"/>
      <c r="QWP41" s="244"/>
      <c r="QWQ41" s="244"/>
      <c r="QWR41" s="244"/>
      <c r="QWS41" s="244"/>
      <c r="QWT41" s="201"/>
      <c r="QWU41" s="210"/>
      <c r="QWV41" s="15"/>
      <c r="QWW41" s="15"/>
      <c r="QWX41" s="15"/>
      <c r="QWY41" s="15"/>
      <c r="QWZ41" s="15"/>
      <c r="QXA41" s="15"/>
      <c r="QXB41" s="15"/>
      <c r="QXC41" s="15"/>
      <c r="QXD41" s="15"/>
      <c r="QXE41" s="15"/>
      <c r="QXF41" s="19"/>
      <c r="QXG41" s="15"/>
      <c r="QXH41" s="15"/>
      <c r="QXI41" s="15"/>
      <c r="QXJ41" s="15"/>
      <c r="QXK41" s="15"/>
      <c r="QXL41" s="15"/>
      <c r="QXM41" s="19"/>
      <c r="QXN41" s="59"/>
      <c r="QXO41" s="59"/>
      <c r="QXP41" s="52"/>
      <c r="QXQ41" s="52"/>
      <c r="QXR41" s="52"/>
      <c r="QXS41" s="52"/>
      <c r="QXT41" s="52"/>
      <c r="QXU41" s="59"/>
      <c r="QXV41" s="59"/>
      <c r="QXW41" s="59"/>
      <c r="QXX41" s="59"/>
      <c r="QXY41" s="60"/>
      <c r="QXZ41" s="278"/>
      <c r="QYA41" s="243"/>
      <c r="QYB41" s="244"/>
      <c r="QYC41" s="244"/>
      <c r="QYD41" s="244"/>
      <c r="QYE41" s="244"/>
      <c r="QYF41" s="244"/>
      <c r="QYG41" s="201"/>
      <c r="QYH41" s="210"/>
      <c r="QYI41" s="15"/>
      <c r="QYJ41" s="15"/>
      <c r="QYK41" s="15"/>
      <c r="QYL41" s="15"/>
      <c r="QYM41" s="15"/>
      <c r="QYN41" s="15"/>
      <c r="QYO41" s="15"/>
      <c r="QYP41" s="15"/>
      <c r="QYQ41" s="15"/>
      <c r="QYR41" s="15"/>
      <c r="QYS41" s="19"/>
      <c r="QYT41" s="15"/>
      <c r="QYU41" s="15"/>
      <c r="QYV41" s="15"/>
      <c r="QYW41" s="15"/>
      <c r="QYX41" s="15"/>
      <c r="QYY41" s="15"/>
      <c r="QYZ41" s="19"/>
      <c r="QZA41" s="59"/>
      <c r="QZB41" s="59"/>
      <c r="QZC41" s="52"/>
      <c r="QZD41" s="52"/>
      <c r="QZE41" s="52"/>
      <c r="QZF41" s="52"/>
      <c r="QZG41" s="52"/>
      <c r="QZH41" s="59"/>
      <c r="QZI41" s="59"/>
      <c r="QZJ41" s="59"/>
      <c r="QZK41" s="59"/>
      <c r="QZL41" s="60"/>
      <c r="QZM41" s="278"/>
      <c r="QZN41" s="243"/>
      <c r="QZO41" s="244"/>
      <c r="QZP41" s="244"/>
      <c r="QZQ41" s="244"/>
      <c r="QZR41" s="244"/>
      <c r="QZS41" s="244"/>
      <c r="QZT41" s="201"/>
      <c r="QZU41" s="210"/>
      <c r="QZV41" s="15"/>
      <c r="QZW41" s="15"/>
      <c r="QZX41" s="15"/>
      <c r="QZY41" s="15"/>
      <c r="QZZ41" s="15"/>
      <c r="RAA41" s="15"/>
      <c r="RAB41" s="15"/>
      <c r="RAC41" s="15"/>
      <c r="RAD41" s="15"/>
      <c r="RAE41" s="15"/>
      <c r="RAF41" s="19"/>
      <c r="RAG41" s="15"/>
      <c r="RAH41" s="15"/>
      <c r="RAI41" s="15"/>
      <c r="RAJ41" s="15"/>
      <c r="RAK41" s="15"/>
      <c r="RAL41" s="15"/>
      <c r="RAM41" s="19"/>
      <c r="RAN41" s="59"/>
      <c r="RAO41" s="59"/>
      <c r="RAP41" s="52"/>
      <c r="RAQ41" s="52"/>
      <c r="RAR41" s="52"/>
      <c r="RAS41" s="52"/>
      <c r="RAT41" s="52"/>
      <c r="RAU41" s="59"/>
      <c r="RAV41" s="59"/>
      <c r="RAW41" s="59"/>
      <c r="RAX41" s="59"/>
      <c r="RAY41" s="60"/>
      <c r="RAZ41" s="278"/>
      <c r="RBA41" s="243"/>
      <c r="RBB41" s="244"/>
      <c r="RBC41" s="244"/>
      <c r="RBD41" s="244"/>
      <c r="RBE41" s="244"/>
      <c r="RBF41" s="244"/>
      <c r="RBG41" s="201"/>
      <c r="RBH41" s="210"/>
      <c r="RBI41" s="15"/>
      <c r="RBJ41" s="15"/>
      <c r="RBK41" s="15"/>
      <c r="RBL41" s="15"/>
      <c r="RBM41" s="15"/>
      <c r="RBN41" s="15"/>
      <c r="RBO41" s="15"/>
      <c r="RBP41" s="15"/>
      <c r="RBQ41" s="15"/>
      <c r="RBR41" s="15"/>
      <c r="RBS41" s="19"/>
      <c r="RBT41" s="15"/>
      <c r="RBU41" s="15"/>
      <c r="RBV41" s="15"/>
      <c r="RBW41" s="15"/>
      <c r="RBX41" s="15"/>
      <c r="RBY41" s="15"/>
      <c r="RBZ41" s="19"/>
      <c r="RCA41" s="59"/>
      <c r="RCB41" s="59"/>
      <c r="RCC41" s="52"/>
      <c r="RCD41" s="52"/>
      <c r="RCE41" s="52"/>
      <c r="RCF41" s="52"/>
      <c r="RCG41" s="52"/>
      <c r="RCH41" s="59"/>
      <c r="RCI41" s="59"/>
      <c r="RCJ41" s="59"/>
      <c r="RCK41" s="59"/>
      <c r="RCL41" s="60"/>
      <c r="RCM41" s="278"/>
      <c r="RCN41" s="243"/>
      <c r="RCO41" s="244"/>
      <c r="RCP41" s="244"/>
      <c r="RCQ41" s="244"/>
      <c r="RCR41" s="244"/>
      <c r="RCS41" s="244"/>
      <c r="RCT41" s="201"/>
      <c r="RCU41" s="210"/>
      <c r="RCV41" s="15"/>
      <c r="RCW41" s="15"/>
      <c r="RCX41" s="15"/>
      <c r="RCY41" s="15"/>
      <c r="RCZ41" s="15"/>
      <c r="RDA41" s="15"/>
      <c r="RDB41" s="15"/>
      <c r="RDC41" s="15"/>
      <c r="RDD41" s="15"/>
      <c r="RDE41" s="15"/>
      <c r="RDF41" s="19"/>
      <c r="RDG41" s="15"/>
      <c r="RDH41" s="15"/>
      <c r="RDI41" s="15"/>
      <c r="RDJ41" s="15"/>
      <c r="RDK41" s="15"/>
      <c r="RDL41" s="15"/>
      <c r="RDM41" s="19"/>
      <c r="RDN41" s="59"/>
      <c r="RDO41" s="59"/>
      <c r="RDP41" s="52"/>
      <c r="RDQ41" s="52"/>
      <c r="RDR41" s="52"/>
      <c r="RDS41" s="52"/>
      <c r="RDT41" s="52"/>
      <c r="RDU41" s="59"/>
      <c r="RDV41" s="59"/>
      <c r="RDW41" s="59"/>
      <c r="RDX41" s="59"/>
      <c r="RDY41" s="60"/>
      <c r="RDZ41" s="278"/>
      <c r="REA41" s="243"/>
      <c r="REB41" s="244"/>
      <c r="REC41" s="244"/>
      <c r="RED41" s="244"/>
      <c r="REE41" s="244"/>
      <c r="REF41" s="244"/>
      <c r="REG41" s="201"/>
      <c r="REH41" s="210"/>
      <c r="REI41" s="15"/>
      <c r="REJ41" s="15"/>
      <c r="REK41" s="15"/>
      <c r="REL41" s="15"/>
      <c r="REM41" s="15"/>
      <c r="REN41" s="15"/>
      <c r="REO41" s="15"/>
      <c r="REP41" s="15"/>
      <c r="REQ41" s="15"/>
      <c r="RER41" s="15"/>
      <c r="RES41" s="19"/>
      <c r="RET41" s="15"/>
      <c r="REU41" s="15"/>
      <c r="REV41" s="15"/>
      <c r="REW41" s="15"/>
      <c r="REX41" s="15"/>
      <c r="REY41" s="15"/>
      <c r="REZ41" s="19"/>
      <c r="RFA41" s="59"/>
      <c r="RFB41" s="59"/>
      <c r="RFC41" s="52"/>
      <c r="RFD41" s="52"/>
      <c r="RFE41" s="52"/>
      <c r="RFF41" s="52"/>
      <c r="RFG41" s="52"/>
      <c r="RFH41" s="59"/>
      <c r="RFI41" s="59"/>
      <c r="RFJ41" s="59"/>
      <c r="RFK41" s="59"/>
      <c r="RFL41" s="60"/>
      <c r="RFM41" s="278"/>
      <c r="RFN41" s="243"/>
      <c r="RFO41" s="244"/>
      <c r="RFP41" s="244"/>
      <c r="RFQ41" s="244"/>
      <c r="RFR41" s="244"/>
      <c r="RFS41" s="244"/>
      <c r="RFT41" s="201"/>
      <c r="RFU41" s="210"/>
      <c r="RFV41" s="15"/>
      <c r="RFW41" s="15"/>
      <c r="RFX41" s="15"/>
      <c r="RFY41" s="15"/>
      <c r="RFZ41" s="15"/>
      <c r="RGA41" s="15"/>
      <c r="RGB41" s="15"/>
      <c r="RGC41" s="15"/>
      <c r="RGD41" s="15"/>
      <c r="RGE41" s="15"/>
      <c r="RGF41" s="19"/>
      <c r="RGG41" s="15"/>
      <c r="RGH41" s="15"/>
      <c r="RGI41" s="15"/>
      <c r="RGJ41" s="15"/>
      <c r="RGK41" s="15"/>
      <c r="RGL41" s="15"/>
      <c r="RGM41" s="19"/>
      <c r="RGN41" s="59"/>
      <c r="RGO41" s="59"/>
      <c r="RGP41" s="52"/>
      <c r="RGQ41" s="52"/>
      <c r="RGR41" s="52"/>
      <c r="RGS41" s="52"/>
      <c r="RGT41" s="52"/>
      <c r="RGU41" s="59"/>
      <c r="RGV41" s="59"/>
      <c r="RGW41" s="59"/>
      <c r="RGX41" s="59"/>
      <c r="RGY41" s="60"/>
      <c r="RGZ41" s="278"/>
      <c r="RHA41" s="243"/>
      <c r="RHB41" s="244"/>
      <c r="RHC41" s="244"/>
      <c r="RHD41" s="244"/>
      <c r="RHE41" s="244"/>
      <c r="RHF41" s="244"/>
      <c r="RHG41" s="201"/>
      <c r="RHH41" s="210"/>
      <c r="RHI41" s="15"/>
      <c r="RHJ41" s="15"/>
      <c r="RHK41" s="15"/>
      <c r="RHL41" s="15"/>
      <c r="RHM41" s="15"/>
      <c r="RHN41" s="15"/>
      <c r="RHO41" s="15"/>
      <c r="RHP41" s="15"/>
      <c r="RHQ41" s="15"/>
      <c r="RHR41" s="15"/>
      <c r="RHS41" s="19"/>
      <c r="RHT41" s="15"/>
      <c r="RHU41" s="15"/>
      <c r="RHV41" s="15"/>
      <c r="RHW41" s="15"/>
      <c r="RHX41" s="15"/>
      <c r="RHY41" s="15"/>
      <c r="RHZ41" s="19"/>
      <c r="RIA41" s="59"/>
      <c r="RIB41" s="59"/>
      <c r="RIC41" s="52"/>
      <c r="RID41" s="52"/>
      <c r="RIE41" s="52"/>
      <c r="RIF41" s="52"/>
      <c r="RIG41" s="52"/>
      <c r="RIH41" s="59"/>
      <c r="RII41" s="59"/>
      <c r="RIJ41" s="59"/>
      <c r="RIK41" s="59"/>
      <c r="RIL41" s="60"/>
      <c r="RIM41" s="278"/>
      <c r="RIN41" s="243"/>
      <c r="RIO41" s="244"/>
      <c r="RIP41" s="244"/>
      <c r="RIQ41" s="244"/>
      <c r="RIR41" s="244"/>
      <c r="RIS41" s="244"/>
      <c r="RIT41" s="201"/>
      <c r="RIU41" s="210"/>
      <c r="RIV41" s="15"/>
      <c r="RIW41" s="15"/>
      <c r="RIX41" s="15"/>
      <c r="RIY41" s="15"/>
      <c r="RIZ41" s="15"/>
      <c r="RJA41" s="15"/>
      <c r="RJB41" s="15"/>
      <c r="RJC41" s="15"/>
      <c r="RJD41" s="15"/>
      <c r="RJE41" s="15"/>
      <c r="RJF41" s="19"/>
      <c r="RJG41" s="15"/>
      <c r="RJH41" s="15"/>
      <c r="RJI41" s="15"/>
      <c r="RJJ41" s="15"/>
      <c r="RJK41" s="15"/>
      <c r="RJL41" s="15"/>
      <c r="RJM41" s="19"/>
      <c r="RJN41" s="59"/>
      <c r="RJO41" s="59"/>
      <c r="RJP41" s="52"/>
      <c r="RJQ41" s="52"/>
      <c r="RJR41" s="52"/>
      <c r="RJS41" s="52"/>
      <c r="RJT41" s="52"/>
      <c r="RJU41" s="59"/>
      <c r="RJV41" s="59"/>
      <c r="RJW41" s="59"/>
      <c r="RJX41" s="59"/>
      <c r="RJY41" s="60"/>
      <c r="RJZ41" s="278"/>
      <c r="RKA41" s="243"/>
      <c r="RKB41" s="244"/>
      <c r="RKC41" s="244"/>
      <c r="RKD41" s="244"/>
      <c r="RKE41" s="244"/>
      <c r="RKF41" s="244"/>
      <c r="RKG41" s="201"/>
      <c r="RKH41" s="210"/>
      <c r="RKI41" s="15"/>
      <c r="RKJ41" s="15"/>
      <c r="RKK41" s="15"/>
      <c r="RKL41" s="15"/>
      <c r="RKM41" s="15"/>
      <c r="RKN41" s="15"/>
      <c r="RKO41" s="15"/>
      <c r="RKP41" s="15"/>
      <c r="RKQ41" s="15"/>
      <c r="RKR41" s="15"/>
      <c r="RKS41" s="19"/>
      <c r="RKT41" s="15"/>
      <c r="RKU41" s="15"/>
      <c r="RKV41" s="15"/>
      <c r="RKW41" s="15"/>
      <c r="RKX41" s="15"/>
      <c r="RKY41" s="15"/>
      <c r="RKZ41" s="19"/>
      <c r="RLA41" s="59"/>
      <c r="RLB41" s="59"/>
      <c r="RLC41" s="52"/>
      <c r="RLD41" s="52"/>
      <c r="RLE41" s="52"/>
      <c r="RLF41" s="52"/>
      <c r="RLG41" s="52"/>
      <c r="RLH41" s="59"/>
      <c r="RLI41" s="59"/>
      <c r="RLJ41" s="59"/>
      <c r="RLK41" s="59"/>
      <c r="RLL41" s="60"/>
      <c r="RLM41" s="278"/>
      <c r="RLN41" s="243"/>
      <c r="RLO41" s="244"/>
      <c r="RLP41" s="244"/>
      <c r="RLQ41" s="244"/>
      <c r="RLR41" s="244"/>
      <c r="RLS41" s="244"/>
      <c r="RLT41" s="201"/>
      <c r="RLU41" s="210"/>
      <c r="RLV41" s="15"/>
      <c r="RLW41" s="15"/>
      <c r="RLX41" s="15"/>
      <c r="RLY41" s="15"/>
      <c r="RLZ41" s="15"/>
      <c r="RMA41" s="15"/>
      <c r="RMB41" s="15"/>
      <c r="RMC41" s="15"/>
      <c r="RMD41" s="15"/>
      <c r="RME41" s="15"/>
      <c r="RMF41" s="19"/>
      <c r="RMG41" s="15"/>
      <c r="RMH41" s="15"/>
      <c r="RMI41" s="15"/>
      <c r="RMJ41" s="15"/>
      <c r="RMK41" s="15"/>
      <c r="RML41" s="15"/>
      <c r="RMM41" s="19"/>
      <c r="RMN41" s="59"/>
      <c r="RMO41" s="59"/>
      <c r="RMP41" s="52"/>
      <c r="RMQ41" s="52"/>
      <c r="RMR41" s="52"/>
      <c r="RMS41" s="52"/>
      <c r="RMT41" s="52"/>
      <c r="RMU41" s="59"/>
      <c r="RMV41" s="59"/>
      <c r="RMW41" s="59"/>
      <c r="RMX41" s="59"/>
      <c r="RMY41" s="60"/>
      <c r="RMZ41" s="278"/>
      <c r="RNA41" s="243"/>
      <c r="RNB41" s="244"/>
      <c r="RNC41" s="244"/>
      <c r="RND41" s="244"/>
      <c r="RNE41" s="244"/>
      <c r="RNF41" s="244"/>
      <c r="RNG41" s="201"/>
      <c r="RNH41" s="210"/>
      <c r="RNI41" s="15"/>
      <c r="RNJ41" s="15"/>
      <c r="RNK41" s="15"/>
      <c r="RNL41" s="15"/>
      <c r="RNM41" s="15"/>
      <c r="RNN41" s="15"/>
      <c r="RNO41" s="15"/>
      <c r="RNP41" s="15"/>
      <c r="RNQ41" s="15"/>
      <c r="RNR41" s="15"/>
      <c r="RNS41" s="19"/>
      <c r="RNT41" s="15"/>
      <c r="RNU41" s="15"/>
      <c r="RNV41" s="15"/>
      <c r="RNW41" s="15"/>
      <c r="RNX41" s="15"/>
      <c r="RNY41" s="15"/>
      <c r="RNZ41" s="19"/>
      <c r="ROA41" s="59"/>
      <c r="ROB41" s="59"/>
      <c r="ROC41" s="52"/>
      <c r="ROD41" s="52"/>
      <c r="ROE41" s="52"/>
      <c r="ROF41" s="52"/>
      <c r="ROG41" s="52"/>
      <c r="ROH41" s="59"/>
      <c r="ROI41" s="59"/>
      <c r="ROJ41" s="59"/>
      <c r="ROK41" s="59"/>
      <c r="ROL41" s="60"/>
      <c r="ROM41" s="278"/>
      <c r="RON41" s="243"/>
      <c r="ROO41" s="244"/>
      <c r="ROP41" s="244"/>
      <c r="ROQ41" s="244"/>
      <c r="ROR41" s="244"/>
      <c r="ROS41" s="244"/>
      <c r="ROT41" s="201"/>
      <c r="ROU41" s="210"/>
      <c r="ROV41" s="15"/>
      <c r="ROW41" s="15"/>
      <c r="ROX41" s="15"/>
      <c r="ROY41" s="15"/>
      <c r="ROZ41" s="15"/>
      <c r="RPA41" s="15"/>
      <c r="RPB41" s="15"/>
      <c r="RPC41" s="15"/>
      <c r="RPD41" s="15"/>
      <c r="RPE41" s="15"/>
      <c r="RPF41" s="19"/>
      <c r="RPG41" s="15"/>
      <c r="RPH41" s="15"/>
      <c r="RPI41" s="15"/>
      <c r="RPJ41" s="15"/>
      <c r="RPK41" s="15"/>
      <c r="RPL41" s="15"/>
      <c r="RPM41" s="19"/>
      <c r="RPN41" s="59"/>
      <c r="RPO41" s="59"/>
      <c r="RPP41" s="52"/>
      <c r="RPQ41" s="52"/>
      <c r="RPR41" s="52"/>
      <c r="RPS41" s="52"/>
      <c r="RPT41" s="52"/>
      <c r="RPU41" s="59"/>
      <c r="RPV41" s="59"/>
      <c r="RPW41" s="59"/>
      <c r="RPX41" s="59"/>
      <c r="RPY41" s="60"/>
      <c r="RPZ41" s="278"/>
      <c r="RQA41" s="243"/>
      <c r="RQB41" s="244"/>
      <c r="RQC41" s="244"/>
      <c r="RQD41" s="244"/>
      <c r="RQE41" s="244"/>
      <c r="RQF41" s="244"/>
      <c r="RQG41" s="201"/>
      <c r="RQH41" s="210"/>
      <c r="RQI41" s="15"/>
      <c r="RQJ41" s="15"/>
      <c r="RQK41" s="15"/>
      <c r="RQL41" s="15"/>
      <c r="RQM41" s="15"/>
      <c r="RQN41" s="15"/>
      <c r="RQO41" s="15"/>
      <c r="RQP41" s="15"/>
      <c r="RQQ41" s="15"/>
      <c r="RQR41" s="15"/>
      <c r="RQS41" s="19"/>
      <c r="RQT41" s="15"/>
      <c r="RQU41" s="15"/>
      <c r="RQV41" s="15"/>
      <c r="RQW41" s="15"/>
      <c r="RQX41" s="15"/>
      <c r="RQY41" s="15"/>
      <c r="RQZ41" s="19"/>
      <c r="RRA41" s="59"/>
      <c r="RRB41" s="59"/>
      <c r="RRC41" s="52"/>
      <c r="RRD41" s="52"/>
      <c r="RRE41" s="52"/>
      <c r="RRF41" s="52"/>
      <c r="RRG41" s="52"/>
      <c r="RRH41" s="59"/>
      <c r="RRI41" s="59"/>
      <c r="RRJ41" s="59"/>
      <c r="RRK41" s="59"/>
      <c r="RRL41" s="60"/>
      <c r="RRM41" s="278"/>
      <c r="RRN41" s="243"/>
      <c r="RRO41" s="244"/>
      <c r="RRP41" s="244"/>
      <c r="RRQ41" s="244"/>
      <c r="RRR41" s="244"/>
      <c r="RRS41" s="244"/>
      <c r="RRT41" s="201"/>
      <c r="RRU41" s="210"/>
      <c r="RRV41" s="15"/>
      <c r="RRW41" s="15"/>
      <c r="RRX41" s="15"/>
      <c r="RRY41" s="15"/>
      <c r="RRZ41" s="15"/>
      <c r="RSA41" s="15"/>
      <c r="RSB41" s="15"/>
      <c r="RSC41" s="15"/>
      <c r="RSD41" s="15"/>
      <c r="RSE41" s="15"/>
      <c r="RSF41" s="19"/>
      <c r="RSG41" s="15"/>
      <c r="RSH41" s="15"/>
      <c r="RSI41" s="15"/>
      <c r="RSJ41" s="15"/>
      <c r="RSK41" s="15"/>
      <c r="RSL41" s="15"/>
      <c r="RSM41" s="19"/>
      <c r="RSN41" s="59"/>
      <c r="RSO41" s="59"/>
      <c r="RSP41" s="52"/>
      <c r="RSQ41" s="52"/>
      <c r="RSR41" s="52"/>
      <c r="RSS41" s="52"/>
      <c r="RST41" s="52"/>
      <c r="RSU41" s="59"/>
      <c r="RSV41" s="59"/>
      <c r="RSW41" s="59"/>
      <c r="RSX41" s="59"/>
      <c r="RSY41" s="60"/>
      <c r="RSZ41" s="278"/>
      <c r="RTA41" s="243"/>
      <c r="RTB41" s="244"/>
      <c r="RTC41" s="244"/>
      <c r="RTD41" s="244"/>
      <c r="RTE41" s="244"/>
      <c r="RTF41" s="244"/>
      <c r="RTG41" s="201"/>
      <c r="RTH41" s="210"/>
      <c r="RTI41" s="15"/>
      <c r="RTJ41" s="15"/>
      <c r="RTK41" s="15"/>
      <c r="RTL41" s="15"/>
      <c r="RTM41" s="15"/>
      <c r="RTN41" s="15"/>
      <c r="RTO41" s="15"/>
      <c r="RTP41" s="15"/>
      <c r="RTQ41" s="15"/>
      <c r="RTR41" s="15"/>
      <c r="RTS41" s="19"/>
      <c r="RTT41" s="15"/>
      <c r="RTU41" s="15"/>
      <c r="RTV41" s="15"/>
      <c r="RTW41" s="15"/>
      <c r="RTX41" s="15"/>
      <c r="RTY41" s="15"/>
      <c r="RTZ41" s="19"/>
      <c r="RUA41" s="59"/>
      <c r="RUB41" s="59"/>
      <c r="RUC41" s="52"/>
      <c r="RUD41" s="52"/>
      <c r="RUE41" s="52"/>
      <c r="RUF41" s="52"/>
      <c r="RUG41" s="52"/>
      <c r="RUH41" s="59"/>
      <c r="RUI41" s="59"/>
      <c r="RUJ41" s="59"/>
      <c r="RUK41" s="59"/>
      <c r="RUL41" s="60"/>
      <c r="RUM41" s="278"/>
      <c r="RUN41" s="243"/>
      <c r="RUO41" s="244"/>
      <c r="RUP41" s="244"/>
      <c r="RUQ41" s="244"/>
      <c r="RUR41" s="244"/>
      <c r="RUS41" s="244"/>
      <c r="RUT41" s="201"/>
      <c r="RUU41" s="210"/>
      <c r="RUV41" s="15"/>
      <c r="RUW41" s="15"/>
      <c r="RUX41" s="15"/>
      <c r="RUY41" s="15"/>
      <c r="RUZ41" s="15"/>
      <c r="RVA41" s="15"/>
      <c r="RVB41" s="15"/>
      <c r="RVC41" s="15"/>
      <c r="RVD41" s="15"/>
      <c r="RVE41" s="15"/>
      <c r="RVF41" s="19"/>
      <c r="RVG41" s="15"/>
      <c r="RVH41" s="15"/>
      <c r="RVI41" s="15"/>
      <c r="RVJ41" s="15"/>
      <c r="RVK41" s="15"/>
      <c r="RVL41" s="15"/>
      <c r="RVM41" s="19"/>
      <c r="RVN41" s="59"/>
      <c r="RVO41" s="59"/>
      <c r="RVP41" s="52"/>
      <c r="RVQ41" s="52"/>
      <c r="RVR41" s="52"/>
      <c r="RVS41" s="52"/>
      <c r="RVT41" s="52"/>
      <c r="RVU41" s="59"/>
      <c r="RVV41" s="59"/>
      <c r="RVW41" s="59"/>
      <c r="RVX41" s="59"/>
      <c r="RVY41" s="60"/>
      <c r="RVZ41" s="278"/>
      <c r="RWA41" s="243"/>
      <c r="RWB41" s="244"/>
      <c r="RWC41" s="244"/>
      <c r="RWD41" s="244"/>
      <c r="RWE41" s="244"/>
      <c r="RWF41" s="244"/>
      <c r="RWG41" s="201"/>
      <c r="RWH41" s="210"/>
      <c r="RWI41" s="15"/>
      <c r="RWJ41" s="15"/>
      <c r="RWK41" s="15"/>
      <c r="RWL41" s="15"/>
      <c r="RWM41" s="15"/>
      <c r="RWN41" s="15"/>
      <c r="RWO41" s="15"/>
      <c r="RWP41" s="15"/>
      <c r="RWQ41" s="15"/>
      <c r="RWR41" s="15"/>
      <c r="RWS41" s="19"/>
      <c r="RWT41" s="15"/>
      <c r="RWU41" s="15"/>
      <c r="RWV41" s="15"/>
      <c r="RWW41" s="15"/>
      <c r="RWX41" s="15"/>
      <c r="RWY41" s="15"/>
      <c r="RWZ41" s="19"/>
      <c r="RXA41" s="59"/>
      <c r="RXB41" s="59"/>
      <c r="RXC41" s="52"/>
      <c r="RXD41" s="52"/>
      <c r="RXE41" s="52"/>
      <c r="RXF41" s="52"/>
      <c r="RXG41" s="52"/>
      <c r="RXH41" s="59"/>
      <c r="RXI41" s="59"/>
      <c r="RXJ41" s="59"/>
      <c r="RXK41" s="59"/>
      <c r="RXL41" s="60"/>
      <c r="RXM41" s="278"/>
      <c r="RXN41" s="243"/>
      <c r="RXO41" s="244"/>
      <c r="RXP41" s="244"/>
      <c r="RXQ41" s="244"/>
      <c r="RXR41" s="244"/>
      <c r="RXS41" s="244"/>
      <c r="RXT41" s="201"/>
      <c r="RXU41" s="210"/>
      <c r="RXV41" s="15"/>
      <c r="RXW41" s="15"/>
      <c r="RXX41" s="15"/>
      <c r="RXY41" s="15"/>
      <c r="RXZ41" s="15"/>
      <c r="RYA41" s="15"/>
      <c r="RYB41" s="15"/>
      <c r="RYC41" s="15"/>
      <c r="RYD41" s="15"/>
      <c r="RYE41" s="15"/>
      <c r="RYF41" s="19"/>
      <c r="RYG41" s="15"/>
      <c r="RYH41" s="15"/>
      <c r="RYI41" s="15"/>
      <c r="RYJ41" s="15"/>
      <c r="RYK41" s="15"/>
      <c r="RYL41" s="15"/>
      <c r="RYM41" s="19"/>
      <c r="RYN41" s="59"/>
      <c r="RYO41" s="59"/>
      <c r="RYP41" s="52"/>
      <c r="RYQ41" s="52"/>
      <c r="RYR41" s="52"/>
      <c r="RYS41" s="52"/>
      <c r="RYT41" s="52"/>
      <c r="RYU41" s="59"/>
      <c r="RYV41" s="59"/>
      <c r="RYW41" s="59"/>
      <c r="RYX41" s="59"/>
      <c r="RYY41" s="60"/>
      <c r="RYZ41" s="278"/>
      <c r="RZA41" s="243"/>
      <c r="RZB41" s="244"/>
      <c r="RZC41" s="244"/>
      <c r="RZD41" s="244"/>
      <c r="RZE41" s="244"/>
      <c r="RZF41" s="244"/>
      <c r="RZG41" s="201"/>
      <c r="RZH41" s="210"/>
      <c r="RZI41" s="15"/>
      <c r="RZJ41" s="15"/>
      <c r="RZK41" s="15"/>
      <c r="RZL41" s="15"/>
      <c r="RZM41" s="15"/>
      <c r="RZN41" s="15"/>
      <c r="RZO41" s="15"/>
      <c r="RZP41" s="15"/>
      <c r="RZQ41" s="15"/>
      <c r="RZR41" s="15"/>
      <c r="RZS41" s="19"/>
      <c r="RZT41" s="15"/>
      <c r="RZU41" s="15"/>
      <c r="RZV41" s="15"/>
      <c r="RZW41" s="15"/>
      <c r="RZX41" s="15"/>
      <c r="RZY41" s="15"/>
      <c r="RZZ41" s="19"/>
      <c r="SAA41" s="59"/>
      <c r="SAB41" s="59"/>
      <c r="SAC41" s="52"/>
      <c r="SAD41" s="52"/>
      <c r="SAE41" s="52"/>
      <c r="SAF41" s="52"/>
      <c r="SAG41" s="52"/>
      <c r="SAH41" s="59"/>
      <c r="SAI41" s="59"/>
      <c r="SAJ41" s="59"/>
      <c r="SAK41" s="59"/>
      <c r="SAL41" s="60"/>
      <c r="SAM41" s="278"/>
      <c r="SAN41" s="243"/>
      <c r="SAO41" s="244"/>
      <c r="SAP41" s="244"/>
      <c r="SAQ41" s="244"/>
      <c r="SAR41" s="244"/>
      <c r="SAS41" s="244"/>
      <c r="SAT41" s="201"/>
      <c r="SAU41" s="210"/>
      <c r="SAV41" s="15"/>
      <c r="SAW41" s="15"/>
      <c r="SAX41" s="15"/>
      <c r="SAY41" s="15"/>
      <c r="SAZ41" s="15"/>
      <c r="SBA41" s="15"/>
      <c r="SBB41" s="15"/>
      <c r="SBC41" s="15"/>
      <c r="SBD41" s="15"/>
      <c r="SBE41" s="15"/>
      <c r="SBF41" s="19"/>
      <c r="SBG41" s="15"/>
      <c r="SBH41" s="15"/>
      <c r="SBI41" s="15"/>
      <c r="SBJ41" s="15"/>
      <c r="SBK41" s="15"/>
      <c r="SBL41" s="15"/>
      <c r="SBM41" s="19"/>
      <c r="SBN41" s="59"/>
      <c r="SBO41" s="59"/>
      <c r="SBP41" s="52"/>
      <c r="SBQ41" s="52"/>
      <c r="SBR41" s="52"/>
      <c r="SBS41" s="52"/>
      <c r="SBT41" s="52"/>
      <c r="SBU41" s="59"/>
      <c r="SBV41" s="59"/>
      <c r="SBW41" s="59"/>
      <c r="SBX41" s="59"/>
      <c r="SBY41" s="60"/>
      <c r="SBZ41" s="278"/>
      <c r="SCA41" s="243"/>
      <c r="SCB41" s="244"/>
      <c r="SCC41" s="244"/>
      <c r="SCD41" s="244"/>
      <c r="SCE41" s="244"/>
      <c r="SCF41" s="244"/>
      <c r="SCG41" s="201"/>
      <c r="SCH41" s="210"/>
      <c r="SCI41" s="15"/>
      <c r="SCJ41" s="15"/>
      <c r="SCK41" s="15"/>
      <c r="SCL41" s="15"/>
      <c r="SCM41" s="15"/>
      <c r="SCN41" s="15"/>
      <c r="SCO41" s="15"/>
      <c r="SCP41" s="15"/>
      <c r="SCQ41" s="15"/>
      <c r="SCR41" s="15"/>
      <c r="SCS41" s="19"/>
      <c r="SCT41" s="15"/>
      <c r="SCU41" s="15"/>
      <c r="SCV41" s="15"/>
      <c r="SCW41" s="15"/>
      <c r="SCX41" s="15"/>
      <c r="SCY41" s="15"/>
      <c r="SCZ41" s="19"/>
      <c r="SDA41" s="59"/>
      <c r="SDB41" s="59"/>
      <c r="SDC41" s="52"/>
      <c r="SDD41" s="52"/>
      <c r="SDE41" s="52"/>
      <c r="SDF41" s="52"/>
      <c r="SDG41" s="52"/>
      <c r="SDH41" s="59"/>
      <c r="SDI41" s="59"/>
      <c r="SDJ41" s="59"/>
      <c r="SDK41" s="59"/>
      <c r="SDL41" s="60"/>
      <c r="SDM41" s="278"/>
      <c r="SDN41" s="243"/>
      <c r="SDO41" s="244"/>
      <c r="SDP41" s="244"/>
      <c r="SDQ41" s="244"/>
      <c r="SDR41" s="244"/>
      <c r="SDS41" s="244"/>
      <c r="SDT41" s="201"/>
      <c r="SDU41" s="210"/>
      <c r="SDV41" s="15"/>
      <c r="SDW41" s="15"/>
      <c r="SDX41" s="15"/>
      <c r="SDY41" s="15"/>
      <c r="SDZ41" s="15"/>
      <c r="SEA41" s="15"/>
      <c r="SEB41" s="15"/>
      <c r="SEC41" s="15"/>
      <c r="SED41" s="15"/>
      <c r="SEE41" s="15"/>
      <c r="SEF41" s="19"/>
      <c r="SEG41" s="15"/>
      <c r="SEH41" s="15"/>
      <c r="SEI41" s="15"/>
      <c r="SEJ41" s="15"/>
      <c r="SEK41" s="15"/>
      <c r="SEL41" s="15"/>
      <c r="SEM41" s="19"/>
      <c r="SEN41" s="59"/>
      <c r="SEO41" s="59"/>
      <c r="SEP41" s="52"/>
      <c r="SEQ41" s="52"/>
      <c r="SER41" s="52"/>
      <c r="SES41" s="52"/>
      <c r="SET41" s="52"/>
      <c r="SEU41" s="59"/>
      <c r="SEV41" s="59"/>
      <c r="SEW41" s="59"/>
      <c r="SEX41" s="59"/>
      <c r="SEY41" s="60"/>
      <c r="SEZ41" s="278"/>
      <c r="SFA41" s="243"/>
      <c r="SFB41" s="244"/>
      <c r="SFC41" s="244"/>
      <c r="SFD41" s="244"/>
      <c r="SFE41" s="244"/>
      <c r="SFF41" s="244"/>
      <c r="SFG41" s="201"/>
      <c r="SFH41" s="210"/>
      <c r="SFI41" s="15"/>
      <c r="SFJ41" s="15"/>
      <c r="SFK41" s="15"/>
      <c r="SFL41" s="15"/>
      <c r="SFM41" s="15"/>
      <c r="SFN41" s="15"/>
      <c r="SFO41" s="15"/>
      <c r="SFP41" s="15"/>
      <c r="SFQ41" s="15"/>
      <c r="SFR41" s="15"/>
      <c r="SFS41" s="19"/>
      <c r="SFT41" s="15"/>
      <c r="SFU41" s="15"/>
      <c r="SFV41" s="15"/>
      <c r="SFW41" s="15"/>
      <c r="SFX41" s="15"/>
      <c r="SFY41" s="15"/>
      <c r="SFZ41" s="19"/>
      <c r="SGA41" s="59"/>
      <c r="SGB41" s="59"/>
      <c r="SGC41" s="52"/>
      <c r="SGD41" s="52"/>
      <c r="SGE41" s="52"/>
      <c r="SGF41" s="52"/>
      <c r="SGG41" s="52"/>
      <c r="SGH41" s="59"/>
      <c r="SGI41" s="59"/>
      <c r="SGJ41" s="59"/>
      <c r="SGK41" s="59"/>
      <c r="SGL41" s="60"/>
      <c r="SGM41" s="278"/>
      <c r="SGN41" s="243"/>
      <c r="SGO41" s="244"/>
      <c r="SGP41" s="244"/>
      <c r="SGQ41" s="244"/>
      <c r="SGR41" s="244"/>
      <c r="SGS41" s="244"/>
      <c r="SGT41" s="201"/>
      <c r="SGU41" s="210"/>
      <c r="SGV41" s="15"/>
      <c r="SGW41" s="15"/>
      <c r="SGX41" s="15"/>
      <c r="SGY41" s="15"/>
      <c r="SGZ41" s="15"/>
      <c r="SHA41" s="15"/>
      <c r="SHB41" s="15"/>
      <c r="SHC41" s="15"/>
      <c r="SHD41" s="15"/>
      <c r="SHE41" s="15"/>
      <c r="SHF41" s="19"/>
      <c r="SHG41" s="15"/>
      <c r="SHH41" s="15"/>
      <c r="SHI41" s="15"/>
      <c r="SHJ41" s="15"/>
      <c r="SHK41" s="15"/>
      <c r="SHL41" s="15"/>
      <c r="SHM41" s="19"/>
      <c r="SHN41" s="59"/>
      <c r="SHO41" s="59"/>
      <c r="SHP41" s="52"/>
      <c r="SHQ41" s="52"/>
      <c r="SHR41" s="52"/>
      <c r="SHS41" s="52"/>
      <c r="SHT41" s="52"/>
      <c r="SHU41" s="59"/>
      <c r="SHV41" s="59"/>
      <c r="SHW41" s="59"/>
      <c r="SHX41" s="59"/>
      <c r="SHY41" s="60"/>
      <c r="SHZ41" s="278"/>
      <c r="SIA41" s="243"/>
      <c r="SIB41" s="244"/>
      <c r="SIC41" s="244"/>
      <c r="SID41" s="244"/>
      <c r="SIE41" s="244"/>
      <c r="SIF41" s="244"/>
      <c r="SIG41" s="201"/>
      <c r="SIH41" s="210"/>
      <c r="SII41" s="15"/>
      <c r="SIJ41" s="15"/>
      <c r="SIK41" s="15"/>
      <c r="SIL41" s="15"/>
      <c r="SIM41" s="15"/>
      <c r="SIN41" s="15"/>
      <c r="SIO41" s="15"/>
      <c r="SIP41" s="15"/>
      <c r="SIQ41" s="15"/>
      <c r="SIR41" s="15"/>
      <c r="SIS41" s="19"/>
      <c r="SIT41" s="15"/>
      <c r="SIU41" s="15"/>
      <c r="SIV41" s="15"/>
      <c r="SIW41" s="15"/>
      <c r="SIX41" s="15"/>
      <c r="SIY41" s="15"/>
      <c r="SIZ41" s="19"/>
      <c r="SJA41" s="59"/>
      <c r="SJB41" s="59"/>
      <c r="SJC41" s="52"/>
      <c r="SJD41" s="52"/>
      <c r="SJE41" s="52"/>
      <c r="SJF41" s="52"/>
      <c r="SJG41" s="52"/>
      <c r="SJH41" s="59"/>
      <c r="SJI41" s="59"/>
      <c r="SJJ41" s="59"/>
      <c r="SJK41" s="59"/>
      <c r="SJL41" s="60"/>
      <c r="SJM41" s="278"/>
      <c r="SJN41" s="243"/>
      <c r="SJO41" s="244"/>
      <c r="SJP41" s="244"/>
      <c r="SJQ41" s="244"/>
      <c r="SJR41" s="244"/>
      <c r="SJS41" s="244"/>
      <c r="SJT41" s="201"/>
      <c r="SJU41" s="210"/>
      <c r="SJV41" s="15"/>
      <c r="SJW41" s="15"/>
      <c r="SJX41" s="15"/>
      <c r="SJY41" s="15"/>
      <c r="SJZ41" s="15"/>
      <c r="SKA41" s="15"/>
      <c r="SKB41" s="15"/>
      <c r="SKC41" s="15"/>
      <c r="SKD41" s="15"/>
      <c r="SKE41" s="15"/>
      <c r="SKF41" s="19"/>
      <c r="SKG41" s="15"/>
      <c r="SKH41" s="15"/>
      <c r="SKI41" s="15"/>
      <c r="SKJ41" s="15"/>
      <c r="SKK41" s="15"/>
      <c r="SKL41" s="15"/>
      <c r="SKM41" s="19"/>
      <c r="SKN41" s="59"/>
      <c r="SKO41" s="59"/>
      <c r="SKP41" s="52"/>
      <c r="SKQ41" s="52"/>
      <c r="SKR41" s="52"/>
      <c r="SKS41" s="52"/>
      <c r="SKT41" s="52"/>
      <c r="SKU41" s="59"/>
      <c r="SKV41" s="59"/>
      <c r="SKW41" s="59"/>
      <c r="SKX41" s="59"/>
      <c r="SKY41" s="60"/>
      <c r="SKZ41" s="278"/>
      <c r="SLA41" s="243"/>
      <c r="SLB41" s="244"/>
      <c r="SLC41" s="244"/>
      <c r="SLD41" s="244"/>
      <c r="SLE41" s="244"/>
      <c r="SLF41" s="244"/>
      <c r="SLG41" s="201"/>
      <c r="SLH41" s="210"/>
      <c r="SLI41" s="15"/>
      <c r="SLJ41" s="15"/>
      <c r="SLK41" s="15"/>
      <c r="SLL41" s="15"/>
      <c r="SLM41" s="15"/>
      <c r="SLN41" s="15"/>
      <c r="SLO41" s="15"/>
      <c r="SLP41" s="15"/>
      <c r="SLQ41" s="15"/>
      <c r="SLR41" s="15"/>
      <c r="SLS41" s="19"/>
      <c r="SLT41" s="15"/>
      <c r="SLU41" s="15"/>
      <c r="SLV41" s="15"/>
      <c r="SLW41" s="15"/>
      <c r="SLX41" s="15"/>
      <c r="SLY41" s="15"/>
      <c r="SLZ41" s="19"/>
      <c r="SMA41" s="59"/>
      <c r="SMB41" s="59"/>
      <c r="SMC41" s="52"/>
      <c r="SMD41" s="52"/>
      <c r="SME41" s="52"/>
      <c r="SMF41" s="52"/>
      <c r="SMG41" s="52"/>
      <c r="SMH41" s="59"/>
      <c r="SMI41" s="59"/>
      <c r="SMJ41" s="59"/>
      <c r="SMK41" s="59"/>
      <c r="SML41" s="60"/>
      <c r="SMM41" s="278"/>
      <c r="SMN41" s="243"/>
      <c r="SMO41" s="244"/>
      <c r="SMP41" s="244"/>
      <c r="SMQ41" s="244"/>
      <c r="SMR41" s="244"/>
      <c r="SMS41" s="244"/>
      <c r="SMT41" s="201"/>
      <c r="SMU41" s="210"/>
      <c r="SMV41" s="15"/>
      <c r="SMW41" s="15"/>
      <c r="SMX41" s="15"/>
      <c r="SMY41" s="15"/>
      <c r="SMZ41" s="15"/>
      <c r="SNA41" s="15"/>
      <c r="SNB41" s="15"/>
      <c r="SNC41" s="15"/>
      <c r="SND41" s="15"/>
      <c r="SNE41" s="15"/>
      <c r="SNF41" s="19"/>
      <c r="SNG41" s="15"/>
      <c r="SNH41" s="15"/>
      <c r="SNI41" s="15"/>
      <c r="SNJ41" s="15"/>
      <c r="SNK41" s="15"/>
      <c r="SNL41" s="15"/>
      <c r="SNM41" s="19"/>
      <c r="SNN41" s="59"/>
      <c r="SNO41" s="59"/>
      <c r="SNP41" s="52"/>
      <c r="SNQ41" s="52"/>
      <c r="SNR41" s="52"/>
      <c r="SNS41" s="52"/>
      <c r="SNT41" s="52"/>
      <c r="SNU41" s="59"/>
      <c r="SNV41" s="59"/>
      <c r="SNW41" s="59"/>
      <c r="SNX41" s="59"/>
      <c r="SNY41" s="60"/>
      <c r="SNZ41" s="278"/>
      <c r="SOA41" s="243"/>
      <c r="SOB41" s="244"/>
      <c r="SOC41" s="244"/>
      <c r="SOD41" s="244"/>
      <c r="SOE41" s="244"/>
      <c r="SOF41" s="244"/>
      <c r="SOG41" s="201"/>
      <c r="SOH41" s="210"/>
      <c r="SOI41" s="15"/>
      <c r="SOJ41" s="15"/>
      <c r="SOK41" s="15"/>
      <c r="SOL41" s="15"/>
      <c r="SOM41" s="15"/>
      <c r="SON41" s="15"/>
      <c r="SOO41" s="15"/>
      <c r="SOP41" s="15"/>
      <c r="SOQ41" s="15"/>
      <c r="SOR41" s="15"/>
      <c r="SOS41" s="19"/>
      <c r="SOT41" s="15"/>
      <c r="SOU41" s="15"/>
      <c r="SOV41" s="15"/>
      <c r="SOW41" s="15"/>
      <c r="SOX41" s="15"/>
      <c r="SOY41" s="15"/>
      <c r="SOZ41" s="19"/>
      <c r="SPA41" s="59"/>
      <c r="SPB41" s="59"/>
      <c r="SPC41" s="52"/>
      <c r="SPD41" s="52"/>
      <c r="SPE41" s="52"/>
      <c r="SPF41" s="52"/>
      <c r="SPG41" s="52"/>
      <c r="SPH41" s="59"/>
      <c r="SPI41" s="59"/>
      <c r="SPJ41" s="59"/>
      <c r="SPK41" s="59"/>
      <c r="SPL41" s="60"/>
      <c r="SPM41" s="278"/>
      <c r="SPN41" s="243"/>
      <c r="SPO41" s="244"/>
      <c r="SPP41" s="244"/>
      <c r="SPQ41" s="244"/>
      <c r="SPR41" s="244"/>
      <c r="SPS41" s="244"/>
      <c r="SPT41" s="201"/>
      <c r="SPU41" s="210"/>
      <c r="SPV41" s="15"/>
      <c r="SPW41" s="15"/>
      <c r="SPX41" s="15"/>
      <c r="SPY41" s="15"/>
      <c r="SPZ41" s="15"/>
      <c r="SQA41" s="15"/>
      <c r="SQB41" s="15"/>
      <c r="SQC41" s="15"/>
      <c r="SQD41" s="15"/>
      <c r="SQE41" s="15"/>
      <c r="SQF41" s="19"/>
      <c r="SQG41" s="15"/>
      <c r="SQH41" s="15"/>
      <c r="SQI41" s="15"/>
      <c r="SQJ41" s="15"/>
      <c r="SQK41" s="15"/>
      <c r="SQL41" s="15"/>
      <c r="SQM41" s="19"/>
      <c r="SQN41" s="59"/>
      <c r="SQO41" s="59"/>
      <c r="SQP41" s="52"/>
      <c r="SQQ41" s="52"/>
      <c r="SQR41" s="52"/>
      <c r="SQS41" s="52"/>
      <c r="SQT41" s="52"/>
      <c r="SQU41" s="59"/>
      <c r="SQV41" s="59"/>
      <c r="SQW41" s="59"/>
      <c r="SQX41" s="59"/>
      <c r="SQY41" s="60"/>
      <c r="SQZ41" s="278"/>
      <c r="SRA41" s="243"/>
      <c r="SRB41" s="244"/>
      <c r="SRC41" s="244"/>
      <c r="SRD41" s="244"/>
      <c r="SRE41" s="244"/>
      <c r="SRF41" s="244"/>
      <c r="SRG41" s="201"/>
      <c r="SRH41" s="210"/>
      <c r="SRI41" s="15"/>
      <c r="SRJ41" s="15"/>
      <c r="SRK41" s="15"/>
      <c r="SRL41" s="15"/>
      <c r="SRM41" s="15"/>
      <c r="SRN41" s="15"/>
      <c r="SRO41" s="15"/>
      <c r="SRP41" s="15"/>
      <c r="SRQ41" s="15"/>
      <c r="SRR41" s="15"/>
      <c r="SRS41" s="19"/>
      <c r="SRT41" s="15"/>
      <c r="SRU41" s="15"/>
      <c r="SRV41" s="15"/>
      <c r="SRW41" s="15"/>
      <c r="SRX41" s="15"/>
      <c r="SRY41" s="15"/>
      <c r="SRZ41" s="19"/>
      <c r="SSA41" s="59"/>
      <c r="SSB41" s="59"/>
      <c r="SSC41" s="52"/>
      <c r="SSD41" s="52"/>
      <c r="SSE41" s="52"/>
      <c r="SSF41" s="52"/>
      <c r="SSG41" s="52"/>
      <c r="SSH41" s="59"/>
      <c r="SSI41" s="59"/>
      <c r="SSJ41" s="59"/>
      <c r="SSK41" s="59"/>
      <c r="SSL41" s="60"/>
      <c r="SSM41" s="278"/>
      <c r="SSN41" s="243"/>
      <c r="SSO41" s="244"/>
      <c r="SSP41" s="244"/>
      <c r="SSQ41" s="244"/>
      <c r="SSR41" s="244"/>
      <c r="SSS41" s="244"/>
      <c r="SST41" s="201"/>
      <c r="SSU41" s="210"/>
      <c r="SSV41" s="15"/>
      <c r="SSW41" s="15"/>
      <c r="SSX41" s="15"/>
      <c r="SSY41" s="15"/>
      <c r="SSZ41" s="15"/>
      <c r="STA41" s="15"/>
      <c r="STB41" s="15"/>
      <c r="STC41" s="15"/>
      <c r="STD41" s="15"/>
      <c r="STE41" s="15"/>
      <c r="STF41" s="19"/>
      <c r="STG41" s="15"/>
      <c r="STH41" s="15"/>
      <c r="STI41" s="15"/>
      <c r="STJ41" s="15"/>
      <c r="STK41" s="15"/>
      <c r="STL41" s="15"/>
      <c r="STM41" s="19"/>
      <c r="STN41" s="59"/>
      <c r="STO41" s="59"/>
      <c r="STP41" s="52"/>
      <c r="STQ41" s="52"/>
      <c r="STR41" s="52"/>
      <c r="STS41" s="52"/>
      <c r="STT41" s="52"/>
      <c r="STU41" s="59"/>
      <c r="STV41" s="59"/>
      <c r="STW41" s="59"/>
      <c r="STX41" s="59"/>
      <c r="STY41" s="60"/>
      <c r="STZ41" s="278"/>
      <c r="SUA41" s="243"/>
      <c r="SUB41" s="244"/>
      <c r="SUC41" s="244"/>
      <c r="SUD41" s="244"/>
      <c r="SUE41" s="244"/>
      <c r="SUF41" s="244"/>
      <c r="SUG41" s="201"/>
      <c r="SUH41" s="210"/>
      <c r="SUI41" s="15"/>
      <c r="SUJ41" s="15"/>
      <c r="SUK41" s="15"/>
      <c r="SUL41" s="15"/>
      <c r="SUM41" s="15"/>
      <c r="SUN41" s="15"/>
      <c r="SUO41" s="15"/>
      <c r="SUP41" s="15"/>
      <c r="SUQ41" s="15"/>
      <c r="SUR41" s="15"/>
      <c r="SUS41" s="19"/>
      <c r="SUT41" s="15"/>
      <c r="SUU41" s="15"/>
      <c r="SUV41" s="15"/>
      <c r="SUW41" s="15"/>
      <c r="SUX41" s="15"/>
      <c r="SUY41" s="15"/>
      <c r="SUZ41" s="19"/>
      <c r="SVA41" s="59"/>
      <c r="SVB41" s="59"/>
      <c r="SVC41" s="52"/>
      <c r="SVD41" s="52"/>
      <c r="SVE41" s="52"/>
      <c r="SVF41" s="52"/>
      <c r="SVG41" s="52"/>
      <c r="SVH41" s="59"/>
      <c r="SVI41" s="59"/>
      <c r="SVJ41" s="59"/>
      <c r="SVK41" s="59"/>
      <c r="SVL41" s="60"/>
      <c r="SVM41" s="278"/>
      <c r="SVN41" s="243"/>
      <c r="SVO41" s="244"/>
      <c r="SVP41" s="244"/>
      <c r="SVQ41" s="244"/>
      <c r="SVR41" s="244"/>
      <c r="SVS41" s="244"/>
      <c r="SVT41" s="201"/>
      <c r="SVU41" s="210"/>
      <c r="SVV41" s="15"/>
      <c r="SVW41" s="15"/>
      <c r="SVX41" s="15"/>
      <c r="SVY41" s="15"/>
      <c r="SVZ41" s="15"/>
      <c r="SWA41" s="15"/>
      <c r="SWB41" s="15"/>
      <c r="SWC41" s="15"/>
      <c r="SWD41" s="15"/>
      <c r="SWE41" s="15"/>
      <c r="SWF41" s="19"/>
      <c r="SWG41" s="15"/>
      <c r="SWH41" s="15"/>
      <c r="SWI41" s="15"/>
      <c r="SWJ41" s="15"/>
      <c r="SWK41" s="15"/>
      <c r="SWL41" s="15"/>
      <c r="SWM41" s="19"/>
      <c r="SWN41" s="59"/>
      <c r="SWO41" s="59"/>
      <c r="SWP41" s="52"/>
      <c r="SWQ41" s="52"/>
      <c r="SWR41" s="52"/>
      <c r="SWS41" s="52"/>
      <c r="SWT41" s="52"/>
      <c r="SWU41" s="59"/>
      <c r="SWV41" s="59"/>
      <c r="SWW41" s="59"/>
      <c r="SWX41" s="59"/>
      <c r="SWY41" s="60"/>
      <c r="SWZ41" s="278"/>
      <c r="SXA41" s="243"/>
      <c r="SXB41" s="244"/>
      <c r="SXC41" s="244"/>
      <c r="SXD41" s="244"/>
      <c r="SXE41" s="244"/>
      <c r="SXF41" s="244"/>
      <c r="SXG41" s="201"/>
      <c r="SXH41" s="210"/>
      <c r="SXI41" s="15"/>
      <c r="SXJ41" s="15"/>
      <c r="SXK41" s="15"/>
      <c r="SXL41" s="15"/>
      <c r="SXM41" s="15"/>
      <c r="SXN41" s="15"/>
      <c r="SXO41" s="15"/>
      <c r="SXP41" s="15"/>
      <c r="SXQ41" s="15"/>
      <c r="SXR41" s="15"/>
      <c r="SXS41" s="19"/>
      <c r="SXT41" s="15"/>
      <c r="SXU41" s="15"/>
      <c r="SXV41" s="15"/>
      <c r="SXW41" s="15"/>
      <c r="SXX41" s="15"/>
      <c r="SXY41" s="15"/>
      <c r="SXZ41" s="19"/>
      <c r="SYA41" s="59"/>
      <c r="SYB41" s="59"/>
      <c r="SYC41" s="52"/>
      <c r="SYD41" s="52"/>
      <c r="SYE41" s="52"/>
      <c r="SYF41" s="52"/>
      <c r="SYG41" s="52"/>
      <c r="SYH41" s="59"/>
      <c r="SYI41" s="59"/>
      <c r="SYJ41" s="59"/>
      <c r="SYK41" s="59"/>
      <c r="SYL41" s="60"/>
      <c r="SYM41" s="278"/>
      <c r="SYN41" s="243"/>
      <c r="SYO41" s="244"/>
      <c r="SYP41" s="244"/>
      <c r="SYQ41" s="244"/>
      <c r="SYR41" s="244"/>
      <c r="SYS41" s="244"/>
      <c r="SYT41" s="201"/>
      <c r="SYU41" s="210"/>
      <c r="SYV41" s="15"/>
      <c r="SYW41" s="15"/>
      <c r="SYX41" s="15"/>
      <c r="SYY41" s="15"/>
      <c r="SYZ41" s="15"/>
      <c r="SZA41" s="15"/>
      <c r="SZB41" s="15"/>
      <c r="SZC41" s="15"/>
      <c r="SZD41" s="15"/>
      <c r="SZE41" s="15"/>
      <c r="SZF41" s="19"/>
      <c r="SZG41" s="15"/>
      <c r="SZH41" s="15"/>
      <c r="SZI41" s="15"/>
      <c r="SZJ41" s="15"/>
      <c r="SZK41" s="15"/>
      <c r="SZL41" s="15"/>
      <c r="SZM41" s="19"/>
      <c r="SZN41" s="59"/>
      <c r="SZO41" s="59"/>
      <c r="SZP41" s="52"/>
      <c r="SZQ41" s="52"/>
      <c r="SZR41" s="52"/>
      <c r="SZS41" s="52"/>
      <c r="SZT41" s="52"/>
      <c r="SZU41" s="59"/>
      <c r="SZV41" s="59"/>
      <c r="SZW41" s="59"/>
      <c r="SZX41" s="59"/>
      <c r="SZY41" s="60"/>
      <c r="SZZ41" s="278"/>
      <c r="TAA41" s="243"/>
      <c r="TAB41" s="244"/>
      <c r="TAC41" s="244"/>
      <c r="TAD41" s="244"/>
      <c r="TAE41" s="244"/>
      <c r="TAF41" s="244"/>
      <c r="TAG41" s="201"/>
      <c r="TAH41" s="210"/>
      <c r="TAI41" s="15"/>
      <c r="TAJ41" s="15"/>
      <c r="TAK41" s="15"/>
      <c r="TAL41" s="15"/>
      <c r="TAM41" s="15"/>
      <c r="TAN41" s="15"/>
      <c r="TAO41" s="15"/>
      <c r="TAP41" s="15"/>
      <c r="TAQ41" s="15"/>
      <c r="TAR41" s="15"/>
      <c r="TAS41" s="19"/>
      <c r="TAT41" s="15"/>
      <c r="TAU41" s="15"/>
      <c r="TAV41" s="15"/>
      <c r="TAW41" s="15"/>
      <c r="TAX41" s="15"/>
      <c r="TAY41" s="15"/>
      <c r="TAZ41" s="19"/>
      <c r="TBA41" s="59"/>
      <c r="TBB41" s="59"/>
      <c r="TBC41" s="52"/>
      <c r="TBD41" s="52"/>
      <c r="TBE41" s="52"/>
      <c r="TBF41" s="52"/>
      <c r="TBG41" s="52"/>
      <c r="TBH41" s="59"/>
      <c r="TBI41" s="59"/>
      <c r="TBJ41" s="59"/>
      <c r="TBK41" s="59"/>
      <c r="TBL41" s="60"/>
      <c r="TBM41" s="278"/>
      <c r="TBN41" s="243"/>
      <c r="TBO41" s="244"/>
      <c r="TBP41" s="244"/>
      <c r="TBQ41" s="244"/>
      <c r="TBR41" s="244"/>
      <c r="TBS41" s="244"/>
      <c r="TBT41" s="201"/>
      <c r="TBU41" s="210"/>
      <c r="TBV41" s="15"/>
      <c r="TBW41" s="15"/>
      <c r="TBX41" s="15"/>
      <c r="TBY41" s="15"/>
      <c r="TBZ41" s="15"/>
      <c r="TCA41" s="15"/>
      <c r="TCB41" s="15"/>
      <c r="TCC41" s="15"/>
      <c r="TCD41" s="15"/>
      <c r="TCE41" s="15"/>
      <c r="TCF41" s="19"/>
      <c r="TCG41" s="15"/>
      <c r="TCH41" s="15"/>
      <c r="TCI41" s="15"/>
      <c r="TCJ41" s="15"/>
      <c r="TCK41" s="15"/>
      <c r="TCL41" s="15"/>
      <c r="TCM41" s="19"/>
      <c r="TCN41" s="59"/>
      <c r="TCO41" s="59"/>
      <c r="TCP41" s="52"/>
      <c r="TCQ41" s="52"/>
      <c r="TCR41" s="52"/>
      <c r="TCS41" s="52"/>
      <c r="TCT41" s="52"/>
      <c r="TCU41" s="59"/>
      <c r="TCV41" s="59"/>
      <c r="TCW41" s="59"/>
      <c r="TCX41" s="59"/>
      <c r="TCY41" s="60"/>
      <c r="TCZ41" s="278"/>
      <c r="TDA41" s="243"/>
      <c r="TDB41" s="244"/>
      <c r="TDC41" s="244"/>
      <c r="TDD41" s="244"/>
      <c r="TDE41" s="244"/>
      <c r="TDF41" s="244"/>
      <c r="TDG41" s="201"/>
      <c r="TDH41" s="210"/>
      <c r="TDI41" s="15"/>
      <c r="TDJ41" s="15"/>
      <c r="TDK41" s="15"/>
      <c r="TDL41" s="15"/>
      <c r="TDM41" s="15"/>
      <c r="TDN41" s="15"/>
      <c r="TDO41" s="15"/>
      <c r="TDP41" s="15"/>
      <c r="TDQ41" s="15"/>
      <c r="TDR41" s="15"/>
      <c r="TDS41" s="19"/>
      <c r="TDT41" s="15"/>
      <c r="TDU41" s="15"/>
      <c r="TDV41" s="15"/>
      <c r="TDW41" s="15"/>
      <c r="TDX41" s="15"/>
      <c r="TDY41" s="15"/>
      <c r="TDZ41" s="19"/>
      <c r="TEA41" s="59"/>
      <c r="TEB41" s="59"/>
      <c r="TEC41" s="52"/>
      <c r="TED41" s="52"/>
      <c r="TEE41" s="52"/>
      <c r="TEF41" s="52"/>
      <c r="TEG41" s="52"/>
      <c r="TEH41" s="59"/>
      <c r="TEI41" s="59"/>
      <c r="TEJ41" s="59"/>
      <c r="TEK41" s="59"/>
      <c r="TEL41" s="60"/>
      <c r="TEM41" s="278"/>
      <c r="TEN41" s="243"/>
      <c r="TEO41" s="244"/>
      <c r="TEP41" s="244"/>
      <c r="TEQ41" s="244"/>
      <c r="TER41" s="244"/>
      <c r="TES41" s="244"/>
      <c r="TET41" s="201"/>
      <c r="TEU41" s="210"/>
      <c r="TEV41" s="15"/>
      <c r="TEW41" s="15"/>
      <c r="TEX41" s="15"/>
      <c r="TEY41" s="15"/>
      <c r="TEZ41" s="15"/>
      <c r="TFA41" s="15"/>
      <c r="TFB41" s="15"/>
      <c r="TFC41" s="15"/>
      <c r="TFD41" s="15"/>
      <c r="TFE41" s="15"/>
      <c r="TFF41" s="19"/>
      <c r="TFG41" s="15"/>
      <c r="TFH41" s="15"/>
      <c r="TFI41" s="15"/>
      <c r="TFJ41" s="15"/>
      <c r="TFK41" s="15"/>
      <c r="TFL41" s="15"/>
      <c r="TFM41" s="19"/>
      <c r="TFN41" s="59"/>
      <c r="TFO41" s="59"/>
      <c r="TFP41" s="52"/>
      <c r="TFQ41" s="52"/>
      <c r="TFR41" s="52"/>
      <c r="TFS41" s="52"/>
      <c r="TFT41" s="52"/>
      <c r="TFU41" s="59"/>
      <c r="TFV41" s="59"/>
      <c r="TFW41" s="59"/>
      <c r="TFX41" s="59"/>
      <c r="TFY41" s="60"/>
      <c r="TFZ41" s="278"/>
      <c r="TGA41" s="243"/>
      <c r="TGB41" s="244"/>
      <c r="TGC41" s="244"/>
      <c r="TGD41" s="244"/>
      <c r="TGE41" s="244"/>
      <c r="TGF41" s="244"/>
      <c r="TGG41" s="201"/>
      <c r="TGH41" s="210"/>
      <c r="TGI41" s="15"/>
      <c r="TGJ41" s="15"/>
      <c r="TGK41" s="15"/>
      <c r="TGL41" s="15"/>
      <c r="TGM41" s="15"/>
      <c r="TGN41" s="15"/>
      <c r="TGO41" s="15"/>
      <c r="TGP41" s="15"/>
      <c r="TGQ41" s="15"/>
      <c r="TGR41" s="15"/>
      <c r="TGS41" s="19"/>
      <c r="TGT41" s="15"/>
      <c r="TGU41" s="15"/>
      <c r="TGV41" s="15"/>
      <c r="TGW41" s="15"/>
      <c r="TGX41" s="15"/>
      <c r="TGY41" s="15"/>
      <c r="TGZ41" s="19"/>
      <c r="THA41" s="59"/>
      <c r="THB41" s="59"/>
      <c r="THC41" s="52"/>
      <c r="THD41" s="52"/>
      <c r="THE41" s="52"/>
      <c r="THF41" s="52"/>
      <c r="THG41" s="52"/>
      <c r="THH41" s="59"/>
      <c r="THI41" s="59"/>
      <c r="THJ41" s="59"/>
      <c r="THK41" s="59"/>
      <c r="THL41" s="60"/>
      <c r="THM41" s="278"/>
      <c r="THN41" s="243"/>
      <c r="THO41" s="244"/>
      <c r="THP41" s="244"/>
      <c r="THQ41" s="244"/>
      <c r="THR41" s="244"/>
      <c r="THS41" s="244"/>
      <c r="THT41" s="201"/>
      <c r="THU41" s="210"/>
      <c r="THV41" s="15"/>
      <c r="THW41" s="15"/>
      <c r="THX41" s="15"/>
      <c r="THY41" s="15"/>
      <c r="THZ41" s="15"/>
      <c r="TIA41" s="15"/>
      <c r="TIB41" s="15"/>
      <c r="TIC41" s="15"/>
      <c r="TID41" s="15"/>
      <c r="TIE41" s="15"/>
      <c r="TIF41" s="19"/>
      <c r="TIG41" s="15"/>
      <c r="TIH41" s="15"/>
      <c r="TII41" s="15"/>
      <c r="TIJ41" s="15"/>
      <c r="TIK41" s="15"/>
      <c r="TIL41" s="15"/>
      <c r="TIM41" s="19"/>
      <c r="TIN41" s="59"/>
      <c r="TIO41" s="59"/>
      <c r="TIP41" s="52"/>
      <c r="TIQ41" s="52"/>
      <c r="TIR41" s="52"/>
      <c r="TIS41" s="52"/>
      <c r="TIT41" s="52"/>
      <c r="TIU41" s="59"/>
      <c r="TIV41" s="59"/>
      <c r="TIW41" s="59"/>
      <c r="TIX41" s="59"/>
      <c r="TIY41" s="60"/>
      <c r="TIZ41" s="278"/>
      <c r="TJA41" s="243"/>
      <c r="TJB41" s="244"/>
      <c r="TJC41" s="244"/>
      <c r="TJD41" s="244"/>
      <c r="TJE41" s="244"/>
      <c r="TJF41" s="244"/>
      <c r="TJG41" s="201"/>
      <c r="TJH41" s="210"/>
      <c r="TJI41" s="15"/>
      <c r="TJJ41" s="15"/>
      <c r="TJK41" s="15"/>
      <c r="TJL41" s="15"/>
      <c r="TJM41" s="15"/>
      <c r="TJN41" s="15"/>
      <c r="TJO41" s="15"/>
      <c r="TJP41" s="15"/>
      <c r="TJQ41" s="15"/>
      <c r="TJR41" s="15"/>
      <c r="TJS41" s="19"/>
      <c r="TJT41" s="15"/>
      <c r="TJU41" s="15"/>
      <c r="TJV41" s="15"/>
      <c r="TJW41" s="15"/>
      <c r="TJX41" s="15"/>
      <c r="TJY41" s="15"/>
      <c r="TJZ41" s="19"/>
      <c r="TKA41" s="59"/>
      <c r="TKB41" s="59"/>
      <c r="TKC41" s="52"/>
      <c r="TKD41" s="52"/>
      <c r="TKE41" s="52"/>
      <c r="TKF41" s="52"/>
      <c r="TKG41" s="52"/>
      <c r="TKH41" s="59"/>
      <c r="TKI41" s="59"/>
      <c r="TKJ41" s="59"/>
      <c r="TKK41" s="59"/>
      <c r="TKL41" s="60"/>
      <c r="TKM41" s="278"/>
      <c r="TKN41" s="243"/>
      <c r="TKO41" s="244"/>
      <c r="TKP41" s="244"/>
      <c r="TKQ41" s="244"/>
      <c r="TKR41" s="244"/>
      <c r="TKS41" s="244"/>
      <c r="TKT41" s="201"/>
      <c r="TKU41" s="210"/>
      <c r="TKV41" s="15"/>
      <c r="TKW41" s="15"/>
      <c r="TKX41" s="15"/>
      <c r="TKY41" s="15"/>
      <c r="TKZ41" s="15"/>
      <c r="TLA41" s="15"/>
      <c r="TLB41" s="15"/>
      <c r="TLC41" s="15"/>
      <c r="TLD41" s="15"/>
      <c r="TLE41" s="15"/>
      <c r="TLF41" s="19"/>
      <c r="TLG41" s="15"/>
      <c r="TLH41" s="15"/>
      <c r="TLI41" s="15"/>
      <c r="TLJ41" s="15"/>
      <c r="TLK41" s="15"/>
      <c r="TLL41" s="15"/>
      <c r="TLM41" s="19"/>
      <c r="TLN41" s="59"/>
      <c r="TLO41" s="59"/>
      <c r="TLP41" s="52"/>
      <c r="TLQ41" s="52"/>
      <c r="TLR41" s="52"/>
      <c r="TLS41" s="52"/>
      <c r="TLT41" s="52"/>
      <c r="TLU41" s="59"/>
      <c r="TLV41" s="59"/>
      <c r="TLW41" s="59"/>
      <c r="TLX41" s="59"/>
      <c r="TLY41" s="60"/>
      <c r="TLZ41" s="278"/>
      <c r="TMA41" s="243"/>
      <c r="TMB41" s="244"/>
      <c r="TMC41" s="244"/>
      <c r="TMD41" s="244"/>
      <c r="TME41" s="244"/>
      <c r="TMF41" s="244"/>
      <c r="TMG41" s="201"/>
      <c r="TMH41" s="210"/>
      <c r="TMI41" s="15"/>
      <c r="TMJ41" s="15"/>
      <c r="TMK41" s="15"/>
      <c r="TML41" s="15"/>
      <c r="TMM41" s="15"/>
      <c r="TMN41" s="15"/>
      <c r="TMO41" s="15"/>
      <c r="TMP41" s="15"/>
      <c r="TMQ41" s="15"/>
      <c r="TMR41" s="15"/>
      <c r="TMS41" s="19"/>
      <c r="TMT41" s="15"/>
      <c r="TMU41" s="15"/>
      <c r="TMV41" s="15"/>
      <c r="TMW41" s="15"/>
      <c r="TMX41" s="15"/>
      <c r="TMY41" s="15"/>
      <c r="TMZ41" s="19"/>
      <c r="TNA41" s="59"/>
      <c r="TNB41" s="59"/>
      <c r="TNC41" s="52"/>
      <c r="TND41" s="52"/>
      <c r="TNE41" s="52"/>
      <c r="TNF41" s="52"/>
      <c r="TNG41" s="52"/>
      <c r="TNH41" s="59"/>
      <c r="TNI41" s="59"/>
      <c r="TNJ41" s="59"/>
      <c r="TNK41" s="59"/>
      <c r="TNL41" s="60"/>
      <c r="TNM41" s="278"/>
      <c r="TNN41" s="243"/>
      <c r="TNO41" s="244"/>
      <c r="TNP41" s="244"/>
      <c r="TNQ41" s="244"/>
      <c r="TNR41" s="244"/>
      <c r="TNS41" s="244"/>
      <c r="TNT41" s="201"/>
      <c r="TNU41" s="210"/>
      <c r="TNV41" s="15"/>
      <c r="TNW41" s="15"/>
      <c r="TNX41" s="15"/>
      <c r="TNY41" s="15"/>
      <c r="TNZ41" s="15"/>
      <c r="TOA41" s="15"/>
      <c r="TOB41" s="15"/>
      <c r="TOC41" s="15"/>
      <c r="TOD41" s="15"/>
      <c r="TOE41" s="15"/>
      <c r="TOF41" s="19"/>
      <c r="TOG41" s="15"/>
      <c r="TOH41" s="15"/>
      <c r="TOI41" s="15"/>
      <c r="TOJ41" s="15"/>
      <c r="TOK41" s="15"/>
      <c r="TOL41" s="15"/>
      <c r="TOM41" s="19"/>
      <c r="TON41" s="59"/>
      <c r="TOO41" s="59"/>
      <c r="TOP41" s="52"/>
      <c r="TOQ41" s="52"/>
      <c r="TOR41" s="52"/>
      <c r="TOS41" s="52"/>
      <c r="TOT41" s="52"/>
      <c r="TOU41" s="59"/>
      <c r="TOV41" s="59"/>
      <c r="TOW41" s="59"/>
      <c r="TOX41" s="59"/>
      <c r="TOY41" s="60"/>
      <c r="TOZ41" s="278"/>
      <c r="TPA41" s="243"/>
      <c r="TPB41" s="244"/>
      <c r="TPC41" s="244"/>
      <c r="TPD41" s="244"/>
      <c r="TPE41" s="244"/>
      <c r="TPF41" s="244"/>
      <c r="TPG41" s="201"/>
      <c r="TPH41" s="210"/>
      <c r="TPI41" s="15"/>
      <c r="TPJ41" s="15"/>
      <c r="TPK41" s="15"/>
      <c r="TPL41" s="15"/>
      <c r="TPM41" s="15"/>
      <c r="TPN41" s="15"/>
      <c r="TPO41" s="15"/>
      <c r="TPP41" s="15"/>
      <c r="TPQ41" s="15"/>
      <c r="TPR41" s="15"/>
      <c r="TPS41" s="19"/>
      <c r="TPT41" s="15"/>
      <c r="TPU41" s="15"/>
      <c r="TPV41" s="15"/>
      <c r="TPW41" s="15"/>
      <c r="TPX41" s="15"/>
      <c r="TPY41" s="15"/>
      <c r="TPZ41" s="19"/>
      <c r="TQA41" s="59"/>
      <c r="TQB41" s="59"/>
      <c r="TQC41" s="52"/>
      <c r="TQD41" s="52"/>
      <c r="TQE41" s="52"/>
      <c r="TQF41" s="52"/>
      <c r="TQG41" s="52"/>
      <c r="TQH41" s="59"/>
      <c r="TQI41" s="59"/>
      <c r="TQJ41" s="59"/>
      <c r="TQK41" s="59"/>
      <c r="TQL41" s="60"/>
      <c r="TQM41" s="278"/>
      <c r="TQN41" s="243"/>
      <c r="TQO41" s="244"/>
      <c r="TQP41" s="244"/>
      <c r="TQQ41" s="244"/>
      <c r="TQR41" s="244"/>
      <c r="TQS41" s="244"/>
      <c r="TQT41" s="201"/>
      <c r="TQU41" s="210"/>
      <c r="TQV41" s="15"/>
      <c r="TQW41" s="15"/>
      <c r="TQX41" s="15"/>
      <c r="TQY41" s="15"/>
      <c r="TQZ41" s="15"/>
      <c r="TRA41" s="15"/>
      <c r="TRB41" s="15"/>
      <c r="TRC41" s="15"/>
      <c r="TRD41" s="15"/>
      <c r="TRE41" s="15"/>
      <c r="TRF41" s="19"/>
      <c r="TRG41" s="15"/>
      <c r="TRH41" s="15"/>
      <c r="TRI41" s="15"/>
      <c r="TRJ41" s="15"/>
      <c r="TRK41" s="15"/>
      <c r="TRL41" s="15"/>
      <c r="TRM41" s="19"/>
      <c r="TRN41" s="59"/>
      <c r="TRO41" s="59"/>
      <c r="TRP41" s="52"/>
      <c r="TRQ41" s="52"/>
      <c r="TRR41" s="52"/>
      <c r="TRS41" s="52"/>
      <c r="TRT41" s="52"/>
      <c r="TRU41" s="59"/>
      <c r="TRV41" s="59"/>
      <c r="TRW41" s="59"/>
      <c r="TRX41" s="59"/>
      <c r="TRY41" s="60"/>
      <c r="TRZ41" s="278"/>
      <c r="TSA41" s="243"/>
      <c r="TSB41" s="244"/>
      <c r="TSC41" s="244"/>
      <c r="TSD41" s="244"/>
      <c r="TSE41" s="244"/>
      <c r="TSF41" s="244"/>
      <c r="TSG41" s="201"/>
      <c r="TSH41" s="210"/>
      <c r="TSI41" s="15"/>
      <c r="TSJ41" s="15"/>
      <c r="TSK41" s="15"/>
      <c r="TSL41" s="15"/>
      <c r="TSM41" s="15"/>
      <c r="TSN41" s="15"/>
      <c r="TSO41" s="15"/>
      <c r="TSP41" s="15"/>
      <c r="TSQ41" s="15"/>
      <c r="TSR41" s="15"/>
      <c r="TSS41" s="19"/>
      <c r="TST41" s="15"/>
      <c r="TSU41" s="15"/>
      <c r="TSV41" s="15"/>
      <c r="TSW41" s="15"/>
      <c r="TSX41" s="15"/>
      <c r="TSY41" s="15"/>
      <c r="TSZ41" s="19"/>
      <c r="TTA41" s="59"/>
      <c r="TTB41" s="59"/>
      <c r="TTC41" s="52"/>
      <c r="TTD41" s="52"/>
      <c r="TTE41" s="52"/>
      <c r="TTF41" s="52"/>
      <c r="TTG41" s="52"/>
      <c r="TTH41" s="59"/>
      <c r="TTI41" s="59"/>
      <c r="TTJ41" s="59"/>
      <c r="TTK41" s="59"/>
      <c r="TTL41" s="60"/>
      <c r="TTM41" s="278"/>
      <c r="TTN41" s="243"/>
      <c r="TTO41" s="244"/>
      <c r="TTP41" s="244"/>
      <c r="TTQ41" s="244"/>
      <c r="TTR41" s="244"/>
      <c r="TTS41" s="244"/>
      <c r="TTT41" s="201"/>
      <c r="TTU41" s="210"/>
      <c r="TTV41" s="15"/>
      <c r="TTW41" s="15"/>
      <c r="TTX41" s="15"/>
      <c r="TTY41" s="15"/>
      <c r="TTZ41" s="15"/>
      <c r="TUA41" s="15"/>
      <c r="TUB41" s="15"/>
      <c r="TUC41" s="15"/>
      <c r="TUD41" s="15"/>
      <c r="TUE41" s="15"/>
      <c r="TUF41" s="19"/>
      <c r="TUG41" s="15"/>
      <c r="TUH41" s="15"/>
      <c r="TUI41" s="15"/>
      <c r="TUJ41" s="15"/>
      <c r="TUK41" s="15"/>
      <c r="TUL41" s="15"/>
      <c r="TUM41" s="19"/>
      <c r="TUN41" s="59"/>
      <c r="TUO41" s="59"/>
      <c r="TUP41" s="52"/>
      <c r="TUQ41" s="52"/>
      <c r="TUR41" s="52"/>
      <c r="TUS41" s="52"/>
      <c r="TUT41" s="52"/>
      <c r="TUU41" s="59"/>
      <c r="TUV41" s="59"/>
      <c r="TUW41" s="59"/>
      <c r="TUX41" s="59"/>
      <c r="TUY41" s="60"/>
      <c r="TUZ41" s="278"/>
      <c r="TVA41" s="243"/>
      <c r="TVB41" s="244"/>
      <c r="TVC41" s="244"/>
      <c r="TVD41" s="244"/>
      <c r="TVE41" s="244"/>
      <c r="TVF41" s="244"/>
      <c r="TVG41" s="201"/>
      <c r="TVH41" s="210"/>
      <c r="TVI41" s="15"/>
      <c r="TVJ41" s="15"/>
      <c r="TVK41" s="15"/>
      <c r="TVL41" s="15"/>
      <c r="TVM41" s="15"/>
      <c r="TVN41" s="15"/>
      <c r="TVO41" s="15"/>
      <c r="TVP41" s="15"/>
      <c r="TVQ41" s="15"/>
      <c r="TVR41" s="15"/>
      <c r="TVS41" s="19"/>
      <c r="TVT41" s="15"/>
      <c r="TVU41" s="15"/>
      <c r="TVV41" s="15"/>
      <c r="TVW41" s="15"/>
      <c r="TVX41" s="15"/>
      <c r="TVY41" s="15"/>
      <c r="TVZ41" s="19"/>
      <c r="TWA41" s="59"/>
      <c r="TWB41" s="59"/>
      <c r="TWC41" s="52"/>
      <c r="TWD41" s="52"/>
      <c r="TWE41" s="52"/>
      <c r="TWF41" s="52"/>
      <c r="TWG41" s="52"/>
      <c r="TWH41" s="59"/>
      <c r="TWI41" s="59"/>
      <c r="TWJ41" s="59"/>
      <c r="TWK41" s="59"/>
      <c r="TWL41" s="60"/>
      <c r="TWM41" s="278"/>
      <c r="TWN41" s="243"/>
      <c r="TWO41" s="244"/>
      <c r="TWP41" s="244"/>
      <c r="TWQ41" s="244"/>
      <c r="TWR41" s="244"/>
      <c r="TWS41" s="244"/>
      <c r="TWT41" s="201"/>
      <c r="TWU41" s="210"/>
      <c r="TWV41" s="15"/>
      <c r="TWW41" s="15"/>
      <c r="TWX41" s="15"/>
      <c r="TWY41" s="15"/>
      <c r="TWZ41" s="15"/>
      <c r="TXA41" s="15"/>
      <c r="TXB41" s="15"/>
      <c r="TXC41" s="15"/>
      <c r="TXD41" s="15"/>
      <c r="TXE41" s="15"/>
      <c r="TXF41" s="19"/>
      <c r="TXG41" s="15"/>
      <c r="TXH41" s="15"/>
      <c r="TXI41" s="15"/>
      <c r="TXJ41" s="15"/>
      <c r="TXK41" s="15"/>
      <c r="TXL41" s="15"/>
      <c r="TXM41" s="19"/>
      <c r="TXN41" s="59"/>
      <c r="TXO41" s="59"/>
      <c r="TXP41" s="52"/>
      <c r="TXQ41" s="52"/>
      <c r="TXR41" s="52"/>
      <c r="TXS41" s="52"/>
      <c r="TXT41" s="52"/>
      <c r="TXU41" s="59"/>
      <c r="TXV41" s="59"/>
      <c r="TXW41" s="59"/>
      <c r="TXX41" s="59"/>
      <c r="TXY41" s="60"/>
      <c r="TXZ41" s="278"/>
      <c r="TYA41" s="243"/>
      <c r="TYB41" s="244"/>
      <c r="TYC41" s="244"/>
      <c r="TYD41" s="244"/>
      <c r="TYE41" s="244"/>
      <c r="TYF41" s="244"/>
      <c r="TYG41" s="201"/>
      <c r="TYH41" s="210"/>
      <c r="TYI41" s="15"/>
      <c r="TYJ41" s="15"/>
      <c r="TYK41" s="15"/>
      <c r="TYL41" s="15"/>
      <c r="TYM41" s="15"/>
      <c r="TYN41" s="15"/>
      <c r="TYO41" s="15"/>
      <c r="TYP41" s="15"/>
      <c r="TYQ41" s="15"/>
      <c r="TYR41" s="15"/>
      <c r="TYS41" s="19"/>
      <c r="TYT41" s="15"/>
      <c r="TYU41" s="15"/>
      <c r="TYV41" s="15"/>
      <c r="TYW41" s="15"/>
      <c r="TYX41" s="15"/>
      <c r="TYY41" s="15"/>
      <c r="TYZ41" s="19"/>
      <c r="TZA41" s="59"/>
      <c r="TZB41" s="59"/>
      <c r="TZC41" s="52"/>
      <c r="TZD41" s="52"/>
      <c r="TZE41" s="52"/>
      <c r="TZF41" s="52"/>
      <c r="TZG41" s="52"/>
      <c r="TZH41" s="59"/>
      <c r="TZI41" s="59"/>
      <c r="TZJ41" s="59"/>
      <c r="TZK41" s="59"/>
      <c r="TZL41" s="60"/>
      <c r="TZM41" s="278"/>
      <c r="TZN41" s="243"/>
      <c r="TZO41" s="244"/>
      <c r="TZP41" s="244"/>
      <c r="TZQ41" s="244"/>
      <c r="TZR41" s="244"/>
      <c r="TZS41" s="244"/>
      <c r="TZT41" s="201"/>
      <c r="TZU41" s="210"/>
      <c r="TZV41" s="15"/>
      <c r="TZW41" s="15"/>
      <c r="TZX41" s="15"/>
      <c r="TZY41" s="15"/>
      <c r="TZZ41" s="15"/>
      <c r="UAA41" s="15"/>
      <c r="UAB41" s="15"/>
      <c r="UAC41" s="15"/>
      <c r="UAD41" s="15"/>
      <c r="UAE41" s="15"/>
      <c r="UAF41" s="19"/>
      <c r="UAG41" s="15"/>
      <c r="UAH41" s="15"/>
      <c r="UAI41" s="15"/>
      <c r="UAJ41" s="15"/>
      <c r="UAK41" s="15"/>
      <c r="UAL41" s="15"/>
      <c r="UAM41" s="19"/>
      <c r="UAN41" s="59"/>
      <c r="UAO41" s="59"/>
      <c r="UAP41" s="52"/>
      <c r="UAQ41" s="52"/>
      <c r="UAR41" s="52"/>
      <c r="UAS41" s="52"/>
      <c r="UAT41" s="52"/>
      <c r="UAU41" s="59"/>
      <c r="UAV41" s="59"/>
      <c r="UAW41" s="59"/>
      <c r="UAX41" s="59"/>
      <c r="UAY41" s="60"/>
      <c r="UAZ41" s="278"/>
      <c r="UBA41" s="243"/>
      <c r="UBB41" s="244"/>
      <c r="UBC41" s="244"/>
      <c r="UBD41" s="244"/>
      <c r="UBE41" s="244"/>
      <c r="UBF41" s="244"/>
      <c r="UBG41" s="201"/>
      <c r="UBH41" s="210"/>
      <c r="UBI41" s="15"/>
      <c r="UBJ41" s="15"/>
      <c r="UBK41" s="15"/>
      <c r="UBL41" s="15"/>
      <c r="UBM41" s="15"/>
      <c r="UBN41" s="15"/>
      <c r="UBO41" s="15"/>
      <c r="UBP41" s="15"/>
      <c r="UBQ41" s="15"/>
      <c r="UBR41" s="15"/>
      <c r="UBS41" s="19"/>
      <c r="UBT41" s="15"/>
      <c r="UBU41" s="15"/>
      <c r="UBV41" s="15"/>
      <c r="UBW41" s="15"/>
      <c r="UBX41" s="15"/>
      <c r="UBY41" s="15"/>
      <c r="UBZ41" s="19"/>
      <c r="UCA41" s="59"/>
      <c r="UCB41" s="59"/>
      <c r="UCC41" s="52"/>
      <c r="UCD41" s="52"/>
      <c r="UCE41" s="52"/>
      <c r="UCF41" s="52"/>
      <c r="UCG41" s="52"/>
      <c r="UCH41" s="59"/>
      <c r="UCI41" s="59"/>
      <c r="UCJ41" s="59"/>
      <c r="UCK41" s="59"/>
      <c r="UCL41" s="60"/>
      <c r="UCM41" s="278"/>
      <c r="UCN41" s="243"/>
      <c r="UCO41" s="244"/>
      <c r="UCP41" s="244"/>
      <c r="UCQ41" s="244"/>
      <c r="UCR41" s="244"/>
      <c r="UCS41" s="244"/>
      <c r="UCT41" s="201"/>
      <c r="UCU41" s="210"/>
      <c r="UCV41" s="15"/>
      <c r="UCW41" s="15"/>
      <c r="UCX41" s="15"/>
      <c r="UCY41" s="15"/>
      <c r="UCZ41" s="15"/>
      <c r="UDA41" s="15"/>
      <c r="UDB41" s="15"/>
      <c r="UDC41" s="15"/>
      <c r="UDD41" s="15"/>
      <c r="UDE41" s="15"/>
      <c r="UDF41" s="19"/>
      <c r="UDG41" s="15"/>
      <c r="UDH41" s="15"/>
      <c r="UDI41" s="15"/>
      <c r="UDJ41" s="15"/>
      <c r="UDK41" s="15"/>
      <c r="UDL41" s="15"/>
      <c r="UDM41" s="19"/>
      <c r="UDN41" s="59"/>
      <c r="UDO41" s="59"/>
      <c r="UDP41" s="52"/>
      <c r="UDQ41" s="52"/>
      <c r="UDR41" s="52"/>
      <c r="UDS41" s="52"/>
      <c r="UDT41" s="52"/>
      <c r="UDU41" s="59"/>
      <c r="UDV41" s="59"/>
      <c r="UDW41" s="59"/>
      <c r="UDX41" s="59"/>
      <c r="UDY41" s="60"/>
      <c r="UDZ41" s="278"/>
      <c r="UEA41" s="243"/>
      <c r="UEB41" s="244"/>
      <c r="UEC41" s="244"/>
      <c r="UED41" s="244"/>
      <c r="UEE41" s="244"/>
      <c r="UEF41" s="244"/>
      <c r="UEG41" s="201"/>
      <c r="UEH41" s="210"/>
      <c r="UEI41" s="15"/>
      <c r="UEJ41" s="15"/>
      <c r="UEK41" s="15"/>
      <c r="UEL41" s="15"/>
      <c r="UEM41" s="15"/>
      <c r="UEN41" s="15"/>
      <c r="UEO41" s="15"/>
      <c r="UEP41" s="15"/>
      <c r="UEQ41" s="15"/>
      <c r="UER41" s="15"/>
      <c r="UES41" s="19"/>
      <c r="UET41" s="15"/>
      <c r="UEU41" s="15"/>
      <c r="UEV41" s="15"/>
      <c r="UEW41" s="15"/>
      <c r="UEX41" s="15"/>
      <c r="UEY41" s="15"/>
      <c r="UEZ41" s="19"/>
      <c r="UFA41" s="59"/>
      <c r="UFB41" s="59"/>
      <c r="UFC41" s="52"/>
      <c r="UFD41" s="52"/>
      <c r="UFE41" s="52"/>
      <c r="UFF41" s="52"/>
      <c r="UFG41" s="52"/>
      <c r="UFH41" s="59"/>
      <c r="UFI41" s="59"/>
      <c r="UFJ41" s="59"/>
      <c r="UFK41" s="59"/>
      <c r="UFL41" s="60"/>
      <c r="UFM41" s="278"/>
      <c r="UFN41" s="243"/>
      <c r="UFO41" s="244"/>
      <c r="UFP41" s="244"/>
      <c r="UFQ41" s="244"/>
      <c r="UFR41" s="244"/>
      <c r="UFS41" s="244"/>
      <c r="UFT41" s="201"/>
      <c r="UFU41" s="210"/>
      <c r="UFV41" s="15"/>
      <c r="UFW41" s="15"/>
      <c r="UFX41" s="15"/>
      <c r="UFY41" s="15"/>
      <c r="UFZ41" s="15"/>
      <c r="UGA41" s="15"/>
      <c r="UGB41" s="15"/>
      <c r="UGC41" s="15"/>
      <c r="UGD41" s="15"/>
      <c r="UGE41" s="15"/>
      <c r="UGF41" s="19"/>
      <c r="UGG41" s="15"/>
      <c r="UGH41" s="15"/>
      <c r="UGI41" s="15"/>
      <c r="UGJ41" s="15"/>
      <c r="UGK41" s="15"/>
      <c r="UGL41" s="15"/>
      <c r="UGM41" s="19"/>
      <c r="UGN41" s="59"/>
      <c r="UGO41" s="59"/>
      <c r="UGP41" s="52"/>
      <c r="UGQ41" s="52"/>
      <c r="UGR41" s="52"/>
      <c r="UGS41" s="52"/>
      <c r="UGT41" s="52"/>
      <c r="UGU41" s="59"/>
      <c r="UGV41" s="59"/>
      <c r="UGW41" s="59"/>
      <c r="UGX41" s="59"/>
      <c r="UGY41" s="60"/>
      <c r="UGZ41" s="278"/>
      <c r="UHA41" s="243"/>
      <c r="UHB41" s="244"/>
      <c r="UHC41" s="244"/>
      <c r="UHD41" s="244"/>
      <c r="UHE41" s="244"/>
      <c r="UHF41" s="244"/>
      <c r="UHG41" s="201"/>
      <c r="UHH41" s="210"/>
      <c r="UHI41" s="15"/>
      <c r="UHJ41" s="15"/>
      <c r="UHK41" s="15"/>
      <c r="UHL41" s="15"/>
      <c r="UHM41" s="15"/>
      <c r="UHN41" s="15"/>
      <c r="UHO41" s="15"/>
      <c r="UHP41" s="15"/>
      <c r="UHQ41" s="15"/>
      <c r="UHR41" s="15"/>
      <c r="UHS41" s="19"/>
      <c r="UHT41" s="15"/>
      <c r="UHU41" s="15"/>
      <c r="UHV41" s="15"/>
      <c r="UHW41" s="15"/>
      <c r="UHX41" s="15"/>
      <c r="UHY41" s="15"/>
      <c r="UHZ41" s="19"/>
      <c r="UIA41" s="59"/>
      <c r="UIB41" s="59"/>
      <c r="UIC41" s="52"/>
      <c r="UID41" s="52"/>
      <c r="UIE41" s="52"/>
      <c r="UIF41" s="52"/>
      <c r="UIG41" s="52"/>
      <c r="UIH41" s="59"/>
      <c r="UII41" s="59"/>
      <c r="UIJ41" s="59"/>
      <c r="UIK41" s="59"/>
      <c r="UIL41" s="60"/>
      <c r="UIM41" s="278"/>
      <c r="UIN41" s="243"/>
      <c r="UIO41" s="244"/>
      <c r="UIP41" s="244"/>
      <c r="UIQ41" s="244"/>
      <c r="UIR41" s="244"/>
      <c r="UIS41" s="244"/>
      <c r="UIT41" s="201"/>
      <c r="UIU41" s="210"/>
      <c r="UIV41" s="15"/>
      <c r="UIW41" s="15"/>
      <c r="UIX41" s="15"/>
      <c r="UIY41" s="15"/>
      <c r="UIZ41" s="15"/>
      <c r="UJA41" s="15"/>
      <c r="UJB41" s="15"/>
      <c r="UJC41" s="15"/>
      <c r="UJD41" s="15"/>
      <c r="UJE41" s="15"/>
      <c r="UJF41" s="19"/>
      <c r="UJG41" s="15"/>
      <c r="UJH41" s="15"/>
      <c r="UJI41" s="15"/>
      <c r="UJJ41" s="15"/>
      <c r="UJK41" s="15"/>
      <c r="UJL41" s="15"/>
      <c r="UJM41" s="19"/>
      <c r="UJN41" s="59"/>
      <c r="UJO41" s="59"/>
      <c r="UJP41" s="52"/>
      <c r="UJQ41" s="52"/>
      <c r="UJR41" s="52"/>
      <c r="UJS41" s="52"/>
      <c r="UJT41" s="52"/>
      <c r="UJU41" s="59"/>
      <c r="UJV41" s="59"/>
      <c r="UJW41" s="59"/>
      <c r="UJX41" s="59"/>
      <c r="UJY41" s="60"/>
      <c r="UJZ41" s="278"/>
      <c r="UKA41" s="243"/>
      <c r="UKB41" s="244"/>
      <c r="UKC41" s="244"/>
      <c r="UKD41" s="244"/>
      <c r="UKE41" s="244"/>
      <c r="UKF41" s="244"/>
      <c r="UKG41" s="201"/>
      <c r="UKH41" s="210"/>
      <c r="UKI41" s="15"/>
      <c r="UKJ41" s="15"/>
      <c r="UKK41" s="15"/>
      <c r="UKL41" s="15"/>
      <c r="UKM41" s="15"/>
      <c r="UKN41" s="15"/>
      <c r="UKO41" s="15"/>
      <c r="UKP41" s="15"/>
      <c r="UKQ41" s="15"/>
      <c r="UKR41" s="15"/>
      <c r="UKS41" s="19"/>
      <c r="UKT41" s="15"/>
      <c r="UKU41" s="15"/>
      <c r="UKV41" s="15"/>
      <c r="UKW41" s="15"/>
      <c r="UKX41" s="15"/>
      <c r="UKY41" s="15"/>
      <c r="UKZ41" s="19"/>
      <c r="ULA41" s="59"/>
      <c r="ULB41" s="59"/>
      <c r="ULC41" s="52"/>
      <c r="ULD41" s="52"/>
      <c r="ULE41" s="52"/>
      <c r="ULF41" s="52"/>
      <c r="ULG41" s="52"/>
      <c r="ULH41" s="59"/>
      <c r="ULI41" s="59"/>
      <c r="ULJ41" s="59"/>
      <c r="ULK41" s="59"/>
      <c r="ULL41" s="60"/>
      <c r="ULM41" s="278"/>
      <c r="ULN41" s="243"/>
      <c r="ULO41" s="244"/>
      <c r="ULP41" s="244"/>
      <c r="ULQ41" s="244"/>
      <c r="ULR41" s="244"/>
      <c r="ULS41" s="244"/>
      <c r="ULT41" s="201"/>
      <c r="ULU41" s="210"/>
      <c r="ULV41" s="15"/>
      <c r="ULW41" s="15"/>
      <c r="ULX41" s="15"/>
      <c r="ULY41" s="15"/>
      <c r="ULZ41" s="15"/>
      <c r="UMA41" s="15"/>
      <c r="UMB41" s="15"/>
      <c r="UMC41" s="15"/>
      <c r="UMD41" s="15"/>
      <c r="UME41" s="15"/>
      <c r="UMF41" s="19"/>
      <c r="UMG41" s="15"/>
      <c r="UMH41" s="15"/>
      <c r="UMI41" s="15"/>
      <c r="UMJ41" s="15"/>
      <c r="UMK41" s="15"/>
      <c r="UML41" s="15"/>
      <c r="UMM41" s="19"/>
      <c r="UMN41" s="59"/>
      <c r="UMO41" s="59"/>
      <c r="UMP41" s="52"/>
      <c r="UMQ41" s="52"/>
      <c r="UMR41" s="52"/>
      <c r="UMS41" s="52"/>
      <c r="UMT41" s="52"/>
      <c r="UMU41" s="59"/>
      <c r="UMV41" s="59"/>
      <c r="UMW41" s="59"/>
      <c r="UMX41" s="59"/>
      <c r="UMY41" s="60"/>
      <c r="UMZ41" s="278"/>
      <c r="UNA41" s="243"/>
      <c r="UNB41" s="244"/>
      <c r="UNC41" s="244"/>
      <c r="UND41" s="244"/>
      <c r="UNE41" s="244"/>
      <c r="UNF41" s="244"/>
      <c r="UNG41" s="201"/>
      <c r="UNH41" s="210"/>
      <c r="UNI41" s="15"/>
      <c r="UNJ41" s="15"/>
      <c r="UNK41" s="15"/>
      <c r="UNL41" s="15"/>
      <c r="UNM41" s="15"/>
      <c r="UNN41" s="15"/>
      <c r="UNO41" s="15"/>
      <c r="UNP41" s="15"/>
      <c r="UNQ41" s="15"/>
      <c r="UNR41" s="15"/>
      <c r="UNS41" s="19"/>
      <c r="UNT41" s="15"/>
      <c r="UNU41" s="15"/>
      <c r="UNV41" s="15"/>
      <c r="UNW41" s="15"/>
      <c r="UNX41" s="15"/>
      <c r="UNY41" s="15"/>
      <c r="UNZ41" s="19"/>
      <c r="UOA41" s="59"/>
      <c r="UOB41" s="59"/>
      <c r="UOC41" s="52"/>
      <c r="UOD41" s="52"/>
      <c r="UOE41" s="52"/>
      <c r="UOF41" s="52"/>
      <c r="UOG41" s="52"/>
      <c r="UOH41" s="59"/>
      <c r="UOI41" s="59"/>
      <c r="UOJ41" s="59"/>
      <c r="UOK41" s="59"/>
      <c r="UOL41" s="60"/>
      <c r="UOM41" s="278"/>
      <c r="UON41" s="243"/>
      <c r="UOO41" s="244"/>
      <c r="UOP41" s="244"/>
      <c r="UOQ41" s="244"/>
      <c r="UOR41" s="244"/>
      <c r="UOS41" s="244"/>
      <c r="UOT41" s="201"/>
      <c r="UOU41" s="210"/>
      <c r="UOV41" s="15"/>
      <c r="UOW41" s="15"/>
      <c r="UOX41" s="15"/>
      <c r="UOY41" s="15"/>
      <c r="UOZ41" s="15"/>
      <c r="UPA41" s="15"/>
      <c r="UPB41" s="15"/>
      <c r="UPC41" s="15"/>
      <c r="UPD41" s="15"/>
      <c r="UPE41" s="15"/>
      <c r="UPF41" s="19"/>
      <c r="UPG41" s="15"/>
      <c r="UPH41" s="15"/>
      <c r="UPI41" s="15"/>
      <c r="UPJ41" s="15"/>
      <c r="UPK41" s="15"/>
      <c r="UPL41" s="15"/>
      <c r="UPM41" s="19"/>
      <c r="UPN41" s="59"/>
      <c r="UPO41" s="59"/>
      <c r="UPP41" s="52"/>
      <c r="UPQ41" s="52"/>
      <c r="UPR41" s="52"/>
      <c r="UPS41" s="52"/>
      <c r="UPT41" s="52"/>
      <c r="UPU41" s="59"/>
      <c r="UPV41" s="59"/>
      <c r="UPW41" s="59"/>
      <c r="UPX41" s="59"/>
      <c r="UPY41" s="60"/>
      <c r="UPZ41" s="278"/>
      <c r="UQA41" s="243"/>
      <c r="UQB41" s="244"/>
      <c r="UQC41" s="244"/>
      <c r="UQD41" s="244"/>
      <c r="UQE41" s="244"/>
      <c r="UQF41" s="244"/>
      <c r="UQG41" s="201"/>
      <c r="UQH41" s="210"/>
      <c r="UQI41" s="15"/>
      <c r="UQJ41" s="15"/>
      <c r="UQK41" s="15"/>
      <c r="UQL41" s="15"/>
      <c r="UQM41" s="15"/>
      <c r="UQN41" s="15"/>
      <c r="UQO41" s="15"/>
      <c r="UQP41" s="15"/>
      <c r="UQQ41" s="15"/>
      <c r="UQR41" s="15"/>
      <c r="UQS41" s="19"/>
      <c r="UQT41" s="15"/>
      <c r="UQU41" s="15"/>
      <c r="UQV41" s="15"/>
      <c r="UQW41" s="15"/>
      <c r="UQX41" s="15"/>
      <c r="UQY41" s="15"/>
      <c r="UQZ41" s="19"/>
      <c r="URA41" s="59"/>
      <c r="URB41" s="59"/>
      <c r="URC41" s="52"/>
      <c r="URD41" s="52"/>
      <c r="URE41" s="52"/>
      <c r="URF41" s="52"/>
      <c r="URG41" s="52"/>
      <c r="URH41" s="59"/>
      <c r="URI41" s="59"/>
      <c r="URJ41" s="59"/>
      <c r="URK41" s="59"/>
      <c r="URL41" s="60"/>
      <c r="URM41" s="278"/>
      <c r="URN41" s="243"/>
      <c r="URO41" s="244"/>
      <c r="URP41" s="244"/>
      <c r="URQ41" s="244"/>
      <c r="URR41" s="244"/>
      <c r="URS41" s="244"/>
      <c r="URT41" s="201"/>
      <c r="URU41" s="210"/>
      <c r="URV41" s="15"/>
      <c r="URW41" s="15"/>
      <c r="URX41" s="15"/>
      <c r="URY41" s="15"/>
      <c r="URZ41" s="15"/>
      <c r="USA41" s="15"/>
      <c r="USB41" s="15"/>
      <c r="USC41" s="15"/>
      <c r="USD41" s="15"/>
      <c r="USE41" s="15"/>
      <c r="USF41" s="19"/>
      <c r="USG41" s="15"/>
      <c r="USH41" s="15"/>
      <c r="USI41" s="15"/>
      <c r="USJ41" s="15"/>
      <c r="USK41" s="15"/>
      <c r="USL41" s="15"/>
      <c r="USM41" s="19"/>
      <c r="USN41" s="59"/>
      <c r="USO41" s="59"/>
      <c r="USP41" s="52"/>
      <c r="USQ41" s="52"/>
      <c r="USR41" s="52"/>
      <c r="USS41" s="52"/>
      <c r="UST41" s="52"/>
      <c r="USU41" s="59"/>
      <c r="USV41" s="59"/>
      <c r="USW41" s="59"/>
      <c r="USX41" s="59"/>
      <c r="USY41" s="60"/>
      <c r="USZ41" s="278"/>
      <c r="UTA41" s="243"/>
      <c r="UTB41" s="244"/>
      <c r="UTC41" s="244"/>
      <c r="UTD41" s="244"/>
      <c r="UTE41" s="244"/>
      <c r="UTF41" s="244"/>
      <c r="UTG41" s="201"/>
      <c r="UTH41" s="210"/>
      <c r="UTI41" s="15"/>
      <c r="UTJ41" s="15"/>
      <c r="UTK41" s="15"/>
      <c r="UTL41" s="15"/>
      <c r="UTM41" s="15"/>
      <c r="UTN41" s="15"/>
      <c r="UTO41" s="15"/>
      <c r="UTP41" s="15"/>
      <c r="UTQ41" s="15"/>
      <c r="UTR41" s="15"/>
      <c r="UTS41" s="19"/>
      <c r="UTT41" s="15"/>
      <c r="UTU41" s="15"/>
      <c r="UTV41" s="15"/>
      <c r="UTW41" s="15"/>
      <c r="UTX41" s="15"/>
      <c r="UTY41" s="15"/>
      <c r="UTZ41" s="19"/>
      <c r="UUA41" s="59"/>
      <c r="UUB41" s="59"/>
      <c r="UUC41" s="52"/>
      <c r="UUD41" s="52"/>
      <c r="UUE41" s="52"/>
      <c r="UUF41" s="52"/>
      <c r="UUG41" s="52"/>
      <c r="UUH41" s="59"/>
      <c r="UUI41" s="59"/>
      <c r="UUJ41" s="59"/>
      <c r="UUK41" s="59"/>
      <c r="UUL41" s="60"/>
      <c r="UUM41" s="278"/>
      <c r="UUN41" s="243"/>
      <c r="UUO41" s="244"/>
      <c r="UUP41" s="244"/>
      <c r="UUQ41" s="244"/>
      <c r="UUR41" s="244"/>
      <c r="UUS41" s="244"/>
      <c r="UUT41" s="201"/>
      <c r="UUU41" s="210"/>
      <c r="UUV41" s="15"/>
      <c r="UUW41" s="15"/>
      <c r="UUX41" s="15"/>
      <c r="UUY41" s="15"/>
      <c r="UUZ41" s="15"/>
      <c r="UVA41" s="15"/>
      <c r="UVB41" s="15"/>
      <c r="UVC41" s="15"/>
      <c r="UVD41" s="15"/>
      <c r="UVE41" s="15"/>
      <c r="UVF41" s="19"/>
      <c r="UVG41" s="15"/>
      <c r="UVH41" s="15"/>
      <c r="UVI41" s="15"/>
      <c r="UVJ41" s="15"/>
      <c r="UVK41" s="15"/>
      <c r="UVL41" s="15"/>
      <c r="UVM41" s="19"/>
      <c r="UVN41" s="59"/>
      <c r="UVO41" s="59"/>
      <c r="UVP41" s="52"/>
      <c r="UVQ41" s="52"/>
      <c r="UVR41" s="52"/>
      <c r="UVS41" s="52"/>
      <c r="UVT41" s="52"/>
      <c r="UVU41" s="59"/>
      <c r="UVV41" s="59"/>
      <c r="UVW41" s="59"/>
      <c r="UVX41" s="59"/>
      <c r="UVY41" s="60"/>
      <c r="UVZ41" s="278"/>
      <c r="UWA41" s="243"/>
      <c r="UWB41" s="244"/>
      <c r="UWC41" s="244"/>
      <c r="UWD41" s="244"/>
      <c r="UWE41" s="244"/>
      <c r="UWF41" s="244"/>
      <c r="UWG41" s="201"/>
      <c r="UWH41" s="210"/>
      <c r="UWI41" s="15"/>
      <c r="UWJ41" s="15"/>
      <c r="UWK41" s="15"/>
      <c r="UWL41" s="15"/>
      <c r="UWM41" s="15"/>
      <c r="UWN41" s="15"/>
      <c r="UWO41" s="15"/>
      <c r="UWP41" s="15"/>
      <c r="UWQ41" s="15"/>
      <c r="UWR41" s="15"/>
      <c r="UWS41" s="19"/>
      <c r="UWT41" s="15"/>
      <c r="UWU41" s="15"/>
      <c r="UWV41" s="15"/>
      <c r="UWW41" s="15"/>
      <c r="UWX41" s="15"/>
      <c r="UWY41" s="15"/>
      <c r="UWZ41" s="19"/>
      <c r="UXA41" s="59"/>
      <c r="UXB41" s="59"/>
      <c r="UXC41" s="52"/>
      <c r="UXD41" s="52"/>
      <c r="UXE41" s="52"/>
      <c r="UXF41" s="52"/>
      <c r="UXG41" s="52"/>
      <c r="UXH41" s="59"/>
      <c r="UXI41" s="59"/>
      <c r="UXJ41" s="59"/>
      <c r="UXK41" s="59"/>
      <c r="UXL41" s="60"/>
      <c r="UXM41" s="278"/>
      <c r="UXN41" s="243"/>
      <c r="UXO41" s="244"/>
      <c r="UXP41" s="244"/>
      <c r="UXQ41" s="244"/>
      <c r="UXR41" s="244"/>
      <c r="UXS41" s="244"/>
      <c r="UXT41" s="201"/>
      <c r="UXU41" s="210"/>
      <c r="UXV41" s="15"/>
      <c r="UXW41" s="15"/>
      <c r="UXX41" s="15"/>
      <c r="UXY41" s="15"/>
      <c r="UXZ41" s="15"/>
      <c r="UYA41" s="15"/>
      <c r="UYB41" s="15"/>
      <c r="UYC41" s="15"/>
      <c r="UYD41" s="15"/>
      <c r="UYE41" s="15"/>
      <c r="UYF41" s="19"/>
      <c r="UYG41" s="15"/>
      <c r="UYH41" s="15"/>
      <c r="UYI41" s="15"/>
      <c r="UYJ41" s="15"/>
      <c r="UYK41" s="15"/>
      <c r="UYL41" s="15"/>
      <c r="UYM41" s="19"/>
      <c r="UYN41" s="59"/>
      <c r="UYO41" s="59"/>
      <c r="UYP41" s="52"/>
      <c r="UYQ41" s="52"/>
      <c r="UYR41" s="52"/>
      <c r="UYS41" s="52"/>
      <c r="UYT41" s="52"/>
      <c r="UYU41" s="59"/>
      <c r="UYV41" s="59"/>
      <c r="UYW41" s="59"/>
      <c r="UYX41" s="59"/>
      <c r="UYY41" s="60"/>
      <c r="UYZ41" s="278"/>
      <c r="UZA41" s="243"/>
      <c r="UZB41" s="244"/>
      <c r="UZC41" s="244"/>
      <c r="UZD41" s="244"/>
      <c r="UZE41" s="244"/>
      <c r="UZF41" s="244"/>
      <c r="UZG41" s="201"/>
      <c r="UZH41" s="210"/>
      <c r="UZI41" s="15"/>
      <c r="UZJ41" s="15"/>
      <c r="UZK41" s="15"/>
      <c r="UZL41" s="15"/>
      <c r="UZM41" s="15"/>
      <c r="UZN41" s="15"/>
      <c r="UZO41" s="15"/>
      <c r="UZP41" s="15"/>
      <c r="UZQ41" s="15"/>
      <c r="UZR41" s="15"/>
      <c r="UZS41" s="19"/>
      <c r="UZT41" s="15"/>
      <c r="UZU41" s="15"/>
      <c r="UZV41" s="15"/>
      <c r="UZW41" s="15"/>
      <c r="UZX41" s="15"/>
      <c r="UZY41" s="15"/>
      <c r="UZZ41" s="19"/>
      <c r="VAA41" s="59"/>
      <c r="VAB41" s="59"/>
      <c r="VAC41" s="52"/>
      <c r="VAD41" s="52"/>
      <c r="VAE41" s="52"/>
      <c r="VAF41" s="52"/>
      <c r="VAG41" s="52"/>
      <c r="VAH41" s="59"/>
      <c r="VAI41" s="59"/>
      <c r="VAJ41" s="59"/>
      <c r="VAK41" s="59"/>
      <c r="VAL41" s="60"/>
      <c r="VAM41" s="278"/>
      <c r="VAN41" s="243"/>
      <c r="VAO41" s="244"/>
      <c r="VAP41" s="244"/>
      <c r="VAQ41" s="244"/>
      <c r="VAR41" s="244"/>
      <c r="VAS41" s="244"/>
      <c r="VAT41" s="201"/>
      <c r="VAU41" s="210"/>
      <c r="VAV41" s="15"/>
      <c r="VAW41" s="15"/>
      <c r="VAX41" s="15"/>
      <c r="VAY41" s="15"/>
      <c r="VAZ41" s="15"/>
      <c r="VBA41" s="15"/>
      <c r="VBB41" s="15"/>
      <c r="VBC41" s="15"/>
      <c r="VBD41" s="15"/>
      <c r="VBE41" s="15"/>
      <c r="VBF41" s="19"/>
      <c r="VBG41" s="15"/>
      <c r="VBH41" s="15"/>
      <c r="VBI41" s="15"/>
      <c r="VBJ41" s="15"/>
      <c r="VBK41" s="15"/>
      <c r="VBL41" s="15"/>
      <c r="VBM41" s="19"/>
      <c r="VBN41" s="59"/>
      <c r="VBO41" s="59"/>
      <c r="VBP41" s="52"/>
      <c r="VBQ41" s="52"/>
      <c r="VBR41" s="52"/>
      <c r="VBS41" s="52"/>
      <c r="VBT41" s="52"/>
      <c r="VBU41" s="59"/>
      <c r="VBV41" s="59"/>
      <c r="VBW41" s="59"/>
      <c r="VBX41" s="59"/>
      <c r="VBY41" s="60"/>
      <c r="VBZ41" s="278"/>
      <c r="VCA41" s="243"/>
      <c r="VCB41" s="244"/>
      <c r="VCC41" s="244"/>
      <c r="VCD41" s="244"/>
      <c r="VCE41" s="244"/>
      <c r="VCF41" s="244"/>
      <c r="VCG41" s="201"/>
      <c r="VCH41" s="210"/>
      <c r="VCI41" s="15"/>
      <c r="VCJ41" s="15"/>
      <c r="VCK41" s="15"/>
      <c r="VCL41" s="15"/>
      <c r="VCM41" s="15"/>
      <c r="VCN41" s="15"/>
      <c r="VCO41" s="15"/>
      <c r="VCP41" s="15"/>
      <c r="VCQ41" s="15"/>
      <c r="VCR41" s="15"/>
      <c r="VCS41" s="19"/>
      <c r="VCT41" s="15"/>
      <c r="VCU41" s="15"/>
      <c r="VCV41" s="15"/>
      <c r="VCW41" s="15"/>
      <c r="VCX41" s="15"/>
      <c r="VCY41" s="15"/>
      <c r="VCZ41" s="19"/>
      <c r="VDA41" s="59"/>
      <c r="VDB41" s="59"/>
      <c r="VDC41" s="52"/>
      <c r="VDD41" s="52"/>
      <c r="VDE41" s="52"/>
      <c r="VDF41" s="52"/>
      <c r="VDG41" s="52"/>
      <c r="VDH41" s="59"/>
      <c r="VDI41" s="59"/>
      <c r="VDJ41" s="59"/>
      <c r="VDK41" s="59"/>
      <c r="VDL41" s="60"/>
      <c r="VDM41" s="278"/>
      <c r="VDN41" s="243"/>
      <c r="VDO41" s="244"/>
      <c r="VDP41" s="244"/>
      <c r="VDQ41" s="244"/>
      <c r="VDR41" s="244"/>
      <c r="VDS41" s="244"/>
      <c r="VDT41" s="201"/>
      <c r="VDU41" s="210"/>
      <c r="VDV41" s="15"/>
      <c r="VDW41" s="15"/>
      <c r="VDX41" s="15"/>
      <c r="VDY41" s="15"/>
      <c r="VDZ41" s="15"/>
      <c r="VEA41" s="15"/>
      <c r="VEB41" s="15"/>
      <c r="VEC41" s="15"/>
      <c r="VED41" s="15"/>
      <c r="VEE41" s="15"/>
      <c r="VEF41" s="19"/>
      <c r="VEG41" s="15"/>
      <c r="VEH41" s="15"/>
      <c r="VEI41" s="15"/>
      <c r="VEJ41" s="15"/>
      <c r="VEK41" s="15"/>
      <c r="VEL41" s="15"/>
      <c r="VEM41" s="19"/>
      <c r="VEN41" s="59"/>
      <c r="VEO41" s="59"/>
      <c r="VEP41" s="52"/>
      <c r="VEQ41" s="52"/>
      <c r="VER41" s="52"/>
      <c r="VES41" s="52"/>
      <c r="VET41" s="52"/>
      <c r="VEU41" s="59"/>
      <c r="VEV41" s="59"/>
      <c r="VEW41" s="59"/>
      <c r="VEX41" s="59"/>
      <c r="VEY41" s="60"/>
      <c r="VEZ41" s="278"/>
      <c r="VFA41" s="243"/>
      <c r="VFB41" s="244"/>
      <c r="VFC41" s="244"/>
      <c r="VFD41" s="244"/>
      <c r="VFE41" s="244"/>
      <c r="VFF41" s="244"/>
      <c r="VFG41" s="201"/>
      <c r="VFH41" s="210"/>
      <c r="VFI41" s="15"/>
      <c r="VFJ41" s="15"/>
      <c r="VFK41" s="15"/>
      <c r="VFL41" s="15"/>
      <c r="VFM41" s="15"/>
      <c r="VFN41" s="15"/>
      <c r="VFO41" s="15"/>
      <c r="VFP41" s="15"/>
      <c r="VFQ41" s="15"/>
      <c r="VFR41" s="15"/>
      <c r="VFS41" s="19"/>
      <c r="VFT41" s="15"/>
      <c r="VFU41" s="15"/>
      <c r="VFV41" s="15"/>
      <c r="VFW41" s="15"/>
      <c r="VFX41" s="15"/>
      <c r="VFY41" s="15"/>
      <c r="VFZ41" s="19"/>
      <c r="VGA41" s="59"/>
      <c r="VGB41" s="59"/>
      <c r="VGC41" s="52"/>
      <c r="VGD41" s="52"/>
      <c r="VGE41" s="52"/>
      <c r="VGF41" s="52"/>
      <c r="VGG41" s="52"/>
      <c r="VGH41" s="59"/>
      <c r="VGI41" s="59"/>
      <c r="VGJ41" s="59"/>
      <c r="VGK41" s="59"/>
      <c r="VGL41" s="60"/>
      <c r="VGM41" s="278"/>
      <c r="VGN41" s="243"/>
      <c r="VGO41" s="244"/>
      <c r="VGP41" s="244"/>
      <c r="VGQ41" s="244"/>
      <c r="VGR41" s="244"/>
      <c r="VGS41" s="244"/>
      <c r="VGT41" s="201"/>
      <c r="VGU41" s="210"/>
      <c r="VGV41" s="15"/>
      <c r="VGW41" s="15"/>
      <c r="VGX41" s="15"/>
      <c r="VGY41" s="15"/>
      <c r="VGZ41" s="15"/>
      <c r="VHA41" s="15"/>
      <c r="VHB41" s="15"/>
      <c r="VHC41" s="15"/>
      <c r="VHD41" s="15"/>
      <c r="VHE41" s="15"/>
      <c r="VHF41" s="19"/>
      <c r="VHG41" s="15"/>
      <c r="VHH41" s="15"/>
      <c r="VHI41" s="15"/>
      <c r="VHJ41" s="15"/>
      <c r="VHK41" s="15"/>
      <c r="VHL41" s="15"/>
      <c r="VHM41" s="19"/>
      <c r="VHN41" s="59"/>
      <c r="VHO41" s="59"/>
      <c r="VHP41" s="52"/>
      <c r="VHQ41" s="52"/>
      <c r="VHR41" s="52"/>
      <c r="VHS41" s="52"/>
      <c r="VHT41" s="52"/>
      <c r="VHU41" s="59"/>
      <c r="VHV41" s="59"/>
      <c r="VHW41" s="59"/>
      <c r="VHX41" s="59"/>
      <c r="VHY41" s="60"/>
      <c r="VHZ41" s="278"/>
      <c r="VIA41" s="243"/>
      <c r="VIB41" s="244"/>
      <c r="VIC41" s="244"/>
      <c r="VID41" s="244"/>
      <c r="VIE41" s="244"/>
      <c r="VIF41" s="244"/>
      <c r="VIG41" s="201"/>
      <c r="VIH41" s="210"/>
      <c r="VII41" s="15"/>
      <c r="VIJ41" s="15"/>
      <c r="VIK41" s="15"/>
      <c r="VIL41" s="15"/>
      <c r="VIM41" s="15"/>
      <c r="VIN41" s="15"/>
      <c r="VIO41" s="15"/>
      <c r="VIP41" s="15"/>
      <c r="VIQ41" s="15"/>
      <c r="VIR41" s="15"/>
      <c r="VIS41" s="19"/>
      <c r="VIT41" s="15"/>
      <c r="VIU41" s="15"/>
      <c r="VIV41" s="15"/>
      <c r="VIW41" s="15"/>
      <c r="VIX41" s="15"/>
      <c r="VIY41" s="15"/>
      <c r="VIZ41" s="19"/>
      <c r="VJA41" s="59"/>
      <c r="VJB41" s="59"/>
      <c r="VJC41" s="52"/>
      <c r="VJD41" s="52"/>
      <c r="VJE41" s="52"/>
      <c r="VJF41" s="52"/>
      <c r="VJG41" s="52"/>
      <c r="VJH41" s="59"/>
      <c r="VJI41" s="59"/>
      <c r="VJJ41" s="59"/>
      <c r="VJK41" s="59"/>
      <c r="VJL41" s="60"/>
      <c r="VJM41" s="278"/>
      <c r="VJN41" s="243"/>
      <c r="VJO41" s="244"/>
      <c r="VJP41" s="244"/>
      <c r="VJQ41" s="244"/>
      <c r="VJR41" s="244"/>
      <c r="VJS41" s="244"/>
      <c r="VJT41" s="201"/>
      <c r="VJU41" s="210"/>
      <c r="VJV41" s="15"/>
      <c r="VJW41" s="15"/>
      <c r="VJX41" s="15"/>
      <c r="VJY41" s="15"/>
      <c r="VJZ41" s="15"/>
      <c r="VKA41" s="15"/>
      <c r="VKB41" s="15"/>
      <c r="VKC41" s="15"/>
      <c r="VKD41" s="15"/>
      <c r="VKE41" s="15"/>
      <c r="VKF41" s="19"/>
      <c r="VKG41" s="15"/>
      <c r="VKH41" s="15"/>
      <c r="VKI41" s="15"/>
      <c r="VKJ41" s="15"/>
      <c r="VKK41" s="15"/>
      <c r="VKL41" s="15"/>
      <c r="VKM41" s="19"/>
      <c r="VKN41" s="59"/>
      <c r="VKO41" s="59"/>
      <c r="VKP41" s="52"/>
      <c r="VKQ41" s="52"/>
      <c r="VKR41" s="52"/>
      <c r="VKS41" s="52"/>
      <c r="VKT41" s="52"/>
      <c r="VKU41" s="59"/>
      <c r="VKV41" s="59"/>
      <c r="VKW41" s="59"/>
      <c r="VKX41" s="59"/>
      <c r="VKY41" s="60"/>
      <c r="VKZ41" s="278"/>
      <c r="VLA41" s="243"/>
      <c r="VLB41" s="244"/>
      <c r="VLC41" s="244"/>
      <c r="VLD41" s="244"/>
      <c r="VLE41" s="244"/>
      <c r="VLF41" s="244"/>
      <c r="VLG41" s="201"/>
      <c r="VLH41" s="210"/>
      <c r="VLI41" s="15"/>
      <c r="VLJ41" s="15"/>
      <c r="VLK41" s="15"/>
      <c r="VLL41" s="15"/>
      <c r="VLM41" s="15"/>
      <c r="VLN41" s="15"/>
      <c r="VLO41" s="15"/>
      <c r="VLP41" s="15"/>
      <c r="VLQ41" s="15"/>
      <c r="VLR41" s="15"/>
      <c r="VLS41" s="19"/>
      <c r="VLT41" s="15"/>
      <c r="VLU41" s="15"/>
      <c r="VLV41" s="15"/>
      <c r="VLW41" s="15"/>
      <c r="VLX41" s="15"/>
      <c r="VLY41" s="15"/>
      <c r="VLZ41" s="19"/>
      <c r="VMA41" s="59"/>
      <c r="VMB41" s="59"/>
      <c r="VMC41" s="52"/>
      <c r="VMD41" s="52"/>
      <c r="VME41" s="52"/>
      <c r="VMF41" s="52"/>
      <c r="VMG41" s="52"/>
      <c r="VMH41" s="59"/>
      <c r="VMI41" s="59"/>
      <c r="VMJ41" s="59"/>
      <c r="VMK41" s="59"/>
      <c r="VML41" s="60"/>
      <c r="VMM41" s="278"/>
      <c r="VMN41" s="243"/>
      <c r="VMO41" s="244"/>
      <c r="VMP41" s="244"/>
      <c r="VMQ41" s="244"/>
      <c r="VMR41" s="244"/>
      <c r="VMS41" s="244"/>
      <c r="VMT41" s="201"/>
      <c r="VMU41" s="210"/>
      <c r="VMV41" s="15"/>
      <c r="VMW41" s="15"/>
      <c r="VMX41" s="15"/>
      <c r="VMY41" s="15"/>
      <c r="VMZ41" s="15"/>
      <c r="VNA41" s="15"/>
      <c r="VNB41" s="15"/>
      <c r="VNC41" s="15"/>
      <c r="VND41" s="15"/>
      <c r="VNE41" s="15"/>
      <c r="VNF41" s="19"/>
      <c r="VNG41" s="15"/>
      <c r="VNH41" s="15"/>
      <c r="VNI41" s="15"/>
      <c r="VNJ41" s="15"/>
      <c r="VNK41" s="15"/>
      <c r="VNL41" s="15"/>
      <c r="VNM41" s="19"/>
      <c r="VNN41" s="59"/>
      <c r="VNO41" s="59"/>
      <c r="VNP41" s="52"/>
      <c r="VNQ41" s="52"/>
      <c r="VNR41" s="52"/>
      <c r="VNS41" s="52"/>
      <c r="VNT41" s="52"/>
      <c r="VNU41" s="59"/>
      <c r="VNV41" s="59"/>
      <c r="VNW41" s="59"/>
      <c r="VNX41" s="59"/>
      <c r="VNY41" s="60"/>
      <c r="VNZ41" s="278"/>
      <c r="VOA41" s="243"/>
      <c r="VOB41" s="244"/>
      <c r="VOC41" s="244"/>
      <c r="VOD41" s="244"/>
      <c r="VOE41" s="244"/>
      <c r="VOF41" s="244"/>
      <c r="VOG41" s="201"/>
      <c r="VOH41" s="210"/>
      <c r="VOI41" s="15"/>
      <c r="VOJ41" s="15"/>
      <c r="VOK41" s="15"/>
      <c r="VOL41" s="15"/>
      <c r="VOM41" s="15"/>
      <c r="VON41" s="15"/>
      <c r="VOO41" s="15"/>
      <c r="VOP41" s="15"/>
      <c r="VOQ41" s="15"/>
      <c r="VOR41" s="15"/>
      <c r="VOS41" s="19"/>
      <c r="VOT41" s="15"/>
      <c r="VOU41" s="15"/>
      <c r="VOV41" s="15"/>
      <c r="VOW41" s="15"/>
      <c r="VOX41" s="15"/>
      <c r="VOY41" s="15"/>
      <c r="VOZ41" s="19"/>
      <c r="VPA41" s="59"/>
      <c r="VPB41" s="59"/>
      <c r="VPC41" s="52"/>
      <c r="VPD41" s="52"/>
      <c r="VPE41" s="52"/>
      <c r="VPF41" s="52"/>
      <c r="VPG41" s="52"/>
      <c r="VPH41" s="59"/>
      <c r="VPI41" s="59"/>
      <c r="VPJ41" s="59"/>
      <c r="VPK41" s="59"/>
      <c r="VPL41" s="60"/>
      <c r="VPM41" s="278"/>
      <c r="VPN41" s="243"/>
      <c r="VPO41" s="244"/>
      <c r="VPP41" s="244"/>
      <c r="VPQ41" s="244"/>
      <c r="VPR41" s="244"/>
      <c r="VPS41" s="244"/>
      <c r="VPT41" s="201"/>
      <c r="VPU41" s="210"/>
      <c r="VPV41" s="15"/>
      <c r="VPW41" s="15"/>
      <c r="VPX41" s="15"/>
      <c r="VPY41" s="15"/>
      <c r="VPZ41" s="15"/>
      <c r="VQA41" s="15"/>
      <c r="VQB41" s="15"/>
      <c r="VQC41" s="15"/>
      <c r="VQD41" s="15"/>
      <c r="VQE41" s="15"/>
      <c r="VQF41" s="19"/>
      <c r="VQG41" s="15"/>
      <c r="VQH41" s="15"/>
      <c r="VQI41" s="15"/>
      <c r="VQJ41" s="15"/>
      <c r="VQK41" s="15"/>
      <c r="VQL41" s="15"/>
      <c r="VQM41" s="19"/>
      <c r="VQN41" s="59"/>
      <c r="VQO41" s="59"/>
      <c r="VQP41" s="52"/>
      <c r="VQQ41" s="52"/>
      <c r="VQR41" s="52"/>
      <c r="VQS41" s="52"/>
      <c r="VQT41" s="52"/>
      <c r="VQU41" s="59"/>
      <c r="VQV41" s="59"/>
      <c r="VQW41" s="59"/>
      <c r="VQX41" s="59"/>
      <c r="VQY41" s="60"/>
      <c r="VQZ41" s="278"/>
      <c r="VRA41" s="243"/>
      <c r="VRB41" s="244"/>
      <c r="VRC41" s="244"/>
      <c r="VRD41" s="244"/>
      <c r="VRE41" s="244"/>
      <c r="VRF41" s="244"/>
      <c r="VRG41" s="201"/>
      <c r="VRH41" s="210"/>
      <c r="VRI41" s="15"/>
      <c r="VRJ41" s="15"/>
      <c r="VRK41" s="15"/>
      <c r="VRL41" s="15"/>
      <c r="VRM41" s="15"/>
      <c r="VRN41" s="15"/>
      <c r="VRO41" s="15"/>
      <c r="VRP41" s="15"/>
      <c r="VRQ41" s="15"/>
      <c r="VRR41" s="15"/>
      <c r="VRS41" s="19"/>
      <c r="VRT41" s="15"/>
      <c r="VRU41" s="15"/>
      <c r="VRV41" s="15"/>
      <c r="VRW41" s="15"/>
      <c r="VRX41" s="15"/>
      <c r="VRY41" s="15"/>
      <c r="VRZ41" s="19"/>
      <c r="VSA41" s="59"/>
      <c r="VSB41" s="59"/>
      <c r="VSC41" s="52"/>
      <c r="VSD41" s="52"/>
      <c r="VSE41" s="52"/>
      <c r="VSF41" s="52"/>
      <c r="VSG41" s="52"/>
      <c r="VSH41" s="59"/>
      <c r="VSI41" s="59"/>
      <c r="VSJ41" s="59"/>
      <c r="VSK41" s="59"/>
      <c r="VSL41" s="60"/>
      <c r="VSM41" s="278"/>
      <c r="VSN41" s="243"/>
      <c r="VSO41" s="244"/>
      <c r="VSP41" s="244"/>
      <c r="VSQ41" s="244"/>
      <c r="VSR41" s="244"/>
      <c r="VSS41" s="244"/>
      <c r="VST41" s="201"/>
      <c r="VSU41" s="210"/>
      <c r="VSV41" s="15"/>
      <c r="VSW41" s="15"/>
      <c r="VSX41" s="15"/>
      <c r="VSY41" s="15"/>
      <c r="VSZ41" s="15"/>
      <c r="VTA41" s="15"/>
      <c r="VTB41" s="15"/>
      <c r="VTC41" s="15"/>
      <c r="VTD41" s="15"/>
      <c r="VTE41" s="15"/>
      <c r="VTF41" s="19"/>
      <c r="VTG41" s="15"/>
      <c r="VTH41" s="15"/>
      <c r="VTI41" s="15"/>
      <c r="VTJ41" s="15"/>
      <c r="VTK41" s="15"/>
      <c r="VTL41" s="15"/>
      <c r="VTM41" s="19"/>
      <c r="VTN41" s="59"/>
      <c r="VTO41" s="59"/>
      <c r="VTP41" s="52"/>
      <c r="VTQ41" s="52"/>
      <c r="VTR41" s="52"/>
      <c r="VTS41" s="52"/>
      <c r="VTT41" s="52"/>
      <c r="VTU41" s="59"/>
      <c r="VTV41" s="59"/>
      <c r="VTW41" s="59"/>
      <c r="VTX41" s="59"/>
      <c r="VTY41" s="60"/>
      <c r="VTZ41" s="278"/>
      <c r="VUA41" s="243"/>
      <c r="VUB41" s="244"/>
      <c r="VUC41" s="244"/>
      <c r="VUD41" s="244"/>
      <c r="VUE41" s="244"/>
      <c r="VUF41" s="244"/>
      <c r="VUG41" s="201"/>
      <c r="VUH41" s="210"/>
      <c r="VUI41" s="15"/>
      <c r="VUJ41" s="15"/>
      <c r="VUK41" s="15"/>
      <c r="VUL41" s="15"/>
      <c r="VUM41" s="15"/>
      <c r="VUN41" s="15"/>
      <c r="VUO41" s="15"/>
      <c r="VUP41" s="15"/>
      <c r="VUQ41" s="15"/>
      <c r="VUR41" s="15"/>
      <c r="VUS41" s="19"/>
      <c r="VUT41" s="15"/>
      <c r="VUU41" s="15"/>
      <c r="VUV41" s="15"/>
      <c r="VUW41" s="15"/>
      <c r="VUX41" s="15"/>
      <c r="VUY41" s="15"/>
      <c r="VUZ41" s="19"/>
      <c r="VVA41" s="59"/>
      <c r="VVB41" s="59"/>
      <c r="VVC41" s="52"/>
      <c r="VVD41" s="52"/>
      <c r="VVE41" s="52"/>
      <c r="VVF41" s="52"/>
      <c r="VVG41" s="52"/>
      <c r="VVH41" s="59"/>
      <c r="VVI41" s="59"/>
      <c r="VVJ41" s="59"/>
      <c r="VVK41" s="59"/>
      <c r="VVL41" s="60"/>
      <c r="VVM41" s="278"/>
      <c r="VVN41" s="243"/>
      <c r="VVO41" s="244"/>
      <c r="VVP41" s="244"/>
      <c r="VVQ41" s="244"/>
      <c r="VVR41" s="244"/>
      <c r="VVS41" s="244"/>
      <c r="VVT41" s="201"/>
      <c r="VVU41" s="210"/>
      <c r="VVV41" s="15"/>
      <c r="VVW41" s="15"/>
      <c r="VVX41" s="15"/>
      <c r="VVY41" s="15"/>
      <c r="VVZ41" s="15"/>
      <c r="VWA41" s="15"/>
      <c r="VWB41" s="15"/>
      <c r="VWC41" s="15"/>
      <c r="VWD41" s="15"/>
      <c r="VWE41" s="15"/>
      <c r="VWF41" s="19"/>
      <c r="VWG41" s="15"/>
      <c r="VWH41" s="15"/>
      <c r="VWI41" s="15"/>
      <c r="VWJ41" s="15"/>
      <c r="VWK41" s="15"/>
      <c r="VWL41" s="15"/>
      <c r="VWM41" s="19"/>
      <c r="VWN41" s="59"/>
      <c r="VWO41" s="59"/>
      <c r="VWP41" s="52"/>
      <c r="VWQ41" s="52"/>
      <c r="VWR41" s="52"/>
      <c r="VWS41" s="52"/>
      <c r="VWT41" s="52"/>
      <c r="VWU41" s="59"/>
      <c r="VWV41" s="59"/>
      <c r="VWW41" s="59"/>
      <c r="VWX41" s="59"/>
      <c r="VWY41" s="60"/>
      <c r="VWZ41" s="278"/>
      <c r="VXA41" s="243"/>
      <c r="VXB41" s="244"/>
      <c r="VXC41" s="244"/>
      <c r="VXD41" s="244"/>
      <c r="VXE41" s="244"/>
      <c r="VXF41" s="244"/>
      <c r="VXG41" s="201"/>
      <c r="VXH41" s="210"/>
      <c r="VXI41" s="15"/>
      <c r="VXJ41" s="15"/>
      <c r="VXK41" s="15"/>
      <c r="VXL41" s="15"/>
      <c r="VXM41" s="15"/>
      <c r="VXN41" s="15"/>
      <c r="VXO41" s="15"/>
      <c r="VXP41" s="15"/>
      <c r="VXQ41" s="15"/>
      <c r="VXR41" s="15"/>
      <c r="VXS41" s="19"/>
      <c r="VXT41" s="15"/>
      <c r="VXU41" s="15"/>
      <c r="VXV41" s="15"/>
      <c r="VXW41" s="15"/>
      <c r="VXX41" s="15"/>
      <c r="VXY41" s="15"/>
      <c r="VXZ41" s="19"/>
      <c r="VYA41" s="59"/>
      <c r="VYB41" s="59"/>
      <c r="VYC41" s="52"/>
      <c r="VYD41" s="52"/>
      <c r="VYE41" s="52"/>
      <c r="VYF41" s="52"/>
      <c r="VYG41" s="52"/>
      <c r="VYH41" s="59"/>
      <c r="VYI41" s="59"/>
      <c r="VYJ41" s="59"/>
      <c r="VYK41" s="59"/>
      <c r="VYL41" s="60"/>
      <c r="VYM41" s="278"/>
      <c r="VYN41" s="243"/>
      <c r="VYO41" s="244"/>
      <c r="VYP41" s="244"/>
      <c r="VYQ41" s="244"/>
      <c r="VYR41" s="244"/>
      <c r="VYS41" s="244"/>
      <c r="VYT41" s="201"/>
      <c r="VYU41" s="210"/>
      <c r="VYV41" s="15"/>
      <c r="VYW41" s="15"/>
      <c r="VYX41" s="15"/>
      <c r="VYY41" s="15"/>
      <c r="VYZ41" s="15"/>
      <c r="VZA41" s="15"/>
      <c r="VZB41" s="15"/>
      <c r="VZC41" s="15"/>
      <c r="VZD41" s="15"/>
      <c r="VZE41" s="15"/>
      <c r="VZF41" s="19"/>
      <c r="VZG41" s="15"/>
      <c r="VZH41" s="15"/>
      <c r="VZI41" s="15"/>
      <c r="VZJ41" s="15"/>
      <c r="VZK41" s="15"/>
      <c r="VZL41" s="15"/>
      <c r="VZM41" s="19"/>
      <c r="VZN41" s="59"/>
      <c r="VZO41" s="59"/>
      <c r="VZP41" s="52"/>
      <c r="VZQ41" s="52"/>
      <c r="VZR41" s="52"/>
      <c r="VZS41" s="52"/>
      <c r="VZT41" s="52"/>
      <c r="VZU41" s="59"/>
      <c r="VZV41" s="59"/>
      <c r="VZW41" s="59"/>
      <c r="VZX41" s="59"/>
      <c r="VZY41" s="60"/>
      <c r="VZZ41" s="278"/>
      <c r="WAA41" s="243"/>
      <c r="WAB41" s="244"/>
      <c r="WAC41" s="244"/>
      <c r="WAD41" s="244"/>
      <c r="WAE41" s="244"/>
      <c r="WAF41" s="244"/>
      <c r="WAG41" s="201"/>
      <c r="WAH41" s="210"/>
      <c r="WAI41" s="15"/>
      <c r="WAJ41" s="15"/>
      <c r="WAK41" s="15"/>
      <c r="WAL41" s="15"/>
      <c r="WAM41" s="15"/>
      <c r="WAN41" s="15"/>
      <c r="WAO41" s="15"/>
      <c r="WAP41" s="15"/>
      <c r="WAQ41" s="15"/>
      <c r="WAR41" s="15"/>
      <c r="WAS41" s="19"/>
      <c r="WAT41" s="15"/>
      <c r="WAU41" s="15"/>
      <c r="WAV41" s="15"/>
      <c r="WAW41" s="15"/>
      <c r="WAX41" s="15"/>
      <c r="WAY41" s="15"/>
      <c r="WAZ41" s="19"/>
      <c r="WBA41" s="59"/>
      <c r="WBB41" s="59"/>
      <c r="WBC41" s="52"/>
      <c r="WBD41" s="52"/>
      <c r="WBE41" s="52"/>
      <c r="WBF41" s="52"/>
      <c r="WBG41" s="52"/>
      <c r="WBH41" s="59"/>
      <c r="WBI41" s="59"/>
      <c r="WBJ41" s="59"/>
      <c r="WBK41" s="59"/>
      <c r="WBL41" s="60"/>
      <c r="WBM41" s="278"/>
      <c r="WBN41" s="243"/>
      <c r="WBO41" s="244"/>
      <c r="WBP41" s="244"/>
      <c r="WBQ41" s="244"/>
      <c r="WBR41" s="244"/>
      <c r="WBS41" s="244"/>
      <c r="WBT41" s="201"/>
      <c r="WBU41" s="210"/>
      <c r="WBV41" s="15"/>
      <c r="WBW41" s="15"/>
      <c r="WBX41" s="15"/>
      <c r="WBY41" s="15"/>
      <c r="WBZ41" s="15"/>
      <c r="WCA41" s="15"/>
      <c r="WCB41" s="15"/>
      <c r="WCC41" s="15"/>
      <c r="WCD41" s="15"/>
      <c r="WCE41" s="15"/>
      <c r="WCF41" s="19"/>
      <c r="WCG41" s="15"/>
      <c r="WCH41" s="15"/>
      <c r="WCI41" s="15"/>
      <c r="WCJ41" s="15"/>
      <c r="WCK41" s="15"/>
      <c r="WCL41" s="15"/>
      <c r="WCM41" s="19"/>
      <c r="WCN41" s="59"/>
      <c r="WCO41" s="59"/>
      <c r="WCP41" s="52"/>
      <c r="WCQ41" s="52"/>
      <c r="WCR41" s="52"/>
      <c r="WCS41" s="52"/>
      <c r="WCT41" s="52"/>
      <c r="WCU41" s="59"/>
      <c r="WCV41" s="59"/>
      <c r="WCW41" s="59"/>
      <c r="WCX41" s="59"/>
      <c r="WCY41" s="60"/>
      <c r="WCZ41" s="278"/>
      <c r="WDA41" s="243"/>
      <c r="WDB41" s="244"/>
      <c r="WDC41" s="244"/>
      <c r="WDD41" s="244"/>
      <c r="WDE41" s="244"/>
      <c r="WDF41" s="244"/>
      <c r="WDG41" s="201"/>
      <c r="WDH41" s="210"/>
      <c r="WDI41" s="15"/>
      <c r="WDJ41" s="15"/>
      <c r="WDK41" s="15"/>
      <c r="WDL41" s="15"/>
      <c r="WDM41" s="15"/>
      <c r="WDN41" s="15"/>
      <c r="WDO41" s="15"/>
      <c r="WDP41" s="15"/>
      <c r="WDQ41" s="15"/>
      <c r="WDR41" s="15"/>
      <c r="WDS41" s="19"/>
      <c r="WDT41" s="15"/>
      <c r="WDU41" s="15"/>
      <c r="WDV41" s="15"/>
      <c r="WDW41" s="15"/>
      <c r="WDX41" s="15"/>
      <c r="WDY41" s="15"/>
      <c r="WDZ41" s="19"/>
      <c r="WEA41" s="59"/>
      <c r="WEB41" s="59"/>
      <c r="WEC41" s="52"/>
      <c r="WED41" s="52"/>
      <c r="WEE41" s="52"/>
      <c r="WEF41" s="52"/>
      <c r="WEG41" s="52"/>
      <c r="WEH41" s="59"/>
      <c r="WEI41" s="59"/>
      <c r="WEJ41" s="59"/>
      <c r="WEK41" s="59"/>
      <c r="WEL41" s="60"/>
      <c r="WEM41" s="278"/>
      <c r="WEN41" s="243"/>
      <c r="WEO41" s="244"/>
      <c r="WEP41" s="244"/>
      <c r="WEQ41" s="244"/>
      <c r="WER41" s="244"/>
      <c r="WES41" s="244"/>
      <c r="WET41" s="201"/>
      <c r="WEU41" s="210"/>
      <c r="WEV41" s="15"/>
      <c r="WEW41" s="15"/>
      <c r="WEX41" s="15"/>
      <c r="WEY41" s="15"/>
      <c r="WEZ41" s="15"/>
      <c r="WFA41" s="15"/>
      <c r="WFB41" s="15"/>
      <c r="WFC41" s="15"/>
      <c r="WFD41" s="15"/>
      <c r="WFE41" s="15"/>
      <c r="WFF41" s="19"/>
      <c r="WFG41" s="15"/>
      <c r="WFH41" s="15"/>
      <c r="WFI41" s="15"/>
      <c r="WFJ41" s="15"/>
      <c r="WFK41" s="15"/>
      <c r="WFL41" s="15"/>
      <c r="WFM41" s="19"/>
      <c r="WFN41" s="59"/>
      <c r="WFO41" s="59"/>
      <c r="WFP41" s="52"/>
      <c r="WFQ41" s="52"/>
      <c r="WFR41" s="52"/>
      <c r="WFS41" s="52"/>
      <c r="WFT41" s="52"/>
      <c r="WFU41" s="59"/>
      <c r="WFV41" s="59"/>
      <c r="WFW41" s="59"/>
      <c r="WFX41" s="59"/>
      <c r="WFY41" s="60"/>
      <c r="WFZ41" s="278"/>
      <c r="WGA41" s="243"/>
      <c r="WGB41" s="244"/>
      <c r="WGC41" s="244"/>
      <c r="WGD41" s="244"/>
      <c r="WGE41" s="244"/>
      <c r="WGF41" s="244"/>
      <c r="WGG41" s="201"/>
      <c r="WGH41" s="210"/>
      <c r="WGI41" s="15"/>
      <c r="WGJ41" s="15"/>
      <c r="WGK41" s="15"/>
      <c r="WGL41" s="15"/>
      <c r="WGM41" s="15"/>
      <c r="WGN41" s="15"/>
      <c r="WGO41" s="15"/>
      <c r="WGP41" s="15"/>
      <c r="WGQ41" s="15"/>
      <c r="WGR41" s="15"/>
      <c r="WGS41" s="19"/>
      <c r="WGT41" s="15"/>
      <c r="WGU41" s="15"/>
      <c r="WGV41" s="15"/>
      <c r="WGW41" s="15"/>
      <c r="WGX41" s="15"/>
      <c r="WGY41" s="15"/>
      <c r="WGZ41" s="19"/>
      <c r="WHA41" s="59"/>
      <c r="WHB41" s="59"/>
      <c r="WHC41" s="52"/>
      <c r="WHD41" s="52"/>
      <c r="WHE41" s="52"/>
      <c r="WHF41" s="52"/>
      <c r="WHG41" s="52"/>
      <c r="WHH41" s="59"/>
      <c r="WHI41" s="59"/>
      <c r="WHJ41" s="59"/>
      <c r="WHK41" s="59"/>
      <c r="WHL41" s="60"/>
      <c r="WHM41" s="278"/>
      <c r="WHN41" s="243"/>
      <c r="WHO41" s="244"/>
      <c r="WHP41" s="244"/>
      <c r="WHQ41" s="244"/>
      <c r="WHR41" s="244"/>
      <c r="WHS41" s="244"/>
      <c r="WHT41" s="201"/>
      <c r="WHU41" s="210"/>
      <c r="WHV41" s="15"/>
      <c r="WHW41" s="15"/>
      <c r="WHX41" s="15"/>
      <c r="WHY41" s="15"/>
      <c r="WHZ41" s="15"/>
      <c r="WIA41" s="15"/>
      <c r="WIB41" s="15"/>
      <c r="WIC41" s="15"/>
      <c r="WID41" s="15"/>
      <c r="WIE41" s="15"/>
      <c r="WIF41" s="19"/>
      <c r="WIG41" s="15"/>
      <c r="WIH41" s="15"/>
      <c r="WII41" s="15"/>
      <c r="WIJ41" s="15"/>
      <c r="WIK41" s="15"/>
      <c r="WIL41" s="15"/>
      <c r="WIM41" s="19"/>
      <c r="WIN41" s="59"/>
      <c r="WIO41" s="59"/>
      <c r="WIP41" s="52"/>
      <c r="WIQ41" s="52"/>
      <c r="WIR41" s="52"/>
      <c r="WIS41" s="52"/>
      <c r="WIT41" s="52"/>
      <c r="WIU41" s="59"/>
      <c r="WIV41" s="59"/>
      <c r="WIW41" s="59"/>
      <c r="WIX41" s="59"/>
      <c r="WIY41" s="60"/>
      <c r="WIZ41" s="278"/>
      <c r="WJA41" s="243"/>
      <c r="WJB41" s="244"/>
      <c r="WJC41" s="244"/>
      <c r="WJD41" s="244"/>
      <c r="WJE41" s="244"/>
      <c r="WJF41" s="244"/>
      <c r="WJG41" s="201"/>
      <c r="WJH41" s="210"/>
      <c r="WJI41" s="15"/>
      <c r="WJJ41" s="15"/>
      <c r="WJK41" s="15"/>
      <c r="WJL41" s="15"/>
      <c r="WJM41" s="15"/>
      <c r="WJN41" s="15"/>
      <c r="WJO41" s="15"/>
      <c r="WJP41" s="15"/>
      <c r="WJQ41" s="15"/>
      <c r="WJR41" s="15"/>
      <c r="WJS41" s="19"/>
      <c r="WJT41" s="15"/>
      <c r="WJU41" s="15"/>
      <c r="WJV41" s="15"/>
      <c r="WJW41" s="15"/>
      <c r="WJX41" s="15"/>
      <c r="WJY41" s="15"/>
      <c r="WJZ41" s="19"/>
      <c r="WKA41" s="59"/>
      <c r="WKB41" s="59"/>
      <c r="WKC41" s="52"/>
      <c r="WKD41" s="52"/>
      <c r="WKE41" s="52"/>
      <c r="WKF41" s="52"/>
      <c r="WKG41" s="52"/>
      <c r="WKH41" s="59"/>
      <c r="WKI41" s="59"/>
      <c r="WKJ41" s="59"/>
      <c r="WKK41" s="59"/>
      <c r="WKL41" s="60"/>
      <c r="WKM41" s="278"/>
      <c r="WKN41" s="243"/>
      <c r="WKO41" s="244"/>
      <c r="WKP41" s="244"/>
      <c r="WKQ41" s="244"/>
      <c r="WKR41" s="244"/>
      <c r="WKS41" s="244"/>
      <c r="WKT41" s="201"/>
      <c r="WKU41" s="210"/>
      <c r="WKV41" s="15"/>
      <c r="WKW41" s="15"/>
      <c r="WKX41" s="15"/>
      <c r="WKY41" s="15"/>
      <c r="WKZ41" s="15"/>
      <c r="WLA41" s="15"/>
      <c r="WLB41" s="15"/>
      <c r="WLC41" s="15"/>
      <c r="WLD41" s="15"/>
      <c r="WLE41" s="15"/>
      <c r="WLF41" s="19"/>
      <c r="WLG41" s="15"/>
      <c r="WLH41" s="15"/>
      <c r="WLI41" s="15"/>
      <c r="WLJ41" s="15"/>
      <c r="WLK41" s="15"/>
      <c r="WLL41" s="15"/>
      <c r="WLM41" s="19"/>
      <c r="WLN41" s="59"/>
      <c r="WLO41" s="59"/>
      <c r="WLP41" s="52"/>
      <c r="WLQ41" s="52"/>
      <c r="WLR41" s="52"/>
      <c r="WLS41" s="52"/>
      <c r="WLT41" s="52"/>
      <c r="WLU41" s="59"/>
      <c r="WLV41" s="59"/>
      <c r="WLW41" s="59"/>
      <c r="WLX41" s="59"/>
      <c r="WLY41" s="60"/>
      <c r="WLZ41" s="278"/>
      <c r="WMA41" s="243"/>
      <c r="WMB41" s="244"/>
      <c r="WMC41" s="244"/>
      <c r="WMD41" s="244"/>
      <c r="WME41" s="244"/>
      <c r="WMF41" s="244"/>
      <c r="WMG41" s="201"/>
      <c r="WMH41" s="210"/>
      <c r="WMI41" s="15"/>
      <c r="WMJ41" s="15"/>
      <c r="WMK41" s="15"/>
      <c r="WML41" s="15"/>
      <c r="WMM41" s="15"/>
      <c r="WMN41" s="15"/>
      <c r="WMO41" s="15"/>
      <c r="WMP41" s="15"/>
      <c r="WMQ41" s="15"/>
      <c r="WMR41" s="15"/>
      <c r="WMS41" s="19"/>
      <c r="WMT41" s="15"/>
      <c r="WMU41" s="15"/>
      <c r="WMV41" s="15"/>
      <c r="WMW41" s="15"/>
      <c r="WMX41" s="15"/>
      <c r="WMY41" s="15"/>
      <c r="WMZ41" s="19"/>
      <c r="WNA41" s="59"/>
      <c r="WNB41" s="59"/>
      <c r="WNC41" s="52"/>
      <c r="WND41" s="52"/>
      <c r="WNE41" s="52"/>
      <c r="WNF41" s="52"/>
      <c r="WNG41" s="52"/>
      <c r="WNH41" s="59"/>
      <c r="WNI41" s="59"/>
      <c r="WNJ41" s="59"/>
      <c r="WNK41" s="59"/>
      <c r="WNL41" s="60"/>
      <c r="WNM41" s="278"/>
      <c r="WNN41" s="243"/>
      <c r="WNO41" s="244"/>
      <c r="WNP41" s="244"/>
      <c r="WNQ41" s="244"/>
      <c r="WNR41" s="244"/>
      <c r="WNS41" s="244"/>
      <c r="WNT41" s="201"/>
      <c r="WNU41" s="210"/>
      <c r="WNV41" s="15"/>
      <c r="WNW41" s="15"/>
      <c r="WNX41" s="15"/>
      <c r="WNY41" s="15"/>
      <c r="WNZ41" s="15"/>
      <c r="WOA41" s="15"/>
      <c r="WOB41" s="15"/>
      <c r="WOC41" s="15"/>
      <c r="WOD41" s="15"/>
      <c r="WOE41" s="15"/>
      <c r="WOF41" s="19"/>
      <c r="WOG41" s="15"/>
      <c r="WOH41" s="15"/>
      <c r="WOI41" s="15"/>
      <c r="WOJ41" s="15"/>
      <c r="WOK41" s="15"/>
      <c r="WOL41" s="15"/>
      <c r="WOM41" s="19"/>
      <c r="WON41" s="59"/>
      <c r="WOO41" s="59"/>
      <c r="WOP41" s="52"/>
      <c r="WOQ41" s="52"/>
      <c r="WOR41" s="52"/>
      <c r="WOS41" s="52"/>
      <c r="WOT41" s="52"/>
      <c r="WOU41" s="59"/>
      <c r="WOV41" s="59"/>
      <c r="WOW41" s="59"/>
      <c r="WOX41" s="59"/>
      <c r="WOY41" s="60"/>
      <c r="WOZ41" s="278"/>
      <c r="WPA41" s="243"/>
      <c r="WPB41" s="244"/>
      <c r="WPC41" s="244"/>
      <c r="WPD41" s="244"/>
      <c r="WPE41" s="244"/>
      <c r="WPF41" s="244"/>
      <c r="WPG41" s="201"/>
      <c r="WPH41" s="210"/>
      <c r="WPI41" s="15"/>
      <c r="WPJ41" s="15"/>
      <c r="WPK41" s="15"/>
      <c r="WPL41" s="15"/>
      <c r="WPM41" s="15"/>
      <c r="WPN41" s="15"/>
      <c r="WPO41" s="15"/>
      <c r="WPP41" s="15"/>
      <c r="WPQ41" s="15"/>
      <c r="WPR41" s="15"/>
      <c r="WPS41" s="19"/>
      <c r="WPT41" s="15"/>
      <c r="WPU41" s="15"/>
      <c r="WPV41" s="15"/>
      <c r="WPW41" s="15"/>
      <c r="WPX41" s="15"/>
      <c r="WPY41" s="15"/>
      <c r="WPZ41" s="19"/>
      <c r="WQA41" s="59"/>
      <c r="WQB41" s="59"/>
      <c r="WQC41" s="52"/>
      <c r="WQD41" s="52"/>
      <c r="WQE41" s="52"/>
      <c r="WQF41" s="52"/>
      <c r="WQG41" s="52"/>
      <c r="WQH41" s="59"/>
      <c r="WQI41" s="59"/>
      <c r="WQJ41" s="59"/>
      <c r="WQK41" s="59"/>
      <c r="WQL41" s="60"/>
      <c r="WQM41" s="278"/>
      <c r="WQN41" s="243"/>
      <c r="WQO41" s="244"/>
      <c r="WQP41" s="244"/>
      <c r="WQQ41" s="244"/>
      <c r="WQR41" s="244"/>
      <c r="WQS41" s="244"/>
      <c r="WQT41" s="201"/>
      <c r="WQU41" s="210"/>
      <c r="WQV41" s="15"/>
      <c r="WQW41" s="15"/>
      <c r="WQX41" s="15"/>
      <c r="WQY41" s="15"/>
      <c r="WQZ41" s="15"/>
      <c r="WRA41" s="15"/>
      <c r="WRB41" s="15"/>
      <c r="WRC41" s="15"/>
      <c r="WRD41" s="15"/>
      <c r="WRE41" s="15"/>
      <c r="WRF41" s="19"/>
      <c r="WRG41" s="15"/>
      <c r="WRH41" s="15"/>
      <c r="WRI41" s="15"/>
      <c r="WRJ41" s="15"/>
      <c r="WRK41" s="15"/>
      <c r="WRL41" s="15"/>
      <c r="WRM41" s="19"/>
      <c r="WRN41" s="59"/>
      <c r="WRO41" s="59"/>
      <c r="WRP41" s="52"/>
      <c r="WRQ41" s="52"/>
      <c r="WRR41" s="52"/>
      <c r="WRS41" s="52"/>
      <c r="WRT41" s="52"/>
      <c r="WRU41" s="59"/>
      <c r="WRV41" s="59"/>
      <c r="WRW41" s="59"/>
      <c r="WRX41" s="59"/>
      <c r="WRY41" s="60"/>
      <c r="WRZ41" s="278"/>
      <c r="WSA41" s="243"/>
      <c r="WSB41" s="244"/>
      <c r="WSC41" s="244"/>
      <c r="WSD41" s="244"/>
      <c r="WSE41" s="244"/>
      <c r="WSF41" s="244"/>
      <c r="WSG41" s="201"/>
      <c r="WSH41" s="210"/>
      <c r="WSI41" s="15"/>
      <c r="WSJ41" s="15"/>
      <c r="WSK41" s="15"/>
      <c r="WSL41" s="15"/>
      <c r="WSM41" s="15"/>
      <c r="WSN41" s="15"/>
      <c r="WSO41" s="15"/>
      <c r="WSP41" s="15"/>
      <c r="WSQ41" s="15"/>
      <c r="WSR41" s="15"/>
      <c r="WSS41" s="19"/>
      <c r="WST41" s="15"/>
      <c r="WSU41" s="15"/>
      <c r="WSV41" s="15"/>
      <c r="WSW41" s="15"/>
      <c r="WSX41" s="15"/>
      <c r="WSY41" s="15"/>
      <c r="WSZ41" s="19"/>
      <c r="WTA41" s="59"/>
      <c r="WTB41" s="59"/>
      <c r="WTC41" s="52"/>
      <c r="WTD41" s="52"/>
      <c r="WTE41" s="52"/>
      <c r="WTF41" s="52"/>
      <c r="WTG41" s="52"/>
      <c r="WTH41" s="59"/>
      <c r="WTI41" s="59"/>
      <c r="WTJ41" s="59"/>
      <c r="WTK41" s="59"/>
      <c r="WTL41" s="60"/>
      <c r="WTM41" s="278"/>
      <c r="WTN41" s="243"/>
      <c r="WTO41" s="244"/>
      <c r="WTP41" s="244"/>
      <c r="WTQ41" s="244"/>
      <c r="WTR41" s="244"/>
      <c r="WTS41" s="244"/>
      <c r="WTT41" s="201"/>
      <c r="WTU41" s="210"/>
      <c r="WTV41" s="15"/>
      <c r="WTW41" s="15"/>
      <c r="WTX41" s="15"/>
      <c r="WTY41" s="15"/>
      <c r="WTZ41" s="15"/>
      <c r="WUA41" s="15"/>
      <c r="WUB41" s="15"/>
      <c r="WUC41" s="15"/>
      <c r="WUD41" s="15"/>
      <c r="WUE41" s="15"/>
      <c r="WUF41" s="19"/>
      <c r="WUG41" s="15"/>
      <c r="WUH41" s="15"/>
      <c r="WUI41" s="15"/>
      <c r="WUJ41" s="15"/>
      <c r="WUK41" s="15"/>
      <c r="WUL41" s="15"/>
      <c r="WUM41" s="19"/>
      <c r="WUN41" s="59"/>
      <c r="WUO41" s="59"/>
      <c r="WUP41" s="52"/>
      <c r="WUQ41" s="52"/>
      <c r="WUR41" s="52"/>
      <c r="WUS41" s="52"/>
      <c r="WUT41" s="52"/>
      <c r="WUU41" s="59"/>
      <c r="WUV41" s="59"/>
      <c r="WUW41" s="59"/>
      <c r="WUX41" s="59"/>
      <c r="WUY41" s="60"/>
      <c r="WUZ41" s="278"/>
      <c r="WVA41" s="243"/>
      <c r="WVB41" s="244"/>
      <c r="WVC41" s="244"/>
      <c r="WVD41" s="244"/>
      <c r="WVE41" s="244"/>
      <c r="WVF41" s="244"/>
      <c r="WVG41" s="201"/>
      <c r="WVH41" s="210"/>
      <c r="WVI41" s="15"/>
      <c r="WVJ41" s="15"/>
      <c r="WVK41" s="15"/>
      <c r="WVL41" s="15"/>
      <c r="WVM41" s="15"/>
      <c r="WVN41" s="15"/>
      <c r="WVO41" s="15"/>
      <c r="WVP41" s="15"/>
      <c r="WVQ41" s="15"/>
      <c r="WVR41" s="15"/>
      <c r="WVS41" s="19"/>
      <c r="WVT41" s="15"/>
      <c r="WVU41" s="15"/>
      <c r="WVV41" s="15"/>
      <c r="WVW41" s="15"/>
      <c r="WVX41" s="15"/>
      <c r="WVY41" s="15"/>
      <c r="WVZ41" s="19"/>
      <c r="WWA41" s="59"/>
      <c r="WWB41" s="59"/>
      <c r="WWC41" s="52"/>
      <c r="WWD41" s="52"/>
      <c r="WWE41" s="52"/>
      <c r="WWF41" s="52"/>
      <c r="WWG41" s="52"/>
      <c r="WWH41" s="59"/>
      <c r="WWI41" s="59"/>
      <c r="WWJ41" s="59"/>
      <c r="WWK41" s="59"/>
      <c r="WWL41" s="60"/>
      <c r="WWM41" s="278"/>
      <c r="WWN41" s="243"/>
      <c r="WWO41" s="244"/>
      <c r="WWP41" s="244"/>
      <c r="WWQ41" s="244"/>
      <c r="WWR41" s="244"/>
      <c r="WWS41" s="244"/>
      <c r="WWT41" s="201"/>
      <c r="WWU41" s="210"/>
      <c r="WWV41" s="15"/>
      <c r="WWW41" s="15"/>
      <c r="WWX41" s="15"/>
      <c r="WWY41" s="15"/>
      <c r="WWZ41" s="15"/>
      <c r="WXA41" s="15"/>
      <c r="WXB41" s="15"/>
      <c r="WXC41" s="15"/>
      <c r="WXD41" s="15"/>
      <c r="WXE41" s="15"/>
      <c r="WXF41" s="19"/>
      <c r="WXG41" s="15"/>
      <c r="WXH41" s="15"/>
      <c r="WXI41" s="15"/>
      <c r="WXJ41" s="15"/>
      <c r="WXK41" s="15"/>
      <c r="WXL41" s="15"/>
      <c r="WXM41" s="19"/>
      <c r="WXN41" s="59"/>
      <c r="WXO41" s="59"/>
      <c r="WXP41" s="52"/>
      <c r="WXQ41" s="52"/>
      <c r="WXR41" s="52"/>
      <c r="WXS41" s="52"/>
      <c r="WXT41" s="52"/>
      <c r="WXU41" s="59"/>
      <c r="WXV41" s="59"/>
      <c r="WXW41" s="59"/>
      <c r="WXX41" s="59"/>
      <c r="WXY41" s="60"/>
      <c r="WXZ41" s="278"/>
      <c r="WYA41" s="243"/>
      <c r="WYB41" s="244"/>
      <c r="WYC41" s="244"/>
      <c r="WYD41" s="244"/>
      <c r="WYE41" s="244"/>
      <c r="WYF41" s="244"/>
      <c r="WYG41" s="201"/>
      <c r="WYH41" s="210"/>
      <c r="WYI41" s="15"/>
      <c r="WYJ41" s="15"/>
      <c r="WYK41" s="15"/>
      <c r="WYL41" s="15"/>
      <c r="WYM41" s="15"/>
      <c r="WYN41" s="15"/>
      <c r="WYO41" s="15"/>
      <c r="WYP41" s="15"/>
      <c r="WYQ41" s="15"/>
      <c r="WYR41" s="15"/>
      <c r="WYS41" s="19"/>
      <c r="WYT41" s="15"/>
      <c r="WYU41" s="15"/>
      <c r="WYV41" s="15"/>
      <c r="WYW41" s="15"/>
      <c r="WYX41" s="15"/>
      <c r="WYY41" s="15"/>
      <c r="WYZ41" s="19"/>
      <c r="WZA41" s="59"/>
      <c r="WZB41" s="59"/>
      <c r="WZC41" s="52"/>
      <c r="WZD41" s="52"/>
      <c r="WZE41" s="52"/>
      <c r="WZF41" s="52"/>
      <c r="WZG41" s="52"/>
      <c r="WZH41" s="59"/>
      <c r="WZI41" s="59"/>
      <c r="WZJ41" s="59"/>
      <c r="WZK41" s="59"/>
      <c r="WZL41" s="60"/>
      <c r="WZM41" s="278"/>
      <c r="WZN41" s="243"/>
      <c r="WZO41" s="244"/>
      <c r="WZP41" s="244"/>
      <c r="WZQ41" s="244"/>
      <c r="WZR41" s="244"/>
      <c r="WZS41" s="244"/>
      <c r="WZT41" s="201"/>
      <c r="WZU41" s="210"/>
      <c r="WZV41" s="15"/>
      <c r="WZW41" s="15"/>
      <c r="WZX41" s="15"/>
      <c r="WZY41" s="15"/>
      <c r="WZZ41" s="15"/>
      <c r="XAA41" s="15"/>
      <c r="XAB41" s="15"/>
      <c r="XAC41" s="15"/>
      <c r="XAD41" s="15"/>
      <c r="XAE41" s="15"/>
      <c r="XAF41" s="19"/>
      <c r="XAG41" s="15"/>
      <c r="XAH41" s="15"/>
      <c r="XAI41" s="15"/>
      <c r="XAJ41" s="15"/>
      <c r="XAK41" s="15"/>
      <c r="XAL41" s="15"/>
      <c r="XAM41" s="19"/>
      <c r="XAN41" s="59"/>
      <c r="XAO41" s="59"/>
      <c r="XAP41" s="52"/>
      <c r="XAQ41" s="52"/>
      <c r="XAR41" s="52"/>
      <c r="XAS41" s="52"/>
      <c r="XAT41" s="52"/>
      <c r="XAU41" s="59"/>
      <c r="XAV41" s="59"/>
      <c r="XAW41" s="59"/>
      <c r="XAX41" s="59"/>
      <c r="XAY41" s="60"/>
      <c r="XAZ41" s="278"/>
      <c r="XBA41" s="243"/>
      <c r="XBB41" s="244"/>
      <c r="XBC41" s="244"/>
      <c r="XBD41" s="244"/>
      <c r="XBE41" s="244"/>
      <c r="XBF41" s="244"/>
      <c r="XBG41" s="201"/>
      <c r="XBH41" s="210"/>
      <c r="XBI41" s="15"/>
      <c r="XBJ41" s="15"/>
      <c r="XBK41" s="15"/>
      <c r="XBL41" s="15"/>
      <c r="XBM41" s="15"/>
      <c r="XBN41" s="15"/>
      <c r="XBO41" s="15"/>
      <c r="XBP41" s="15"/>
      <c r="XBQ41" s="15"/>
      <c r="XBR41" s="15"/>
      <c r="XBS41" s="19"/>
      <c r="XBT41" s="15"/>
      <c r="XBU41" s="15"/>
      <c r="XBV41" s="15"/>
      <c r="XBW41" s="15"/>
      <c r="XBX41" s="15"/>
      <c r="XBY41" s="15"/>
      <c r="XBZ41" s="19"/>
      <c r="XCA41" s="59"/>
      <c r="XCB41" s="59"/>
      <c r="XCC41" s="52"/>
      <c r="XCD41" s="52"/>
      <c r="XCE41" s="52"/>
      <c r="XCF41" s="52"/>
      <c r="XCG41" s="52"/>
      <c r="XCH41" s="59"/>
      <c r="XCI41" s="59"/>
      <c r="XCJ41" s="59"/>
      <c r="XCK41" s="59"/>
      <c r="XCL41" s="60"/>
      <c r="XCM41" s="278"/>
      <c r="XCN41" s="243"/>
      <c r="XCO41" s="244"/>
      <c r="XCP41" s="244"/>
      <c r="XCQ41" s="244"/>
      <c r="XCR41" s="244"/>
      <c r="XCS41" s="244"/>
      <c r="XCT41" s="201"/>
      <c r="XCU41" s="210"/>
      <c r="XCV41" s="15"/>
      <c r="XCW41" s="15"/>
      <c r="XCX41" s="15"/>
      <c r="XCY41" s="15"/>
      <c r="XCZ41" s="15"/>
      <c r="XDA41" s="15"/>
      <c r="XDB41" s="15"/>
      <c r="XDC41" s="15"/>
      <c r="XDD41" s="15"/>
      <c r="XDE41" s="15"/>
      <c r="XDF41" s="19"/>
      <c r="XDG41" s="15"/>
      <c r="XDH41" s="15"/>
      <c r="XDI41" s="15"/>
      <c r="XDJ41" s="15"/>
      <c r="XDK41" s="15"/>
      <c r="XDL41" s="15"/>
      <c r="XDM41" s="19"/>
      <c r="XDN41" s="59"/>
      <c r="XDO41" s="59"/>
      <c r="XDP41" s="52"/>
      <c r="XDQ41" s="52"/>
      <c r="XDR41" s="52"/>
      <c r="XDS41" s="52"/>
      <c r="XDT41" s="52"/>
      <c r="XDU41" s="59"/>
      <c r="XDV41" s="59"/>
      <c r="XDW41" s="59"/>
      <c r="XDX41" s="59"/>
      <c r="XDY41" s="60"/>
      <c r="XDZ41" s="278"/>
      <c r="XEA41" s="243"/>
      <c r="XEB41" s="244"/>
      <c r="XEC41" s="244"/>
      <c r="XED41" s="244"/>
      <c r="XEE41" s="244"/>
      <c r="XEF41" s="244"/>
      <c r="XEG41" s="201"/>
      <c r="XEH41" s="210"/>
      <c r="XEI41" s="15"/>
      <c r="XEJ41" s="15"/>
      <c r="XEK41" s="15"/>
      <c r="XEL41" s="15"/>
      <c r="XEM41" s="15"/>
      <c r="XEN41" s="15"/>
      <c r="XEO41" s="15"/>
      <c r="XEP41" s="15"/>
      <c r="XEQ41" s="15"/>
      <c r="XER41" s="15"/>
      <c r="XES41" s="19"/>
      <c r="XET41" s="15"/>
      <c r="XEU41" s="15"/>
      <c r="XEV41" s="15"/>
      <c r="XEW41" s="15"/>
      <c r="XEX41" s="15"/>
      <c r="XEY41" s="15"/>
      <c r="XEZ41" s="19"/>
      <c r="XFA41" s="59"/>
      <c r="XFB41" s="59"/>
      <c r="XFC41" s="52"/>
      <c r="XFD41" s="52"/>
    </row>
    <row r="42" ht="24.95" customHeight="1" spans="1:1024 1025:16384">
      <c r="A42" s="59">
        <v>39</v>
      </c>
      <c r="B42" s="59" t="s">
        <v>502</v>
      </c>
      <c r="C42" s="52" t="s">
        <v>464</v>
      </c>
      <c r="D42" s="52" t="s">
        <v>450</v>
      </c>
      <c r="E42" s="52" t="s">
        <v>480</v>
      </c>
      <c r="F42" s="52" t="s">
        <v>451</v>
      </c>
      <c r="G42" s="52"/>
      <c r="H42" s="59">
        <v>4.3</v>
      </c>
      <c r="I42" s="59">
        <v>0.6</v>
      </c>
      <c r="J42" s="59">
        <v>0.3</v>
      </c>
      <c r="K42" s="59">
        <v>0.2</v>
      </c>
      <c r="L42" s="60">
        <v>45760</v>
      </c>
      <c r="M42" s="278">
        <v>55.68</v>
      </c>
      <c r="N42" s="243" t="s">
        <v>481</v>
      </c>
      <c r="O42" s="244">
        <v>2872713.738</v>
      </c>
      <c r="P42" s="244">
        <v>538266.385</v>
      </c>
      <c r="Q42" s="244" t="s">
        <v>482</v>
      </c>
      <c r="R42" s="244">
        <v>2872518.985</v>
      </c>
      <c r="S42" s="244">
        <v>538384.609</v>
      </c>
      <c r="T42" s="201" t="s">
        <v>481</v>
      </c>
      <c r="U42" s="210">
        <v>324.45</v>
      </c>
      <c r="V42" s="15">
        <v>174</v>
      </c>
      <c r="W42" s="15">
        <v>173</v>
      </c>
      <c r="X42" s="15">
        <v>175</v>
      </c>
      <c r="Y42" s="15" t="s">
        <v>455</v>
      </c>
      <c r="Z42" s="203">
        <v>2020</v>
      </c>
      <c r="AA42" s="203">
        <v>2100</v>
      </c>
      <c r="AB42" s="15">
        <v>40</v>
      </c>
      <c r="AC42" s="15">
        <v>0.8</v>
      </c>
      <c r="AD42" s="15">
        <v>1.33</v>
      </c>
      <c r="AE42" s="15">
        <v>5.85</v>
      </c>
      <c r="AF42" s="19" t="str">
        <f t="shared" si="3"/>
        <v>(39)水岩互通LK2+020-LK2+120右幅交通标志基础</v>
      </c>
      <c r="AG42" s="15" t="s">
        <v>498</v>
      </c>
      <c r="AH42" s="15">
        <v>150</v>
      </c>
      <c r="AI42" s="15">
        <v>100</v>
      </c>
      <c r="AJ42" s="15">
        <v>40</v>
      </c>
      <c r="AK42" s="15">
        <v>1.2</v>
      </c>
      <c r="AL42" s="15">
        <v>2</v>
      </c>
      <c r="AM42" s="19" t="str">
        <f t="shared" si="4"/>
        <v>(39)水岩互通LK2+020-LK2+120右幅交通标志基础抽检</v>
      </c>
      <c r="AN42" s="59"/>
      <c r="AO42" s="59"/>
      <c r="AP42" s="52"/>
      <c r="AQ42" s="52"/>
      <c r="AR42" s="52"/>
      <c r="AS42" s="52"/>
      <c r="AT42" s="52"/>
      <c r="AU42" s="59"/>
      <c r="AV42" s="59"/>
      <c r="AW42" s="59"/>
      <c r="AX42" s="59"/>
      <c r="AY42" s="60"/>
      <c r="AZ42" s="278"/>
      <c r="BA42" s="243"/>
      <c r="BB42" s="244"/>
      <c r="BC42" s="244"/>
      <c r="BD42" s="244"/>
      <c r="BE42" s="244"/>
      <c r="BF42" s="244"/>
      <c r="BG42" s="201"/>
      <c r="BH42" s="210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9"/>
      <c r="BT42" s="15"/>
      <c r="BU42" s="15"/>
      <c r="BV42" s="15"/>
      <c r="BW42" s="15"/>
      <c r="BX42" s="15"/>
      <c r="BY42" s="15"/>
      <c r="BZ42" s="19"/>
      <c r="CA42" s="59"/>
      <c r="CB42" s="59"/>
      <c r="CC42" s="52"/>
      <c r="CD42" s="52"/>
      <c r="CE42" s="52"/>
      <c r="CF42" s="52"/>
      <c r="CG42" s="52"/>
      <c r="CH42" s="59"/>
      <c r="CI42" s="59"/>
      <c r="CJ42" s="59"/>
      <c r="CK42" s="59"/>
      <c r="CL42" s="60"/>
      <c r="CM42" s="278"/>
      <c r="CN42" s="243"/>
      <c r="CO42" s="244"/>
      <c r="CP42" s="244"/>
      <c r="CQ42" s="244"/>
      <c r="CR42" s="244"/>
      <c r="CS42" s="244"/>
      <c r="CT42" s="201"/>
      <c r="CU42" s="210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9"/>
      <c r="DG42" s="15"/>
      <c r="DH42" s="15"/>
      <c r="DI42" s="15"/>
      <c r="DJ42" s="15"/>
      <c r="DK42" s="15"/>
      <c r="DL42" s="15"/>
      <c r="DM42" s="19"/>
      <c r="DN42" s="59"/>
      <c r="DO42" s="59"/>
      <c r="DP42" s="52"/>
      <c r="DQ42" s="52"/>
      <c r="DR42" s="52"/>
      <c r="DS42" s="52"/>
      <c r="DT42" s="52"/>
      <c r="DU42" s="59"/>
      <c r="DV42" s="59"/>
      <c r="DW42" s="59"/>
      <c r="DX42" s="59"/>
      <c r="DY42" s="60"/>
      <c r="DZ42" s="278"/>
      <c r="EA42" s="243"/>
      <c r="EB42" s="244"/>
      <c r="EC42" s="244"/>
      <c r="ED42" s="244"/>
      <c r="EE42" s="244"/>
      <c r="EF42" s="244"/>
      <c r="EG42" s="201"/>
      <c r="EH42" s="210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9"/>
      <c r="ET42" s="15"/>
      <c r="EU42" s="15"/>
      <c r="EV42" s="15"/>
      <c r="EW42" s="15"/>
      <c r="EX42" s="15"/>
      <c r="EY42" s="15"/>
      <c r="EZ42" s="19"/>
      <c r="FA42" s="59"/>
      <c r="FB42" s="59"/>
      <c r="FC42" s="52"/>
      <c r="FD42" s="52"/>
      <c r="FE42" s="52"/>
      <c r="FF42" s="52"/>
      <c r="FG42" s="52"/>
      <c r="FH42" s="59"/>
      <c r="FI42" s="59"/>
      <c r="FJ42" s="59"/>
      <c r="FK42" s="59"/>
      <c r="FL42" s="60"/>
      <c r="FM42" s="278"/>
      <c r="FN42" s="243"/>
      <c r="FO42" s="244"/>
      <c r="FP42" s="244"/>
      <c r="FQ42" s="244"/>
      <c r="FR42" s="244"/>
      <c r="FS42" s="244"/>
      <c r="FT42" s="201"/>
      <c r="FU42" s="210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9"/>
      <c r="GG42" s="15"/>
      <c r="GH42" s="15"/>
      <c r="GI42" s="15"/>
      <c r="GJ42" s="15"/>
      <c r="GK42" s="15"/>
      <c r="GL42" s="15"/>
      <c r="GM42" s="19"/>
      <c r="GN42" s="59"/>
      <c r="GO42" s="59"/>
      <c r="GP42" s="52"/>
      <c r="GQ42" s="52"/>
      <c r="GR42" s="52"/>
      <c r="GS42" s="52"/>
      <c r="GT42" s="52"/>
      <c r="GU42" s="59"/>
      <c r="GV42" s="59"/>
      <c r="GW42" s="59"/>
      <c r="GX42" s="59"/>
      <c r="GY42" s="60"/>
      <c r="GZ42" s="278"/>
      <c r="HA42" s="243"/>
      <c r="HB42" s="244"/>
      <c r="HC42" s="244"/>
      <c r="HD42" s="244"/>
      <c r="HE42" s="244"/>
      <c r="HF42" s="244"/>
      <c r="HG42" s="201"/>
      <c r="HH42" s="210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9"/>
      <c r="HT42" s="15"/>
      <c r="HU42" s="15"/>
      <c r="HV42" s="15"/>
      <c r="HW42" s="15"/>
      <c r="HX42" s="15"/>
      <c r="HY42" s="15"/>
      <c r="HZ42" s="19"/>
      <c r="IA42" s="59"/>
      <c r="IB42" s="59"/>
      <c r="IC42" s="52"/>
      <c r="ID42" s="52"/>
      <c r="IE42" s="52"/>
      <c r="IF42" s="52"/>
      <c r="IG42" s="52"/>
      <c r="IH42" s="59"/>
      <c r="II42" s="59"/>
      <c r="IJ42" s="59"/>
      <c r="IK42" s="59"/>
      <c r="IL42" s="60"/>
      <c r="IM42" s="278"/>
      <c r="IN42" s="243"/>
      <c r="IO42" s="244"/>
      <c r="IP42" s="244"/>
      <c r="IQ42" s="244"/>
      <c r="IR42" s="244"/>
      <c r="IS42" s="244"/>
      <c r="IT42" s="201"/>
      <c r="IU42" s="210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9"/>
      <c r="JG42" s="15"/>
      <c r="JH42" s="15"/>
      <c r="JI42" s="15"/>
      <c r="JJ42" s="15"/>
      <c r="JK42" s="15"/>
      <c r="JL42" s="15"/>
      <c r="JM42" s="19"/>
      <c r="JN42" s="59"/>
      <c r="JO42" s="59"/>
      <c r="JP42" s="52"/>
      <c r="JQ42" s="52"/>
      <c r="JR42" s="52"/>
      <c r="JS42" s="52"/>
      <c r="JT42" s="52"/>
      <c r="JU42" s="59"/>
      <c r="JV42" s="59"/>
      <c r="JW42" s="59"/>
      <c r="JX42" s="59"/>
      <c r="JY42" s="60"/>
      <c r="JZ42" s="278"/>
      <c r="KA42" s="243"/>
      <c r="KB42" s="244"/>
      <c r="KC42" s="244"/>
      <c r="KD42" s="244"/>
      <c r="KE42" s="244"/>
      <c r="KF42" s="244"/>
      <c r="KG42" s="201"/>
      <c r="KH42" s="210"/>
      <c r="KI42" s="15"/>
      <c r="KJ42" s="15"/>
      <c r="KK42" s="15"/>
      <c r="KL42" s="15"/>
      <c r="KM42" s="15"/>
      <c r="KN42" s="15"/>
      <c r="KO42" s="15"/>
      <c r="KP42" s="15"/>
      <c r="KQ42" s="15"/>
      <c r="KR42" s="15"/>
      <c r="KS42" s="19"/>
      <c r="KT42" s="15"/>
      <c r="KU42" s="15"/>
      <c r="KV42" s="15"/>
      <c r="KW42" s="15"/>
      <c r="KX42" s="15"/>
      <c r="KY42" s="15"/>
      <c r="KZ42" s="19"/>
      <c r="LA42" s="59"/>
      <c r="LB42" s="59"/>
      <c r="LC42" s="52"/>
      <c r="LD42" s="52"/>
      <c r="LE42" s="52"/>
      <c r="LF42" s="52"/>
      <c r="LG42" s="52"/>
      <c r="LH42" s="59"/>
      <c r="LI42" s="59"/>
      <c r="LJ42" s="59"/>
      <c r="LK42" s="59"/>
      <c r="LL42" s="60"/>
      <c r="LM42" s="278"/>
      <c r="LN42" s="243"/>
      <c r="LO42" s="244"/>
      <c r="LP42" s="244"/>
      <c r="LQ42" s="244"/>
      <c r="LR42" s="244"/>
      <c r="LS42" s="244"/>
      <c r="LT42" s="201"/>
      <c r="LU42" s="210"/>
      <c r="LV42" s="15"/>
      <c r="LW42" s="15"/>
      <c r="LX42" s="15"/>
      <c r="LY42" s="15"/>
      <c r="LZ42" s="15"/>
      <c r="MA42" s="15"/>
      <c r="MB42" s="15"/>
      <c r="MC42" s="15"/>
      <c r="MD42" s="15"/>
      <c r="ME42" s="15"/>
      <c r="MF42" s="19"/>
      <c r="MG42" s="15"/>
      <c r="MH42" s="15"/>
      <c r="MI42" s="15"/>
      <c r="MJ42" s="15"/>
      <c r="MK42" s="15"/>
      <c r="ML42" s="15"/>
      <c r="MM42" s="19"/>
      <c r="MN42" s="59"/>
      <c r="MO42" s="59"/>
      <c r="MP42" s="52"/>
      <c r="MQ42" s="52"/>
      <c r="MR42" s="52"/>
      <c r="MS42" s="52"/>
      <c r="MT42" s="52"/>
      <c r="MU42" s="59"/>
      <c r="MV42" s="59"/>
      <c r="MW42" s="59"/>
      <c r="MX42" s="59"/>
      <c r="MY42" s="60"/>
      <c r="MZ42" s="278"/>
      <c r="NA42" s="243"/>
      <c r="NB42" s="244"/>
      <c r="NC42" s="244"/>
      <c r="ND42" s="244"/>
      <c r="NE42" s="244"/>
      <c r="NF42" s="244"/>
      <c r="NG42" s="201"/>
      <c r="NH42" s="210"/>
      <c r="NI42" s="15"/>
      <c r="NJ42" s="15"/>
      <c r="NK42" s="15"/>
      <c r="NL42" s="15"/>
      <c r="NM42" s="15"/>
      <c r="NN42" s="15"/>
      <c r="NO42" s="15"/>
      <c r="NP42" s="15"/>
      <c r="NQ42" s="15"/>
      <c r="NR42" s="15"/>
      <c r="NS42" s="19"/>
      <c r="NT42" s="15"/>
      <c r="NU42" s="15"/>
      <c r="NV42" s="15"/>
      <c r="NW42" s="15"/>
      <c r="NX42" s="15"/>
      <c r="NY42" s="15"/>
      <c r="NZ42" s="19"/>
      <c r="OA42" s="59"/>
      <c r="OB42" s="59"/>
      <c r="OC42" s="52"/>
      <c r="OD42" s="52"/>
      <c r="OE42" s="52"/>
      <c r="OF42" s="52"/>
      <c r="OG42" s="52"/>
      <c r="OH42" s="59"/>
      <c r="OI42" s="59"/>
      <c r="OJ42" s="59"/>
      <c r="OK42" s="59"/>
      <c r="OL42" s="60"/>
      <c r="OM42" s="278"/>
      <c r="ON42" s="243"/>
      <c r="OO42" s="244"/>
      <c r="OP42" s="244"/>
      <c r="OQ42" s="244"/>
      <c r="OR42" s="244"/>
      <c r="OS42" s="244"/>
      <c r="OT42" s="201"/>
      <c r="OU42" s="210"/>
      <c r="OV42" s="15"/>
      <c r="OW42" s="15"/>
      <c r="OX42" s="15"/>
      <c r="OY42" s="15"/>
      <c r="OZ42" s="15"/>
      <c r="PA42" s="15"/>
      <c r="PB42" s="15"/>
      <c r="PC42" s="15"/>
      <c r="PD42" s="15"/>
      <c r="PE42" s="15"/>
      <c r="PF42" s="19"/>
      <c r="PG42" s="15"/>
      <c r="PH42" s="15"/>
      <c r="PI42" s="15"/>
      <c r="PJ42" s="15"/>
      <c r="PK42" s="15"/>
      <c r="PL42" s="15"/>
      <c r="PM42" s="19"/>
      <c r="PN42" s="59"/>
      <c r="PO42" s="59"/>
      <c r="PP42" s="52"/>
      <c r="PQ42" s="52"/>
      <c r="PR42" s="52"/>
      <c r="PS42" s="52"/>
      <c r="PT42" s="52"/>
      <c r="PU42" s="59"/>
      <c r="PV42" s="59"/>
      <c r="PW42" s="59"/>
      <c r="PX42" s="59"/>
      <c r="PY42" s="60"/>
      <c r="PZ42" s="278"/>
      <c r="QA42" s="243"/>
      <c r="QB42" s="244"/>
      <c r="QC42" s="244"/>
      <c r="QD42" s="244"/>
      <c r="QE42" s="244"/>
      <c r="QF42" s="244"/>
      <c r="QG42" s="201"/>
      <c r="QH42" s="210"/>
      <c r="QI42" s="15"/>
      <c r="QJ42" s="15"/>
      <c r="QK42" s="15"/>
      <c r="QL42" s="15"/>
      <c r="QM42" s="15"/>
      <c r="QN42" s="15"/>
      <c r="QO42" s="15"/>
      <c r="QP42" s="15"/>
      <c r="QQ42" s="15"/>
      <c r="QR42" s="15"/>
      <c r="QS42" s="19"/>
      <c r="QT42" s="15"/>
      <c r="QU42" s="15"/>
      <c r="QV42" s="15"/>
      <c r="QW42" s="15"/>
      <c r="QX42" s="15"/>
      <c r="QY42" s="15"/>
      <c r="QZ42" s="19"/>
      <c r="RA42" s="59"/>
      <c r="RB42" s="59"/>
      <c r="RC42" s="52"/>
      <c r="RD42" s="52"/>
      <c r="RE42" s="52"/>
      <c r="RF42" s="52"/>
      <c r="RG42" s="52"/>
      <c r="RH42" s="59"/>
      <c r="RI42" s="59"/>
      <c r="RJ42" s="59"/>
      <c r="RK42" s="59"/>
      <c r="RL42" s="60"/>
      <c r="RM42" s="278"/>
      <c r="RN42" s="243"/>
      <c r="RO42" s="244"/>
      <c r="RP42" s="244"/>
      <c r="RQ42" s="244"/>
      <c r="RR42" s="244"/>
      <c r="RS42" s="244"/>
      <c r="RT42" s="201"/>
      <c r="RU42" s="210"/>
      <c r="RV42" s="15"/>
      <c r="RW42" s="15"/>
      <c r="RX42" s="15"/>
      <c r="RY42" s="15"/>
      <c r="RZ42" s="15"/>
      <c r="SA42" s="15"/>
      <c r="SB42" s="15"/>
      <c r="SC42" s="15"/>
      <c r="SD42" s="15"/>
      <c r="SE42" s="15"/>
      <c r="SF42" s="19"/>
      <c r="SG42" s="15"/>
      <c r="SH42" s="15"/>
      <c r="SI42" s="15"/>
      <c r="SJ42" s="15"/>
      <c r="SK42" s="15"/>
      <c r="SL42" s="15"/>
      <c r="SM42" s="19"/>
      <c r="SN42" s="59"/>
      <c r="SO42" s="59"/>
      <c r="SP42" s="52"/>
      <c r="SQ42" s="52"/>
      <c r="SR42" s="52"/>
      <c r="SS42" s="52"/>
      <c r="ST42" s="52"/>
      <c r="SU42" s="59"/>
      <c r="SV42" s="59"/>
      <c r="SW42" s="59"/>
      <c r="SX42" s="59"/>
      <c r="SY42" s="60"/>
      <c r="SZ42" s="278"/>
      <c r="TA42" s="243"/>
      <c r="TB42" s="244"/>
      <c r="TC42" s="244"/>
      <c r="TD42" s="244"/>
      <c r="TE42" s="244"/>
      <c r="TF42" s="244"/>
      <c r="TG42" s="201"/>
      <c r="TH42" s="210"/>
      <c r="TI42" s="15"/>
      <c r="TJ42" s="15"/>
      <c r="TK42" s="15"/>
      <c r="TL42" s="15"/>
      <c r="TM42" s="15"/>
      <c r="TN42" s="15"/>
      <c r="TO42" s="15"/>
      <c r="TP42" s="15"/>
      <c r="TQ42" s="15"/>
      <c r="TR42" s="15"/>
      <c r="TS42" s="19"/>
      <c r="TT42" s="15"/>
      <c r="TU42" s="15"/>
      <c r="TV42" s="15"/>
      <c r="TW42" s="15"/>
      <c r="TX42" s="15"/>
      <c r="TY42" s="15"/>
      <c r="TZ42" s="19"/>
      <c r="UA42" s="59"/>
      <c r="UB42" s="59"/>
      <c r="UC42" s="52"/>
      <c r="UD42" s="52"/>
      <c r="UE42" s="52"/>
      <c r="UF42" s="52"/>
      <c r="UG42" s="52"/>
      <c r="UH42" s="59"/>
      <c r="UI42" s="59"/>
      <c r="UJ42" s="59"/>
      <c r="UK42" s="59"/>
      <c r="UL42" s="60"/>
      <c r="UM42" s="278"/>
      <c r="UN42" s="243"/>
      <c r="UO42" s="244"/>
      <c r="UP42" s="244"/>
      <c r="UQ42" s="244"/>
      <c r="UR42" s="244"/>
      <c r="US42" s="244"/>
      <c r="UT42" s="201"/>
      <c r="UU42" s="210"/>
      <c r="UV42" s="15"/>
      <c r="UW42" s="15"/>
      <c r="UX42" s="15"/>
      <c r="UY42" s="15"/>
      <c r="UZ42" s="15"/>
      <c r="VA42" s="15"/>
      <c r="VB42" s="15"/>
      <c r="VC42" s="15"/>
      <c r="VD42" s="15"/>
      <c r="VE42" s="15"/>
      <c r="VF42" s="19"/>
      <c r="VG42" s="15"/>
      <c r="VH42" s="15"/>
      <c r="VI42" s="15"/>
      <c r="VJ42" s="15"/>
      <c r="VK42" s="15"/>
      <c r="VL42" s="15"/>
      <c r="VM42" s="19"/>
      <c r="VN42" s="59"/>
      <c r="VO42" s="59"/>
      <c r="VP42" s="52"/>
      <c r="VQ42" s="52"/>
      <c r="VR42" s="52"/>
      <c r="VS42" s="52"/>
      <c r="VT42" s="52"/>
      <c r="VU42" s="59"/>
      <c r="VV42" s="59"/>
      <c r="VW42" s="59"/>
      <c r="VX42" s="59"/>
      <c r="VY42" s="60"/>
      <c r="VZ42" s="278"/>
      <c r="WA42" s="243"/>
      <c r="WB42" s="244"/>
      <c r="WC42" s="244"/>
      <c r="WD42" s="244"/>
      <c r="WE42" s="244"/>
      <c r="WF42" s="244"/>
      <c r="WG42" s="201"/>
      <c r="WH42" s="210"/>
      <c r="WI42" s="15"/>
      <c r="WJ42" s="15"/>
      <c r="WK42" s="15"/>
      <c r="WL42" s="15"/>
      <c r="WM42" s="15"/>
      <c r="WN42" s="15"/>
      <c r="WO42" s="15"/>
      <c r="WP42" s="15"/>
      <c r="WQ42" s="15"/>
      <c r="WR42" s="15"/>
      <c r="WS42" s="19"/>
      <c r="WT42" s="15"/>
      <c r="WU42" s="15"/>
      <c r="WV42" s="15"/>
      <c r="WW42" s="15"/>
      <c r="WX42" s="15"/>
      <c r="WY42" s="15"/>
      <c r="WZ42" s="19"/>
      <c r="XA42" s="59"/>
      <c r="XB42" s="59"/>
      <c r="XC42" s="52"/>
      <c r="XD42" s="52"/>
      <c r="XE42" s="52"/>
      <c r="XF42" s="52"/>
      <c r="XG42" s="52"/>
      <c r="XH42" s="59"/>
      <c r="XI42" s="59"/>
      <c r="XJ42" s="59"/>
      <c r="XK42" s="59"/>
      <c r="XL42" s="60"/>
      <c r="XM42" s="278"/>
      <c r="XN42" s="243"/>
      <c r="XO42" s="244"/>
      <c r="XP42" s="244"/>
      <c r="XQ42" s="244"/>
      <c r="XR42" s="244"/>
      <c r="XS42" s="244"/>
      <c r="XT42" s="201"/>
      <c r="XU42" s="210"/>
      <c r="XV42" s="15"/>
      <c r="XW42" s="15"/>
      <c r="XX42" s="15"/>
      <c r="XY42" s="15"/>
      <c r="XZ42" s="15"/>
      <c r="YA42" s="15"/>
      <c r="YB42" s="15"/>
      <c r="YC42" s="15"/>
      <c r="YD42" s="15"/>
      <c r="YE42" s="15"/>
      <c r="YF42" s="19"/>
      <c r="YG42" s="15"/>
      <c r="YH42" s="15"/>
      <c r="YI42" s="15"/>
      <c r="YJ42" s="15"/>
      <c r="YK42" s="15"/>
      <c r="YL42" s="15"/>
      <c r="YM42" s="19"/>
      <c r="YN42" s="59"/>
      <c r="YO42" s="59"/>
      <c r="YP42" s="52"/>
      <c r="YQ42" s="52"/>
      <c r="YR42" s="52"/>
      <c r="YS42" s="52"/>
      <c r="YT42" s="52"/>
      <c r="YU42" s="59"/>
      <c r="YV42" s="59"/>
      <c r="YW42" s="59"/>
      <c r="YX42" s="59"/>
      <c r="YY42" s="60"/>
      <c r="YZ42" s="278"/>
      <c r="ZA42" s="243"/>
      <c r="ZB42" s="244"/>
      <c r="ZC42" s="244"/>
      <c r="ZD42" s="244"/>
      <c r="ZE42" s="244"/>
      <c r="ZF42" s="244"/>
      <c r="ZG42" s="201"/>
      <c r="ZH42" s="210"/>
      <c r="ZI42" s="15"/>
      <c r="ZJ42" s="15"/>
      <c r="ZK42" s="15"/>
      <c r="ZL42" s="15"/>
      <c r="ZM42" s="15"/>
      <c r="ZN42" s="15"/>
      <c r="ZO42" s="15"/>
      <c r="ZP42" s="15"/>
      <c r="ZQ42" s="15"/>
      <c r="ZR42" s="15"/>
      <c r="ZS42" s="19"/>
      <c r="ZT42" s="15"/>
      <c r="ZU42" s="15"/>
      <c r="ZV42" s="15"/>
      <c r="ZW42" s="15"/>
      <c r="ZX42" s="15"/>
      <c r="ZY42" s="15"/>
      <c r="ZZ42" s="19"/>
      <c r="AAA42" s="59"/>
      <c r="AAB42" s="59"/>
      <c r="AAC42" s="52"/>
      <c r="AAD42" s="52"/>
      <c r="AAE42" s="52"/>
      <c r="AAF42" s="52"/>
      <c r="AAG42" s="52"/>
      <c r="AAH42" s="59"/>
      <c r="AAI42" s="59"/>
      <c r="AAJ42" s="59"/>
      <c r="AAK42" s="59"/>
      <c r="AAL42" s="60"/>
      <c r="AAM42" s="278"/>
      <c r="AAN42" s="243"/>
      <c r="AAO42" s="244"/>
      <c r="AAP42" s="244"/>
      <c r="AAQ42" s="244"/>
      <c r="AAR42" s="244"/>
      <c r="AAS42" s="244"/>
      <c r="AAT42" s="201"/>
      <c r="AAU42" s="210"/>
      <c r="AAV42" s="15"/>
      <c r="AAW42" s="15"/>
      <c r="AAX42" s="15"/>
      <c r="AAY42" s="15"/>
      <c r="AAZ42" s="15"/>
      <c r="ABA42" s="15"/>
      <c r="ABB42" s="15"/>
      <c r="ABC42" s="15"/>
      <c r="ABD42" s="15"/>
      <c r="ABE42" s="15"/>
      <c r="ABF42" s="19"/>
      <c r="ABG42" s="15"/>
      <c r="ABH42" s="15"/>
      <c r="ABI42" s="15"/>
      <c r="ABJ42" s="15"/>
      <c r="ABK42" s="15"/>
      <c r="ABL42" s="15"/>
      <c r="ABM42" s="19"/>
      <c r="ABN42" s="59"/>
      <c r="ABO42" s="59"/>
      <c r="ABP42" s="52"/>
      <c r="ABQ42" s="52"/>
      <c r="ABR42" s="52"/>
      <c r="ABS42" s="52"/>
      <c r="ABT42" s="52"/>
      <c r="ABU42" s="59"/>
      <c r="ABV42" s="59"/>
      <c r="ABW42" s="59"/>
      <c r="ABX42" s="59"/>
      <c r="ABY42" s="60"/>
      <c r="ABZ42" s="278"/>
      <c r="ACA42" s="243"/>
      <c r="ACB42" s="244"/>
      <c r="ACC42" s="244"/>
      <c r="ACD42" s="244"/>
      <c r="ACE42" s="244"/>
      <c r="ACF42" s="244"/>
      <c r="ACG42" s="201"/>
      <c r="ACH42" s="210"/>
      <c r="ACI42" s="15"/>
      <c r="ACJ42" s="15"/>
      <c r="ACK42" s="15"/>
      <c r="ACL42" s="15"/>
      <c r="ACM42" s="15"/>
      <c r="ACN42" s="15"/>
      <c r="ACO42" s="15"/>
      <c r="ACP42" s="15"/>
      <c r="ACQ42" s="15"/>
      <c r="ACR42" s="15"/>
      <c r="ACS42" s="19"/>
      <c r="ACT42" s="15"/>
      <c r="ACU42" s="15"/>
      <c r="ACV42" s="15"/>
      <c r="ACW42" s="15"/>
      <c r="ACX42" s="15"/>
      <c r="ACY42" s="15"/>
      <c r="ACZ42" s="19"/>
      <c r="ADA42" s="59"/>
      <c r="ADB42" s="59"/>
      <c r="ADC42" s="52"/>
      <c r="ADD42" s="52"/>
      <c r="ADE42" s="52"/>
      <c r="ADF42" s="52"/>
      <c r="ADG42" s="52"/>
      <c r="ADH42" s="59"/>
      <c r="ADI42" s="59"/>
      <c r="ADJ42" s="59"/>
      <c r="ADK42" s="59"/>
      <c r="ADL42" s="60"/>
      <c r="ADM42" s="278"/>
      <c r="ADN42" s="243"/>
      <c r="ADO42" s="244"/>
      <c r="ADP42" s="244"/>
      <c r="ADQ42" s="244"/>
      <c r="ADR42" s="244"/>
      <c r="ADS42" s="244"/>
      <c r="ADT42" s="201"/>
      <c r="ADU42" s="210"/>
      <c r="ADV42" s="15"/>
      <c r="ADW42" s="15"/>
      <c r="ADX42" s="15"/>
      <c r="ADY42" s="15"/>
      <c r="ADZ42" s="15"/>
      <c r="AEA42" s="15"/>
      <c r="AEB42" s="15"/>
      <c r="AEC42" s="15"/>
      <c r="AED42" s="15"/>
      <c r="AEE42" s="15"/>
      <c r="AEF42" s="19"/>
      <c r="AEG42" s="15"/>
      <c r="AEH42" s="15"/>
      <c r="AEI42" s="15"/>
      <c r="AEJ42" s="15"/>
      <c r="AEK42" s="15"/>
      <c r="AEL42" s="15"/>
      <c r="AEM42" s="19"/>
      <c r="AEN42" s="59"/>
      <c r="AEO42" s="59"/>
      <c r="AEP42" s="52"/>
      <c r="AEQ42" s="52"/>
      <c r="AER42" s="52"/>
      <c r="AES42" s="52"/>
      <c r="AET42" s="52"/>
      <c r="AEU42" s="59"/>
      <c r="AEV42" s="59"/>
      <c r="AEW42" s="59"/>
      <c r="AEX42" s="59"/>
      <c r="AEY42" s="60"/>
      <c r="AEZ42" s="278"/>
      <c r="AFA42" s="243"/>
      <c r="AFB42" s="244"/>
      <c r="AFC42" s="244"/>
      <c r="AFD42" s="244"/>
      <c r="AFE42" s="244"/>
      <c r="AFF42" s="244"/>
      <c r="AFG42" s="201"/>
      <c r="AFH42" s="210"/>
      <c r="AFI42" s="15"/>
      <c r="AFJ42" s="15"/>
      <c r="AFK42" s="15"/>
      <c r="AFL42" s="15"/>
      <c r="AFM42" s="15"/>
      <c r="AFN42" s="15"/>
      <c r="AFO42" s="15"/>
      <c r="AFP42" s="15"/>
      <c r="AFQ42" s="15"/>
      <c r="AFR42" s="15"/>
      <c r="AFS42" s="19"/>
      <c r="AFT42" s="15"/>
      <c r="AFU42" s="15"/>
      <c r="AFV42" s="15"/>
      <c r="AFW42" s="15"/>
      <c r="AFX42" s="15"/>
      <c r="AFY42" s="15"/>
      <c r="AFZ42" s="19"/>
      <c r="AGA42" s="59"/>
      <c r="AGB42" s="59"/>
      <c r="AGC42" s="52"/>
      <c r="AGD42" s="52"/>
      <c r="AGE42" s="52"/>
      <c r="AGF42" s="52"/>
      <c r="AGG42" s="52"/>
      <c r="AGH42" s="59"/>
      <c r="AGI42" s="59"/>
      <c r="AGJ42" s="59"/>
      <c r="AGK42" s="59"/>
      <c r="AGL42" s="60"/>
      <c r="AGM42" s="278"/>
      <c r="AGN42" s="243"/>
      <c r="AGO42" s="244"/>
      <c r="AGP42" s="244"/>
      <c r="AGQ42" s="244"/>
      <c r="AGR42" s="244"/>
      <c r="AGS42" s="244"/>
      <c r="AGT42" s="201"/>
      <c r="AGU42" s="210"/>
      <c r="AGV42" s="15"/>
      <c r="AGW42" s="15"/>
      <c r="AGX42" s="15"/>
      <c r="AGY42" s="15"/>
      <c r="AGZ42" s="15"/>
      <c r="AHA42" s="15"/>
      <c r="AHB42" s="15"/>
      <c r="AHC42" s="15"/>
      <c r="AHD42" s="15"/>
      <c r="AHE42" s="15"/>
      <c r="AHF42" s="19"/>
      <c r="AHG42" s="15"/>
      <c r="AHH42" s="15"/>
      <c r="AHI42" s="15"/>
      <c r="AHJ42" s="15"/>
      <c r="AHK42" s="15"/>
      <c r="AHL42" s="15"/>
      <c r="AHM42" s="19"/>
      <c r="AHN42" s="59"/>
      <c r="AHO42" s="59"/>
      <c r="AHP42" s="52"/>
      <c r="AHQ42" s="52"/>
      <c r="AHR42" s="52"/>
      <c r="AHS42" s="52"/>
      <c r="AHT42" s="52"/>
      <c r="AHU42" s="59"/>
      <c r="AHV42" s="59"/>
      <c r="AHW42" s="59"/>
      <c r="AHX42" s="59"/>
      <c r="AHY42" s="60"/>
      <c r="AHZ42" s="278"/>
      <c r="AIA42" s="243"/>
      <c r="AIB42" s="244"/>
      <c r="AIC42" s="244"/>
      <c r="AID42" s="244"/>
      <c r="AIE42" s="244"/>
      <c r="AIF42" s="244"/>
      <c r="AIG42" s="201"/>
      <c r="AIH42" s="210"/>
      <c r="AII42" s="15"/>
      <c r="AIJ42" s="15"/>
      <c r="AIK42" s="15"/>
      <c r="AIL42" s="15"/>
      <c r="AIM42" s="15"/>
      <c r="AIN42" s="15"/>
      <c r="AIO42" s="15"/>
      <c r="AIP42" s="15"/>
      <c r="AIQ42" s="15"/>
      <c r="AIR42" s="15"/>
      <c r="AIS42" s="19"/>
      <c r="AIT42" s="15"/>
      <c r="AIU42" s="15"/>
      <c r="AIV42" s="15"/>
      <c r="AIW42" s="15"/>
      <c r="AIX42" s="15"/>
      <c r="AIY42" s="15"/>
      <c r="AIZ42" s="19"/>
      <c r="AJA42" s="59"/>
      <c r="AJB42" s="59"/>
      <c r="AJC42" s="52"/>
      <c r="AJD42" s="52"/>
      <c r="AJE42" s="52"/>
      <c r="AJF42" s="52"/>
      <c r="AJG42" s="52"/>
      <c r="AJH42" s="59"/>
      <c r="AJI42" s="59"/>
      <c r="AJJ42" s="59"/>
      <c r="AJK42" s="59"/>
      <c r="AJL42" s="60"/>
      <c r="AJM42" s="278"/>
      <c r="AJN42" s="243"/>
      <c r="AJO42" s="244"/>
      <c r="AJP42" s="244"/>
      <c r="AJQ42" s="244"/>
      <c r="AJR42" s="244"/>
      <c r="AJS42" s="244"/>
      <c r="AJT42" s="201"/>
      <c r="AJU42" s="210"/>
      <c r="AJV42" s="15"/>
      <c r="AJW42" s="15"/>
      <c r="AJX42" s="15"/>
      <c r="AJY42" s="15"/>
      <c r="AJZ42" s="15"/>
      <c r="AKA42" s="15"/>
      <c r="AKB42" s="15"/>
      <c r="AKC42" s="15"/>
      <c r="AKD42" s="15"/>
      <c r="AKE42" s="15"/>
      <c r="AKF42" s="19"/>
      <c r="AKG42" s="15"/>
      <c r="AKH42" s="15"/>
      <c r="AKI42" s="15"/>
      <c r="AKJ42" s="15"/>
      <c r="AKK42" s="15"/>
      <c r="AKL42" s="15"/>
      <c r="AKM42" s="19"/>
      <c r="AKN42" s="59"/>
      <c r="AKO42" s="59"/>
      <c r="AKP42" s="52"/>
      <c r="AKQ42" s="52"/>
      <c r="AKR42" s="52"/>
      <c r="AKS42" s="52"/>
      <c r="AKT42" s="52"/>
      <c r="AKU42" s="59"/>
      <c r="AKV42" s="59"/>
      <c r="AKW42" s="59"/>
      <c r="AKX42" s="59"/>
      <c r="AKY42" s="60"/>
      <c r="AKZ42" s="278"/>
      <c r="ALA42" s="243"/>
      <c r="ALB42" s="244"/>
      <c r="ALC42" s="244"/>
      <c r="ALD42" s="244"/>
      <c r="ALE42" s="244"/>
      <c r="ALF42" s="244"/>
      <c r="ALG42" s="201"/>
      <c r="ALH42" s="210"/>
      <c r="ALI42" s="15"/>
      <c r="ALJ42" s="15"/>
      <c r="ALK42" s="15"/>
      <c r="ALL42" s="15"/>
      <c r="ALM42" s="15"/>
      <c r="ALN42" s="15"/>
      <c r="ALO42" s="15"/>
      <c r="ALP42" s="15"/>
      <c r="ALQ42" s="15"/>
      <c r="ALR42" s="15"/>
      <c r="ALS42" s="19"/>
      <c r="ALT42" s="15"/>
      <c r="ALU42" s="15"/>
      <c r="ALV42" s="15"/>
      <c r="ALW42" s="15"/>
      <c r="ALX42" s="15"/>
      <c r="ALY42" s="15"/>
      <c r="ALZ42" s="19"/>
      <c r="AMA42" s="59"/>
      <c r="AMB42" s="59"/>
      <c r="AMC42" s="52"/>
      <c r="AMD42" s="52"/>
      <c r="AME42" s="52"/>
      <c r="AMF42" s="52"/>
      <c r="AMG42" s="52"/>
      <c r="AMH42" s="59"/>
      <c r="AMI42" s="59"/>
      <c r="AMJ42" s="59"/>
      <c r="AMK42" s="59"/>
      <c r="AML42" s="60"/>
      <c r="AMM42" s="278"/>
      <c r="AMN42" s="243"/>
      <c r="AMO42" s="244"/>
      <c r="AMP42" s="244"/>
      <c r="AMQ42" s="244"/>
      <c r="AMR42" s="244"/>
      <c r="AMS42" s="244"/>
      <c r="AMT42" s="201"/>
      <c r="AMU42" s="210"/>
      <c r="AMV42" s="15"/>
      <c r="AMW42" s="15"/>
      <c r="AMX42" s="15"/>
      <c r="AMY42" s="15"/>
      <c r="AMZ42" s="15"/>
      <c r="ANA42" s="15"/>
      <c r="ANB42" s="15"/>
      <c r="ANC42" s="15"/>
      <c r="AND42" s="15"/>
      <c r="ANE42" s="15"/>
      <c r="ANF42" s="19"/>
      <c r="ANG42" s="15"/>
      <c r="ANH42" s="15"/>
      <c r="ANI42" s="15"/>
      <c r="ANJ42" s="15"/>
      <c r="ANK42" s="15"/>
      <c r="ANL42" s="15"/>
      <c r="ANM42" s="19"/>
      <c r="ANN42" s="59"/>
      <c r="ANO42" s="59"/>
      <c r="ANP42" s="52"/>
      <c r="ANQ42" s="52"/>
      <c r="ANR42" s="52"/>
      <c r="ANS42" s="52"/>
      <c r="ANT42" s="52"/>
      <c r="ANU42" s="59"/>
      <c r="ANV42" s="59"/>
      <c r="ANW42" s="59"/>
      <c r="ANX42" s="59"/>
      <c r="ANY42" s="60"/>
      <c r="ANZ42" s="278"/>
      <c r="AOA42" s="243"/>
      <c r="AOB42" s="244"/>
      <c r="AOC42" s="244"/>
      <c r="AOD42" s="244"/>
      <c r="AOE42" s="244"/>
      <c r="AOF42" s="244"/>
      <c r="AOG42" s="201"/>
      <c r="AOH42" s="210"/>
      <c r="AOI42" s="15"/>
      <c r="AOJ42" s="15"/>
      <c r="AOK42" s="15"/>
      <c r="AOL42" s="15"/>
      <c r="AOM42" s="15"/>
      <c r="AON42" s="15"/>
      <c r="AOO42" s="15"/>
      <c r="AOP42" s="15"/>
      <c r="AOQ42" s="15"/>
      <c r="AOR42" s="15"/>
      <c r="AOS42" s="19"/>
      <c r="AOT42" s="15"/>
      <c r="AOU42" s="15"/>
      <c r="AOV42" s="15"/>
      <c r="AOW42" s="15"/>
      <c r="AOX42" s="15"/>
      <c r="AOY42" s="15"/>
      <c r="AOZ42" s="19"/>
      <c r="APA42" s="59"/>
      <c r="APB42" s="59"/>
      <c r="APC42" s="52"/>
      <c r="APD42" s="52"/>
      <c r="APE42" s="52"/>
      <c r="APF42" s="52"/>
      <c r="APG42" s="52"/>
      <c r="APH42" s="59"/>
      <c r="API42" s="59"/>
      <c r="APJ42" s="59"/>
      <c r="APK42" s="59"/>
      <c r="APL42" s="60"/>
      <c r="APM42" s="278"/>
      <c r="APN42" s="243"/>
      <c r="APO42" s="244"/>
      <c r="APP42" s="244"/>
      <c r="APQ42" s="244"/>
      <c r="APR42" s="244"/>
      <c r="APS42" s="244"/>
      <c r="APT42" s="201"/>
      <c r="APU42" s="210"/>
      <c r="APV42" s="15"/>
      <c r="APW42" s="15"/>
      <c r="APX42" s="15"/>
      <c r="APY42" s="15"/>
      <c r="APZ42" s="15"/>
      <c r="AQA42" s="15"/>
      <c r="AQB42" s="15"/>
      <c r="AQC42" s="15"/>
      <c r="AQD42" s="15"/>
      <c r="AQE42" s="15"/>
      <c r="AQF42" s="19"/>
      <c r="AQG42" s="15"/>
      <c r="AQH42" s="15"/>
      <c r="AQI42" s="15"/>
      <c r="AQJ42" s="15"/>
      <c r="AQK42" s="15"/>
      <c r="AQL42" s="15"/>
      <c r="AQM42" s="19"/>
      <c r="AQN42" s="59"/>
      <c r="AQO42" s="59"/>
      <c r="AQP42" s="52"/>
      <c r="AQQ42" s="52"/>
      <c r="AQR42" s="52"/>
      <c r="AQS42" s="52"/>
      <c r="AQT42" s="52"/>
      <c r="AQU42" s="59"/>
      <c r="AQV42" s="59"/>
      <c r="AQW42" s="59"/>
      <c r="AQX42" s="59"/>
      <c r="AQY42" s="60"/>
      <c r="AQZ42" s="278"/>
      <c r="ARA42" s="243"/>
      <c r="ARB42" s="244"/>
      <c r="ARC42" s="244"/>
      <c r="ARD42" s="244"/>
      <c r="ARE42" s="244"/>
      <c r="ARF42" s="244"/>
      <c r="ARG42" s="201"/>
      <c r="ARH42" s="210"/>
      <c r="ARI42" s="15"/>
      <c r="ARJ42" s="15"/>
      <c r="ARK42" s="15"/>
      <c r="ARL42" s="15"/>
      <c r="ARM42" s="15"/>
      <c r="ARN42" s="15"/>
      <c r="ARO42" s="15"/>
      <c r="ARP42" s="15"/>
      <c r="ARQ42" s="15"/>
      <c r="ARR42" s="15"/>
      <c r="ARS42" s="19"/>
      <c r="ART42" s="15"/>
      <c r="ARU42" s="15"/>
      <c r="ARV42" s="15"/>
      <c r="ARW42" s="15"/>
      <c r="ARX42" s="15"/>
      <c r="ARY42" s="15"/>
      <c r="ARZ42" s="19"/>
      <c r="ASA42" s="59"/>
      <c r="ASB42" s="59"/>
      <c r="ASC42" s="52"/>
      <c r="ASD42" s="52"/>
      <c r="ASE42" s="52"/>
      <c r="ASF42" s="52"/>
      <c r="ASG42" s="52"/>
      <c r="ASH42" s="59"/>
      <c r="ASI42" s="59"/>
      <c r="ASJ42" s="59"/>
      <c r="ASK42" s="59"/>
      <c r="ASL42" s="60"/>
      <c r="ASM42" s="278"/>
      <c r="ASN42" s="243"/>
      <c r="ASO42" s="244"/>
      <c r="ASP42" s="244"/>
      <c r="ASQ42" s="244"/>
      <c r="ASR42" s="244"/>
      <c r="ASS42" s="244"/>
      <c r="AST42" s="201"/>
      <c r="ASU42" s="210"/>
      <c r="ASV42" s="15"/>
      <c r="ASW42" s="15"/>
      <c r="ASX42" s="15"/>
      <c r="ASY42" s="15"/>
      <c r="ASZ42" s="15"/>
      <c r="ATA42" s="15"/>
      <c r="ATB42" s="15"/>
      <c r="ATC42" s="15"/>
      <c r="ATD42" s="15"/>
      <c r="ATE42" s="15"/>
      <c r="ATF42" s="19"/>
      <c r="ATG42" s="15"/>
      <c r="ATH42" s="15"/>
      <c r="ATI42" s="15"/>
      <c r="ATJ42" s="15"/>
      <c r="ATK42" s="15"/>
      <c r="ATL42" s="15"/>
      <c r="ATM42" s="19"/>
      <c r="ATN42" s="59"/>
      <c r="ATO42" s="59"/>
      <c r="ATP42" s="52"/>
      <c r="ATQ42" s="52"/>
      <c r="ATR42" s="52"/>
      <c r="ATS42" s="52"/>
      <c r="ATT42" s="52"/>
      <c r="ATU42" s="59"/>
      <c r="ATV42" s="59"/>
      <c r="ATW42" s="59"/>
      <c r="ATX42" s="59"/>
      <c r="ATY42" s="60"/>
      <c r="ATZ42" s="278"/>
      <c r="AUA42" s="243"/>
      <c r="AUB42" s="244"/>
      <c r="AUC42" s="244"/>
      <c r="AUD42" s="244"/>
      <c r="AUE42" s="244"/>
      <c r="AUF42" s="244"/>
      <c r="AUG42" s="201"/>
      <c r="AUH42" s="210"/>
      <c r="AUI42" s="15"/>
      <c r="AUJ42" s="15"/>
      <c r="AUK42" s="15"/>
      <c r="AUL42" s="15"/>
      <c r="AUM42" s="15"/>
      <c r="AUN42" s="15"/>
      <c r="AUO42" s="15"/>
      <c r="AUP42" s="15"/>
      <c r="AUQ42" s="15"/>
      <c r="AUR42" s="15"/>
      <c r="AUS42" s="19"/>
      <c r="AUT42" s="15"/>
      <c r="AUU42" s="15"/>
      <c r="AUV42" s="15"/>
      <c r="AUW42" s="15"/>
      <c r="AUX42" s="15"/>
      <c r="AUY42" s="15"/>
      <c r="AUZ42" s="19"/>
      <c r="AVA42" s="59"/>
      <c r="AVB42" s="59"/>
      <c r="AVC42" s="52"/>
      <c r="AVD42" s="52"/>
      <c r="AVE42" s="52"/>
      <c r="AVF42" s="52"/>
      <c r="AVG42" s="52"/>
      <c r="AVH42" s="59"/>
      <c r="AVI42" s="59"/>
      <c r="AVJ42" s="59"/>
      <c r="AVK42" s="59"/>
      <c r="AVL42" s="60"/>
      <c r="AVM42" s="278"/>
      <c r="AVN42" s="243"/>
      <c r="AVO42" s="244"/>
      <c r="AVP42" s="244"/>
      <c r="AVQ42" s="244"/>
      <c r="AVR42" s="244"/>
      <c r="AVS42" s="244"/>
      <c r="AVT42" s="201"/>
      <c r="AVU42" s="210"/>
      <c r="AVV42" s="15"/>
      <c r="AVW42" s="15"/>
      <c r="AVX42" s="15"/>
      <c r="AVY42" s="15"/>
      <c r="AVZ42" s="15"/>
      <c r="AWA42" s="15"/>
      <c r="AWB42" s="15"/>
      <c r="AWC42" s="15"/>
      <c r="AWD42" s="15"/>
      <c r="AWE42" s="15"/>
      <c r="AWF42" s="19"/>
      <c r="AWG42" s="15"/>
      <c r="AWH42" s="15"/>
      <c r="AWI42" s="15"/>
      <c r="AWJ42" s="15"/>
      <c r="AWK42" s="15"/>
      <c r="AWL42" s="15"/>
      <c r="AWM42" s="19"/>
      <c r="AWN42" s="59"/>
      <c r="AWO42" s="59"/>
      <c r="AWP42" s="52"/>
      <c r="AWQ42" s="52"/>
      <c r="AWR42" s="52"/>
      <c r="AWS42" s="52"/>
      <c r="AWT42" s="52"/>
      <c r="AWU42" s="59"/>
      <c r="AWV42" s="59"/>
      <c r="AWW42" s="59"/>
      <c r="AWX42" s="59"/>
      <c r="AWY42" s="60"/>
      <c r="AWZ42" s="278"/>
      <c r="AXA42" s="243"/>
      <c r="AXB42" s="244"/>
      <c r="AXC42" s="244"/>
      <c r="AXD42" s="244"/>
      <c r="AXE42" s="244"/>
      <c r="AXF42" s="244"/>
      <c r="AXG42" s="201"/>
      <c r="AXH42" s="210"/>
      <c r="AXI42" s="15"/>
      <c r="AXJ42" s="15"/>
      <c r="AXK42" s="15"/>
      <c r="AXL42" s="15"/>
      <c r="AXM42" s="15"/>
      <c r="AXN42" s="15"/>
      <c r="AXO42" s="15"/>
      <c r="AXP42" s="15"/>
      <c r="AXQ42" s="15"/>
      <c r="AXR42" s="15"/>
      <c r="AXS42" s="19"/>
      <c r="AXT42" s="15"/>
      <c r="AXU42" s="15"/>
      <c r="AXV42" s="15"/>
      <c r="AXW42" s="15"/>
      <c r="AXX42" s="15"/>
      <c r="AXY42" s="15"/>
      <c r="AXZ42" s="19"/>
      <c r="AYA42" s="59"/>
      <c r="AYB42" s="59"/>
      <c r="AYC42" s="52"/>
      <c r="AYD42" s="52"/>
      <c r="AYE42" s="52"/>
      <c r="AYF42" s="52"/>
      <c r="AYG42" s="52"/>
      <c r="AYH42" s="59"/>
      <c r="AYI42" s="59"/>
      <c r="AYJ42" s="59"/>
      <c r="AYK42" s="59"/>
      <c r="AYL42" s="60"/>
      <c r="AYM42" s="278"/>
      <c r="AYN42" s="243"/>
      <c r="AYO42" s="244"/>
      <c r="AYP42" s="244"/>
      <c r="AYQ42" s="244"/>
      <c r="AYR42" s="244"/>
      <c r="AYS42" s="244"/>
      <c r="AYT42" s="201"/>
      <c r="AYU42" s="210"/>
      <c r="AYV42" s="15"/>
      <c r="AYW42" s="15"/>
      <c r="AYX42" s="15"/>
      <c r="AYY42" s="15"/>
      <c r="AYZ42" s="15"/>
      <c r="AZA42" s="15"/>
      <c r="AZB42" s="15"/>
      <c r="AZC42" s="15"/>
      <c r="AZD42" s="15"/>
      <c r="AZE42" s="15"/>
      <c r="AZF42" s="19"/>
      <c r="AZG42" s="15"/>
      <c r="AZH42" s="15"/>
      <c r="AZI42" s="15"/>
      <c r="AZJ42" s="15"/>
      <c r="AZK42" s="15"/>
      <c r="AZL42" s="15"/>
      <c r="AZM42" s="19"/>
      <c r="AZN42" s="59"/>
      <c r="AZO42" s="59"/>
      <c r="AZP42" s="52"/>
      <c r="AZQ42" s="52"/>
      <c r="AZR42" s="52"/>
      <c r="AZS42" s="52"/>
      <c r="AZT42" s="52"/>
      <c r="AZU42" s="59"/>
      <c r="AZV42" s="59"/>
      <c r="AZW42" s="59"/>
      <c r="AZX42" s="59"/>
      <c r="AZY42" s="60"/>
      <c r="AZZ42" s="278"/>
      <c r="BAA42" s="243"/>
      <c r="BAB42" s="244"/>
      <c r="BAC42" s="244"/>
      <c r="BAD42" s="244"/>
      <c r="BAE42" s="244"/>
      <c r="BAF42" s="244"/>
      <c r="BAG42" s="201"/>
      <c r="BAH42" s="210"/>
      <c r="BAI42" s="15"/>
      <c r="BAJ42" s="15"/>
      <c r="BAK42" s="15"/>
      <c r="BAL42" s="15"/>
      <c r="BAM42" s="15"/>
      <c r="BAN42" s="15"/>
      <c r="BAO42" s="15"/>
      <c r="BAP42" s="15"/>
      <c r="BAQ42" s="15"/>
      <c r="BAR42" s="15"/>
      <c r="BAS42" s="19"/>
      <c r="BAT42" s="15"/>
      <c r="BAU42" s="15"/>
      <c r="BAV42" s="15"/>
      <c r="BAW42" s="15"/>
      <c r="BAX42" s="15"/>
      <c r="BAY42" s="15"/>
      <c r="BAZ42" s="19"/>
      <c r="BBA42" s="59"/>
      <c r="BBB42" s="59"/>
      <c r="BBC42" s="52"/>
      <c r="BBD42" s="52"/>
      <c r="BBE42" s="52"/>
      <c r="BBF42" s="52"/>
      <c r="BBG42" s="52"/>
      <c r="BBH42" s="59"/>
      <c r="BBI42" s="59"/>
      <c r="BBJ42" s="59"/>
      <c r="BBK42" s="59"/>
      <c r="BBL42" s="60"/>
      <c r="BBM42" s="278"/>
      <c r="BBN42" s="243"/>
      <c r="BBO42" s="244"/>
      <c r="BBP42" s="244"/>
      <c r="BBQ42" s="244"/>
      <c r="BBR42" s="244"/>
      <c r="BBS42" s="244"/>
      <c r="BBT42" s="201"/>
      <c r="BBU42" s="210"/>
      <c r="BBV42" s="15"/>
      <c r="BBW42" s="15"/>
      <c r="BBX42" s="15"/>
      <c r="BBY42" s="15"/>
      <c r="BBZ42" s="15"/>
      <c r="BCA42" s="15"/>
      <c r="BCB42" s="15"/>
      <c r="BCC42" s="15"/>
      <c r="BCD42" s="15"/>
      <c r="BCE42" s="15"/>
      <c r="BCF42" s="19"/>
      <c r="BCG42" s="15"/>
      <c r="BCH42" s="15"/>
      <c r="BCI42" s="15"/>
      <c r="BCJ42" s="15"/>
      <c r="BCK42" s="15"/>
      <c r="BCL42" s="15"/>
      <c r="BCM42" s="19"/>
      <c r="BCN42" s="59"/>
      <c r="BCO42" s="59"/>
      <c r="BCP42" s="52"/>
      <c r="BCQ42" s="52"/>
      <c r="BCR42" s="52"/>
      <c r="BCS42" s="52"/>
      <c r="BCT42" s="52"/>
      <c r="BCU42" s="59"/>
      <c r="BCV42" s="59"/>
      <c r="BCW42" s="59"/>
      <c r="BCX42" s="59"/>
      <c r="BCY42" s="60"/>
      <c r="BCZ42" s="278"/>
      <c r="BDA42" s="243"/>
      <c r="BDB42" s="244"/>
      <c r="BDC42" s="244"/>
      <c r="BDD42" s="244"/>
      <c r="BDE42" s="244"/>
      <c r="BDF42" s="244"/>
      <c r="BDG42" s="201"/>
      <c r="BDH42" s="210"/>
      <c r="BDI42" s="15"/>
      <c r="BDJ42" s="15"/>
      <c r="BDK42" s="15"/>
      <c r="BDL42" s="15"/>
      <c r="BDM42" s="15"/>
      <c r="BDN42" s="15"/>
      <c r="BDO42" s="15"/>
      <c r="BDP42" s="15"/>
      <c r="BDQ42" s="15"/>
      <c r="BDR42" s="15"/>
      <c r="BDS42" s="19"/>
      <c r="BDT42" s="15"/>
      <c r="BDU42" s="15"/>
      <c r="BDV42" s="15"/>
      <c r="BDW42" s="15"/>
      <c r="BDX42" s="15"/>
      <c r="BDY42" s="15"/>
      <c r="BDZ42" s="19"/>
      <c r="BEA42" s="59"/>
      <c r="BEB42" s="59"/>
      <c r="BEC42" s="52"/>
      <c r="BED42" s="52"/>
      <c r="BEE42" s="52"/>
      <c r="BEF42" s="52"/>
      <c r="BEG42" s="52"/>
      <c r="BEH42" s="59"/>
      <c r="BEI42" s="59"/>
      <c r="BEJ42" s="59"/>
      <c r="BEK42" s="59"/>
      <c r="BEL42" s="60"/>
      <c r="BEM42" s="278"/>
      <c r="BEN42" s="243"/>
      <c r="BEO42" s="244"/>
      <c r="BEP42" s="244"/>
      <c r="BEQ42" s="244"/>
      <c r="BER42" s="244"/>
      <c r="BES42" s="244"/>
      <c r="BET42" s="201"/>
      <c r="BEU42" s="210"/>
      <c r="BEV42" s="15"/>
      <c r="BEW42" s="15"/>
      <c r="BEX42" s="15"/>
      <c r="BEY42" s="15"/>
      <c r="BEZ42" s="15"/>
      <c r="BFA42" s="15"/>
      <c r="BFB42" s="15"/>
      <c r="BFC42" s="15"/>
      <c r="BFD42" s="15"/>
      <c r="BFE42" s="15"/>
      <c r="BFF42" s="19"/>
      <c r="BFG42" s="15"/>
      <c r="BFH42" s="15"/>
      <c r="BFI42" s="15"/>
      <c r="BFJ42" s="15"/>
      <c r="BFK42" s="15"/>
      <c r="BFL42" s="15"/>
      <c r="BFM42" s="19"/>
      <c r="BFN42" s="59"/>
      <c r="BFO42" s="59"/>
      <c r="BFP42" s="52"/>
      <c r="BFQ42" s="52"/>
      <c r="BFR42" s="52"/>
      <c r="BFS42" s="52"/>
      <c r="BFT42" s="52"/>
      <c r="BFU42" s="59"/>
      <c r="BFV42" s="59"/>
      <c r="BFW42" s="59"/>
      <c r="BFX42" s="59"/>
      <c r="BFY42" s="60"/>
      <c r="BFZ42" s="278"/>
      <c r="BGA42" s="243"/>
      <c r="BGB42" s="244"/>
      <c r="BGC42" s="244"/>
      <c r="BGD42" s="244"/>
      <c r="BGE42" s="244"/>
      <c r="BGF42" s="244"/>
      <c r="BGG42" s="201"/>
      <c r="BGH42" s="210"/>
      <c r="BGI42" s="15"/>
      <c r="BGJ42" s="15"/>
      <c r="BGK42" s="15"/>
      <c r="BGL42" s="15"/>
      <c r="BGM42" s="15"/>
      <c r="BGN42" s="15"/>
      <c r="BGO42" s="15"/>
      <c r="BGP42" s="15"/>
      <c r="BGQ42" s="15"/>
      <c r="BGR42" s="15"/>
      <c r="BGS42" s="19"/>
      <c r="BGT42" s="15"/>
      <c r="BGU42" s="15"/>
      <c r="BGV42" s="15"/>
      <c r="BGW42" s="15"/>
      <c r="BGX42" s="15"/>
      <c r="BGY42" s="15"/>
      <c r="BGZ42" s="19"/>
      <c r="BHA42" s="59"/>
      <c r="BHB42" s="59"/>
      <c r="BHC42" s="52"/>
      <c r="BHD42" s="52"/>
      <c r="BHE42" s="52"/>
      <c r="BHF42" s="52"/>
      <c r="BHG42" s="52"/>
      <c r="BHH42" s="59"/>
      <c r="BHI42" s="59"/>
      <c r="BHJ42" s="59"/>
      <c r="BHK42" s="59"/>
      <c r="BHL42" s="60"/>
      <c r="BHM42" s="278"/>
      <c r="BHN42" s="243"/>
      <c r="BHO42" s="244"/>
      <c r="BHP42" s="244"/>
      <c r="BHQ42" s="244"/>
      <c r="BHR42" s="244"/>
      <c r="BHS42" s="244"/>
      <c r="BHT42" s="201"/>
      <c r="BHU42" s="210"/>
      <c r="BHV42" s="15"/>
      <c r="BHW42" s="15"/>
      <c r="BHX42" s="15"/>
      <c r="BHY42" s="15"/>
      <c r="BHZ42" s="15"/>
      <c r="BIA42" s="15"/>
      <c r="BIB42" s="15"/>
      <c r="BIC42" s="15"/>
      <c r="BID42" s="15"/>
      <c r="BIE42" s="15"/>
      <c r="BIF42" s="19"/>
      <c r="BIG42" s="15"/>
      <c r="BIH42" s="15"/>
      <c r="BII42" s="15"/>
      <c r="BIJ42" s="15"/>
      <c r="BIK42" s="15"/>
      <c r="BIL42" s="15"/>
      <c r="BIM42" s="19"/>
      <c r="BIN42" s="59"/>
      <c r="BIO42" s="59"/>
      <c r="BIP42" s="52"/>
      <c r="BIQ42" s="52"/>
      <c r="BIR42" s="52"/>
      <c r="BIS42" s="52"/>
      <c r="BIT42" s="52"/>
      <c r="BIU42" s="59"/>
      <c r="BIV42" s="59"/>
      <c r="BIW42" s="59"/>
      <c r="BIX42" s="59"/>
      <c r="BIY42" s="60"/>
      <c r="BIZ42" s="278"/>
      <c r="BJA42" s="243"/>
      <c r="BJB42" s="244"/>
      <c r="BJC42" s="244"/>
      <c r="BJD42" s="244"/>
      <c r="BJE42" s="244"/>
      <c r="BJF42" s="244"/>
      <c r="BJG42" s="201"/>
      <c r="BJH42" s="210"/>
      <c r="BJI42" s="15"/>
      <c r="BJJ42" s="15"/>
      <c r="BJK42" s="15"/>
      <c r="BJL42" s="15"/>
      <c r="BJM42" s="15"/>
      <c r="BJN42" s="15"/>
      <c r="BJO42" s="15"/>
      <c r="BJP42" s="15"/>
      <c r="BJQ42" s="15"/>
      <c r="BJR42" s="15"/>
      <c r="BJS42" s="19"/>
      <c r="BJT42" s="15"/>
      <c r="BJU42" s="15"/>
      <c r="BJV42" s="15"/>
      <c r="BJW42" s="15"/>
      <c r="BJX42" s="15"/>
      <c r="BJY42" s="15"/>
      <c r="BJZ42" s="19"/>
      <c r="BKA42" s="59"/>
      <c r="BKB42" s="59"/>
      <c r="BKC42" s="52"/>
      <c r="BKD42" s="52"/>
      <c r="BKE42" s="52"/>
      <c r="BKF42" s="52"/>
      <c r="BKG42" s="52"/>
      <c r="BKH42" s="59"/>
      <c r="BKI42" s="59"/>
      <c r="BKJ42" s="59"/>
      <c r="BKK42" s="59"/>
      <c r="BKL42" s="60"/>
      <c r="BKM42" s="278"/>
      <c r="BKN42" s="243"/>
      <c r="BKO42" s="244"/>
      <c r="BKP42" s="244"/>
      <c r="BKQ42" s="244"/>
      <c r="BKR42" s="244"/>
      <c r="BKS42" s="244"/>
      <c r="BKT42" s="201"/>
      <c r="BKU42" s="210"/>
      <c r="BKV42" s="15"/>
      <c r="BKW42" s="15"/>
      <c r="BKX42" s="15"/>
      <c r="BKY42" s="15"/>
      <c r="BKZ42" s="15"/>
      <c r="BLA42" s="15"/>
      <c r="BLB42" s="15"/>
      <c r="BLC42" s="15"/>
      <c r="BLD42" s="15"/>
      <c r="BLE42" s="15"/>
      <c r="BLF42" s="19"/>
      <c r="BLG42" s="15"/>
      <c r="BLH42" s="15"/>
      <c r="BLI42" s="15"/>
      <c r="BLJ42" s="15"/>
      <c r="BLK42" s="15"/>
      <c r="BLL42" s="15"/>
      <c r="BLM42" s="19"/>
      <c r="BLN42" s="59"/>
      <c r="BLO42" s="59"/>
      <c r="BLP42" s="52"/>
      <c r="BLQ42" s="52"/>
      <c r="BLR42" s="52"/>
      <c r="BLS42" s="52"/>
      <c r="BLT42" s="52"/>
      <c r="BLU42" s="59"/>
      <c r="BLV42" s="59"/>
      <c r="BLW42" s="59"/>
      <c r="BLX42" s="59"/>
      <c r="BLY42" s="60"/>
      <c r="BLZ42" s="278"/>
      <c r="BMA42" s="243"/>
      <c r="BMB42" s="244"/>
      <c r="BMC42" s="244"/>
      <c r="BMD42" s="244"/>
      <c r="BME42" s="244"/>
      <c r="BMF42" s="244"/>
      <c r="BMG42" s="201"/>
      <c r="BMH42" s="210"/>
      <c r="BMI42" s="15"/>
      <c r="BMJ42" s="15"/>
      <c r="BMK42" s="15"/>
      <c r="BML42" s="15"/>
      <c r="BMM42" s="15"/>
      <c r="BMN42" s="15"/>
      <c r="BMO42" s="15"/>
      <c r="BMP42" s="15"/>
      <c r="BMQ42" s="15"/>
      <c r="BMR42" s="15"/>
      <c r="BMS42" s="19"/>
      <c r="BMT42" s="15"/>
      <c r="BMU42" s="15"/>
      <c r="BMV42" s="15"/>
      <c r="BMW42" s="15"/>
      <c r="BMX42" s="15"/>
      <c r="BMY42" s="15"/>
      <c r="BMZ42" s="19"/>
      <c r="BNA42" s="59"/>
      <c r="BNB42" s="59"/>
      <c r="BNC42" s="52"/>
      <c r="BND42" s="52"/>
      <c r="BNE42" s="52"/>
      <c r="BNF42" s="52"/>
      <c r="BNG42" s="52"/>
      <c r="BNH42" s="59"/>
      <c r="BNI42" s="59"/>
      <c r="BNJ42" s="59"/>
      <c r="BNK42" s="59"/>
      <c r="BNL42" s="60"/>
      <c r="BNM42" s="278"/>
      <c r="BNN42" s="243"/>
      <c r="BNO42" s="244"/>
      <c r="BNP42" s="244"/>
      <c r="BNQ42" s="244"/>
      <c r="BNR42" s="244"/>
      <c r="BNS42" s="244"/>
      <c r="BNT42" s="201"/>
      <c r="BNU42" s="210"/>
      <c r="BNV42" s="15"/>
      <c r="BNW42" s="15"/>
      <c r="BNX42" s="15"/>
      <c r="BNY42" s="15"/>
      <c r="BNZ42" s="15"/>
      <c r="BOA42" s="15"/>
      <c r="BOB42" s="15"/>
      <c r="BOC42" s="15"/>
      <c r="BOD42" s="15"/>
      <c r="BOE42" s="15"/>
      <c r="BOF42" s="19"/>
      <c r="BOG42" s="15"/>
      <c r="BOH42" s="15"/>
      <c r="BOI42" s="15"/>
      <c r="BOJ42" s="15"/>
      <c r="BOK42" s="15"/>
      <c r="BOL42" s="15"/>
      <c r="BOM42" s="19"/>
      <c r="BON42" s="59"/>
      <c r="BOO42" s="59"/>
      <c r="BOP42" s="52"/>
      <c r="BOQ42" s="52"/>
      <c r="BOR42" s="52"/>
      <c r="BOS42" s="52"/>
      <c r="BOT42" s="52"/>
      <c r="BOU42" s="59"/>
      <c r="BOV42" s="59"/>
      <c r="BOW42" s="59"/>
      <c r="BOX42" s="59"/>
      <c r="BOY42" s="60"/>
      <c r="BOZ42" s="278"/>
      <c r="BPA42" s="243"/>
      <c r="BPB42" s="244"/>
      <c r="BPC42" s="244"/>
      <c r="BPD42" s="244"/>
      <c r="BPE42" s="244"/>
      <c r="BPF42" s="244"/>
      <c r="BPG42" s="201"/>
      <c r="BPH42" s="210"/>
      <c r="BPI42" s="15"/>
      <c r="BPJ42" s="15"/>
      <c r="BPK42" s="15"/>
      <c r="BPL42" s="15"/>
      <c r="BPM42" s="15"/>
      <c r="BPN42" s="15"/>
      <c r="BPO42" s="15"/>
      <c r="BPP42" s="15"/>
      <c r="BPQ42" s="15"/>
      <c r="BPR42" s="15"/>
      <c r="BPS42" s="19"/>
      <c r="BPT42" s="15"/>
      <c r="BPU42" s="15"/>
      <c r="BPV42" s="15"/>
      <c r="BPW42" s="15"/>
      <c r="BPX42" s="15"/>
      <c r="BPY42" s="15"/>
      <c r="BPZ42" s="19"/>
      <c r="BQA42" s="59"/>
      <c r="BQB42" s="59"/>
      <c r="BQC42" s="52"/>
      <c r="BQD42" s="52"/>
      <c r="BQE42" s="52"/>
      <c r="BQF42" s="52"/>
      <c r="BQG42" s="52"/>
      <c r="BQH42" s="59"/>
      <c r="BQI42" s="59"/>
      <c r="BQJ42" s="59"/>
      <c r="BQK42" s="59"/>
      <c r="BQL42" s="60"/>
      <c r="BQM42" s="278"/>
      <c r="BQN42" s="243"/>
      <c r="BQO42" s="244"/>
      <c r="BQP42" s="244"/>
      <c r="BQQ42" s="244"/>
      <c r="BQR42" s="244"/>
      <c r="BQS42" s="244"/>
      <c r="BQT42" s="201"/>
      <c r="BQU42" s="210"/>
      <c r="BQV42" s="15"/>
      <c r="BQW42" s="15"/>
      <c r="BQX42" s="15"/>
      <c r="BQY42" s="15"/>
      <c r="BQZ42" s="15"/>
      <c r="BRA42" s="15"/>
      <c r="BRB42" s="15"/>
      <c r="BRC42" s="15"/>
      <c r="BRD42" s="15"/>
      <c r="BRE42" s="15"/>
      <c r="BRF42" s="19"/>
      <c r="BRG42" s="15"/>
      <c r="BRH42" s="15"/>
      <c r="BRI42" s="15"/>
      <c r="BRJ42" s="15"/>
      <c r="BRK42" s="15"/>
      <c r="BRL42" s="15"/>
      <c r="BRM42" s="19"/>
      <c r="BRN42" s="59"/>
      <c r="BRO42" s="59"/>
      <c r="BRP42" s="52"/>
      <c r="BRQ42" s="52"/>
      <c r="BRR42" s="52"/>
      <c r="BRS42" s="52"/>
      <c r="BRT42" s="52"/>
      <c r="BRU42" s="59"/>
      <c r="BRV42" s="59"/>
      <c r="BRW42" s="59"/>
      <c r="BRX42" s="59"/>
      <c r="BRY42" s="60"/>
      <c r="BRZ42" s="278"/>
      <c r="BSA42" s="243"/>
      <c r="BSB42" s="244"/>
      <c r="BSC42" s="244"/>
      <c r="BSD42" s="244"/>
      <c r="BSE42" s="244"/>
      <c r="BSF42" s="244"/>
      <c r="BSG42" s="201"/>
      <c r="BSH42" s="210"/>
      <c r="BSI42" s="15"/>
      <c r="BSJ42" s="15"/>
      <c r="BSK42" s="15"/>
      <c r="BSL42" s="15"/>
      <c r="BSM42" s="15"/>
      <c r="BSN42" s="15"/>
      <c r="BSO42" s="15"/>
      <c r="BSP42" s="15"/>
      <c r="BSQ42" s="15"/>
      <c r="BSR42" s="15"/>
      <c r="BSS42" s="19"/>
      <c r="BST42" s="15"/>
      <c r="BSU42" s="15"/>
      <c r="BSV42" s="15"/>
      <c r="BSW42" s="15"/>
      <c r="BSX42" s="15"/>
      <c r="BSY42" s="15"/>
      <c r="BSZ42" s="19"/>
      <c r="BTA42" s="59"/>
      <c r="BTB42" s="59"/>
      <c r="BTC42" s="52"/>
      <c r="BTD42" s="52"/>
      <c r="BTE42" s="52"/>
      <c r="BTF42" s="52"/>
      <c r="BTG42" s="52"/>
      <c r="BTH42" s="59"/>
      <c r="BTI42" s="59"/>
      <c r="BTJ42" s="59"/>
      <c r="BTK42" s="59"/>
      <c r="BTL42" s="60"/>
      <c r="BTM42" s="278"/>
      <c r="BTN42" s="243"/>
      <c r="BTO42" s="244"/>
      <c r="BTP42" s="244"/>
      <c r="BTQ42" s="244"/>
      <c r="BTR42" s="244"/>
      <c r="BTS42" s="244"/>
      <c r="BTT42" s="201"/>
      <c r="BTU42" s="210"/>
      <c r="BTV42" s="15"/>
      <c r="BTW42" s="15"/>
      <c r="BTX42" s="15"/>
      <c r="BTY42" s="15"/>
      <c r="BTZ42" s="15"/>
      <c r="BUA42" s="15"/>
      <c r="BUB42" s="15"/>
      <c r="BUC42" s="15"/>
      <c r="BUD42" s="15"/>
      <c r="BUE42" s="15"/>
      <c r="BUF42" s="19"/>
      <c r="BUG42" s="15"/>
      <c r="BUH42" s="15"/>
      <c r="BUI42" s="15"/>
      <c r="BUJ42" s="15"/>
      <c r="BUK42" s="15"/>
      <c r="BUL42" s="15"/>
      <c r="BUM42" s="19"/>
      <c r="BUN42" s="59"/>
      <c r="BUO42" s="59"/>
      <c r="BUP42" s="52"/>
      <c r="BUQ42" s="52"/>
      <c r="BUR42" s="52"/>
      <c r="BUS42" s="52"/>
      <c r="BUT42" s="52"/>
      <c r="BUU42" s="59"/>
      <c r="BUV42" s="59"/>
      <c r="BUW42" s="59"/>
      <c r="BUX42" s="59"/>
      <c r="BUY42" s="60"/>
      <c r="BUZ42" s="278"/>
      <c r="BVA42" s="243"/>
      <c r="BVB42" s="244"/>
      <c r="BVC42" s="244"/>
      <c r="BVD42" s="244"/>
      <c r="BVE42" s="244"/>
      <c r="BVF42" s="244"/>
      <c r="BVG42" s="201"/>
      <c r="BVH42" s="210"/>
      <c r="BVI42" s="15"/>
      <c r="BVJ42" s="15"/>
      <c r="BVK42" s="15"/>
      <c r="BVL42" s="15"/>
      <c r="BVM42" s="15"/>
      <c r="BVN42" s="15"/>
      <c r="BVO42" s="15"/>
      <c r="BVP42" s="15"/>
      <c r="BVQ42" s="15"/>
      <c r="BVR42" s="15"/>
      <c r="BVS42" s="19"/>
      <c r="BVT42" s="15"/>
      <c r="BVU42" s="15"/>
      <c r="BVV42" s="15"/>
      <c r="BVW42" s="15"/>
      <c r="BVX42" s="15"/>
      <c r="BVY42" s="15"/>
      <c r="BVZ42" s="19"/>
      <c r="BWA42" s="59"/>
      <c r="BWB42" s="59"/>
      <c r="BWC42" s="52"/>
      <c r="BWD42" s="52"/>
      <c r="BWE42" s="52"/>
      <c r="BWF42" s="52"/>
      <c r="BWG42" s="52"/>
      <c r="BWH42" s="59"/>
      <c r="BWI42" s="59"/>
      <c r="BWJ42" s="59"/>
      <c r="BWK42" s="59"/>
      <c r="BWL42" s="60"/>
      <c r="BWM42" s="278"/>
      <c r="BWN42" s="243"/>
      <c r="BWO42" s="244"/>
      <c r="BWP42" s="244"/>
      <c r="BWQ42" s="244"/>
      <c r="BWR42" s="244"/>
      <c r="BWS42" s="244"/>
      <c r="BWT42" s="201"/>
      <c r="BWU42" s="210"/>
      <c r="BWV42" s="15"/>
      <c r="BWW42" s="15"/>
      <c r="BWX42" s="15"/>
      <c r="BWY42" s="15"/>
      <c r="BWZ42" s="15"/>
      <c r="BXA42" s="15"/>
      <c r="BXB42" s="15"/>
      <c r="BXC42" s="15"/>
      <c r="BXD42" s="15"/>
      <c r="BXE42" s="15"/>
      <c r="BXF42" s="19"/>
      <c r="BXG42" s="15"/>
      <c r="BXH42" s="15"/>
      <c r="BXI42" s="15"/>
      <c r="BXJ42" s="15"/>
      <c r="BXK42" s="15"/>
      <c r="BXL42" s="15"/>
      <c r="BXM42" s="19"/>
      <c r="BXN42" s="59"/>
      <c r="BXO42" s="59"/>
      <c r="BXP42" s="52"/>
      <c r="BXQ42" s="52"/>
      <c r="BXR42" s="52"/>
      <c r="BXS42" s="52"/>
      <c r="BXT42" s="52"/>
      <c r="BXU42" s="59"/>
      <c r="BXV42" s="59"/>
      <c r="BXW42" s="59"/>
      <c r="BXX42" s="59"/>
      <c r="BXY42" s="60"/>
      <c r="BXZ42" s="278"/>
      <c r="BYA42" s="243"/>
      <c r="BYB42" s="244"/>
      <c r="BYC42" s="244"/>
      <c r="BYD42" s="244"/>
      <c r="BYE42" s="244"/>
      <c r="BYF42" s="244"/>
      <c r="BYG42" s="201"/>
      <c r="BYH42" s="210"/>
      <c r="BYI42" s="15"/>
      <c r="BYJ42" s="15"/>
      <c r="BYK42" s="15"/>
      <c r="BYL42" s="15"/>
      <c r="BYM42" s="15"/>
      <c r="BYN42" s="15"/>
      <c r="BYO42" s="15"/>
      <c r="BYP42" s="15"/>
      <c r="BYQ42" s="15"/>
      <c r="BYR42" s="15"/>
      <c r="BYS42" s="19"/>
      <c r="BYT42" s="15"/>
      <c r="BYU42" s="15"/>
      <c r="BYV42" s="15"/>
      <c r="BYW42" s="15"/>
      <c r="BYX42" s="15"/>
      <c r="BYY42" s="15"/>
      <c r="BYZ42" s="19"/>
      <c r="BZA42" s="59"/>
      <c r="BZB42" s="59"/>
      <c r="BZC42" s="52"/>
      <c r="BZD42" s="52"/>
      <c r="BZE42" s="52"/>
      <c r="BZF42" s="52"/>
      <c r="BZG42" s="52"/>
      <c r="BZH42" s="59"/>
      <c r="BZI42" s="59"/>
      <c r="BZJ42" s="59"/>
      <c r="BZK42" s="59"/>
      <c r="BZL42" s="60"/>
      <c r="BZM42" s="278"/>
      <c r="BZN42" s="243"/>
      <c r="BZO42" s="244"/>
      <c r="BZP42" s="244"/>
      <c r="BZQ42" s="244"/>
      <c r="BZR42" s="244"/>
      <c r="BZS42" s="244"/>
      <c r="BZT42" s="201"/>
      <c r="BZU42" s="210"/>
      <c r="BZV42" s="15"/>
      <c r="BZW42" s="15"/>
      <c r="BZX42" s="15"/>
      <c r="BZY42" s="15"/>
      <c r="BZZ42" s="15"/>
      <c r="CAA42" s="15"/>
      <c r="CAB42" s="15"/>
      <c r="CAC42" s="15"/>
      <c r="CAD42" s="15"/>
      <c r="CAE42" s="15"/>
      <c r="CAF42" s="19"/>
      <c r="CAG42" s="15"/>
      <c r="CAH42" s="15"/>
      <c r="CAI42" s="15"/>
      <c r="CAJ42" s="15"/>
      <c r="CAK42" s="15"/>
      <c r="CAL42" s="15"/>
      <c r="CAM42" s="19"/>
      <c r="CAN42" s="59"/>
      <c r="CAO42" s="59"/>
      <c r="CAP42" s="52"/>
      <c r="CAQ42" s="52"/>
      <c r="CAR42" s="52"/>
      <c r="CAS42" s="52"/>
      <c r="CAT42" s="52"/>
      <c r="CAU42" s="59"/>
      <c r="CAV42" s="59"/>
      <c r="CAW42" s="59"/>
      <c r="CAX42" s="59"/>
      <c r="CAY42" s="60"/>
      <c r="CAZ42" s="278"/>
      <c r="CBA42" s="243"/>
      <c r="CBB42" s="244"/>
      <c r="CBC42" s="244"/>
      <c r="CBD42" s="244"/>
      <c r="CBE42" s="244"/>
      <c r="CBF42" s="244"/>
      <c r="CBG42" s="201"/>
      <c r="CBH42" s="210"/>
      <c r="CBI42" s="15"/>
      <c r="CBJ42" s="15"/>
      <c r="CBK42" s="15"/>
      <c r="CBL42" s="15"/>
      <c r="CBM42" s="15"/>
      <c r="CBN42" s="15"/>
      <c r="CBO42" s="15"/>
      <c r="CBP42" s="15"/>
      <c r="CBQ42" s="15"/>
      <c r="CBR42" s="15"/>
      <c r="CBS42" s="19"/>
      <c r="CBT42" s="15"/>
      <c r="CBU42" s="15"/>
      <c r="CBV42" s="15"/>
      <c r="CBW42" s="15"/>
      <c r="CBX42" s="15"/>
      <c r="CBY42" s="15"/>
      <c r="CBZ42" s="19"/>
      <c r="CCA42" s="59"/>
      <c r="CCB42" s="59"/>
      <c r="CCC42" s="52"/>
      <c r="CCD42" s="52"/>
      <c r="CCE42" s="52"/>
      <c r="CCF42" s="52"/>
      <c r="CCG42" s="52"/>
      <c r="CCH42" s="59"/>
      <c r="CCI42" s="59"/>
      <c r="CCJ42" s="59"/>
      <c r="CCK42" s="59"/>
      <c r="CCL42" s="60"/>
      <c r="CCM42" s="278"/>
      <c r="CCN42" s="243"/>
      <c r="CCO42" s="244"/>
      <c r="CCP42" s="244"/>
      <c r="CCQ42" s="244"/>
      <c r="CCR42" s="244"/>
      <c r="CCS42" s="244"/>
      <c r="CCT42" s="201"/>
      <c r="CCU42" s="210"/>
      <c r="CCV42" s="15"/>
      <c r="CCW42" s="15"/>
      <c r="CCX42" s="15"/>
      <c r="CCY42" s="15"/>
      <c r="CCZ42" s="15"/>
      <c r="CDA42" s="15"/>
      <c r="CDB42" s="15"/>
      <c r="CDC42" s="15"/>
      <c r="CDD42" s="15"/>
      <c r="CDE42" s="15"/>
      <c r="CDF42" s="19"/>
      <c r="CDG42" s="15"/>
      <c r="CDH42" s="15"/>
      <c r="CDI42" s="15"/>
      <c r="CDJ42" s="15"/>
      <c r="CDK42" s="15"/>
      <c r="CDL42" s="15"/>
      <c r="CDM42" s="19"/>
      <c r="CDN42" s="59"/>
      <c r="CDO42" s="59"/>
      <c r="CDP42" s="52"/>
      <c r="CDQ42" s="52"/>
      <c r="CDR42" s="52"/>
      <c r="CDS42" s="52"/>
      <c r="CDT42" s="52"/>
      <c r="CDU42" s="59"/>
      <c r="CDV42" s="59"/>
      <c r="CDW42" s="59"/>
      <c r="CDX42" s="59"/>
      <c r="CDY42" s="60"/>
      <c r="CDZ42" s="278"/>
      <c r="CEA42" s="243"/>
      <c r="CEB42" s="244"/>
      <c r="CEC42" s="244"/>
      <c r="CED42" s="244"/>
      <c r="CEE42" s="244"/>
      <c r="CEF42" s="244"/>
      <c r="CEG42" s="201"/>
      <c r="CEH42" s="210"/>
      <c r="CEI42" s="15"/>
      <c r="CEJ42" s="15"/>
      <c r="CEK42" s="15"/>
      <c r="CEL42" s="15"/>
      <c r="CEM42" s="15"/>
      <c r="CEN42" s="15"/>
      <c r="CEO42" s="15"/>
      <c r="CEP42" s="15"/>
      <c r="CEQ42" s="15"/>
      <c r="CER42" s="15"/>
      <c r="CES42" s="19"/>
      <c r="CET42" s="15"/>
      <c r="CEU42" s="15"/>
      <c r="CEV42" s="15"/>
      <c r="CEW42" s="15"/>
      <c r="CEX42" s="15"/>
      <c r="CEY42" s="15"/>
      <c r="CEZ42" s="19"/>
      <c r="CFA42" s="59"/>
      <c r="CFB42" s="59"/>
      <c r="CFC42" s="52"/>
      <c r="CFD42" s="52"/>
      <c r="CFE42" s="52"/>
      <c r="CFF42" s="52"/>
      <c r="CFG42" s="52"/>
      <c r="CFH42" s="59"/>
      <c r="CFI42" s="59"/>
      <c r="CFJ42" s="59"/>
      <c r="CFK42" s="59"/>
      <c r="CFL42" s="60"/>
      <c r="CFM42" s="278"/>
      <c r="CFN42" s="243"/>
      <c r="CFO42" s="244"/>
      <c r="CFP42" s="244"/>
      <c r="CFQ42" s="244"/>
      <c r="CFR42" s="244"/>
      <c r="CFS42" s="244"/>
      <c r="CFT42" s="201"/>
      <c r="CFU42" s="210"/>
      <c r="CFV42" s="15"/>
      <c r="CFW42" s="15"/>
      <c r="CFX42" s="15"/>
      <c r="CFY42" s="15"/>
      <c r="CFZ42" s="15"/>
      <c r="CGA42" s="15"/>
      <c r="CGB42" s="15"/>
      <c r="CGC42" s="15"/>
      <c r="CGD42" s="15"/>
      <c r="CGE42" s="15"/>
      <c r="CGF42" s="19"/>
      <c r="CGG42" s="15"/>
      <c r="CGH42" s="15"/>
      <c r="CGI42" s="15"/>
      <c r="CGJ42" s="15"/>
      <c r="CGK42" s="15"/>
      <c r="CGL42" s="15"/>
      <c r="CGM42" s="19"/>
      <c r="CGN42" s="59"/>
      <c r="CGO42" s="59"/>
      <c r="CGP42" s="52"/>
      <c r="CGQ42" s="52"/>
      <c r="CGR42" s="52"/>
      <c r="CGS42" s="52"/>
      <c r="CGT42" s="52"/>
      <c r="CGU42" s="59"/>
      <c r="CGV42" s="59"/>
      <c r="CGW42" s="59"/>
      <c r="CGX42" s="59"/>
      <c r="CGY42" s="60"/>
      <c r="CGZ42" s="278"/>
      <c r="CHA42" s="243"/>
      <c r="CHB42" s="244"/>
      <c r="CHC42" s="244"/>
      <c r="CHD42" s="244"/>
      <c r="CHE42" s="244"/>
      <c r="CHF42" s="244"/>
      <c r="CHG42" s="201"/>
      <c r="CHH42" s="210"/>
      <c r="CHI42" s="15"/>
      <c r="CHJ42" s="15"/>
      <c r="CHK42" s="15"/>
      <c r="CHL42" s="15"/>
      <c r="CHM42" s="15"/>
      <c r="CHN42" s="15"/>
      <c r="CHO42" s="15"/>
      <c r="CHP42" s="15"/>
      <c r="CHQ42" s="15"/>
      <c r="CHR42" s="15"/>
      <c r="CHS42" s="19"/>
      <c r="CHT42" s="15"/>
      <c r="CHU42" s="15"/>
      <c r="CHV42" s="15"/>
      <c r="CHW42" s="15"/>
      <c r="CHX42" s="15"/>
      <c r="CHY42" s="15"/>
      <c r="CHZ42" s="19"/>
      <c r="CIA42" s="59"/>
      <c r="CIB42" s="59"/>
      <c r="CIC42" s="52"/>
      <c r="CID42" s="52"/>
      <c r="CIE42" s="52"/>
      <c r="CIF42" s="52"/>
      <c r="CIG42" s="52"/>
      <c r="CIH42" s="59"/>
      <c r="CII42" s="59"/>
      <c r="CIJ42" s="59"/>
      <c r="CIK42" s="59"/>
      <c r="CIL42" s="60"/>
      <c r="CIM42" s="278"/>
      <c r="CIN42" s="243"/>
      <c r="CIO42" s="244"/>
      <c r="CIP42" s="244"/>
      <c r="CIQ42" s="244"/>
      <c r="CIR42" s="244"/>
      <c r="CIS42" s="244"/>
      <c r="CIT42" s="201"/>
      <c r="CIU42" s="210"/>
      <c r="CIV42" s="15"/>
      <c r="CIW42" s="15"/>
      <c r="CIX42" s="15"/>
      <c r="CIY42" s="15"/>
      <c r="CIZ42" s="15"/>
      <c r="CJA42" s="15"/>
      <c r="CJB42" s="15"/>
      <c r="CJC42" s="15"/>
      <c r="CJD42" s="15"/>
      <c r="CJE42" s="15"/>
      <c r="CJF42" s="19"/>
      <c r="CJG42" s="15"/>
      <c r="CJH42" s="15"/>
      <c r="CJI42" s="15"/>
      <c r="CJJ42" s="15"/>
      <c r="CJK42" s="15"/>
      <c r="CJL42" s="15"/>
      <c r="CJM42" s="19"/>
      <c r="CJN42" s="59"/>
      <c r="CJO42" s="59"/>
      <c r="CJP42" s="52"/>
      <c r="CJQ42" s="52"/>
      <c r="CJR42" s="52"/>
      <c r="CJS42" s="52"/>
      <c r="CJT42" s="52"/>
      <c r="CJU42" s="59"/>
      <c r="CJV42" s="59"/>
      <c r="CJW42" s="59"/>
      <c r="CJX42" s="59"/>
      <c r="CJY42" s="60"/>
      <c r="CJZ42" s="278"/>
      <c r="CKA42" s="243"/>
      <c r="CKB42" s="244"/>
      <c r="CKC42" s="244"/>
      <c r="CKD42" s="244"/>
      <c r="CKE42" s="244"/>
      <c r="CKF42" s="244"/>
      <c r="CKG42" s="201"/>
      <c r="CKH42" s="210"/>
      <c r="CKI42" s="15"/>
      <c r="CKJ42" s="15"/>
      <c r="CKK42" s="15"/>
      <c r="CKL42" s="15"/>
      <c r="CKM42" s="15"/>
      <c r="CKN42" s="15"/>
      <c r="CKO42" s="15"/>
      <c r="CKP42" s="15"/>
      <c r="CKQ42" s="15"/>
      <c r="CKR42" s="15"/>
      <c r="CKS42" s="19"/>
      <c r="CKT42" s="15"/>
      <c r="CKU42" s="15"/>
      <c r="CKV42" s="15"/>
      <c r="CKW42" s="15"/>
      <c r="CKX42" s="15"/>
      <c r="CKY42" s="15"/>
      <c r="CKZ42" s="19"/>
      <c r="CLA42" s="59"/>
      <c r="CLB42" s="59"/>
      <c r="CLC42" s="52"/>
      <c r="CLD42" s="52"/>
      <c r="CLE42" s="52"/>
      <c r="CLF42" s="52"/>
      <c r="CLG42" s="52"/>
      <c r="CLH42" s="59"/>
      <c r="CLI42" s="59"/>
      <c r="CLJ42" s="59"/>
      <c r="CLK42" s="59"/>
      <c r="CLL42" s="60"/>
      <c r="CLM42" s="278"/>
      <c r="CLN42" s="243"/>
      <c r="CLO42" s="244"/>
      <c r="CLP42" s="244"/>
      <c r="CLQ42" s="244"/>
      <c r="CLR42" s="244"/>
      <c r="CLS42" s="244"/>
      <c r="CLT42" s="201"/>
      <c r="CLU42" s="210"/>
      <c r="CLV42" s="15"/>
      <c r="CLW42" s="15"/>
      <c r="CLX42" s="15"/>
      <c r="CLY42" s="15"/>
      <c r="CLZ42" s="15"/>
      <c r="CMA42" s="15"/>
      <c r="CMB42" s="15"/>
      <c r="CMC42" s="15"/>
      <c r="CMD42" s="15"/>
      <c r="CME42" s="15"/>
      <c r="CMF42" s="19"/>
      <c r="CMG42" s="15"/>
      <c r="CMH42" s="15"/>
      <c r="CMI42" s="15"/>
      <c r="CMJ42" s="15"/>
      <c r="CMK42" s="15"/>
      <c r="CML42" s="15"/>
      <c r="CMM42" s="19"/>
      <c r="CMN42" s="59"/>
      <c r="CMO42" s="59"/>
      <c r="CMP42" s="52"/>
      <c r="CMQ42" s="52"/>
      <c r="CMR42" s="52"/>
      <c r="CMS42" s="52"/>
      <c r="CMT42" s="52"/>
      <c r="CMU42" s="59"/>
      <c r="CMV42" s="59"/>
      <c r="CMW42" s="59"/>
      <c r="CMX42" s="59"/>
      <c r="CMY42" s="60"/>
      <c r="CMZ42" s="278"/>
      <c r="CNA42" s="243"/>
      <c r="CNB42" s="244"/>
      <c r="CNC42" s="244"/>
      <c r="CND42" s="244"/>
      <c r="CNE42" s="244"/>
      <c r="CNF42" s="244"/>
      <c r="CNG42" s="201"/>
      <c r="CNH42" s="210"/>
      <c r="CNI42" s="15"/>
      <c r="CNJ42" s="15"/>
      <c r="CNK42" s="15"/>
      <c r="CNL42" s="15"/>
      <c r="CNM42" s="15"/>
      <c r="CNN42" s="15"/>
      <c r="CNO42" s="15"/>
      <c r="CNP42" s="15"/>
      <c r="CNQ42" s="15"/>
      <c r="CNR42" s="15"/>
      <c r="CNS42" s="19"/>
      <c r="CNT42" s="15"/>
      <c r="CNU42" s="15"/>
      <c r="CNV42" s="15"/>
      <c r="CNW42" s="15"/>
      <c r="CNX42" s="15"/>
      <c r="CNY42" s="15"/>
      <c r="CNZ42" s="19"/>
      <c r="COA42" s="59"/>
      <c r="COB42" s="59"/>
      <c r="COC42" s="52"/>
      <c r="COD42" s="52"/>
      <c r="COE42" s="52"/>
      <c r="COF42" s="52"/>
      <c r="COG42" s="52"/>
      <c r="COH42" s="59"/>
      <c r="COI42" s="59"/>
      <c r="COJ42" s="59"/>
      <c r="COK42" s="59"/>
      <c r="COL42" s="60"/>
      <c r="COM42" s="278"/>
      <c r="CON42" s="243"/>
      <c r="COO42" s="244"/>
      <c r="COP42" s="244"/>
      <c r="COQ42" s="244"/>
      <c r="COR42" s="244"/>
      <c r="COS42" s="244"/>
      <c r="COT42" s="201"/>
      <c r="COU42" s="210"/>
      <c r="COV42" s="15"/>
      <c r="COW42" s="15"/>
      <c r="COX42" s="15"/>
      <c r="COY42" s="15"/>
      <c r="COZ42" s="15"/>
      <c r="CPA42" s="15"/>
      <c r="CPB42" s="15"/>
      <c r="CPC42" s="15"/>
      <c r="CPD42" s="15"/>
      <c r="CPE42" s="15"/>
      <c r="CPF42" s="19"/>
      <c r="CPG42" s="15"/>
      <c r="CPH42" s="15"/>
      <c r="CPI42" s="15"/>
      <c r="CPJ42" s="15"/>
      <c r="CPK42" s="15"/>
      <c r="CPL42" s="15"/>
      <c r="CPM42" s="19"/>
      <c r="CPN42" s="59"/>
      <c r="CPO42" s="59"/>
      <c r="CPP42" s="52"/>
      <c r="CPQ42" s="52"/>
      <c r="CPR42" s="52"/>
      <c r="CPS42" s="52"/>
      <c r="CPT42" s="52"/>
      <c r="CPU42" s="59"/>
      <c r="CPV42" s="59"/>
      <c r="CPW42" s="59"/>
      <c r="CPX42" s="59"/>
      <c r="CPY42" s="60"/>
      <c r="CPZ42" s="278"/>
      <c r="CQA42" s="243"/>
      <c r="CQB42" s="244"/>
      <c r="CQC42" s="244"/>
      <c r="CQD42" s="244"/>
      <c r="CQE42" s="244"/>
      <c r="CQF42" s="244"/>
      <c r="CQG42" s="201"/>
      <c r="CQH42" s="210"/>
      <c r="CQI42" s="15"/>
      <c r="CQJ42" s="15"/>
      <c r="CQK42" s="15"/>
      <c r="CQL42" s="15"/>
      <c r="CQM42" s="15"/>
      <c r="CQN42" s="15"/>
      <c r="CQO42" s="15"/>
      <c r="CQP42" s="15"/>
      <c r="CQQ42" s="15"/>
      <c r="CQR42" s="15"/>
      <c r="CQS42" s="19"/>
      <c r="CQT42" s="15"/>
      <c r="CQU42" s="15"/>
      <c r="CQV42" s="15"/>
      <c r="CQW42" s="15"/>
      <c r="CQX42" s="15"/>
      <c r="CQY42" s="15"/>
      <c r="CQZ42" s="19"/>
      <c r="CRA42" s="59"/>
      <c r="CRB42" s="59"/>
      <c r="CRC42" s="52"/>
      <c r="CRD42" s="52"/>
      <c r="CRE42" s="52"/>
      <c r="CRF42" s="52"/>
      <c r="CRG42" s="52"/>
      <c r="CRH42" s="59"/>
      <c r="CRI42" s="59"/>
      <c r="CRJ42" s="59"/>
      <c r="CRK42" s="59"/>
      <c r="CRL42" s="60"/>
      <c r="CRM42" s="278"/>
      <c r="CRN42" s="243"/>
      <c r="CRO42" s="244"/>
      <c r="CRP42" s="244"/>
      <c r="CRQ42" s="244"/>
      <c r="CRR42" s="244"/>
      <c r="CRS42" s="244"/>
      <c r="CRT42" s="201"/>
      <c r="CRU42" s="210"/>
      <c r="CRV42" s="15"/>
      <c r="CRW42" s="15"/>
      <c r="CRX42" s="15"/>
      <c r="CRY42" s="15"/>
      <c r="CRZ42" s="15"/>
      <c r="CSA42" s="15"/>
      <c r="CSB42" s="15"/>
      <c r="CSC42" s="15"/>
      <c r="CSD42" s="15"/>
      <c r="CSE42" s="15"/>
      <c r="CSF42" s="19"/>
      <c r="CSG42" s="15"/>
      <c r="CSH42" s="15"/>
      <c r="CSI42" s="15"/>
      <c r="CSJ42" s="15"/>
      <c r="CSK42" s="15"/>
      <c r="CSL42" s="15"/>
      <c r="CSM42" s="19"/>
      <c r="CSN42" s="59"/>
      <c r="CSO42" s="59"/>
      <c r="CSP42" s="52"/>
      <c r="CSQ42" s="52"/>
      <c r="CSR42" s="52"/>
      <c r="CSS42" s="52"/>
      <c r="CST42" s="52"/>
      <c r="CSU42" s="59"/>
      <c r="CSV42" s="59"/>
      <c r="CSW42" s="59"/>
      <c r="CSX42" s="59"/>
      <c r="CSY42" s="60"/>
      <c r="CSZ42" s="278"/>
      <c r="CTA42" s="243"/>
      <c r="CTB42" s="244"/>
      <c r="CTC42" s="244"/>
      <c r="CTD42" s="244"/>
      <c r="CTE42" s="244"/>
      <c r="CTF42" s="244"/>
      <c r="CTG42" s="201"/>
      <c r="CTH42" s="210"/>
      <c r="CTI42" s="15"/>
      <c r="CTJ42" s="15"/>
      <c r="CTK42" s="15"/>
      <c r="CTL42" s="15"/>
      <c r="CTM42" s="15"/>
      <c r="CTN42" s="15"/>
      <c r="CTO42" s="15"/>
      <c r="CTP42" s="15"/>
      <c r="CTQ42" s="15"/>
      <c r="CTR42" s="15"/>
      <c r="CTS42" s="19"/>
      <c r="CTT42" s="15"/>
      <c r="CTU42" s="15"/>
      <c r="CTV42" s="15"/>
      <c r="CTW42" s="15"/>
      <c r="CTX42" s="15"/>
      <c r="CTY42" s="15"/>
      <c r="CTZ42" s="19"/>
      <c r="CUA42" s="59"/>
      <c r="CUB42" s="59"/>
      <c r="CUC42" s="52"/>
      <c r="CUD42" s="52"/>
      <c r="CUE42" s="52"/>
      <c r="CUF42" s="52"/>
      <c r="CUG42" s="52"/>
      <c r="CUH42" s="59"/>
      <c r="CUI42" s="59"/>
      <c r="CUJ42" s="59"/>
      <c r="CUK42" s="59"/>
      <c r="CUL42" s="60"/>
      <c r="CUM42" s="278"/>
      <c r="CUN42" s="243"/>
      <c r="CUO42" s="244"/>
      <c r="CUP42" s="244"/>
      <c r="CUQ42" s="244"/>
      <c r="CUR42" s="244"/>
      <c r="CUS42" s="244"/>
      <c r="CUT42" s="201"/>
      <c r="CUU42" s="210"/>
      <c r="CUV42" s="15"/>
      <c r="CUW42" s="15"/>
      <c r="CUX42" s="15"/>
      <c r="CUY42" s="15"/>
      <c r="CUZ42" s="15"/>
      <c r="CVA42" s="15"/>
      <c r="CVB42" s="15"/>
      <c r="CVC42" s="15"/>
      <c r="CVD42" s="15"/>
      <c r="CVE42" s="15"/>
      <c r="CVF42" s="19"/>
      <c r="CVG42" s="15"/>
      <c r="CVH42" s="15"/>
      <c r="CVI42" s="15"/>
      <c r="CVJ42" s="15"/>
      <c r="CVK42" s="15"/>
      <c r="CVL42" s="15"/>
      <c r="CVM42" s="19"/>
      <c r="CVN42" s="59"/>
      <c r="CVO42" s="59"/>
      <c r="CVP42" s="52"/>
      <c r="CVQ42" s="52"/>
      <c r="CVR42" s="52"/>
      <c r="CVS42" s="52"/>
      <c r="CVT42" s="52"/>
      <c r="CVU42" s="59"/>
      <c r="CVV42" s="59"/>
      <c r="CVW42" s="59"/>
      <c r="CVX42" s="59"/>
      <c r="CVY42" s="60"/>
      <c r="CVZ42" s="278"/>
      <c r="CWA42" s="243"/>
      <c r="CWB42" s="244"/>
      <c r="CWC42" s="244"/>
      <c r="CWD42" s="244"/>
      <c r="CWE42" s="244"/>
      <c r="CWF42" s="244"/>
      <c r="CWG42" s="201"/>
      <c r="CWH42" s="210"/>
      <c r="CWI42" s="15"/>
      <c r="CWJ42" s="15"/>
      <c r="CWK42" s="15"/>
      <c r="CWL42" s="15"/>
      <c r="CWM42" s="15"/>
      <c r="CWN42" s="15"/>
      <c r="CWO42" s="15"/>
      <c r="CWP42" s="15"/>
      <c r="CWQ42" s="15"/>
      <c r="CWR42" s="15"/>
      <c r="CWS42" s="19"/>
      <c r="CWT42" s="15"/>
      <c r="CWU42" s="15"/>
      <c r="CWV42" s="15"/>
      <c r="CWW42" s="15"/>
      <c r="CWX42" s="15"/>
      <c r="CWY42" s="15"/>
      <c r="CWZ42" s="19"/>
      <c r="CXA42" s="59"/>
      <c r="CXB42" s="59"/>
      <c r="CXC42" s="52"/>
      <c r="CXD42" s="52"/>
      <c r="CXE42" s="52"/>
      <c r="CXF42" s="52"/>
      <c r="CXG42" s="52"/>
      <c r="CXH42" s="59"/>
      <c r="CXI42" s="59"/>
      <c r="CXJ42" s="59"/>
      <c r="CXK42" s="59"/>
      <c r="CXL42" s="60"/>
      <c r="CXM42" s="278"/>
      <c r="CXN42" s="243"/>
      <c r="CXO42" s="244"/>
      <c r="CXP42" s="244"/>
      <c r="CXQ42" s="244"/>
      <c r="CXR42" s="244"/>
      <c r="CXS42" s="244"/>
      <c r="CXT42" s="201"/>
      <c r="CXU42" s="210"/>
      <c r="CXV42" s="15"/>
      <c r="CXW42" s="15"/>
      <c r="CXX42" s="15"/>
      <c r="CXY42" s="15"/>
      <c r="CXZ42" s="15"/>
      <c r="CYA42" s="15"/>
      <c r="CYB42" s="15"/>
      <c r="CYC42" s="15"/>
      <c r="CYD42" s="15"/>
      <c r="CYE42" s="15"/>
      <c r="CYF42" s="19"/>
      <c r="CYG42" s="15"/>
      <c r="CYH42" s="15"/>
      <c r="CYI42" s="15"/>
      <c r="CYJ42" s="15"/>
      <c r="CYK42" s="15"/>
      <c r="CYL42" s="15"/>
      <c r="CYM42" s="19"/>
      <c r="CYN42" s="59"/>
      <c r="CYO42" s="59"/>
      <c r="CYP42" s="52"/>
      <c r="CYQ42" s="52"/>
      <c r="CYR42" s="52"/>
      <c r="CYS42" s="52"/>
      <c r="CYT42" s="52"/>
      <c r="CYU42" s="59"/>
      <c r="CYV42" s="59"/>
      <c r="CYW42" s="59"/>
      <c r="CYX42" s="59"/>
      <c r="CYY42" s="60"/>
      <c r="CYZ42" s="278"/>
      <c r="CZA42" s="243"/>
      <c r="CZB42" s="244"/>
      <c r="CZC42" s="244"/>
      <c r="CZD42" s="244"/>
      <c r="CZE42" s="244"/>
      <c r="CZF42" s="244"/>
      <c r="CZG42" s="201"/>
      <c r="CZH42" s="210"/>
      <c r="CZI42" s="15"/>
      <c r="CZJ42" s="15"/>
      <c r="CZK42" s="15"/>
      <c r="CZL42" s="15"/>
      <c r="CZM42" s="15"/>
      <c r="CZN42" s="15"/>
      <c r="CZO42" s="15"/>
      <c r="CZP42" s="15"/>
      <c r="CZQ42" s="15"/>
      <c r="CZR42" s="15"/>
      <c r="CZS42" s="19"/>
      <c r="CZT42" s="15"/>
      <c r="CZU42" s="15"/>
      <c r="CZV42" s="15"/>
      <c r="CZW42" s="15"/>
      <c r="CZX42" s="15"/>
      <c r="CZY42" s="15"/>
      <c r="CZZ42" s="19"/>
      <c r="DAA42" s="59"/>
      <c r="DAB42" s="59"/>
      <c r="DAC42" s="52"/>
      <c r="DAD42" s="52"/>
      <c r="DAE42" s="52"/>
      <c r="DAF42" s="52"/>
      <c r="DAG42" s="52"/>
      <c r="DAH42" s="59"/>
      <c r="DAI42" s="59"/>
      <c r="DAJ42" s="59"/>
      <c r="DAK42" s="59"/>
      <c r="DAL42" s="60"/>
      <c r="DAM42" s="278"/>
      <c r="DAN42" s="243"/>
      <c r="DAO42" s="244"/>
      <c r="DAP42" s="244"/>
      <c r="DAQ42" s="244"/>
      <c r="DAR42" s="244"/>
      <c r="DAS42" s="244"/>
      <c r="DAT42" s="201"/>
      <c r="DAU42" s="210"/>
      <c r="DAV42" s="15"/>
      <c r="DAW42" s="15"/>
      <c r="DAX42" s="15"/>
      <c r="DAY42" s="15"/>
      <c r="DAZ42" s="15"/>
      <c r="DBA42" s="15"/>
      <c r="DBB42" s="15"/>
      <c r="DBC42" s="15"/>
      <c r="DBD42" s="15"/>
      <c r="DBE42" s="15"/>
      <c r="DBF42" s="19"/>
      <c r="DBG42" s="15"/>
      <c r="DBH42" s="15"/>
      <c r="DBI42" s="15"/>
      <c r="DBJ42" s="15"/>
      <c r="DBK42" s="15"/>
      <c r="DBL42" s="15"/>
      <c r="DBM42" s="19"/>
      <c r="DBN42" s="59"/>
      <c r="DBO42" s="59"/>
      <c r="DBP42" s="52"/>
      <c r="DBQ42" s="52"/>
      <c r="DBR42" s="52"/>
      <c r="DBS42" s="52"/>
      <c r="DBT42" s="52"/>
      <c r="DBU42" s="59"/>
      <c r="DBV42" s="59"/>
      <c r="DBW42" s="59"/>
      <c r="DBX42" s="59"/>
      <c r="DBY42" s="60"/>
      <c r="DBZ42" s="278"/>
      <c r="DCA42" s="243"/>
      <c r="DCB42" s="244"/>
      <c r="DCC42" s="244"/>
      <c r="DCD42" s="244"/>
      <c r="DCE42" s="244"/>
      <c r="DCF42" s="244"/>
      <c r="DCG42" s="201"/>
      <c r="DCH42" s="210"/>
      <c r="DCI42" s="15"/>
      <c r="DCJ42" s="15"/>
      <c r="DCK42" s="15"/>
      <c r="DCL42" s="15"/>
      <c r="DCM42" s="15"/>
      <c r="DCN42" s="15"/>
      <c r="DCO42" s="15"/>
      <c r="DCP42" s="15"/>
      <c r="DCQ42" s="15"/>
      <c r="DCR42" s="15"/>
      <c r="DCS42" s="19"/>
      <c r="DCT42" s="15"/>
      <c r="DCU42" s="15"/>
      <c r="DCV42" s="15"/>
      <c r="DCW42" s="15"/>
      <c r="DCX42" s="15"/>
      <c r="DCY42" s="15"/>
      <c r="DCZ42" s="19"/>
      <c r="DDA42" s="59"/>
      <c r="DDB42" s="59"/>
      <c r="DDC42" s="52"/>
      <c r="DDD42" s="52"/>
      <c r="DDE42" s="52"/>
      <c r="DDF42" s="52"/>
      <c r="DDG42" s="52"/>
      <c r="DDH42" s="59"/>
      <c r="DDI42" s="59"/>
      <c r="DDJ42" s="59"/>
      <c r="DDK42" s="59"/>
      <c r="DDL42" s="60"/>
      <c r="DDM42" s="278"/>
      <c r="DDN42" s="243"/>
      <c r="DDO42" s="244"/>
      <c r="DDP42" s="244"/>
      <c r="DDQ42" s="244"/>
      <c r="DDR42" s="244"/>
      <c r="DDS42" s="244"/>
      <c r="DDT42" s="201"/>
      <c r="DDU42" s="210"/>
      <c r="DDV42" s="15"/>
      <c r="DDW42" s="15"/>
      <c r="DDX42" s="15"/>
      <c r="DDY42" s="15"/>
      <c r="DDZ42" s="15"/>
      <c r="DEA42" s="15"/>
      <c r="DEB42" s="15"/>
      <c r="DEC42" s="15"/>
      <c r="DED42" s="15"/>
      <c r="DEE42" s="15"/>
      <c r="DEF42" s="19"/>
      <c r="DEG42" s="15"/>
      <c r="DEH42" s="15"/>
      <c r="DEI42" s="15"/>
      <c r="DEJ42" s="15"/>
      <c r="DEK42" s="15"/>
      <c r="DEL42" s="15"/>
      <c r="DEM42" s="19"/>
      <c r="DEN42" s="59"/>
      <c r="DEO42" s="59"/>
      <c r="DEP42" s="52"/>
      <c r="DEQ42" s="52"/>
      <c r="DER42" s="52"/>
      <c r="DES42" s="52"/>
      <c r="DET42" s="52"/>
      <c r="DEU42" s="59"/>
      <c r="DEV42" s="59"/>
      <c r="DEW42" s="59"/>
      <c r="DEX42" s="59"/>
      <c r="DEY42" s="60"/>
      <c r="DEZ42" s="278"/>
      <c r="DFA42" s="243"/>
      <c r="DFB42" s="244"/>
      <c r="DFC42" s="244"/>
      <c r="DFD42" s="244"/>
      <c r="DFE42" s="244"/>
      <c r="DFF42" s="244"/>
      <c r="DFG42" s="201"/>
      <c r="DFH42" s="210"/>
      <c r="DFI42" s="15"/>
      <c r="DFJ42" s="15"/>
      <c r="DFK42" s="15"/>
      <c r="DFL42" s="15"/>
      <c r="DFM42" s="15"/>
      <c r="DFN42" s="15"/>
      <c r="DFO42" s="15"/>
      <c r="DFP42" s="15"/>
      <c r="DFQ42" s="15"/>
      <c r="DFR42" s="15"/>
      <c r="DFS42" s="19"/>
      <c r="DFT42" s="15"/>
      <c r="DFU42" s="15"/>
      <c r="DFV42" s="15"/>
      <c r="DFW42" s="15"/>
      <c r="DFX42" s="15"/>
      <c r="DFY42" s="15"/>
      <c r="DFZ42" s="19"/>
      <c r="DGA42" s="59"/>
      <c r="DGB42" s="59"/>
      <c r="DGC42" s="52"/>
      <c r="DGD42" s="52"/>
      <c r="DGE42" s="52"/>
      <c r="DGF42" s="52"/>
      <c r="DGG42" s="52"/>
      <c r="DGH42" s="59"/>
      <c r="DGI42" s="59"/>
      <c r="DGJ42" s="59"/>
      <c r="DGK42" s="59"/>
      <c r="DGL42" s="60"/>
      <c r="DGM42" s="278"/>
      <c r="DGN42" s="243"/>
      <c r="DGO42" s="244"/>
      <c r="DGP42" s="244"/>
      <c r="DGQ42" s="244"/>
      <c r="DGR42" s="244"/>
      <c r="DGS42" s="244"/>
      <c r="DGT42" s="201"/>
      <c r="DGU42" s="210"/>
      <c r="DGV42" s="15"/>
      <c r="DGW42" s="15"/>
      <c r="DGX42" s="15"/>
      <c r="DGY42" s="15"/>
      <c r="DGZ42" s="15"/>
      <c r="DHA42" s="15"/>
      <c r="DHB42" s="15"/>
      <c r="DHC42" s="15"/>
      <c r="DHD42" s="15"/>
      <c r="DHE42" s="15"/>
      <c r="DHF42" s="19"/>
      <c r="DHG42" s="15"/>
      <c r="DHH42" s="15"/>
      <c r="DHI42" s="15"/>
      <c r="DHJ42" s="15"/>
      <c r="DHK42" s="15"/>
      <c r="DHL42" s="15"/>
      <c r="DHM42" s="19"/>
      <c r="DHN42" s="59"/>
      <c r="DHO42" s="59"/>
      <c r="DHP42" s="52"/>
      <c r="DHQ42" s="52"/>
      <c r="DHR42" s="52"/>
      <c r="DHS42" s="52"/>
      <c r="DHT42" s="52"/>
      <c r="DHU42" s="59"/>
      <c r="DHV42" s="59"/>
      <c r="DHW42" s="59"/>
      <c r="DHX42" s="59"/>
      <c r="DHY42" s="60"/>
      <c r="DHZ42" s="278"/>
      <c r="DIA42" s="243"/>
      <c r="DIB42" s="244"/>
      <c r="DIC42" s="244"/>
      <c r="DID42" s="244"/>
      <c r="DIE42" s="244"/>
      <c r="DIF42" s="244"/>
      <c r="DIG42" s="201"/>
      <c r="DIH42" s="210"/>
      <c r="DII42" s="15"/>
      <c r="DIJ42" s="15"/>
      <c r="DIK42" s="15"/>
      <c r="DIL42" s="15"/>
      <c r="DIM42" s="15"/>
      <c r="DIN42" s="15"/>
      <c r="DIO42" s="15"/>
      <c r="DIP42" s="15"/>
      <c r="DIQ42" s="15"/>
      <c r="DIR42" s="15"/>
      <c r="DIS42" s="19"/>
      <c r="DIT42" s="15"/>
      <c r="DIU42" s="15"/>
      <c r="DIV42" s="15"/>
      <c r="DIW42" s="15"/>
      <c r="DIX42" s="15"/>
      <c r="DIY42" s="15"/>
      <c r="DIZ42" s="19"/>
      <c r="DJA42" s="59"/>
      <c r="DJB42" s="59"/>
      <c r="DJC42" s="52"/>
      <c r="DJD42" s="52"/>
      <c r="DJE42" s="52"/>
      <c r="DJF42" s="52"/>
      <c r="DJG42" s="52"/>
      <c r="DJH42" s="59"/>
      <c r="DJI42" s="59"/>
      <c r="DJJ42" s="59"/>
      <c r="DJK42" s="59"/>
      <c r="DJL42" s="60"/>
      <c r="DJM42" s="278"/>
      <c r="DJN42" s="243"/>
      <c r="DJO42" s="244"/>
      <c r="DJP42" s="244"/>
      <c r="DJQ42" s="244"/>
      <c r="DJR42" s="244"/>
      <c r="DJS42" s="244"/>
      <c r="DJT42" s="201"/>
      <c r="DJU42" s="210"/>
      <c r="DJV42" s="15"/>
      <c r="DJW42" s="15"/>
      <c r="DJX42" s="15"/>
      <c r="DJY42" s="15"/>
      <c r="DJZ42" s="15"/>
      <c r="DKA42" s="15"/>
      <c r="DKB42" s="15"/>
      <c r="DKC42" s="15"/>
      <c r="DKD42" s="15"/>
      <c r="DKE42" s="15"/>
      <c r="DKF42" s="19"/>
      <c r="DKG42" s="15"/>
      <c r="DKH42" s="15"/>
      <c r="DKI42" s="15"/>
      <c r="DKJ42" s="15"/>
      <c r="DKK42" s="15"/>
      <c r="DKL42" s="15"/>
      <c r="DKM42" s="19"/>
      <c r="DKN42" s="59"/>
      <c r="DKO42" s="59"/>
      <c r="DKP42" s="52"/>
      <c r="DKQ42" s="52"/>
      <c r="DKR42" s="52"/>
      <c r="DKS42" s="52"/>
      <c r="DKT42" s="52"/>
      <c r="DKU42" s="59"/>
      <c r="DKV42" s="59"/>
      <c r="DKW42" s="59"/>
      <c r="DKX42" s="59"/>
      <c r="DKY42" s="60"/>
      <c r="DKZ42" s="278"/>
      <c r="DLA42" s="243"/>
      <c r="DLB42" s="244"/>
      <c r="DLC42" s="244"/>
      <c r="DLD42" s="244"/>
      <c r="DLE42" s="244"/>
      <c r="DLF42" s="244"/>
      <c r="DLG42" s="201"/>
      <c r="DLH42" s="210"/>
      <c r="DLI42" s="15"/>
      <c r="DLJ42" s="15"/>
      <c r="DLK42" s="15"/>
      <c r="DLL42" s="15"/>
      <c r="DLM42" s="15"/>
      <c r="DLN42" s="15"/>
      <c r="DLO42" s="15"/>
      <c r="DLP42" s="15"/>
      <c r="DLQ42" s="15"/>
      <c r="DLR42" s="15"/>
      <c r="DLS42" s="19"/>
      <c r="DLT42" s="15"/>
      <c r="DLU42" s="15"/>
      <c r="DLV42" s="15"/>
      <c r="DLW42" s="15"/>
      <c r="DLX42" s="15"/>
      <c r="DLY42" s="15"/>
      <c r="DLZ42" s="19"/>
      <c r="DMA42" s="59"/>
      <c r="DMB42" s="59"/>
      <c r="DMC42" s="52"/>
      <c r="DMD42" s="52"/>
      <c r="DME42" s="52"/>
      <c r="DMF42" s="52"/>
      <c r="DMG42" s="52"/>
      <c r="DMH42" s="59"/>
      <c r="DMI42" s="59"/>
      <c r="DMJ42" s="59"/>
      <c r="DMK42" s="59"/>
      <c r="DML42" s="60"/>
      <c r="DMM42" s="278"/>
      <c r="DMN42" s="243"/>
      <c r="DMO42" s="244"/>
      <c r="DMP42" s="244"/>
      <c r="DMQ42" s="244"/>
      <c r="DMR42" s="244"/>
      <c r="DMS42" s="244"/>
      <c r="DMT42" s="201"/>
      <c r="DMU42" s="210"/>
      <c r="DMV42" s="15"/>
      <c r="DMW42" s="15"/>
      <c r="DMX42" s="15"/>
      <c r="DMY42" s="15"/>
      <c r="DMZ42" s="15"/>
      <c r="DNA42" s="15"/>
      <c r="DNB42" s="15"/>
      <c r="DNC42" s="15"/>
      <c r="DND42" s="15"/>
      <c r="DNE42" s="15"/>
      <c r="DNF42" s="19"/>
      <c r="DNG42" s="15"/>
      <c r="DNH42" s="15"/>
      <c r="DNI42" s="15"/>
      <c r="DNJ42" s="15"/>
      <c r="DNK42" s="15"/>
      <c r="DNL42" s="15"/>
      <c r="DNM42" s="19"/>
      <c r="DNN42" s="59"/>
      <c r="DNO42" s="59"/>
      <c r="DNP42" s="52"/>
      <c r="DNQ42" s="52"/>
      <c r="DNR42" s="52"/>
      <c r="DNS42" s="52"/>
      <c r="DNT42" s="52"/>
      <c r="DNU42" s="59"/>
      <c r="DNV42" s="59"/>
      <c r="DNW42" s="59"/>
      <c r="DNX42" s="59"/>
      <c r="DNY42" s="60"/>
      <c r="DNZ42" s="278"/>
      <c r="DOA42" s="243"/>
      <c r="DOB42" s="244"/>
      <c r="DOC42" s="244"/>
      <c r="DOD42" s="244"/>
      <c r="DOE42" s="244"/>
      <c r="DOF42" s="244"/>
      <c r="DOG42" s="201"/>
      <c r="DOH42" s="210"/>
      <c r="DOI42" s="15"/>
      <c r="DOJ42" s="15"/>
      <c r="DOK42" s="15"/>
      <c r="DOL42" s="15"/>
      <c r="DOM42" s="15"/>
      <c r="DON42" s="15"/>
      <c r="DOO42" s="15"/>
      <c r="DOP42" s="15"/>
      <c r="DOQ42" s="15"/>
      <c r="DOR42" s="15"/>
      <c r="DOS42" s="19"/>
      <c r="DOT42" s="15"/>
      <c r="DOU42" s="15"/>
      <c r="DOV42" s="15"/>
      <c r="DOW42" s="15"/>
      <c r="DOX42" s="15"/>
      <c r="DOY42" s="15"/>
      <c r="DOZ42" s="19"/>
      <c r="DPA42" s="59"/>
      <c r="DPB42" s="59"/>
      <c r="DPC42" s="52"/>
      <c r="DPD42" s="52"/>
      <c r="DPE42" s="52"/>
      <c r="DPF42" s="52"/>
      <c r="DPG42" s="52"/>
      <c r="DPH42" s="59"/>
      <c r="DPI42" s="59"/>
      <c r="DPJ42" s="59"/>
      <c r="DPK42" s="59"/>
      <c r="DPL42" s="60"/>
      <c r="DPM42" s="278"/>
      <c r="DPN42" s="243"/>
      <c r="DPO42" s="244"/>
      <c r="DPP42" s="244"/>
      <c r="DPQ42" s="244"/>
      <c r="DPR42" s="244"/>
      <c r="DPS42" s="244"/>
      <c r="DPT42" s="201"/>
      <c r="DPU42" s="210"/>
      <c r="DPV42" s="15"/>
      <c r="DPW42" s="15"/>
      <c r="DPX42" s="15"/>
      <c r="DPY42" s="15"/>
      <c r="DPZ42" s="15"/>
      <c r="DQA42" s="15"/>
      <c r="DQB42" s="15"/>
      <c r="DQC42" s="15"/>
      <c r="DQD42" s="15"/>
      <c r="DQE42" s="15"/>
      <c r="DQF42" s="19"/>
      <c r="DQG42" s="15"/>
      <c r="DQH42" s="15"/>
      <c r="DQI42" s="15"/>
      <c r="DQJ42" s="15"/>
      <c r="DQK42" s="15"/>
      <c r="DQL42" s="15"/>
      <c r="DQM42" s="19"/>
      <c r="DQN42" s="59"/>
      <c r="DQO42" s="59"/>
      <c r="DQP42" s="52"/>
      <c r="DQQ42" s="52"/>
      <c r="DQR42" s="52"/>
      <c r="DQS42" s="52"/>
      <c r="DQT42" s="52"/>
      <c r="DQU42" s="59"/>
      <c r="DQV42" s="59"/>
      <c r="DQW42" s="59"/>
      <c r="DQX42" s="59"/>
      <c r="DQY42" s="60"/>
      <c r="DQZ42" s="278"/>
      <c r="DRA42" s="243"/>
      <c r="DRB42" s="244"/>
      <c r="DRC42" s="244"/>
      <c r="DRD42" s="244"/>
      <c r="DRE42" s="244"/>
      <c r="DRF42" s="244"/>
      <c r="DRG42" s="201"/>
      <c r="DRH42" s="210"/>
      <c r="DRI42" s="15"/>
      <c r="DRJ42" s="15"/>
      <c r="DRK42" s="15"/>
      <c r="DRL42" s="15"/>
      <c r="DRM42" s="15"/>
      <c r="DRN42" s="15"/>
      <c r="DRO42" s="15"/>
      <c r="DRP42" s="15"/>
      <c r="DRQ42" s="15"/>
      <c r="DRR42" s="15"/>
      <c r="DRS42" s="19"/>
      <c r="DRT42" s="15"/>
      <c r="DRU42" s="15"/>
      <c r="DRV42" s="15"/>
      <c r="DRW42" s="15"/>
      <c r="DRX42" s="15"/>
      <c r="DRY42" s="15"/>
      <c r="DRZ42" s="19"/>
      <c r="DSA42" s="59"/>
      <c r="DSB42" s="59"/>
      <c r="DSC42" s="52"/>
      <c r="DSD42" s="52"/>
      <c r="DSE42" s="52"/>
      <c r="DSF42" s="52"/>
      <c r="DSG42" s="52"/>
      <c r="DSH42" s="59"/>
      <c r="DSI42" s="59"/>
      <c r="DSJ42" s="59"/>
      <c r="DSK42" s="59"/>
      <c r="DSL42" s="60"/>
      <c r="DSM42" s="278"/>
      <c r="DSN42" s="243"/>
      <c r="DSO42" s="244"/>
      <c r="DSP42" s="244"/>
      <c r="DSQ42" s="244"/>
      <c r="DSR42" s="244"/>
      <c r="DSS42" s="244"/>
      <c r="DST42" s="201"/>
      <c r="DSU42" s="210"/>
      <c r="DSV42" s="15"/>
      <c r="DSW42" s="15"/>
      <c r="DSX42" s="15"/>
      <c r="DSY42" s="15"/>
      <c r="DSZ42" s="15"/>
      <c r="DTA42" s="15"/>
      <c r="DTB42" s="15"/>
      <c r="DTC42" s="15"/>
      <c r="DTD42" s="15"/>
      <c r="DTE42" s="15"/>
      <c r="DTF42" s="19"/>
      <c r="DTG42" s="15"/>
      <c r="DTH42" s="15"/>
      <c r="DTI42" s="15"/>
      <c r="DTJ42" s="15"/>
      <c r="DTK42" s="15"/>
      <c r="DTL42" s="15"/>
      <c r="DTM42" s="19"/>
      <c r="DTN42" s="59"/>
      <c r="DTO42" s="59"/>
      <c r="DTP42" s="52"/>
      <c r="DTQ42" s="52"/>
      <c r="DTR42" s="52"/>
      <c r="DTS42" s="52"/>
      <c r="DTT42" s="52"/>
      <c r="DTU42" s="59"/>
      <c r="DTV42" s="59"/>
      <c r="DTW42" s="59"/>
      <c r="DTX42" s="59"/>
      <c r="DTY42" s="60"/>
      <c r="DTZ42" s="278"/>
      <c r="DUA42" s="243"/>
      <c r="DUB42" s="244"/>
      <c r="DUC42" s="244"/>
      <c r="DUD42" s="244"/>
      <c r="DUE42" s="244"/>
      <c r="DUF42" s="244"/>
      <c r="DUG42" s="201"/>
      <c r="DUH42" s="210"/>
      <c r="DUI42" s="15"/>
      <c r="DUJ42" s="15"/>
      <c r="DUK42" s="15"/>
      <c r="DUL42" s="15"/>
      <c r="DUM42" s="15"/>
      <c r="DUN42" s="15"/>
      <c r="DUO42" s="15"/>
      <c r="DUP42" s="15"/>
      <c r="DUQ42" s="15"/>
      <c r="DUR42" s="15"/>
      <c r="DUS42" s="19"/>
      <c r="DUT42" s="15"/>
      <c r="DUU42" s="15"/>
      <c r="DUV42" s="15"/>
      <c r="DUW42" s="15"/>
      <c r="DUX42" s="15"/>
      <c r="DUY42" s="15"/>
      <c r="DUZ42" s="19"/>
      <c r="DVA42" s="59"/>
      <c r="DVB42" s="59"/>
      <c r="DVC42" s="52"/>
      <c r="DVD42" s="52"/>
      <c r="DVE42" s="52"/>
      <c r="DVF42" s="52"/>
      <c r="DVG42" s="52"/>
      <c r="DVH42" s="59"/>
      <c r="DVI42" s="59"/>
      <c r="DVJ42" s="59"/>
      <c r="DVK42" s="59"/>
      <c r="DVL42" s="60"/>
      <c r="DVM42" s="278"/>
      <c r="DVN42" s="243"/>
      <c r="DVO42" s="244"/>
      <c r="DVP42" s="244"/>
      <c r="DVQ42" s="244"/>
      <c r="DVR42" s="244"/>
      <c r="DVS42" s="244"/>
      <c r="DVT42" s="201"/>
      <c r="DVU42" s="210"/>
      <c r="DVV42" s="15"/>
      <c r="DVW42" s="15"/>
      <c r="DVX42" s="15"/>
      <c r="DVY42" s="15"/>
      <c r="DVZ42" s="15"/>
      <c r="DWA42" s="15"/>
      <c r="DWB42" s="15"/>
      <c r="DWC42" s="15"/>
      <c r="DWD42" s="15"/>
      <c r="DWE42" s="15"/>
      <c r="DWF42" s="19"/>
      <c r="DWG42" s="15"/>
      <c r="DWH42" s="15"/>
      <c r="DWI42" s="15"/>
      <c r="DWJ42" s="15"/>
      <c r="DWK42" s="15"/>
      <c r="DWL42" s="15"/>
      <c r="DWM42" s="19"/>
      <c r="DWN42" s="59"/>
      <c r="DWO42" s="59"/>
      <c r="DWP42" s="52"/>
      <c r="DWQ42" s="52"/>
      <c r="DWR42" s="52"/>
      <c r="DWS42" s="52"/>
      <c r="DWT42" s="52"/>
      <c r="DWU42" s="59"/>
      <c r="DWV42" s="59"/>
      <c r="DWW42" s="59"/>
      <c r="DWX42" s="59"/>
      <c r="DWY42" s="60"/>
      <c r="DWZ42" s="278"/>
      <c r="DXA42" s="243"/>
      <c r="DXB42" s="244"/>
      <c r="DXC42" s="244"/>
      <c r="DXD42" s="244"/>
      <c r="DXE42" s="244"/>
      <c r="DXF42" s="244"/>
      <c r="DXG42" s="201"/>
      <c r="DXH42" s="210"/>
      <c r="DXI42" s="15"/>
      <c r="DXJ42" s="15"/>
      <c r="DXK42" s="15"/>
      <c r="DXL42" s="15"/>
      <c r="DXM42" s="15"/>
      <c r="DXN42" s="15"/>
      <c r="DXO42" s="15"/>
      <c r="DXP42" s="15"/>
      <c r="DXQ42" s="15"/>
      <c r="DXR42" s="15"/>
      <c r="DXS42" s="19"/>
      <c r="DXT42" s="15"/>
      <c r="DXU42" s="15"/>
      <c r="DXV42" s="15"/>
      <c r="DXW42" s="15"/>
      <c r="DXX42" s="15"/>
      <c r="DXY42" s="15"/>
      <c r="DXZ42" s="19"/>
      <c r="DYA42" s="59"/>
      <c r="DYB42" s="59"/>
      <c r="DYC42" s="52"/>
      <c r="DYD42" s="52"/>
      <c r="DYE42" s="52"/>
      <c r="DYF42" s="52"/>
      <c r="DYG42" s="52"/>
      <c r="DYH42" s="59"/>
      <c r="DYI42" s="59"/>
      <c r="DYJ42" s="59"/>
      <c r="DYK42" s="59"/>
      <c r="DYL42" s="60"/>
      <c r="DYM42" s="278"/>
      <c r="DYN42" s="243"/>
      <c r="DYO42" s="244"/>
      <c r="DYP42" s="244"/>
      <c r="DYQ42" s="244"/>
      <c r="DYR42" s="244"/>
      <c r="DYS42" s="244"/>
      <c r="DYT42" s="201"/>
      <c r="DYU42" s="210"/>
      <c r="DYV42" s="15"/>
      <c r="DYW42" s="15"/>
      <c r="DYX42" s="15"/>
      <c r="DYY42" s="15"/>
      <c r="DYZ42" s="15"/>
      <c r="DZA42" s="15"/>
      <c r="DZB42" s="15"/>
      <c r="DZC42" s="15"/>
      <c r="DZD42" s="15"/>
      <c r="DZE42" s="15"/>
      <c r="DZF42" s="19"/>
      <c r="DZG42" s="15"/>
      <c r="DZH42" s="15"/>
      <c r="DZI42" s="15"/>
      <c r="DZJ42" s="15"/>
      <c r="DZK42" s="15"/>
      <c r="DZL42" s="15"/>
      <c r="DZM42" s="19"/>
      <c r="DZN42" s="59"/>
      <c r="DZO42" s="59"/>
      <c r="DZP42" s="52"/>
      <c r="DZQ42" s="52"/>
      <c r="DZR42" s="52"/>
      <c r="DZS42" s="52"/>
      <c r="DZT42" s="52"/>
      <c r="DZU42" s="59"/>
      <c r="DZV42" s="59"/>
      <c r="DZW42" s="59"/>
      <c r="DZX42" s="59"/>
      <c r="DZY42" s="60"/>
      <c r="DZZ42" s="278"/>
      <c r="EAA42" s="243"/>
      <c r="EAB42" s="244"/>
      <c r="EAC42" s="244"/>
      <c r="EAD42" s="244"/>
      <c r="EAE42" s="244"/>
      <c r="EAF42" s="244"/>
      <c r="EAG42" s="201"/>
      <c r="EAH42" s="210"/>
      <c r="EAI42" s="15"/>
      <c r="EAJ42" s="15"/>
      <c r="EAK42" s="15"/>
      <c r="EAL42" s="15"/>
      <c r="EAM42" s="15"/>
      <c r="EAN42" s="15"/>
      <c r="EAO42" s="15"/>
      <c r="EAP42" s="15"/>
      <c r="EAQ42" s="15"/>
      <c r="EAR42" s="15"/>
      <c r="EAS42" s="19"/>
      <c r="EAT42" s="15"/>
      <c r="EAU42" s="15"/>
      <c r="EAV42" s="15"/>
      <c r="EAW42" s="15"/>
      <c r="EAX42" s="15"/>
      <c r="EAY42" s="15"/>
      <c r="EAZ42" s="19"/>
      <c r="EBA42" s="59"/>
      <c r="EBB42" s="59"/>
      <c r="EBC42" s="52"/>
      <c r="EBD42" s="52"/>
      <c r="EBE42" s="52"/>
      <c r="EBF42" s="52"/>
      <c r="EBG42" s="52"/>
      <c r="EBH42" s="59"/>
      <c r="EBI42" s="59"/>
      <c r="EBJ42" s="59"/>
      <c r="EBK42" s="59"/>
      <c r="EBL42" s="60"/>
      <c r="EBM42" s="278"/>
      <c r="EBN42" s="243"/>
      <c r="EBO42" s="244"/>
      <c r="EBP42" s="244"/>
      <c r="EBQ42" s="244"/>
      <c r="EBR42" s="244"/>
      <c r="EBS42" s="244"/>
      <c r="EBT42" s="201"/>
      <c r="EBU42" s="210"/>
      <c r="EBV42" s="15"/>
      <c r="EBW42" s="15"/>
      <c r="EBX42" s="15"/>
      <c r="EBY42" s="15"/>
      <c r="EBZ42" s="15"/>
      <c r="ECA42" s="15"/>
      <c r="ECB42" s="15"/>
      <c r="ECC42" s="15"/>
      <c r="ECD42" s="15"/>
      <c r="ECE42" s="15"/>
      <c r="ECF42" s="19"/>
      <c r="ECG42" s="15"/>
      <c r="ECH42" s="15"/>
      <c r="ECI42" s="15"/>
      <c r="ECJ42" s="15"/>
      <c r="ECK42" s="15"/>
      <c r="ECL42" s="15"/>
      <c r="ECM42" s="19"/>
      <c r="ECN42" s="59"/>
      <c r="ECO42" s="59"/>
      <c r="ECP42" s="52"/>
      <c r="ECQ42" s="52"/>
      <c r="ECR42" s="52"/>
      <c r="ECS42" s="52"/>
      <c r="ECT42" s="52"/>
      <c r="ECU42" s="59"/>
      <c r="ECV42" s="59"/>
      <c r="ECW42" s="59"/>
      <c r="ECX42" s="59"/>
      <c r="ECY42" s="60"/>
      <c r="ECZ42" s="278"/>
      <c r="EDA42" s="243"/>
      <c r="EDB42" s="244"/>
      <c r="EDC42" s="244"/>
      <c r="EDD42" s="244"/>
      <c r="EDE42" s="244"/>
      <c r="EDF42" s="244"/>
      <c r="EDG42" s="201"/>
      <c r="EDH42" s="210"/>
      <c r="EDI42" s="15"/>
      <c r="EDJ42" s="15"/>
      <c r="EDK42" s="15"/>
      <c r="EDL42" s="15"/>
      <c r="EDM42" s="15"/>
      <c r="EDN42" s="15"/>
      <c r="EDO42" s="15"/>
      <c r="EDP42" s="15"/>
      <c r="EDQ42" s="15"/>
      <c r="EDR42" s="15"/>
      <c r="EDS42" s="19"/>
      <c r="EDT42" s="15"/>
      <c r="EDU42" s="15"/>
      <c r="EDV42" s="15"/>
      <c r="EDW42" s="15"/>
      <c r="EDX42" s="15"/>
      <c r="EDY42" s="15"/>
      <c r="EDZ42" s="19"/>
      <c r="EEA42" s="59"/>
      <c r="EEB42" s="59"/>
      <c r="EEC42" s="52"/>
      <c r="EED42" s="52"/>
      <c r="EEE42" s="52"/>
      <c r="EEF42" s="52"/>
      <c r="EEG42" s="52"/>
      <c r="EEH42" s="59"/>
      <c r="EEI42" s="59"/>
      <c r="EEJ42" s="59"/>
      <c r="EEK42" s="59"/>
      <c r="EEL42" s="60"/>
      <c r="EEM42" s="278"/>
      <c r="EEN42" s="243"/>
      <c r="EEO42" s="244"/>
      <c r="EEP42" s="244"/>
      <c r="EEQ42" s="244"/>
      <c r="EER42" s="244"/>
      <c r="EES42" s="244"/>
      <c r="EET42" s="201"/>
      <c r="EEU42" s="210"/>
      <c r="EEV42" s="15"/>
      <c r="EEW42" s="15"/>
      <c r="EEX42" s="15"/>
      <c r="EEY42" s="15"/>
      <c r="EEZ42" s="15"/>
      <c r="EFA42" s="15"/>
      <c r="EFB42" s="15"/>
      <c r="EFC42" s="15"/>
      <c r="EFD42" s="15"/>
      <c r="EFE42" s="15"/>
      <c r="EFF42" s="19"/>
      <c r="EFG42" s="15"/>
      <c r="EFH42" s="15"/>
      <c r="EFI42" s="15"/>
      <c r="EFJ42" s="15"/>
      <c r="EFK42" s="15"/>
      <c r="EFL42" s="15"/>
      <c r="EFM42" s="19"/>
      <c r="EFN42" s="59"/>
      <c r="EFO42" s="59"/>
      <c r="EFP42" s="52"/>
      <c r="EFQ42" s="52"/>
      <c r="EFR42" s="52"/>
      <c r="EFS42" s="52"/>
      <c r="EFT42" s="52"/>
      <c r="EFU42" s="59"/>
      <c r="EFV42" s="59"/>
      <c r="EFW42" s="59"/>
      <c r="EFX42" s="59"/>
      <c r="EFY42" s="60"/>
      <c r="EFZ42" s="278"/>
      <c r="EGA42" s="243"/>
      <c r="EGB42" s="244"/>
      <c r="EGC42" s="244"/>
      <c r="EGD42" s="244"/>
      <c r="EGE42" s="244"/>
      <c r="EGF42" s="244"/>
      <c r="EGG42" s="201"/>
      <c r="EGH42" s="210"/>
      <c r="EGI42" s="15"/>
      <c r="EGJ42" s="15"/>
      <c r="EGK42" s="15"/>
      <c r="EGL42" s="15"/>
      <c r="EGM42" s="15"/>
      <c r="EGN42" s="15"/>
      <c r="EGO42" s="15"/>
      <c r="EGP42" s="15"/>
      <c r="EGQ42" s="15"/>
      <c r="EGR42" s="15"/>
      <c r="EGS42" s="19"/>
      <c r="EGT42" s="15"/>
      <c r="EGU42" s="15"/>
      <c r="EGV42" s="15"/>
      <c r="EGW42" s="15"/>
      <c r="EGX42" s="15"/>
      <c r="EGY42" s="15"/>
      <c r="EGZ42" s="19"/>
      <c r="EHA42" s="59"/>
      <c r="EHB42" s="59"/>
      <c r="EHC42" s="52"/>
      <c r="EHD42" s="52"/>
      <c r="EHE42" s="52"/>
      <c r="EHF42" s="52"/>
      <c r="EHG42" s="52"/>
      <c r="EHH42" s="59"/>
      <c r="EHI42" s="59"/>
      <c r="EHJ42" s="59"/>
      <c r="EHK42" s="59"/>
      <c r="EHL42" s="60"/>
      <c r="EHM42" s="278"/>
      <c r="EHN42" s="243"/>
      <c r="EHO42" s="244"/>
      <c r="EHP42" s="244"/>
      <c r="EHQ42" s="244"/>
      <c r="EHR42" s="244"/>
      <c r="EHS42" s="244"/>
      <c r="EHT42" s="201"/>
      <c r="EHU42" s="210"/>
      <c r="EHV42" s="15"/>
      <c r="EHW42" s="15"/>
      <c r="EHX42" s="15"/>
      <c r="EHY42" s="15"/>
      <c r="EHZ42" s="15"/>
      <c r="EIA42" s="15"/>
      <c r="EIB42" s="15"/>
      <c r="EIC42" s="15"/>
      <c r="EID42" s="15"/>
      <c r="EIE42" s="15"/>
      <c r="EIF42" s="19"/>
      <c r="EIG42" s="15"/>
      <c r="EIH42" s="15"/>
      <c r="EII42" s="15"/>
      <c r="EIJ42" s="15"/>
      <c r="EIK42" s="15"/>
      <c r="EIL42" s="15"/>
      <c r="EIM42" s="19"/>
      <c r="EIN42" s="59"/>
      <c r="EIO42" s="59"/>
      <c r="EIP42" s="52"/>
      <c r="EIQ42" s="52"/>
      <c r="EIR42" s="52"/>
      <c r="EIS42" s="52"/>
      <c r="EIT42" s="52"/>
      <c r="EIU42" s="59"/>
      <c r="EIV42" s="59"/>
      <c r="EIW42" s="59"/>
      <c r="EIX42" s="59"/>
      <c r="EIY42" s="60"/>
      <c r="EIZ42" s="278"/>
      <c r="EJA42" s="243"/>
      <c r="EJB42" s="244"/>
      <c r="EJC42" s="244"/>
      <c r="EJD42" s="244"/>
      <c r="EJE42" s="244"/>
      <c r="EJF42" s="244"/>
      <c r="EJG42" s="201"/>
      <c r="EJH42" s="210"/>
      <c r="EJI42" s="15"/>
      <c r="EJJ42" s="15"/>
      <c r="EJK42" s="15"/>
      <c r="EJL42" s="15"/>
      <c r="EJM42" s="15"/>
      <c r="EJN42" s="15"/>
      <c r="EJO42" s="15"/>
      <c r="EJP42" s="15"/>
      <c r="EJQ42" s="15"/>
      <c r="EJR42" s="15"/>
      <c r="EJS42" s="19"/>
      <c r="EJT42" s="15"/>
      <c r="EJU42" s="15"/>
      <c r="EJV42" s="15"/>
      <c r="EJW42" s="15"/>
      <c r="EJX42" s="15"/>
      <c r="EJY42" s="15"/>
      <c r="EJZ42" s="19"/>
      <c r="EKA42" s="59"/>
      <c r="EKB42" s="59"/>
      <c r="EKC42" s="52"/>
      <c r="EKD42" s="52"/>
      <c r="EKE42" s="52"/>
      <c r="EKF42" s="52"/>
      <c r="EKG42" s="52"/>
      <c r="EKH42" s="59"/>
      <c r="EKI42" s="59"/>
      <c r="EKJ42" s="59"/>
      <c r="EKK42" s="59"/>
      <c r="EKL42" s="60"/>
      <c r="EKM42" s="278"/>
      <c r="EKN42" s="243"/>
      <c r="EKO42" s="244"/>
      <c r="EKP42" s="244"/>
      <c r="EKQ42" s="244"/>
      <c r="EKR42" s="244"/>
      <c r="EKS42" s="244"/>
      <c r="EKT42" s="201"/>
      <c r="EKU42" s="210"/>
      <c r="EKV42" s="15"/>
      <c r="EKW42" s="15"/>
      <c r="EKX42" s="15"/>
      <c r="EKY42" s="15"/>
      <c r="EKZ42" s="15"/>
      <c r="ELA42" s="15"/>
      <c r="ELB42" s="15"/>
      <c r="ELC42" s="15"/>
      <c r="ELD42" s="15"/>
      <c r="ELE42" s="15"/>
      <c r="ELF42" s="19"/>
      <c r="ELG42" s="15"/>
      <c r="ELH42" s="15"/>
      <c r="ELI42" s="15"/>
      <c r="ELJ42" s="15"/>
      <c r="ELK42" s="15"/>
      <c r="ELL42" s="15"/>
      <c r="ELM42" s="19"/>
      <c r="ELN42" s="59"/>
      <c r="ELO42" s="59"/>
      <c r="ELP42" s="52"/>
      <c r="ELQ42" s="52"/>
      <c r="ELR42" s="52"/>
      <c r="ELS42" s="52"/>
      <c r="ELT42" s="52"/>
      <c r="ELU42" s="59"/>
      <c r="ELV42" s="59"/>
      <c r="ELW42" s="59"/>
      <c r="ELX42" s="59"/>
      <c r="ELY42" s="60"/>
      <c r="ELZ42" s="278"/>
      <c r="EMA42" s="243"/>
      <c r="EMB42" s="244"/>
      <c r="EMC42" s="244"/>
      <c r="EMD42" s="244"/>
      <c r="EME42" s="244"/>
      <c r="EMF42" s="244"/>
      <c r="EMG42" s="201"/>
      <c r="EMH42" s="210"/>
      <c r="EMI42" s="15"/>
      <c r="EMJ42" s="15"/>
      <c r="EMK42" s="15"/>
      <c r="EML42" s="15"/>
      <c r="EMM42" s="15"/>
      <c r="EMN42" s="15"/>
      <c r="EMO42" s="15"/>
      <c r="EMP42" s="15"/>
      <c r="EMQ42" s="15"/>
      <c r="EMR42" s="15"/>
      <c r="EMS42" s="19"/>
      <c r="EMT42" s="15"/>
      <c r="EMU42" s="15"/>
      <c r="EMV42" s="15"/>
      <c r="EMW42" s="15"/>
      <c r="EMX42" s="15"/>
      <c r="EMY42" s="15"/>
      <c r="EMZ42" s="19"/>
      <c r="ENA42" s="59"/>
      <c r="ENB42" s="59"/>
      <c r="ENC42" s="52"/>
      <c r="END42" s="52"/>
      <c r="ENE42" s="52"/>
      <c r="ENF42" s="52"/>
      <c r="ENG42" s="52"/>
      <c r="ENH42" s="59"/>
      <c r="ENI42" s="59"/>
      <c r="ENJ42" s="59"/>
      <c r="ENK42" s="59"/>
      <c r="ENL42" s="60"/>
      <c r="ENM42" s="278"/>
      <c r="ENN42" s="243"/>
      <c r="ENO42" s="244"/>
      <c r="ENP42" s="244"/>
      <c r="ENQ42" s="244"/>
      <c r="ENR42" s="244"/>
      <c r="ENS42" s="244"/>
      <c r="ENT42" s="201"/>
      <c r="ENU42" s="210"/>
      <c r="ENV42" s="15"/>
      <c r="ENW42" s="15"/>
      <c r="ENX42" s="15"/>
      <c r="ENY42" s="15"/>
      <c r="ENZ42" s="15"/>
      <c r="EOA42" s="15"/>
      <c r="EOB42" s="15"/>
      <c r="EOC42" s="15"/>
      <c r="EOD42" s="15"/>
      <c r="EOE42" s="15"/>
      <c r="EOF42" s="19"/>
      <c r="EOG42" s="15"/>
      <c r="EOH42" s="15"/>
      <c r="EOI42" s="15"/>
      <c r="EOJ42" s="15"/>
      <c r="EOK42" s="15"/>
      <c r="EOL42" s="15"/>
      <c r="EOM42" s="19"/>
      <c r="EON42" s="59"/>
      <c r="EOO42" s="59"/>
      <c r="EOP42" s="52"/>
      <c r="EOQ42" s="52"/>
      <c r="EOR42" s="52"/>
      <c r="EOS42" s="52"/>
      <c r="EOT42" s="52"/>
      <c r="EOU42" s="59"/>
      <c r="EOV42" s="59"/>
      <c r="EOW42" s="59"/>
      <c r="EOX42" s="59"/>
      <c r="EOY42" s="60"/>
      <c r="EOZ42" s="278"/>
      <c r="EPA42" s="243"/>
      <c r="EPB42" s="244"/>
      <c r="EPC42" s="244"/>
      <c r="EPD42" s="244"/>
      <c r="EPE42" s="244"/>
      <c r="EPF42" s="244"/>
      <c r="EPG42" s="201"/>
      <c r="EPH42" s="210"/>
      <c r="EPI42" s="15"/>
      <c r="EPJ42" s="15"/>
      <c r="EPK42" s="15"/>
      <c r="EPL42" s="15"/>
      <c r="EPM42" s="15"/>
      <c r="EPN42" s="15"/>
      <c r="EPO42" s="15"/>
      <c r="EPP42" s="15"/>
      <c r="EPQ42" s="15"/>
      <c r="EPR42" s="15"/>
      <c r="EPS42" s="19"/>
      <c r="EPT42" s="15"/>
      <c r="EPU42" s="15"/>
      <c r="EPV42" s="15"/>
      <c r="EPW42" s="15"/>
      <c r="EPX42" s="15"/>
      <c r="EPY42" s="15"/>
      <c r="EPZ42" s="19"/>
      <c r="EQA42" s="59"/>
      <c r="EQB42" s="59"/>
      <c r="EQC42" s="52"/>
      <c r="EQD42" s="52"/>
      <c r="EQE42" s="52"/>
      <c r="EQF42" s="52"/>
      <c r="EQG42" s="52"/>
      <c r="EQH42" s="59"/>
      <c r="EQI42" s="59"/>
      <c r="EQJ42" s="59"/>
      <c r="EQK42" s="59"/>
      <c r="EQL42" s="60"/>
      <c r="EQM42" s="278"/>
      <c r="EQN42" s="243"/>
      <c r="EQO42" s="244"/>
      <c r="EQP42" s="244"/>
      <c r="EQQ42" s="244"/>
      <c r="EQR42" s="244"/>
      <c r="EQS42" s="244"/>
      <c r="EQT42" s="201"/>
      <c r="EQU42" s="210"/>
      <c r="EQV42" s="15"/>
      <c r="EQW42" s="15"/>
      <c r="EQX42" s="15"/>
      <c r="EQY42" s="15"/>
      <c r="EQZ42" s="15"/>
      <c r="ERA42" s="15"/>
      <c r="ERB42" s="15"/>
      <c r="ERC42" s="15"/>
      <c r="ERD42" s="15"/>
      <c r="ERE42" s="15"/>
      <c r="ERF42" s="19"/>
      <c r="ERG42" s="15"/>
      <c r="ERH42" s="15"/>
      <c r="ERI42" s="15"/>
      <c r="ERJ42" s="15"/>
      <c r="ERK42" s="15"/>
      <c r="ERL42" s="15"/>
      <c r="ERM42" s="19"/>
      <c r="ERN42" s="59"/>
      <c r="ERO42" s="59"/>
      <c r="ERP42" s="52"/>
      <c r="ERQ42" s="52"/>
      <c r="ERR42" s="52"/>
      <c r="ERS42" s="52"/>
      <c r="ERT42" s="52"/>
      <c r="ERU42" s="59"/>
      <c r="ERV42" s="59"/>
      <c r="ERW42" s="59"/>
      <c r="ERX42" s="59"/>
      <c r="ERY42" s="60"/>
      <c r="ERZ42" s="278"/>
      <c r="ESA42" s="243"/>
      <c r="ESB42" s="244"/>
      <c r="ESC42" s="244"/>
      <c r="ESD42" s="244"/>
      <c r="ESE42" s="244"/>
      <c r="ESF42" s="244"/>
      <c r="ESG42" s="201"/>
      <c r="ESH42" s="210"/>
      <c r="ESI42" s="15"/>
      <c r="ESJ42" s="15"/>
      <c r="ESK42" s="15"/>
      <c r="ESL42" s="15"/>
      <c r="ESM42" s="15"/>
      <c r="ESN42" s="15"/>
      <c r="ESO42" s="15"/>
      <c r="ESP42" s="15"/>
      <c r="ESQ42" s="15"/>
      <c r="ESR42" s="15"/>
      <c r="ESS42" s="19"/>
      <c r="EST42" s="15"/>
      <c r="ESU42" s="15"/>
      <c r="ESV42" s="15"/>
      <c r="ESW42" s="15"/>
      <c r="ESX42" s="15"/>
      <c r="ESY42" s="15"/>
      <c r="ESZ42" s="19"/>
      <c r="ETA42" s="59"/>
      <c r="ETB42" s="59"/>
      <c r="ETC42" s="52"/>
      <c r="ETD42" s="52"/>
      <c r="ETE42" s="52"/>
      <c r="ETF42" s="52"/>
      <c r="ETG42" s="52"/>
      <c r="ETH42" s="59"/>
      <c r="ETI42" s="59"/>
      <c r="ETJ42" s="59"/>
      <c r="ETK42" s="59"/>
      <c r="ETL42" s="60"/>
      <c r="ETM42" s="278"/>
      <c r="ETN42" s="243"/>
      <c r="ETO42" s="244"/>
      <c r="ETP42" s="244"/>
      <c r="ETQ42" s="244"/>
      <c r="ETR42" s="244"/>
      <c r="ETS42" s="244"/>
      <c r="ETT42" s="201"/>
      <c r="ETU42" s="210"/>
      <c r="ETV42" s="15"/>
      <c r="ETW42" s="15"/>
      <c r="ETX42" s="15"/>
      <c r="ETY42" s="15"/>
      <c r="ETZ42" s="15"/>
      <c r="EUA42" s="15"/>
      <c r="EUB42" s="15"/>
      <c r="EUC42" s="15"/>
      <c r="EUD42" s="15"/>
      <c r="EUE42" s="15"/>
      <c r="EUF42" s="19"/>
      <c r="EUG42" s="15"/>
      <c r="EUH42" s="15"/>
      <c r="EUI42" s="15"/>
      <c r="EUJ42" s="15"/>
      <c r="EUK42" s="15"/>
      <c r="EUL42" s="15"/>
      <c r="EUM42" s="19"/>
      <c r="EUN42" s="59"/>
      <c r="EUO42" s="59"/>
      <c r="EUP42" s="52"/>
      <c r="EUQ42" s="52"/>
      <c r="EUR42" s="52"/>
      <c r="EUS42" s="52"/>
      <c r="EUT42" s="52"/>
      <c r="EUU42" s="59"/>
      <c r="EUV42" s="59"/>
      <c r="EUW42" s="59"/>
      <c r="EUX42" s="59"/>
      <c r="EUY42" s="60"/>
      <c r="EUZ42" s="278"/>
      <c r="EVA42" s="243"/>
      <c r="EVB42" s="244"/>
      <c r="EVC42" s="244"/>
      <c r="EVD42" s="244"/>
      <c r="EVE42" s="244"/>
      <c r="EVF42" s="244"/>
      <c r="EVG42" s="201"/>
      <c r="EVH42" s="210"/>
      <c r="EVI42" s="15"/>
      <c r="EVJ42" s="15"/>
      <c r="EVK42" s="15"/>
      <c r="EVL42" s="15"/>
      <c r="EVM42" s="15"/>
      <c r="EVN42" s="15"/>
      <c r="EVO42" s="15"/>
      <c r="EVP42" s="15"/>
      <c r="EVQ42" s="15"/>
      <c r="EVR42" s="15"/>
      <c r="EVS42" s="19"/>
      <c r="EVT42" s="15"/>
      <c r="EVU42" s="15"/>
      <c r="EVV42" s="15"/>
      <c r="EVW42" s="15"/>
      <c r="EVX42" s="15"/>
      <c r="EVY42" s="15"/>
      <c r="EVZ42" s="19"/>
      <c r="EWA42" s="59"/>
      <c r="EWB42" s="59"/>
      <c r="EWC42" s="52"/>
      <c r="EWD42" s="52"/>
      <c r="EWE42" s="52"/>
      <c r="EWF42" s="52"/>
      <c r="EWG42" s="52"/>
      <c r="EWH42" s="59"/>
      <c r="EWI42" s="59"/>
      <c r="EWJ42" s="59"/>
      <c r="EWK42" s="59"/>
      <c r="EWL42" s="60"/>
      <c r="EWM42" s="278"/>
      <c r="EWN42" s="243"/>
      <c r="EWO42" s="244"/>
      <c r="EWP42" s="244"/>
      <c r="EWQ42" s="244"/>
      <c r="EWR42" s="244"/>
      <c r="EWS42" s="244"/>
      <c r="EWT42" s="201"/>
      <c r="EWU42" s="210"/>
      <c r="EWV42" s="15"/>
      <c r="EWW42" s="15"/>
      <c r="EWX42" s="15"/>
      <c r="EWY42" s="15"/>
      <c r="EWZ42" s="15"/>
      <c r="EXA42" s="15"/>
      <c r="EXB42" s="15"/>
      <c r="EXC42" s="15"/>
      <c r="EXD42" s="15"/>
      <c r="EXE42" s="15"/>
      <c r="EXF42" s="19"/>
      <c r="EXG42" s="15"/>
      <c r="EXH42" s="15"/>
      <c r="EXI42" s="15"/>
      <c r="EXJ42" s="15"/>
      <c r="EXK42" s="15"/>
      <c r="EXL42" s="15"/>
      <c r="EXM42" s="19"/>
      <c r="EXN42" s="59"/>
      <c r="EXO42" s="59"/>
      <c r="EXP42" s="52"/>
      <c r="EXQ42" s="52"/>
      <c r="EXR42" s="52"/>
      <c r="EXS42" s="52"/>
      <c r="EXT42" s="52"/>
      <c r="EXU42" s="59"/>
      <c r="EXV42" s="59"/>
      <c r="EXW42" s="59"/>
      <c r="EXX42" s="59"/>
      <c r="EXY42" s="60"/>
      <c r="EXZ42" s="278"/>
      <c r="EYA42" s="243"/>
      <c r="EYB42" s="244"/>
      <c r="EYC42" s="244"/>
      <c r="EYD42" s="244"/>
      <c r="EYE42" s="244"/>
      <c r="EYF42" s="244"/>
      <c r="EYG42" s="201"/>
      <c r="EYH42" s="210"/>
      <c r="EYI42" s="15"/>
      <c r="EYJ42" s="15"/>
      <c r="EYK42" s="15"/>
      <c r="EYL42" s="15"/>
      <c r="EYM42" s="15"/>
      <c r="EYN42" s="15"/>
      <c r="EYO42" s="15"/>
      <c r="EYP42" s="15"/>
      <c r="EYQ42" s="15"/>
      <c r="EYR42" s="15"/>
      <c r="EYS42" s="19"/>
      <c r="EYT42" s="15"/>
      <c r="EYU42" s="15"/>
      <c r="EYV42" s="15"/>
      <c r="EYW42" s="15"/>
      <c r="EYX42" s="15"/>
      <c r="EYY42" s="15"/>
      <c r="EYZ42" s="19"/>
      <c r="EZA42" s="59"/>
      <c r="EZB42" s="59"/>
      <c r="EZC42" s="52"/>
      <c r="EZD42" s="52"/>
      <c r="EZE42" s="52"/>
      <c r="EZF42" s="52"/>
      <c r="EZG42" s="52"/>
      <c r="EZH42" s="59"/>
      <c r="EZI42" s="59"/>
      <c r="EZJ42" s="59"/>
      <c r="EZK42" s="59"/>
      <c r="EZL42" s="60"/>
      <c r="EZM42" s="278"/>
      <c r="EZN42" s="243"/>
      <c r="EZO42" s="244"/>
      <c r="EZP42" s="244"/>
      <c r="EZQ42" s="244"/>
      <c r="EZR42" s="244"/>
      <c r="EZS42" s="244"/>
      <c r="EZT42" s="201"/>
      <c r="EZU42" s="210"/>
      <c r="EZV42" s="15"/>
      <c r="EZW42" s="15"/>
      <c r="EZX42" s="15"/>
      <c r="EZY42" s="15"/>
      <c r="EZZ42" s="15"/>
      <c r="FAA42" s="15"/>
      <c r="FAB42" s="15"/>
      <c r="FAC42" s="15"/>
      <c r="FAD42" s="15"/>
      <c r="FAE42" s="15"/>
      <c r="FAF42" s="19"/>
      <c r="FAG42" s="15"/>
      <c r="FAH42" s="15"/>
      <c r="FAI42" s="15"/>
      <c r="FAJ42" s="15"/>
      <c r="FAK42" s="15"/>
      <c r="FAL42" s="15"/>
      <c r="FAM42" s="19"/>
      <c r="FAN42" s="59"/>
      <c r="FAO42" s="59"/>
      <c r="FAP42" s="52"/>
      <c r="FAQ42" s="52"/>
      <c r="FAR42" s="52"/>
      <c r="FAS42" s="52"/>
      <c r="FAT42" s="52"/>
      <c r="FAU42" s="59"/>
      <c r="FAV42" s="59"/>
      <c r="FAW42" s="59"/>
      <c r="FAX42" s="59"/>
      <c r="FAY42" s="60"/>
      <c r="FAZ42" s="278"/>
      <c r="FBA42" s="243"/>
      <c r="FBB42" s="244"/>
      <c r="FBC42" s="244"/>
      <c r="FBD42" s="244"/>
      <c r="FBE42" s="244"/>
      <c r="FBF42" s="244"/>
      <c r="FBG42" s="201"/>
      <c r="FBH42" s="210"/>
      <c r="FBI42" s="15"/>
      <c r="FBJ42" s="15"/>
      <c r="FBK42" s="15"/>
      <c r="FBL42" s="15"/>
      <c r="FBM42" s="15"/>
      <c r="FBN42" s="15"/>
      <c r="FBO42" s="15"/>
      <c r="FBP42" s="15"/>
      <c r="FBQ42" s="15"/>
      <c r="FBR42" s="15"/>
      <c r="FBS42" s="19"/>
      <c r="FBT42" s="15"/>
      <c r="FBU42" s="15"/>
      <c r="FBV42" s="15"/>
      <c r="FBW42" s="15"/>
      <c r="FBX42" s="15"/>
      <c r="FBY42" s="15"/>
      <c r="FBZ42" s="19"/>
      <c r="FCA42" s="59"/>
      <c r="FCB42" s="59"/>
      <c r="FCC42" s="52"/>
      <c r="FCD42" s="52"/>
      <c r="FCE42" s="52"/>
      <c r="FCF42" s="52"/>
      <c r="FCG42" s="52"/>
      <c r="FCH42" s="59"/>
      <c r="FCI42" s="59"/>
      <c r="FCJ42" s="59"/>
      <c r="FCK42" s="59"/>
      <c r="FCL42" s="60"/>
      <c r="FCM42" s="278"/>
      <c r="FCN42" s="243"/>
      <c r="FCO42" s="244"/>
      <c r="FCP42" s="244"/>
      <c r="FCQ42" s="244"/>
      <c r="FCR42" s="244"/>
      <c r="FCS42" s="244"/>
      <c r="FCT42" s="201"/>
      <c r="FCU42" s="210"/>
      <c r="FCV42" s="15"/>
      <c r="FCW42" s="15"/>
      <c r="FCX42" s="15"/>
      <c r="FCY42" s="15"/>
      <c r="FCZ42" s="15"/>
      <c r="FDA42" s="15"/>
      <c r="FDB42" s="15"/>
      <c r="FDC42" s="15"/>
      <c r="FDD42" s="15"/>
      <c r="FDE42" s="15"/>
      <c r="FDF42" s="19"/>
      <c r="FDG42" s="15"/>
      <c r="FDH42" s="15"/>
      <c r="FDI42" s="15"/>
      <c r="FDJ42" s="15"/>
      <c r="FDK42" s="15"/>
      <c r="FDL42" s="15"/>
      <c r="FDM42" s="19"/>
      <c r="FDN42" s="59"/>
      <c r="FDO42" s="59"/>
      <c r="FDP42" s="52"/>
      <c r="FDQ42" s="52"/>
      <c r="FDR42" s="52"/>
      <c r="FDS42" s="52"/>
      <c r="FDT42" s="52"/>
      <c r="FDU42" s="59"/>
      <c r="FDV42" s="59"/>
      <c r="FDW42" s="59"/>
      <c r="FDX42" s="59"/>
      <c r="FDY42" s="60"/>
      <c r="FDZ42" s="278"/>
      <c r="FEA42" s="243"/>
      <c r="FEB42" s="244"/>
      <c r="FEC42" s="244"/>
      <c r="FED42" s="244"/>
      <c r="FEE42" s="244"/>
      <c r="FEF42" s="244"/>
      <c r="FEG42" s="201"/>
      <c r="FEH42" s="210"/>
      <c r="FEI42" s="15"/>
      <c r="FEJ42" s="15"/>
      <c r="FEK42" s="15"/>
      <c r="FEL42" s="15"/>
      <c r="FEM42" s="15"/>
      <c r="FEN42" s="15"/>
      <c r="FEO42" s="15"/>
      <c r="FEP42" s="15"/>
      <c r="FEQ42" s="15"/>
      <c r="FER42" s="15"/>
      <c r="FES42" s="19"/>
      <c r="FET42" s="15"/>
      <c r="FEU42" s="15"/>
      <c r="FEV42" s="15"/>
      <c r="FEW42" s="15"/>
      <c r="FEX42" s="15"/>
      <c r="FEY42" s="15"/>
      <c r="FEZ42" s="19"/>
      <c r="FFA42" s="59"/>
      <c r="FFB42" s="59"/>
      <c r="FFC42" s="52"/>
      <c r="FFD42" s="52"/>
      <c r="FFE42" s="52"/>
      <c r="FFF42" s="52"/>
      <c r="FFG42" s="52"/>
      <c r="FFH42" s="59"/>
      <c r="FFI42" s="59"/>
      <c r="FFJ42" s="59"/>
      <c r="FFK42" s="59"/>
      <c r="FFL42" s="60"/>
      <c r="FFM42" s="278"/>
      <c r="FFN42" s="243"/>
      <c r="FFO42" s="244"/>
      <c r="FFP42" s="244"/>
      <c r="FFQ42" s="244"/>
      <c r="FFR42" s="244"/>
      <c r="FFS42" s="244"/>
      <c r="FFT42" s="201"/>
      <c r="FFU42" s="210"/>
      <c r="FFV42" s="15"/>
      <c r="FFW42" s="15"/>
      <c r="FFX42" s="15"/>
      <c r="FFY42" s="15"/>
      <c r="FFZ42" s="15"/>
      <c r="FGA42" s="15"/>
      <c r="FGB42" s="15"/>
      <c r="FGC42" s="15"/>
      <c r="FGD42" s="15"/>
      <c r="FGE42" s="15"/>
      <c r="FGF42" s="19"/>
      <c r="FGG42" s="15"/>
      <c r="FGH42" s="15"/>
      <c r="FGI42" s="15"/>
      <c r="FGJ42" s="15"/>
      <c r="FGK42" s="15"/>
      <c r="FGL42" s="15"/>
      <c r="FGM42" s="19"/>
      <c r="FGN42" s="59"/>
      <c r="FGO42" s="59"/>
      <c r="FGP42" s="52"/>
      <c r="FGQ42" s="52"/>
      <c r="FGR42" s="52"/>
      <c r="FGS42" s="52"/>
      <c r="FGT42" s="52"/>
      <c r="FGU42" s="59"/>
      <c r="FGV42" s="59"/>
      <c r="FGW42" s="59"/>
      <c r="FGX42" s="59"/>
      <c r="FGY42" s="60"/>
      <c r="FGZ42" s="278"/>
      <c r="FHA42" s="243"/>
      <c r="FHB42" s="244"/>
      <c r="FHC42" s="244"/>
      <c r="FHD42" s="244"/>
      <c r="FHE42" s="244"/>
      <c r="FHF42" s="244"/>
      <c r="FHG42" s="201"/>
      <c r="FHH42" s="210"/>
      <c r="FHI42" s="15"/>
      <c r="FHJ42" s="15"/>
      <c r="FHK42" s="15"/>
      <c r="FHL42" s="15"/>
      <c r="FHM42" s="15"/>
      <c r="FHN42" s="15"/>
      <c r="FHO42" s="15"/>
      <c r="FHP42" s="15"/>
      <c r="FHQ42" s="15"/>
      <c r="FHR42" s="15"/>
      <c r="FHS42" s="19"/>
      <c r="FHT42" s="15"/>
      <c r="FHU42" s="15"/>
      <c r="FHV42" s="15"/>
      <c r="FHW42" s="15"/>
      <c r="FHX42" s="15"/>
      <c r="FHY42" s="15"/>
      <c r="FHZ42" s="19"/>
      <c r="FIA42" s="59"/>
      <c r="FIB42" s="59"/>
      <c r="FIC42" s="52"/>
      <c r="FID42" s="52"/>
      <c r="FIE42" s="52"/>
      <c r="FIF42" s="52"/>
      <c r="FIG42" s="52"/>
      <c r="FIH42" s="59"/>
      <c r="FII42" s="59"/>
      <c r="FIJ42" s="59"/>
      <c r="FIK42" s="59"/>
      <c r="FIL42" s="60"/>
      <c r="FIM42" s="278"/>
      <c r="FIN42" s="243"/>
      <c r="FIO42" s="244"/>
      <c r="FIP42" s="244"/>
      <c r="FIQ42" s="244"/>
      <c r="FIR42" s="244"/>
      <c r="FIS42" s="244"/>
      <c r="FIT42" s="201"/>
      <c r="FIU42" s="210"/>
      <c r="FIV42" s="15"/>
      <c r="FIW42" s="15"/>
      <c r="FIX42" s="15"/>
      <c r="FIY42" s="15"/>
      <c r="FIZ42" s="15"/>
      <c r="FJA42" s="15"/>
      <c r="FJB42" s="15"/>
      <c r="FJC42" s="15"/>
      <c r="FJD42" s="15"/>
      <c r="FJE42" s="15"/>
      <c r="FJF42" s="19"/>
      <c r="FJG42" s="15"/>
      <c r="FJH42" s="15"/>
      <c r="FJI42" s="15"/>
      <c r="FJJ42" s="15"/>
      <c r="FJK42" s="15"/>
      <c r="FJL42" s="15"/>
      <c r="FJM42" s="19"/>
      <c r="FJN42" s="59"/>
      <c r="FJO42" s="59"/>
      <c r="FJP42" s="52"/>
      <c r="FJQ42" s="52"/>
      <c r="FJR42" s="52"/>
      <c r="FJS42" s="52"/>
      <c r="FJT42" s="52"/>
      <c r="FJU42" s="59"/>
      <c r="FJV42" s="59"/>
      <c r="FJW42" s="59"/>
      <c r="FJX42" s="59"/>
      <c r="FJY42" s="60"/>
      <c r="FJZ42" s="278"/>
      <c r="FKA42" s="243"/>
      <c r="FKB42" s="244"/>
      <c r="FKC42" s="244"/>
      <c r="FKD42" s="244"/>
      <c r="FKE42" s="244"/>
      <c r="FKF42" s="244"/>
      <c r="FKG42" s="201"/>
      <c r="FKH42" s="210"/>
      <c r="FKI42" s="15"/>
      <c r="FKJ42" s="15"/>
      <c r="FKK42" s="15"/>
      <c r="FKL42" s="15"/>
      <c r="FKM42" s="15"/>
      <c r="FKN42" s="15"/>
      <c r="FKO42" s="15"/>
      <c r="FKP42" s="15"/>
      <c r="FKQ42" s="15"/>
      <c r="FKR42" s="15"/>
      <c r="FKS42" s="19"/>
      <c r="FKT42" s="15"/>
      <c r="FKU42" s="15"/>
      <c r="FKV42" s="15"/>
      <c r="FKW42" s="15"/>
      <c r="FKX42" s="15"/>
      <c r="FKY42" s="15"/>
      <c r="FKZ42" s="19"/>
      <c r="FLA42" s="59"/>
      <c r="FLB42" s="59"/>
      <c r="FLC42" s="52"/>
      <c r="FLD42" s="52"/>
      <c r="FLE42" s="52"/>
      <c r="FLF42" s="52"/>
      <c r="FLG42" s="52"/>
      <c r="FLH42" s="59"/>
      <c r="FLI42" s="59"/>
      <c r="FLJ42" s="59"/>
      <c r="FLK42" s="59"/>
      <c r="FLL42" s="60"/>
      <c r="FLM42" s="278"/>
      <c r="FLN42" s="243"/>
      <c r="FLO42" s="244"/>
      <c r="FLP42" s="244"/>
      <c r="FLQ42" s="244"/>
      <c r="FLR42" s="244"/>
      <c r="FLS42" s="244"/>
      <c r="FLT42" s="201"/>
      <c r="FLU42" s="210"/>
      <c r="FLV42" s="15"/>
      <c r="FLW42" s="15"/>
      <c r="FLX42" s="15"/>
      <c r="FLY42" s="15"/>
      <c r="FLZ42" s="15"/>
      <c r="FMA42" s="15"/>
      <c r="FMB42" s="15"/>
      <c r="FMC42" s="15"/>
      <c r="FMD42" s="15"/>
      <c r="FME42" s="15"/>
      <c r="FMF42" s="19"/>
      <c r="FMG42" s="15"/>
      <c r="FMH42" s="15"/>
      <c r="FMI42" s="15"/>
      <c r="FMJ42" s="15"/>
      <c r="FMK42" s="15"/>
      <c r="FML42" s="15"/>
      <c r="FMM42" s="19"/>
      <c r="FMN42" s="59"/>
      <c r="FMO42" s="59"/>
      <c r="FMP42" s="52"/>
      <c r="FMQ42" s="52"/>
      <c r="FMR42" s="52"/>
      <c r="FMS42" s="52"/>
      <c r="FMT42" s="52"/>
      <c r="FMU42" s="59"/>
      <c r="FMV42" s="59"/>
      <c r="FMW42" s="59"/>
      <c r="FMX42" s="59"/>
      <c r="FMY42" s="60"/>
      <c r="FMZ42" s="278"/>
      <c r="FNA42" s="243"/>
      <c r="FNB42" s="244"/>
      <c r="FNC42" s="244"/>
      <c r="FND42" s="244"/>
      <c r="FNE42" s="244"/>
      <c r="FNF42" s="244"/>
      <c r="FNG42" s="201"/>
      <c r="FNH42" s="210"/>
      <c r="FNI42" s="15"/>
      <c r="FNJ42" s="15"/>
      <c r="FNK42" s="15"/>
      <c r="FNL42" s="15"/>
      <c r="FNM42" s="15"/>
      <c r="FNN42" s="15"/>
      <c r="FNO42" s="15"/>
      <c r="FNP42" s="15"/>
      <c r="FNQ42" s="15"/>
      <c r="FNR42" s="15"/>
      <c r="FNS42" s="19"/>
      <c r="FNT42" s="15"/>
      <c r="FNU42" s="15"/>
      <c r="FNV42" s="15"/>
      <c r="FNW42" s="15"/>
      <c r="FNX42" s="15"/>
      <c r="FNY42" s="15"/>
      <c r="FNZ42" s="19"/>
      <c r="FOA42" s="59"/>
      <c r="FOB42" s="59"/>
      <c r="FOC42" s="52"/>
      <c r="FOD42" s="52"/>
      <c r="FOE42" s="52"/>
      <c r="FOF42" s="52"/>
      <c r="FOG42" s="52"/>
      <c r="FOH42" s="59"/>
      <c r="FOI42" s="59"/>
      <c r="FOJ42" s="59"/>
      <c r="FOK42" s="59"/>
      <c r="FOL42" s="60"/>
      <c r="FOM42" s="278"/>
      <c r="FON42" s="243"/>
      <c r="FOO42" s="244"/>
      <c r="FOP42" s="244"/>
      <c r="FOQ42" s="244"/>
      <c r="FOR42" s="244"/>
      <c r="FOS42" s="244"/>
      <c r="FOT42" s="201"/>
      <c r="FOU42" s="210"/>
      <c r="FOV42" s="15"/>
      <c r="FOW42" s="15"/>
      <c r="FOX42" s="15"/>
      <c r="FOY42" s="15"/>
      <c r="FOZ42" s="15"/>
      <c r="FPA42" s="15"/>
      <c r="FPB42" s="15"/>
      <c r="FPC42" s="15"/>
      <c r="FPD42" s="15"/>
      <c r="FPE42" s="15"/>
      <c r="FPF42" s="19"/>
      <c r="FPG42" s="15"/>
      <c r="FPH42" s="15"/>
      <c r="FPI42" s="15"/>
      <c r="FPJ42" s="15"/>
      <c r="FPK42" s="15"/>
      <c r="FPL42" s="15"/>
      <c r="FPM42" s="19"/>
      <c r="FPN42" s="59"/>
      <c r="FPO42" s="59"/>
      <c r="FPP42" s="52"/>
      <c r="FPQ42" s="52"/>
      <c r="FPR42" s="52"/>
      <c r="FPS42" s="52"/>
      <c r="FPT42" s="52"/>
      <c r="FPU42" s="59"/>
      <c r="FPV42" s="59"/>
      <c r="FPW42" s="59"/>
      <c r="FPX42" s="59"/>
      <c r="FPY42" s="60"/>
      <c r="FPZ42" s="278"/>
      <c r="FQA42" s="243"/>
      <c r="FQB42" s="244"/>
      <c r="FQC42" s="244"/>
      <c r="FQD42" s="244"/>
      <c r="FQE42" s="244"/>
      <c r="FQF42" s="244"/>
      <c r="FQG42" s="201"/>
      <c r="FQH42" s="210"/>
      <c r="FQI42" s="15"/>
      <c r="FQJ42" s="15"/>
      <c r="FQK42" s="15"/>
      <c r="FQL42" s="15"/>
      <c r="FQM42" s="15"/>
      <c r="FQN42" s="15"/>
      <c r="FQO42" s="15"/>
      <c r="FQP42" s="15"/>
      <c r="FQQ42" s="15"/>
      <c r="FQR42" s="15"/>
      <c r="FQS42" s="19"/>
      <c r="FQT42" s="15"/>
      <c r="FQU42" s="15"/>
      <c r="FQV42" s="15"/>
      <c r="FQW42" s="15"/>
      <c r="FQX42" s="15"/>
      <c r="FQY42" s="15"/>
      <c r="FQZ42" s="19"/>
      <c r="FRA42" s="59"/>
      <c r="FRB42" s="59"/>
      <c r="FRC42" s="52"/>
      <c r="FRD42" s="52"/>
      <c r="FRE42" s="52"/>
      <c r="FRF42" s="52"/>
      <c r="FRG42" s="52"/>
      <c r="FRH42" s="59"/>
      <c r="FRI42" s="59"/>
      <c r="FRJ42" s="59"/>
      <c r="FRK42" s="59"/>
      <c r="FRL42" s="60"/>
      <c r="FRM42" s="278"/>
      <c r="FRN42" s="243"/>
      <c r="FRO42" s="244"/>
      <c r="FRP42" s="244"/>
      <c r="FRQ42" s="244"/>
      <c r="FRR42" s="244"/>
      <c r="FRS42" s="244"/>
      <c r="FRT42" s="201"/>
      <c r="FRU42" s="210"/>
      <c r="FRV42" s="15"/>
      <c r="FRW42" s="15"/>
      <c r="FRX42" s="15"/>
      <c r="FRY42" s="15"/>
      <c r="FRZ42" s="15"/>
      <c r="FSA42" s="15"/>
      <c r="FSB42" s="15"/>
      <c r="FSC42" s="15"/>
      <c r="FSD42" s="15"/>
      <c r="FSE42" s="15"/>
      <c r="FSF42" s="19"/>
      <c r="FSG42" s="15"/>
      <c r="FSH42" s="15"/>
      <c r="FSI42" s="15"/>
      <c r="FSJ42" s="15"/>
      <c r="FSK42" s="15"/>
      <c r="FSL42" s="15"/>
      <c r="FSM42" s="19"/>
      <c r="FSN42" s="59"/>
      <c r="FSO42" s="59"/>
      <c r="FSP42" s="52"/>
      <c r="FSQ42" s="52"/>
      <c r="FSR42" s="52"/>
      <c r="FSS42" s="52"/>
      <c r="FST42" s="52"/>
      <c r="FSU42" s="59"/>
      <c r="FSV42" s="59"/>
      <c r="FSW42" s="59"/>
      <c r="FSX42" s="59"/>
      <c r="FSY42" s="60"/>
      <c r="FSZ42" s="278"/>
      <c r="FTA42" s="243"/>
      <c r="FTB42" s="244"/>
      <c r="FTC42" s="244"/>
      <c r="FTD42" s="244"/>
      <c r="FTE42" s="244"/>
      <c r="FTF42" s="244"/>
      <c r="FTG42" s="201"/>
      <c r="FTH42" s="210"/>
      <c r="FTI42" s="15"/>
      <c r="FTJ42" s="15"/>
      <c r="FTK42" s="15"/>
      <c r="FTL42" s="15"/>
      <c r="FTM42" s="15"/>
      <c r="FTN42" s="15"/>
      <c r="FTO42" s="15"/>
      <c r="FTP42" s="15"/>
      <c r="FTQ42" s="15"/>
      <c r="FTR42" s="15"/>
      <c r="FTS42" s="19"/>
      <c r="FTT42" s="15"/>
      <c r="FTU42" s="15"/>
      <c r="FTV42" s="15"/>
      <c r="FTW42" s="15"/>
      <c r="FTX42" s="15"/>
      <c r="FTY42" s="15"/>
      <c r="FTZ42" s="19"/>
      <c r="FUA42" s="59"/>
      <c r="FUB42" s="59"/>
      <c r="FUC42" s="52"/>
      <c r="FUD42" s="52"/>
      <c r="FUE42" s="52"/>
      <c r="FUF42" s="52"/>
      <c r="FUG42" s="52"/>
      <c r="FUH42" s="59"/>
      <c r="FUI42" s="59"/>
      <c r="FUJ42" s="59"/>
      <c r="FUK42" s="59"/>
      <c r="FUL42" s="60"/>
      <c r="FUM42" s="278"/>
      <c r="FUN42" s="243"/>
      <c r="FUO42" s="244"/>
      <c r="FUP42" s="244"/>
      <c r="FUQ42" s="244"/>
      <c r="FUR42" s="244"/>
      <c r="FUS42" s="244"/>
      <c r="FUT42" s="201"/>
      <c r="FUU42" s="210"/>
      <c r="FUV42" s="15"/>
      <c r="FUW42" s="15"/>
      <c r="FUX42" s="15"/>
      <c r="FUY42" s="15"/>
      <c r="FUZ42" s="15"/>
      <c r="FVA42" s="15"/>
      <c r="FVB42" s="15"/>
      <c r="FVC42" s="15"/>
      <c r="FVD42" s="15"/>
      <c r="FVE42" s="15"/>
      <c r="FVF42" s="19"/>
      <c r="FVG42" s="15"/>
      <c r="FVH42" s="15"/>
      <c r="FVI42" s="15"/>
      <c r="FVJ42" s="15"/>
      <c r="FVK42" s="15"/>
      <c r="FVL42" s="15"/>
      <c r="FVM42" s="19"/>
      <c r="FVN42" s="59"/>
      <c r="FVO42" s="59"/>
      <c r="FVP42" s="52"/>
      <c r="FVQ42" s="52"/>
      <c r="FVR42" s="52"/>
      <c r="FVS42" s="52"/>
      <c r="FVT42" s="52"/>
      <c r="FVU42" s="59"/>
      <c r="FVV42" s="59"/>
      <c r="FVW42" s="59"/>
      <c r="FVX42" s="59"/>
      <c r="FVY42" s="60"/>
      <c r="FVZ42" s="278"/>
      <c r="FWA42" s="243"/>
      <c r="FWB42" s="244"/>
      <c r="FWC42" s="244"/>
      <c r="FWD42" s="244"/>
      <c r="FWE42" s="244"/>
      <c r="FWF42" s="244"/>
      <c r="FWG42" s="201"/>
      <c r="FWH42" s="210"/>
      <c r="FWI42" s="15"/>
      <c r="FWJ42" s="15"/>
      <c r="FWK42" s="15"/>
      <c r="FWL42" s="15"/>
      <c r="FWM42" s="15"/>
      <c r="FWN42" s="15"/>
      <c r="FWO42" s="15"/>
      <c r="FWP42" s="15"/>
      <c r="FWQ42" s="15"/>
      <c r="FWR42" s="15"/>
      <c r="FWS42" s="19"/>
      <c r="FWT42" s="15"/>
      <c r="FWU42" s="15"/>
      <c r="FWV42" s="15"/>
      <c r="FWW42" s="15"/>
      <c r="FWX42" s="15"/>
      <c r="FWY42" s="15"/>
      <c r="FWZ42" s="19"/>
      <c r="FXA42" s="59"/>
      <c r="FXB42" s="59"/>
      <c r="FXC42" s="52"/>
      <c r="FXD42" s="52"/>
      <c r="FXE42" s="52"/>
      <c r="FXF42" s="52"/>
      <c r="FXG42" s="52"/>
      <c r="FXH42" s="59"/>
      <c r="FXI42" s="59"/>
      <c r="FXJ42" s="59"/>
      <c r="FXK42" s="59"/>
      <c r="FXL42" s="60"/>
      <c r="FXM42" s="278"/>
      <c r="FXN42" s="243"/>
      <c r="FXO42" s="244"/>
      <c r="FXP42" s="244"/>
      <c r="FXQ42" s="244"/>
      <c r="FXR42" s="244"/>
      <c r="FXS42" s="244"/>
      <c r="FXT42" s="201"/>
      <c r="FXU42" s="210"/>
      <c r="FXV42" s="15"/>
      <c r="FXW42" s="15"/>
      <c r="FXX42" s="15"/>
      <c r="FXY42" s="15"/>
      <c r="FXZ42" s="15"/>
      <c r="FYA42" s="15"/>
      <c r="FYB42" s="15"/>
      <c r="FYC42" s="15"/>
      <c r="FYD42" s="15"/>
      <c r="FYE42" s="15"/>
      <c r="FYF42" s="19"/>
      <c r="FYG42" s="15"/>
      <c r="FYH42" s="15"/>
      <c r="FYI42" s="15"/>
      <c r="FYJ42" s="15"/>
      <c r="FYK42" s="15"/>
      <c r="FYL42" s="15"/>
      <c r="FYM42" s="19"/>
      <c r="FYN42" s="59"/>
      <c r="FYO42" s="59"/>
      <c r="FYP42" s="52"/>
      <c r="FYQ42" s="52"/>
      <c r="FYR42" s="52"/>
      <c r="FYS42" s="52"/>
      <c r="FYT42" s="52"/>
      <c r="FYU42" s="59"/>
      <c r="FYV42" s="59"/>
      <c r="FYW42" s="59"/>
      <c r="FYX42" s="59"/>
      <c r="FYY42" s="60"/>
      <c r="FYZ42" s="278"/>
      <c r="FZA42" s="243"/>
      <c r="FZB42" s="244"/>
      <c r="FZC42" s="244"/>
      <c r="FZD42" s="244"/>
      <c r="FZE42" s="244"/>
      <c r="FZF42" s="244"/>
      <c r="FZG42" s="201"/>
      <c r="FZH42" s="210"/>
      <c r="FZI42" s="15"/>
      <c r="FZJ42" s="15"/>
      <c r="FZK42" s="15"/>
      <c r="FZL42" s="15"/>
      <c r="FZM42" s="15"/>
      <c r="FZN42" s="15"/>
      <c r="FZO42" s="15"/>
      <c r="FZP42" s="15"/>
      <c r="FZQ42" s="15"/>
      <c r="FZR42" s="15"/>
      <c r="FZS42" s="19"/>
      <c r="FZT42" s="15"/>
      <c r="FZU42" s="15"/>
      <c r="FZV42" s="15"/>
      <c r="FZW42" s="15"/>
      <c r="FZX42" s="15"/>
      <c r="FZY42" s="15"/>
      <c r="FZZ42" s="19"/>
      <c r="GAA42" s="59"/>
      <c r="GAB42" s="59"/>
      <c r="GAC42" s="52"/>
      <c r="GAD42" s="52"/>
      <c r="GAE42" s="52"/>
      <c r="GAF42" s="52"/>
      <c r="GAG42" s="52"/>
      <c r="GAH42" s="59"/>
      <c r="GAI42" s="59"/>
      <c r="GAJ42" s="59"/>
      <c r="GAK42" s="59"/>
      <c r="GAL42" s="60"/>
      <c r="GAM42" s="278"/>
      <c r="GAN42" s="243"/>
      <c r="GAO42" s="244"/>
      <c r="GAP42" s="244"/>
      <c r="GAQ42" s="244"/>
      <c r="GAR42" s="244"/>
      <c r="GAS42" s="244"/>
      <c r="GAT42" s="201"/>
      <c r="GAU42" s="210"/>
      <c r="GAV42" s="15"/>
      <c r="GAW42" s="15"/>
      <c r="GAX42" s="15"/>
      <c r="GAY42" s="15"/>
      <c r="GAZ42" s="15"/>
      <c r="GBA42" s="15"/>
      <c r="GBB42" s="15"/>
      <c r="GBC42" s="15"/>
      <c r="GBD42" s="15"/>
      <c r="GBE42" s="15"/>
      <c r="GBF42" s="19"/>
      <c r="GBG42" s="15"/>
      <c r="GBH42" s="15"/>
      <c r="GBI42" s="15"/>
      <c r="GBJ42" s="15"/>
      <c r="GBK42" s="15"/>
      <c r="GBL42" s="15"/>
      <c r="GBM42" s="19"/>
      <c r="GBN42" s="59"/>
      <c r="GBO42" s="59"/>
      <c r="GBP42" s="52"/>
      <c r="GBQ42" s="52"/>
      <c r="GBR42" s="52"/>
      <c r="GBS42" s="52"/>
      <c r="GBT42" s="52"/>
      <c r="GBU42" s="59"/>
      <c r="GBV42" s="59"/>
      <c r="GBW42" s="59"/>
      <c r="GBX42" s="59"/>
      <c r="GBY42" s="60"/>
      <c r="GBZ42" s="278"/>
      <c r="GCA42" s="243"/>
      <c r="GCB42" s="244"/>
      <c r="GCC42" s="244"/>
      <c r="GCD42" s="244"/>
      <c r="GCE42" s="244"/>
      <c r="GCF42" s="244"/>
      <c r="GCG42" s="201"/>
      <c r="GCH42" s="210"/>
      <c r="GCI42" s="15"/>
      <c r="GCJ42" s="15"/>
      <c r="GCK42" s="15"/>
      <c r="GCL42" s="15"/>
      <c r="GCM42" s="15"/>
      <c r="GCN42" s="15"/>
      <c r="GCO42" s="15"/>
      <c r="GCP42" s="15"/>
      <c r="GCQ42" s="15"/>
      <c r="GCR42" s="15"/>
      <c r="GCS42" s="19"/>
      <c r="GCT42" s="15"/>
      <c r="GCU42" s="15"/>
      <c r="GCV42" s="15"/>
      <c r="GCW42" s="15"/>
      <c r="GCX42" s="15"/>
      <c r="GCY42" s="15"/>
      <c r="GCZ42" s="19"/>
      <c r="GDA42" s="59"/>
      <c r="GDB42" s="59"/>
      <c r="GDC42" s="52"/>
      <c r="GDD42" s="52"/>
      <c r="GDE42" s="52"/>
      <c r="GDF42" s="52"/>
      <c r="GDG42" s="52"/>
      <c r="GDH42" s="59"/>
      <c r="GDI42" s="59"/>
      <c r="GDJ42" s="59"/>
      <c r="GDK42" s="59"/>
      <c r="GDL42" s="60"/>
      <c r="GDM42" s="278"/>
      <c r="GDN42" s="243"/>
      <c r="GDO42" s="244"/>
      <c r="GDP42" s="244"/>
      <c r="GDQ42" s="244"/>
      <c r="GDR42" s="244"/>
      <c r="GDS42" s="244"/>
      <c r="GDT42" s="201"/>
      <c r="GDU42" s="210"/>
      <c r="GDV42" s="15"/>
      <c r="GDW42" s="15"/>
      <c r="GDX42" s="15"/>
      <c r="GDY42" s="15"/>
      <c r="GDZ42" s="15"/>
      <c r="GEA42" s="15"/>
      <c r="GEB42" s="15"/>
      <c r="GEC42" s="15"/>
      <c r="GED42" s="15"/>
      <c r="GEE42" s="15"/>
      <c r="GEF42" s="19"/>
      <c r="GEG42" s="15"/>
      <c r="GEH42" s="15"/>
      <c r="GEI42" s="15"/>
      <c r="GEJ42" s="15"/>
      <c r="GEK42" s="15"/>
      <c r="GEL42" s="15"/>
      <c r="GEM42" s="19"/>
      <c r="GEN42" s="59"/>
      <c r="GEO42" s="59"/>
      <c r="GEP42" s="52"/>
      <c r="GEQ42" s="52"/>
      <c r="GER42" s="52"/>
      <c r="GES42" s="52"/>
      <c r="GET42" s="52"/>
      <c r="GEU42" s="59"/>
      <c r="GEV42" s="59"/>
      <c r="GEW42" s="59"/>
      <c r="GEX42" s="59"/>
      <c r="GEY42" s="60"/>
      <c r="GEZ42" s="278"/>
      <c r="GFA42" s="243"/>
      <c r="GFB42" s="244"/>
      <c r="GFC42" s="244"/>
      <c r="GFD42" s="244"/>
      <c r="GFE42" s="244"/>
      <c r="GFF42" s="244"/>
      <c r="GFG42" s="201"/>
      <c r="GFH42" s="210"/>
      <c r="GFI42" s="15"/>
      <c r="GFJ42" s="15"/>
      <c r="GFK42" s="15"/>
      <c r="GFL42" s="15"/>
      <c r="GFM42" s="15"/>
      <c r="GFN42" s="15"/>
      <c r="GFO42" s="15"/>
      <c r="GFP42" s="15"/>
      <c r="GFQ42" s="15"/>
      <c r="GFR42" s="15"/>
      <c r="GFS42" s="19"/>
      <c r="GFT42" s="15"/>
      <c r="GFU42" s="15"/>
      <c r="GFV42" s="15"/>
      <c r="GFW42" s="15"/>
      <c r="GFX42" s="15"/>
      <c r="GFY42" s="15"/>
      <c r="GFZ42" s="19"/>
      <c r="GGA42" s="59"/>
      <c r="GGB42" s="59"/>
      <c r="GGC42" s="52"/>
      <c r="GGD42" s="52"/>
      <c r="GGE42" s="52"/>
      <c r="GGF42" s="52"/>
      <c r="GGG42" s="52"/>
      <c r="GGH42" s="59"/>
      <c r="GGI42" s="59"/>
      <c r="GGJ42" s="59"/>
      <c r="GGK42" s="59"/>
      <c r="GGL42" s="60"/>
      <c r="GGM42" s="278"/>
      <c r="GGN42" s="243"/>
      <c r="GGO42" s="244"/>
      <c r="GGP42" s="244"/>
      <c r="GGQ42" s="244"/>
      <c r="GGR42" s="244"/>
      <c r="GGS42" s="244"/>
      <c r="GGT42" s="201"/>
      <c r="GGU42" s="210"/>
      <c r="GGV42" s="15"/>
      <c r="GGW42" s="15"/>
      <c r="GGX42" s="15"/>
      <c r="GGY42" s="15"/>
      <c r="GGZ42" s="15"/>
      <c r="GHA42" s="15"/>
      <c r="GHB42" s="15"/>
      <c r="GHC42" s="15"/>
      <c r="GHD42" s="15"/>
      <c r="GHE42" s="15"/>
      <c r="GHF42" s="19"/>
      <c r="GHG42" s="15"/>
      <c r="GHH42" s="15"/>
      <c r="GHI42" s="15"/>
      <c r="GHJ42" s="15"/>
      <c r="GHK42" s="15"/>
      <c r="GHL42" s="15"/>
      <c r="GHM42" s="19"/>
      <c r="GHN42" s="59"/>
      <c r="GHO42" s="59"/>
      <c r="GHP42" s="52"/>
      <c r="GHQ42" s="52"/>
      <c r="GHR42" s="52"/>
      <c r="GHS42" s="52"/>
      <c r="GHT42" s="52"/>
      <c r="GHU42" s="59"/>
      <c r="GHV42" s="59"/>
      <c r="GHW42" s="59"/>
      <c r="GHX42" s="59"/>
      <c r="GHY42" s="60"/>
      <c r="GHZ42" s="278"/>
      <c r="GIA42" s="243"/>
      <c r="GIB42" s="244"/>
      <c r="GIC42" s="244"/>
      <c r="GID42" s="244"/>
      <c r="GIE42" s="244"/>
      <c r="GIF42" s="244"/>
      <c r="GIG42" s="201"/>
      <c r="GIH42" s="210"/>
      <c r="GII42" s="15"/>
      <c r="GIJ42" s="15"/>
      <c r="GIK42" s="15"/>
      <c r="GIL42" s="15"/>
      <c r="GIM42" s="15"/>
      <c r="GIN42" s="15"/>
      <c r="GIO42" s="15"/>
      <c r="GIP42" s="15"/>
      <c r="GIQ42" s="15"/>
      <c r="GIR42" s="15"/>
      <c r="GIS42" s="19"/>
      <c r="GIT42" s="15"/>
      <c r="GIU42" s="15"/>
      <c r="GIV42" s="15"/>
      <c r="GIW42" s="15"/>
      <c r="GIX42" s="15"/>
      <c r="GIY42" s="15"/>
      <c r="GIZ42" s="19"/>
      <c r="GJA42" s="59"/>
      <c r="GJB42" s="59"/>
      <c r="GJC42" s="52"/>
      <c r="GJD42" s="52"/>
      <c r="GJE42" s="52"/>
      <c r="GJF42" s="52"/>
      <c r="GJG42" s="52"/>
      <c r="GJH42" s="59"/>
      <c r="GJI42" s="59"/>
      <c r="GJJ42" s="59"/>
      <c r="GJK42" s="59"/>
      <c r="GJL42" s="60"/>
      <c r="GJM42" s="278"/>
      <c r="GJN42" s="243"/>
      <c r="GJO42" s="244"/>
      <c r="GJP42" s="244"/>
      <c r="GJQ42" s="244"/>
      <c r="GJR42" s="244"/>
      <c r="GJS42" s="244"/>
      <c r="GJT42" s="201"/>
      <c r="GJU42" s="210"/>
      <c r="GJV42" s="15"/>
      <c r="GJW42" s="15"/>
      <c r="GJX42" s="15"/>
      <c r="GJY42" s="15"/>
      <c r="GJZ42" s="15"/>
      <c r="GKA42" s="15"/>
      <c r="GKB42" s="15"/>
      <c r="GKC42" s="15"/>
      <c r="GKD42" s="15"/>
      <c r="GKE42" s="15"/>
      <c r="GKF42" s="19"/>
      <c r="GKG42" s="15"/>
      <c r="GKH42" s="15"/>
      <c r="GKI42" s="15"/>
      <c r="GKJ42" s="15"/>
      <c r="GKK42" s="15"/>
      <c r="GKL42" s="15"/>
      <c r="GKM42" s="19"/>
      <c r="GKN42" s="59"/>
      <c r="GKO42" s="59"/>
      <c r="GKP42" s="52"/>
      <c r="GKQ42" s="52"/>
      <c r="GKR42" s="52"/>
      <c r="GKS42" s="52"/>
      <c r="GKT42" s="52"/>
      <c r="GKU42" s="59"/>
      <c r="GKV42" s="59"/>
      <c r="GKW42" s="59"/>
      <c r="GKX42" s="59"/>
      <c r="GKY42" s="60"/>
      <c r="GKZ42" s="278"/>
      <c r="GLA42" s="243"/>
      <c r="GLB42" s="244"/>
      <c r="GLC42" s="244"/>
      <c r="GLD42" s="244"/>
      <c r="GLE42" s="244"/>
      <c r="GLF42" s="244"/>
      <c r="GLG42" s="201"/>
      <c r="GLH42" s="210"/>
      <c r="GLI42" s="15"/>
      <c r="GLJ42" s="15"/>
      <c r="GLK42" s="15"/>
      <c r="GLL42" s="15"/>
      <c r="GLM42" s="15"/>
      <c r="GLN42" s="15"/>
      <c r="GLO42" s="15"/>
      <c r="GLP42" s="15"/>
      <c r="GLQ42" s="15"/>
      <c r="GLR42" s="15"/>
      <c r="GLS42" s="19"/>
      <c r="GLT42" s="15"/>
      <c r="GLU42" s="15"/>
      <c r="GLV42" s="15"/>
      <c r="GLW42" s="15"/>
      <c r="GLX42" s="15"/>
      <c r="GLY42" s="15"/>
      <c r="GLZ42" s="19"/>
      <c r="GMA42" s="59"/>
      <c r="GMB42" s="59"/>
      <c r="GMC42" s="52"/>
      <c r="GMD42" s="52"/>
      <c r="GME42" s="52"/>
      <c r="GMF42" s="52"/>
      <c r="GMG42" s="52"/>
      <c r="GMH42" s="59"/>
      <c r="GMI42" s="59"/>
      <c r="GMJ42" s="59"/>
      <c r="GMK42" s="59"/>
      <c r="GML42" s="60"/>
      <c r="GMM42" s="278"/>
      <c r="GMN42" s="243"/>
      <c r="GMO42" s="244"/>
      <c r="GMP42" s="244"/>
      <c r="GMQ42" s="244"/>
      <c r="GMR42" s="244"/>
      <c r="GMS42" s="244"/>
      <c r="GMT42" s="201"/>
      <c r="GMU42" s="210"/>
      <c r="GMV42" s="15"/>
      <c r="GMW42" s="15"/>
      <c r="GMX42" s="15"/>
      <c r="GMY42" s="15"/>
      <c r="GMZ42" s="15"/>
      <c r="GNA42" s="15"/>
      <c r="GNB42" s="15"/>
      <c r="GNC42" s="15"/>
      <c r="GND42" s="15"/>
      <c r="GNE42" s="15"/>
      <c r="GNF42" s="19"/>
      <c r="GNG42" s="15"/>
      <c r="GNH42" s="15"/>
      <c r="GNI42" s="15"/>
      <c r="GNJ42" s="15"/>
      <c r="GNK42" s="15"/>
      <c r="GNL42" s="15"/>
      <c r="GNM42" s="19"/>
      <c r="GNN42" s="59"/>
      <c r="GNO42" s="59"/>
      <c r="GNP42" s="52"/>
      <c r="GNQ42" s="52"/>
      <c r="GNR42" s="52"/>
      <c r="GNS42" s="52"/>
      <c r="GNT42" s="52"/>
      <c r="GNU42" s="59"/>
      <c r="GNV42" s="59"/>
      <c r="GNW42" s="59"/>
      <c r="GNX42" s="59"/>
      <c r="GNY42" s="60"/>
      <c r="GNZ42" s="278"/>
      <c r="GOA42" s="243"/>
      <c r="GOB42" s="244"/>
      <c r="GOC42" s="244"/>
      <c r="GOD42" s="244"/>
      <c r="GOE42" s="244"/>
      <c r="GOF42" s="244"/>
      <c r="GOG42" s="201"/>
      <c r="GOH42" s="210"/>
      <c r="GOI42" s="15"/>
      <c r="GOJ42" s="15"/>
      <c r="GOK42" s="15"/>
      <c r="GOL42" s="15"/>
      <c r="GOM42" s="15"/>
      <c r="GON42" s="15"/>
      <c r="GOO42" s="15"/>
      <c r="GOP42" s="15"/>
      <c r="GOQ42" s="15"/>
      <c r="GOR42" s="15"/>
      <c r="GOS42" s="19"/>
      <c r="GOT42" s="15"/>
      <c r="GOU42" s="15"/>
      <c r="GOV42" s="15"/>
      <c r="GOW42" s="15"/>
      <c r="GOX42" s="15"/>
      <c r="GOY42" s="15"/>
      <c r="GOZ42" s="19"/>
      <c r="GPA42" s="59"/>
      <c r="GPB42" s="59"/>
      <c r="GPC42" s="52"/>
      <c r="GPD42" s="52"/>
      <c r="GPE42" s="52"/>
      <c r="GPF42" s="52"/>
      <c r="GPG42" s="52"/>
      <c r="GPH42" s="59"/>
      <c r="GPI42" s="59"/>
      <c r="GPJ42" s="59"/>
      <c r="GPK42" s="59"/>
      <c r="GPL42" s="60"/>
      <c r="GPM42" s="278"/>
      <c r="GPN42" s="243"/>
      <c r="GPO42" s="244"/>
      <c r="GPP42" s="244"/>
      <c r="GPQ42" s="244"/>
      <c r="GPR42" s="244"/>
      <c r="GPS42" s="244"/>
      <c r="GPT42" s="201"/>
      <c r="GPU42" s="210"/>
      <c r="GPV42" s="15"/>
      <c r="GPW42" s="15"/>
      <c r="GPX42" s="15"/>
      <c r="GPY42" s="15"/>
      <c r="GPZ42" s="15"/>
      <c r="GQA42" s="15"/>
      <c r="GQB42" s="15"/>
      <c r="GQC42" s="15"/>
      <c r="GQD42" s="15"/>
      <c r="GQE42" s="15"/>
      <c r="GQF42" s="19"/>
      <c r="GQG42" s="15"/>
      <c r="GQH42" s="15"/>
      <c r="GQI42" s="15"/>
      <c r="GQJ42" s="15"/>
      <c r="GQK42" s="15"/>
      <c r="GQL42" s="15"/>
      <c r="GQM42" s="19"/>
      <c r="GQN42" s="59"/>
      <c r="GQO42" s="59"/>
      <c r="GQP42" s="52"/>
      <c r="GQQ42" s="52"/>
      <c r="GQR42" s="52"/>
      <c r="GQS42" s="52"/>
      <c r="GQT42" s="52"/>
      <c r="GQU42" s="59"/>
      <c r="GQV42" s="59"/>
      <c r="GQW42" s="59"/>
      <c r="GQX42" s="59"/>
      <c r="GQY42" s="60"/>
      <c r="GQZ42" s="278"/>
      <c r="GRA42" s="243"/>
      <c r="GRB42" s="244"/>
      <c r="GRC42" s="244"/>
      <c r="GRD42" s="244"/>
      <c r="GRE42" s="244"/>
      <c r="GRF42" s="244"/>
      <c r="GRG42" s="201"/>
      <c r="GRH42" s="210"/>
      <c r="GRI42" s="15"/>
      <c r="GRJ42" s="15"/>
      <c r="GRK42" s="15"/>
      <c r="GRL42" s="15"/>
      <c r="GRM42" s="15"/>
      <c r="GRN42" s="15"/>
      <c r="GRO42" s="15"/>
      <c r="GRP42" s="15"/>
      <c r="GRQ42" s="15"/>
      <c r="GRR42" s="15"/>
      <c r="GRS42" s="19"/>
      <c r="GRT42" s="15"/>
      <c r="GRU42" s="15"/>
      <c r="GRV42" s="15"/>
      <c r="GRW42" s="15"/>
      <c r="GRX42" s="15"/>
      <c r="GRY42" s="15"/>
      <c r="GRZ42" s="19"/>
      <c r="GSA42" s="59"/>
      <c r="GSB42" s="59"/>
      <c r="GSC42" s="52"/>
      <c r="GSD42" s="52"/>
      <c r="GSE42" s="52"/>
      <c r="GSF42" s="52"/>
      <c r="GSG42" s="52"/>
      <c r="GSH42" s="59"/>
      <c r="GSI42" s="59"/>
      <c r="GSJ42" s="59"/>
      <c r="GSK42" s="59"/>
      <c r="GSL42" s="60"/>
      <c r="GSM42" s="278"/>
      <c r="GSN42" s="243"/>
      <c r="GSO42" s="244"/>
      <c r="GSP42" s="244"/>
      <c r="GSQ42" s="244"/>
      <c r="GSR42" s="244"/>
      <c r="GSS42" s="244"/>
      <c r="GST42" s="201"/>
      <c r="GSU42" s="210"/>
      <c r="GSV42" s="15"/>
      <c r="GSW42" s="15"/>
      <c r="GSX42" s="15"/>
      <c r="GSY42" s="15"/>
      <c r="GSZ42" s="15"/>
      <c r="GTA42" s="15"/>
      <c r="GTB42" s="15"/>
      <c r="GTC42" s="15"/>
      <c r="GTD42" s="15"/>
      <c r="GTE42" s="15"/>
      <c r="GTF42" s="19"/>
      <c r="GTG42" s="15"/>
      <c r="GTH42" s="15"/>
      <c r="GTI42" s="15"/>
      <c r="GTJ42" s="15"/>
      <c r="GTK42" s="15"/>
      <c r="GTL42" s="15"/>
      <c r="GTM42" s="19"/>
      <c r="GTN42" s="59"/>
      <c r="GTO42" s="59"/>
      <c r="GTP42" s="52"/>
      <c r="GTQ42" s="52"/>
      <c r="GTR42" s="52"/>
      <c r="GTS42" s="52"/>
      <c r="GTT42" s="52"/>
      <c r="GTU42" s="59"/>
      <c r="GTV42" s="59"/>
      <c r="GTW42" s="59"/>
      <c r="GTX42" s="59"/>
      <c r="GTY42" s="60"/>
      <c r="GTZ42" s="278"/>
      <c r="GUA42" s="243"/>
      <c r="GUB42" s="244"/>
      <c r="GUC42" s="244"/>
      <c r="GUD42" s="244"/>
      <c r="GUE42" s="244"/>
      <c r="GUF42" s="244"/>
      <c r="GUG42" s="201"/>
      <c r="GUH42" s="210"/>
      <c r="GUI42" s="15"/>
      <c r="GUJ42" s="15"/>
      <c r="GUK42" s="15"/>
      <c r="GUL42" s="15"/>
      <c r="GUM42" s="15"/>
      <c r="GUN42" s="15"/>
      <c r="GUO42" s="15"/>
      <c r="GUP42" s="15"/>
      <c r="GUQ42" s="15"/>
      <c r="GUR42" s="15"/>
      <c r="GUS42" s="19"/>
      <c r="GUT42" s="15"/>
      <c r="GUU42" s="15"/>
      <c r="GUV42" s="15"/>
      <c r="GUW42" s="15"/>
      <c r="GUX42" s="15"/>
      <c r="GUY42" s="15"/>
      <c r="GUZ42" s="19"/>
      <c r="GVA42" s="59"/>
      <c r="GVB42" s="59"/>
      <c r="GVC42" s="52"/>
      <c r="GVD42" s="52"/>
      <c r="GVE42" s="52"/>
      <c r="GVF42" s="52"/>
      <c r="GVG42" s="52"/>
      <c r="GVH42" s="59"/>
      <c r="GVI42" s="59"/>
      <c r="GVJ42" s="59"/>
      <c r="GVK42" s="59"/>
      <c r="GVL42" s="60"/>
      <c r="GVM42" s="278"/>
      <c r="GVN42" s="243"/>
      <c r="GVO42" s="244"/>
      <c r="GVP42" s="244"/>
      <c r="GVQ42" s="244"/>
      <c r="GVR42" s="244"/>
      <c r="GVS42" s="244"/>
      <c r="GVT42" s="201"/>
      <c r="GVU42" s="210"/>
      <c r="GVV42" s="15"/>
      <c r="GVW42" s="15"/>
      <c r="GVX42" s="15"/>
      <c r="GVY42" s="15"/>
      <c r="GVZ42" s="15"/>
      <c r="GWA42" s="15"/>
      <c r="GWB42" s="15"/>
      <c r="GWC42" s="15"/>
      <c r="GWD42" s="15"/>
      <c r="GWE42" s="15"/>
      <c r="GWF42" s="19"/>
      <c r="GWG42" s="15"/>
      <c r="GWH42" s="15"/>
      <c r="GWI42" s="15"/>
      <c r="GWJ42" s="15"/>
      <c r="GWK42" s="15"/>
      <c r="GWL42" s="15"/>
      <c r="GWM42" s="19"/>
      <c r="GWN42" s="59"/>
      <c r="GWO42" s="59"/>
      <c r="GWP42" s="52"/>
      <c r="GWQ42" s="52"/>
      <c r="GWR42" s="52"/>
      <c r="GWS42" s="52"/>
      <c r="GWT42" s="52"/>
      <c r="GWU42" s="59"/>
      <c r="GWV42" s="59"/>
      <c r="GWW42" s="59"/>
      <c r="GWX42" s="59"/>
      <c r="GWY42" s="60"/>
      <c r="GWZ42" s="278"/>
      <c r="GXA42" s="243"/>
      <c r="GXB42" s="244"/>
      <c r="GXC42" s="244"/>
      <c r="GXD42" s="244"/>
      <c r="GXE42" s="244"/>
      <c r="GXF42" s="244"/>
      <c r="GXG42" s="201"/>
      <c r="GXH42" s="210"/>
      <c r="GXI42" s="15"/>
      <c r="GXJ42" s="15"/>
      <c r="GXK42" s="15"/>
      <c r="GXL42" s="15"/>
      <c r="GXM42" s="15"/>
      <c r="GXN42" s="15"/>
      <c r="GXO42" s="15"/>
      <c r="GXP42" s="15"/>
      <c r="GXQ42" s="15"/>
      <c r="GXR42" s="15"/>
      <c r="GXS42" s="19"/>
      <c r="GXT42" s="15"/>
      <c r="GXU42" s="15"/>
      <c r="GXV42" s="15"/>
      <c r="GXW42" s="15"/>
      <c r="GXX42" s="15"/>
      <c r="GXY42" s="15"/>
      <c r="GXZ42" s="19"/>
      <c r="GYA42" s="59"/>
      <c r="GYB42" s="59"/>
      <c r="GYC42" s="52"/>
      <c r="GYD42" s="52"/>
      <c r="GYE42" s="52"/>
      <c r="GYF42" s="52"/>
      <c r="GYG42" s="52"/>
      <c r="GYH42" s="59"/>
      <c r="GYI42" s="59"/>
      <c r="GYJ42" s="59"/>
      <c r="GYK42" s="59"/>
      <c r="GYL42" s="60"/>
      <c r="GYM42" s="278"/>
      <c r="GYN42" s="243"/>
      <c r="GYO42" s="244"/>
      <c r="GYP42" s="244"/>
      <c r="GYQ42" s="244"/>
      <c r="GYR42" s="244"/>
      <c r="GYS42" s="244"/>
      <c r="GYT42" s="201"/>
      <c r="GYU42" s="210"/>
      <c r="GYV42" s="15"/>
      <c r="GYW42" s="15"/>
      <c r="GYX42" s="15"/>
      <c r="GYY42" s="15"/>
      <c r="GYZ42" s="15"/>
      <c r="GZA42" s="15"/>
      <c r="GZB42" s="15"/>
      <c r="GZC42" s="15"/>
      <c r="GZD42" s="15"/>
      <c r="GZE42" s="15"/>
      <c r="GZF42" s="19"/>
      <c r="GZG42" s="15"/>
      <c r="GZH42" s="15"/>
      <c r="GZI42" s="15"/>
      <c r="GZJ42" s="15"/>
      <c r="GZK42" s="15"/>
      <c r="GZL42" s="15"/>
      <c r="GZM42" s="19"/>
      <c r="GZN42" s="59"/>
      <c r="GZO42" s="59"/>
      <c r="GZP42" s="52"/>
      <c r="GZQ42" s="52"/>
      <c r="GZR42" s="52"/>
      <c r="GZS42" s="52"/>
      <c r="GZT42" s="52"/>
      <c r="GZU42" s="59"/>
      <c r="GZV42" s="59"/>
      <c r="GZW42" s="59"/>
      <c r="GZX42" s="59"/>
      <c r="GZY42" s="60"/>
      <c r="GZZ42" s="278"/>
      <c r="HAA42" s="243"/>
      <c r="HAB42" s="244"/>
      <c r="HAC42" s="244"/>
      <c r="HAD42" s="244"/>
      <c r="HAE42" s="244"/>
      <c r="HAF42" s="244"/>
      <c r="HAG42" s="201"/>
      <c r="HAH42" s="210"/>
      <c r="HAI42" s="15"/>
      <c r="HAJ42" s="15"/>
      <c r="HAK42" s="15"/>
      <c r="HAL42" s="15"/>
      <c r="HAM42" s="15"/>
      <c r="HAN42" s="15"/>
      <c r="HAO42" s="15"/>
      <c r="HAP42" s="15"/>
      <c r="HAQ42" s="15"/>
      <c r="HAR42" s="15"/>
      <c r="HAS42" s="19"/>
      <c r="HAT42" s="15"/>
      <c r="HAU42" s="15"/>
      <c r="HAV42" s="15"/>
      <c r="HAW42" s="15"/>
      <c r="HAX42" s="15"/>
      <c r="HAY42" s="15"/>
      <c r="HAZ42" s="19"/>
      <c r="HBA42" s="59"/>
      <c r="HBB42" s="59"/>
      <c r="HBC42" s="52"/>
      <c r="HBD42" s="52"/>
      <c r="HBE42" s="52"/>
      <c r="HBF42" s="52"/>
      <c r="HBG42" s="52"/>
      <c r="HBH42" s="59"/>
      <c r="HBI42" s="59"/>
      <c r="HBJ42" s="59"/>
      <c r="HBK42" s="59"/>
      <c r="HBL42" s="60"/>
      <c r="HBM42" s="278"/>
      <c r="HBN42" s="243"/>
      <c r="HBO42" s="244"/>
      <c r="HBP42" s="244"/>
      <c r="HBQ42" s="244"/>
      <c r="HBR42" s="244"/>
      <c r="HBS42" s="244"/>
      <c r="HBT42" s="201"/>
      <c r="HBU42" s="210"/>
      <c r="HBV42" s="15"/>
      <c r="HBW42" s="15"/>
      <c r="HBX42" s="15"/>
      <c r="HBY42" s="15"/>
      <c r="HBZ42" s="15"/>
      <c r="HCA42" s="15"/>
      <c r="HCB42" s="15"/>
      <c r="HCC42" s="15"/>
      <c r="HCD42" s="15"/>
      <c r="HCE42" s="15"/>
      <c r="HCF42" s="19"/>
      <c r="HCG42" s="15"/>
      <c r="HCH42" s="15"/>
      <c r="HCI42" s="15"/>
      <c r="HCJ42" s="15"/>
      <c r="HCK42" s="15"/>
      <c r="HCL42" s="15"/>
      <c r="HCM42" s="19"/>
      <c r="HCN42" s="59"/>
      <c r="HCO42" s="59"/>
      <c r="HCP42" s="52"/>
      <c r="HCQ42" s="52"/>
      <c r="HCR42" s="52"/>
      <c r="HCS42" s="52"/>
      <c r="HCT42" s="52"/>
      <c r="HCU42" s="59"/>
      <c r="HCV42" s="59"/>
      <c r="HCW42" s="59"/>
      <c r="HCX42" s="59"/>
      <c r="HCY42" s="60"/>
      <c r="HCZ42" s="278"/>
      <c r="HDA42" s="243"/>
      <c r="HDB42" s="244"/>
      <c r="HDC42" s="244"/>
      <c r="HDD42" s="244"/>
      <c r="HDE42" s="244"/>
      <c r="HDF42" s="244"/>
      <c r="HDG42" s="201"/>
      <c r="HDH42" s="210"/>
      <c r="HDI42" s="15"/>
      <c r="HDJ42" s="15"/>
      <c r="HDK42" s="15"/>
      <c r="HDL42" s="15"/>
      <c r="HDM42" s="15"/>
      <c r="HDN42" s="15"/>
      <c r="HDO42" s="15"/>
      <c r="HDP42" s="15"/>
      <c r="HDQ42" s="15"/>
      <c r="HDR42" s="15"/>
      <c r="HDS42" s="19"/>
      <c r="HDT42" s="15"/>
      <c r="HDU42" s="15"/>
      <c r="HDV42" s="15"/>
      <c r="HDW42" s="15"/>
      <c r="HDX42" s="15"/>
      <c r="HDY42" s="15"/>
      <c r="HDZ42" s="19"/>
      <c r="HEA42" s="59"/>
      <c r="HEB42" s="59"/>
      <c r="HEC42" s="52"/>
      <c r="HED42" s="52"/>
      <c r="HEE42" s="52"/>
      <c r="HEF42" s="52"/>
      <c r="HEG42" s="52"/>
      <c r="HEH42" s="59"/>
      <c r="HEI42" s="59"/>
      <c r="HEJ42" s="59"/>
      <c r="HEK42" s="59"/>
      <c r="HEL42" s="60"/>
      <c r="HEM42" s="278"/>
      <c r="HEN42" s="243"/>
      <c r="HEO42" s="244"/>
      <c r="HEP42" s="244"/>
      <c r="HEQ42" s="244"/>
      <c r="HER42" s="244"/>
      <c r="HES42" s="244"/>
      <c r="HET42" s="201"/>
      <c r="HEU42" s="210"/>
      <c r="HEV42" s="15"/>
      <c r="HEW42" s="15"/>
      <c r="HEX42" s="15"/>
      <c r="HEY42" s="15"/>
      <c r="HEZ42" s="15"/>
      <c r="HFA42" s="15"/>
      <c r="HFB42" s="15"/>
      <c r="HFC42" s="15"/>
      <c r="HFD42" s="15"/>
      <c r="HFE42" s="15"/>
      <c r="HFF42" s="19"/>
      <c r="HFG42" s="15"/>
      <c r="HFH42" s="15"/>
      <c r="HFI42" s="15"/>
      <c r="HFJ42" s="15"/>
      <c r="HFK42" s="15"/>
      <c r="HFL42" s="15"/>
      <c r="HFM42" s="19"/>
      <c r="HFN42" s="59"/>
      <c r="HFO42" s="59"/>
      <c r="HFP42" s="52"/>
      <c r="HFQ42" s="52"/>
      <c r="HFR42" s="52"/>
      <c r="HFS42" s="52"/>
      <c r="HFT42" s="52"/>
      <c r="HFU42" s="59"/>
      <c r="HFV42" s="59"/>
      <c r="HFW42" s="59"/>
      <c r="HFX42" s="59"/>
      <c r="HFY42" s="60"/>
      <c r="HFZ42" s="278"/>
      <c r="HGA42" s="243"/>
      <c r="HGB42" s="244"/>
      <c r="HGC42" s="244"/>
      <c r="HGD42" s="244"/>
      <c r="HGE42" s="244"/>
      <c r="HGF42" s="244"/>
      <c r="HGG42" s="201"/>
      <c r="HGH42" s="210"/>
      <c r="HGI42" s="15"/>
      <c r="HGJ42" s="15"/>
      <c r="HGK42" s="15"/>
      <c r="HGL42" s="15"/>
      <c r="HGM42" s="15"/>
      <c r="HGN42" s="15"/>
      <c r="HGO42" s="15"/>
      <c r="HGP42" s="15"/>
      <c r="HGQ42" s="15"/>
      <c r="HGR42" s="15"/>
      <c r="HGS42" s="19"/>
      <c r="HGT42" s="15"/>
      <c r="HGU42" s="15"/>
      <c r="HGV42" s="15"/>
      <c r="HGW42" s="15"/>
      <c r="HGX42" s="15"/>
      <c r="HGY42" s="15"/>
      <c r="HGZ42" s="19"/>
      <c r="HHA42" s="59"/>
      <c r="HHB42" s="59"/>
      <c r="HHC42" s="52"/>
      <c r="HHD42" s="52"/>
      <c r="HHE42" s="52"/>
      <c r="HHF42" s="52"/>
      <c r="HHG42" s="52"/>
      <c r="HHH42" s="59"/>
      <c r="HHI42" s="59"/>
      <c r="HHJ42" s="59"/>
      <c r="HHK42" s="59"/>
      <c r="HHL42" s="60"/>
      <c r="HHM42" s="278"/>
      <c r="HHN42" s="243"/>
      <c r="HHO42" s="244"/>
      <c r="HHP42" s="244"/>
      <c r="HHQ42" s="244"/>
      <c r="HHR42" s="244"/>
      <c r="HHS42" s="244"/>
      <c r="HHT42" s="201"/>
      <c r="HHU42" s="210"/>
      <c r="HHV42" s="15"/>
      <c r="HHW42" s="15"/>
      <c r="HHX42" s="15"/>
      <c r="HHY42" s="15"/>
      <c r="HHZ42" s="15"/>
      <c r="HIA42" s="15"/>
      <c r="HIB42" s="15"/>
      <c r="HIC42" s="15"/>
      <c r="HID42" s="15"/>
      <c r="HIE42" s="15"/>
      <c r="HIF42" s="19"/>
      <c r="HIG42" s="15"/>
      <c r="HIH42" s="15"/>
      <c r="HII42" s="15"/>
      <c r="HIJ42" s="15"/>
      <c r="HIK42" s="15"/>
      <c r="HIL42" s="15"/>
      <c r="HIM42" s="19"/>
      <c r="HIN42" s="59"/>
      <c r="HIO42" s="59"/>
      <c r="HIP42" s="52"/>
      <c r="HIQ42" s="52"/>
      <c r="HIR42" s="52"/>
      <c r="HIS42" s="52"/>
      <c r="HIT42" s="52"/>
      <c r="HIU42" s="59"/>
      <c r="HIV42" s="59"/>
      <c r="HIW42" s="59"/>
      <c r="HIX42" s="59"/>
      <c r="HIY42" s="60"/>
      <c r="HIZ42" s="278"/>
      <c r="HJA42" s="243"/>
      <c r="HJB42" s="244"/>
      <c r="HJC42" s="244"/>
      <c r="HJD42" s="244"/>
      <c r="HJE42" s="244"/>
      <c r="HJF42" s="244"/>
      <c r="HJG42" s="201"/>
      <c r="HJH42" s="210"/>
      <c r="HJI42" s="15"/>
      <c r="HJJ42" s="15"/>
      <c r="HJK42" s="15"/>
      <c r="HJL42" s="15"/>
      <c r="HJM42" s="15"/>
      <c r="HJN42" s="15"/>
      <c r="HJO42" s="15"/>
      <c r="HJP42" s="15"/>
      <c r="HJQ42" s="15"/>
      <c r="HJR42" s="15"/>
      <c r="HJS42" s="19"/>
      <c r="HJT42" s="15"/>
      <c r="HJU42" s="15"/>
      <c r="HJV42" s="15"/>
      <c r="HJW42" s="15"/>
      <c r="HJX42" s="15"/>
      <c r="HJY42" s="15"/>
      <c r="HJZ42" s="19"/>
      <c r="HKA42" s="59"/>
      <c r="HKB42" s="59"/>
      <c r="HKC42" s="52"/>
      <c r="HKD42" s="52"/>
      <c r="HKE42" s="52"/>
      <c r="HKF42" s="52"/>
      <c r="HKG42" s="52"/>
      <c r="HKH42" s="59"/>
      <c r="HKI42" s="59"/>
      <c r="HKJ42" s="59"/>
      <c r="HKK42" s="59"/>
      <c r="HKL42" s="60"/>
      <c r="HKM42" s="278"/>
      <c r="HKN42" s="243"/>
      <c r="HKO42" s="244"/>
      <c r="HKP42" s="244"/>
      <c r="HKQ42" s="244"/>
      <c r="HKR42" s="244"/>
      <c r="HKS42" s="244"/>
      <c r="HKT42" s="201"/>
      <c r="HKU42" s="210"/>
      <c r="HKV42" s="15"/>
      <c r="HKW42" s="15"/>
      <c r="HKX42" s="15"/>
      <c r="HKY42" s="15"/>
      <c r="HKZ42" s="15"/>
      <c r="HLA42" s="15"/>
      <c r="HLB42" s="15"/>
      <c r="HLC42" s="15"/>
      <c r="HLD42" s="15"/>
      <c r="HLE42" s="15"/>
      <c r="HLF42" s="19"/>
      <c r="HLG42" s="15"/>
      <c r="HLH42" s="15"/>
      <c r="HLI42" s="15"/>
      <c r="HLJ42" s="15"/>
      <c r="HLK42" s="15"/>
      <c r="HLL42" s="15"/>
      <c r="HLM42" s="19"/>
      <c r="HLN42" s="59"/>
      <c r="HLO42" s="59"/>
      <c r="HLP42" s="52"/>
      <c r="HLQ42" s="52"/>
      <c r="HLR42" s="52"/>
      <c r="HLS42" s="52"/>
      <c r="HLT42" s="52"/>
      <c r="HLU42" s="59"/>
      <c r="HLV42" s="59"/>
      <c r="HLW42" s="59"/>
      <c r="HLX42" s="59"/>
      <c r="HLY42" s="60"/>
      <c r="HLZ42" s="278"/>
      <c r="HMA42" s="243"/>
      <c r="HMB42" s="244"/>
      <c r="HMC42" s="244"/>
      <c r="HMD42" s="244"/>
      <c r="HME42" s="244"/>
      <c r="HMF42" s="244"/>
      <c r="HMG42" s="201"/>
      <c r="HMH42" s="210"/>
      <c r="HMI42" s="15"/>
      <c r="HMJ42" s="15"/>
      <c r="HMK42" s="15"/>
      <c r="HML42" s="15"/>
      <c r="HMM42" s="15"/>
      <c r="HMN42" s="15"/>
      <c r="HMO42" s="15"/>
      <c r="HMP42" s="15"/>
      <c r="HMQ42" s="15"/>
      <c r="HMR42" s="15"/>
      <c r="HMS42" s="19"/>
      <c r="HMT42" s="15"/>
      <c r="HMU42" s="15"/>
      <c r="HMV42" s="15"/>
      <c r="HMW42" s="15"/>
      <c r="HMX42" s="15"/>
      <c r="HMY42" s="15"/>
      <c r="HMZ42" s="19"/>
      <c r="HNA42" s="59"/>
      <c r="HNB42" s="59"/>
      <c r="HNC42" s="52"/>
      <c r="HND42" s="52"/>
      <c r="HNE42" s="52"/>
      <c r="HNF42" s="52"/>
      <c r="HNG42" s="52"/>
      <c r="HNH42" s="59"/>
      <c r="HNI42" s="59"/>
      <c r="HNJ42" s="59"/>
      <c r="HNK42" s="59"/>
      <c r="HNL42" s="60"/>
      <c r="HNM42" s="278"/>
      <c r="HNN42" s="243"/>
      <c r="HNO42" s="244"/>
      <c r="HNP42" s="244"/>
      <c r="HNQ42" s="244"/>
      <c r="HNR42" s="244"/>
      <c r="HNS42" s="244"/>
      <c r="HNT42" s="201"/>
      <c r="HNU42" s="210"/>
      <c r="HNV42" s="15"/>
      <c r="HNW42" s="15"/>
      <c r="HNX42" s="15"/>
      <c r="HNY42" s="15"/>
      <c r="HNZ42" s="15"/>
      <c r="HOA42" s="15"/>
      <c r="HOB42" s="15"/>
      <c r="HOC42" s="15"/>
      <c r="HOD42" s="15"/>
      <c r="HOE42" s="15"/>
      <c r="HOF42" s="19"/>
      <c r="HOG42" s="15"/>
      <c r="HOH42" s="15"/>
      <c r="HOI42" s="15"/>
      <c r="HOJ42" s="15"/>
      <c r="HOK42" s="15"/>
      <c r="HOL42" s="15"/>
      <c r="HOM42" s="19"/>
      <c r="HON42" s="59"/>
      <c r="HOO42" s="59"/>
      <c r="HOP42" s="52"/>
      <c r="HOQ42" s="52"/>
      <c r="HOR42" s="52"/>
      <c r="HOS42" s="52"/>
      <c r="HOT42" s="52"/>
      <c r="HOU42" s="59"/>
      <c r="HOV42" s="59"/>
      <c r="HOW42" s="59"/>
      <c r="HOX42" s="59"/>
      <c r="HOY42" s="60"/>
      <c r="HOZ42" s="278"/>
      <c r="HPA42" s="243"/>
      <c r="HPB42" s="244"/>
      <c r="HPC42" s="244"/>
      <c r="HPD42" s="244"/>
      <c r="HPE42" s="244"/>
      <c r="HPF42" s="244"/>
      <c r="HPG42" s="201"/>
      <c r="HPH42" s="210"/>
      <c r="HPI42" s="15"/>
      <c r="HPJ42" s="15"/>
      <c r="HPK42" s="15"/>
      <c r="HPL42" s="15"/>
      <c r="HPM42" s="15"/>
      <c r="HPN42" s="15"/>
      <c r="HPO42" s="15"/>
      <c r="HPP42" s="15"/>
      <c r="HPQ42" s="15"/>
      <c r="HPR42" s="15"/>
      <c r="HPS42" s="19"/>
      <c r="HPT42" s="15"/>
      <c r="HPU42" s="15"/>
      <c r="HPV42" s="15"/>
      <c r="HPW42" s="15"/>
      <c r="HPX42" s="15"/>
      <c r="HPY42" s="15"/>
      <c r="HPZ42" s="19"/>
      <c r="HQA42" s="59"/>
      <c r="HQB42" s="59"/>
      <c r="HQC42" s="52"/>
      <c r="HQD42" s="52"/>
      <c r="HQE42" s="52"/>
      <c r="HQF42" s="52"/>
      <c r="HQG42" s="52"/>
      <c r="HQH42" s="59"/>
      <c r="HQI42" s="59"/>
      <c r="HQJ42" s="59"/>
      <c r="HQK42" s="59"/>
      <c r="HQL42" s="60"/>
      <c r="HQM42" s="278"/>
      <c r="HQN42" s="243"/>
      <c r="HQO42" s="244"/>
      <c r="HQP42" s="244"/>
      <c r="HQQ42" s="244"/>
      <c r="HQR42" s="244"/>
      <c r="HQS42" s="244"/>
      <c r="HQT42" s="201"/>
      <c r="HQU42" s="210"/>
      <c r="HQV42" s="15"/>
      <c r="HQW42" s="15"/>
      <c r="HQX42" s="15"/>
      <c r="HQY42" s="15"/>
      <c r="HQZ42" s="15"/>
      <c r="HRA42" s="15"/>
      <c r="HRB42" s="15"/>
      <c r="HRC42" s="15"/>
      <c r="HRD42" s="15"/>
      <c r="HRE42" s="15"/>
      <c r="HRF42" s="19"/>
      <c r="HRG42" s="15"/>
      <c r="HRH42" s="15"/>
      <c r="HRI42" s="15"/>
      <c r="HRJ42" s="15"/>
      <c r="HRK42" s="15"/>
      <c r="HRL42" s="15"/>
      <c r="HRM42" s="19"/>
      <c r="HRN42" s="59"/>
      <c r="HRO42" s="59"/>
      <c r="HRP42" s="52"/>
      <c r="HRQ42" s="52"/>
      <c r="HRR42" s="52"/>
      <c r="HRS42" s="52"/>
      <c r="HRT42" s="52"/>
      <c r="HRU42" s="59"/>
      <c r="HRV42" s="59"/>
      <c r="HRW42" s="59"/>
      <c r="HRX42" s="59"/>
      <c r="HRY42" s="60"/>
      <c r="HRZ42" s="278"/>
      <c r="HSA42" s="243"/>
      <c r="HSB42" s="244"/>
      <c r="HSC42" s="244"/>
      <c r="HSD42" s="244"/>
      <c r="HSE42" s="244"/>
      <c r="HSF42" s="244"/>
      <c r="HSG42" s="201"/>
      <c r="HSH42" s="210"/>
      <c r="HSI42" s="15"/>
      <c r="HSJ42" s="15"/>
      <c r="HSK42" s="15"/>
      <c r="HSL42" s="15"/>
      <c r="HSM42" s="15"/>
      <c r="HSN42" s="15"/>
      <c r="HSO42" s="15"/>
      <c r="HSP42" s="15"/>
      <c r="HSQ42" s="15"/>
      <c r="HSR42" s="15"/>
      <c r="HSS42" s="19"/>
      <c r="HST42" s="15"/>
      <c r="HSU42" s="15"/>
      <c r="HSV42" s="15"/>
      <c r="HSW42" s="15"/>
      <c r="HSX42" s="15"/>
      <c r="HSY42" s="15"/>
      <c r="HSZ42" s="19"/>
      <c r="HTA42" s="59"/>
      <c r="HTB42" s="59"/>
      <c r="HTC42" s="52"/>
      <c r="HTD42" s="52"/>
      <c r="HTE42" s="52"/>
      <c r="HTF42" s="52"/>
      <c r="HTG42" s="52"/>
      <c r="HTH42" s="59"/>
      <c r="HTI42" s="59"/>
      <c r="HTJ42" s="59"/>
      <c r="HTK42" s="59"/>
      <c r="HTL42" s="60"/>
      <c r="HTM42" s="278"/>
      <c r="HTN42" s="243"/>
      <c r="HTO42" s="244"/>
      <c r="HTP42" s="244"/>
      <c r="HTQ42" s="244"/>
      <c r="HTR42" s="244"/>
      <c r="HTS42" s="244"/>
      <c r="HTT42" s="201"/>
      <c r="HTU42" s="210"/>
      <c r="HTV42" s="15"/>
      <c r="HTW42" s="15"/>
      <c r="HTX42" s="15"/>
      <c r="HTY42" s="15"/>
      <c r="HTZ42" s="15"/>
      <c r="HUA42" s="15"/>
      <c r="HUB42" s="15"/>
      <c r="HUC42" s="15"/>
      <c r="HUD42" s="15"/>
      <c r="HUE42" s="15"/>
      <c r="HUF42" s="19"/>
      <c r="HUG42" s="15"/>
      <c r="HUH42" s="15"/>
      <c r="HUI42" s="15"/>
      <c r="HUJ42" s="15"/>
      <c r="HUK42" s="15"/>
      <c r="HUL42" s="15"/>
      <c r="HUM42" s="19"/>
      <c r="HUN42" s="59"/>
      <c r="HUO42" s="59"/>
      <c r="HUP42" s="52"/>
      <c r="HUQ42" s="52"/>
      <c r="HUR42" s="52"/>
      <c r="HUS42" s="52"/>
      <c r="HUT42" s="52"/>
      <c r="HUU42" s="59"/>
      <c r="HUV42" s="59"/>
      <c r="HUW42" s="59"/>
      <c r="HUX42" s="59"/>
      <c r="HUY42" s="60"/>
      <c r="HUZ42" s="278"/>
      <c r="HVA42" s="243"/>
      <c r="HVB42" s="244"/>
      <c r="HVC42" s="244"/>
      <c r="HVD42" s="244"/>
      <c r="HVE42" s="244"/>
      <c r="HVF42" s="244"/>
      <c r="HVG42" s="201"/>
      <c r="HVH42" s="210"/>
      <c r="HVI42" s="15"/>
      <c r="HVJ42" s="15"/>
      <c r="HVK42" s="15"/>
      <c r="HVL42" s="15"/>
      <c r="HVM42" s="15"/>
      <c r="HVN42" s="15"/>
      <c r="HVO42" s="15"/>
      <c r="HVP42" s="15"/>
      <c r="HVQ42" s="15"/>
      <c r="HVR42" s="15"/>
      <c r="HVS42" s="19"/>
      <c r="HVT42" s="15"/>
      <c r="HVU42" s="15"/>
      <c r="HVV42" s="15"/>
      <c r="HVW42" s="15"/>
      <c r="HVX42" s="15"/>
      <c r="HVY42" s="15"/>
      <c r="HVZ42" s="19"/>
      <c r="HWA42" s="59"/>
      <c r="HWB42" s="59"/>
      <c r="HWC42" s="52"/>
      <c r="HWD42" s="52"/>
      <c r="HWE42" s="52"/>
      <c r="HWF42" s="52"/>
      <c r="HWG42" s="52"/>
      <c r="HWH42" s="59"/>
      <c r="HWI42" s="59"/>
      <c r="HWJ42" s="59"/>
      <c r="HWK42" s="59"/>
      <c r="HWL42" s="60"/>
      <c r="HWM42" s="278"/>
      <c r="HWN42" s="243"/>
      <c r="HWO42" s="244"/>
      <c r="HWP42" s="244"/>
      <c r="HWQ42" s="244"/>
      <c r="HWR42" s="244"/>
      <c r="HWS42" s="244"/>
      <c r="HWT42" s="201"/>
      <c r="HWU42" s="210"/>
      <c r="HWV42" s="15"/>
      <c r="HWW42" s="15"/>
      <c r="HWX42" s="15"/>
      <c r="HWY42" s="15"/>
      <c r="HWZ42" s="15"/>
      <c r="HXA42" s="15"/>
      <c r="HXB42" s="15"/>
      <c r="HXC42" s="15"/>
      <c r="HXD42" s="15"/>
      <c r="HXE42" s="15"/>
      <c r="HXF42" s="19"/>
      <c r="HXG42" s="15"/>
      <c r="HXH42" s="15"/>
      <c r="HXI42" s="15"/>
      <c r="HXJ42" s="15"/>
      <c r="HXK42" s="15"/>
      <c r="HXL42" s="15"/>
      <c r="HXM42" s="19"/>
      <c r="HXN42" s="59"/>
      <c r="HXO42" s="59"/>
      <c r="HXP42" s="52"/>
      <c r="HXQ42" s="52"/>
      <c r="HXR42" s="52"/>
      <c r="HXS42" s="52"/>
      <c r="HXT42" s="52"/>
      <c r="HXU42" s="59"/>
      <c r="HXV42" s="59"/>
      <c r="HXW42" s="59"/>
      <c r="HXX42" s="59"/>
      <c r="HXY42" s="60"/>
      <c r="HXZ42" s="278"/>
      <c r="HYA42" s="243"/>
      <c r="HYB42" s="244"/>
      <c r="HYC42" s="244"/>
      <c r="HYD42" s="244"/>
      <c r="HYE42" s="244"/>
      <c r="HYF42" s="244"/>
      <c r="HYG42" s="201"/>
      <c r="HYH42" s="210"/>
      <c r="HYI42" s="15"/>
      <c r="HYJ42" s="15"/>
      <c r="HYK42" s="15"/>
      <c r="HYL42" s="15"/>
      <c r="HYM42" s="15"/>
      <c r="HYN42" s="15"/>
      <c r="HYO42" s="15"/>
      <c r="HYP42" s="15"/>
      <c r="HYQ42" s="15"/>
      <c r="HYR42" s="15"/>
      <c r="HYS42" s="19"/>
      <c r="HYT42" s="15"/>
      <c r="HYU42" s="15"/>
      <c r="HYV42" s="15"/>
      <c r="HYW42" s="15"/>
      <c r="HYX42" s="15"/>
      <c r="HYY42" s="15"/>
      <c r="HYZ42" s="19"/>
      <c r="HZA42" s="59"/>
      <c r="HZB42" s="59"/>
      <c r="HZC42" s="52"/>
      <c r="HZD42" s="52"/>
      <c r="HZE42" s="52"/>
      <c r="HZF42" s="52"/>
      <c r="HZG42" s="52"/>
      <c r="HZH42" s="59"/>
      <c r="HZI42" s="59"/>
      <c r="HZJ42" s="59"/>
      <c r="HZK42" s="59"/>
      <c r="HZL42" s="60"/>
      <c r="HZM42" s="278"/>
      <c r="HZN42" s="243"/>
      <c r="HZO42" s="244"/>
      <c r="HZP42" s="244"/>
      <c r="HZQ42" s="244"/>
      <c r="HZR42" s="244"/>
      <c r="HZS42" s="244"/>
      <c r="HZT42" s="201"/>
      <c r="HZU42" s="210"/>
      <c r="HZV42" s="15"/>
      <c r="HZW42" s="15"/>
      <c r="HZX42" s="15"/>
      <c r="HZY42" s="15"/>
      <c r="HZZ42" s="15"/>
      <c r="IAA42" s="15"/>
      <c r="IAB42" s="15"/>
      <c r="IAC42" s="15"/>
      <c r="IAD42" s="15"/>
      <c r="IAE42" s="15"/>
      <c r="IAF42" s="19"/>
      <c r="IAG42" s="15"/>
      <c r="IAH42" s="15"/>
      <c r="IAI42" s="15"/>
      <c r="IAJ42" s="15"/>
      <c r="IAK42" s="15"/>
      <c r="IAL42" s="15"/>
      <c r="IAM42" s="19"/>
      <c r="IAN42" s="59"/>
      <c r="IAO42" s="59"/>
      <c r="IAP42" s="52"/>
      <c r="IAQ42" s="52"/>
      <c r="IAR42" s="52"/>
      <c r="IAS42" s="52"/>
      <c r="IAT42" s="52"/>
      <c r="IAU42" s="59"/>
      <c r="IAV42" s="59"/>
      <c r="IAW42" s="59"/>
      <c r="IAX42" s="59"/>
      <c r="IAY42" s="60"/>
      <c r="IAZ42" s="278"/>
      <c r="IBA42" s="243"/>
      <c r="IBB42" s="244"/>
      <c r="IBC42" s="244"/>
      <c r="IBD42" s="244"/>
      <c r="IBE42" s="244"/>
      <c r="IBF42" s="244"/>
      <c r="IBG42" s="201"/>
      <c r="IBH42" s="210"/>
      <c r="IBI42" s="15"/>
      <c r="IBJ42" s="15"/>
      <c r="IBK42" s="15"/>
      <c r="IBL42" s="15"/>
      <c r="IBM42" s="15"/>
      <c r="IBN42" s="15"/>
      <c r="IBO42" s="15"/>
      <c r="IBP42" s="15"/>
      <c r="IBQ42" s="15"/>
      <c r="IBR42" s="15"/>
      <c r="IBS42" s="19"/>
      <c r="IBT42" s="15"/>
      <c r="IBU42" s="15"/>
      <c r="IBV42" s="15"/>
      <c r="IBW42" s="15"/>
      <c r="IBX42" s="15"/>
      <c r="IBY42" s="15"/>
      <c r="IBZ42" s="19"/>
      <c r="ICA42" s="59"/>
      <c r="ICB42" s="59"/>
      <c r="ICC42" s="52"/>
      <c r="ICD42" s="52"/>
      <c r="ICE42" s="52"/>
      <c r="ICF42" s="52"/>
      <c r="ICG42" s="52"/>
      <c r="ICH42" s="59"/>
      <c r="ICI42" s="59"/>
      <c r="ICJ42" s="59"/>
      <c r="ICK42" s="59"/>
      <c r="ICL42" s="60"/>
      <c r="ICM42" s="278"/>
      <c r="ICN42" s="243"/>
      <c r="ICO42" s="244"/>
      <c r="ICP42" s="244"/>
      <c r="ICQ42" s="244"/>
      <c r="ICR42" s="244"/>
      <c r="ICS42" s="244"/>
      <c r="ICT42" s="201"/>
      <c r="ICU42" s="210"/>
      <c r="ICV42" s="15"/>
      <c r="ICW42" s="15"/>
      <c r="ICX42" s="15"/>
      <c r="ICY42" s="15"/>
      <c r="ICZ42" s="15"/>
      <c r="IDA42" s="15"/>
      <c r="IDB42" s="15"/>
      <c r="IDC42" s="15"/>
      <c r="IDD42" s="15"/>
      <c r="IDE42" s="15"/>
      <c r="IDF42" s="19"/>
      <c r="IDG42" s="15"/>
      <c r="IDH42" s="15"/>
      <c r="IDI42" s="15"/>
      <c r="IDJ42" s="15"/>
      <c r="IDK42" s="15"/>
      <c r="IDL42" s="15"/>
      <c r="IDM42" s="19"/>
      <c r="IDN42" s="59"/>
      <c r="IDO42" s="59"/>
      <c r="IDP42" s="52"/>
      <c r="IDQ42" s="52"/>
      <c r="IDR42" s="52"/>
      <c r="IDS42" s="52"/>
      <c r="IDT42" s="52"/>
      <c r="IDU42" s="59"/>
      <c r="IDV42" s="59"/>
      <c r="IDW42" s="59"/>
      <c r="IDX42" s="59"/>
      <c r="IDY42" s="60"/>
      <c r="IDZ42" s="278"/>
      <c r="IEA42" s="243"/>
      <c r="IEB42" s="244"/>
      <c r="IEC42" s="244"/>
      <c r="IED42" s="244"/>
      <c r="IEE42" s="244"/>
      <c r="IEF42" s="244"/>
      <c r="IEG42" s="201"/>
      <c r="IEH42" s="210"/>
      <c r="IEI42" s="15"/>
      <c r="IEJ42" s="15"/>
      <c r="IEK42" s="15"/>
      <c r="IEL42" s="15"/>
      <c r="IEM42" s="15"/>
      <c r="IEN42" s="15"/>
      <c r="IEO42" s="15"/>
      <c r="IEP42" s="15"/>
      <c r="IEQ42" s="15"/>
      <c r="IER42" s="15"/>
      <c r="IES42" s="19"/>
      <c r="IET42" s="15"/>
      <c r="IEU42" s="15"/>
      <c r="IEV42" s="15"/>
      <c r="IEW42" s="15"/>
      <c r="IEX42" s="15"/>
      <c r="IEY42" s="15"/>
      <c r="IEZ42" s="19"/>
      <c r="IFA42" s="59"/>
      <c r="IFB42" s="59"/>
      <c r="IFC42" s="52"/>
      <c r="IFD42" s="52"/>
      <c r="IFE42" s="52"/>
      <c r="IFF42" s="52"/>
      <c r="IFG42" s="52"/>
      <c r="IFH42" s="59"/>
      <c r="IFI42" s="59"/>
      <c r="IFJ42" s="59"/>
      <c r="IFK42" s="59"/>
      <c r="IFL42" s="60"/>
      <c r="IFM42" s="278"/>
      <c r="IFN42" s="243"/>
      <c r="IFO42" s="244"/>
      <c r="IFP42" s="244"/>
      <c r="IFQ42" s="244"/>
      <c r="IFR42" s="244"/>
      <c r="IFS42" s="244"/>
      <c r="IFT42" s="201"/>
      <c r="IFU42" s="210"/>
      <c r="IFV42" s="15"/>
      <c r="IFW42" s="15"/>
      <c r="IFX42" s="15"/>
      <c r="IFY42" s="15"/>
      <c r="IFZ42" s="15"/>
      <c r="IGA42" s="15"/>
      <c r="IGB42" s="15"/>
      <c r="IGC42" s="15"/>
      <c r="IGD42" s="15"/>
      <c r="IGE42" s="15"/>
      <c r="IGF42" s="19"/>
      <c r="IGG42" s="15"/>
      <c r="IGH42" s="15"/>
      <c r="IGI42" s="15"/>
      <c r="IGJ42" s="15"/>
      <c r="IGK42" s="15"/>
      <c r="IGL42" s="15"/>
      <c r="IGM42" s="19"/>
      <c r="IGN42" s="59"/>
      <c r="IGO42" s="59"/>
      <c r="IGP42" s="52"/>
      <c r="IGQ42" s="52"/>
      <c r="IGR42" s="52"/>
      <c r="IGS42" s="52"/>
      <c r="IGT42" s="52"/>
      <c r="IGU42" s="59"/>
      <c r="IGV42" s="59"/>
      <c r="IGW42" s="59"/>
      <c r="IGX42" s="59"/>
      <c r="IGY42" s="60"/>
      <c r="IGZ42" s="278"/>
      <c r="IHA42" s="243"/>
      <c r="IHB42" s="244"/>
      <c r="IHC42" s="244"/>
      <c r="IHD42" s="244"/>
      <c r="IHE42" s="244"/>
      <c r="IHF42" s="244"/>
      <c r="IHG42" s="201"/>
      <c r="IHH42" s="210"/>
      <c r="IHI42" s="15"/>
      <c r="IHJ42" s="15"/>
      <c r="IHK42" s="15"/>
      <c r="IHL42" s="15"/>
      <c r="IHM42" s="15"/>
      <c r="IHN42" s="15"/>
      <c r="IHO42" s="15"/>
      <c r="IHP42" s="15"/>
      <c r="IHQ42" s="15"/>
      <c r="IHR42" s="15"/>
      <c r="IHS42" s="19"/>
      <c r="IHT42" s="15"/>
      <c r="IHU42" s="15"/>
      <c r="IHV42" s="15"/>
      <c r="IHW42" s="15"/>
      <c r="IHX42" s="15"/>
      <c r="IHY42" s="15"/>
      <c r="IHZ42" s="19"/>
      <c r="IIA42" s="59"/>
      <c r="IIB42" s="59"/>
      <c r="IIC42" s="52"/>
      <c r="IID42" s="52"/>
      <c r="IIE42" s="52"/>
      <c r="IIF42" s="52"/>
      <c r="IIG42" s="52"/>
      <c r="IIH42" s="59"/>
      <c r="III42" s="59"/>
      <c r="IIJ42" s="59"/>
      <c r="IIK42" s="59"/>
      <c r="IIL42" s="60"/>
      <c r="IIM42" s="278"/>
      <c r="IIN42" s="243"/>
      <c r="IIO42" s="244"/>
      <c r="IIP42" s="244"/>
      <c r="IIQ42" s="244"/>
      <c r="IIR42" s="244"/>
      <c r="IIS42" s="244"/>
      <c r="IIT42" s="201"/>
      <c r="IIU42" s="210"/>
      <c r="IIV42" s="15"/>
      <c r="IIW42" s="15"/>
      <c r="IIX42" s="15"/>
      <c r="IIY42" s="15"/>
      <c r="IIZ42" s="15"/>
      <c r="IJA42" s="15"/>
      <c r="IJB42" s="15"/>
      <c r="IJC42" s="15"/>
      <c r="IJD42" s="15"/>
      <c r="IJE42" s="15"/>
      <c r="IJF42" s="19"/>
      <c r="IJG42" s="15"/>
      <c r="IJH42" s="15"/>
      <c r="IJI42" s="15"/>
      <c r="IJJ42" s="15"/>
      <c r="IJK42" s="15"/>
      <c r="IJL42" s="15"/>
      <c r="IJM42" s="19"/>
      <c r="IJN42" s="59"/>
      <c r="IJO42" s="59"/>
      <c r="IJP42" s="52"/>
      <c r="IJQ42" s="52"/>
      <c r="IJR42" s="52"/>
      <c r="IJS42" s="52"/>
      <c r="IJT42" s="52"/>
      <c r="IJU42" s="59"/>
      <c r="IJV42" s="59"/>
      <c r="IJW42" s="59"/>
      <c r="IJX42" s="59"/>
      <c r="IJY42" s="60"/>
      <c r="IJZ42" s="278"/>
      <c r="IKA42" s="243"/>
      <c r="IKB42" s="244"/>
      <c r="IKC42" s="244"/>
      <c r="IKD42" s="244"/>
      <c r="IKE42" s="244"/>
      <c r="IKF42" s="244"/>
      <c r="IKG42" s="201"/>
      <c r="IKH42" s="210"/>
      <c r="IKI42" s="15"/>
      <c r="IKJ42" s="15"/>
      <c r="IKK42" s="15"/>
      <c r="IKL42" s="15"/>
      <c r="IKM42" s="15"/>
      <c r="IKN42" s="15"/>
      <c r="IKO42" s="15"/>
      <c r="IKP42" s="15"/>
      <c r="IKQ42" s="15"/>
      <c r="IKR42" s="15"/>
      <c r="IKS42" s="19"/>
      <c r="IKT42" s="15"/>
      <c r="IKU42" s="15"/>
      <c r="IKV42" s="15"/>
      <c r="IKW42" s="15"/>
      <c r="IKX42" s="15"/>
      <c r="IKY42" s="15"/>
      <c r="IKZ42" s="19"/>
      <c r="ILA42" s="59"/>
      <c r="ILB42" s="59"/>
      <c r="ILC42" s="52"/>
      <c r="ILD42" s="52"/>
      <c r="ILE42" s="52"/>
      <c r="ILF42" s="52"/>
      <c r="ILG42" s="52"/>
      <c r="ILH42" s="59"/>
      <c r="ILI42" s="59"/>
      <c r="ILJ42" s="59"/>
      <c r="ILK42" s="59"/>
      <c r="ILL42" s="60"/>
      <c r="ILM42" s="278"/>
      <c r="ILN42" s="243"/>
      <c r="ILO42" s="244"/>
      <c r="ILP42" s="244"/>
      <c r="ILQ42" s="244"/>
      <c r="ILR42" s="244"/>
      <c r="ILS42" s="244"/>
      <c r="ILT42" s="201"/>
      <c r="ILU42" s="210"/>
      <c r="ILV42" s="15"/>
      <c r="ILW42" s="15"/>
      <c r="ILX42" s="15"/>
      <c r="ILY42" s="15"/>
      <c r="ILZ42" s="15"/>
      <c r="IMA42" s="15"/>
      <c r="IMB42" s="15"/>
      <c r="IMC42" s="15"/>
      <c r="IMD42" s="15"/>
      <c r="IME42" s="15"/>
      <c r="IMF42" s="19"/>
      <c r="IMG42" s="15"/>
      <c r="IMH42" s="15"/>
      <c r="IMI42" s="15"/>
      <c r="IMJ42" s="15"/>
      <c r="IMK42" s="15"/>
      <c r="IML42" s="15"/>
      <c r="IMM42" s="19"/>
      <c r="IMN42" s="59"/>
      <c r="IMO42" s="59"/>
      <c r="IMP42" s="52"/>
      <c r="IMQ42" s="52"/>
      <c r="IMR42" s="52"/>
      <c r="IMS42" s="52"/>
      <c r="IMT42" s="52"/>
      <c r="IMU42" s="59"/>
      <c r="IMV42" s="59"/>
      <c r="IMW42" s="59"/>
      <c r="IMX42" s="59"/>
      <c r="IMY42" s="60"/>
      <c r="IMZ42" s="278"/>
      <c r="INA42" s="243"/>
      <c r="INB42" s="244"/>
      <c r="INC42" s="244"/>
      <c r="IND42" s="244"/>
      <c r="INE42" s="244"/>
      <c r="INF42" s="244"/>
      <c r="ING42" s="201"/>
      <c r="INH42" s="210"/>
      <c r="INI42" s="15"/>
      <c r="INJ42" s="15"/>
      <c r="INK42" s="15"/>
      <c r="INL42" s="15"/>
      <c r="INM42" s="15"/>
      <c r="INN42" s="15"/>
      <c r="INO42" s="15"/>
      <c r="INP42" s="15"/>
      <c r="INQ42" s="15"/>
      <c r="INR42" s="15"/>
      <c r="INS42" s="19"/>
      <c r="INT42" s="15"/>
      <c r="INU42" s="15"/>
      <c r="INV42" s="15"/>
      <c r="INW42" s="15"/>
      <c r="INX42" s="15"/>
      <c r="INY42" s="15"/>
      <c r="INZ42" s="19"/>
      <c r="IOA42" s="59"/>
      <c r="IOB42" s="59"/>
      <c r="IOC42" s="52"/>
      <c r="IOD42" s="52"/>
      <c r="IOE42" s="52"/>
      <c r="IOF42" s="52"/>
      <c r="IOG42" s="52"/>
      <c r="IOH42" s="59"/>
      <c r="IOI42" s="59"/>
      <c r="IOJ42" s="59"/>
      <c r="IOK42" s="59"/>
      <c r="IOL42" s="60"/>
      <c r="IOM42" s="278"/>
      <c r="ION42" s="243"/>
      <c r="IOO42" s="244"/>
      <c r="IOP42" s="244"/>
      <c r="IOQ42" s="244"/>
      <c r="IOR42" s="244"/>
      <c r="IOS42" s="244"/>
      <c r="IOT42" s="201"/>
      <c r="IOU42" s="210"/>
      <c r="IOV42" s="15"/>
      <c r="IOW42" s="15"/>
      <c r="IOX42" s="15"/>
      <c r="IOY42" s="15"/>
      <c r="IOZ42" s="15"/>
      <c r="IPA42" s="15"/>
      <c r="IPB42" s="15"/>
      <c r="IPC42" s="15"/>
      <c r="IPD42" s="15"/>
      <c r="IPE42" s="15"/>
      <c r="IPF42" s="19"/>
      <c r="IPG42" s="15"/>
      <c r="IPH42" s="15"/>
      <c r="IPI42" s="15"/>
      <c r="IPJ42" s="15"/>
      <c r="IPK42" s="15"/>
      <c r="IPL42" s="15"/>
      <c r="IPM42" s="19"/>
      <c r="IPN42" s="59"/>
      <c r="IPO42" s="59"/>
      <c r="IPP42" s="52"/>
      <c r="IPQ42" s="52"/>
      <c r="IPR42" s="52"/>
      <c r="IPS42" s="52"/>
      <c r="IPT42" s="52"/>
      <c r="IPU42" s="59"/>
      <c r="IPV42" s="59"/>
      <c r="IPW42" s="59"/>
      <c r="IPX42" s="59"/>
      <c r="IPY42" s="60"/>
      <c r="IPZ42" s="278"/>
      <c r="IQA42" s="243"/>
      <c r="IQB42" s="244"/>
      <c r="IQC42" s="244"/>
      <c r="IQD42" s="244"/>
      <c r="IQE42" s="244"/>
      <c r="IQF42" s="244"/>
      <c r="IQG42" s="201"/>
      <c r="IQH42" s="210"/>
      <c r="IQI42" s="15"/>
      <c r="IQJ42" s="15"/>
      <c r="IQK42" s="15"/>
      <c r="IQL42" s="15"/>
      <c r="IQM42" s="15"/>
      <c r="IQN42" s="15"/>
      <c r="IQO42" s="15"/>
      <c r="IQP42" s="15"/>
      <c r="IQQ42" s="15"/>
      <c r="IQR42" s="15"/>
      <c r="IQS42" s="19"/>
      <c r="IQT42" s="15"/>
      <c r="IQU42" s="15"/>
      <c r="IQV42" s="15"/>
      <c r="IQW42" s="15"/>
      <c r="IQX42" s="15"/>
      <c r="IQY42" s="15"/>
      <c r="IQZ42" s="19"/>
      <c r="IRA42" s="59"/>
      <c r="IRB42" s="59"/>
      <c r="IRC42" s="52"/>
      <c r="IRD42" s="52"/>
      <c r="IRE42" s="52"/>
      <c r="IRF42" s="52"/>
      <c r="IRG42" s="52"/>
      <c r="IRH42" s="59"/>
      <c r="IRI42" s="59"/>
      <c r="IRJ42" s="59"/>
      <c r="IRK42" s="59"/>
      <c r="IRL42" s="60"/>
      <c r="IRM42" s="278"/>
      <c r="IRN42" s="243"/>
      <c r="IRO42" s="244"/>
      <c r="IRP42" s="244"/>
      <c r="IRQ42" s="244"/>
      <c r="IRR42" s="244"/>
      <c r="IRS42" s="244"/>
      <c r="IRT42" s="201"/>
      <c r="IRU42" s="210"/>
      <c r="IRV42" s="15"/>
      <c r="IRW42" s="15"/>
      <c r="IRX42" s="15"/>
      <c r="IRY42" s="15"/>
      <c r="IRZ42" s="15"/>
      <c r="ISA42" s="15"/>
      <c r="ISB42" s="15"/>
      <c r="ISC42" s="15"/>
      <c r="ISD42" s="15"/>
      <c r="ISE42" s="15"/>
      <c r="ISF42" s="19"/>
      <c r="ISG42" s="15"/>
      <c r="ISH42" s="15"/>
      <c r="ISI42" s="15"/>
      <c r="ISJ42" s="15"/>
      <c r="ISK42" s="15"/>
      <c r="ISL42" s="15"/>
      <c r="ISM42" s="19"/>
      <c r="ISN42" s="59"/>
      <c r="ISO42" s="59"/>
      <c r="ISP42" s="52"/>
      <c r="ISQ42" s="52"/>
      <c r="ISR42" s="52"/>
      <c r="ISS42" s="52"/>
      <c r="IST42" s="52"/>
      <c r="ISU42" s="59"/>
      <c r="ISV42" s="59"/>
      <c r="ISW42" s="59"/>
      <c r="ISX42" s="59"/>
      <c r="ISY42" s="60"/>
      <c r="ISZ42" s="278"/>
      <c r="ITA42" s="243"/>
      <c r="ITB42" s="244"/>
      <c r="ITC42" s="244"/>
      <c r="ITD42" s="244"/>
      <c r="ITE42" s="244"/>
      <c r="ITF42" s="244"/>
      <c r="ITG42" s="201"/>
      <c r="ITH42" s="210"/>
      <c r="ITI42" s="15"/>
      <c r="ITJ42" s="15"/>
      <c r="ITK42" s="15"/>
      <c r="ITL42" s="15"/>
      <c r="ITM42" s="15"/>
      <c r="ITN42" s="15"/>
      <c r="ITO42" s="15"/>
      <c r="ITP42" s="15"/>
      <c r="ITQ42" s="15"/>
      <c r="ITR42" s="15"/>
      <c r="ITS42" s="19"/>
      <c r="ITT42" s="15"/>
      <c r="ITU42" s="15"/>
      <c r="ITV42" s="15"/>
      <c r="ITW42" s="15"/>
      <c r="ITX42" s="15"/>
      <c r="ITY42" s="15"/>
      <c r="ITZ42" s="19"/>
      <c r="IUA42" s="59"/>
      <c r="IUB42" s="59"/>
      <c r="IUC42" s="52"/>
      <c r="IUD42" s="52"/>
      <c r="IUE42" s="52"/>
      <c r="IUF42" s="52"/>
      <c r="IUG42" s="52"/>
      <c r="IUH42" s="59"/>
      <c r="IUI42" s="59"/>
      <c r="IUJ42" s="59"/>
      <c r="IUK42" s="59"/>
      <c r="IUL42" s="60"/>
      <c r="IUM42" s="278"/>
      <c r="IUN42" s="243"/>
      <c r="IUO42" s="244"/>
      <c r="IUP42" s="244"/>
      <c r="IUQ42" s="244"/>
      <c r="IUR42" s="244"/>
      <c r="IUS42" s="244"/>
      <c r="IUT42" s="201"/>
      <c r="IUU42" s="210"/>
      <c r="IUV42" s="15"/>
      <c r="IUW42" s="15"/>
      <c r="IUX42" s="15"/>
      <c r="IUY42" s="15"/>
      <c r="IUZ42" s="15"/>
      <c r="IVA42" s="15"/>
      <c r="IVB42" s="15"/>
      <c r="IVC42" s="15"/>
      <c r="IVD42" s="15"/>
      <c r="IVE42" s="15"/>
      <c r="IVF42" s="19"/>
      <c r="IVG42" s="15"/>
      <c r="IVH42" s="15"/>
      <c r="IVI42" s="15"/>
      <c r="IVJ42" s="15"/>
      <c r="IVK42" s="15"/>
      <c r="IVL42" s="15"/>
      <c r="IVM42" s="19"/>
      <c r="IVN42" s="59"/>
      <c r="IVO42" s="59"/>
      <c r="IVP42" s="52"/>
      <c r="IVQ42" s="52"/>
      <c r="IVR42" s="52"/>
      <c r="IVS42" s="52"/>
      <c r="IVT42" s="52"/>
      <c r="IVU42" s="59"/>
      <c r="IVV42" s="59"/>
      <c r="IVW42" s="59"/>
      <c r="IVX42" s="59"/>
      <c r="IVY42" s="60"/>
      <c r="IVZ42" s="278"/>
      <c r="IWA42" s="243"/>
      <c r="IWB42" s="244"/>
      <c r="IWC42" s="244"/>
      <c r="IWD42" s="244"/>
      <c r="IWE42" s="244"/>
      <c r="IWF42" s="244"/>
      <c r="IWG42" s="201"/>
      <c r="IWH42" s="210"/>
      <c r="IWI42" s="15"/>
      <c r="IWJ42" s="15"/>
      <c r="IWK42" s="15"/>
      <c r="IWL42" s="15"/>
      <c r="IWM42" s="15"/>
      <c r="IWN42" s="15"/>
      <c r="IWO42" s="15"/>
      <c r="IWP42" s="15"/>
      <c r="IWQ42" s="15"/>
      <c r="IWR42" s="15"/>
      <c r="IWS42" s="19"/>
      <c r="IWT42" s="15"/>
      <c r="IWU42" s="15"/>
      <c r="IWV42" s="15"/>
      <c r="IWW42" s="15"/>
      <c r="IWX42" s="15"/>
      <c r="IWY42" s="15"/>
      <c r="IWZ42" s="19"/>
      <c r="IXA42" s="59"/>
      <c r="IXB42" s="59"/>
      <c r="IXC42" s="52"/>
      <c r="IXD42" s="52"/>
      <c r="IXE42" s="52"/>
      <c r="IXF42" s="52"/>
      <c r="IXG42" s="52"/>
      <c r="IXH42" s="59"/>
      <c r="IXI42" s="59"/>
      <c r="IXJ42" s="59"/>
      <c r="IXK42" s="59"/>
      <c r="IXL42" s="60"/>
      <c r="IXM42" s="278"/>
      <c r="IXN42" s="243"/>
      <c r="IXO42" s="244"/>
      <c r="IXP42" s="244"/>
      <c r="IXQ42" s="244"/>
      <c r="IXR42" s="244"/>
      <c r="IXS42" s="244"/>
      <c r="IXT42" s="201"/>
      <c r="IXU42" s="210"/>
      <c r="IXV42" s="15"/>
      <c r="IXW42" s="15"/>
      <c r="IXX42" s="15"/>
      <c r="IXY42" s="15"/>
      <c r="IXZ42" s="15"/>
      <c r="IYA42" s="15"/>
      <c r="IYB42" s="15"/>
      <c r="IYC42" s="15"/>
      <c r="IYD42" s="15"/>
      <c r="IYE42" s="15"/>
      <c r="IYF42" s="19"/>
      <c r="IYG42" s="15"/>
      <c r="IYH42" s="15"/>
      <c r="IYI42" s="15"/>
      <c r="IYJ42" s="15"/>
      <c r="IYK42" s="15"/>
      <c r="IYL42" s="15"/>
      <c r="IYM42" s="19"/>
      <c r="IYN42" s="59"/>
      <c r="IYO42" s="59"/>
      <c r="IYP42" s="52"/>
      <c r="IYQ42" s="52"/>
      <c r="IYR42" s="52"/>
      <c r="IYS42" s="52"/>
      <c r="IYT42" s="52"/>
      <c r="IYU42" s="59"/>
      <c r="IYV42" s="59"/>
      <c r="IYW42" s="59"/>
      <c r="IYX42" s="59"/>
      <c r="IYY42" s="60"/>
      <c r="IYZ42" s="278"/>
      <c r="IZA42" s="243"/>
      <c r="IZB42" s="244"/>
      <c r="IZC42" s="244"/>
      <c r="IZD42" s="244"/>
      <c r="IZE42" s="244"/>
      <c r="IZF42" s="244"/>
      <c r="IZG42" s="201"/>
      <c r="IZH42" s="210"/>
      <c r="IZI42" s="15"/>
      <c r="IZJ42" s="15"/>
      <c r="IZK42" s="15"/>
      <c r="IZL42" s="15"/>
      <c r="IZM42" s="15"/>
      <c r="IZN42" s="15"/>
      <c r="IZO42" s="15"/>
      <c r="IZP42" s="15"/>
      <c r="IZQ42" s="15"/>
      <c r="IZR42" s="15"/>
      <c r="IZS42" s="19"/>
      <c r="IZT42" s="15"/>
      <c r="IZU42" s="15"/>
      <c r="IZV42" s="15"/>
      <c r="IZW42" s="15"/>
      <c r="IZX42" s="15"/>
      <c r="IZY42" s="15"/>
      <c r="IZZ42" s="19"/>
      <c r="JAA42" s="59"/>
      <c r="JAB42" s="59"/>
      <c r="JAC42" s="52"/>
      <c r="JAD42" s="52"/>
      <c r="JAE42" s="52"/>
      <c r="JAF42" s="52"/>
      <c r="JAG42" s="52"/>
      <c r="JAH42" s="59"/>
      <c r="JAI42" s="59"/>
      <c r="JAJ42" s="59"/>
      <c r="JAK42" s="59"/>
      <c r="JAL42" s="60"/>
      <c r="JAM42" s="278"/>
      <c r="JAN42" s="243"/>
      <c r="JAO42" s="244"/>
      <c r="JAP42" s="244"/>
      <c r="JAQ42" s="244"/>
      <c r="JAR42" s="244"/>
      <c r="JAS42" s="244"/>
      <c r="JAT42" s="201"/>
      <c r="JAU42" s="210"/>
      <c r="JAV42" s="15"/>
      <c r="JAW42" s="15"/>
      <c r="JAX42" s="15"/>
      <c r="JAY42" s="15"/>
      <c r="JAZ42" s="15"/>
      <c r="JBA42" s="15"/>
      <c r="JBB42" s="15"/>
      <c r="JBC42" s="15"/>
      <c r="JBD42" s="15"/>
      <c r="JBE42" s="15"/>
      <c r="JBF42" s="19"/>
      <c r="JBG42" s="15"/>
      <c r="JBH42" s="15"/>
      <c r="JBI42" s="15"/>
      <c r="JBJ42" s="15"/>
      <c r="JBK42" s="15"/>
      <c r="JBL42" s="15"/>
      <c r="JBM42" s="19"/>
      <c r="JBN42" s="59"/>
      <c r="JBO42" s="59"/>
      <c r="JBP42" s="52"/>
      <c r="JBQ42" s="52"/>
      <c r="JBR42" s="52"/>
      <c r="JBS42" s="52"/>
      <c r="JBT42" s="52"/>
      <c r="JBU42" s="59"/>
      <c r="JBV42" s="59"/>
      <c r="JBW42" s="59"/>
      <c r="JBX42" s="59"/>
      <c r="JBY42" s="60"/>
      <c r="JBZ42" s="278"/>
      <c r="JCA42" s="243"/>
      <c r="JCB42" s="244"/>
      <c r="JCC42" s="244"/>
      <c r="JCD42" s="244"/>
      <c r="JCE42" s="244"/>
      <c r="JCF42" s="244"/>
      <c r="JCG42" s="201"/>
      <c r="JCH42" s="210"/>
      <c r="JCI42" s="15"/>
      <c r="JCJ42" s="15"/>
      <c r="JCK42" s="15"/>
      <c r="JCL42" s="15"/>
      <c r="JCM42" s="15"/>
      <c r="JCN42" s="15"/>
      <c r="JCO42" s="15"/>
      <c r="JCP42" s="15"/>
      <c r="JCQ42" s="15"/>
      <c r="JCR42" s="15"/>
      <c r="JCS42" s="19"/>
      <c r="JCT42" s="15"/>
      <c r="JCU42" s="15"/>
      <c r="JCV42" s="15"/>
      <c r="JCW42" s="15"/>
      <c r="JCX42" s="15"/>
      <c r="JCY42" s="15"/>
      <c r="JCZ42" s="19"/>
      <c r="JDA42" s="59"/>
      <c r="JDB42" s="59"/>
      <c r="JDC42" s="52"/>
      <c r="JDD42" s="52"/>
      <c r="JDE42" s="52"/>
      <c r="JDF42" s="52"/>
      <c r="JDG42" s="52"/>
      <c r="JDH42" s="59"/>
      <c r="JDI42" s="59"/>
      <c r="JDJ42" s="59"/>
      <c r="JDK42" s="59"/>
      <c r="JDL42" s="60"/>
      <c r="JDM42" s="278"/>
      <c r="JDN42" s="243"/>
      <c r="JDO42" s="244"/>
      <c r="JDP42" s="244"/>
      <c r="JDQ42" s="244"/>
      <c r="JDR42" s="244"/>
      <c r="JDS42" s="244"/>
      <c r="JDT42" s="201"/>
      <c r="JDU42" s="210"/>
      <c r="JDV42" s="15"/>
      <c r="JDW42" s="15"/>
      <c r="JDX42" s="15"/>
      <c r="JDY42" s="15"/>
      <c r="JDZ42" s="15"/>
      <c r="JEA42" s="15"/>
      <c r="JEB42" s="15"/>
      <c r="JEC42" s="15"/>
      <c r="JED42" s="15"/>
      <c r="JEE42" s="15"/>
      <c r="JEF42" s="19"/>
      <c r="JEG42" s="15"/>
      <c r="JEH42" s="15"/>
      <c r="JEI42" s="15"/>
      <c r="JEJ42" s="15"/>
      <c r="JEK42" s="15"/>
      <c r="JEL42" s="15"/>
      <c r="JEM42" s="19"/>
      <c r="JEN42" s="59"/>
      <c r="JEO42" s="59"/>
      <c r="JEP42" s="52"/>
      <c r="JEQ42" s="52"/>
      <c r="JER42" s="52"/>
      <c r="JES42" s="52"/>
      <c r="JET42" s="52"/>
      <c r="JEU42" s="59"/>
      <c r="JEV42" s="59"/>
      <c r="JEW42" s="59"/>
      <c r="JEX42" s="59"/>
      <c r="JEY42" s="60"/>
      <c r="JEZ42" s="278"/>
      <c r="JFA42" s="243"/>
      <c r="JFB42" s="244"/>
      <c r="JFC42" s="244"/>
      <c r="JFD42" s="244"/>
      <c r="JFE42" s="244"/>
      <c r="JFF42" s="244"/>
      <c r="JFG42" s="201"/>
      <c r="JFH42" s="210"/>
      <c r="JFI42" s="15"/>
      <c r="JFJ42" s="15"/>
      <c r="JFK42" s="15"/>
      <c r="JFL42" s="15"/>
      <c r="JFM42" s="15"/>
      <c r="JFN42" s="15"/>
      <c r="JFO42" s="15"/>
      <c r="JFP42" s="15"/>
      <c r="JFQ42" s="15"/>
      <c r="JFR42" s="15"/>
      <c r="JFS42" s="19"/>
      <c r="JFT42" s="15"/>
      <c r="JFU42" s="15"/>
      <c r="JFV42" s="15"/>
      <c r="JFW42" s="15"/>
      <c r="JFX42" s="15"/>
      <c r="JFY42" s="15"/>
      <c r="JFZ42" s="19"/>
      <c r="JGA42" s="59"/>
      <c r="JGB42" s="59"/>
      <c r="JGC42" s="52"/>
      <c r="JGD42" s="52"/>
      <c r="JGE42" s="52"/>
      <c r="JGF42" s="52"/>
      <c r="JGG42" s="52"/>
      <c r="JGH42" s="59"/>
      <c r="JGI42" s="59"/>
      <c r="JGJ42" s="59"/>
      <c r="JGK42" s="59"/>
      <c r="JGL42" s="60"/>
      <c r="JGM42" s="278"/>
      <c r="JGN42" s="243"/>
      <c r="JGO42" s="244"/>
      <c r="JGP42" s="244"/>
      <c r="JGQ42" s="244"/>
      <c r="JGR42" s="244"/>
      <c r="JGS42" s="244"/>
      <c r="JGT42" s="201"/>
      <c r="JGU42" s="210"/>
      <c r="JGV42" s="15"/>
      <c r="JGW42" s="15"/>
      <c r="JGX42" s="15"/>
      <c r="JGY42" s="15"/>
      <c r="JGZ42" s="15"/>
      <c r="JHA42" s="15"/>
      <c r="JHB42" s="15"/>
      <c r="JHC42" s="15"/>
      <c r="JHD42" s="15"/>
      <c r="JHE42" s="15"/>
      <c r="JHF42" s="19"/>
      <c r="JHG42" s="15"/>
      <c r="JHH42" s="15"/>
      <c r="JHI42" s="15"/>
      <c r="JHJ42" s="15"/>
      <c r="JHK42" s="15"/>
      <c r="JHL42" s="15"/>
      <c r="JHM42" s="19"/>
      <c r="JHN42" s="59"/>
      <c r="JHO42" s="59"/>
      <c r="JHP42" s="52"/>
      <c r="JHQ42" s="52"/>
      <c r="JHR42" s="52"/>
      <c r="JHS42" s="52"/>
      <c r="JHT42" s="52"/>
      <c r="JHU42" s="59"/>
      <c r="JHV42" s="59"/>
      <c r="JHW42" s="59"/>
      <c r="JHX42" s="59"/>
      <c r="JHY42" s="60"/>
      <c r="JHZ42" s="278"/>
      <c r="JIA42" s="243"/>
      <c r="JIB42" s="244"/>
      <c r="JIC42" s="244"/>
      <c r="JID42" s="244"/>
      <c r="JIE42" s="244"/>
      <c r="JIF42" s="244"/>
      <c r="JIG42" s="201"/>
      <c r="JIH42" s="210"/>
      <c r="JII42" s="15"/>
      <c r="JIJ42" s="15"/>
      <c r="JIK42" s="15"/>
      <c r="JIL42" s="15"/>
      <c r="JIM42" s="15"/>
      <c r="JIN42" s="15"/>
      <c r="JIO42" s="15"/>
      <c r="JIP42" s="15"/>
      <c r="JIQ42" s="15"/>
      <c r="JIR42" s="15"/>
      <c r="JIS42" s="19"/>
      <c r="JIT42" s="15"/>
      <c r="JIU42" s="15"/>
      <c r="JIV42" s="15"/>
      <c r="JIW42" s="15"/>
      <c r="JIX42" s="15"/>
      <c r="JIY42" s="15"/>
      <c r="JIZ42" s="19"/>
      <c r="JJA42" s="59"/>
      <c r="JJB42" s="59"/>
      <c r="JJC42" s="52"/>
      <c r="JJD42" s="52"/>
      <c r="JJE42" s="52"/>
      <c r="JJF42" s="52"/>
      <c r="JJG42" s="52"/>
      <c r="JJH42" s="59"/>
      <c r="JJI42" s="59"/>
      <c r="JJJ42" s="59"/>
      <c r="JJK42" s="59"/>
      <c r="JJL42" s="60"/>
      <c r="JJM42" s="278"/>
      <c r="JJN42" s="243"/>
      <c r="JJO42" s="244"/>
      <c r="JJP42" s="244"/>
      <c r="JJQ42" s="244"/>
      <c r="JJR42" s="244"/>
      <c r="JJS42" s="244"/>
      <c r="JJT42" s="201"/>
      <c r="JJU42" s="210"/>
      <c r="JJV42" s="15"/>
      <c r="JJW42" s="15"/>
      <c r="JJX42" s="15"/>
      <c r="JJY42" s="15"/>
      <c r="JJZ42" s="15"/>
      <c r="JKA42" s="15"/>
      <c r="JKB42" s="15"/>
      <c r="JKC42" s="15"/>
      <c r="JKD42" s="15"/>
      <c r="JKE42" s="15"/>
      <c r="JKF42" s="19"/>
      <c r="JKG42" s="15"/>
      <c r="JKH42" s="15"/>
      <c r="JKI42" s="15"/>
      <c r="JKJ42" s="15"/>
      <c r="JKK42" s="15"/>
      <c r="JKL42" s="15"/>
      <c r="JKM42" s="19"/>
      <c r="JKN42" s="59"/>
      <c r="JKO42" s="59"/>
      <c r="JKP42" s="52"/>
      <c r="JKQ42" s="52"/>
      <c r="JKR42" s="52"/>
      <c r="JKS42" s="52"/>
      <c r="JKT42" s="52"/>
      <c r="JKU42" s="59"/>
      <c r="JKV42" s="59"/>
      <c r="JKW42" s="59"/>
      <c r="JKX42" s="59"/>
      <c r="JKY42" s="60"/>
      <c r="JKZ42" s="278"/>
      <c r="JLA42" s="243"/>
      <c r="JLB42" s="244"/>
      <c r="JLC42" s="244"/>
      <c r="JLD42" s="244"/>
      <c r="JLE42" s="244"/>
      <c r="JLF42" s="244"/>
      <c r="JLG42" s="201"/>
      <c r="JLH42" s="210"/>
      <c r="JLI42" s="15"/>
      <c r="JLJ42" s="15"/>
      <c r="JLK42" s="15"/>
      <c r="JLL42" s="15"/>
      <c r="JLM42" s="15"/>
      <c r="JLN42" s="15"/>
      <c r="JLO42" s="15"/>
      <c r="JLP42" s="15"/>
      <c r="JLQ42" s="15"/>
      <c r="JLR42" s="15"/>
      <c r="JLS42" s="19"/>
      <c r="JLT42" s="15"/>
      <c r="JLU42" s="15"/>
      <c r="JLV42" s="15"/>
      <c r="JLW42" s="15"/>
      <c r="JLX42" s="15"/>
      <c r="JLY42" s="15"/>
      <c r="JLZ42" s="19"/>
      <c r="JMA42" s="59"/>
      <c r="JMB42" s="59"/>
      <c r="JMC42" s="52"/>
      <c r="JMD42" s="52"/>
      <c r="JME42" s="52"/>
      <c r="JMF42" s="52"/>
      <c r="JMG42" s="52"/>
      <c r="JMH42" s="59"/>
      <c r="JMI42" s="59"/>
      <c r="JMJ42" s="59"/>
      <c r="JMK42" s="59"/>
      <c r="JML42" s="60"/>
      <c r="JMM42" s="278"/>
      <c r="JMN42" s="243"/>
      <c r="JMO42" s="244"/>
      <c r="JMP42" s="244"/>
      <c r="JMQ42" s="244"/>
      <c r="JMR42" s="244"/>
      <c r="JMS42" s="244"/>
      <c r="JMT42" s="201"/>
      <c r="JMU42" s="210"/>
      <c r="JMV42" s="15"/>
      <c r="JMW42" s="15"/>
      <c r="JMX42" s="15"/>
      <c r="JMY42" s="15"/>
      <c r="JMZ42" s="15"/>
      <c r="JNA42" s="15"/>
      <c r="JNB42" s="15"/>
      <c r="JNC42" s="15"/>
      <c r="JND42" s="15"/>
      <c r="JNE42" s="15"/>
      <c r="JNF42" s="19"/>
      <c r="JNG42" s="15"/>
      <c r="JNH42" s="15"/>
      <c r="JNI42" s="15"/>
      <c r="JNJ42" s="15"/>
      <c r="JNK42" s="15"/>
      <c r="JNL42" s="15"/>
      <c r="JNM42" s="19"/>
      <c r="JNN42" s="59"/>
      <c r="JNO42" s="59"/>
      <c r="JNP42" s="52"/>
      <c r="JNQ42" s="52"/>
      <c r="JNR42" s="52"/>
      <c r="JNS42" s="52"/>
      <c r="JNT42" s="52"/>
      <c r="JNU42" s="59"/>
      <c r="JNV42" s="59"/>
      <c r="JNW42" s="59"/>
      <c r="JNX42" s="59"/>
      <c r="JNY42" s="60"/>
      <c r="JNZ42" s="278"/>
      <c r="JOA42" s="243"/>
      <c r="JOB42" s="244"/>
      <c r="JOC42" s="244"/>
      <c r="JOD42" s="244"/>
      <c r="JOE42" s="244"/>
      <c r="JOF42" s="244"/>
      <c r="JOG42" s="201"/>
      <c r="JOH42" s="210"/>
      <c r="JOI42" s="15"/>
      <c r="JOJ42" s="15"/>
      <c r="JOK42" s="15"/>
      <c r="JOL42" s="15"/>
      <c r="JOM42" s="15"/>
      <c r="JON42" s="15"/>
      <c r="JOO42" s="15"/>
      <c r="JOP42" s="15"/>
      <c r="JOQ42" s="15"/>
      <c r="JOR42" s="15"/>
      <c r="JOS42" s="19"/>
      <c r="JOT42" s="15"/>
      <c r="JOU42" s="15"/>
      <c r="JOV42" s="15"/>
      <c r="JOW42" s="15"/>
      <c r="JOX42" s="15"/>
      <c r="JOY42" s="15"/>
      <c r="JOZ42" s="19"/>
      <c r="JPA42" s="59"/>
      <c r="JPB42" s="59"/>
      <c r="JPC42" s="52"/>
      <c r="JPD42" s="52"/>
      <c r="JPE42" s="52"/>
      <c r="JPF42" s="52"/>
      <c r="JPG42" s="52"/>
      <c r="JPH42" s="59"/>
      <c r="JPI42" s="59"/>
      <c r="JPJ42" s="59"/>
      <c r="JPK42" s="59"/>
      <c r="JPL42" s="60"/>
      <c r="JPM42" s="278"/>
      <c r="JPN42" s="243"/>
      <c r="JPO42" s="244"/>
      <c r="JPP42" s="244"/>
      <c r="JPQ42" s="244"/>
      <c r="JPR42" s="244"/>
      <c r="JPS42" s="244"/>
      <c r="JPT42" s="201"/>
      <c r="JPU42" s="210"/>
      <c r="JPV42" s="15"/>
      <c r="JPW42" s="15"/>
      <c r="JPX42" s="15"/>
      <c r="JPY42" s="15"/>
      <c r="JPZ42" s="15"/>
      <c r="JQA42" s="15"/>
      <c r="JQB42" s="15"/>
      <c r="JQC42" s="15"/>
      <c r="JQD42" s="15"/>
      <c r="JQE42" s="15"/>
      <c r="JQF42" s="19"/>
      <c r="JQG42" s="15"/>
      <c r="JQH42" s="15"/>
      <c r="JQI42" s="15"/>
      <c r="JQJ42" s="15"/>
      <c r="JQK42" s="15"/>
      <c r="JQL42" s="15"/>
      <c r="JQM42" s="19"/>
      <c r="JQN42" s="59"/>
      <c r="JQO42" s="59"/>
      <c r="JQP42" s="52"/>
      <c r="JQQ42" s="52"/>
      <c r="JQR42" s="52"/>
      <c r="JQS42" s="52"/>
      <c r="JQT42" s="52"/>
      <c r="JQU42" s="59"/>
      <c r="JQV42" s="59"/>
      <c r="JQW42" s="59"/>
      <c r="JQX42" s="59"/>
      <c r="JQY42" s="60"/>
      <c r="JQZ42" s="278"/>
      <c r="JRA42" s="243"/>
      <c r="JRB42" s="244"/>
      <c r="JRC42" s="244"/>
      <c r="JRD42" s="244"/>
      <c r="JRE42" s="244"/>
      <c r="JRF42" s="244"/>
      <c r="JRG42" s="201"/>
      <c r="JRH42" s="210"/>
      <c r="JRI42" s="15"/>
      <c r="JRJ42" s="15"/>
      <c r="JRK42" s="15"/>
      <c r="JRL42" s="15"/>
      <c r="JRM42" s="15"/>
      <c r="JRN42" s="15"/>
      <c r="JRO42" s="15"/>
      <c r="JRP42" s="15"/>
      <c r="JRQ42" s="15"/>
      <c r="JRR42" s="15"/>
      <c r="JRS42" s="19"/>
      <c r="JRT42" s="15"/>
      <c r="JRU42" s="15"/>
      <c r="JRV42" s="15"/>
      <c r="JRW42" s="15"/>
      <c r="JRX42" s="15"/>
      <c r="JRY42" s="15"/>
      <c r="JRZ42" s="19"/>
      <c r="JSA42" s="59"/>
      <c r="JSB42" s="59"/>
      <c r="JSC42" s="52"/>
      <c r="JSD42" s="52"/>
      <c r="JSE42" s="52"/>
      <c r="JSF42" s="52"/>
      <c r="JSG42" s="52"/>
      <c r="JSH42" s="59"/>
      <c r="JSI42" s="59"/>
      <c r="JSJ42" s="59"/>
      <c r="JSK42" s="59"/>
      <c r="JSL42" s="60"/>
      <c r="JSM42" s="278"/>
      <c r="JSN42" s="243"/>
      <c r="JSO42" s="244"/>
      <c r="JSP42" s="244"/>
      <c r="JSQ42" s="244"/>
      <c r="JSR42" s="244"/>
      <c r="JSS42" s="244"/>
      <c r="JST42" s="201"/>
      <c r="JSU42" s="210"/>
      <c r="JSV42" s="15"/>
      <c r="JSW42" s="15"/>
      <c r="JSX42" s="15"/>
      <c r="JSY42" s="15"/>
      <c r="JSZ42" s="15"/>
      <c r="JTA42" s="15"/>
      <c r="JTB42" s="15"/>
      <c r="JTC42" s="15"/>
      <c r="JTD42" s="15"/>
      <c r="JTE42" s="15"/>
      <c r="JTF42" s="19"/>
      <c r="JTG42" s="15"/>
      <c r="JTH42" s="15"/>
      <c r="JTI42" s="15"/>
      <c r="JTJ42" s="15"/>
      <c r="JTK42" s="15"/>
      <c r="JTL42" s="15"/>
      <c r="JTM42" s="19"/>
      <c r="JTN42" s="59"/>
      <c r="JTO42" s="59"/>
      <c r="JTP42" s="52"/>
      <c r="JTQ42" s="52"/>
      <c r="JTR42" s="52"/>
      <c r="JTS42" s="52"/>
      <c r="JTT42" s="52"/>
      <c r="JTU42" s="59"/>
      <c r="JTV42" s="59"/>
      <c r="JTW42" s="59"/>
      <c r="JTX42" s="59"/>
      <c r="JTY42" s="60"/>
      <c r="JTZ42" s="278"/>
      <c r="JUA42" s="243"/>
      <c r="JUB42" s="244"/>
      <c r="JUC42" s="244"/>
      <c r="JUD42" s="244"/>
      <c r="JUE42" s="244"/>
      <c r="JUF42" s="244"/>
      <c r="JUG42" s="201"/>
      <c r="JUH42" s="210"/>
      <c r="JUI42" s="15"/>
      <c r="JUJ42" s="15"/>
      <c r="JUK42" s="15"/>
      <c r="JUL42" s="15"/>
      <c r="JUM42" s="15"/>
      <c r="JUN42" s="15"/>
      <c r="JUO42" s="15"/>
      <c r="JUP42" s="15"/>
      <c r="JUQ42" s="15"/>
      <c r="JUR42" s="15"/>
      <c r="JUS42" s="19"/>
      <c r="JUT42" s="15"/>
      <c r="JUU42" s="15"/>
      <c r="JUV42" s="15"/>
      <c r="JUW42" s="15"/>
      <c r="JUX42" s="15"/>
      <c r="JUY42" s="15"/>
      <c r="JUZ42" s="19"/>
      <c r="JVA42" s="59"/>
      <c r="JVB42" s="59"/>
      <c r="JVC42" s="52"/>
      <c r="JVD42" s="52"/>
      <c r="JVE42" s="52"/>
      <c r="JVF42" s="52"/>
      <c r="JVG42" s="52"/>
      <c r="JVH42" s="59"/>
      <c r="JVI42" s="59"/>
      <c r="JVJ42" s="59"/>
      <c r="JVK42" s="59"/>
      <c r="JVL42" s="60"/>
      <c r="JVM42" s="278"/>
      <c r="JVN42" s="243"/>
      <c r="JVO42" s="244"/>
      <c r="JVP42" s="244"/>
      <c r="JVQ42" s="244"/>
      <c r="JVR42" s="244"/>
      <c r="JVS42" s="244"/>
      <c r="JVT42" s="201"/>
      <c r="JVU42" s="210"/>
      <c r="JVV42" s="15"/>
      <c r="JVW42" s="15"/>
      <c r="JVX42" s="15"/>
      <c r="JVY42" s="15"/>
      <c r="JVZ42" s="15"/>
      <c r="JWA42" s="15"/>
      <c r="JWB42" s="15"/>
      <c r="JWC42" s="15"/>
      <c r="JWD42" s="15"/>
      <c r="JWE42" s="15"/>
      <c r="JWF42" s="19"/>
      <c r="JWG42" s="15"/>
      <c r="JWH42" s="15"/>
      <c r="JWI42" s="15"/>
      <c r="JWJ42" s="15"/>
      <c r="JWK42" s="15"/>
      <c r="JWL42" s="15"/>
      <c r="JWM42" s="19"/>
      <c r="JWN42" s="59"/>
      <c r="JWO42" s="59"/>
      <c r="JWP42" s="52"/>
      <c r="JWQ42" s="52"/>
      <c r="JWR42" s="52"/>
      <c r="JWS42" s="52"/>
      <c r="JWT42" s="52"/>
      <c r="JWU42" s="59"/>
      <c r="JWV42" s="59"/>
      <c r="JWW42" s="59"/>
      <c r="JWX42" s="59"/>
      <c r="JWY42" s="60"/>
      <c r="JWZ42" s="278"/>
      <c r="JXA42" s="243"/>
      <c r="JXB42" s="244"/>
      <c r="JXC42" s="244"/>
      <c r="JXD42" s="244"/>
      <c r="JXE42" s="244"/>
      <c r="JXF42" s="244"/>
      <c r="JXG42" s="201"/>
      <c r="JXH42" s="210"/>
      <c r="JXI42" s="15"/>
      <c r="JXJ42" s="15"/>
      <c r="JXK42" s="15"/>
      <c r="JXL42" s="15"/>
      <c r="JXM42" s="15"/>
      <c r="JXN42" s="15"/>
      <c r="JXO42" s="15"/>
      <c r="JXP42" s="15"/>
      <c r="JXQ42" s="15"/>
      <c r="JXR42" s="15"/>
      <c r="JXS42" s="19"/>
      <c r="JXT42" s="15"/>
      <c r="JXU42" s="15"/>
      <c r="JXV42" s="15"/>
      <c r="JXW42" s="15"/>
      <c r="JXX42" s="15"/>
      <c r="JXY42" s="15"/>
      <c r="JXZ42" s="19"/>
      <c r="JYA42" s="59"/>
      <c r="JYB42" s="59"/>
      <c r="JYC42" s="52"/>
      <c r="JYD42" s="52"/>
      <c r="JYE42" s="52"/>
      <c r="JYF42" s="52"/>
      <c r="JYG42" s="52"/>
      <c r="JYH42" s="59"/>
      <c r="JYI42" s="59"/>
      <c r="JYJ42" s="59"/>
      <c r="JYK42" s="59"/>
      <c r="JYL42" s="60"/>
      <c r="JYM42" s="278"/>
      <c r="JYN42" s="243"/>
      <c r="JYO42" s="244"/>
      <c r="JYP42" s="244"/>
      <c r="JYQ42" s="244"/>
      <c r="JYR42" s="244"/>
      <c r="JYS42" s="244"/>
      <c r="JYT42" s="201"/>
      <c r="JYU42" s="210"/>
      <c r="JYV42" s="15"/>
      <c r="JYW42" s="15"/>
      <c r="JYX42" s="15"/>
      <c r="JYY42" s="15"/>
      <c r="JYZ42" s="15"/>
      <c r="JZA42" s="15"/>
      <c r="JZB42" s="15"/>
      <c r="JZC42" s="15"/>
      <c r="JZD42" s="15"/>
      <c r="JZE42" s="15"/>
      <c r="JZF42" s="19"/>
      <c r="JZG42" s="15"/>
      <c r="JZH42" s="15"/>
      <c r="JZI42" s="15"/>
      <c r="JZJ42" s="15"/>
      <c r="JZK42" s="15"/>
      <c r="JZL42" s="15"/>
      <c r="JZM42" s="19"/>
      <c r="JZN42" s="59"/>
      <c r="JZO42" s="59"/>
      <c r="JZP42" s="52"/>
      <c r="JZQ42" s="52"/>
      <c r="JZR42" s="52"/>
      <c r="JZS42" s="52"/>
      <c r="JZT42" s="52"/>
      <c r="JZU42" s="59"/>
      <c r="JZV42" s="59"/>
      <c r="JZW42" s="59"/>
      <c r="JZX42" s="59"/>
      <c r="JZY42" s="60"/>
      <c r="JZZ42" s="278"/>
      <c r="KAA42" s="243"/>
      <c r="KAB42" s="244"/>
      <c r="KAC42" s="244"/>
      <c r="KAD42" s="244"/>
      <c r="KAE42" s="244"/>
      <c r="KAF42" s="244"/>
      <c r="KAG42" s="201"/>
      <c r="KAH42" s="210"/>
      <c r="KAI42" s="15"/>
      <c r="KAJ42" s="15"/>
      <c r="KAK42" s="15"/>
      <c r="KAL42" s="15"/>
      <c r="KAM42" s="15"/>
      <c r="KAN42" s="15"/>
      <c r="KAO42" s="15"/>
      <c r="KAP42" s="15"/>
      <c r="KAQ42" s="15"/>
      <c r="KAR42" s="15"/>
      <c r="KAS42" s="19"/>
      <c r="KAT42" s="15"/>
      <c r="KAU42" s="15"/>
      <c r="KAV42" s="15"/>
      <c r="KAW42" s="15"/>
      <c r="KAX42" s="15"/>
      <c r="KAY42" s="15"/>
      <c r="KAZ42" s="19"/>
      <c r="KBA42" s="59"/>
      <c r="KBB42" s="59"/>
      <c r="KBC42" s="52"/>
      <c r="KBD42" s="52"/>
      <c r="KBE42" s="52"/>
      <c r="KBF42" s="52"/>
      <c r="KBG42" s="52"/>
      <c r="KBH42" s="59"/>
      <c r="KBI42" s="59"/>
      <c r="KBJ42" s="59"/>
      <c r="KBK42" s="59"/>
      <c r="KBL42" s="60"/>
      <c r="KBM42" s="278"/>
      <c r="KBN42" s="243"/>
      <c r="KBO42" s="244"/>
      <c r="KBP42" s="244"/>
      <c r="KBQ42" s="244"/>
      <c r="KBR42" s="244"/>
      <c r="KBS42" s="244"/>
      <c r="KBT42" s="201"/>
      <c r="KBU42" s="210"/>
      <c r="KBV42" s="15"/>
      <c r="KBW42" s="15"/>
      <c r="KBX42" s="15"/>
      <c r="KBY42" s="15"/>
      <c r="KBZ42" s="15"/>
      <c r="KCA42" s="15"/>
      <c r="KCB42" s="15"/>
      <c r="KCC42" s="15"/>
      <c r="KCD42" s="15"/>
      <c r="KCE42" s="15"/>
      <c r="KCF42" s="19"/>
      <c r="KCG42" s="15"/>
      <c r="KCH42" s="15"/>
      <c r="KCI42" s="15"/>
      <c r="KCJ42" s="15"/>
      <c r="KCK42" s="15"/>
      <c r="KCL42" s="15"/>
      <c r="KCM42" s="19"/>
      <c r="KCN42" s="59"/>
      <c r="KCO42" s="59"/>
      <c r="KCP42" s="52"/>
      <c r="KCQ42" s="52"/>
      <c r="KCR42" s="52"/>
      <c r="KCS42" s="52"/>
      <c r="KCT42" s="52"/>
      <c r="KCU42" s="59"/>
      <c r="KCV42" s="59"/>
      <c r="KCW42" s="59"/>
      <c r="KCX42" s="59"/>
      <c r="KCY42" s="60"/>
      <c r="KCZ42" s="278"/>
      <c r="KDA42" s="243"/>
      <c r="KDB42" s="244"/>
      <c r="KDC42" s="244"/>
      <c r="KDD42" s="244"/>
      <c r="KDE42" s="244"/>
      <c r="KDF42" s="244"/>
      <c r="KDG42" s="201"/>
      <c r="KDH42" s="210"/>
      <c r="KDI42" s="15"/>
      <c r="KDJ42" s="15"/>
      <c r="KDK42" s="15"/>
      <c r="KDL42" s="15"/>
      <c r="KDM42" s="15"/>
      <c r="KDN42" s="15"/>
      <c r="KDO42" s="15"/>
      <c r="KDP42" s="15"/>
      <c r="KDQ42" s="15"/>
      <c r="KDR42" s="15"/>
      <c r="KDS42" s="19"/>
      <c r="KDT42" s="15"/>
      <c r="KDU42" s="15"/>
      <c r="KDV42" s="15"/>
      <c r="KDW42" s="15"/>
      <c r="KDX42" s="15"/>
      <c r="KDY42" s="15"/>
      <c r="KDZ42" s="19"/>
      <c r="KEA42" s="59"/>
      <c r="KEB42" s="59"/>
      <c r="KEC42" s="52"/>
      <c r="KED42" s="52"/>
      <c r="KEE42" s="52"/>
      <c r="KEF42" s="52"/>
      <c r="KEG42" s="52"/>
      <c r="KEH42" s="59"/>
      <c r="KEI42" s="59"/>
      <c r="KEJ42" s="59"/>
      <c r="KEK42" s="59"/>
      <c r="KEL42" s="60"/>
      <c r="KEM42" s="278"/>
      <c r="KEN42" s="243"/>
      <c r="KEO42" s="244"/>
      <c r="KEP42" s="244"/>
      <c r="KEQ42" s="244"/>
      <c r="KER42" s="244"/>
      <c r="KES42" s="244"/>
      <c r="KET42" s="201"/>
      <c r="KEU42" s="210"/>
      <c r="KEV42" s="15"/>
      <c r="KEW42" s="15"/>
      <c r="KEX42" s="15"/>
      <c r="KEY42" s="15"/>
      <c r="KEZ42" s="15"/>
      <c r="KFA42" s="15"/>
      <c r="KFB42" s="15"/>
      <c r="KFC42" s="15"/>
      <c r="KFD42" s="15"/>
      <c r="KFE42" s="15"/>
      <c r="KFF42" s="19"/>
      <c r="KFG42" s="15"/>
      <c r="KFH42" s="15"/>
      <c r="KFI42" s="15"/>
      <c r="KFJ42" s="15"/>
      <c r="KFK42" s="15"/>
      <c r="KFL42" s="15"/>
      <c r="KFM42" s="19"/>
      <c r="KFN42" s="59"/>
      <c r="KFO42" s="59"/>
      <c r="KFP42" s="52"/>
      <c r="KFQ42" s="52"/>
      <c r="KFR42" s="52"/>
      <c r="KFS42" s="52"/>
      <c r="KFT42" s="52"/>
      <c r="KFU42" s="59"/>
      <c r="KFV42" s="59"/>
      <c r="KFW42" s="59"/>
      <c r="KFX42" s="59"/>
      <c r="KFY42" s="60"/>
      <c r="KFZ42" s="278"/>
      <c r="KGA42" s="243"/>
      <c r="KGB42" s="244"/>
      <c r="KGC42" s="244"/>
      <c r="KGD42" s="244"/>
      <c r="KGE42" s="244"/>
      <c r="KGF42" s="244"/>
      <c r="KGG42" s="201"/>
      <c r="KGH42" s="210"/>
      <c r="KGI42" s="15"/>
      <c r="KGJ42" s="15"/>
      <c r="KGK42" s="15"/>
      <c r="KGL42" s="15"/>
      <c r="KGM42" s="15"/>
      <c r="KGN42" s="15"/>
      <c r="KGO42" s="15"/>
      <c r="KGP42" s="15"/>
      <c r="KGQ42" s="15"/>
      <c r="KGR42" s="15"/>
      <c r="KGS42" s="19"/>
      <c r="KGT42" s="15"/>
      <c r="KGU42" s="15"/>
      <c r="KGV42" s="15"/>
      <c r="KGW42" s="15"/>
      <c r="KGX42" s="15"/>
      <c r="KGY42" s="15"/>
      <c r="KGZ42" s="19"/>
      <c r="KHA42" s="59"/>
      <c r="KHB42" s="59"/>
      <c r="KHC42" s="52"/>
      <c r="KHD42" s="52"/>
      <c r="KHE42" s="52"/>
      <c r="KHF42" s="52"/>
      <c r="KHG42" s="52"/>
      <c r="KHH42" s="59"/>
      <c r="KHI42" s="59"/>
      <c r="KHJ42" s="59"/>
      <c r="KHK42" s="59"/>
      <c r="KHL42" s="60"/>
      <c r="KHM42" s="278"/>
      <c r="KHN42" s="243"/>
      <c r="KHO42" s="244"/>
      <c r="KHP42" s="244"/>
      <c r="KHQ42" s="244"/>
      <c r="KHR42" s="244"/>
      <c r="KHS42" s="244"/>
      <c r="KHT42" s="201"/>
      <c r="KHU42" s="210"/>
      <c r="KHV42" s="15"/>
      <c r="KHW42" s="15"/>
      <c r="KHX42" s="15"/>
      <c r="KHY42" s="15"/>
      <c r="KHZ42" s="15"/>
      <c r="KIA42" s="15"/>
      <c r="KIB42" s="15"/>
      <c r="KIC42" s="15"/>
      <c r="KID42" s="15"/>
      <c r="KIE42" s="15"/>
      <c r="KIF42" s="19"/>
      <c r="KIG42" s="15"/>
      <c r="KIH42" s="15"/>
      <c r="KII42" s="15"/>
      <c r="KIJ42" s="15"/>
      <c r="KIK42" s="15"/>
      <c r="KIL42" s="15"/>
      <c r="KIM42" s="19"/>
      <c r="KIN42" s="59"/>
      <c r="KIO42" s="59"/>
      <c r="KIP42" s="52"/>
      <c r="KIQ42" s="52"/>
      <c r="KIR42" s="52"/>
      <c r="KIS42" s="52"/>
      <c r="KIT42" s="52"/>
      <c r="KIU42" s="59"/>
      <c r="KIV42" s="59"/>
      <c r="KIW42" s="59"/>
      <c r="KIX42" s="59"/>
      <c r="KIY42" s="60"/>
      <c r="KIZ42" s="278"/>
      <c r="KJA42" s="243"/>
      <c r="KJB42" s="244"/>
      <c r="KJC42" s="244"/>
      <c r="KJD42" s="244"/>
      <c r="KJE42" s="244"/>
      <c r="KJF42" s="244"/>
      <c r="KJG42" s="201"/>
      <c r="KJH42" s="210"/>
      <c r="KJI42" s="15"/>
      <c r="KJJ42" s="15"/>
      <c r="KJK42" s="15"/>
      <c r="KJL42" s="15"/>
      <c r="KJM42" s="15"/>
      <c r="KJN42" s="15"/>
      <c r="KJO42" s="15"/>
      <c r="KJP42" s="15"/>
      <c r="KJQ42" s="15"/>
      <c r="KJR42" s="15"/>
      <c r="KJS42" s="19"/>
      <c r="KJT42" s="15"/>
      <c r="KJU42" s="15"/>
      <c r="KJV42" s="15"/>
      <c r="KJW42" s="15"/>
      <c r="KJX42" s="15"/>
      <c r="KJY42" s="15"/>
      <c r="KJZ42" s="19"/>
      <c r="KKA42" s="59"/>
      <c r="KKB42" s="59"/>
      <c r="KKC42" s="52"/>
      <c r="KKD42" s="52"/>
      <c r="KKE42" s="52"/>
      <c r="KKF42" s="52"/>
      <c r="KKG42" s="52"/>
      <c r="KKH42" s="59"/>
      <c r="KKI42" s="59"/>
      <c r="KKJ42" s="59"/>
      <c r="KKK42" s="59"/>
      <c r="KKL42" s="60"/>
      <c r="KKM42" s="278"/>
      <c r="KKN42" s="243"/>
      <c r="KKO42" s="244"/>
      <c r="KKP42" s="244"/>
      <c r="KKQ42" s="244"/>
      <c r="KKR42" s="244"/>
      <c r="KKS42" s="244"/>
      <c r="KKT42" s="201"/>
      <c r="KKU42" s="210"/>
      <c r="KKV42" s="15"/>
      <c r="KKW42" s="15"/>
      <c r="KKX42" s="15"/>
      <c r="KKY42" s="15"/>
      <c r="KKZ42" s="15"/>
      <c r="KLA42" s="15"/>
      <c r="KLB42" s="15"/>
      <c r="KLC42" s="15"/>
      <c r="KLD42" s="15"/>
      <c r="KLE42" s="15"/>
      <c r="KLF42" s="19"/>
      <c r="KLG42" s="15"/>
      <c r="KLH42" s="15"/>
      <c r="KLI42" s="15"/>
      <c r="KLJ42" s="15"/>
      <c r="KLK42" s="15"/>
      <c r="KLL42" s="15"/>
      <c r="KLM42" s="19"/>
      <c r="KLN42" s="59"/>
      <c r="KLO42" s="59"/>
      <c r="KLP42" s="52"/>
      <c r="KLQ42" s="52"/>
      <c r="KLR42" s="52"/>
      <c r="KLS42" s="52"/>
      <c r="KLT42" s="52"/>
      <c r="KLU42" s="59"/>
      <c r="KLV42" s="59"/>
      <c r="KLW42" s="59"/>
      <c r="KLX42" s="59"/>
      <c r="KLY42" s="60"/>
      <c r="KLZ42" s="278"/>
      <c r="KMA42" s="243"/>
      <c r="KMB42" s="244"/>
      <c r="KMC42" s="244"/>
      <c r="KMD42" s="244"/>
      <c r="KME42" s="244"/>
      <c r="KMF42" s="244"/>
      <c r="KMG42" s="201"/>
      <c r="KMH42" s="210"/>
      <c r="KMI42" s="15"/>
      <c r="KMJ42" s="15"/>
      <c r="KMK42" s="15"/>
      <c r="KML42" s="15"/>
      <c r="KMM42" s="15"/>
      <c r="KMN42" s="15"/>
      <c r="KMO42" s="15"/>
      <c r="KMP42" s="15"/>
      <c r="KMQ42" s="15"/>
      <c r="KMR42" s="15"/>
      <c r="KMS42" s="19"/>
      <c r="KMT42" s="15"/>
      <c r="KMU42" s="15"/>
      <c r="KMV42" s="15"/>
      <c r="KMW42" s="15"/>
      <c r="KMX42" s="15"/>
      <c r="KMY42" s="15"/>
      <c r="KMZ42" s="19"/>
      <c r="KNA42" s="59"/>
      <c r="KNB42" s="59"/>
      <c r="KNC42" s="52"/>
      <c r="KND42" s="52"/>
      <c r="KNE42" s="52"/>
      <c r="KNF42" s="52"/>
      <c r="KNG42" s="52"/>
      <c r="KNH42" s="59"/>
      <c r="KNI42" s="59"/>
      <c r="KNJ42" s="59"/>
      <c r="KNK42" s="59"/>
      <c r="KNL42" s="60"/>
      <c r="KNM42" s="278"/>
      <c r="KNN42" s="243"/>
      <c r="KNO42" s="244"/>
      <c r="KNP42" s="244"/>
      <c r="KNQ42" s="244"/>
      <c r="KNR42" s="244"/>
      <c r="KNS42" s="244"/>
      <c r="KNT42" s="201"/>
      <c r="KNU42" s="210"/>
      <c r="KNV42" s="15"/>
      <c r="KNW42" s="15"/>
      <c r="KNX42" s="15"/>
      <c r="KNY42" s="15"/>
      <c r="KNZ42" s="15"/>
      <c r="KOA42" s="15"/>
      <c r="KOB42" s="15"/>
      <c r="KOC42" s="15"/>
      <c r="KOD42" s="15"/>
      <c r="KOE42" s="15"/>
      <c r="KOF42" s="19"/>
      <c r="KOG42" s="15"/>
      <c r="KOH42" s="15"/>
      <c r="KOI42" s="15"/>
      <c r="KOJ42" s="15"/>
      <c r="KOK42" s="15"/>
      <c r="KOL42" s="15"/>
      <c r="KOM42" s="19"/>
      <c r="KON42" s="59"/>
      <c r="KOO42" s="59"/>
      <c r="KOP42" s="52"/>
      <c r="KOQ42" s="52"/>
      <c r="KOR42" s="52"/>
      <c r="KOS42" s="52"/>
      <c r="KOT42" s="52"/>
      <c r="KOU42" s="59"/>
      <c r="KOV42" s="59"/>
      <c r="KOW42" s="59"/>
      <c r="KOX42" s="59"/>
      <c r="KOY42" s="60"/>
      <c r="KOZ42" s="278"/>
      <c r="KPA42" s="243"/>
      <c r="KPB42" s="244"/>
      <c r="KPC42" s="244"/>
      <c r="KPD42" s="244"/>
      <c r="KPE42" s="244"/>
      <c r="KPF42" s="244"/>
      <c r="KPG42" s="201"/>
      <c r="KPH42" s="210"/>
      <c r="KPI42" s="15"/>
      <c r="KPJ42" s="15"/>
      <c r="KPK42" s="15"/>
      <c r="KPL42" s="15"/>
      <c r="KPM42" s="15"/>
      <c r="KPN42" s="15"/>
      <c r="KPO42" s="15"/>
      <c r="KPP42" s="15"/>
      <c r="KPQ42" s="15"/>
      <c r="KPR42" s="15"/>
      <c r="KPS42" s="19"/>
      <c r="KPT42" s="15"/>
      <c r="KPU42" s="15"/>
      <c r="KPV42" s="15"/>
      <c r="KPW42" s="15"/>
      <c r="KPX42" s="15"/>
      <c r="KPY42" s="15"/>
      <c r="KPZ42" s="19"/>
      <c r="KQA42" s="59"/>
      <c r="KQB42" s="59"/>
      <c r="KQC42" s="52"/>
      <c r="KQD42" s="52"/>
      <c r="KQE42" s="52"/>
      <c r="KQF42" s="52"/>
      <c r="KQG42" s="52"/>
      <c r="KQH42" s="59"/>
      <c r="KQI42" s="59"/>
      <c r="KQJ42" s="59"/>
      <c r="KQK42" s="59"/>
      <c r="KQL42" s="60"/>
      <c r="KQM42" s="278"/>
      <c r="KQN42" s="243"/>
      <c r="KQO42" s="244"/>
      <c r="KQP42" s="244"/>
      <c r="KQQ42" s="244"/>
      <c r="KQR42" s="244"/>
      <c r="KQS42" s="244"/>
      <c r="KQT42" s="201"/>
      <c r="KQU42" s="210"/>
      <c r="KQV42" s="15"/>
      <c r="KQW42" s="15"/>
      <c r="KQX42" s="15"/>
      <c r="KQY42" s="15"/>
      <c r="KQZ42" s="15"/>
      <c r="KRA42" s="15"/>
      <c r="KRB42" s="15"/>
      <c r="KRC42" s="15"/>
      <c r="KRD42" s="15"/>
      <c r="KRE42" s="15"/>
      <c r="KRF42" s="19"/>
      <c r="KRG42" s="15"/>
      <c r="KRH42" s="15"/>
      <c r="KRI42" s="15"/>
      <c r="KRJ42" s="15"/>
      <c r="KRK42" s="15"/>
      <c r="KRL42" s="15"/>
      <c r="KRM42" s="19"/>
      <c r="KRN42" s="59"/>
      <c r="KRO42" s="59"/>
      <c r="KRP42" s="52"/>
      <c r="KRQ42" s="52"/>
      <c r="KRR42" s="52"/>
      <c r="KRS42" s="52"/>
      <c r="KRT42" s="52"/>
      <c r="KRU42" s="59"/>
      <c r="KRV42" s="59"/>
      <c r="KRW42" s="59"/>
      <c r="KRX42" s="59"/>
      <c r="KRY42" s="60"/>
      <c r="KRZ42" s="278"/>
      <c r="KSA42" s="243"/>
      <c r="KSB42" s="244"/>
      <c r="KSC42" s="244"/>
      <c r="KSD42" s="244"/>
      <c r="KSE42" s="244"/>
      <c r="KSF42" s="244"/>
      <c r="KSG42" s="201"/>
      <c r="KSH42" s="210"/>
      <c r="KSI42" s="15"/>
      <c r="KSJ42" s="15"/>
      <c r="KSK42" s="15"/>
      <c r="KSL42" s="15"/>
      <c r="KSM42" s="15"/>
      <c r="KSN42" s="15"/>
      <c r="KSO42" s="15"/>
      <c r="KSP42" s="15"/>
      <c r="KSQ42" s="15"/>
      <c r="KSR42" s="15"/>
      <c r="KSS42" s="19"/>
      <c r="KST42" s="15"/>
      <c r="KSU42" s="15"/>
      <c r="KSV42" s="15"/>
      <c r="KSW42" s="15"/>
      <c r="KSX42" s="15"/>
      <c r="KSY42" s="15"/>
      <c r="KSZ42" s="19"/>
      <c r="KTA42" s="59"/>
      <c r="KTB42" s="59"/>
      <c r="KTC42" s="52"/>
      <c r="KTD42" s="52"/>
      <c r="KTE42" s="52"/>
      <c r="KTF42" s="52"/>
      <c r="KTG42" s="52"/>
      <c r="KTH42" s="59"/>
      <c r="KTI42" s="59"/>
      <c r="KTJ42" s="59"/>
      <c r="KTK42" s="59"/>
      <c r="KTL42" s="60"/>
      <c r="KTM42" s="278"/>
      <c r="KTN42" s="243"/>
      <c r="KTO42" s="244"/>
      <c r="KTP42" s="244"/>
      <c r="KTQ42" s="244"/>
      <c r="KTR42" s="244"/>
      <c r="KTS42" s="244"/>
      <c r="KTT42" s="201"/>
      <c r="KTU42" s="210"/>
      <c r="KTV42" s="15"/>
      <c r="KTW42" s="15"/>
      <c r="KTX42" s="15"/>
      <c r="KTY42" s="15"/>
      <c r="KTZ42" s="15"/>
      <c r="KUA42" s="15"/>
      <c r="KUB42" s="15"/>
      <c r="KUC42" s="15"/>
      <c r="KUD42" s="15"/>
      <c r="KUE42" s="15"/>
      <c r="KUF42" s="19"/>
      <c r="KUG42" s="15"/>
      <c r="KUH42" s="15"/>
      <c r="KUI42" s="15"/>
      <c r="KUJ42" s="15"/>
      <c r="KUK42" s="15"/>
      <c r="KUL42" s="15"/>
      <c r="KUM42" s="19"/>
      <c r="KUN42" s="59"/>
      <c r="KUO42" s="59"/>
      <c r="KUP42" s="52"/>
      <c r="KUQ42" s="52"/>
      <c r="KUR42" s="52"/>
      <c r="KUS42" s="52"/>
      <c r="KUT42" s="52"/>
      <c r="KUU42" s="59"/>
      <c r="KUV42" s="59"/>
      <c r="KUW42" s="59"/>
      <c r="KUX42" s="59"/>
      <c r="KUY42" s="60"/>
      <c r="KUZ42" s="278"/>
      <c r="KVA42" s="243"/>
      <c r="KVB42" s="244"/>
      <c r="KVC42" s="244"/>
      <c r="KVD42" s="244"/>
      <c r="KVE42" s="244"/>
      <c r="KVF42" s="244"/>
      <c r="KVG42" s="201"/>
      <c r="KVH42" s="210"/>
      <c r="KVI42" s="15"/>
      <c r="KVJ42" s="15"/>
      <c r="KVK42" s="15"/>
      <c r="KVL42" s="15"/>
      <c r="KVM42" s="15"/>
      <c r="KVN42" s="15"/>
      <c r="KVO42" s="15"/>
      <c r="KVP42" s="15"/>
      <c r="KVQ42" s="15"/>
      <c r="KVR42" s="15"/>
      <c r="KVS42" s="19"/>
      <c r="KVT42" s="15"/>
      <c r="KVU42" s="15"/>
      <c r="KVV42" s="15"/>
      <c r="KVW42" s="15"/>
      <c r="KVX42" s="15"/>
      <c r="KVY42" s="15"/>
      <c r="KVZ42" s="19"/>
      <c r="KWA42" s="59"/>
      <c r="KWB42" s="59"/>
      <c r="KWC42" s="52"/>
      <c r="KWD42" s="52"/>
      <c r="KWE42" s="52"/>
      <c r="KWF42" s="52"/>
      <c r="KWG42" s="52"/>
      <c r="KWH42" s="59"/>
      <c r="KWI42" s="59"/>
      <c r="KWJ42" s="59"/>
      <c r="KWK42" s="59"/>
      <c r="KWL42" s="60"/>
      <c r="KWM42" s="278"/>
      <c r="KWN42" s="243"/>
      <c r="KWO42" s="244"/>
      <c r="KWP42" s="244"/>
      <c r="KWQ42" s="244"/>
      <c r="KWR42" s="244"/>
      <c r="KWS42" s="244"/>
      <c r="KWT42" s="201"/>
      <c r="KWU42" s="210"/>
      <c r="KWV42" s="15"/>
      <c r="KWW42" s="15"/>
      <c r="KWX42" s="15"/>
      <c r="KWY42" s="15"/>
      <c r="KWZ42" s="15"/>
      <c r="KXA42" s="15"/>
      <c r="KXB42" s="15"/>
      <c r="KXC42" s="15"/>
      <c r="KXD42" s="15"/>
      <c r="KXE42" s="15"/>
      <c r="KXF42" s="19"/>
      <c r="KXG42" s="15"/>
      <c r="KXH42" s="15"/>
      <c r="KXI42" s="15"/>
      <c r="KXJ42" s="15"/>
      <c r="KXK42" s="15"/>
      <c r="KXL42" s="15"/>
      <c r="KXM42" s="19"/>
      <c r="KXN42" s="59"/>
      <c r="KXO42" s="59"/>
      <c r="KXP42" s="52"/>
      <c r="KXQ42" s="52"/>
      <c r="KXR42" s="52"/>
      <c r="KXS42" s="52"/>
      <c r="KXT42" s="52"/>
      <c r="KXU42" s="59"/>
      <c r="KXV42" s="59"/>
      <c r="KXW42" s="59"/>
      <c r="KXX42" s="59"/>
      <c r="KXY42" s="60"/>
      <c r="KXZ42" s="278"/>
      <c r="KYA42" s="243"/>
      <c r="KYB42" s="244"/>
      <c r="KYC42" s="244"/>
      <c r="KYD42" s="244"/>
      <c r="KYE42" s="244"/>
      <c r="KYF42" s="244"/>
      <c r="KYG42" s="201"/>
      <c r="KYH42" s="210"/>
      <c r="KYI42" s="15"/>
      <c r="KYJ42" s="15"/>
      <c r="KYK42" s="15"/>
      <c r="KYL42" s="15"/>
      <c r="KYM42" s="15"/>
      <c r="KYN42" s="15"/>
      <c r="KYO42" s="15"/>
      <c r="KYP42" s="15"/>
      <c r="KYQ42" s="15"/>
      <c r="KYR42" s="15"/>
      <c r="KYS42" s="19"/>
      <c r="KYT42" s="15"/>
      <c r="KYU42" s="15"/>
      <c r="KYV42" s="15"/>
      <c r="KYW42" s="15"/>
      <c r="KYX42" s="15"/>
      <c r="KYY42" s="15"/>
      <c r="KYZ42" s="19"/>
      <c r="KZA42" s="59"/>
      <c r="KZB42" s="59"/>
      <c r="KZC42" s="52"/>
      <c r="KZD42" s="52"/>
      <c r="KZE42" s="52"/>
      <c r="KZF42" s="52"/>
      <c r="KZG42" s="52"/>
      <c r="KZH42" s="59"/>
      <c r="KZI42" s="59"/>
      <c r="KZJ42" s="59"/>
      <c r="KZK42" s="59"/>
      <c r="KZL42" s="60"/>
      <c r="KZM42" s="278"/>
      <c r="KZN42" s="243"/>
      <c r="KZO42" s="244"/>
      <c r="KZP42" s="244"/>
      <c r="KZQ42" s="244"/>
      <c r="KZR42" s="244"/>
      <c r="KZS42" s="244"/>
      <c r="KZT42" s="201"/>
      <c r="KZU42" s="210"/>
      <c r="KZV42" s="15"/>
      <c r="KZW42" s="15"/>
      <c r="KZX42" s="15"/>
      <c r="KZY42" s="15"/>
      <c r="KZZ42" s="15"/>
      <c r="LAA42" s="15"/>
      <c r="LAB42" s="15"/>
      <c r="LAC42" s="15"/>
      <c r="LAD42" s="15"/>
      <c r="LAE42" s="15"/>
      <c r="LAF42" s="19"/>
      <c r="LAG42" s="15"/>
      <c r="LAH42" s="15"/>
      <c r="LAI42" s="15"/>
      <c r="LAJ42" s="15"/>
      <c r="LAK42" s="15"/>
      <c r="LAL42" s="15"/>
      <c r="LAM42" s="19"/>
      <c r="LAN42" s="59"/>
      <c r="LAO42" s="59"/>
      <c r="LAP42" s="52"/>
      <c r="LAQ42" s="52"/>
      <c r="LAR42" s="52"/>
      <c r="LAS42" s="52"/>
      <c r="LAT42" s="52"/>
      <c r="LAU42" s="59"/>
      <c r="LAV42" s="59"/>
      <c r="LAW42" s="59"/>
      <c r="LAX42" s="59"/>
      <c r="LAY42" s="60"/>
      <c r="LAZ42" s="278"/>
      <c r="LBA42" s="243"/>
      <c r="LBB42" s="244"/>
      <c r="LBC42" s="244"/>
      <c r="LBD42" s="244"/>
      <c r="LBE42" s="244"/>
      <c r="LBF42" s="244"/>
      <c r="LBG42" s="201"/>
      <c r="LBH42" s="210"/>
      <c r="LBI42" s="15"/>
      <c r="LBJ42" s="15"/>
      <c r="LBK42" s="15"/>
      <c r="LBL42" s="15"/>
      <c r="LBM42" s="15"/>
      <c r="LBN42" s="15"/>
      <c r="LBO42" s="15"/>
      <c r="LBP42" s="15"/>
      <c r="LBQ42" s="15"/>
      <c r="LBR42" s="15"/>
      <c r="LBS42" s="19"/>
      <c r="LBT42" s="15"/>
      <c r="LBU42" s="15"/>
      <c r="LBV42" s="15"/>
      <c r="LBW42" s="15"/>
      <c r="LBX42" s="15"/>
      <c r="LBY42" s="15"/>
      <c r="LBZ42" s="19"/>
      <c r="LCA42" s="59"/>
      <c r="LCB42" s="59"/>
      <c r="LCC42" s="52"/>
      <c r="LCD42" s="52"/>
      <c r="LCE42" s="52"/>
      <c r="LCF42" s="52"/>
      <c r="LCG42" s="52"/>
      <c r="LCH42" s="59"/>
      <c r="LCI42" s="59"/>
      <c r="LCJ42" s="59"/>
      <c r="LCK42" s="59"/>
      <c r="LCL42" s="60"/>
      <c r="LCM42" s="278"/>
      <c r="LCN42" s="243"/>
      <c r="LCO42" s="244"/>
      <c r="LCP42" s="244"/>
      <c r="LCQ42" s="244"/>
      <c r="LCR42" s="244"/>
      <c r="LCS42" s="244"/>
      <c r="LCT42" s="201"/>
      <c r="LCU42" s="210"/>
      <c r="LCV42" s="15"/>
      <c r="LCW42" s="15"/>
      <c r="LCX42" s="15"/>
      <c r="LCY42" s="15"/>
      <c r="LCZ42" s="15"/>
      <c r="LDA42" s="15"/>
      <c r="LDB42" s="15"/>
      <c r="LDC42" s="15"/>
      <c r="LDD42" s="15"/>
      <c r="LDE42" s="15"/>
      <c r="LDF42" s="19"/>
      <c r="LDG42" s="15"/>
      <c r="LDH42" s="15"/>
      <c r="LDI42" s="15"/>
      <c r="LDJ42" s="15"/>
      <c r="LDK42" s="15"/>
      <c r="LDL42" s="15"/>
      <c r="LDM42" s="19"/>
      <c r="LDN42" s="59"/>
      <c r="LDO42" s="59"/>
      <c r="LDP42" s="52"/>
      <c r="LDQ42" s="52"/>
      <c r="LDR42" s="52"/>
      <c r="LDS42" s="52"/>
      <c r="LDT42" s="52"/>
      <c r="LDU42" s="59"/>
      <c r="LDV42" s="59"/>
      <c r="LDW42" s="59"/>
      <c r="LDX42" s="59"/>
      <c r="LDY42" s="60"/>
      <c r="LDZ42" s="278"/>
      <c r="LEA42" s="243"/>
      <c r="LEB42" s="244"/>
      <c r="LEC42" s="244"/>
      <c r="LED42" s="244"/>
      <c r="LEE42" s="244"/>
      <c r="LEF42" s="244"/>
      <c r="LEG42" s="201"/>
      <c r="LEH42" s="210"/>
      <c r="LEI42" s="15"/>
      <c r="LEJ42" s="15"/>
      <c r="LEK42" s="15"/>
      <c r="LEL42" s="15"/>
      <c r="LEM42" s="15"/>
      <c r="LEN42" s="15"/>
      <c r="LEO42" s="15"/>
      <c r="LEP42" s="15"/>
      <c r="LEQ42" s="15"/>
      <c r="LER42" s="15"/>
      <c r="LES42" s="19"/>
      <c r="LET42" s="15"/>
      <c r="LEU42" s="15"/>
      <c r="LEV42" s="15"/>
      <c r="LEW42" s="15"/>
      <c r="LEX42" s="15"/>
      <c r="LEY42" s="15"/>
      <c r="LEZ42" s="19"/>
      <c r="LFA42" s="59"/>
      <c r="LFB42" s="59"/>
      <c r="LFC42" s="52"/>
      <c r="LFD42" s="52"/>
      <c r="LFE42" s="52"/>
      <c r="LFF42" s="52"/>
      <c r="LFG42" s="52"/>
      <c r="LFH42" s="59"/>
      <c r="LFI42" s="59"/>
      <c r="LFJ42" s="59"/>
      <c r="LFK42" s="59"/>
      <c r="LFL42" s="60"/>
      <c r="LFM42" s="278"/>
      <c r="LFN42" s="243"/>
      <c r="LFO42" s="244"/>
      <c r="LFP42" s="244"/>
      <c r="LFQ42" s="244"/>
      <c r="LFR42" s="244"/>
      <c r="LFS42" s="244"/>
      <c r="LFT42" s="201"/>
      <c r="LFU42" s="210"/>
      <c r="LFV42" s="15"/>
      <c r="LFW42" s="15"/>
      <c r="LFX42" s="15"/>
      <c r="LFY42" s="15"/>
      <c r="LFZ42" s="15"/>
      <c r="LGA42" s="15"/>
      <c r="LGB42" s="15"/>
      <c r="LGC42" s="15"/>
      <c r="LGD42" s="15"/>
      <c r="LGE42" s="15"/>
      <c r="LGF42" s="19"/>
      <c r="LGG42" s="15"/>
      <c r="LGH42" s="15"/>
      <c r="LGI42" s="15"/>
      <c r="LGJ42" s="15"/>
      <c r="LGK42" s="15"/>
      <c r="LGL42" s="15"/>
      <c r="LGM42" s="19"/>
      <c r="LGN42" s="59"/>
      <c r="LGO42" s="59"/>
      <c r="LGP42" s="52"/>
      <c r="LGQ42" s="52"/>
      <c r="LGR42" s="52"/>
      <c r="LGS42" s="52"/>
      <c r="LGT42" s="52"/>
      <c r="LGU42" s="59"/>
      <c r="LGV42" s="59"/>
      <c r="LGW42" s="59"/>
      <c r="LGX42" s="59"/>
      <c r="LGY42" s="60"/>
      <c r="LGZ42" s="278"/>
      <c r="LHA42" s="243"/>
      <c r="LHB42" s="244"/>
      <c r="LHC42" s="244"/>
      <c r="LHD42" s="244"/>
      <c r="LHE42" s="244"/>
      <c r="LHF42" s="244"/>
      <c r="LHG42" s="201"/>
      <c r="LHH42" s="210"/>
      <c r="LHI42" s="15"/>
      <c r="LHJ42" s="15"/>
      <c r="LHK42" s="15"/>
      <c r="LHL42" s="15"/>
      <c r="LHM42" s="15"/>
      <c r="LHN42" s="15"/>
      <c r="LHO42" s="15"/>
      <c r="LHP42" s="15"/>
      <c r="LHQ42" s="15"/>
      <c r="LHR42" s="15"/>
      <c r="LHS42" s="19"/>
      <c r="LHT42" s="15"/>
      <c r="LHU42" s="15"/>
      <c r="LHV42" s="15"/>
      <c r="LHW42" s="15"/>
      <c r="LHX42" s="15"/>
      <c r="LHY42" s="15"/>
      <c r="LHZ42" s="19"/>
      <c r="LIA42" s="59"/>
      <c r="LIB42" s="59"/>
      <c r="LIC42" s="52"/>
      <c r="LID42" s="52"/>
      <c r="LIE42" s="52"/>
      <c r="LIF42" s="52"/>
      <c r="LIG42" s="52"/>
      <c r="LIH42" s="59"/>
      <c r="LII42" s="59"/>
      <c r="LIJ42" s="59"/>
      <c r="LIK42" s="59"/>
      <c r="LIL42" s="60"/>
      <c r="LIM42" s="278"/>
      <c r="LIN42" s="243"/>
      <c r="LIO42" s="244"/>
      <c r="LIP42" s="244"/>
      <c r="LIQ42" s="244"/>
      <c r="LIR42" s="244"/>
      <c r="LIS42" s="244"/>
      <c r="LIT42" s="201"/>
      <c r="LIU42" s="210"/>
      <c r="LIV42" s="15"/>
      <c r="LIW42" s="15"/>
      <c r="LIX42" s="15"/>
      <c r="LIY42" s="15"/>
      <c r="LIZ42" s="15"/>
      <c r="LJA42" s="15"/>
      <c r="LJB42" s="15"/>
      <c r="LJC42" s="15"/>
      <c r="LJD42" s="15"/>
      <c r="LJE42" s="15"/>
      <c r="LJF42" s="19"/>
      <c r="LJG42" s="15"/>
      <c r="LJH42" s="15"/>
      <c r="LJI42" s="15"/>
      <c r="LJJ42" s="15"/>
      <c r="LJK42" s="15"/>
      <c r="LJL42" s="15"/>
      <c r="LJM42" s="19"/>
      <c r="LJN42" s="59"/>
      <c r="LJO42" s="59"/>
      <c r="LJP42" s="52"/>
      <c r="LJQ42" s="52"/>
      <c r="LJR42" s="52"/>
      <c r="LJS42" s="52"/>
      <c r="LJT42" s="52"/>
      <c r="LJU42" s="59"/>
      <c r="LJV42" s="59"/>
      <c r="LJW42" s="59"/>
      <c r="LJX42" s="59"/>
      <c r="LJY42" s="60"/>
      <c r="LJZ42" s="278"/>
      <c r="LKA42" s="243"/>
      <c r="LKB42" s="244"/>
      <c r="LKC42" s="244"/>
      <c r="LKD42" s="244"/>
      <c r="LKE42" s="244"/>
      <c r="LKF42" s="244"/>
      <c r="LKG42" s="201"/>
      <c r="LKH42" s="210"/>
      <c r="LKI42" s="15"/>
      <c r="LKJ42" s="15"/>
      <c r="LKK42" s="15"/>
      <c r="LKL42" s="15"/>
      <c r="LKM42" s="15"/>
      <c r="LKN42" s="15"/>
      <c r="LKO42" s="15"/>
      <c r="LKP42" s="15"/>
      <c r="LKQ42" s="15"/>
      <c r="LKR42" s="15"/>
      <c r="LKS42" s="19"/>
      <c r="LKT42" s="15"/>
      <c r="LKU42" s="15"/>
      <c r="LKV42" s="15"/>
      <c r="LKW42" s="15"/>
      <c r="LKX42" s="15"/>
      <c r="LKY42" s="15"/>
      <c r="LKZ42" s="19"/>
      <c r="LLA42" s="59"/>
      <c r="LLB42" s="59"/>
      <c r="LLC42" s="52"/>
      <c r="LLD42" s="52"/>
      <c r="LLE42" s="52"/>
      <c r="LLF42" s="52"/>
      <c r="LLG42" s="52"/>
      <c r="LLH42" s="59"/>
      <c r="LLI42" s="59"/>
      <c r="LLJ42" s="59"/>
      <c r="LLK42" s="59"/>
      <c r="LLL42" s="60"/>
      <c r="LLM42" s="278"/>
      <c r="LLN42" s="243"/>
      <c r="LLO42" s="244"/>
      <c r="LLP42" s="244"/>
      <c r="LLQ42" s="244"/>
      <c r="LLR42" s="244"/>
      <c r="LLS42" s="244"/>
      <c r="LLT42" s="201"/>
      <c r="LLU42" s="210"/>
      <c r="LLV42" s="15"/>
      <c r="LLW42" s="15"/>
      <c r="LLX42" s="15"/>
      <c r="LLY42" s="15"/>
      <c r="LLZ42" s="15"/>
      <c r="LMA42" s="15"/>
      <c r="LMB42" s="15"/>
      <c r="LMC42" s="15"/>
      <c r="LMD42" s="15"/>
      <c r="LME42" s="15"/>
      <c r="LMF42" s="19"/>
      <c r="LMG42" s="15"/>
      <c r="LMH42" s="15"/>
      <c r="LMI42" s="15"/>
      <c r="LMJ42" s="15"/>
      <c r="LMK42" s="15"/>
      <c r="LML42" s="15"/>
      <c r="LMM42" s="19"/>
      <c r="LMN42" s="59"/>
      <c r="LMO42" s="59"/>
      <c r="LMP42" s="52"/>
      <c r="LMQ42" s="52"/>
      <c r="LMR42" s="52"/>
      <c r="LMS42" s="52"/>
      <c r="LMT42" s="52"/>
      <c r="LMU42" s="59"/>
      <c r="LMV42" s="59"/>
      <c r="LMW42" s="59"/>
      <c r="LMX42" s="59"/>
      <c r="LMY42" s="60"/>
      <c r="LMZ42" s="278"/>
      <c r="LNA42" s="243"/>
      <c r="LNB42" s="244"/>
      <c r="LNC42" s="244"/>
      <c r="LND42" s="244"/>
      <c r="LNE42" s="244"/>
      <c r="LNF42" s="244"/>
      <c r="LNG42" s="201"/>
      <c r="LNH42" s="210"/>
      <c r="LNI42" s="15"/>
      <c r="LNJ42" s="15"/>
      <c r="LNK42" s="15"/>
      <c r="LNL42" s="15"/>
      <c r="LNM42" s="15"/>
      <c r="LNN42" s="15"/>
      <c r="LNO42" s="15"/>
      <c r="LNP42" s="15"/>
      <c r="LNQ42" s="15"/>
      <c r="LNR42" s="15"/>
      <c r="LNS42" s="19"/>
      <c r="LNT42" s="15"/>
      <c r="LNU42" s="15"/>
      <c r="LNV42" s="15"/>
      <c r="LNW42" s="15"/>
      <c r="LNX42" s="15"/>
      <c r="LNY42" s="15"/>
      <c r="LNZ42" s="19"/>
      <c r="LOA42" s="59"/>
      <c r="LOB42" s="59"/>
      <c r="LOC42" s="52"/>
      <c r="LOD42" s="52"/>
      <c r="LOE42" s="52"/>
      <c r="LOF42" s="52"/>
      <c r="LOG42" s="52"/>
      <c r="LOH42" s="59"/>
      <c r="LOI42" s="59"/>
      <c r="LOJ42" s="59"/>
      <c r="LOK42" s="59"/>
      <c r="LOL42" s="60"/>
      <c r="LOM42" s="278"/>
      <c r="LON42" s="243"/>
      <c r="LOO42" s="244"/>
      <c r="LOP42" s="244"/>
      <c r="LOQ42" s="244"/>
      <c r="LOR42" s="244"/>
      <c r="LOS42" s="244"/>
      <c r="LOT42" s="201"/>
      <c r="LOU42" s="210"/>
      <c r="LOV42" s="15"/>
      <c r="LOW42" s="15"/>
      <c r="LOX42" s="15"/>
      <c r="LOY42" s="15"/>
      <c r="LOZ42" s="15"/>
      <c r="LPA42" s="15"/>
      <c r="LPB42" s="15"/>
      <c r="LPC42" s="15"/>
      <c r="LPD42" s="15"/>
      <c r="LPE42" s="15"/>
      <c r="LPF42" s="19"/>
      <c r="LPG42" s="15"/>
      <c r="LPH42" s="15"/>
      <c r="LPI42" s="15"/>
      <c r="LPJ42" s="15"/>
      <c r="LPK42" s="15"/>
      <c r="LPL42" s="15"/>
      <c r="LPM42" s="19"/>
      <c r="LPN42" s="59"/>
      <c r="LPO42" s="59"/>
      <c r="LPP42" s="52"/>
      <c r="LPQ42" s="52"/>
      <c r="LPR42" s="52"/>
      <c r="LPS42" s="52"/>
      <c r="LPT42" s="52"/>
      <c r="LPU42" s="59"/>
      <c r="LPV42" s="59"/>
      <c r="LPW42" s="59"/>
      <c r="LPX42" s="59"/>
      <c r="LPY42" s="60"/>
      <c r="LPZ42" s="278"/>
      <c r="LQA42" s="243"/>
      <c r="LQB42" s="244"/>
      <c r="LQC42" s="244"/>
      <c r="LQD42" s="244"/>
      <c r="LQE42" s="244"/>
      <c r="LQF42" s="244"/>
      <c r="LQG42" s="201"/>
      <c r="LQH42" s="210"/>
      <c r="LQI42" s="15"/>
      <c r="LQJ42" s="15"/>
      <c r="LQK42" s="15"/>
      <c r="LQL42" s="15"/>
      <c r="LQM42" s="15"/>
      <c r="LQN42" s="15"/>
      <c r="LQO42" s="15"/>
      <c r="LQP42" s="15"/>
      <c r="LQQ42" s="15"/>
      <c r="LQR42" s="15"/>
      <c r="LQS42" s="19"/>
      <c r="LQT42" s="15"/>
      <c r="LQU42" s="15"/>
      <c r="LQV42" s="15"/>
      <c r="LQW42" s="15"/>
      <c r="LQX42" s="15"/>
      <c r="LQY42" s="15"/>
      <c r="LQZ42" s="19"/>
      <c r="LRA42" s="59"/>
      <c r="LRB42" s="59"/>
      <c r="LRC42" s="52"/>
      <c r="LRD42" s="52"/>
      <c r="LRE42" s="52"/>
      <c r="LRF42" s="52"/>
      <c r="LRG42" s="52"/>
      <c r="LRH42" s="59"/>
      <c r="LRI42" s="59"/>
      <c r="LRJ42" s="59"/>
      <c r="LRK42" s="59"/>
      <c r="LRL42" s="60"/>
      <c r="LRM42" s="278"/>
      <c r="LRN42" s="243"/>
      <c r="LRO42" s="244"/>
      <c r="LRP42" s="244"/>
      <c r="LRQ42" s="244"/>
      <c r="LRR42" s="244"/>
      <c r="LRS42" s="244"/>
      <c r="LRT42" s="201"/>
      <c r="LRU42" s="210"/>
      <c r="LRV42" s="15"/>
      <c r="LRW42" s="15"/>
      <c r="LRX42" s="15"/>
      <c r="LRY42" s="15"/>
      <c r="LRZ42" s="15"/>
      <c r="LSA42" s="15"/>
      <c r="LSB42" s="15"/>
      <c r="LSC42" s="15"/>
      <c r="LSD42" s="15"/>
      <c r="LSE42" s="15"/>
      <c r="LSF42" s="19"/>
      <c r="LSG42" s="15"/>
      <c r="LSH42" s="15"/>
      <c r="LSI42" s="15"/>
      <c r="LSJ42" s="15"/>
      <c r="LSK42" s="15"/>
      <c r="LSL42" s="15"/>
      <c r="LSM42" s="19"/>
      <c r="LSN42" s="59"/>
      <c r="LSO42" s="59"/>
      <c r="LSP42" s="52"/>
      <c r="LSQ42" s="52"/>
      <c r="LSR42" s="52"/>
      <c r="LSS42" s="52"/>
      <c r="LST42" s="52"/>
      <c r="LSU42" s="59"/>
      <c r="LSV42" s="59"/>
      <c r="LSW42" s="59"/>
      <c r="LSX42" s="59"/>
      <c r="LSY42" s="60"/>
      <c r="LSZ42" s="278"/>
      <c r="LTA42" s="243"/>
      <c r="LTB42" s="244"/>
      <c r="LTC42" s="244"/>
      <c r="LTD42" s="244"/>
      <c r="LTE42" s="244"/>
      <c r="LTF42" s="244"/>
      <c r="LTG42" s="201"/>
      <c r="LTH42" s="210"/>
      <c r="LTI42" s="15"/>
      <c r="LTJ42" s="15"/>
      <c r="LTK42" s="15"/>
      <c r="LTL42" s="15"/>
      <c r="LTM42" s="15"/>
      <c r="LTN42" s="15"/>
      <c r="LTO42" s="15"/>
      <c r="LTP42" s="15"/>
      <c r="LTQ42" s="15"/>
      <c r="LTR42" s="15"/>
      <c r="LTS42" s="19"/>
      <c r="LTT42" s="15"/>
      <c r="LTU42" s="15"/>
      <c r="LTV42" s="15"/>
      <c r="LTW42" s="15"/>
      <c r="LTX42" s="15"/>
      <c r="LTY42" s="15"/>
      <c r="LTZ42" s="19"/>
      <c r="LUA42" s="59"/>
      <c r="LUB42" s="59"/>
      <c r="LUC42" s="52"/>
      <c r="LUD42" s="52"/>
      <c r="LUE42" s="52"/>
      <c r="LUF42" s="52"/>
      <c r="LUG42" s="52"/>
      <c r="LUH42" s="59"/>
      <c r="LUI42" s="59"/>
      <c r="LUJ42" s="59"/>
      <c r="LUK42" s="59"/>
      <c r="LUL42" s="60"/>
      <c r="LUM42" s="278"/>
      <c r="LUN42" s="243"/>
      <c r="LUO42" s="244"/>
      <c r="LUP42" s="244"/>
      <c r="LUQ42" s="244"/>
      <c r="LUR42" s="244"/>
      <c r="LUS42" s="244"/>
      <c r="LUT42" s="201"/>
      <c r="LUU42" s="210"/>
      <c r="LUV42" s="15"/>
      <c r="LUW42" s="15"/>
      <c r="LUX42" s="15"/>
      <c r="LUY42" s="15"/>
      <c r="LUZ42" s="15"/>
      <c r="LVA42" s="15"/>
      <c r="LVB42" s="15"/>
      <c r="LVC42" s="15"/>
      <c r="LVD42" s="15"/>
      <c r="LVE42" s="15"/>
      <c r="LVF42" s="19"/>
      <c r="LVG42" s="15"/>
      <c r="LVH42" s="15"/>
      <c r="LVI42" s="15"/>
      <c r="LVJ42" s="15"/>
      <c r="LVK42" s="15"/>
      <c r="LVL42" s="15"/>
      <c r="LVM42" s="19"/>
      <c r="LVN42" s="59"/>
      <c r="LVO42" s="59"/>
      <c r="LVP42" s="52"/>
      <c r="LVQ42" s="52"/>
      <c r="LVR42" s="52"/>
      <c r="LVS42" s="52"/>
      <c r="LVT42" s="52"/>
      <c r="LVU42" s="59"/>
      <c r="LVV42" s="59"/>
      <c r="LVW42" s="59"/>
      <c r="LVX42" s="59"/>
      <c r="LVY42" s="60"/>
      <c r="LVZ42" s="278"/>
      <c r="LWA42" s="243"/>
      <c r="LWB42" s="244"/>
      <c r="LWC42" s="244"/>
      <c r="LWD42" s="244"/>
      <c r="LWE42" s="244"/>
      <c r="LWF42" s="244"/>
      <c r="LWG42" s="201"/>
      <c r="LWH42" s="210"/>
      <c r="LWI42" s="15"/>
      <c r="LWJ42" s="15"/>
      <c r="LWK42" s="15"/>
      <c r="LWL42" s="15"/>
      <c r="LWM42" s="15"/>
      <c r="LWN42" s="15"/>
      <c r="LWO42" s="15"/>
      <c r="LWP42" s="15"/>
      <c r="LWQ42" s="15"/>
      <c r="LWR42" s="15"/>
      <c r="LWS42" s="19"/>
      <c r="LWT42" s="15"/>
      <c r="LWU42" s="15"/>
      <c r="LWV42" s="15"/>
      <c r="LWW42" s="15"/>
      <c r="LWX42" s="15"/>
      <c r="LWY42" s="15"/>
      <c r="LWZ42" s="19"/>
      <c r="LXA42" s="59"/>
      <c r="LXB42" s="59"/>
      <c r="LXC42" s="52"/>
      <c r="LXD42" s="52"/>
      <c r="LXE42" s="52"/>
      <c r="LXF42" s="52"/>
      <c r="LXG42" s="52"/>
      <c r="LXH42" s="59"/>
      <c r="LXI42" s="59"/>
      <c r="LXJ42" s="59"/>
      <c r="LXK42" s="59"/>
      <c r="LXL42" s="60"/>
      <c r="LXM42" s="278"/>
      <c r="LXN42" s="243"/>
      <c r="LXO42" s="244"/>
      <c r="LXP42" s="244"/>
      <c r="LXQ42" s="244"/>
      <c r="LXR42" s="244"/>
      <c r="LXS42" s="244"/>
      <c r="LXT42" s="201"/>
      <c r="LXU42" s="210"/>
      <c r="LXV42" s="15"/>
      <c r="LXW42" s="15"/>
      <c r="LXX42" s="15"/>
      <c r="LXY42" s="15"/>
      <c r="LXZ42" s="15"/>
      <c r="LYA42" s="15"/>
      <c r="LYB42" s="15"/>
      <c r="LYC42" s="15"/>
      <c r="LYD42" s="15"/>
      <c r="LYE42" s="15"/>
      <c r="LYF42" s="19"/>
      <c r="LYG42" s="15"/>
      <c r="LYH42" s="15"/>
      <c r="LYI42" s="15"/>
      <c r="LYJ42" s="15"/>
      <c r="LYK42" s="15"/>
      <c r="LYL42" s="15"/>
      <c r="LYM42" s="19"/>
      <c r="LYN42" s="59"/>
      <c r="LYO42" s="59"/>
      <c r="LYP42" s="52"/>
      <c r="LYQ42" s="52"/>
      <c r="LYR42" s="52"/>
      <c r="LYS42" s="52"/>
      <c r="LYT42" s="52"/>
      <c r="LYU42" s="59"/>
      <c r="LYV42" s="59"/>
      <c r="LYW42" s="59"/>
      <c r="LYX42" s="59"/>
      <c r="LYY42" s="60"/>
      <c r="LYZ42" s="278"/>
      <c r="LZA42" s="243"/>
      <c r="LZB42" s="244"/>
      <c r="LZC42" s="244"/>
      <c r="LZD42" s="244"/>
      <c r="LZE42" s="244"/>
      <c r="LZF42" s="244"/>
      <c r="LZG42" s="201"/>
      <c r="LZH42" s="210"/>
      <c r="LZI42" s="15"/>
      <c r="LZJ42" s="15"/>
      <c r="LZK42" s="15"/>
      <c r="LZL42" s="15"/>
      <c r="LZM42" s="15"/>
      <c r="LZN42" s="15"/>
      <c r="LZO42" s="15"/>
      <c r="LZP42" s="15"/>
      <c r="LZQ42" s="15"/>
      <c r="LZR42" s="15"/>
      <c r="LZS42" s="19"/>
      <c r="LZT42" s="15"/>
      <c r="LZU42" s="15"/>
      <c r="LZV42" s="15"/>
      <c r="LZW42" s="15"/>
      <c r="LZX42" s="15"/>
      <c r="LZY42" s="15"/>
      <c r="LZZ42" s="19"/>
      <c r="MAA42" s="59"/>
      <c r="MAB42" s="59"/>
      <c r="MAC42" s="52"/>
      <c r="MAD42" s="52"/>
      <c r="MAE42" s="52"/>
      <c r="MAF42" s="52"/>
      <c r="MAG42" s="52"/>
      <c r="MAH42" s="59"/>
      <c r="MAI42" s="59"/>
      <c r="MAJ42" s="59"/>
      <c r="MAK42" s="59"/>
      <c r="MAL42" s="60"/>
      <c r="MAM42" s="278"/>
      <c r="MAN42" s="243"/>
      <c r="MAO42" s="244"/>
      <c r="MAP42" s="244"/>
      <c r="MAQ42" s="244"/>
      <c r="MAR42" s="244"/>
      <c r="MAS42" s="244"/>
      <c r="MAT42" s="201"/>
      <c r="MAU42" s="210"/>
      <c r="MAV42" s="15"/>
      <c r="MAW42" s="15"/>
      <c r="MAX42" s="15"/>
      <c r="MAY42" s="15"/>
      <c r="MAZ42" s="15"/>
      <c r="MBA42" s="15"/>
      <c r="MBB42" s="15"/>
      <c r="MBC42" s="15"/>
      <c r="MBD42" s="15"/>
      <c r="MBE42" s="15"/>
      <c r="MBF42" s="19"/>
      <c r="MBG42" s="15"/>
      <c r="MBH42" s="15"/>
      <c r="MBI42" s="15"/>
      <c r="MBJ42" s="15"/>
      <c r="MBK42" s="15"/>
      <c r="MBL42" s="15"/>
      <c r="MBM42" s="19"/>
      <c r="MBN42" s="59"/>
      <c r="MBO42" s="59"/>
      <c r="MBP42" s="52"/>
      <c r="MBQ42" s="52"/>
      <c r="MBR42" s="52"/>
      <c r="MBS42" s="52"/>
      <c r="MBT42" s="52"/>
      <c r="MBU42" s="59"/>
      <c r="MBV42" s="59"/>
      <c r="MBW42" s="59"/>
      <c r="MBX42" s="59"/>
      <c r="MBY42" s="60"/>
      <c r="MBZ42" s="278"/>
      <c r="MCA42" s="243"/>
      <c r="MCB42" s="244"/>
      <c r="MCC42" s="244"/>
      <c r="MCD42" s="244"/>
      <c r="MCE42" s="244"/>
      <c r="MCF42" s="244"/>
      <c r="MCG42" s="201"/>
      <c r="MCH42" s="210"/>
      <c r="MCI42" s="15"/>
      <c r="MCJ42" s="15"/>
      <c r="MCK42" s="15"/>
      <c r="MCL42" s="15"/>
      <c r="MCM42" s="15"/>
      <c r="MCN42" s="15"/>
      <c r="MCO42" s="15"/>
      <c r="MCP42" s="15"/>
      <c r="MCQ42" s="15"/>
      <c r="MCR42" s="15"/>
      <c r="MCS42" s="19"/>
      <c r="MCT42" s="15"/>
      <c r="MCU42" s="15"/>
      <c r="MCV42" s="15"/>
      <c r="MCW42" s="15"/>
      <c r="MCX42" s="15"/>
      <c r="MCY42" s="15"/>
      <c r="MCZ42" s="19"/>
      <c r="MDA42" s="59"/>
      <c r="MDB42" s="59"/>
      <c r="MDC42" s="52"/>
      <c r="MDD42" s="52"/>
      <c r="MDE42" s="52"/>
      <c r="MDF42" s="52"/>
      <c r="MDG42" s="52"/>
      <c r="MDH42" s="59"/>
      <c r="MDI42" s="59"/>
      <c r="MDJ42" s="59"/>
      <c r="MDK42" s="59"/>
      <c r="MDL42" s="60"/>
      <c r="MDM42" s="278"/>
      <c r="MDN42" s="243"/>
      <c r="MDO42" s="244"/>
      <c r="MDP42" s="244"/>
      <c r="MDQ42" s="244"/>
      <c r="MDR42" s="244"/>
      <c r="MDS42" s="244"/>
      <c r="MDT42" s="201"/>
      <c r="MDU42" s="210"/>
      <c r="MDV42" s="15"/>
      <c r="MDW42" s="15"/>
      <c r="MDX42" s="15"/>
      <c r="MDY42" s="15"/>
      <c r="MDZ42" s="15"/>
      <c r="MEA42" s="15"/>
      <c r="MEB42" s="15"/>
      <c r="MEC42" s="15"/>
      <c r="MED42" s="15"/>
      <c r="MEE42" s="15"/>
      <c r="MEF42" s="19"/>
      <c r="MEG42" s="15"/>
      <c r="MEH42" s="15"/>
      <c r="MEI42" s="15"/>
      <c r="MEJ42" s="15"/>
      <c r="MEK42" s="15"/>
      <c r="MEL42" s="15"/>
      <c r="MEM42" s="19"/>
      <c r="MEN42" s="59"/>
      <c r="MEO42" s="59"/>
      <c r="MEP42" s="52"/>
      <c r="MEQ42" s="52"/>
      <c r="MER42" s="52"/>
      <c r="MES42" s="52"/>
      <c r="MET42" s="52"/>
      <c r="MEU42" s="59"/>
      <c r="MEV42" s="59"/>
      <c r="MEW42" s="59"/>
      <c r="MEX42" s="59"/>
      <c r="MEY42" s="60"/>
      <c r="MEZ42" s="278"/>
      <c r="MFA42" s="243"/>
      <c r="MFB42" s="244"/>
      <c r="MFC42" s="244"/>
      <c r="MFD42" s="244"/>
      <c r="MFE42" s="244"/>
      <c r="MFF42" s="244"/>
      <c r="MFG42" s="201"/>
      <c r="MFH42" s="210"/>
      <c r="MFI42" s="15"/>
      <c r="MFJ42" s="15"/>
      <c r="MFK42" s="15"/>
      <c r="MFL42" s="15"/>
      <c r="MFM42" s="15"/>
      <c r="MFN42" s="15"/>
      <c r="MFO42" s="15"/>
      <c r="MFP42" s="15"/>
      <c r="MFQ42" s="15"/>
      <c r="MFR42" s="15"/>
      <c r="MFS42" s="19"/>
      <c r="MFT42" s="15"/>
      <c r="MFU42" s="15"/>
      <c r="MFV42" s="15"/>
      <c r="MFW42" s="15"/>
      <c r="MFX42" s="15"/>
      <c r="MFY42" s="15"/>
      <c r="MFZ42" s="19"/>
      <c r="MGA42" s="59"/>
      <c r="MGB42" s="59"/>
      <c r="MGC42" s="52"/>
      <c r="MGD42" s="52"/>
      <c r="MGE42" s="52"/>
      <c r="MGF42" s="52"/>
      <c r="MGG42" s="52"/>
      <c r="MGH42" s="59"/>
      <c r="MGI42" s="59"/>
      <c r="MGJ42" s="59"/>
      <c r="MGK42" s="59"/>
      <c r="MGL42" s="60"/>
      <c r="MGM42" s="278"/>
      <c r="MGN42" s="243"/>
      <c r="MGO42" s="244"/>
      <c r="MGP42" s="244"/>
      <c r="MGQ42" s="244"/>
      <c r="MGR42" s="244"/>
      <c r="MGS42" s="244"/>
      <c r="MGT42" s="201"/>
      <c r="MGU42" s="210"/>
      <c r="MGV42" s="15"/>
      <c r="MGW42" s="15"/>
      <c r="MGX42" s="15"/>
      <c r="MGY42" s="15"/>
      <c r="MGZ42" s="15"/>
      <c r="MHA42" s="15"/>
      <c r="MHB42" s="15"/>
      <c r="MHC42" s="15"/>
      <c r="MHD42" s="15"/>
      <c r="MHE42" s="15"/>
      <c r="MHF42" s="19"/>
      <c r="MHG42" s="15"/>
      <c r="MHH42" s="15"/>
      <c r="MHI42" s="15"/>
      <c r="MHJ42" s="15"/>
      <c r="MHK42" s="15"/>
      <c r="MHL42" s="15"/>
      <c r="MHM42" s="19"/>
      <c r="MHN42" s="59"/>
      <c r="MHO42" s="59"/>
      <c r="MHP42" s="52"/>
      <c r="MHQ42" s="52"/>
      <c r="MHR42" s="52"/>
      <c r="MHS42" s="52"/>
      <c r="MHT42" s="52"/>
      <c r="MHU42" s="59"/>
      <c r="MHV42" s="59"/>
      <c r="MHW42" s="59"/>
      <c r="MHX42" s="59"/>
      <c r="MHY42" s="60"/>
      <c r="MHZ42" s="278"/>
      <c r="MIA42" s="243"/>
      <c r="MIB42" s="244"/>
      <c r="MIC42" s="244"/>
      <c r="MID42" s="244"/>
      <c r="MIE42" s="244"/>
      <c r="MIF42" s="244"/>
      <c r="MIG42" s="201"/>
      <c r="MIH42" s="210"/>
      <c r="MII42" s="15"/>
      <c r="MIJ42" s="15"/>
      <c r="MIK42" s="15"/>
      <c r="MIL42" s="15"/>
      <c r="MIM42" s="15"/>
      <c r="MIN42" s="15"/>
      <c r="MIO42" s="15"/>
      <c r="MIP42" s="15"/>
      <c r="MIQ42" s="15"/>
      <c r="MIR42" s="15"/>
      <c r="MIS42" s="19"/>
      <c r="MIT42" s="15"/>
      <c r="MIU42" s="15"/>
      <c r="MIV42" s="15"/>
      <c r="MIW42" s="15"/>
      <c r="MIX42" s="15"/>
      <c r="MIY42" s="15"/>
      <c r="MIZ42" s="19"/>
      <c r="MJA42" s="59"/>
      <c r="MJB42" s="59"/>
      <c r="MJC42" s="52"/>
      <c r="MJD42" s="52"/>
      <c r="MJE42" s="52"/>
      <c r="MJF42" s="52"/>
      <c r="MJG42" s="52"/>
      <c r="MJH42" s="59"/>
      <c r="MJI42" s="59"/>
      <c r="MJJ42" s="59"/>
      <c r="MJK42" s="59"/>
      <c r="MJL42" s="60"/>
      <c r="MJM42" s="278"/>
      <c r="MJN42" s="243"/>
      <c r="MJO42" s="244"/>
      <c r="MJP42" s="244"/>
      <c r="MJQ42" s="244"/>
      <c r="MJR42" s="244"/>
      <c r="MJS42" s="244"/>
      <c r="MJT42" s="201"/>
      <c r="MJU42" s="210"/>
      <c r="MJV42" s="15"/>
      <c r="MJW42" s="15"/>
      <c r="MJX42" s="15"/>
      <c r="MJY42" s="15"/>
      <c r="MJZ42" s="15"/>
      <c r="MKA42" s="15"/>
      <c r="MKB42" s="15"/>
      <c r="MKC42" s="15"/>
      <c r="MKD42" s="15"/>
      <c r="MKE42" s="15"/>
      <c r="MKF42" s="19"/>
      <c r="MKG42" s="15"/>
      <c r="MKH42" s="15"/>
      <c r="MKI42" s="15"/>
      <c r="MKJ42" s="15"/>
      <c r="MKK42" s="15"/>
      <c r="MKL42" s="15"/>
      <c r="MKM42" s="19"/>
      <c r="MKN42" s="59"/>
      <c r="MKO42" s="59"/>
      <c r="MKP42" s="52"/>
      <c r="MKQ42" s="52"/>
      <c r="MKR42" s="52"/>
      <c r="MKS42" s="52"/>
      <c r="MKT42" s="52"/>
      <c r="MKU42" s="59"/>
      <c r="MKV42" s="59"/>
      <c r="MKW42" s="59"/>
      <c r="MKX42" s="59"/>
      <c r="MKY42" s="60"/>
      <c r="MKZ42" s="278"/>
      <c r="MLA42" s="243"/>
      <c r="MLB42" s="244"/>
      <c r="MLC42" s="244"/>
      <c r="MLD42" s="244"/>
      <c r="MLE42" s="244"/>
      <c r="MLF42" s="244"/>
      <c r="MLG42" s="201"/>
      <c r="MLH42" s="210"/>
      <c r="MLI42" s="15"/>
      <c r="MLJ42" s="15"/>
      <c r="MLK42" s="15"/>
      <c r="MLL42" s="15"/>
      <c r="MLM42" s="15"/>
      <c r="MLN42" s="15"/>
      <c r="MLO42" s="15"/>
      <c r="MLP42" s="15"/>
      <c r="MLQ42" s="15"/>
      <c r="MLR42" s="15"/>
      <c r="MLS42" s="19"/>
      <c r="MLT42" s="15"/>
      <c r="MLU42" s="15"/>
      <c r="MLV42" s="15"/>
      <c r="MLW42" s="15"/>
      <c r="MLX42" s="15"/>
      <c r="MLY42" s="15"/>
      <c r="MLZ42" s="19"/>
      <c r="MMA42" s="59"/>
      <c r="MMB42" s="59"/>
      <c r="MMC42" s="52"/>
      <c r="MMD42" s="52"/>
      <c r="MME42" s="52"/>
      <c r="MMF42" s="52"/>
      <c r="MMG42" s="52"/>
      <c r="MMH42" s="59"/>
      <c r="MMI42" s="59"/>
      <c r="MMJ42" s="59"/>
      <c r="MMK42" s="59"/>
      <c r="MML42" s="60"/>
      <c r="MMM42" s="278"/>
      <c r="MMN42" s="243"/>
      <c r="MMO42" s="244"/>
      <c r="MMP42" s="244"/>
      <c r="MMQ42" s="244"/>
      <c r="MMR42" s="244"/>
      <c r="MMS42" s="244"/>
      <c r="MMT42" s="201"/>
      <c r="MMU42" s="210"/>
      <c r="MMV42" s="15"/>
      <c r="MMW42" s="15"/>
      <c r="MMX42" s="15"/>
      <c r="MMY42" s="15"/>
      <c r="MMZ42" s="15"/>
      <c r="MNA42" s="15"/>
      <c r="MNB42" s="15"/>
      <c r="MNC42" s="15"/>
      <c r="MND42" s="15"/>
      <c r="MNE42" s="15"/>
      <c r="MNF42" s="19"/>
      <c r="MNG42" s="15"/>
      <c r="MNH42" s="15"/>
      <c r="MNI42" s="15"/>
      <c r="MNJ42" s="15"/>
      <c r="MNK42" s="15"/>
      <c r="MNL42" s="15"/>
      <c r="MNM42" s="19"/>
      <c r="MNN42" s="59"/>
      <c r="MNO42" s="59"/>
      <c r="MNP42" s="52"/>
      <c r="MNQ42" s="52"/>
      <c r="MNR42" s="52"/>
      <c r="MNS42" s="52"/>
      <c r="MNT42" s="52"/>
      <c r="MNU42" s="59"/>
      <c r="MNV42" s="59"/>
      <c r="MNW42" s="59"/>
      <c r="MNX42" s="59"/>
      <c r="MNY42" s="60"/>
      <c r="MNZ42" s="278"/>
      <c r="MOA42" s="243"/>
      <c r="MOB42" s="244"/>
      <c r="MOC42" s="244"/>
      <c r="MOD42" s="244"/>
      <c r="MOE42" s="244"/>
      <c r="MOF42" s="244"/>
      <c r="MOG42" s="201"/>
      <c r="MOH42" s="210"/>
      <c r="MOI42" s="15"/>
      <c r="MOJ42" s="15"/>
      <c r="MOK42" s="15"/>
      <c r="MOL42" s="15"/>
      <c r="MOM42" s="15"/>
      <c r="MON42" s="15"/>
      <c r="MOO42" s="15"/>
      <c r="MOP42" s="15"/>
      <c r="MOQ42" s="15"/>
      <c r="MOR42" s="15"/>
      <c r="MOS42" s="19"/>
      <c r="MOT42" s="15"/>
      <c r="MOU42" s="15"/>
      <c r="MOV42" s="15"/>
      <c r="MOW42" s="15"/>
      <c r="MOX42" s="15"/>
      <c r="MOY42" s="15"/>
      <c r="MOZ42" s="19"/>
      <c r="MPA42" s="59"/>
      <c r="MPB42" s="59"/>
      <c r="MPC42" s="52"/>
      <c r="MPD42" s="52"/>
      <c r="MPE42" s="52"/>
      <c r="MPF42" s="52"/>
      <c r="MPG42" s="52"/>
      <c r="MPH42" s="59"/>
      <c r="MPI42" s="59"/>
      <c r="MPJ42" s="59"/>
      <c r="MPK42" s="59"/>
      <c r="MPL42" s="60"/>
      <c r="MPM42" s="278"/>
      <c r="MPN42" s="243"/>
      <c r="MPO42" s="244"/>
      <c r="MPP42" s="244"/>
      <c r="MPQ42" s="244"/>
      <c r="MPR42" s="244"/>
      <c r="MPS42" s="244"/>
      <c r="MPT42" s="201"/>
      <c r="MPU42" s="210"/>
      <c r="MPV42" s="15"/>
      <c r="MPW42" s="15"/>
      <c r="MPX42" s="15"/>
      <c r="MPY42" s="15"/>
      <c r="MPZ42" s="15"/>
      <c r="MQA42" s="15"/>
      <c r="MQB42" s="15"/>
      <c r="MQC42" s="15"/>
      <c r="MQD42" s="15"/>
      <c r="MQE42" s="15"/>
      <c r="MQF42" s="19"/>
      <c r="MQG42" s="15"/>
      <c r="MQH42" s="15"/>
      <c r="MQI42" s="15"/>
      <c r="MQJ42" s="15"/>
      <c r="MQK42" s="15"/>
      <c r="MQL42" s="15"/>
      <c r="MQM42" s="19"/>
      <c r="MQN42" s="59"/>
      <c r="MQO42" s="59"/>
      <c r="MQP42" s="52"/>
      <c r="MQQ42" s="52"/>
      <c r="MQR42" s="52"/>
      <c r="MQS42" s="52"/>
      <c r="MQT42" s="52"/>
      <c r="MQU42" s="59"/>
      <c r="MQV42" s="59"/>
      <c r="MQW42" s="59"/>
      <c r="MQX42" s="59"/>
      <c r="MQY42" s="60"/>
      <c r="MQZ42" s="278"/>
      <c r="MRA42" s="243"/>
      <c r="MRB42" s="244"/>
      <c r="MRC42" s="244"/>
      <c r="MRD42" s="244"/>
      <c r="MRE42" s="244"/>
      <c r="MRF42" s="244"/>
      <c r="MRG42" s="201"/>
      <c r="MRH42" s="210"/>
      <c r="MRI42" s="15"/>
      <c r="MRJ42" s="15"/>
      <c r="MRK42" s="15"/>
      <c r="MRL42" s="15"/>
      <c r="MRM42" s="15"/>
      <c r="MRN42" s="15"/>
      <c r="MRO42" s="15"/>
      <c r="MRP42" s="15"/>
      <c r="MRQ42" s="15"/>
      <c r="MRR42" s="15"/>
      <c r="MRS42" s="19"/>
      <c r="MRT42" s="15"/>
      <c r="MRU42" s="15"/>
      <c r="MRV42" s="15"/>
      <c r="MRW42" s="15"/>
      <c r="MRX42" s="15"/>
      <c r="MRY42" s="15"/>
      <c r="MRZ42" s="19"/>
      <c r="MSA42" s="59"/>
      <c r="MSB42" s="59"/>
      <c r="MSC42" s="52"/>
      <c r="MSD42" s="52"/>
      <c r="MSE42" s="52"/>
      <c r="MSF42" s="52"/>
      <c r="MSG42" s="52"/>
      <c r="MSH42" s="59"/>
      <c r="MSI42" s="59"/>
      <c r="MSJ42" s="59"/>
      <c r="MSK42" s="59"/>
      <c r="MSL42" s="60"/>
      <c r="MSM42" s="278"/>
      <c r="MSN42" s="243"/>
      <c r="MSO42" s="244"/>
      <c r="MSP42" s="244"/>
      <c r="MSQ42" s="244"/>
      <c r="MSR42" s="244"/>
      <c r="MSS42" s="244"/>
      <c r="MST42" s="201"/>
      <c r="MSU42" s="210"/>
      <c r="MSV42" s="15"/>
      <c r="MSW42" s="15"/>
      <c r="MSX42" s="15"/>
      <c r="MSY42" s="15"/>
      <c r="MSZ42" s="15"/>
      <c r="MTA42" s="15"/>
      <c r="MTB42" s="15"/>
      <c r="MTC42" s="15"/>
      <c r="MTD42" s="15"/>
      <c r="MTE42" s="15"/>
      <c r="MTF42" s="19"/>
      <c r="MTG42" s="15"/>
      <c r="MTH42" s="15"/>
      <c r="MTI42" s="15"/>
      <c r="MTJ42" s="15"/>
      <c r="MTK42" s="15"/>
      <c r="MTL42" s="15"/>
      <c r="MTM42" s="19"/>
      <c r="MTN42" s="59"/>
      <c r="MTO42" s="59"/>
      <c r="MTP42" s="52"/>
      <c r="MTQ42" s="52"/>
      <c r="MTR42" s="52"/>
      <c r="MTS42" s="52"/>
      <c r="MTT42" s="52"/>
      <c r="MTU42" s="59"/>
      <c r="MTV42" s="59"/>
      <c r="MTW42" s="59"/>
      <c r="MTX42" s="59"/>
      <c r="MTY42" s="60"/>
      <c r="MTZ42" s="278"/>
      <c r="MUA42" s="243"/>
      <c r="MUB42" s="244"/>
      <c r="MUC42" s="244"/>
      <c r="MUD42" s="244"/>
      <c r="MUE42" s="244"/>
      <c r="MUF42" s="244"/>
      <c r="MUG42" s="201"/>
      <c r="MUH42" s="210"/>
      <c r="MUI42" s="15"/>
      <c r="MUJ42" s="15"/>
      <c r="MUK42" s="15"/>
      <c r="MUL42" s="15"/>
      <c r="MUM42" s="15"/>
      <c r="MUN42" s="15"/>
      <c r="MUO42" s="15"/>
      <c r="MUP42" s="15"/>
      <c r="MUQ42" s="15"/>
      <c r="MUR42" s="15"/>
      <c r="MUS42" s="19"/>
      <c r="MUT42" s="15"/>
      <c r="MUU42" s="15"/>
      <c r="MUV42" s="15"/>
      <c r="MUW42" s="15"/>
      <c r="MUX42" s="15"/>
      <c r="MUY42" s="15"/>
      <c r="MUZ42" s="19"/>
      <c r="MVA42" s="59"/>
      <c r="MVB42" s="59"/>
      <c r="MVC42" s="52"/>
      <c r="MVD42" s="52"/>
      <c r="MVE42" s="52"/>
      <c r="MVF42" s="52"/>
      <c r="MVG42" s="52"/>
      <c r="MVH42" s="59"/>
      <c r="MVI42" s="59"/>
      <c r="MVJ42" s="59"/>
      <c r="MVK42" s="59"/>
      <c r="MVL42" s="60"/>
      <c r="MVM42" s="278"/>
      <c r="MVN42" s="243"/>
      <c r="MVO42" s="244"/>
      <c r="MVP42" s="244"/>
      <c r="MVQ42" s="244"/>
      <c r="MVR42" s="244"/>
      <c r="MVS42" s="244"/>
      <c r="MVT42" s="201"/>
      <c r="MVU42" s="210"/>
      <c r="MVV42" s="15"/>
      <c r="MVW42" s="15"/>
      <c r="MVX42" s="15"/>
      <c r="MVY42" s="15"/>
      <c r="MVZ42" s="15"/>
      <c r="MWA42" s="15"/>
      <c r="MWB42" s="15"/>
      <c r="MWC42" s="15"/>
      <c r="MWD42" s="15"/>
      <c r="MWE42" s="15"/>
      <c r="MWF42" s="19"/>
      <c r="MWG42" s="15"/>
      <c r="MWH42" s="15"/>
      <c r="MWI42" s="15"/>
      <c r="MWJ42" s="15"/>
      <c r="MWK42" s="15"/>
      <c r="MWL42" s="15"/>
      <c r="MWM42" s="19"/>
      <c r="MWN42" s="59"/>
      <c r="MWO42" s="59"/>
      <c r="MWP42" s="52"/>
      <c r="MWQ42" s="52"/>
      <c r="MWR42" s="52"/>
      <c r="MWS42" s="52"/>
      <c r="MWT42" s="52"/>
      <c r="MWU42" s="59"/>
      <c r="MWV42" s="59"/>
      <c r="MWW42" s="59"/>
      <c r="MWX42" s="59"/>
      <c r="MWY42" s="60"/>
      <c r="MWZ42" s="278"/>
      <c r="MXA42" s="243"/>
      <c r="MXB42" s="244"/>
      <c r="MXC42" s="244"/>
      <c r="MXD42" s="244"/>
      <c r="MXE42" s="244"/>
      <c r="MXF42" s="244"/>
      <c r="MXG42" s="201"/>
      <c r="MXH42" s="210"/>
      <c r="MXI42" s="15"/>
      <c r="MXJ42" s="15"/>
      <c r="MXK42" s="15"/>
      <c r="MXL42" s="15"/>
      <c r="MXM42" s="15"/>
      <c r="MXN42" s="15"/>
      <c r="MXO42" s="15"/>
      <c r="MXP42" s="15"/>
      <c r="MXQ42" s="15"/>
      <c r="MXR42" s="15"/>
      <c r="MXS42" s="19"/>
      <c r="MXT42" s="15"/>
      <c r="MXU42" s="15"/>
      <c r="MXV42" s="15"/>
      <c r="MXW42" s="15"/>
      <c r="MXX42" s="15"/>
      <c r="MXY42" s="15"/>
      <c r="MXZ42" s="19"/>
      <c r="MYA42" s="59"/>
      <c r="MYB42" s="59"/>
      <c r="MYC42" s="52"/>
      <c r="MYD42" s="52"/>
      <c r="MYE42" s="52"/>
      <c r="MYF42" s="52"/>
      <c r="MYG42" s="52"/>
      <c r="MYH42" s="59"/>
      <c r="MYI42" s="59"/>
      <c r="MYJ42" s="59"/>
      <c r="MYK42" s="59"/>
      <c r="MYL42" s="60"/>
      <c r="MYM42" s="278"/>
      <c r="MYN42" s="243"/>
      <c r="MYO42" s="244"/>
      <c r="MYP42" s="244"/>
      <c r="MYQ42" s="244"/>
      <c r="MYR42" s="244"/>
      <c r="MYS42" s="244"/>
      <c r="MYT42" s="201"/>
      <c r="MYU42" s="210"/>
      <c r="MYV42" s="15"/>
      <c r="MYW42" s="15"/>
      <c r="MYX42" s="15"/>
      <c r="MYY42" s="15"/>
      <c r="MYZ42" s="15"/>
      <c r="MZA42" s="15"/>
      <c r="MZB42" s="15"/>
      <c r="MZC42" s="15"/>
      <c r="MZD42" s="15"/>
      <c r="MZE42" s="15"/>
      <c r="MZF42" s="19"/>
      <c r="MZG42" s="15"/>
      <c r="MZH42" s="15"/>
      <c r="MZI42" s="15"/>
      <c r="MZJ42" s="15"/>
      <c r="MZK42" s="15"/>
      <c r="MZL42" s="15"/>
      <c r="MZM42" s="19"/>
      <c r="MZN42" s="59"/>
      <c r="MZO42" s="59"/>
      <c r="MZP42" s="52"/>
      <c r="MZQ42" s="52"/>
      <c r="MZR42" s="52"/>
      <c r="MZS42" s="52"/>
      <c r="MZT42" s="52"/>
      <c r="MZU42" s="59"/>
      <c r="MZV42" s="59"/>
      <c r="MZW42" s="59"/>
      <c r="MZX42" s="59"/>
      <c r="MZY42" s="60"/>
      <c r="MZZ42" s="278"/>
      <c r="NAA42" s="243"/>
      <c r="NAB42" s="244"/>
      <c r="NAC42" s="244"/>
      <c r="NAD42" s="244"/>
      <c r="NAE42" s="244"/>
      <c r="NAF42" s="244"/>
      <c r="NAG42" s="201"/>
      <c r="NAH42" s="210"/>
      <c r="NAI42" s="15"/>
      <c r="NAJ42" s="15"/>
      <c r="NAK42" s="15"/>
      <c r="NAL42" s="15"/>
      <c r="NAM42" s="15"/>
      <c r="NAN42" s="15"/>
      <c r="NAO42" s="15"/>
      <c r="NAP42" s="15"/>
      <c r="NAQ42" s="15"/>
      <c r="NAR42" s="15"/>
      <c r="NAS42" s="19"/>
      <c r="NAT42" s="15"/>
      <c r="NAU42" s="15"/>
      <c r="NAV42" s="15"/>
      <c r="NAW42" s="15"/>
      <c r="NAX42" s="15"/>
      <c r="NAY42" s="15"/>
      <c r="NAZ42" s="19"/>
      <c r="NBA42" s="59"/>
      <c r="NBB42" s="59"/>
      <c r="NBC42" s="52"/>
      <c r="NBD42" s="52"/>
      <c r="NBE42" s="52"/>
      <c r="NBF42" s="52"/>
      <c r="NBG42" s="52"/>
      <c r="NBH42" s="59"/>
      <c r="NBI42" s="59"/>
      <c r="NBJ42" s="59"/>
      <c r="NBK42" s="59"/>
      <c r="NBL42" s="60"/>
      <c r="NBM42" s="278"/>
      <c r="NBN42" s="243"/>
      <c r="NBO42" s="244"/>
      <c r="NBP42" s="244"/>
      <c r="NBQ42" s="244"/>
      <c r="NBR42" s="244"/>
      <c r="NBS42" s="244"/>
      <c r="NBT42" s="201"/>
      <c r="NBU42" s="210"/>
      <c r="NBV42" s="15"/>
      <c r="NBW42" s="15"/>
      <c r="NBX42" s="15"/>
      <c r="NBY42" s="15"/>
      <c r="NBZ42" s="15"/>
      <c r="NCA42" s="15"/>
      <c r="NCB42" s="15"/>
      <c r="NCC42" s="15"/>
      <c r="NCD42" s="15"/>
      <c r="NCE42" s="15"/>
      <c r="NCF42" s="19"/>
      <c r="NCG42" s="15"/>
      <c r="NCH42" s="15"/>
      <c r="NCI42" s="15"/>
      <c r="NCJ42" s="15"/>
      <c r="NCK42" s="15"/>
      <c r="NCL42" s="15"/>
      <c r="NCM42" s="19"/>
      <c r="NCN42" s="59"/>
      <c r="NCO42" s="59"/>
      <c r="NCP42" s="52"/>
      <c r="NCQ42" s="52"/>
      <c r="NCR42" s="52"/>
      <c r="NCS42" s="52"/>
      <c r="NCT42" s="52"/>
      <c r="NCU42" s="59"/>
      <c r="NCV42" s="59"/>
      <c r="NCW42" s="59"/>
      <c r="NCX42" s="59"/>
      <c r="NCY42" s="60"/>
      <c r="NCZ42" s="278"/>
      <c r="NDA42" s="243"/>
      <c r="NDB42" s="244"/>
      <c r="NDC42" s="244"/>
      <c r="NDD42" s="244"/>
      <c r="NDE42" s="244"/>
      <c r="NDF42" s="244"/>
      <c r="NDG42" s="201"/>
      <c r="NDH42" s="210"/>
      <c r="NDI42" s="15"/>
      <c r="NDJ42" s="15"/>
      <c r="NDK42" s="15"/>
      <c r="NDL42" s="15"/>
      <c r="NDM42" s="15"/>
      <c r="NDN42" s="15"/>
      <c r="NDO42" s="15"/>
      <c r="NDP42" s="15"/>
      <c r="NDQ42" s="15"/>
      <c r="NDR42" s="15"/>
      <c r="NDS42" s="19"/>
      <c r="NDT42" s="15"/>
      <c r="NDU42" s="15"/>
      <c r="NDV42" s="15"/>
      <c r="NDW42" s="15"/>
      <c r="NDX42" s="15"/>
      <c r="NDY42" s="15"/>
      <c r="NDZ42" s="19"/>
      <c r="NEA42" s="59"/>
      <c r="NEB42" s="59"/>
      <c r="NEC42" s="52"/>
      <c r="NED42" s="52"/>
      <c r="NEE42" s="52"/>
      <c r="NEF42" s="52"/>
      <c r="NEG42" s="52"/>
      <c r="NEH42" s="59"/>
      <c r="NEI42" s="59"/>
      <c r="NEJ42" s="59"/>
      <c r="NEK42" s="59"/>
      <c r="NEL42" s="60"/>
      <c r="NEM42" s="278"/>
      <c r="NEN42" s="243"/>
      <c r="NEO42" s="244"/>
      <c r="NEP42" s="244"/>
      <c r="NEQ42" s="244"/>
      <c r="NER42" s="244"/>
      <c r="NES42" s="244"/>
      <c r="NET42" s="201"/>
      <c r="NEU42" s="210"/>
      <c r="NEV42" s="15"/>
      <c r="NEW42" s="15"/>
      <c r="NEX42" s="15"/>
      <c r="NEY42" s="15"/>
      <c r="NEZ42" s="15"/>
      <c r="NFA42" s="15"/>
      <c r="NFB42" s="15"/>
      <c r="NFC42" s="15"/>
      <c r="NFD42" s="15"/>
      <c r="NFE42" s="15"/>
      <c r="NFF42" s="19"/>
      <c r="NFG42" s="15"/>
      <c r="NFH42" s="15"/>
      <c r="NFI42" s="15"/>
      <c r="NFJ42" s="15"/>
      <c r="NFK42" s="15"/>
      <c r="NFL42" s="15"/>
      <c r="NFM42" s="19"/>
      <c r="NFN42" s="59"/>
      <c r="NFO42" s="59"/>
      <c r="NFP42" s="52"/>
      <c r="NFQ42" s="52"/>
      <c r="NFR42" s="52"/>
      <c r="NFS42" s="52"/>
      <c r="NFT42" s="52"/>
      <c r="NFU42" s="59"/>
      <c r="NFV42" s="59"/>
      <c r="NFW42" s="59"/>
      <c r="NFX42" s="59"/>
      <c r="NFY42" s="60"/>
      <c r="NFZ42" s="278"/>
      <c r="NGA42" s="243"/>
      <c r="NGB42" s="244"/>
      <c r="NGC42" s="244"/>
      <c r="NGD42" s="244"/>
      <c r="NGE42" s="244"/>
      <c r="NGF42" s="244"/>
      <c r="NGG42" s="201"/>
      <c r="NGH42" s="210"/>
      <c r="NGI42" s="15"/>
      <c r="NGJ42" s="15"/>
      <c r="NGK42" s="15"/>
      <c r="NGL42" s="15"/>
      <c r="NGM42" s="15"/>
      <c r="NGN42" s="15"/>
      <c r="NGO42" s="15"/>
      <c r="NGP42" s="15"/>
      <c r="NGQ42" s="15"/>
      <c r="NGR42" s="15"/>
      <c r="NGS42" s="19"/>
      <c r="NGT42" s="15"/>
      <c r="NGU42" s="15"/>
      <c r="NGV42" s="15"/>
      <c r="NGW42" s="15"/>
      <c r="NGX42" s="15"/>
      <c r="NGY42" s="15"/>
      <c r="NGZ42" s="19"/>
      <c r="NHA42" s="59"/>
      <c r="NHB42" s="59"/>
      <c r="NHC42" s="52"/>
      <c r="NHD42" s="52"/>
      <c r="NHE42" s="52"/>
      <c r="NHF42" s="52"/>
      <c r="NHG42" s="52"/>
      <c r="NHH42" s="59"/>
      <c r="NHI42" s="59"/>
      <c r="NHJ42" s="59"/>
      <c r="NHK42" s="59"/>
      <c r="NHL42" s="60"/>
      <c r="NHM42" s="278"/>
      <c r="NHN42" s="243"/>
      <c r="NHO42" s="244"/>
      <c r="NHP42" s="244"/>
      <c r="NHQ42" s="244"/>
      <c r="NHR42" s="244"/>
      <c r="NHS42" s="244"/>
      <c r="NHT42" s="201"/>
      <c r="NHU42" s="210"/>
      <c r="NHV42" s="15"/>
      <c r="NHW42" s="15"/>
      <c r="NHX42" s="15"/>
      <c r="NHY42" s="15"/>
      <c r="NHZ42" s="15"/>
      <c r="NIA42" s="15"/>
      <c r="NIB42" s="15"/>
      <c r="NIC42" s="15"/>
      <c r="NID42" s="15"/>
      <c r="NIE42" s="15"/>
      <c r="NIF42" s="19"/>
      <c r="NIG42" s="15"/>
      <c r="NIH42" s="15"/>
      <c r="NII42" s="15"/>
      <c r="NIJ42" s="15"/>
      <c r="NIK42" s="15"/>
      <c r="NIL42" s="15"/>
      <c r="NIM42" s="19"/>
      <c r="NIN42" s="59"/>
      <c r="NIO42" s="59"/>
      <c r="NIP42" s="52"/>
      <c r="NIQ42" s="52"/>
      <c r="NIR42" s="52"/>
      <c r="NIS42" s="52"/>
      <c r="NIT42" s="52"/>
      <c r="NIU42" s="59"/>
      <c r="NIV42" s="59"/>
      <c r="NIW42" s="59"/>
      <c r="NIX42" s="59"/>
      <c r="NIY42" s="60"/>
      <c r="NIZ42" s="278"/>
      <c r="NJA42" s="243"/>
      <c r="NJB42" s="244"/>
      <c r="NJC42" s="244"/>
      <c r="NJD42" s="244"/>
      <c r="NJE42" s="244"/>
      <c r="NJF42" s="244"/>
      <c r="NJG42" s="201"/>
      <c r="NJH42" s="210"/>
      <c r="NJI42" s="15"/>
      <c r="NJJ42" s="15"/>
      <c r="NJK42" s="15"/>
      <c r="NJL42" s="15"/>
      <c r="NJM42" s="15"/>
      <c r="NJN42" s="15"/>
      <c r="NJO42" s="15"/>
      <c r="NJP42" s="15"/>
      <c r="NJQ42" s="15"/>
      <c r="NJR42" s="15"/>
      <c r="NJS42" s="19"/>
      <c r="NJT42" s="15"/>
      <c r="NJU42" s="15"/>
      <c r="NJV42" s="15"/>
      <c r="NJW42" s="15"/>
      <c r="NJX42" s="15"/>
      <c r="NJY42" s="15"/>
      <c r="NJZ42" s="19"/>
      <c r="NKA42" s="59"/>
      <c r="NKB42" s="59"/>
      <c r="NKC42" s="52"/>
      <c r="NKD42" s="52"/>
      <c r="NKE42" s="52"/>
      <c r="NKF42" s="52"/>
      <c r="NKG42" s="52"/>
      <c r="NKH42" s="59"/>
      <c r="NKI42" s="59"/>
      <c r="NKJ42" s="59"/>
      <c r="NKK42" s="59"/>
      <c r="NKL42" s="60"/>
      <c r="NKM42" s="278"/>
      <c r="NKN42" s="243"/>
      <c r="NKO42" s="244"/>
      <c r="NKP42" s="244"/>
      <c r="NKQ42" s="244"/>
      <c r="NKR42" s="244"/>
      <c r="NKS42" s="244"/>
      <c r="NKT42" s="201"/>
      <c r="NKU42" s="210"/>
      <c r="NKV42" s="15"/>
      <c r="NKW42" s="15"/>
      <c r="NKX42" s="15"/>
      <c r="NKY42" s="15"/>
      <c r="NKZ42" s="15"/>
      <c r="NLA42" s="15"/>
      <c r="NLB42" s="15"/>
      <c r="NLC42" s="15"/>
      <c r="NLD42" s="15"/>
      <c r="NLE42" s="15"/>
      <c r="NLF42" s="19"/>
      <c r="NLG42" s="15"/>
      <c r="NLH42" s="15"/>
      <c r="NLI42" s="15"/>
      <c r="NLJ42" s="15"/>
      <c r="NLK42" s="15"/>
      <c r="NLL42" s="15"/>
      <c r="NLM42" s="19"/>
      <c r="NLN42" s="59"/>
      <c r="NLO42" s="59"/>
      <c r="NLP42" s="52"/>
      <c r="NLQ42" s="52"/>
      <c r="NLR42" s="52"/>
      <c r="NLS42" s="52"/>
      <c r="NLT42" s="52"/>
      <c r="NLU42" s="59"/>
      <c r="NLV42" s="59"/>
      <c r="NLW42" s="59"/>
      <c r="NLX42" s="59"/>
      <c r="NLY42" s="60"/>
      <c r="NLZ42" s="278"/>
      <c r="NMA42" s="243"/>
      <c r="NMB42" s="244"/>
      <c r="NMC42" s="244"/>
      <c r="NMD42" s="244"/>
      <c r="NME42" s="244"/>
      <c r="NMF42" s="244"/>
      <c r="NMG42" s="201"/>
      <c r="NMH42" s="210"/>
      <c r="NMI42" s="15"/>
      <c r="NMJ42" s="15"/>
      <c r="NMK42" s="15"/>
      <c r="NML42" s="15"/>
      <c r="NMM42" s="15"/>
      <c r="NMN42" s="15"/>
      <c r="NMO42" s="15"/>
      <c r="NMP42" s="15"/>
      <c r="NMQ42" s="15"/>
      <c r="NMR42" s="15"/>
      <c r="NMS42" s="19"/>
      <c r="NMT42" s="15"/>
      <c r="NMU42" s="15"/>
      <c r="NMV42" s="15"/>
      <c r="NMW42" s="15"/>
      <c r="NMX42" s="15"/>
      <c r="NMY42" s="15"/>
      <c r="NMZ42" s="19"/>
      <c r="NNA42" s="59"/>
      <c r="NNB42" s="59"/>
      <c r="NNC42" s="52"/>
      <c r="NND42" s="52"/>
      <c r="NNE42" s="52"/>
      <c r="NNF42" s="52"/>
      <c r="NNG42" s="52"/>
      <c r="NNH42" s="59"/>
      <c r="NNI42" s="59"/>
      <c r="NNJ42" s="59"/>
      <c r="NNK42" s="59"/>
      <c r="NNL42" s="60"/>
      <c r="NNM42" s="278"/>
      <c r="NNN42" s="243"/>
      <c r="NNO42" s="244"/>
      <c r="NNP42" s="244"/>
      <c r="NNQ42" s="244"/>
      <c r="NNR42" s="244"/>
      <c r="NNS42" s="244"/>
      <c r="NNT42" s="201"/>
      <c r="NNU42" s="210"/>
      <c r="NNV42" s="15"/>
      <c r="NNW42" s="15"/>
      <c r="NNX42" s="15"/>
      <c r="NNY42" s="15"/>
      <c r="NNZ42" s="15"/>
      <c r="NOA42" s="15"/>
      <c r="NOB42" s="15"/>
      <c r="NOC42" s="15"/>
      <c r="NOD42" s="15"/>
      <c r="NOE42" s="15"/>
      <c r="NOF42" s="19"/>
      <c r="NOG42" s="15"/>
      <c r="NOH42" s="15"/>
      <c r="NOI42" s="15"/>
      <c r="NOJ42" s="15"/>
      <c r="NOK42" s="15"/>
      <c r="NOL42" s="15"/>
      <c r="NOM42" s="19"/>
      <c r="NON42" s="59"/>
      <c r="NOO42" s="59"/>
      <c r="NOP42" s="52"/>
      <c r="NOQ42" s="52"/>
      <c r="NOR42" s="52"/>
      <c r="NOS42" s="52"/>
      <c r="NOT42" s="52"/>
      <c r="NOU42" s="59"/>
      <c r="NOV42" s="59"/>
      <c r="NOW42" s="59"/>
      <c r="NOX42" s="59"/>
      <c r="NOY42" s="60"/>
      <c r="NOZ42" s="278"/>
      <c r="NPA42" s="243"/>
      <c r="NPB42" s="244"/>
      <c r="NPC42" s="244"/>
      <c r="NPD42" s="244"/>
      <c r="NPE42" s="244"/>
      <c r="NPF42" s="244"/>
      <c r="NPG42" s="201"/>
      <c r="NPH42" s="210"/>
      <c r="NPI42" s="15"/>
      <c r="NPJ42" s="15"/>
      <c r="NPK42" s="15"/>
      <c r="NPL42" s="15"/>
      <c r="NPM42" s="15"/>
      <c r="NPN42" s="15"/>
      <c r="NPO42" s="15"/>
      <c r="NPP42" s="15"/>
      <c r="NPQ42" s="15"/>
      <c r="NPR42" s="15"/>
      <c r="NPS42" s="19"/>
      <c r="NPT42" s="15"/>
      <c r="NPU42" s="15"/>
      <c r="NPV42" s="15"/>
      <c r="NPW42" s="15"/>
      <c r="NPX42" s="15"/>
      <c r="NPY42" s="15"/>
      <c r="NPZ42" s="19"/>
      <c r="NQA42" s="59"/>
      <c r="NQB42" s="59"/>
      <c r="NQC42" s="52"/>
      <c r="NQD42" s="52"/>
      <c r="NQE42" s="52"/>
      <c r="NQF42" s="52"/>
      <c r="NQG42" s="52"/>
      <c r="NQH42" s="59"/>
      <c r="NQI42" s="59"/>
      <c r="NQJ42" s="59"/>
      <c r="NQK42" s="59"/>
      <c r="NQL42" s="60"/>
      <c r="NQM42" s="278"/>
      <c r="NQN42" s="243"/>
      <c r="NQO42" s="244"/>
      <c r="NQP42" s="244"/>
      <c r="NQQ42" s="244"/>
      <c r="NQR42" s="244"/>
      <c r="NQS42" s="244"/>
      <c r="NQT42" s="201"/>
      <c r="NQU42" s="210"/>
      <c r="NQV42" s="15"/>
      <c r="NQW42" s="15"/>
      <c r="NQX42" s="15"/>
      <c r="NQY42" s="15"/>
      <c r="NQZ42" s="15"/>
      <c r="NRA42" s="15"/>
      <c r="NRB42" s="15"/>
      <c r="NRC42" s="15"/>
      <c r="NRD42" s="15"/>
      <c r="NRE42" s="15"/>
      <c r="NRF42" s="19"/>
      <c r="NRG42" s="15"/>
      <c r="NRH42" s="15"/>
      <c r="NRI42" s="15"/>
      <c r="NRJ42" s="15"/>
      <c r="NRK42" s="15"/>
      <c r="NRL42" s="15"/>
      <c r="NRM42" s="19"/>
      <c r="NRN42" s="59"/>
      <c r="NRO42" s="59"/>
      <c r="NRP42" s="52"/>
      <c r="NRQ42" s="52"/>
      <c r="NRR42" s="52"/>
      <c r="NRS42" s="52"/>
      <c r="NRT42" s="52"/>
      <c r="NRU42" s="59"/>
      <c r="NRV42" s="59"/>
      <c r="NRW42" s="59"/>
      <c r="NRX42" s="59"/>
      <c r="NRY42" s="60"/>
      <c r="NRZ42" s="278"/>
      <c r="NSA42" s="243"/>
      <c r="NSB42" s="244"/>
      <c r="NSC42" s="244"/>
      <c r="NSD42" s="244"/>
      <c r="NSE42" s="244"/>
      <c r="NSF42" s="244"/>
      <c r="NSG42" s="201"/>
      <c r="NSH42" s="210"/>
      <c r="NSI42" s="15"/>
      <c r="NSJ42" s="15"/>
      <c r="NSK42" s="15"/>
      <c r="NSL42" s="15"/>
      <c r="NSM42" s="15"/>
      <c r="NSN42" s="15"/>
      <c r="NSO42" s="15"/>
      <c r="NSP42" s="15"/>
      <c r="NSQ42" s="15"/>
      <c r="NSR42" s="15"/>
      <c r="NSS42" s="19"/>
      <c r="NST42" s="15"/>
      <c r="NSU42" s="15"/>
      <c r="NSV42" s="15"/>
      <c r="NSW42" s="15"/>
      <c r="NSX42" s="15"/>
      <c r="NSY42" s="15"/>
      <c r="NSZ42" s="19"/>
      <c r="NTA42" s="59"/>
      <c r="NTB42" s="59"/>
      <c r="NTC42" s="52"/>
      <c r="NTD42" s="52"/>
      <c r="NTE42" s="52"/>
      <c r="NTF42" s="52"/>
      <c r="NTG42" s="52"/>
      <c r="NTH42" s="59"/>
      <c r="NTI42" s="59"/>
      <c r="NTJ42" s="59"/>
      <c r="NTK42" s="59"/>
      <c r="NTL42" s="60"/>
      <c r="NTM42" s="278"/>
      <c r="NTN42" s="243"/>
      <c r="NTO42" s="244"/>
      <c r="NTP42" s="244"/>
      <c r="NTQ42" s="244"/>
      <c r="NTR42" s="244"/>
      <c r="NTS42" s="244"/>
      <c r="NTT42" s="201"/>
      <c r="NTU42" s="210"/>
      <c r="NTV42" s="15"/>
      <c r="NTW42" s="15"/>
      <c r="NTX42" s="15"/>
      <c r="NTY42" s="15"/>
      <c r="NTZ42" s="15"/>
      <c r="NUA42" s="15"/>
      <c r="NUB42" s="15"/>
      <c r="NUC42" s="15"/>
      <c r="NUD42" s="15"/>
      <c r="NUE42" s="15"/>
      <c r="NUF42" s="19"/>
      <c r="NUG42" s="15"/>
      <c r="NUH42" s="15"/>
      <c r="NUI42" s="15"/>
      <c r="NUJ42" s="15"/>
      <c r="NUK42" s="15"/>
      <c r="NUL42" s="15"/>
      <c r="NUM42" s="19"/>
      <c r="NUN42" s="59"/>
      <c r="NUO42" s="59"/>
      <c r="NUP42" s="52"/>
      <c r="NUQ42" s="52"/>
      <c r="NUR42" s="52"/>
      <c r="NUS42" s="52"/>
      <c r="NUT42" s="52"/>
      <c r="NUU42" s="59"/>
      <c r="NUV42" s="59"/>
      <c r="NUW42" s="59"/>
      <c r="NUX42" s="59"/>
      <c r="NUY42" s="60"/>
      <c r="NUZ42" s="278"/>
      <c r="NVA42" s="243"/>
      <c r="NVB42" s="244"/>
      <c r="NVC42" s="244"/>
      <c r="NVD42" s="244"/>
      <c r="NVE42" s="244"/>
      <c r="NVF42" s="244"/>
      <c r="NVG42" s="201"/>
      <c r="NVH42" s="210"/>
      <c r="NVI42" s="15"/>
      <c r="NVJ42" s="15"/>
      <c r="NVK42" s="15"/>
      <c r="NVL42" s="15"/>
      <c r="NVM42" s="15"/>
      <c r="NVN42" s="15"/>
      <c r="NVO42" s="15"/>
      <c r="NVP42" s="15"/>
      <c r="NVQ42" s="15"/>
      <c r="NVR42" s="15"/>
      <c r="NVS42" s="19"/>
      <c r="NVT42" s="15"/>
      <c r="NVU42" s="15"/>
      <c r="NVV42" s="15"/>
      <c r="NVW42" s="15"/>
      <c r="NVX42" s="15"/>
      <c r="NVY42" s="15"/>
      <c r="NVZ42" s="19"/>
      <c r="NWA42" s="59"/>
      <c r="NWB42" s="59"/>
      <c r="NWC42" s="52"/>
      <c r="NWD42" s="52"/>
      <c r="NWE42" s="52"/>
      <c r="NWF42" s="52"/>
      <c r="NWG42" s="52"/>
      <c r="NWH42" s="59"/>
      <c r="NWI42" s="59"/>
      <c r="NWJ42" s="59"/>
      <c r="NWK42" s="59"/>
      <c r="NWL42" s="60"/>
      <c r="NWM42" s="278"/>
      <c r="NWN42" s="243"/>
      <c r="NWO42" s="244"/>
      <c r="NWP42" s="244"/>
      <c r="NWQ42" s="244"/>
      <c r="NWR42" s="244"/>
      <c r="NWS42" s="244"/>
      <c r="NWT42" s="201"/>
      <c r="NWU42" s="210"/>
      <c r="NWV42" s="15"/>
      <c r="NWW42" s="15"/>
      <c r="NWX42" s="15"/>
      <c r="NWY42" s="15"/>
      <c r="NWZ42" s="15"/>
      <c r="NXA42" s="15"/>
      <c r="NXB42" s="15"/>
      <c r="NXC42" s="15"/>
      <c r="NXD42" s="15"/>
      <c r="NXE42" s="15"/>
      <c r="NXF42" s="19"/>
      <c r="NXG42" s="15"/>
      <c r="NXH42" s="15"/>
      <c r="NXI42" s="15"/>
      <c r="NXJ42" s="15"/>
      <c r="NXK42" s="15"/>
      <c r="NXL42" s="15"/>
      <c r="NXM42" s="19"/>
      <c r="NXN42" s="59"/>
      <c r="NXO42" s="59"/>
      <c r="NXP42" s="52"/>
      <c r="NXQ42" s="52"/>
      <c r="NXR42" s="52"/>
      <c r="NXS42" s="52"/>
      <c r="NXT42" s="52"/>
      <c r="NXU42" s="59"/>
      <c r="NXV42" s="59"/>
      <c r="NXW42" s="59"/>
      <c r="NXX42" s="59"/>
      <c r="NXY42" s="60"/>
      <c r="NXZ42" s="278"/>
      <c r="NYA42" s="243"/>
      <c r="NYB42" s="244"/>
      <c r="NYC42" s="244"/>
      <c r="NYD42" s="244"/>
      <c r="NYE42" s="244"/>
      <c r="NYF42" s="244"/>
      <c r="NYG42" s="201"/>
      <c r="NYH42" s="210"/>
      <c r="NYI42" s="15"/>
      <c r="NYJ42" s="15"/>
      <c r="NYK42" s="15"/>
      <c r="NYL42" s="15"/>
      <c r="NYM42" s="15"/>
      <c r="NYN42" s="15"/>
      <c r="NYO42" s="15"/>
      <c r="NYP42" s="15"/>
      <c r="NYQ42" s="15"/>
      <c r="NYR42" s="15"/>
      <c r="NYS42" s="19"/>
      <c r="NYT42" s="15"/>
      <c r="NYU42" s="15"/>
      <c r="NYV42" s="15"/>
      <c r="NYW42" s="15"/>
      <c r="NYX42" s="15"/>
      <c r="NYY42" s="15"/>
      <c r="NYZ42" s="19"/>
      <c r="NZA42" s="59"/>
      <c r="NZB42" s="59"/>
      <c r="NZC42" s="52"/>
      <c r="NZD42" s="52"/>
      <c r="NZE42" s="52"/>
      <c r="NZF42" s="52"/>
      <c r="NZG42" s="52"/>
      <c r="NZH42" s="59"/>
      <c r="NZI42" s="59"/>
      <c r="NZJ42" s="59"/>
      <c r="NZK42" s="59"/>
      <c r="NZL42" s="60"/>
      <c r="NZM42" s="278"/>
      <c r="NZN42" s="243"/>
      <c r="NZO42" s="244"/>
      <c r="NZP42" s="244"/>
      <c r="NZQ42" s="244"/>
      <c r="NZR42" s="244"/>
      <c r="NZS42" s="244"/>
      <c r="NZT42" s="201"/>
      <c r="NZU42" s="210"/>
      <c r="NZV42" s="15"/>
      <c r="NZW42" s="15"/>
      <c r="NZX42" s="15"/>
      <c r="NZY42" s="15"/>
      <c r="NZZ42" s="15"/>
      <c r="OAA42" s="15"/>
      <c r="OAB42" s="15"/>
      <c r="OAC42" s="15"/>
      <c r="OAD42" s="15"/>
      <c r="OAE42" s="15"/>
      <c r="OAF42" s="19"/>
      <c r="OAG42" s="15"/>
      <c r="OAH42" s="15"/>
      <c r="OAI42" s="15"/>
      <c r="OAJ42" s="15"/>
      <c r="OAK42" s="15"/>
      <c r="OAL42" s="15"/>
      <c r="OAM42" s="19"/>
      <c r="OAN42" s="59"/>
      <c r="OAO42" s="59"/>
      <c r="OAP42" s="52"/>
      <c r="OAQ42" s="52"/>
      <c r="OAR42" s="52"/>
      <c r="OAS42" s="52"/>
      <c r="OAT42" s="52"/>
      <c r="OAU42" s="59"/>
      <c r="OAV42" s="59"/>
      <c r="OAW42" s="59"/>
      <c r="OAX42" s="59"/>
      <c r="OAY42" s="60"/>
      <c r="OAZ42" s="278"/>
      <c r="OBA42" s="243"/>
      <c r="OBB42" s="244"/>
      <c r="OBC42" s="244"/>
      <c r="OBD42" s="244"/>
      <c r="OBE42" s="244"/>
      <c r="OBF42" s="244"/>
      <c r="OBG42" s="201"/>
      <c r="OBH42" s="210"/>
      <c r="OBI42" s="15"/>
      <c r="OBJ42" s="15"/>
      <c r="OBK42" s="15"/>
      <c r="OBL42" s="15"/>
      <c r="OBM42" s="15"/>
      <c r="OBN42" s="15"/>
      <c r="OBO42" s="15"/>
      <c r="OBP42" s="15"/>
      <c r="OBQ42" s="15"/>
      <c r="OBR42" s="15"/>
      <c r="OBS42" s="19"/>
      <c r="OBT42" s="15"/>
      <c r="OBU42" s="15"/>
      <c r="OBV42" s="15"/>
      <c r="OBW42" s="15"/>
      <c r="OBX42" s="15"/>
      <c r="OBY42" s="15"/>
      <c r="OBZ42" s="19"/>
      <c r="OCA42" s="59"/>
      <c r="OCB42" s="59"/>
      <c r="OCC42" s="52"/>
      <c r="OCD42" s="52"/>
      <c r="OCE42" s="52"/>
      <c r="OCF42" s="52"/>
      <c r="OCG42" s="52"/>
      <c r="OCH42" s="59"/>
      <c r="OCI42" s="59"/>
      <c r="OCJ42" s="59"/>
      <c r="OCK42" s="59"/>
      <c r="OCL42" s="60"/>
      <c r="OCM42" s="278"/>
      <c r="OCN42" s="243"/>
      <c r="OCO42" s="244"/>
      <c r="OCP42" s="244"/>
      <c r="OCQ42" s="244"/>
      <c r="OCR42" s="244"/>
      <c r="OCS42" s="244"/>
      <c r="OCT42" s="201"/>
      <c r="OCU42" s="210"/>
      <c r="OCV42" s="15"/>
      <c r="OCW42" s="15"/>
      <c r="OCX42" s="15"/>
      <c r="OCY42" s="15"/>
      <c r="OCZ42" s="15"/>
      <c r="ODA42" s="15"/>
      <c r="ODB42" s="15"/>
      <c r="ODC42" s="15"/>
      <c r="ODD42" s="15"/>
      <c r="ODE42" s="15"/>
      <c r="ODF42" s="19"/>
      <c r="ODG42" s="15"/>
      <c r="ODH42" s="15"/>
      <c r="ODI42" s="15"/>
      <c r="ODJ42" s="15"/>
      <c r="ODK42" s="15"/>
      <c r="ODL42" s="15"/>
      <c r="ODM42" s="19"/>
      <c r="ODN42" s="59"/>
      <c r="ODO42" s="59"/>
      <c r="ODP42" s="52"/>
      <c r="ODQ42" s="52"/>
      <c r="ODR42" s="52"/>
      <c r="ODS42" s="52"/>
      <c r="ODT42" s="52"/>
      <c r="ODU42" s="59"/>
      <c r="ODV42" s="59"/>
      <c r="ODW42" s="59"/>
      <c r="ODX42" s="59"/>
      <c r="ODY42" s="60"/>
      <c r="ODZ42" s="278"/>
      <c r="OEA42" s="243"/>
      <c r="OEB42" s="244"/>
      <c r="OEC42" s="244"/>
      <c r="OED42" s="244"/>
      <c r="OEE42" s="244"/>
      <c r="OEF42" s="244"/>
      <c r="OEG42" s="201"/>
      <c r="OEH42" s="210"/>
      <c r="OEI42" s="15"/>
      <c r="OEJ42" s="15"/>
      <c r="OEK42" s="15"/>
      <c r="OEL42" s="15"/>
      <c r="OEM42" s="15"/>
      <c r="OEN42" s="15"/>
      <c r="OEO42" s="15"/>
      <c r="OEP42" s="15"/>
      <c r="OEQ42" s="15"/>
      <c r="OER42" s="15"/>
      <c r="OES42" s="19"/>
      <c r="OET42" s="15"/>
      <c r="OEU42" s="15"/>
      <c r="OEV42" s="15"/>
      <c r="OEW42" s="15"/>
      <c r="OEX42" s="15"/>
      <c r="OEY42" s="15"/>
      <c r="OEZ42" s="19"/>
      <c r="OFA42" s="59"/>
      <c r="OFB42" s="59"/>
      <c r="OFC42" s="52"/>
      <c r="OFD42" s="52"/>
      <c r="OFE42" s="52"/>
      <c r="OFF42" s="52"/>
      <c r="OFG42" s="52"/>
      <c r="OFH42" s="59"/>
      <c r="OFI42" s="59"/>
      <c r="OFJ42" s="59"/>
      <c r="OFK42" s="59"/>
      <c r="OFL42" s="60"/>
      <c r="OFM42" s="278"/>
      <c r="OFN42" s="243"/>
      <c r="OFO42" s="244"/>
      <c r="OFP42" s="244"/>
      <c r="OFQ42" s="244"/>
      <c r="OFR42" s="244"/>
      <c r="OFS42" s="244"/>
      <c r="OFT42" s="201"/>
      <c r="OFU42" s="210"/>
      <c r="OFV42" s="15"/>
      <c r="OFW42" s="15"/>
      <c r="OFX42" s="15"/>
      <c r="OFY42" s="15"/>
      <c r="OFZ42" s="15"/>
      <c r="OGA42" s="15"/>
      <c r="OGB42" s="15"/>
      <c r="OGC42" s="15"/>
      <c r="OGD42" s="15"/>
      <c r="OGE42" s="15"/>
      <c r="OGF42" s="19"/>
      <c r="OGG42" s="15"/>
      <c r="OGH42" s="15"/>
      <c r="OGI42" s="15"/>
      <c r="OGJ42" s="15"/>
      <c r="OGK42" s="15"/>
      <c r="OGL42" s="15"/>
      <c r="OGM42" s="19"/>
      <c r="OGN42" s="59"/>
      <c r="OGO42" s="59"/>
      <c r="OGP42" s="52"/>
      <c r="OGQ42" s="52"/>
      <c r="OGR42" s="52"/>
      <c r="OGS42" s="52"/>
      <c r="OGT42" s="52"/>
      <c r="OGU42" s="59"/>
      <c r="OGV42" s="59"/>
      <c r="OGW42" s="59"/>
      <c r="OGX42" s="59"/>
      <c r="OGY42" s="60"/>
      <c r="OGZ42" s="278"/>
      <c r="OHA42" s="243"/>
      <c r="OHB42" s="244"/>
      <c r="OHC42" s="244"/>
      <c r="OHD42" s="244"/>
      <c r="OHE42" s="244"/>
      <c r="OHF42" s="244"/>
      <c r="OHG42" s="201"/>
      <c r="OHH42" s="210"/>
      <c r="OHI42" s="15"/>
      <c r="OHJ42" s="15"/>
      <c r="OHK42" s="15"/>
      <c r="OHL42" s="15"/>
      <c r="OHM42" s="15"/>
      <c r="OHN42" s="15"/>
      <c r="OHO42" s="15"/>
      <c r="OHP42" s="15"/>
      <c r="OHQ42" s="15"/>
      <c r="OHR42" s="15"/>
      <c r="OHS42" s="19"/>
      <c r="OHT42" s="15"/>
      <c r="OHU42" s="15"/>
      <c r="OHV42" s="15"/>
      <c r="OHW42" s="15"/>
      <c r="OHX42" s="15"/>
      <c r="OHY42" s="15"/>
      <c r="OHZ42" s="19"/>
      <c r="OIA42" s="59"/>
      <c r="OIB42" s="59"/>
      <c r="OIC42" s="52"/>
      <c r="OID42" s="52"/>
      <c r="OIE42" s="52"/>
      <c r="OIF42" s="52"/>
      <c r="OIG42" s="52"/>
      <c r="OIH42" s="59"/>
      <c r="OII42" s="59"/>
      <c r="OIJ42" s="59"/>
      <c r="OIK42" s="59"/>
      <c r="OIL42" s="60"/>
      <c r="OIM42" s="278"/>
      <c r="OIN42" s="243"/>
      <c r="OIO42" s="244"/>
      <c r="OIP42" s="244"/>
      <c r="OIQ42" s="244"/>
      <c r="OIR42" s="244"/>
      <c r="OIS42" s="244"/>
      <c r="OIT42" s="201"/>
      <c r="OIU42" s="210"/>
      <c r="OIV42" s="15"/>
      <c r="OIW42" s="15"/>
      <c r="OIX42" s="15"/>
      <c r="OIY42" s="15"/>
      <c r="OIZ42" s="15"/>
      <c r="OJA42" s="15"/>
      <c r="OJB42" s="15"/>
      <c r="OJC42" s="15"/>
      <c r="OJD42" s="15"/>
      <c r="OJE42" s="15"/>
      <c r="OJF42" s="19"/>
      <c r="OJG42" s="15"/>
      <c r="OJH42" s="15"/>
      <c r="OJI42" s="15"/>
      <c r="OJJ42" s="15"/>
      <c r="OJK42" s="15"/>
      <c r="OJL42" s="15"/>
      <c r="OJM42" s="19"/>
      <c r="OJN42" s="59"/>
      <c r="OJO42" s="59"/>
      <c r="OJP42" s="52"/>
      <c r="OJQ42" s="52"/>
      <c r="OJR42" s="52"/>
      <c r="OJS42" s="52"/>
      <c r="OJT42" s="52"/>
      <c r="OJU42" s="59"/>
      <c r="OJV42" s="59"/>
      <c r="OJW42" s="59"/>
      <c r="OJX42" s="59"/>
      <c r="OJY42" s="60"/>
      <c r="OJZ42" s="278"/>
      <c r="OKA42" s="243"/>
      <c r="OKB42" s="244"/>
      <c r="OKC42" s="244"/>
      <c r="OKD42" s="244"/>
      <c r="OKE42" s="244"/>
      <c r="OKF42" s="244"/>
      <c r="OKG42" s="201"/>
      <c r="OKH42" s="210"/>
      <c r="OKI42" s="15"/>
      <c r="OKJ42" s="15"/>
      <c r="OKK42" s="15"/>
      <c r="OKL42" s="15"/>
      <c r="OKM42" s="15"/>
      <c r="OKN42" s="15"/>
      <c r="OKO42" s="15"/>
      <c r="OKP42" s="15"/>
      <c r="OKQ42" s="15"/>
      <c r="OKR42" s="15"/>
      <c r="OKS42" s="19"/>
      <c r="OKT42" s="15"/>
      <c r="OKU42" s="15"/>
      <c r="OKV42" s="15"/>
      <c r="OKW42" s="15"/>
      <c r="OKX42" s="15"/>
      <c r="OKY42" s="15"/>
      <c r="OKZ42" s="19"/>
      <c r="OLA42" s="59"/>
      <c r="OLB42" s="59"/>
      <c r="OLC42" s="52"/>
      <c r="OLD42" s="52"/>
      <c r="OLE42" s="52"/>
      <c r="OLF42" s="52"/>
      <c r="OLG42" s="52"/>
      <c r="OLH42" s="59"/>
      <c r="OLI42" s="59"/>
      <c r="OLJ42" s="59"/>
      <c r="OLK42" s="59"/>
      <c r="OLL42" s="60"/>
      <c r="OLM42" s="278"/>
      <c r="OLN42" s="243"/>
      <c r="OLO42" s="244"/>
      <c r="OLP42" s="244"/>
      <c r="OLQ42" s="244"/>
      <c r="OLR42" s="244"/>
      <c r="OLS42" s="244"/>
      <c r="OLT42" s="201"/>
      <c r="OLU42" s="210"/>
      <c r="OLV42" s="15"/>
      <c r="OLW42" s="15"/>
      <c r="OLX42" s="15"/>
      <c r="OLY42" s="15"/>
      <c r="OLZ42" s="15"/>
      <c r="OMA42" s="15"/>
      <c r="OMB42" s="15"/>
      <c r="OMC42" s="15"/>
      <c r="OMD42" s="15"/>
      <c r="OME42" s="15"/>
      <c r="OMF42" s="19"/>
      <c r="OMG42" s="15"/>
      <c r="OMH42" s="15"/>
      <c r="OMI42" s="15"/>
      <c r="OMJ42" s="15"/>
      <c r="OMK42" s="15"/>
      <c r="OML42" s="15"/>
      <c r="OMM42" s="19"/>
      <c r="OMN42" s="59"/>
      <c r="OMO42" s="59"/>
      <c r="OMP42" s="52"/>
      <c r="OMQ42" s="52"/>
      <c r="OMR42" s="52"/>
      <c r="OMS42" s="52"/>
      <c r="OMT42" s="52"/>
      <c r="OMU42" s="59"/>
      <c r="OMV42" s="59"/>
      <c r="OMW42" s="59"/>
      <c r="OMX42" s="59"/>
      <c r="OMY42" s="60"/>
      <c r="OMZ42" s="278"/>
      <c r="ONA42" s="243"/>
      <c r="ONB42" s="244"/>
      <c r="ONC42" s="244"/>
      <c r="OND42" s="244"/>
      <c r="ONE42" s="244"/>
      <c r="ONF42" s="244"/>
      <c r="ONG42" s="201"/>
      <c r="ONH42" s="210"/>
      <c r="ONI42" s="15"/>
      <c r="ONJ42" s="15"/>
      <c r="ONK42" s="15"/>
      <c r="ONL42" s="15"/>
      <c r="ONM42" s="15"/>
      <c r="ONN42" s="15"/>
      <c r="ONO42" s="15"/>
      <c r="ONP42" s="15"/>
      <c r="ONQ42" s="15"/>
      <c r="ONR42" s="15"/>
      <c r="ONS42" s="19"/>
      <c r="ONT42" s="15"/>
      <c r="ONU42" s="15"/>
      <c r="ONV42" s="15"/>
      <c r="ONW42" s="15"/>
      <c r="ONX42" s="15"/>
      <c r="ONY42" s="15"/>
      <c r="ONZ42" s="19"/>
      <c r="OOA42" s="59"/>
      <c r="OOB42" s="59"/>
      <c r="OOC42" s="52"/>
      <c r="OOD42" s="52"/>
      <c r="OOE42" s="52"/>
      <c r="OOF42" s="52"/>
      <c r="OOG42" s="52"/>
      <c r="OOH42" s="59"/>
      <c r="OOI42" s="59"/>
      <c r="OOJ42" s="59"/>
      <c r="OOK42" s="59"/>
      <c r="OOL42" s="60"/>
      <c r="OOM42" s="278"/>
      <c r="OON42" s="243"/>
      <c r="OOO42" s="244"/>
      <c r="OOP42" s="244"/>
      <c r="OOQ42" s="244"/>
      <c r="OOR42" s="244"/>
      <c r="OOS42" s="244"/>
      <c r="OOT42" s="201"/>
      <c r="OOU42" s="210"/>
      <c r="OOV42" s="15"/>
      <c r="OOW42" s="15"/>
      <c r="OOX42" s="15"/>
      <c r="OOY42" s="15"/>
      <c r="OOZ42" s="15"/>
      <c r="OPA42" s="15"/>
      <c r="OPB42" s="15"/>
      <c r="OPC42" s="15"/>
      <c r="OPD42" s="15"/>
      <c r="OPE42" s="15"/>
      <c r="OPF42" s="19"/>
      <c r="OPG42" s="15"/>
      <c r="OPH42" s="15"/>
      <c r="OPI42" s="15"/>
      <c r="OPJ42" s="15"/>
      <c r="OPK42" s="15"/>
      <c r="OPL42" s="15"/>
      <c r="OPM42" s="19"/>
      <c r="OPN42" s="59"/>
      <c r="OPO42" s="59"/>
      <c r="OPP42" s="52"/>
      <c r="OPQ42" s="52"/>
      <c r="OPR42" s="52"/>
      <c r="OPS42" s="52"/>
      <c r="OPT42" s="52"/>
      <c r="OPU42" s="59"/>
      <c r="OPV42" s="59"/>
      <c r="OPW42" s="59"/>
      <c r="OPX42" s="59"/>
      <c r="OPY42" s="60"/>
      <c r="OPZ42" s="278"/>
      <c r="OQA42" s="243"/>
      <c r="OQB42" s="244"/>
      <c r="OQC42" s="244"/>
      <c r="OQD42" s="244"/>
      <c r="OQE42" s="244"/>
      <c r="OQF42" s="244"/>
      <c r="OQG42" s="201"/>
      <c r="OQH42" s="210"/>
      <c r="OQI42" s="15"/>
      <c r="OQJ42" s="15"/>
      <c r="OQK42" s="15"/>
      <c r="OQL42" s="15"/>
      <c r="OQM42" s="15"/>
      <c r="OQN42" s="15"/>
      <c r="OQO42" s="15"/>
      <c r="OQP42" s="15"/>
      <c r="OQQ42" s="15"/>
      <c r="OQR42" s="15"/>
      <c r="OQS42" s="19"/>
      <c r="OQT42" s="15"/>
      <c r="OQU42" s="15"/>
      <c r="OQV42" s="15"/>
      <c r="OQW42" s="15"/>
      <c r="OQX42" s="15"/>
      <c r="OQY42" s="15"/>
      <c r="OQZ42" s="19"/>
      <c r="ORA42" s="59"/>
      <c r="ORB42" s="59"/>
      <c r="ORC42" s="52"/>
      <c r="ORD42" s="52"/>
      <c r="ORE42" s="52"/>
      <c r="ORF42" s="52"/>
      <c r="ORG42" s="52"/>
      <c r="ORH42" s="59"/>
      <c r="ORI42" s="59"/>
      <c r="ORJ42" s="59"/>
      <c r="ORK42" s="59"/>
      <c r="ORL42" s="60"/>
      <c r="ORM42" s="278"/>
      <c r="ORN42" s="243"/>
      <c r="ORO42" s="244"/>
      <c r="ORP42" s="244"/>
      <c r="ORQ42" s="244"/>
      <c r="ORR42" s="244"/>
      <c r="ORS42" s="244"/>
      <c r="ORT42" s="201"/>
      <c r="ORU42" s="210"/>
      <c r="ORV42" s="15"/>
      <c r="ORW42" s="15"/>
      <c r="ORX42" s="15"/>
      <c r="ORY42" s="15"/>
      <c r="ORZ42" s="15"/>
      <c r="OSA42" s="15"/>
      <c r="OSB42" s="15"/>
      <c r="OSC42" s="15"/>
      <c r="OSD42" s="15"/>
      <c r="OSE42" s="15"/>
      <c r="OSF42" s="19"/>
      <c r="OSG42" s="15"/>
      <c r="OSH42" s="15"/>
      <c r="OSI42" s="15"/>
      <c r="OSJ42" s="15"/>
      <c r="OSK42" s="15"/>
      <c r="OSL42" s="15"/>
      <c r="OSM42" s="19"/>
      <c r="OSN42" s="59"/>
      <c r="OSO42" s="59"/>
      <c r="OSP42" s="52"/>
      <c r="OSQ42" s="52"/>
      <c r="OSR42" s="52"/>
      <c r="OSS42" s="52"/>
      <c r="OST42" s="52"/>
      <c r="OSU42" s="59"/>
      <c r="OSV42" s="59"/>
      <c r="OSW42" s="59"/>
      <c r="OSX42" s="59"/>
      <c r="OSY42" s="60"/>
      <c r="OSZ42" s="278"/>
      <c r="OTA42" s="243"/>
      <c r="OTB42" s="244"/>
      <c r="OTC42" s="244"/>
      <c r="OTD42" s="244"/>
      <c r="OTE42" s="244"/>
      <c r="OTF42" s="244"/>
      <c r="OTG42" s="201"/>
      <c r="OTH42" s="210"/>
      <c r="OTI42" s="15"/>
      <c r="OTJ42" s="15"/>
      <c r="OTK42" s="15"/>
      <c r="OTL42" s="15"/>
      <c r="OTM42" s="15"/>
      <c r="OTN42" s="15"/>
      <c r="OTO42" s="15"/>
      <c r="OTP42" s="15"/>
      <c r="OTQ42" s="15"/>
      <c r="OTR42" s="15"/>
      <c r="OTS42" s="19"/>
      <c r="OTT42" s="15"/>
      <c r="OTU42" s="15"/>
      <c r="OTV42" s="15"/>
      <c r="OTW42" s="15"/>
      <c r="OTX42" s="15"/>
      <c r="OTY42" s="15"/>
      <c r="OTZ42" s="19"/>
      <c r="OUA42" s="59"/>
      <c r="OUB42" s="59"/>
      <c r="OUC42" s="52"/>
      <c r="OUD42" s="52"/>
      <c r="OUE42" s="52"/>
      <c r="OUF42" s="52"/>
      <c r="OUG42" s="52"/>
      <c r="OUH42" s="59"/>
      <c r="OUI42" s="59"/>
      <c r="OUJ42" s="59"/>
      <c r="OUK42" s="59"/>
      <c r="OUL42" s="60"/>
      <c r="OUM42" s="278"/>
      <c r="OUN42" s="243"/>
      <c r="OUO42" s="244"/>
      <c r="OUP42" s="244"/>
      <c r="OUQ42" s="244"/>
      <c r="OUR42" s="244"/>
      <c r="OUS42" s="244"/>
      <c r="OUT42" s="201"/>
      <c r="OUU42" s="210"/>
      <c r="OUV42" s="15"/>
      <c r="OUW42" s="15"/>
      <c r="OUX42" s="15"/>
      <c r="OUY42" s="15"/>
      <c r="OUZ42" s="15"/>
      <c r="OVA42" s="15"/>
      <c r="OVB42" s="15"/>
      <c r="OVC42" s="15"/>
      <c r="OVD42" s="15"/>
      <c r="OVE42" s="15"/>
      <c r="OVF42" s="19"/>
      <c r="OVG42" s="15"/>
      <c r="OVH42" s="15"/>
      <c r="OVI42" s="15"/>
      <c r="OVJ42" s="15"/>
      <c r="OVK42" s="15"/>
      <c r="OVL42" s="15"/>
      <c r="OVM42" s="19"/>
      <c r="OVN42" s="59"/>
      <c r="OVO42" s="59"/>
      <c r="OVP42" s="52"/>
      <c r="OVQ42" s="52"/>
      <c r="OVR42" s="52"/>
      <c r="OVS42" s="52"/>
      <c r="OVT42" s="52"/>
      <c r="OVU42" s="59"/>
      <c r="OVV42" s="59"/>
      <c r="OVW42" s="59"/>
      <c r="OVX42" s="59"/>
      <c r="OVY42" s="60"/>
      <c r="OVZ42" s="278"/>
      <c r="OWA42" s="243"/>
      <c r="OWB42" s="244"/>
      <c r="OWC42" s="244"/>
      <c r="OWD42" s="244"/>
      <c r="OWE42" s="244"/>
      <c r="OWF42" s="244"/>
      <c r="OWG42" s="201"/>
      <c r="OWH42" s="210"/>
      <c r="OWI42" s="15"/>
      <c r="OWJ42" s="15"/>
      <c r="OWK42" s="15"/>
      <c r="OWL42" s="15"/>
      <c r="OWM42" s="15"/>
      <c r="OWN42" s="15"/>
      <c r="OWO42" s="15"/>
      <c r="OWP42" s="15"/>
      <c r="OWQ42" s="15"/>
      <c r="OWR42" s="15"/>
      <c r="OWS42" s="19"/>
      <c r="OWT42" s="15"/>
      <c r="OWU42" s="15"/>
      <c r="OWV42" s="15"/>
      <c r="OWW42" s="15"/>
      <c r="OWX42" s="15"/>
      <c r="OWY42" s="15"/>
      <c r="OWZ42" s="19"/>
      <c r="OXA42" s="59"/>
      <c r="OXB42" s="59"/>
      <c r="OXC42" s="52"/>
      <c r="OXD42" s="52"/>
      <c r="OXE42" s="52"/>
      <c r="OXF42" s="52"/>
      <c r="OXG42" s="52"/>
      <c r="OXH42" s="59"/>
      <c r="OXI42" s="59"/>
      <c r="OXJ42" s="59"/>
      <c r="OXK42" s="59"/>
      <c r="OXL42" s="60"/>
      <c r="OXM42" s="278"/>
      <c r="OXN42" s="243"/>
      <c r="OXO42" s="244"/>
      <c r="OXP42" s="244"/>
      <c r="OXQ42" s="244"/>
      <c r="OXR42" s="244"/>
      <c r="OXS42" s="244"/>
      <c r="OXT42" s="201"/>
      <c r="OXU42" s="210"/>
      <c r="OXV42" s="15"/>
      <c r="OXW42" s="15"/>
      <c r="OXX42" s="15"/>
      <c r="OXY42" s="15"/>
      <c r="OXZ42" s="15"/>
      <c r="OYA42" s="15"/>
      <c r="OYB42" s="15"/>
      <c r="OYC42" s="15"/>
      <c r="OYD42" s="15"/>
      <c r="OYE42" s="15"/>
      <c r="OYF42" s="19"/>
      <c r="OYG42" s="15"/>
      <c r="OYH42" s="15"/>
      <c r="OYI42" s="15"/>
      <c r="OYJ42" s="15"/>
      <c r="OYK42" s="15"/>
      <c r="OYL42" s="15"/>
      <c r="OYM42" s="19"/>
      <c r="OYN42" s="59"/>
      <c r="OYO42" s="59"/>
      <c r="OYP42" s="52"/>
      <c r="OYQ42" s="52"/>
      <c r="OYR42" s="52"/>
      <c r="OYS42" s="52"/>
      <c r="OYT42" s="52"/>
      <c r="OYU42" s="59"/>
      <c r="OYV42" s="59"/>
      <c r="OYW42" s="59"/>
      <c r="OYX42" s="59"/>
      <c r="OYY42" s="60"/>
      <c r="OYZ42" s="278"/>
      <c r="OZA42" s="243"/>
      <c r="OZB42" s="244"/>
      <c r="OZC42" s="244"/>
      <c r="OZD42" s="244"/>
      <c r="OZE42" s="244"/>
      <c r="OZF42" s="244"/>
      <c r="OZG42" s="201"/>
      <c r="OZH42" s="210"/>
      <c r="OZI42" s="15"/>
      <c r="OZJ42" s="15"/>
      <c r="OZK42" s="15"/>
      <c r="OZL42" s="15"/>
      <c r="OZM42" s="15"/>
      <c r="OZN42" s="15"/>
      <c r="OZO42" s="15"/>
      <c r="OZP42" s="15"/>
      <c r="OZQ42" s="15"/>
      <c r="OZR42" s="15"/>
      <c r="OZS42" s="19"/>
      <c r="OZT42" s="15"/>
      <c r="OZU42" s="15"/>
      <c r="OZV42" s="15"/>
      <c r="OZW42" s="15"/>
      <c r="OZX42" s="15"/>
      <c r="OZY42" s="15"/>
      <c r="OZZ42" s="19"/>
      <c r="PAA42" s="59"/>
      <c r="PAB42" s="59"/>
      <c r="PAC42" s="52"/>
      <c r="PAD42" s="52"/>
      <c r="PAE42" s="52"/>
      <c r="PAF42" s="52"/>
      <c r="PAG42" s="52"/>
      <c r="PAH42" s="59"/>
      <c r="PAI42" s="59"/>
      <c r="PAJ42" s="59"/>
      <c r="PAK42" s="59"/>
      <c r="PAL42" s="60"/>
      <c r="PAM42" s="278"/>
      <c r="PAN42" s="243"/>
      <c r="PAO42" s="244"/>
      <c r="PAP42" s="244"/>
      <c r="PAQ42" s="244"/>
      <c r="PAR42" s="244"/>
      <c r="PAS42" s="244"/>
      <c r="PAT42" s="201"/>
      <c r="PAU42" s="210"/>
      <c r="PAV42" s="15"/>
      <c r="PAW42" s="15"/>
      <c r="PAX42" s="15"/>
      <c r="PAY42" s="15"/>
      <c r="PAZ42" s="15"/>
      <c r="PBA42" s="15"/>
      <c r="PBB42" s="15"/>
      <c r="PBC42" s="15"/>
      <c r="PBD42" s="15"/>
      <c r="PBE42" s="15"/>
      <c r="PBF42" s="19"/>
      <c r="PBG42" s="15"/>
      <c r="PBH42" s="15"/>
      <c r="PBI42" s="15"/>
      <c r="PBJ42" s="15"/>
      <c r="PBK42" s="15"/>
      <c r="PBL42" s="15"/>
      <c r="PBM42" s="19"/>
      <c r="PBN42" s="59"/>
      <c r="PBO42" s="59"/>
      <c r="PBP42" s="52"/>
      <c r="PBQ42" s="52"/>
      <c r="PBR42" s="52"/>
      <c r="PBS42" s="52"/>
      <c r="PBT42" s="52"/>
      <c r="PBU42" s="59"/>
      <c r="PBV42" s="59"/>
      <c r="PBW42" s="59"/>
      <c r="PBX42" s="59"/>
      <c r="PBY42" s="60"/>
      <c r="PBZ42" s="278"/>
      <c r="PCA42" s="243"/>
      <c r="PCB42" s="244"/>
      <c r="PCC42" s="244"/>
      <c r="PCD42" s="244"/>
      <c r="PCE42" s="244"/>
      <c r="PCF42" s="244"/>
      <c r="PCG42" s="201"/>
      <c r="PCH42" s="210"/>
      <c r="PCI42" s="15"/>
      <c r="PCJ42" s="15"/>
      <c r="PCK42" s="15"/>
      <c r="PCL42" s="15"/>
      <c r="PCM42" s="15"/>
      <c r="PCN42" s="15"/>
      <c r="PCO42" s="15"/>
      <c r="PCP42" s="15"/>
      <c r="PCQ42" s="15"/>
      <c r="PCR42" s="15"/>
      <c r="PCS42" s="19"/>
      <c r="PCT42" s="15"/>
      <c r="PCU42" s="15"/>
      <c r="PCV42" s="15"/>
      <c r="PCW42" s="15"/>
      <c r="PCX42" s="15"/>
      <c r="PCY42" s="15"/>
      <c r="PCZ42" s="19"/>
      <c r="PDA42" s="59"/>
      <c r="PDB42" s="59"/>
      <c r="PDC42" s="52"/>
      <c r="PDD42" s="52"/>
      <c r="PDE42" s="52"/>
      <c r="PDF42" s="52"/>
      <c r="PDG42" s="52"/>
      <c r="PDH42" s="59"/>
      <c r="PDI42" s="59"/>
      <c r="PDJ42" s="59"/>
      <c r="PDK42" s="59"/>
      <c r="PDL42" s="60"/>
      <c r="PDM42" s="278"/>
      <c r="PDN42" s="243"/>
      <c r="PDO42" s="244"/>
      <c r="PDP42" s="244"/>
      <c r="PDQ42" s="244"/>
      <c r="PDR42" s="244"/>
      <c r="PDS42" s="244"/>
      <c r="PDT42" s="201"/>
      <c r="PDU42" s="210"/>
      <c r="PDV42" s="15"/>
      <c r="PDW42" s="15"/>
      <c r="PDX42" s="15"/>
      <c r="PDY42" s="15"/>
      <c r="PDZ42" s="15"/>
      <c r="PEA42" s="15"/>
      <c r="PEB42" s="15"/>
      <c r="PEC42" s="15"/>
      <c r="PED42" s="15"/>
      <c r="PEE42" s="15"/>
      <c r="PEF42" s="19"/>
      <c r="PEG42" s="15"/>
      <c r="PEH42" s="15"/>
      <c r="PEI42" s="15"/>
      <c r="PEJ42" s="15"/>
      <c r="PEK42" s="15"/>
      <c r="PEL42" s="15"/>
      <c r="PEM42" s="19"/>
      <c r="PEN42" s="59"/>
      <c r="PEO42" s="59"/>
      <c r="PEP42" s="52"/>
      <c r="PEQ42" s="52"/>
      <c r="PER42" s="52"/>
      <c r="PES42" s="52"/>
      <c r="PET42" s="52"/>
      <c r="PEU42" s="59"/>
      <c r="PEV42" s="59"/>
      <c r="PEW42" s="59"/>
      <c r="PEX42" s="59"/>
      <c r="PEY42" s="60"/>
      <c r="PEZ42" s="278"/>
      <c r="PFA42" s="243"/>
      <c r="PFB42" s="244"/>
      <c r="PFC42" s="244"/>
      <c r="PFD42" s="244"/>
      <c r="PFE42" s="244"/>
      <c r="PFF42" s="244"/>
      <c r="PFG42" s="201"/>
      <c r="PFH42" s="210"/>
      <c r="PFI42" s="15"/>
      <c r="PFJ42" s="15"/>
      <c r="PFK42" s="15"/>
      <c r="PFL42" s="15"/>
      <c r="PFM42" s="15"/>
      <c r="PFN42" s="15"/>
      <c r="PFO42" s="15"/>
      <c r="PFP42" s="15"/>
      <c r="PFQ42" s="15"/>
      <c r="PFR42" s="15"/>
      <c r="PFS42" s="19"/>
      <c r="PFT42" s="15"/>
      <c r="PFU42" s="15"/>
      <c r="PFV42" s="15"/>
      <c r="PFW42" s="15"/>
      <c r="PFX42" s="15"/>
      <c r="PFY42" s="15"/>
      <c r="PFZ42" s="19"/>
      <c r="PGA42" s="59"/>
      <c r="PGB42" s="59"/>
      <c r="PGC42" s="52"/>
      <c r="PGD42" s="52"/>
      <c r="PGE42" s="52"/>
      <c r="PGF42" s="52"/>
      <c r="PGG42" s="52"/>
      <c r="PGH42" s="59"/>
      <c r="PGI42" s="59"/>
      <c r="PGJ42" s="59"/>
      <c r="PGK42" s="59"/>
      <c r="PGL42" s="60"/>
      <c r="PGM42" s="278"/>
      <c r="PGN42" s="243"/>
      <c r="PGO42" s="244"/>
      <c r="PGP42" s="244"/>
      <c r="PGQ42" s="244"/>
      <c r="PGR42" s="244"/>
      <c r="PGS42" s="244"/>
      <c r="PGT42" s="201"/>
      <c r="PGU42" s="210"/>
      <c r="PGV42" s="15"/>
      <c r="PGW42" s="15"/>
      <c r="PGX42" s="15"/>
      <c r="PGY42" s="15"/>
      <c r="PGZ42" s="15"/>
      <c r="PHA42" s="15"/>
      <c r="PHB42" s="15"/>
      <c r="PHC42" s="15"/>
      <c r="PHD42" s="15"/>
      <c r="PHE42" s="15"/>
      <c r="PHF42" s="19"/>
      <c r="PHG42" s="15"/>
      <c r="PHH42" s="15"/>
      <c r="PHI42" s="15"/>
      <c r="PHJ42" s="15"/>
      <c r="PHK42" s="15"/>
      <c r="PHL42" s="15"/>
      <c r="PHM42" s="19"/>
      <c r="PHN42" s="59"/>
      <c r="PHO42" s="59"/>
      <c r="PHP42" s="52"/>
      <c r="PHQ42" s="52"/>
      <c r="PHR42" s="52"/>
      <c r="PHS42" s="52"/>
      <c r="PHT42" s="52"/>
      <c r="PHU42" s="59"/>
      <c r="PHV42" s="59"/>
      <c r="PHW42" s="59"/>
      <c r="PHX42" s="59"/>
      <c r="PHY42" s="60"/>
      <c r="PHZ42" s="278"/>
      <c r="PIA42" s="243"/>
      <c r="PIB42" s="244"/>
      <c r="PIC42" s="244"/>
      <c r="PID42" s="244"/>
      <c r="PIE42" s="244"/>
      <c r="PIF42" s="244"/>
      <c r="PIG42" s="201"/>
      <c r="PIH42" s="210"/>
      <c r="PII42" s="15"/>
      <c r="PIJ42" s="15"/>
      <c r="PIK42" s="15"/>
      <c r="PIL42" s="15"/>
      <c r="PIM42" s="15"/>
      <c r="PIN42" s="15"/>
      <c r="PIO42" s="15"/>
      <c r="PIP42" s="15"/>
      <c r="PIQ42" s="15"/>
      <c r="PIR42" s="15"/>
      <c r="PIS42" s="19"/>
      <c r="PIT42" s="15"/>
      <c r="PIU42" s="15"/>
      <c r="PIV42" s="15"/>
      <c r="PIW42" s="15"/>
      <c r="PIX42" s="15"/>
      <c r="PIY42" s="15"/>
      <c r="PIZ42" s="19"/>
      <c r="PJA42" s="59"/>
      <c r="PJB42" s="59"/>
      <c r="PJC42" s="52"/>
      <c r="PJD42" s="52"/>
      <c r="PJE42" s="52"/>
      <c r="PJF42" s="52"/>
      <c r="PJG42" s="52"/>
      <c r="PJH42" s="59"/>
      <c r="PJI42" s="59"/>
      <c r="PJJ42" s="59"/>
      <c r="PJK42" s="59"/>
      <c r="PJL42" s="60"/>
      <c r="PJM42" s="278"/>
      <c r="PJN42" s="243"/>
      <c r="PJO42" s="244"/>
      <c r="PJP42" s="244"/>
      <c r="PJQ42" s="244"/>
      <c r="PJR42" s="244"/>
      <c r="PJS42" s="244"/>
      <c r="PJT42" s="201"/>
      <c r="PJU42" s="210"/>
      <c r="PJV42" s="15"/>
      <c r="PJW42" s="15"/>
      <c r="PJX42" s="15"/>
      <c r="PJY42" s="15"/>
      <c r="PJZ42" s="15"/>
      <c r="PKA42" s="15"/>
      <c r="PKB42" s="15"/>
      <c r="PKC42" s="15"/>
      <c r="PKD42" s="15"/>
      <c r="PKE42" s="15"/>
      <c r="PKF42" s="19"/>
      <c r="PKG42" s="15"/>
      <c r="PKH42" s="15"/>
      <c r="PKI42" s="15"/>
      <c r="PKJ42" s="15"/>
      <c r="PKK42" s="15"/>
      <c r="PKL42" s="15"/>
      <c r="PKM42" s="19"/>
      <c r="PKN42" s="59"/>
      <c r="PKO42" s="59"/>
      <c r="PKP42" s="52"/>
      <c r="PKQ42" s="52"/>
      <c r="PKR42" s="52"/>
      <c r="PKS42" s="52"/>
      <c r="PKT42" s="52"/>
      <c r="PKU42" s="59"/>
      <c r="PKV42" s="59"/>
      <c r="PKW42" s="59"/>
      <c r="PKX42" s="59"/>
      <c r="PKY42" s="60"/>
      <c r="PKZ42" s="278"/>
      <c r="PLA42" s="243"/>
      <c r="PLB42" s="244"/>
      <c r="PLC42" s="244"/>
      <c r="PLD42" s="244"/>
      <c r="PLE42" s="244"/>
      <c r="PLF42" s="244"/>
      <c r="PLG42" s="201"/>
      <c r="PLH42" s="210"/>
      <c r="PLI42" s="15"/>
      <c r="PLJ42" s="15"/>
      <c r="PLK42" s="15"/>
      <c r="PLL42" s="15"/>
      <c r="PLM42" s="15"/>
      <c r="PLN42" s="15"/>
      <c r="PLO42" s="15"/>
      <c r="PLP42" s="15"/>
      <c r="PLQ42" s="15"/>
      <c r="PLR42" s="15"/>
      <c r="PLS42" s="19"/>
      <c r="PLT42" s="15"/>
      <c r="PLU42" s="15"/>
      <c r="PLV42" s="15"/>
      <c r="PLW42" s="15"/>
      <c r="PLX42" s="15"/>
      <c r="PLY42" s="15"/>
      <c r="PLZ42" s="19"/>
      <c r="PMA42" s="59"/>
      <c r="PMB42" s="59"/>
      <c r="PMC42" s="52"/>
      <c r="PMD42" s="52"/>
      <c r="PME42" s="52"/>
      <c r="PMF42" s="52"/>
      <c r="PMG42" s="52"/>
      <c r="PMH42" s="59"/>
      <c r="PMI42" s="59"/>
      <c r="PMJ42" s="59"/>
      <c r="PMK42" s="59"/>
      <c r="PML42" s="60"/>
      <c r="PMM42" s="278"/>
      <c r="PMN42" s="243"/>
      <c r="PMO42" s="244"/>
      <c r="PMP42" s="244"/>
      <c r="PMQ42" s="244"/>
      <c r="PMR42" s="244"/>
      <c r="PMS42" s="244"/>
      <c r="PMT42" s="201"/>
      <c r="PMU42" s="210"/>
      <c r="PMV42" s="15"/>
      <c r="PMW42" s="15"/>
      <c r="PMX42" s="15"/>
      <c r="PMY42" s="15"/>
      <c r="PMZ42" s="15"/>
      <c r="PNA42" s="15"/>
      <c r="PNB42" s="15"/>
      <c r="PNC42" s="15"/>
      <c r="PND42" s="15"/>
      <c r="PNE42" s="15"/>
      <c r="PNF42" s="19"/>
      <c r="PNG42" s="15"/>
      <c r="PNH42" s="15"/>
      <c r="PNI42" s="15"/>
      <c r="PNJ42" s="15"/>
      <c r="PNK42" s="15"/>
      <c r="PNL42" s="15"/>
      <c r="PNM42" s="19"/>
      <c r="PNN42" s="59"/>
      <c r="PNO42" s="59"/>
      <c r="PNP42" s="52"/>
      <c r="PNQ42" s="52"/>
      <c r="PNR42" s="52"/>
      <c r="PNS42" s="52"/>
      <c r="PNT42" s="52"/>
      <c r="PNU42" s="59"/>
      <c r="PNV42" s="59"/>
      <c r="PNW42" s="59"/>
      <c r="PNX42" s="59"/>
      <c r="PNY42" s="60"/>
      <c r="PNZ42" s="278"/>
      <c r="POA42" s="243"/>
      <c r="POB42" s="244"/>
      <c r="POC42" s="244"/>
      <c r="POD42" s="244"/>
      <c r="POE42" s="244"/>
      <c r="POF42" s="244"/>
      <c r="POG42" s="201"/>
      <c r="POH42" s="210"/>
      <c r="POI42" s="15"/>
      <c r="POJ42" s="15"/>
      <c r="POK42" s="15"/>
      <c r="POL42" s="15"/>
      <c r="POM42" s="15"/>
      <c r="PON42" s="15"/>
      <c r="POO42" s="15"/>
      <c r="POP42" s="15"/>
      <c r="POQ42" s="15"/>
      <c r="POR42" s="15"/>
      <c r="POS42" s="19"/>
      <c r="POT42" s="15"/>
      <c r="POU42" s="15"/>
      <c r="POV42" s="15"/>
      <c r="POW42" s="15"/>
      <c r="POX42" s="15"/>
      <c r="POY42" s="15"/>
      <c r="POZ42" s="19"/>
      <c r="PPA42" s="59"/>
      <c r="PPB42" s="59"/>
      <c r="PPC42" s="52"/>
      <c r="PPD42" s="52"/>
      <c r="PPE42" s="52"/>
      <c r="PPF42" s="52"/>
      <c r="PPG42" s="52"/>
      <c r="PPH42" s="59"/>
      <c r="PPI42" s="59"/>
      <c r="PPJ42" s="59"/>
      <c r="PPK42" s="59"/>
      <c r="PPL42" s="60"/>
      <c r="PPM42" s="278"/>
      <c r="PPN42" s="243"/>
      <c r="PPO42" s="244"/>
      <c r="PPP42" s="244"/>
      <c r="PPQ42" s="244"/>
      <c r="PPR42" s="244"/>
      <c r="PPS42" s="244"/>
      <c r="PPT42" s="201"/>
      <c r="PPU42" s="210"/>
      <c r="PPV42" s="15"/>
      <c r="PPW42" s="15"/>
      <c r="PPX42" s="15"/>
      <c r="PPY42" s="15"/>
      <c r="PPZ42" s="15"/>
      <c r="PQA42" s="15"/>
      <c r="PQB42" s="15"/>
      <c r="PQC42" s="15"/>
      <c r="PQD42" s="15"/>
      <c r="PQE42" s="15"/>
      <c r="PQF42" s="19"/>
      <c r="PQG42" s="15"/>
      <c r="PQH42" s="15"/>
      <c r="PQI42" s="15"/>
      <c r="PQJ42" s="15"/>
      <c r="PQK42" s="15"/>
      <c r="PQL42" s="15"/>
      <c r="PQM42" s="19"/>
      <c r="PQN42" s="59"/>
      <c r="PQO42" s="59"/>
      <c r="PQP42" s="52"/>
      <c r="PQQ42" s="52"/>
      <c r="PQR42" s="52"/>
      <c r="PQS42" s="52"/>
      <c r="PQT42" s="52"/>
      <c r="PQU42" s="59"/>
      <c r="PQV42" s="59"/>
      <c r="PQW42" s="59"/>
      <c r="PQX42" s="59"/>
      <c r="PQY42" s="60"/>
      <c r="PQZ42" s="278"/>
      <c r="PRA42" s="243"/>
      <c r="PRB42" s="244"/>
      <c r="PRC42" s="244"/>
      <c r="PRD42" s="244"/>
      <c r="PRE42" s="244"/>
      <c r="PRF42" s="244"/>
      <c r="PRG42" s="201"/>
      <c r="PRH42" s="210"/>
      <c r="PRI42" s="15"/>
      <c r="PRJ42" s="15"/>
      <c r="PRK42" s="15"/>
      <c r="PRL42" s="15"/>
      <c r="PRM42" s="15"/>
      <c r="PRN42" s="15"/>
      <c r="PRO42" s="15"/>
      <c r="PRP42" s="15"/>
      <c r="PRQ42" s="15"/>
      <c r="PRR42" s="15"/>
      <c r="PRS42" s="19"/>
      <c r="PRT42" s="15"/>
      <c r="PRU42" s="15"/>
      <c r="PRV42" s="15"/>
      <c r="PRW42" s="15"/>
      <c r="PRX42" s="15"/>
      <c r="PRY42" s="15"/>
      <c r="PRZ42" s="19"/>
      <c r="PSA42" s="59"/>
      <c r="PSB42" s="59"/>
      <c r="PSC42" s="52"/>
      <c r="PSD42" s="52"/>
      <c r="PSE42" s="52"/>
      <c r="PSF42" s="52"/>
      <c r="PSG42" s="52"/>
      <c r="PSH42" s="59"/>
      <c r="PSI42" s="59"/>
      <c r="PSJ42" s="59"/>
      <c r="PSK42" s="59"/>
      <c r="PSL42" s="60"/>
      <c r="PSM42" s="278"/>
      <c r="PSN42" s="243"/>
      <c r="PSO42" s="244"/>
      <c r="PSP42" s="244"/>
      <c r="PSQ42" s="244"/>
      <c r="PSR42" s="244"/>
      <c r="PSS42" s="244"/>
      <c r="PST42" s="201"/>
      <c r="PSU42" s="210"/>
      <c r="PSV42" s="15"/>
      <c r="PSW42" s="15"/>
      <c r="PSX42" s="15"/>
      <c r="PSY42" s="15"/>
      <c r="PSZ42" s="15"/>
      <c r="PTA42" s="15"/>
      <c r="PTB42" s="15"/>
      <c r="PTC42" s="15"/>
      <c r="PTD42" s="15"/>
      <c r="PTE42" s="15"/>
      <c r="PTF42" s="19"/>
      <c r="PTG42" s="15"/>
      <c r="PTH42" s="15"/>
      <c r="PTI42" s="15"/>
      <c r="PTJ42" s="15"/>
      <c r="PTK42" s="15"/>
      <c r="PTL42" s="15"/>
      <c r="PTM42" s="19"/>
      <c r="PTN42" s="59"/>
      <c r="PTO42" s="59"/>
      <c r="PTP42" s="52"/>
      <c r="PTQ42" s="52"/>
      <c r="PTR42" s="52"/>
      <c r="PTS42" s="52"/>
      <c r="PTT42" s="52"/>
      <c r="PTU42" s="59"/>
      <c r="PTV42" s="59"/>
      <c r="PTW42" s="59"/>
      <c r="PTX42" s="59"/>
      <c r="PTY42" s="60"/>
      <c r="PTZ42" s="278"/>
      <c r="PUA42" s="243"/>
      <c r="PUB42" s="244"/>
      <c r="PUC42" s="244"/>
      <c r="PUD42" s="244"/>
      <c r="PUE42" s="244"/>
      <c r="PUF42" s="244"/>
      <c r="PUG42" s="201"/>
      <c r="PUH42" s="210"/>
      <c r="PUI42" s="15"/>
      <c r="PUJ42" s="15"/>
      <c r="PUK42" s="15"/>
      <c r="PUL42" s="15"/>
      <c r="PUM42" s="15"/>
      <c r="PUN42" s="15"/>
      <c r="PUO42" s="15"/>
      <c r="PUP42" s="15"/>
      <c r="PUQ42" s="15"/>
      <c r="PUR42" s="15"/>
      <c r="PUS42" s="19"/>
      <c r="PUT42" s="15"/>
      <c r="PUU42" s="15"/>
      <c r="PUV42" s="15"/>
      <c r="PUW42" s="15"/>
      <c r="PUX42" s="15"/>
      <c r="PUY42" s="15"/>
      <c r="PUZ42" s="19"/>
      <c r="PVA42" s="59"/>
      <c r="PVB42" s="59"/>
      <c r="PVC42" s="52"/>
      <c r="PVD42" s="52"/>
      <c r="PVE42" s="52"/>
      <c r="PVF42" s="52"/>
      <c r="PVG42" s="52"/>
      <c r="PVH42" s="59"/>
      <c r="PVI42" s="59"/>
      <c r="PVJ42" s="59"/>
      <c r="PVK42" s="59"/>
      <c r="PVL42" s="60"/>
      <c r="PVM42" s="278"/>
      <c r="PVN42" s="243"/>
      <c r="PVO42" s="244"/>
      <c r="PVP42" s="244"/>
      <c r="PVQ42" s="244"/>
      <c r="PVR42" s="244"/>
      <c r="PVS42" s="244"/>
      <c r="PVT42" s="201"/>
      <c r="PVU42" s="210"/>
      <c r="PVV42" s="15"/>
      <c r="PVW42" s="15"/>
      <c r="PVX42" s="15"/>
      <c r="PVY42" s="15"/>
      <c r="PVZ42" s="15"/>
      <c r="PWA42" s="15"/>
      <c r="PWB42" s="15"/>
      <c r="PWC42" s="15"/>
      <c r="PWD42" s="15"/>
      <c r="PWE42" s="15"/>
      <c r="PWF42" s="19"/>
      <c r="PWG42" s="15"/>
      <c r="PWH42" s="15"/>
      <c r="PWI42" s="15"/>
      <c r="PWJ42" s="15"/>
      <c r="PWK42" s="15"/>
      <c r="PWL42" s="15"/>
      <c r="PWM42" s="19"/>
      <c r="PWN42" s="59"/>
      <c r="PWO42" s="59"/>
      <c r="PWP42" s="52"/>
      <c r="PWQ42" s="52"/>
      <c r="PWR42" s="52"/>
      <c r="PWS42" s="52"/>
      <c r="PWT42" s="52"/>
      <c r="PWU42" s="59"/>
      <c r="PWV42" s="59"/>
      <c r="PWW42" s="59"/>
      <c r="PWX42" s="59"/>
      <c r="PWY42" s="60"/>
      <c r="PWZ42" s="278"/>
      <c r="PXA42" s="243"/>
      <c r="PXB42" s="244"/>
      <c r="PXC42" s="244"/>
      <c r="PXD42" s="244"/>
      <c r="PXE42" s="244"/>
      <c r="PXF42" s="244"/>
      <c r="PXG42" s="201"/>
      <c r="PXH42" s="210"/>
      <c r="PXI42" s="15"/>
      <c r="PXJ42" s="15"/>
      <c r="PXK42" s="15"/>
      <c r="PXL42" s="15"/>
      <c r="PXM42" s="15"/>
      <c r="PXN42" s="15"/>
      <c r="PXO42" s="15"/>
      <c r="PXP42" s="15"/>
      <c r="PXQ42" s="15"/>
      <c r="PXR42" s="15"/>
      <c r="PXS42" s="19"/>
      <c r="PXT42" s="15"/>
      <c r="PXU42" s="15"/>
      <c r="PXV42" s="15"/>
      <c r="PXW42" s="15"/>
      <c r="PXX42" s="15"/>
      <c r="PXY42" s="15"/>
      <c r="PXZ42" s="19"/>
      <c r="PYA42" s="59"/>
      <c r="PYB42" s="59"/>
      <c r="PYC42" s="52"/>
      <c r="PYD42" s="52"/>
      <c r="PYE42" s="52"/>
      <c r="PYF42" s="52"/>
      <c r="PYG42" s="52"/>
      <c r="PYH42" s="59"/>
      <c r="PYI42" s="59"/>
      <c r="PYJ42" s="59"/>
      <c r="PYK42" s="59"/>
      <c r="PYL42" s="60"/>
      <c r="PYM42" s="278"/>
      <c r="PYN42" s="243"/>
      <c r="PYO42" s="244"/>
      <c r="PYP42" s="244"/>
      <c r="PYQ42" s="244"/>
      <c r="PYR42" s="244"/>
      <c r="PYS42" s="244"/>
      <c r="PYT42" s="201"/>
      <c r="PYU42" s="210"/>
      <c r="PYV42" s="15"/>
      <c r="PYW42" s="15"/>
      <c r="PYX42" s="15"/>
      <c r="PYY42" s="15"/>
      <c r="PYZ42" s="15"/>
      <c r="PZA42" s="15"/>
      <c r="PZB42" s="15"/>
      <c r="PZC42" s="15"/>
      <c r="PZD42" s="15"/>
      <c r="PZE42" s="15"/>
      <c r="PZF42" s="19"/>
      <c r="PZG42" s="15"/>
      <c r="PZH42" s="15"/>
      <c r="PZI42" s="15"/>
      <c r="PZJ42" s="15"/>
      <c r="PZK42" s="15"/>
      <c r="PZL42" s="15"/>
      <c r="PZM42" s="19"/>
      <c r="PZN42" s="59"/>
      <c r="PZO42" s="59"/>
      <c r="PZP42" s="52"/>
      <c r="PZQ42" s="52"/>
      <c r="PZR42" s="52"/>
      <c r="PZS42" s="52"/>
      <c r="PZT42" s="52"/>
      <c r="PZU42" s="59"/>
      <c r="PZV42" s="59"/>
      <c r="PZW42" s="59"/>
      <c r="PZX42" s="59"/>
      <c r="PZY42" s="60"/>
      <c r="PZZ42" s="278"/>
      <c r="QAA42" s="243"/>
      <c r="QAB42" s="244"/>
      <c r="QAC42" s="244"/>
      <c r="QAD42" s="244"/>
      <c r="QAE42" s="244"/>
      <c r="QAF42" s="244"/>
      <c r="QAG42" s="201"/>
      <c r="QAH42" s="210"/>
      <c r="QAI42" s="15"/>
      <c r="QAJ42" s="15"/>
      <c r="QAK42" s="15"/>
      <c r="QAL42" s="15"/>
      <c r="QAM42" s="15"/>
      <c r="QAN42" s="15"/>
      <c r="QAO42" s="15"/>
      <c r="QAP42" s="15"/>
      <c r="QAQ42" s="15"/>
      <c r="QAR42" s="15"/>
      <c r="QAS42" s="19"/>
      <c r="QAT42" s="15"/>
      <c r="QAU42" s="15"/>
      <c r="QAV42" s="15"/>
      <c r="QAW42" s="15"/>
      <c r="QAX42" s="15"/>
      <c r="QAY42" s="15"/>
      <c r="QAZ42" s="19"/>
      <c r="QBA42" s="59"/>
      <c r="QBB42" s="59"/>
      <c r="QBC42" s="52"/>
      <c r="QBD42" s="52"/>
      <c r="QBE42" s="52"/>
      <c r="QBF42" s="52"/>
      <c r="QBG42" s="52"/>
      <c r="QBH42" s="59"/>
      <c r="QBI42" s="59"/>
      <c r="QBJ42" s="59"/>
      <c r="QBK42" s="59"/>
      <c r="QBL42" s="60"/>
      <c r="QBM42" s="278"/>
      <c r="QBN42" s="243"/>
      <c r="QBO42" s="244"/>
      <c r="QBP42" s="244"/>
      <c r="QBQ42" s="244"/>
      <c r="QBR42" s="244"/>
      <c r="QBS42" s="244"/>
      <c r="QBT42" s="201"/>
      <c r="QBU42" s="210"/>
      <c r="QBV42" s="15"/>
      <c r="QBW42" s="15"/>
      <c r="QBX42" s="15"/>
      <c r="QBY42" s="15"/>
      <c r="QBZ42" s="15"/>
      <c r="QCA42" s="15"/>
      <c r="QCB42" s="15"/>
      <c r="QCC42" s="15"/>
      <c r="QCD42" s="15"/>
      <c r="QCE42" s="15"/>
      <c r="QCF42" s="19"/>
      <c r="QCG42" s="15"/>
      <c r="QCH42" s="15"/>
      <c r="QCI42" s="15"/>
      <c r="QCJ42" s="15"/>
      <c r="QCK42" s="15"/>
      <c r="QCL42" s="15"/>
      <c r="QCM42" s="19"/>
      <c r="QCN42" s="59"/>
      <c r="QCO42" s="59"/>
      <c r="QCP42" s="52"/>
      <c r="QCQ42" s="52"/>
      <c r="QCR42" s="52"/>
      <c r="QCS42" s="52"/>
      <c r="QCT42" s="52"/>
      <c r="QCU42" s="59"/>
      <c r="QCV42" s="59"/>
      <c r="QCW42" s="59"/>
      <c r="QCX42" s="59"/>
      <c r="QCY42" s="60"/>
      <c r="QCZ42" s="278"/>
      <c r="QDA42" s="243"/>
      <c r="QDB42" s="244"/>
      <c r="QDC42" s="244"/>
      <c r="QDD42" s="244"/>
      <c r="QDE42" s="244"/>
      <c r="QDF42" s="244"/>
      <c r="QDG42" s="201"/>
      <c r="QDH42" s="210"/>
      <c r="QDI42" s="15"/>
      <c r="QDJ42" s="15"/>
      <c r="QDK42" s="15"/>
      <c r="QDL42" s="15"/>
      <c r="QDM42" s="15"/>
      <c r="QDN42" s="15"/>
      <c r="QDO42" s="15"/>
      <c r="QDP42" s="15"/>
      <c r="QDQ42" s="15"/>
      <c r="QDR42" s="15"/>
      <c r="QDS42" s="19"/>
      <c r="QDT42" s="15"/>
      <c r="QDU42" s="15"/>
      <c r="QDV42" s="15"/>
      <c r="QDW42" s="15"/>
      <c r="QDX42" s="15"/>
      <c r="QDY42" s="15"/>
      <c r="QDZ42" s="19"/>
      <c r="QEA42" s="59"/>
      <c r="QEB42" s="59"/>
      <c r="QEC42" s="52"/>
      <c r="QED42" s="52"/>
      <c r="QEE42" s="52"/>
      <c r="QEF42" s="52"/>
      <c r="QEG42" s="52"/>
      <c r="QEH42" s="59"/>
      <c r="QEI42" s="59"/>
      <c r="QEJ42" s="59"/>
      <c r="QEK42" s="59"/>
      <c r="QEL42" s="60"/>
      <c r="QEM42" s="278"/>
      <c r="QEN42" s="243"/>
      <c r="QEO42" s="244"/>
      <c r="QEP42" s="244"/>
      <c r="QEQ42" s="244"/>
      <c r="QER42" s="244"/>
      <c r="QES42" s="244"/>
      <c r="QET42" s="201"/>
      <c r="QEU42" s="210"/>
      <c r="QEV42" s="15"/>
      <c r="QEW42" s="15"/>
      <c r="QEX42" s="15"/>
      <c r="QEY42" s="15"/>
      <c r="QEZ42" s="15"/>
      <c r="QFA42" s="15"/>
      <c r="QFB42" s="15"/>
      <c r="QFC42" s="15"/>
      <c r="QFD42" s="15"/>
      <c r="QFE42" s="15"/>
      <c r="QFF42" s="19"/>
      <c r="QFG42" s="15"/>
      <c r="QFH42" s="15"/>
      <c r="QFI42" s="15"/>
      <c r="QFJ42" s="15"/>
      <c r="QFK42" s="15"/>
      <c r="QFL42" s="15"/>
      <c r="QFM42" s="19"/>
      <c r="QFN42" s="59"/>
      <c r="QFO42" s="59"/>
      <c r="QFP42" s="52"/>
      <c r="QFQ42" s="52"/>
      <c r="QFR42" s="52"/>
      <c r="QFS42" s="52"/>
      <c r="QFT42" s="52"/>
      <c r="QFU42" s="59"/>
      <c r="QFV42" s="59"/>
      <c r="QFW42" s="59"/>
      <c r="QFX42" s="59"/>
      <c r="QFY42" s="60"/>
      <c r="QFZ42" s="278"/>
      <c r="QGA42" s="243"/>
      <c r="QGB42" s="244"/>
      <c r="QGC42" s="244"/>
      <c r="QGD42" s="244"/>
      <c r="QGE42" s="244"/>
      <c r="QGF42" s="244"/>
      <c r="QGG42" s="201"/>
      <c r="QGH42" s="210"/>
      <c r="QGI42" s="15"/>
      <c r="QGJ42" s="15"/>
      <c r="QGK42" s="15"/>
      <c r="QGL42" s="15"/>
      <c r="QGM42" s="15"/>
      <c r="QGN42" s="15"/>
      <c r="QGO42" s="15"/>
      <c r="QGP42" s="15"/>
      <c r="QGQ42" s="15"/>
      <c r="QGR42" s="15"/>
      <c r="QGS42" s="19"/>
      <c r="QGT42" s="15"/>
      <c r="QGU42" s="15"/>
      <c r="QGV42" s="15"/>
      <c r="QGW42" s="15"/>
      <c r="QGX42" s="15"/>
      <c r="QGY42" s="15"/>
      <c r="QGZ42" s="19"/>
      <c r="QHA42" s="59"/>
      <c r="QHB42" s="59"/>
      <c r="QHC42" s="52"/>
      <c r="QHD42" s="52"/>
      <c r="QHE42" s="52"/>
      <c r="QHF42" s="52"/>
      <c r="QHG42" s="52"/>
      <c r="QHH42" s="59"/>
      <c r="QHI42" s="59"/>
      <c r="QHJ42" s="59"/>
      <c r="QHK42" s="59"/>
      <c r="QHL42" s="60"/>
      <c r="QHM42" s="278"/>
      <c r="QHN42" s="243"/>
      <c r="QHO42" s="244"/>
      <c r="QHP42" s="244"/>
      <c r="QHQ42" s="244"/>
      <c r="QHR42" s="244"/>
      <c r="QHS42" s="244"/>
      <c r="QHT42" s="201"/>
      <c r="QHU42" s="210"/>
      <c r="QHV42" s="15"/>
      <c r="QHW42" s="15"/>
      <c r="QHX42" s="15"/>
      <c r="QHY42" s="15"/>
      <c r="QHZ42" s="15"/>
      <c r="QIA42" s="15"/>
      <c r="QIB42" s="15"/>
      <c r="QIC42" s="15"/>
      <c r="QID42" s="15"/>
      <c r="QIE42" s="15"/>
      <c r="QIF42" s="19"/>
      <c r="QIG42" s="15"/>
      <c r="QIH42" s="15"/>
      <c r="QII42" s="15"/>
      <c r="QIJ42" s="15"/>
      <c r="QIK42" s="15"/>
      <c r="QIL42" s="15"/>
      <c r="QIM42" s="19"/>
      <c r="QIN42" s="59"/>
      <c r="QIO42" s="59"/>
      <c r="QIP42" s="52"/>
      <c r="QIQ42" s="52"/>
      <c r="QIR42" s="52"/>
      <c r="QIS42" s="52"/>
      <c r="QIT42" s="52"/>
      <c r="QIU42" s="59"/>
      <c r="QIV42" s="59"/>
      <c r="QIW42" s="59"/>
      <c r="QIX42" s="59"/>
      <c r="QIY42" s="60"/>
      <c r="QIZ42" s="278"/>
      <c r="QJA42" s="243"/>
      <c r="QJB42" s="244"/>
      <c r="QJC42" s="244"/>
      <c r="QJD42" s="244"/>
      <c r="QJE42" s="244"/>
      <c r="QJF42" s="244"/>
      <c r="QJG42" s="201"/>
      <c r="QJH42" s="210"/>
      <c r="QJI42" s="15"/>
      <c r="QJJ42" s="15"/>
      <c r="QJK42" s="15"/>
      <c r="QJL42" s="15"/>
      <c r="QJM42" s="15"/>
      <c r="QJN42" s="15"/>
      <c r="QJO42" s="15"/>
      <c r="QJP42" s="15"/>
      <c r="QJQ42" s="15"/>
      <c r="QJR42" s="15"/>
      <c r="QJS42" s="19"/>
      <c r="QJT42" s="15"/>
      <c r="QJU42" s="15"/>
      <c r="QJV42" s="15"/>
      <c r="QJW42" s="15"/>
      <c r="QJX42" s="15"/>
      <c r="QJY42" s="15"/>
      <c r="QJZ42" s="19"/>
      <c r="QKA42" s="59"/>
      <c r="QKB42" s="59"/>
      <c r="QKC42" s="52"/>
      <c r="QKD42" s="52"/>
      <c r="QKE42" s="52"/>
      <c r="QKF42" s="52"/>
      <c r="QKG42" s="52"/>
      <c r="QKH42" s="59"/>
      <c r="QKI42" s="59"/>
      <c r="QKJ42" s="59"/>
      <c r="QKK42" s="59"/>
      <c r="QKL42" s="60"/>
      <c r="QKM42" s="278"/>
      <c r="QKN42" s="243"/>
      <c r="QKO42" s="244"/>
      <c r="QKP42" s="244"/>
      <c r="QKQ42" s="244"/>
      <c r="QKR42" s="244"/>
      <c r="QKS42" s="244"/>
      <c r="QKT42" s="201"/>
      <c r="QKU42" s="210"/>
      <c r="QKV42" s="15"/>
      <c r="QKW42" s="15"/>
      <c r="QKX42" s="15"/>
      <c r="QKY42" s="15"/>
      <c r="QKZ42" s="15"/>
      <c r="QLA42" s="15"/>
      <c r="QLB42" s="15"/>
      <c r="QLC42" s="15"/>
      <c r="QLD42" s="15"/>
      <c r="QLE42" s="15"/>
      <c r="QLF42" s="19"/>
      <c r="QLG42" s="15"/>
      <c r="QLH42" s="15"/>
      <c r="QLI42" s="15"/>
      <c r="QLJ42" s="15"/>
      <c r="QLK42" s="15"/>
      <c r="QLL42" s="15"/>
      <c r="QLM42" s="19"/>
      <c r="QLN42" s="59"/>
      <c r="QLO42" s="59"/>
      <c r="QLP42" s="52"/>
      <c r="QLQ42" s="52"/>
      <c r="QLR42" s="52"/>
      <c r="QLS42" s="52"/>
      <c r="QLT42" s="52"/>
      <c r="QLU42" s="59"/>
      <c r="QLV42" s="59"/>
      <c r="QLW42" s="59"/>
      <c r="QLX42" s="59"/>
      <c r="QLY42" s="60"/>
      <c r="QLZ42" s="278"/>
      <c r="QMA42" s="243"/>
      <c r="QMB42" s="244"/>
      <c r="QMC42" s="244"/>
      <c r="QMD42" s="244"/>
      <c r="QME42" s="244"/>
      <c r="QMF42" s="244"/>
      <c r="QMG42" s="201"/>
      <c r="QMH42" s="210"/>
      <c r="QMI42" s="15"/>
      <c r="QMJ42" s="15"/>
      <c r="QMK42" s="15"/>
      <c r="QML42" s="15"/>
      <c r="QMM42" s="15"/>
      <c r="QMN42" s="15"/>
      <c r="QMO42" s="15"/>
      <c r="QMP42" s="15"/>
      <c r="QMQ42" s="15"/>
      <c r="QMR42" s="15"/>
      <c r="QMS42" s="19"/>
      <c r="QMT42" s="15"/>
      <c r="QMU42" s="15"/>
      <c r="QMV42" s="15"/>
      <c r="QMW42" s="15"/>
      <c r="QMX42" s="15"/>
      <c r="QMY42" s="15"/>
      <c r="QMZ42" s="19"/>
      <c r="QNA42" s="59"/>
      <c r="QNB42" s="59"/>
      <c r="QNC42" s="52"/>
      <c r="QND42" s="52"/>
      <c r="QNE42" s="52"/>
      <c r="QNF42" s="52"/>
      <c r="QNG42" s="52"/>
      <c r="QNH42" s="59"/>
      <c r="QNI42" s="59"/>
      <c r="QNJ42" s="59"/>
      <c r="QNK42" s="59"/>
      <c r="QNL42" s="60"/>
      <c r="QNM42" s="278"/>
      <c r="QNN42" s="243"/>
      <c r="QNO42" s="244"/>
      <c r="QNP42" s="244"/>
      <c r="QNQ42" s="244"/>
      <c r="QNR42" s="244"/>
      <c r="QNS42" s="244"/>
      <c r="QNT42" s="201"/>
      <c r="QNU42" s="210"/>
      <c r="QNV42" s="15"/>
      <c r="QNW42" s="15"/>
      <c r="QNX42" s="15"/>
      <c r="QNY42" s="15"/>
      <c r="QNZ42" s="15"/>
      <c r="QOA42" s="15"/>
      <c r="QOB42" s="15"/>
      <c r="QOC42" s="15"/>
      <c r="QOD42" s="15"/>
      <c r="QOE42" s="15"/>
      <c r="QOF42" s="19"/>
      <c r="QOG42" s="15"/>
      <c r="QOH42" s="15"/>
      <c r="QOI42" s="15"/>
      <c r="QOJ42" s="15"/>
      <c r="QOK42" s="15"/>
      <c r="QOL42" s="15"/>
      <c r="QOM42" s="19"/>
      <c r="QON42" s="59"/>
      <c r="QOO42" s="59"/>
      <c r="QOP42" s="52"/>
      <c r="QOQ42" s="52"/>
      <c r="QOR42" s="52"/>
      <c r="QOS42" s="52"/>
      <c r="QOT42" s="52"/>
      <c r="QOU42" s="59"/>
      <c r="QOV42" s="59"/>
      <c r="QOW42" s="59"/>
      <c r="QOX42" s="59"/>
      <c r="QOY42" s="60"/>
      <c r="QOZ42" s="278"/>
      <c r="QPA42" s="243"/>
      <c r="QPB42" s="244"/>
      <c r="QPC42" s="244"/>
      <c r="QPD42" s="244"/>
      <c r="QPE42" s="244"/>
      <c r="QPF42" s="244"/>
      <c r="QPG42" s="201"/>
      <c r="QPH42" s="210"/>
      <c r="QPI42" s="15"/>
      <c r="QPJ42" s="15"/>
      <c r="QPK42" s="15"/>
      <c r="QPL42" s="15"/>
      <c r="QPM42" s="15"/>
      <c r="QPN42" s="15"/>
      <c r="QPO42" s="15"/>
      <c r="QPP42" s="15"/>
      <c r="QPQ42" s="15"/>
      <c r="QPR42" s="15"/>
      <c r="QPS42" s="19"/>
      <c r="QPT42" s="15"/>
      <c r="QPU42" s="15"/>
      <c r="QPV42" s="15"/>
      <c r="QPW42" s="15"/>
      <c r="QPX42" s="15"/>
      <c r="QPY42" s="15"/>
      <c r="QPZ42" s="19"/>
      <c r="QQA42" s="59"/>
      <c r="QQB42" s="59"/>
      <c r="QQC42" s="52"/>
      <c r="QQD42" s="52"/>
      <c r="QQE42" s="52"/>
      <c r="QQF42" s="52"/>
      <c r="QQG42" s="52"/>
      <c r="QQH42" s="59"/>
      <c r="QQI42" s="59"/>
      <c r="QQJ42" s="59"/>
      <c r="QQK42" s="59"/>
      <c r="QQL42" s="60"/>
      <c r="QQM42" s="278"/>
      <c r="QQN42" s="243"/>
      <c r="QQO42" s="244"/>
      <c r="QQP42" s="244"/>
      <c r="QQQ42" s="244"/>
      <c r="QQR42" s="244"/>
      <c r="QQS42" s="244"/>
      <c r="QQT42" s="201"/>
      <c r="QQU42" s="210"/>
      <c r="QQV42" s="15"/>
      <c r="QQW42" s="15"/>
      <c r="QQX42" s="15"/>
      <c r="QQY42" s="15"/>
      <c r="QQZ42" s="15"/>
      <c r="QRA42" s="15"/>
      <c r="QRB42" s="15"/>
      <c r="QRC42" s="15"/>
      <c r="QRD42" s="15"/>
      <c r="QRE42" s="15"/>
      <c r="QRF42" s="19"/>
      <c r="QRG42" s="15"/>
      <c r="QRH42" s="15"/>
      <c r="QRI42" s="15"/>
      <c r="QRJ42" s="15"/>
      <c r="QRK42" s="15"/>
      <c r="QRL42" s="15"/>
      <c r="QRM42" s="19"/>
      <c r="QRN42" s="59"/>
      <c r="QRO42" s="59"/>
      <c r="QRP42" s="52"/>
      <c r="QRQ42" s="52"/>
      <c r="QRR42" s="52"/>
      <c r="QRS42" s="52"/>
      <c r="QRT42" s="52"/>
      <c r="QRU42" s="59"/>
      <c r="QRV42" s="59"/>
      <c r="QRW42" s="59"/>
      <c r="QRX42" s="59"/>
      <c r="QRY42" s="60"/>
      <c r="QRZ42" s="278"/>
      <c r="QSA42" s="243"/>
      <c r="QSB42" s="244"/>
      <c r="QSC42" s="244"/>
      <c r="QSD42" s="244"/>
      <c r="QSE42" s="244"/>
      <c r="QSF42" s="244"/>
      <c r="QSG42" s="201"/>
      <c r="QSH42" s="210"/>
      <c r="QSI42" s="15"/>
      <c r="QSJ42" s="15"/>
      <c r="QSK42" s="15"/>
      <c r="QSL42" s="15"/>
      <c r="QSM42" s="15"/>
      <c r="QSN42" s="15"/>
      <c r="QSO42" s="15"/>
      <c r="QSP42" s="15"/>
      <c r="QSQ42" s="15"/>
      <c r="QSR42" s="15"/>
      <c r="QSS42" s="19"/>
      <c r="QST42" s="15"/>
      <c r="QSU42" s="15"/>
      <c r="QSV42" s="15"/>
      <c r="QSW42" s="15"/>
      <c r="QSX42" s="15"/>
      <c r="QSY42" s="15"/>
      <c r="QSZ42" s="19"/>
      <c r="QTA42" s="59"/>
      <c r="QTB42" s="59"/>
      <c r="QTC42" s="52"/>
      <c r="QTD42" s="52"/>
      <c r="QTE42" s="52"/>
      <c r="QTF42" s="52"/>
      <c r="QTG42" s="52"/>
      <c r="QTH42" s="59"/>
      <c r="QTI42" s="59"/>
      <c r="QTJ42" s="59"/>
      <c r="QTK42" s="59"/>
      <c r="QTL42" s="60"/>
      <c r="QTM42" s="278"/>
      <c r="QTN42" s="243"/>
      <c r="QTO42" s="244"/>
      <c r="QTP42" s="244"/>
      <c r="QTQ42" s="244"/>
      <c r="QTR42" s="244"/>
      <c r="QTS42" s="244"/>
      <c r="QTT42" s="201"/>
      <c r="QTU42" s="210"/>
      <c r="QTV42" s="15"/>
      <c r="QTW42" s="15"/>
      <c r="QTX42" s="15"/>
      <c r="QTY42" s="15"/>
      <c r="QTZ42" s="15"/>
      <c r="QUA42" s="15"/>
      <c r="QUB42" s="15"/>
      <c r="QUC42" s="15"/>
      <c r="QUD42" s="15"/>
      <c r="QUE42" s="15"/>
      <c r="QUF42" s="19"/>
      <c r="QUG42" s="15"/>
      <c r="QUH42" s="15"/>
      <c r="QUI42" s="15"/>
      <c r="QUJ42" s="15"/>
      <c r="QUK42" s="15"/>
      <c r="QUL42" s="15"/>
      <c r="QUM42" s="19"/>
      <c r="QUN42" s="59"/>
      <c r="QUO42" s="59"/>
      <c r="QUP42" s="52"/>
      <c r="QUQ42" s="52"/>
      <c r="QUR42" s="52"/>
      <c r="QUS42" s="52"/>
      <c r="QUT42" s="52"/>
      <c r="QUU42" s="59"/>
      <c r="QUV42" s="59"/>
      <c r="QUW42" s="59"/>
      <c r="QUX42" s="59"/>
      <c r="QUY42" s="60"/>
      <c r="QUZ42" s="278"/>
      <c r="QVA42" s="243"/>
      <c r="QVB42" s="244"/>
      <c r="QVC42" s="244"/>
      <c r="QVD42" s="244"/>
      <c r="QVE42" s="244"/>
      <c r="QVF42" s="244"/>
      <c r="QVG42" s="201"/>
      <c r="QVH42" s="210"/>
      <c r="QVI42" s="15"/>
      <c r="QVJ42" s="15"/>
      <c r="QVK42" s="15"/>
      <c r="QVL42" s="15"/>
      <c r="QVM42" s="15"/>
      <c r="QVN42" s="15"/>
      <c r="QVO42" s="15"/>
      <c r="QVP42" s="15"/>
      <c r="QVQ42" s="15"/>
      <c r="QVR42" s="15"/>
      <c r="QVS42" s="19"/>
      <c r="QVT42" s="15"/>
      <c r="QVU42" s="15"/>
      <c r="QVV42" s="15"/>
      <c r="QVW42" s="15"/>
      <c r="QVX42" s="15"/>
      <c r="QVY42" s="15"/>
      <c r="QVZ42" s="19"/>
      <c r="QWA42" s="59"/>
      <c r="QWB42" s="59"/>
      <c r="QWC42" s="52"/>
      <c r="QWD42" s="52"/>
      <c r="QWE42" s="52"/>
      <c r="QWF42" s="52"/>
      <c r="QWG42" s="52"/>
      <c r="QWH42" s="59"/>
      <c r="QWI42" s="59"/>
      <c r="QWJ42" s="59"/>
      <c r="QWK42" s="59"/>
      <c r="QWL42" s="60"/>
      <c r="QWM42" s="278"/>
      <c r="QWN42" s="243"/>
      <c r="QWO42" s="244"/>
      <c r="QWP42" s="244"/>
      <c r="QWQ42" s="244"/>
      <c r="QWR42" s="244"/>
      <c r="QWS42" s="244"/>
      <c r="QWT42" s="201"/>
      <c r="QWU42" s="210"/>
      <c r="QWV42" s="15"/>
      <c r="QWW42" s="15"/>
      <c r="QWX42" s="15"/>
      <c r="QWY42" s="15"/>
      <c r="QWZ42" s="15"/>
      <c r="QXA42" s="15"/>
      <c r="QXB42" s="15"/>
      <c r="QXC42" s="15"/>
      <c r="QXD42" s="15"/>
      <c r="QXE42" s="15"/>
      <c r="QXF42" s="19"/>
      <c r="QXG42" s="15"/>
      <c r="QXH42" s="15"/>
      <c r="QXI42" s="15"/>
      <c r="QXJ42" s="15"/>
      <c r="QXK42" s="15"/>
      <c r="QXL42" s="15"/>
      <c r="QXM42" s="19"/>
      <c r="QXN42" s="59"/>
      <c r="QXO42" s="59"/>
      <c r="QXP42" s="52"/>
      <c r="QXQ42" s="52"/>
      <c r="QXR42" s="52"/>
      <c r="QXS42" s="52"/>
      <c r="QXT42" s="52"/>
      <c r="QXU42" s="59"/>
      <c r="QXV42" s="59"/>
      <c r="QXW42" s="59"/>
      <c r="QXX42" s="59"/>
      <c r="QXY42" s="60"/>
      <c r="QXZ42" s="278"/>
      <c r="QYA42" s="243"/>
      <c r="QYB42" s="244"/>
      <c r="QYC42" s="244"/>
      <c r="QYD42" s="244"/>
      <c r="QYE42" s="244"/>
      <c r="QYF42" s="244"/>
      <c r="QYG42" s="201"/>
      <c r="QYH42" s="210"/>
      <c r="QYI42" s="15"/>
      <c r="QYJ42" s="15"/>
      <c r="QYK42" s="15"/>
      <c r="QYL42" s="15"/>
      <c r="QYM42" s="15"/>
      <c r="QYN42" s="15"/>
      <c r="QYO42" s="15"/>
      <c r="QYP42" s="15"/>
      <c r="QYQ42" s="15"/>
      <c r="QYR42" s="15"/>
      <c r="QYS42" s="19"/>
      <c r="QYT42" s="15"/>
      <c r="QYU42" s="15"/>
      <c r="QYV42" s="15"/>
      <c r="QYW42" s="15"/>
      <c r="QYX42" s="15"/>
      <c r="QYY42" s="15"/>
      <c r="QYZ42" s="19"/>
      <c r="QZA42" s="59"/>
      <c r="QZB42" s="59"/>
      <c r="QZC42" s="52"/>
      <c r="QZD42" s="52"/>
      <c r="QZE42" s="52"/>
      <c r="QZF42" s="52"/>
      <c r="QZG42" s="52"/>
      <c r="QZH42" s="59"/>
      <c r="QZI42" s="59"/>
      <c r="QZJ42" s="59"/>
      <c r="QZK42" s="59"/>
      <c r="QZL42" s="60"/>
      <c r="QZM42" s="278"/>
      <c r="QZN42" s="243"/>
      <c r="QZO42" s="244"/>
      <c r="QZP42" s="244"/>
      <c r="QZQ42" s="244"/>
      <c r="QZR42" s="244"/>
      <c r="QZS42" s="244"/>
      <c r="QZT42" s="201"/>
      <c r="QZU42" s="210"/>
      <c r="QZV42" s="15"/>
      <c r="QZW42" s="15"/>
      <c r="QZX42" s="15"/>
      <c r="QZY42" s="15"/>
      <c r="QZZ42" s="15"/>
      <c r="RAA42" s="15"/>
      <c r="RAB42" s="15"/>
      <c r="RAC42" s="15"/>
      <c r="RAD42" s="15"/>
      <c r="RAE42" s="15"/>
      <c r="RAF42" s="19"/>
      <c r="RAG42" s="15"/>
      <c r="RAH42" s="15"/>
      <c r="RAI42" s="15"/>
      <c r="RAJ42" s="15"/>
      <c r="RAK42" s="15"/>
      <c r="RAL42" s="15"/>
      <c r="RAM42" s="19"/>
      <c r="RAN42" s="59"/>
      <c r="RAO42" s="59"/>
      <c r="RAP42" s="52"/>
      <c r="RAQ42" s="52"/>
      <c r="RAR42" s="52"/>
      <c r="RAS42" s="52"/>
      <c r="RAT42" s="52"/>
      <c r="RAU42" s="59"/>
      <c r="RAV42" s="59"/>
      <c r="RAW42" s="59"/>
      <c r="RAX42" s="59"/>
      <c r="RAY42" s="60"/>
      <c r="RAZ42" s="278"/>
      <c r="RBA42" s="243"/>
      <c r="RBB42" s="244"/>
      <c r="RBC42" s="244"/>
      <c r="RBD42" s="244"/>
      <c r="RBE42" s="244"/>
      <c r="RBF42" s="244"/>
      <c r="RBG42" s="201"/>
      <c r="RBH42" s="210"/>
      <c r="RBI42" s="15"/>
      <c r="RBJ42" s="15"/>
      <c r="RBK42" s="15"/>
      <c r="RBL42" s="15"/>
      <c r="RBM42" s="15"/>
      <c r="RBN42" s="15"/>
      <c r="RBO42" s="15"/>
      <c r="RBP42" s="15"/>
      <c r="RBQ42" s="15"/>
      <c r="RBR42" s="15"/>
      <c r="RBS42" s="19"/>
      <c r="RBT42" s="15"/>
      <c r="RBU42" s="15"/>
      <c r="RBV42" s="15"/>
      <c r="RBW42" s="15"/>
      <c r="RBX42" s="15"/>
      <c r="RBY42" s="15"/>
      <c r="RBZ42" s="19"/>
      <c r="RCA42" s="59"/>
      <c r="RCB42" s="59"/>
      <c r="RCC42" s="52"/>
      <c r="RCD42" s="52"/>
      <c r="RCE42" s="52"/>
      <c r="RCF42" s="52"/>
      <c r="RCG42" s="52"/>
      <c r="RCH42" s="59"/>
      <c r="RCI42" s="59"/>
      <c r="RCJ42" s="59"/>
      <c r="RCK42" s="59"/>
      <c r="RCL42" s="60"/>
      <c r="RCM42" s="278"/>
      <c r="RCN42" s="243"/>
      <c r="RCO42" s="244"/>
      <c r="RCP42" s="244"/>
      <c r="RCQ42" s="244"/>
      <c r="RCR42" s="244"/>
      <c r="RCS42" s="244"/>
      <c r="RCT42" s="201"/>
      <c r="RCU42" s="210"/>
      <c r="RCV42" s="15"/>
      <c r="RCW42" s="15"/>
      <c r="RCX42" s="15"/>
      <c r="RCY42" s="15"/>
      <c r="RCZ42" s="15"/>
      <c r="RDA42" s="15"/>
      <c r="RDB42" s="15"/>
      <c r="RDC42" s="15"/>
      <c r="RDD42" s="15"/>
      <c r="RDE42" s="15"/>
      <c r="RDF42" s="19"/>
      <c r="RDG42" s="15"/>
      <c r="RDH42" s="15"/>
      <c r="RDI42" s="15"/>
      <c r="RDJ42" s="15"/>
      <c r="RDK42" s="15"/>
      <c r="RDL42" s="15"/>
      <c r="RDM42" s="19"/>
      <c r="RDN42" s="59"/>
      <c r="RDO42" s="59"/>
      <c r="RDP42" s="52"/>
      <c r="RDQ42" s="52"/>
      <c r="RDR42" s="52"/>
      <c r="RDS42" s="52"/>
      <c r="RDT42" s="52"/>
      <c r="RDU42" s="59"/>
      <c r="RDV42" s="59"/>
      <c r="RDW42" s="59"/>
      <c r="RDX42" s="59"/>
      <c r="RDY42" s="60"/>
      <c r="RDZ42" s="278"/>
      <c r="REA42" s="243"/>
      <c r="REB42" s="244"/>
      <c r="REC42" s="244"/>
      <c r="RED42" s="244"/>
      <c r="REE42" s="244"/>
      <c r="REF42" s="244"/>
      <c r="REG42" s="201"/>
      <c r="REH42" s="210"/>
      <c r="REI42" s="15"/>
      <c r="REJ42" s="15"/>
      <c r="REK42" s="15"/>
      <c r="REL42" s="15"/>
      <c r="REM42" s="15"/>
      <c r="REN42" s="15"/>
      <c r="REO42" s="15"/>
      <c r="REP42" s="15"/>
      <c r="REQ42" s="15"/>
      <c r="RER42" s="15"/>
      <c r="RES42" s="19"/>
      <c r="RET42" s="15"/>
      <c r="REU42" s="15"/>
      <c r="REV42" s="15"/>
      <c r="REW42" s="15"/>
      <c r="REX42" s="15"/>
      <c r="REY42" s="15"/>
      <c r="REZ42" s="19"/>
      <c r="RFA42" s="59"/>
      <c r="RFB42" s="59"/>
      <c r="RFC42" s="52"/>
      <c r="RFD42" s="52"/>
      <c r="RFE42" s="52"/>
      <c r="RFF42" s="52"/>
      <c r="RFG42" s="52"/>
      <c r="RFH42" s="59"/>
      <c r="RFI42" s="59"/>
      <c r="RFJ42" s="59"/>
      <c r="RFK42" s="59"/>
      <c r="RFL42" s="60"/>
      <c r="RFM42" s="278"/>
      <c r="RFN42" s="243"/>
      <c r="RFO42" s="244"/>
      <c r="RFP42" s="244"/>
      <c r="RFQ42" s="244"/>
      <c r="RFR42" s="244"/>
      <c r="RFS42" s="244"/>
      <c r="RFT42" s="201"/>
      <c r="RFU42" s="210"/>
      <c r="RFV42" s="15"/>
      <c r="RFW42" s="15"/>
      <c r="RFX42" s="15"/>
      <c r="RFY42" s="15"/>
      <c r="RFZ42" s="15"/>
      <c r="RGA42" s="15"/>
      <c r="RGB42" s="15"/>
      <c r="RGC42" s="15"/>
      <c r="RGD42" s="15"/>
      <c r="RGE42" s="15"/>
      <c r="RGF42" s="19"/>
      <c r="RGG42" s="15"/>
      <c r="RGH42" s="15"/>
      <c r="RGI42" s="15"/>
      <c r="RGJ42" s="15"/>
      <c r="RGK42" s="15"/>
      <c r="RGL42" s="15"/>
      <c r="RGM42" s="19"/>
      <c r="RGN42" s="59"/>
      <c r="RGO42" s="59"/>
      <c r="RGP42" s="52"/>
      <c r="RGQ42" s="52"/>
      <c r="RGR42" s="52"/>
      <c r="RGS42" s="52"/>
      <c r="RGT42" s="52"/>
      <c r="RGU42" s="59"/>
      <c r="RGV42" s="59"/>
      <c r="RGW42" s="59"/>
      <c r="RGX42" s="59"/>
      <c r="RGY42" s="60"/>
      <c r="RGZ42" s="278"/>
      <c r="RHA42" s="243"/>
      <c r="RHB42" s="244"/>
      <c r="RHC42" s="244"/>
      <c r="RHD42" s="244"/>
      <c r="RHE42" s="244"/>
      <c r="RHF42" s="244"/>
      <c r="RHG42" s="201"/>
      <c r="RHH42" s="210"/>
      <c r="RHI42" s="15"/>
      <c r="RHJ42" s="15"/>
      <c r="RHK42" s="15"/>
      <c r="RHL42" s="15"/>
      <c r="RHM42" s="15"/>
      <c r="RHN42" s="15"/>
      <c r="RHO42" s="15"/>
      <c r="RHP42" s="15"/>
      <c r="RHQ42" s="15"/>
      <c r="RHR42" s="15"/>
      <c r="RHS42" s="19"/>
      <c r="RHT42" s="15"/>
      <c r="RHU42" s="15"/>
      <c r="RHV42" s="15"/>
      <c r="RHW42" s="15"/>
      <c r="RHX42" s="15"/>
      <c r="RHY42" s="15"/>
      <c r="RHZ42" s="19"/>
      <c r="RIA42" s="59"/>
      <c r="RIB42" s="59"/>
      <c r="RIC42" s="52"/>
      <c r="RID42" s="52"/>
      <c r="RIE42" s="52"/>
      <c r="RIF42" s="52"/>
      <c r="RIG42" s="52"/>
      <c r="RIH42" s="59"/>
      <c r="RII42" s="59"/>
      <c r="RIJ42" s="59"/>
      <c r="RIK42" s="59"/>
      <c r="RIL42" s="60"/>
      <c r="RIM42" s="278"/>
      <c r="RIN42" s="243"/>
      <c r="RIO42" s="244"/>
      <c r="RIP42" s="244"/>
      <c r="RIQ42" s="244"/>
      <c r="RIR42" s="244"/>
      <c r="RIS42" s="244"/>
      <c r="RIT42" s="201"/>
      <c r="RIU42" s="210"/>
      <c r="RIV42" s="15"/>
      <c r="RIW42" s="15"/>
      <c r="RIX42" s="15"/>
      <c r="RIY42" s="15"/>
      <c r="RIZ42" s="15"/>
      <c r="RJA42" s="15"/>
      <c r="RJB42" s="15"/>
      <c r="RJC42" s="15"/>
      <c r="RJD42" s="15"/>
      <c r="RJE42" s="15"/>
      <c r="RJF42" s="19"/>
      <c r="RJG42" s="15"/>
      <c r="RJH42" s="15"/>
      <c r="RJI42" s="15"/>
      <c r="RJJ42" s="15"/>
      <c r="RJK42" s="15"/>
      <c r="RJL42" s="15"/>
      <c r="RJM42" s="19"/>
      <c r="RJN42" s="59"/>
      <c r="RJO42" s="59"/>
      <c r="RJP42" s="52"/>
      <c r="RJQ42" s="52"/>
      <c r="RJR42" s="52"/>
      <c r="RJS42" s="52"/>
      <c r="RJT42" s="52"/>
      <c r="RJU42" s="59"/>
      <c r="RJV42" s="59"/>
      <c r="RJW42" s="59"/>
      <c r="RJX42" s="59"/>
      <c r="RJY42" s="60"/>
      <c r="RJZ42" s="278"/>
      <c r="RKA42" s="243"/>
      <c r="RKB42" s="244"/>
      <c r="RKC42" s="244"/>
      <c r="RKD42" s="244"/>
      <c r="RKE42" s="244"/>
      <c r="RKF42" s="244"/>
      <c r="RKG42" s="201"/>
      <c r="RKH42" s="210"/>
      <c r="RKI42" s="15"/>
      <c r="RKJ42" s="15"/>
      <c r="RKK42" s="15"/>
      <c r="RKL42" s="15"/>
      <c r="RKM42" s="15"/>
      <c r="RKN42" s="15"/>
      <c r="RKO42" s="15"/>
      <c r="RKP42" s="15"/>
      <c r="RKQ42" s="15"/>
      <c r="RKR42" s="15"/>
      <c r="RKS42" s="19"/>
      <c r="RKT42" s="15"/>
      <c r="RKU42" s="15"/>
      <c r="RKV42" s="15"/>
      <c r="RKW42" s="15"/>
      <c r="RKX42" s="15"/>
      <c r="RKY42" s="15"/>
      <c r="RKZ42" s="19"/>
      <c r="RLA42" s="59"/>
      <c r="RLB42" s="59"/>
      <c r="RLC42" s="52"/>
      <c r="RLD42" s="52"/>
      <c r="RLE42" s="52"/>
      <c r="RLF42" s="52"/>
      <c r="RLG42" s="52"/>
      <c r="RLH42" s="59"/>
      <c r="RLI42" s="59"/>
      <c r="RLJ42" s="59"/>
      <c r="RLK42" s="59"/>
      <c r="RLL42" s="60"/>
      <c r="RLM42" s="278"/>
      <c r="RLN42" s="243"/>
      <c r="RLO42" s="244"/>
      <c r="RLP42" s="244"/>
      <c r="RLQ42" s="244"/>
      <c r="RLR42" s="244"/>
      <c r="RLS42" s="244"/>
      <c r="RLT42" s="201"/>
      <c r="RLU42" s="210"/>
      <c r="RLV42" s="15"/>
      <c r="RLW42" s="15"/>
      <c r="RLX42" s="15"/>
      <c r="RLY42" s="15"/>
      <c r="RLZ42" s="15"/>
      <c r="RMA42" s="15"/>
      <c r="RMB42" s="15"/>
      <c r="RMC42" s="15"/>
      <c r="RMD42" s="15"/>
      <c r="RME42" s="15"/>
      <c r="RMF42" s="19"/>
      <c r="RMG42" s="15"/>
      <c r="RMH42" s="15"/>
      <c r="RMI42" s="15"/>
      <c r="RMJ42" s="15"/>
      <c r="RMK42" s="15"/>
      <c r="RML42" s="15"/>
      <c r="RMM42" s="19"/>
      <c r="RMN42" s="59"/>
      <c r="RMO42" s="59"/>
      <c r="RMP42" s="52"/>
      <c r="RMQ42" s="52"/>
      <c r="RMR42" s="52"/>
      <c r="RMS42" s="52"/>
      <c r="RMT42" s="52"/>
      <c r="RMU42" s="59"/>
      <c r="RMV42" s="59"/>
      <c r="RMW42" s="59"/>
      <c r="RMX42" s="59"/>
      <c r="RMY42" s="60"/>
      <c r="RMZ42" s="278"/>
      <c r="RNA42" s="243"/>
      <c r="RNB42" s="244"/>
      <c r="RNC42" s="244"/>
      <c r="RND42" s="244"/>
      <c r="RNE42" s="244"/>
      <c r="RNF42" s="244"/>
      <c r="RNG42" s="201"/>
      <c r="RNH42" s="210"/>
      <c r="RNI42" s="15"/>
      <c r="RNJ42" s="15"/>
      <c r="RNK42" s="15"/>
      <c r="RNL42" s="15"/>
      <c r="RNM42" s="15"/>
      <c r="RNN42" s="15"/>
      <c r="RNO42" s="15"/>
      <c r="RNP42" s="15"/>
      <c r="RNQ42" s="15"/>
      <c r="RNR42" s="15"/>
      <c r="RNS42" s="19"/>
      <c r="RNT42" s="15"/>
      <c r="RNU42" s="15"/>
      <c r="RNV42" s="15"/>
      <c r="RNW42" s="15"/>
      <c r="RNX42" s="15"/>
      <c r="RNY42" s="15"/>
      <c r="RNZ42" s="19"/>
      <c r="ROA42" s="59"/>
      <c r="ROB42" s="59"/>
      <c r="ROC42" s="52"/>
      <c r="ROD42" s="52"/>
      <c r="ROE42" s="52"/>
      <c r="ROF42" s="52"/>
      <c r="ROG42" s="52"/>
      <c r="ROH42" s="59"/>
      <c r="ROI42" s="59"/>
      <c r="ROJ42" s="59"/>
      <c r="ROK42" s="59"/>
      <c r="ROL42" s="60"/>
      <c r="ROM42" s="278"/>
      <c r="RON42" s="243"/>
      <c r="ROO42" s="244"/>
      <c r="ROP42" s="244"/>
      <c r="ROQ42" s="244"/>
      <c r="ROR42" s="244"/>
      <c r="ROS42" s="244"/>
      <c r="ROT42" s="201"/>
      <c r="ROU42" s="210"/>
      <c r="ROV42" s="15"/>
      <c r="ROW42" s="15"/>
      <c r="ROX42" s="15"/>
      <c r="ROY42" s="15"/>
      <c r="ROZ42" s="15"/>
      <c r="RPA42" s="15"/>
      <c r="RPB42" s="15"/>
      <c r="RPC42" s="15"/>
      <c r="RPD42" s="15"/>
      <c r="RPE42" s="15"/>
      <c r="RPF42" s="19"/>
      <c r="RPG42" s="15"/>
      <c r="RPH42" s="15"/>
      <c r="RPI42" s="15"/>
      <c r="RPJ42" s="15"/>
      <c r="RPK42" s="15"/>
      <c r="RPL42" s="15"/>
      <c r="RPM42" s="19"/>
      <c r="RPN42" s="59"/>
      <c r="RPO42" s="59"/>
      <c r="RPP42" s="52"/>
      <c r="RPQ42" s="52"/>
      <c r="RPR42" s="52"/>
      <c r="RPS42" s="52"/>
      <c r="RPT42" s="52"/>
      <c r="RPU42" s="59"/>
      <c r="RPV42" s="59"/>
      <c r="RPW42" s="59"/>
      <c r="RPX42" s="59"/>
      <c r="RPY42" s="60"/>
      <c r="RPZ42" s="278"/>
      <c r="RQA42" s="243"/>
      <c r="RQB42" s="244"/>
      <c r="RQC42" s="244"/>
      <c r="RQD42" s="244"/>
      <c r="RQE42" s="244"/>
      <c r="RQF42" s="244"/>
      <c r="RQG42" s="201"/>
      <c r="RQH42" s="210"/>
      <c r="RQI42" s="15"/>
      <c r="RQJ42" s="15"/>
      <c r="RQK42" s="15"/>
      <c r="RQL42" s="15"/>
      <c r="RQM42" s="15"/>
      <c r="RQN42" s="15"/>
      <c r="RQO42" s="15"/>
      <c r="RQP42" s="15"/>
      <c r="RQQ42" s="15"/>
      <c r="RQR42" s="15"/>
      <c r="RQS42" s="19"/>
      <c r="RQT42" s="15"/>
      <c r="RQU42" s="15"/>
      <c r="RQV42" s="15"/>
      <c r="RQW42" s="15"/>
      <c r="RQX42" s="15"/>
      <c r="RQY42" s="15"/>
      <c r="RQZ42" s="19"/>
      <c r="RRA42" s="59"/>
      <c r="RRB42" s="59"/>
      <c r="RRC42" s="52"/>
      <c r="RRD42" s="52"/>
      <c r="RRE42" s="52"/>
      <c r="RRF42" s="52"/>
      <c r="RRG42" s="52"/>
      <c r="RRH42" s="59"/>
      <c r="RRI42" s="59"/>
      <c r="RRJ42" s="59"/>
      <c r="RRK42" s="59"/>
      <c r="RRL42" s="60"/>
      <c r="RRM42" s="278"/>
      <c r="RRN42" s="243"/>
      <c r="RRO42" s="244"/>
      <c r="RRP42" s="244"/>
      <c r="RRQ42" s="244"/>
      <c r="RRR42" s="244"/>
      <c r="RRS42" s="244"/>
      <c r="RRT42" s="201"/>
      <c r="RRU42" s="210"/>
      <c r="RRV42" s="15"/>
      <c r="RRW42" s="15"/>
      <c r="RRX42" s="15"/>
      <c r="RRY42" s="15"/>
      <c r="RRZ42" s="15"/>
      <c r="RSA42" s="15"/>
      <c r="RSB42" s="15"/>
      <c r="RSC42" s="15"/>
      <c r="RSD42" s="15"/>
      <c r="RSE42" s="15"/>
      <c r="RSF42" s="19"/>
      <c r="RSG42" s="15"/>
      <c r="RSH42" s="15"/>
      <c r="RSI42" s="15"/>
      <c r="RSJ42" s="15"/>
      <c r="RSK42" s="15"/>
      <c r="RSL42" s="15"/>
      <c r="RSM42" s="19"/>
      <c r="RSN42" s="59"/>
      <c r="RSO42" s="59"/>
      <c r="RSP42" s="52"/>
      <c r="RSQ42" s="52"/>
      <c r="RSR42" s="52"/>
      <c r="RSS42" s="52"/>
      <c r="RST42" s="52"/>
      <c r="RSU42" s="59"/>
      <c r="RSV42" s="59"/>
      <c r="RSW42" s="59"/>
      <c r="RSX42" s="59"/>
      <c r="RSY42" s="60"/>
      <c r="RSZ42" s="278"/>
      <c r="RTA42" s="243"/>
      <c r="RTB42" s="244"/>
      <c r="RTC42" s="244"/>
      <c r="RTD42" s="244"/>
      <c r="RTE42" s="244"/>
      <c r="RTF42" s="244"/>
      <c r="RTG42" s="201"/>
      <c r="RTH42" s="210"/>
      <c r="RTI42" s="15"/>
      <c r="RTJ42" s="15"/>
      <c r="RTK42" s="15"/>
      <c r="RTL42" s="15"/>
      <c r="RTM42" s="15"/>
      <c r="RTN42" s="15"/>
      <c r="RTO42" s="15"/>
      <c r="RTP42" s="15"/>
      <c r="RTQ42" s="15"/>
      <c r="RTR42" s="15"/>
      <c r="RTS42" s="19"/>
      <c r="RTT42" s="15"/>
      <c r="RTU42" s="15"/>
      <c r="RTV42" s="15"/>
      <c r="RTW42" s="15"/>
      <c r="RTX42" s="15"/>
      <c r="RTY42" s="15"/>
      <c r="RTZ42" s="19"/>
      <c r="RUA42" s="59"/>
      <c r="RUB42" s="59"/>
      <c r="RUC42" s="52"/>
      <c r="RUD42" s="52"/>
      <c r="RUE42" s="52"/>
      <c r="RUF42" s="52"/>
      <c r="RUG42" s="52"/>
      <c r="RUH42" s="59"/>
      <c r="RUI42" s="59"/>
      <c r="RUJ42" s="59"/>
      <c r="RUK42" s="59"/>
      <c r="RUL42" s="60"/>
      <c r="RUM42" s="278"/>
      <c r="RUN42" s="243"/>
      <c r="RUO42" s="244"/>
      <c r="RUP42" s="244"/>
      <c r="RUQ42" s="244"/>
      <c r="RUR42" s="244"/>
      <c r="RUS42" s="244"/>
      <c r="RUT42" s="201"/>
      <c r="RUU42" s="210"/>
      <c r="RUV42" s="15"/>
      <c r="RUW42" s="15"/>
      <c r="RUX42" s="15"/>
      <c r="RUY42" s="15"/>
      <c r="RUZ42" s="15"/>
      <c r="RVA42" s="15"/>
      <c r="RVB42" s="15"/>
      <c r="RVC42" s="15"/>
      <c r="RVD42" s="15"/>
      <c r="RVE42" s="15"/>
      <c r="RVF42" s="19"/>
      <c r="RVG42" s="15"/>
      <c r="RVH42" s="15"/>
      <c r="RVI42" s="15"/>
      <c r="RVJ42" s="15"/>
      <c r="RVK42" s="15"/>
      <c r="RVL42" s="15"/>
      <c r="RVM42" s="19"/>
      <c r="RVN42" s="59"/>
      <c r="RVO42" s="59"/>
      <c r="RVP42" s="52"/>
      <c r="RVQ42" s="52"/>
      <c r="RVR42" s="52"/>
      <c r="RVS42" s="52"/>
      <c r="RVT42" s="52"/>
      <c r="RVU42" s="59"/>
      <c r="RVV42" s="59"/>
      <c r="RVW42" s="59"/>
      <c r="RVX42" s="59"/>
      <c r="RVY42" s="60"/>
      <c r="RVZ42" s="278"/>
      <c r="RWA42" s="243"/>
      <c r="RWB42" s="244"/>
      <c r="RWC42" s="244"/>
      <c r="RWD42" s="244"/>
      <c r="RWE42" s="244"/>
      <c r="RWF42" s="244"/>
      <c r="RWG42" s="201"/>
      <c r="RWH42" s="210"/>
      <c r="RWI42" s="15"/>
      <c r="RWJ42" s="15"/>
      <c r="RWK42" s="15"/>
      <c r="RWL42" s="15"/>
      <c r="RWM42" s="15"/>
      <c r="RWN42" s="15"/>
      <c r="RWO42" s="15"/>
      <c r="RWP42" s="15"/>
      <c r="RWQ42" s="15"/>
      <c r="RWR42" s="15"/>
      <c r="RWS42" s="19"/>
      <c r="RWT42" s="15"/>
      <c r="RWU42" s="15"/>
      <c r="RWV42" s="15"/>
      <c r="RWW42" s="15"/>
      <c r="RWX42" s="15"/>
      <c r="RWY42" s="15"/>
      <c r="RWZ42" s="19"/>
      <c r="RXA42" s="59"/>
      <c r="RXB42" s="59"/>
      <c r="RXC42" s="52"/>
      <c r="RXD42" s="52"/>
      <c r="RXE42" s="52"/>
      <c r="RXF42" s="52"/>
      <c r="RXG42" s="52"/>
      <c r="RXH42" s="59"/>
      <c r="RXI42" s="59"/>
      <c r="RXJ42" s="59"/>
      <c r="RXK42" s="59"/>
      <c r="RXL42" s="60"/>
      <c r="RXM42" s="278"/>
      <c r="RXN42" s="243"/>
      <c r="RXO42" s="244"/>
      <c r="RXP42" s="244"/>
      <c r="RXQ42" s="244"/>
      <c r="RXR42" s="244"/>
      <c r="RXS42" s="244"/>
      <c r="RXT42" s="201"/>
      <c r="RXU42" s="210"/>
      <c r="RXV42" s="15"/>
      <c r="RXW42" s="15"/>
      <c r="RXX42" s="15"/>
      <c r="RXY42" s="15"/>
      <c r="RXZ42" s="15"/>
      <c r="RYA42" s="15"/>
      <c r="RYB42" s="15"/>
      <c r="RYC42" s="15"/>
      <c r="RYD42" s="15"/>
      <c r="RYE42" s="15"/>
      <c r="RYF42" s="19"/>
      <c r="RYG42" s="15"/>
      <c r="RYH42" s="15"/>
      <c r="RYI42" s="15"/>
      <c r="RYJ42" s="15"/>
      <c r="RYK42" s="15"/>
      <c r="RYL42" s="15"/>
      <c r="RYM42" s="19"/>
      <c r="RYN42" s="59"/>
      <c r="RYO42" s="59"/>
      <c r="RYP42" s="52"/>
      <c r="RYQ42" s="52"/>
      <c r="RYR42" s="52"/>
      <c r="RYS42" s="52"/>
      <c r="RYT42" s="52"/>
      <c r="RYU42" s="59"/>
      <c r="RYV42" s="59"/>
      <c r="RYW42" s="59"/>
      <c r="RYX42" s="59"/>
      <c r="RYY42" s="60"/>
      <c r="RYZ42" s="278"/>
      <c r="RZA42" s="243"/>
      <c r="RZB42" s="244"/>
      <c r="RZC42" s="244"/>
      <c r="RZD42" s="244"/>
      <c r="RZE42" s="244"/>
      <c r="RZF42" s="244"/>
      <c r="RZG42" s="201"/>
      <c r="RZH42" s="210"/>
      <c r="RZI42" s="15"/>
      <c r="RZJ42" s="15"/>
      <c r="RZK42" s="15"/>
      <c r="RZL42" s="15"/>
      <c r="RZM42" s="15"/>
      <c r="RZN42" s="15"/>
      <c r="RZO42" s="15"/>
      <c r="RZP42" s="15"/>
      <c r="RZQ42" s="15"/>
      <c r="RZR42" s="15"/>
      <c r="RZS42" s="19"/>
      <c r="RZT42" s="15"/>
      <c r="RZU42" s="15"/>
      <c r="RZV42" s="15"/>
      <c r="RZW42" s="15"/>
      <c r="RZX42" s="15"/>
      <c r="RZY42" s="15"/>
      <c r="RZZ42" s="19"/>
      <c r="SAA42" s="59"/>
      <c r="SAB42" s="59"/>
      <c r="SAC42" s="52"/>
      <c r="SAD42" s="52"/>
      <c r="SAE42" s="52"/>
      <c r="SAF42" s="52"/>
      <c r="SAG42" s="52"/>
      <c r="SAH42" s="59"/>
      <c r="SAI42" s="59"/>
      <c r="SAJ42" s="59"/>
      <c r="SAK42" s="59"/>
      <c r="SAL42" s="60"/>
      <c r="SAM42" s="278"/>
      <c r="SAN42" s="243"/>
      <c r="SAO42" s="244"/>
      <c r="SAP42" s="244"/>
      <c r="SAQ42" s="244"/>
      <c r="SAR42" s="244"/>
      <c r="SAS42" s="244"/>
      <c r="SAT42" s="201"/>
      <c r="SAU42" s="210"/>
      <c r="SAV42" s="15"/>
      <c r="SAW42" s="15"/>
      <c r="SAX42" s="15"/>
      <c r="SAY42" s="15"/>
      <c r="SAZ42" s="15"/>
      <c r="SBA42" s="15"/>
      <c r="SBB42" s="15"/>
      <c r="SBC42" s="15"/>
      <c r="SBD42" s="15"/>
      <c r="SBE42" s="15"/>
      <c r="SBF42" s="19"/>
      <c r="SBG42" s="15"/>
      <c r="SBH42" s="15"/>
      <c r="SBI42" s="15"/>
      <c r="SBJ42" s="15"/>
      <c r="SBK42" s="15"/>
      <c r="SBL42" s="15"/>
      <c r="SBM42" s="19"/>
      <c r="SBN42" s="59"/>
      <c r="SBO42" s="59"/>
      <c r="SBP42" s="52"/>
      <c r="SBQ42" s="52"/>
      <c r="SBR42" s="52"/>
      <c r="SBS42" s="52"/>
      <c r="SBT42" s="52"/>
      <c r="SBU42" s="59"/>
      <c r="SBV42" s="59"/>
      <c r="SBW42" s="59"/>
      <c r="SBX42" s="59"/>
      <c r="SBY42" s="60"/>
      <c r="SBZ42" s="278"/>
      <c r="SCA42" s="243"/>
      <c r="SCB42" s="244"/>
      <c r="SCC42" s="244"/>
      <c r="SCD42" s="244"/>
      <c r="SCE42" s="244"/>
      <c r="SCF42" s="244"/>
      <c r="SCG42" s="201"/>
      <c r="SCH42" s="210"/>
      <c r="SCI42" s="15"/>
      <c r="SCJ42" s="15"/>
      <c r="SCK42" s="15"/>
      <c r="SCL42" s="15"/>
      <c r="SCM42" s="15"/>
      <c r="SCN42" s="15"/>
      <c r="SCO42" s="15"/>
      <c r="SCP42" s="15"/>
      <c r="SCQ42" s="15"/>
      <c r="SCR42" s="15"/>
      <c r="SCS42" s="19"/>
      <c r="SCT42" s="15"/>
      <c r="SCU42" s="15"/>
      <c r="SCV42" s="15"/>
      <c r="SCW42" s="15"/>
      <c r="SCX42" s="15"/>
      <c r="SCY42" s="15"/>
      <c r="SCZ42" s="19"/>
      <c r="SDA42" s="59"/>
      <c r="SDB42" s="59"/>
      <c r="SDC42" s="52"/>
      <c r="SDD42" s="52"/>
      <c r="SDE42" s="52"/>
      <c r="SDF42" s="52"/>
      <c r="SDG42" s="52"/>
      <c r="SDH42" s="59"/>
      <c r="SDI42" s="59"/>
      <c r="SDJ42" s="59"/>
      <c r="SDK42" s="59"/>
      <c r="SDL42" s="60"/>
      <c r="SDM42" s="278"/>
      <c r="SDN42" s="243"/>
      <c r="SDO42" s="244"/>
      <c r="SDP42" s="244"/>
      <c r="SDQ42" s="244"/>
      <c r="SDR42" s="244"/>
      <c r="SDS42" s="244"/>
      <c r="SDT42" s="201"/>
      <c r="SDU42" s="210"/>
      <c r="SDV42" s="15"/>
      <c r="SDW42" s="15"/>
      <c r="SDX42" s="15"/>
      <c r="SDY42" s="15"/>
      <c r="SDZ42" s="15"/>
      <c r="SEA42" s="15"/>
      <c r="SEB42" s="15"/>
      <c r="SEC42" s="15"/>
      <c r="SED42" s="15"/>
      <c r="SEE42" s="15"/>
      <c r="SEF42" s="19"/>
      <c r="SEG42" s="15"/>
      <c r="SEH42" s="15"/>
      <c r="SEI42" s="15"/>
      <c r="SEJ42" s="15"/>
      <c r="SEK42" s="15"/>
      <c r="SEL42" s="15"/>
      <c r="SEM42" s="19"/>
      <c r="SEN42" s="59"/>
      <c r="SEO42" s="59"/>
      <c r="SEP42" s="52"/>
      <c r="SEQ42" s="52"/>
      <c r="SER42" s="52"/>
      <c r="SES42" s="52"/>
      <c r="SET42" s="52"/>
      <c r="SEU42" s="59"/>
      <c r="SEV42" s="59"/>
      <c r="SEW42" s="59"/>
      <c r="SEX42" s="59"/>
      <c r="SEY42" s="60"/>
      <c r="SEZ42" s="278"/>
      <c r="SFA42" s="243"/>
      <c r="SFB42" s="244"/>
      <c r="SFC42" s="244"/>
      <c r="SFD42" s="244"/>
      <c r="SFE42" s="244"/>
      <c r="SFF42" s="244"/>
      <c r="SFG42" s="201"/>
      <c r="SFH42" s="210"/>
      <c r="SFI42" s="15"/>
      <c r="SFJ42" s="15"/>
      <c r="SFK42" s="15"/>
      <c r="SFL42" s="15"/>
      <c r="SFM42" s="15"/>
      <c r="SFN42" s="15"/>
      <c r="SFO42" s="15"/>
      <c r="SFP42" s="15"/>
      <c r="SFQ42" s="15"/>
      <c r="SFR42" s="15"/>
      <c r="SFS42" s="19"/>
      <c r="SFT42" s="15"/>
      <c r="SFU42" s="15"/>
      <c r="SFV42" s="15"/>
      <c r="SFW42" s="15"/>
      <c r="SFX42" s="15"/>
      <c r="SFY42" s="15"/>
      <c r="SFZ42" s="19"/>
      <c r="SGA42" s="59"/>
      <c r="SGB42" s="59"/>
      <c r="SGC42" s="52"/>
      <c r="SGD42" s="52"/>
      <c r="SGE42" s="52"/>
      <c r="SGF42" s="52"/>
      <c r="SGG42" s="52"/>
      <c r="SGH42" s="59"/>
      <c r="SGI42" s="59"/>
      <c r="SGJ42" s="59"/>
      <c r="SGK42" s="59"/>
      <c r="SGL42" s="60"/>
      <c r="SGM42" s="278"/>
      <c r="SGN42" s="243"/>
      <c r="SGO42" s="244"/>
      <c r="SGP42" s="244"/>
      <c r="SGQ42" s="244"/>
      <c r="SGR42" s="244"/>
      <c r="SGS42" s="244"/>
      <c r="SGT42" s="201"/>
      <c r="SGU42" s="210"/>
      <c r="SGV42" s="15"/>
      <c r="SGW42" s="15"/>
      <c r="SGX42" s="15"/>
      <c r="SGY42" s="15"/>
      <c r="SGZ42" s="15"/>
      <c r="SHA42" s="15"/>
      <c r="SHB42" s="15"/>
      <c r="SHC42" s="15"/>
      <c r="SHD42" s="15"/>
      <c r="SHE42" s="15"/>
      <c r="SHF42" s="19"/>
      <c r="SHG42" s="15"/>
      <c r="SHH42" s="15"/>
      <c r="SHI42" s="15"/>
      <c r="SHJ42" s="15"/>
      <c r="SHK42" s="15"/>
      <c r="SHL42" s="15"/>
      <c r="SHM42" s="19"/>
      <c r="SHN42" s="59"/>
      <c r="SHO42" s="59"/>
      <c r="SHP42" s="52"/>
      <c r="SHQ42" s="52"/>
      <c r="SHR42" s="52"/>
      <c r="SHS42" s="52"/>
      <c r="SHT42" s="52"/>
      <c r="SHU42" s="59"/>
      <c r="SHV42" s="59"/>
      <c r="SHW42" s="59"/>
      <c r="SHX42" s="59"/>
      <c r="SHY42" s="60"/>
      <c r="SHZ42" s="278"/>
      <c r="SIA42" s="243"/>
      <c r="SIB42" s="244"/>
      <c r="SIC42" s="244"/>
      <c r="SID42" s="244"/>
      <c r="SIE42" s="244"/>
      <c r="SIF42" s="244"/>
      <c r="SIG42" s="201"/>
      <c r="SIH42" s="210"/>
      <c r="SII42" s="15"/>
      <c r="SIJ42" s="15"/>
      <c r="SIK42" s="15"/>
      <c r="SIL42" s="15"/>
      <c r="SIM42" s="15"/>
      <c r="SIN42" s="15"/>
      <c r="SIO42" s="15"/>
      <c r="SIP42" s="15"/>
      <c r="SIQ42" s="15"/>
      <c r="SIR42" s="15"/>
      <c r="SIS42" s="19"/>
      <c r="SIT42" s="15"/>
      <c r="SIU42" s="15"/>
      <c r="SIV42" s="15"/>
      <c r="SIW42" s="15"/>
      <c r="SIX42" s="15"/>
      <c r="SIY42" s="15"/>
      <c r="SIZ42" s="19"/>
      <c r="SJA42" s="59"/>
      <c r="SJB42" s="59"/>
      <c r="SJC42" s="52"/>
      <c r="SJD42" s="52"/>
      <c r="SJE42" s="52"/>
      <c r="SJF42" s="52"/>
      <c r="SJG42" s="52"/>
      <c r="SJH42" s="59"/>
      <c r="SJI42" s="59"/>
      <c r="SJJ42" s="59"/>
      <c r="SJK42" s="59"/>
      <c r="SJL42" s="60"/>
      <c r="SJM42" s="278"/>
      <c r="SJN42" s="243"/>
      <c r="SJO42" s="244"/>
      <c r="SJP42" s="244"/>
      <c r="SJQ42" s="244"/>
      <c r="SJR42" s="244"/>
      <c r="SJS42" s="244"/>
      <c r="SJT42" s="201"/>
      <c r="SJU42" s="210"/>
      <c r="SJV42" s="15"/>
      <c r="SJW42" s="15"/>
      <c r="SJX42" s="15"/>
      <c r="SJY42" s="15"/>
      <c r="SJZ42" s="15"/>
      <c r="SKA42" s="15"/>
      <c r="SKB42" s="15"/>
      <c r="SKC42" s="15"/>
      <c r="SKD42" s="15"/>
      <c r="SKE42" s="15"/>
      <c r="SKF42" s="19"/>
      <c r="SKG42" s="15"/>
      <c r="SKH42" s="15"/>
      <c r="SKI42" s="15"/>
      <c r="SKJ42" s="15"/>
      <c r="SKK42" s="15"/>
      <c r="SKL42" s="15"/>
      <c r="SKM42" s="19"/>
      <c r="SKN42" s="59"/>
      <c r="SKO42" s="59"/>
      <c r="SKP42" s="52"/>
      <c r="SKQ42" s="52"/>
      <c r="SKR42" s="52"/>
      <c r="SKS42" s="52"/>
      <c r="SKT42" s="52"/>
      <c r="SKU42" s="59"/>
      <c r="SKV42" s="59"/>
      <c r="SKW42" s="59"/>
      <c r="SKX42" s="59"/>
      <c r="SKY42" s="60"/>
      <c r="SKZ42" s="278"/>
      <c r="SLA42" s="243"/>
      <c r="SLB42" s="244"/>
      <c r="SLC42" s="244"/>
      <c r="SLD42" s="244"/>
      <c r="SLE42" s="244"/>
      <c r="SLF42" s="244"/>
      <c r="SLG42" s="201"/>
      <c r="SLH42" s="210"/>
      <c r="SLI42" s="15"/>
      <c r="SLJ42" s="15"/>
      <c r="SLK42" s="15"/>
      <c r="SLL42" s="15"/>
      <c r="SLM42" s="15"/>
      <c r="SLN42" s="15"/>
      <c r="SLO42" s="15"/>
      <c r="SLP42" s="15"/>
      <c r="SLQ42" s="15"/>
      <c r="SLR42" s="15"/>
      <c r="SLS42" s="19"/>
      <c r="SLT42" s="15"/>
      <c r="SLU42" s="15"/>
      <c r="SLV42" s="15"/>
      <c r="SLW42" s="15"/>
      <c r="SLX42" s="15"/>
      <c r="SLY42" s="15"/>
      <c r="SLZ42" s="19"/>
      <c r="SMA42" s="59"/>
      <c r="SMB42" s="59"/>
      <c r="SMC42" s="52"/>
      <c r="SMD42" s="52"/>
      <c r="SME42" s="52"/>
      <c r="SMF42" s="52"/>
      <c r="SMG42" s="52"/>
      <c r="SMH42" s="59"/>
      <c r="SMI42" s="59"/>
      <c r="SMJ42" s="59"/>
      <c r="SMK42" s="59"/>
      <c r="SML42" s="60"/>
      <c r="SMM42" s="278"/>
      <c r="SMN42" s="243"/>
      <c r="SMO42" s="244"/>
      <c r="SMP42" s="244"/>
      <c r="SMQ42" s="244"/>
      <c r="SMR42" s="244"/>
      <c r="SMS42" s="244"/>
      <c r="SMT42" s="201"/>
      <c r="SMU42" s="210"/>
      <c r="SMV42" s="15"/>
      <c r="SMW42" s="15"/>
      <c r="SMX42" s="15"/>
      <c r="SMY42" s="15"/>
      <c r="SMZ42" s="15"/>
      <c r="SNA42" s="15"/>
      <c r="SNB42" s="15"/>
      <c r="SNC42" s="15"/>
      <c r="SND42" s="15"/>
      <c r="SNE42" s="15"/>
      <c r="SNF42" s="19"/>
      <c r="SNG42" s="15"/>
      <c r="SNH42" s="15"/>
      <c r="SNI42" s="15"/>
      <c r="SNJ42" s="15"/>
      <c r="SNK42" s="15"/>
      <c r="SNL42" s="15"/>
      <c r="SNM42" s="19"/>
      <c r="SNN42" s="59"/>
      <c r="SNO42" s="59"/>
      <c r="SNP42" s="52"/>
      <c r="SNQ42" s="52"/>
      <c r="SNR42" s="52"/>
      <c r="SNS42" s="52"/>
      <c r="SNT42" s="52"/>
      <c r="SNU42" s="59"/>
      <c r="SNV42" s="59"/>
      <c r="SNW42" s="59"/>
      <c r="SNX42" s="59"/>
      <c r="SNY42" s="60"/>
      <c r="SNZ42" s="278"/>
      <c r="SOA42" s="243"/>
      <c r="SOB42" s="244"/>
      <c r="SOC42" s="244"/>
      <c r="SOD42" s="244"/>
      <c r="SOE42" s="244"/>
      <c r="SOF42" s="244"/>
      <c r="SOG42" s="201"/>
      <c r="SOH42" s="210"/>
      <c r="SOI42" s="15"/>
      <c r="SOJ42" s="15"/>
      <c r="SOK42" s="15"/>
      <c r="SOL42" s="15"/>
      <c r="SOM42" s="15"/>
      <c r="SON42" s="15"/>
      <c r="SOO42" s="15"/>
      <c r="SOP42" s="15"/>
      <c r="SOQ42" s="15"/>
      <c r="SOR42" s="15"/>
      <c r="SOS42" s="19"/>
      <c r="SOT42" s="15"/>
      <c r="SOU42" s="15"/>
      <c r="SOV42" s="15"/>
      <c r="SOW42" s="15"/>
      <c r="SOX42" s="15"/>
      <c r="SOY42" s="15"/>
      <c r="SOZ42" s="19"/>
      <c r="SPA42" s="59"/>
      <c r="SPB42" s="59"/>
      <c r="SPC42" s="52"/>
      <c r="SPD42" s="52"/>
      <c r="SPE42" s="52"/>
      <c r="SPF42" s="52"/>
      <c r="SPG42" s="52"/>
      <c r="SPH42" s="59"/>
      <c r="SPI42" s="59"/>
      <c r="SPJ42" s="59"/>
      <c r="SPK42" s="59"/>
      <c r="SPL42" s="60"/>
      <c r="SPM42" s="278"/>
      <c r="SPN42" s="243"/>
      <c r="SPO42" s="244"/>
      <c r="SPP42" s="244"/>
      <c r="SPQ42" s="244"/>
      <c r="SPR42" s="244"/>
      <c r="SPS42" s="244"/>
      <c r="SPT42" s="201"/>
      <c r="SPU42" s="210"/>
      <c r="SPV42" s="15"/>
      <c r="SPW42" s="15"/>
      <c r="SPX42" s="15"/>
      <c r="SPY42" s="15"/>
      <c r="SPZ42" s="15"/>
      <c r="SQA42" s="15"/>
      <c r="SQB42" s="15"/>
      <c r="SQC42" s="15"/>
      <c r="SQD42" s="15"/>
      <c r="SQE42" s="15"/>
      <c r="SQF42" s="19"/>
      <c r="SQG42" s="15"/>
      <c r="SQH42" s="15"/>
      <c r="SQI42" s="15"/>
      <c r="SQJ42" s="15"/>
      <c r="SQK42" s="15"/>
      <c r="SQL42" s="15"/>
      <c r="SQM42" s="19"/>
      <c r="SQN42" s="59"/>
      <c r="SQO42" s="59"/>
      <c r="SQP42" s="52"/>
      <c r="SQQ42" s="52"/>
      <c r="SQR42" s="52"/>
      <c r="SQS42" s="52"/>
      <c r="SQT42" s="52"/>
      <c r="SQU42" s="59"/>
      <c r="SQV42" s="59"/>
      <c r="SQW42" s="59"/>
      <c r="SQX42" s="59"/>
      <c r="SQY42" s="60"/>
      <c r="SQZ42" s="278"/>
      <c r="SRA42" s="243"/>
      <c r="SRB42" s="244"/>
      <c r="SRC42" s="244"/>
      <c r="SRD42" s="244"/>
      <c r="SRE42" s="244"/>
      <c r="SRF42" s="244"/>
      <c r="SRG42" s="201"/>
      <c r="SRH42" s="210"/>
      <c r="SRI42" s="15"/>
      <c r="SRJ42" s="15"/>
      <c r="SRK42" s="15"/>
      <c r="SRL42" s="15"/>
      <c r="SRM42" s="15"/>
      <c r="SRN42" s="15"/>
      <c r="SRO42" s="15"/>
      <c r="SRP42" s="15"/>
      <c r="SRQ42" s="15"/>
      <c r="SRR42" s="15"/>
      <c r="SRS42" s="19"/>
      <c r="SRT42" s="15"/>
      <c r="SRU42" s="15"/>
      <c r="SRV42" s="15"/>
      <c r="SRW42" s="15"/>
      <c r="SRX42" s="15"/>
      <c r="SRY42" s="15"/>
      <c r="SRZ42" s="19"/>
      <c r="SSA42" s="59"/>
      <c r="SSB42" s="59"/>
      <c r="SSC42" s="52"/>
      <c r="SSD42" s="52"/>
      <c r="SSE42" s="52"/>
      <c r="SSF42" s="52"/>
      <c r="SSG42" s="52"/>
      <c r="SSH42" s="59"/>
      <c r="SSI42" s="59"/>
      <c r="SSJ42" s="59"/>
      <c r="SSK42" s="59"/>
      <c r="SSL42" s="60"/>
      <c r="SSM42" s="278"/>
      <c r="SSN42" s="243"/>
      <c r="SSO42" s="244"/>
      <c r="SSP42" s="244"/>
      <c r="SSQ42" s="244"/>
      <c r="SSR42" s="244"/>
      <c r="SSS42" s="244"/>
      <c r="SST42" s="201"/>
      <c r="SSU42" s="210"/>
      <c r="SSV42" s="15"/>
      <c r="SSW42" s="15"/>
      <c r="SSX42" s="15"/>
      <c r="SSY42" s="15"/>
      <c r="SSZ42" s="15"/>
      <c r="STA42" s="15"/>
      <c r="STB42" s="15"/>
      <c r="STC42" s="15"/>
      <c r="STD42" s="15"/>
      <c r="STE42" s="15"/>
      <c r="STF42" s="19"/>
      <c r="STG42" s="15"/>
      <c r="STH42" s="15"/>
      <c r="STI42" s="15"/>
      <c r="STJ42" s="15"/>
      <c r="STK42" s="15"/>
      <c r="STL42" s="15"/>
      <c r="STM42" s="19"/>
      <c r="STN42" s="59"/>
      <c r="STO42" s="59"/>
      <c r="STP42" s="52"/>
      <c r="STQ42" s="52"/>
      <c r="STR42" s="52"/>
      <c r="STS42" s="52"/>
      <c r="STT42" s="52"/>
      <c r="STU42" s="59"/>
      <c r="STV42" s="59"/>
      <c r="STW42" s="59"/>
      <c r="STX42" s="59"/>
      <c r="STY42" s="60"/>
      <c r="STZ42" s="278"/>
      <c r="SUA42" s="243"/>
      <c r="SUB42" s="244"/>
      <c r="SUC42" s="244"/>
      <c r="SUD42" s="244"/>
      <c r="SUE42" s="244"/>
      <c r="SUF42" s="244"/>
      <c r="SUG42" s="201"/>
      <c r="SUH42" s="210"/>
      <c r="SUI42" s="15"/>
      <c r="SUJ42" s="15"/>
      <c r="SUK42" s="15"/>
      <c r="SUL42" s="15"/>
      <c r="SUM42" s="15"/>
      <c r="SUN42" s="15"/>
      <c r="SUO42" s="15"/>
      <c r="SUP42" s="15"/>
      <c r="SUQ42" s="15"/>
      <c r="SUR42" s="15"/>
      <c r="SUS42" s="19"/>
      <c r="SUT42" s="15"/>
      <c r="SUU42" s="15"/>
      <c r="SUV42" s="15"/>
      <c r="SUW42" s="15"/>
      <c r="SUX42" s="15"/>
      <c r="SUY42" s="15"/>
      <c r="SUZ42" s="19"/>
      <c r="SVA42" s="59"/>
      <c r="SVB42" s="59"/>
      <c r="SVC42" s="52"/>
      <c r="SVD42" s="52"/>
      <c r="SVE42" s="52"/>
      <c r="SVF42" s="52"/>
      <c r="SVG42" s="52"/>
      <c r="SVH42" s="59"/>
      <c r="SVI42" s="59"/>
      <c r="SVJ42" s="59"/>
      <c r="SVK42" s="59"/>
      <c r="SVL42" s="60"/>
      <c r="SVM42" s="278"/>
      <c r="SVN42" s="243"/>
      <c r="SVO42" s="244"/>
      <c r="SVP42" s="244"/>
      <c r="SVQ42" s="244"/>
      <c r="SVR42" s="244"/>
      <c r="SVS42" s="244"/>
      <c r="SVT42" s="201"/>
      <c r="SVU42" s="210"/>
      <c r="SVV42" s="15"/>
      <c r="SVW42" s="15"/>
      <c r="SVX42" s="15"/>
      <c r="SVY42" s="15"/>
      <c r="SVZ42" s="15"/>
      <c r="SWA42" s="15"/>
      <c r="SWB42" s="15"/>
      <c r="SWC42" s="15"/>
      <c r="SWD42" s="15"/>
      <c r="SWE42" s="15"/>
      <c r="SWF42" s="19"/>
      <c r="SWG42" s="15"/>
      <c r="SWH42" s="15"/>
      <c r="SWI42" s="15"/>
      <c r="SWJ42" s="15"/>
      <c r="SWK42" s="15"/>
      <c r="SWL42" s="15"/>
      <c r="SWM42" s="19"/>
      <c r="SWN42" s="59"/>
      <c r="SWO42" s="59"/>
      <c r="SWP42" s="52"/>
      <c r="SWQ42" s="52"/>
      <c r="SWR42" s="52"/>
      <c r="SWS42" s="52"/>
      <c r="SWT42" s="52"/>
      <c r="SWU42" s="59"/>
      <c r="SWV42" s="59"/>
      <c r="SWW42" s="59"/>
      <c r="SWX42" s="59"/>
      <c r="SWY42" s="60"/>
      <c r="SWZ42" s="278"/>
      <c r="SXA42" s="243"/>
      <c r="SXB42" s="244"/>
      <c r="SXC42" s="244"/>
      <c r="SXD42" s="244"/>
      <c r="SXE42" s="244"/>
      <c r="SXF42" s="244"/>
      <c r="SXG42" s="201"/>
      <c r="SXH42" s="210"/>
      <c r="SXI42" s="15"/>
      <c r="SXJ42" s="15"/>
      <c r="SXK42" s="15"/>
      <c r="SXL42" s="15"/>
      <c r="SXM42" s="15"/>
      <c r="SXN42" s="15"/>
      <c r="SXO42" s="15"/>
      <c r="SXP42" s="15"/>
      <c r="SXQ42" s="15"/>
      <c r="SXR42" s="15"/>
      <c r="SXS42" s="19"/>
      <c r="SXT42" s="15"/>
      <c r="SXU42" s="15"/>
      <c r="SXV42" s="15"/>
      <c r="SXW42" s="15"/>
      <c r="SXX42" s="15"/>
      <c r="SXY42" s="15"/>
      <c r="SXZ42" s="19"/>
      <c r="SYA42" s="59"/>
      <c r="SYB42" s="59"/>
      <c r="SYC42" s="52"/>
      <c r="SYD42" s="52"/>
      <c r="SYE42" s="52"/>
      <c r="SYF42" s="52"/>
      <c r="SYG42" s="52"/>
      <c r="SYH42" s="59"/>
      <c r="SYI42" s="59"/>
      <c r="SYJ42" s="59"/>
      <c r="SYK42" s="59"/>
      <c r="SYL42" s="60"/>
      <c r="SYM42" s="278"/>
      <c r="SYN42" s="243"/>
      <c r="SYO42" s="244"/>
      <c r="SYP42" s="244"/>
      <c r="SYQ42" s="244"/>
      <c r="SYR42" s="244"/>
      <c r="SYS42" s="244"/>
      <c r="SYT42" s="201"/>
      <c r="SYU42" s="210"/>
      <c r="SYV42" s="15"/>
      <c r="SYW42" s="15"/>
      <c r="SYX42" s="15"/>
      <c r="SYY42" s="15"/>
      <c r="SYZ42" s="15"/>
      <c r="SZA42" s="15"/>
      <c r="SZB42" s="15"/>
      <c r="SZC42" s="15"/>
      <c r="SZD42" s="15"/>
      <c r="SZE42" s="15"/>
      <c r="SZF42" s="19"/>
      <c r="SZG42" s="15"/>
      <c r="SZH42" s="15"/>
      <c r="SZI42" s="15"/>
      <c r="SZJ42" s="15"/>
      <c r="SZK42" s="15"/>
      <c r="SZL42" s="15"/>
      <c r="SZM42" s="19"/>
      <c r="SZN42" s="59"/>
      <c r="SZO42" s="59"/>
      <c r="SZP42" s="52"/>
      <c r="SZQ42" s="52"/>
      <c r="SZR42" s="52"/>
      <c r="SZS42" s="52"/>
      <c r="SZT42" s="52"/>
      <c r="SZU42" s="59"/>
      <c r="SZV42" s="59"/>
      <c r="SZW42" s="59"/>
      <c r="SZX42" s="59"/>
      <c r="SZY42" s="60"/>
      <c r="SZZ42" s="278"/>
      <c r="TAA42" s="243"/>
      <c r="TAB42" s="244"/>
      <c r="TAC42" s="244"/>
      <c r="TAD42" s="244"/>
      <c r="TAE42" s="244"/>
      <c r="TAF42" s="244"/>
      <c r="TAG42" s="201"/>
      <c r="TAH42" s="210"/>
      <c r="TAI42" s="15"/>
      <c r="TAJ42" s="15"/>
      <c r="TAK42" s="15"/>
      <c r="TAL42" s="15"/>
      <c r="TAM42" s="15"/>
      <c r="TAN42" s="15"/>
      <c r="TAO42" s="15"/>
      <c r="TAP42" s="15"/>
      <c r="TAQ42" s="15"/>
      <c r="TAR42" s="15"/>
      <c r="TAS42" s="19"/>
      <c r="TAT42" s="15"/>
      <c r="TAU42" s="15"/>
      <c r="TAV42" s="15"/>
      <c r="TAW42" s="15"/>
      <c r="TAX42" s="15"/>
      <c r="TAY42" s="15"/>
      <c r="TAZ42" s="19"/>
      <c r="TBA42" s="59"/>
      <c r="TBB42" s="59"/>
      <c r="TBC42" s="52"/>
      <c r="TBD42" s="52"/>
      <c r="TBE42" s="52"/>
      <c r="TBF42" s="52"/>
      <c r="TBG42" s="52"/>
      <c r="TBH42" s="59"/>
      <c r="TBI42" s="59"/>
      <c r="TBJ42" s="59"/>
      <c r="TBK42" s="59"/>
      <c r="TBL42" s="60"/>
      <c r="TBM42" s="278"/>
      <c r="TBN42" s="243"/>
      <c r="TBO42" s="244"/>
      <c r="TBP42" s="244"/>
      <c r="TBQ42" s="244"/>
      <c r="TBR42" s="244"/>
      <c r="TBS42" s="244"/>
      <c r="TBT42" s="201"/>
      <c r="TBU42" s="210"/>
      <c r="TBV42" s="15"/>
      <c r="TBW42" s="15"/>
      <c r="TBX42" s="15"/>
      <c r="TBY42" s="15"/>
      <c r="TBZ42" s="15"/>
      <c r="TCA42" s="15"/>
      <c r="TCB42" s="15"/>
      <c r="TCC42" s="15"/>
      <c r="TCD42" s="15"/>
      <c r="TCE42" s="15"/>
      <c r="TCF42" s="19"/>
      <c r="TCG42" s="15"/>
      <c r="TCH42" s="15"/>
      <c r="TCI42" s="15"/>
      <c r="TCJ42" s="15"/>
      <c r="TCK42" s="15"/>
      <c r="TCL42" s="15"/>
      <c r="TCM42" s="19"/>
      <c r="TCN42" s="59"/>
      <c r="TCO42" s="59"/>
      <c r="TCP42" s="52"/>
      <c r="TCQ42" s="52"/>
      <c r="TCR42" s="52"/>
      <c r="TCS42" s="52"/>
      <c r="TCT42" s="52"/>
      <c r="TCU42" s="59"/>
      <c r="TCV42" s="59"/>
      <c r="TCW42" s="59"/>
      <c r="TCX42" s="59"/>
      <c r="TCY42" s="60"/>
      <c r="TCZ42" s="278"/>
      <c r="TDA42" s="243"/>
      <c r="TDB42" s="244"/>
      <c r="TDC42" s="244"/>
      <c r="TDD42" s="244"/>
      <c r="TDE42" s="244"/>
      <c r="TDF42" s="244"/>
      <c r="TDG42" s="201"/>
      <c r="TDH42" s="210"/>
      <c r="TDI42" s="15"/>
      <c r="TDJ42" s="15"/>
      <c r="TDK42" s="15"/>
      <c r="TDL42" s="15"/>
      <c r="TDM42" s="15"/>
      <c r="TDN42" s="15"/>
      <c r="TDO42" s="15"/>
      <c r="TDP42" s="15"/>
      <c r="TDQ42" s="15"/>
      <c r="TDR42" s="15"/>
      <c r="TDS42" s="19"/>
      <c r="TDT42" s="15"/>
      <c r="TDU42" s="15"/>
      <c r="TDV42" s="15"/>
      <c r="TDW42" s="15"/>
      <c r="TDX42" s="15"/>
      <c r="TDY42" s="15"/>
      <c r="TDZ42" s="19"/>
      <c r="TEA42" s="59"/>
      <c r="TEB42" s="59"/>
      <c r="TEC42" s="52"/>
      <c r="TED42" s="52"/>
      <c r="TEE42" s="52"/>
      <c r="TEF42" s="52"/>
      <c r="TEG42" s="52"/>
      <c r="TEH42" s="59"/>
      <c r="TEI42" s="59"/>
      <c r="TEJ42" s="59"/>
      <c r="TEK42" s="59"/>
      <c r="TEL42" s="60"/>
      <c r="TEM42" s="278"/>
      <c r="TEN42" s="243"/>
      <c r="TEO42" s="244"/>
      <c r="TEP42" s="244"/>
      <c r="TEQ42" s="244"/>
      <c r="TER42" s="244"/>
      <c r="TES42" s="244"/>
      <c r="TET42" s="201"/>
      <c r="TEU42" s="210"/>
      <c r="TEV42" s="15"/>
      <c r="TEW42" s="15"/>
      <c r="TEX42" s="15"/>
      <c r="TEY42" s="15"/>
      <c r="TEZ42" s="15"/>
      <c r="TFA42" s="15"/>
      <c r="TFB42" s="15"/>
      <c r="TFC42" s="15"/>
      <c r="TFD42" s="15"/>
      <c r="TFE42" s="15"/>
      <c r="TFF42" s="19"/>
      <c r="TFG42" s="15"/>
      <c r="TFH42" s="15"/>
      <c r="TFI42" s="15"/>
      <c r="TFJ42" s="15"/>
      <c r="TFK42" s="15"/>
      <c r="TFL42" s="15"/>
      <c r="TFM42" s="19"/>
      <c r="TFN42" s="59"/>
      <c r="TFO42" s="59"/>
      <c r="TFP42" s="52"/>
      <c r="TFQ42" s="52"/>
      <c r="TFR42" s="52"/>
      <c r="TFS42" s="52"/>
      <c r="TFT42" s="52"/>
      <c r="TFU42" s="59"/>
      <c r="TFV42" s="59"/>
      <c r="TFW42" s="59"/>
      <c r="TFX42" s="59"/>
      <c r="TFY42" s="60"/>
      <c r="TFZ42" s="278"/>
      <c r="TGA42" s="243"/>
      <c r="TGB42" s="244"/>
      <c r="TGC42" s="244"/>
      <c r="TGD42" s="244"/>
      <c r="TGE42" s="244"/>
      <c r="TGF42" s="244"/>
      <c r="TGG42" s="201"/>
      <c r="TGH42" s="210"/>
      <c r="TGI42" s="15"/>
      <c r="TGJ42" s="15"/>
      <c r="TGK42" s="15"/>
      <c r="TGL42" s="15"/>
      <c r="TGM42" s="15"/>
      <c r="TGN42" s="15"/>
      <c r="TGO42" s="15"/>
      <c r="TGP42" s="15"/>
      <c r="TGQ42" s="15"/>
      <c r="TGR42" s="15"/>
      <c r="TGS42" s="19"/>
      <c r="TGT42" s="15"/>
      <c r="TGU42" s="15"/>
      <c r="TGV42" s="15"/>
      <c r="TGW42" s="15"/>
      <c r="TGX42" s="15"/>
      <c r="TGY42" s="15"/>
      <c r="TGZ42" s="19"/>
      <c r="THA42" s="59"/>
      <c r="THB42" s="59"/>
      <c r="THC42" s="52"/>
      <c r="THD42" s="52"/>
      <c r="THE42" s="52"/>
      <c r="THF42" s="52"/>
      <c r="THG42" s="52"/>
      <c r="THH42" s="59"/>
      <c r="THI42" s="59"/>
      <c r="THJ42" s="59"/>
      <c r="THK42" s="59"/>
      <c r="THL42" s="60"/>
      <c r="THM42" s="278"/>
      <c r="THN42" s="243"/>
      <c r="THO42" s="244"/>
      <c r="THP42" s="244"/>
      <c r="THQ42" s="244"/>
      <c r="THR42" s="244"/>
      <c r="THS42" s="244"/>
      <c r="THT42" s="201"/>
      <c r="THU42" s="210"/>
      <c r="THV42" s="15"/>
      <c r="THW42" s="15"/>
      <c r="THX42" s="15"/>
      <c r="THY42" s="15"/>
      <c r="THZ42" s="15"/>
      <c r="TIA42" s="15"/>
      <c r="TIB42" s="15"/>
      <c r="TIC42" s="15"/>
      <c r="TID42" s="15"/>
      <c r="TIE42" s="15"/>
      <c r="TIF42" s="19"/>
      <c r="TIG42" s="15"/>
      <c r="TIH42" s="15"/>
      <c r="TII42" s="15"/>
      <c r="TIJ42" s="15"/>
      <c r="TIK42" s="15"/>
      <c r="TIL42" s="15"/>
      <c r="TIM42" s="19"/>
      <c r="TIN42" s="59"/>
      <c r="TIO42" s="59"/>
      <c r="TIP42" s="52"/>
      <c r="TIQ42" s="52"/>
      <c r="TIR42" s="52"/>
      <c r="TIS42" s="52"/>
      <c r="TIT42" s="52"/>
      <c r="TIU42" s="59"/>
      <c r="TIV42" s="59"/>
      <c r="TIW42" s="59"/>
      <c r="TIX42" s="59"/>
      <c r="TIY42" s="60"/>
      <c r="TIZ42" s="278"/>
      <c r="TJA42" s="243"/>
      <c r="TJB42" s="244"/>
      <c r="TJC42" s="244"/>
      <c r="TJD42" s="244"/>
      <c r="TJE42" s="244"/>
      <c r="TJF42" s="244"/>
      <c r="TJG42" s="201"/>
      <c r="TJH42" s="210"/>
      <c r="TJI42" s="15"/>
      <c r="TJJ42" s="15"/>
      <c r="TJK42" s="15"/>
      <c r="TJL42" s="15"/>
      <c r="TJM42" s="15"/>
      <c r="TJN42" s="15"/>
      <c r="TJO42" s="15"/>
      <c r="TJP42" s="15"/>
      <c r="TJQ42" s="15"/>
      <c r="TJR42" s="15"/>
      <c r="TJS42" s="19"/>
      <c r="TJT42" s="15"/>
      <c r="TJU42" s="15"/>
      <c r="TJV42" s="15"/>
      <c r="TJW42" s="15"/>
      <c r="TJX42" s="15"/>
      <c r="TJY42" s="15"/>
      <c r="TJZ42" s="19"/>
      <c r="TKA42" s="59"/>
      <c r="TKB42" s="59"/>
      <c r="TKC42" s="52"/>
      <c r="TKD42" s="52"/>
      <c r="TKE42" s="52"/>
      <c r="TKF42" s="52"/>
      <c r="TKG42" s="52"/>
      <c r="TKH42" s="59"/>
      <c r="TKI42" s="59"/>
      <c r="TKJ42" s="59"/>
      <c r="TKK42" s="59"/>
      <c r="TKL42" s="60"/>
      <c r="TKM42" s="278"/>
      <c r="TKN42" s="243"/>
      <c r="TKO42" s="244"/>
      <c r="TKP42" s="244"/>
      <c r="TKQ42" s="244"/>
      <c r="TKR42" s="244"/>
      <c r="TKS42" s="244"/>
      <c r="TKT42" s="201"/>
      <c r="TKU42" s="210"/>
      <c r="TKV42" s="15"/>
      <c r="TKW42" s="15"/>
      <c r="TKX42" s="15"/>
      <c r="TKY42" s="15"/>
      <c r="TKZ42" s="15"/>
      <c r="TLA42" s="15"/>
      <c r="TLB42" s="15"/>
      <c r="TLC42" s="15"/>
      <c r="TLD42" s="15"/>
      <c r="TLE42" s="15"/>
      <c r="TLF42" s="19"/>
      <c r="TLG42" s="15"/>
      <c r="TLH42" s="15"/>
      <c r="TLI42" s="15"/>
      <c r="TLJ42" s="15"/>
      <c r="TLK42" s="15"/>
      <c r="TLL42" s="15"/>
      <c r="TLM42" s="19"/>
      <c r="TLN42" s="59"/>
      <c r="TLO42" s="59"/>
      <c r="TLP42" s="52"/>
      <c r="TLQ42" s="52"/>
      <c r="TLR42" s="52"/>
      <c r="TLS42" s="52"/>
      <c r="TLT42" s="52"/>
      <c r="TLU42" s="59"/>
      <c r="TLV42" s="59"/>
      <c r="TLW42" s="59"/>
      <c r="TLX42" s="59"/>
      <c r="TLY42" s="60"/>
      <c r="TLZ42" s="278"/>
      <c r="TMA42" s="243"/>
      <c r="TMB42" s="244"/>
      <c r="TMC42" s="244"/>
      <c r="TMD42" s="244"/>
      <c r="TME42" s="244"/>
      <c r="TMF42" s="244"/>
      <c r="TMG42" s="201"/>
      <c r="TMH42" s="210"/>
      <c r="TMI42" s="15"/>
      <c r="TMJ42" s="15"/>
      <c r="TMK42" s="15"/>
      <c r="TML42" s="15"/>
      <c r="TMM42" s="15"/>
      <c r="TMN42" s="15"/>
      <c r="TMO42" s="15"/>
      <c r="TMP42" s="15"/>
      <c r="TMQ42" s="15"/>
      <c r="TMR42" s="15"/>
      <c r="TMS42" s="19"/>
      <c r="TMT42" s="15"/>
      <c r="TMU42" s="15"/>
      <c r="TMV42" s="15"/>
      <c r="TMW42" s="15"/>
      <c r="TMX42" s="15"/>
      <c r="TMY42" s="15"/>
      <c r="TMZ42" s="19"/>
      <c r="TNA42" s="59"/>
      <c r="TNB42" s="59"/>
      <c r="TNC42" s="52"/>
      <c r="TND42" s="52"/>
      <c r="TNE42" s="52"/>
      <c r="TNF42" s="52"/>
      <c r="TNG42" s="52"/>
      <c r="TNH42" s="59"/>
      <c r="TNI42" s="59"/>
      <c r="TNJ42" s="59"/>
      <c r="TNK42" s="59"/>
      <c r="TNL42" s="60"/>
      <c r="TNM42" s="278"/>
      <c r="TNN42" s="243"/>
      <c r="TNO42" s="244"/>
      <c r="TNP42" s="244"/>
      <c r="TNQ42" s="244"/>
      <c r="TNR42" s="244"/>
      <c r="TNS42" s="244"/>
      <c r="TNT42" s="201"/>
      <c r="TNU42" s="210"/>
      <c r="TNV42" s="15"/>
      <c r="TNW42" s="15"/>
      <c r="TNX42" s="15"/>
      <c r="TNY42" s="15"/>
      <c r="TNZ42" s="15"/>
      <c r="TOA42" s="15"/>
      <c r="TOB42" s="15"/>
      <c r="TOC42" s="15"/>
      <c r="TOD42" s="15"/>
      <c r="TOE42" s="15"/>
      <c r="TOF42" s="19"/>
      <c r="TOG42" s="15"/>
      <c r="TOH42" s="15"/>
      <c r="TOI42" s="15"/>
      <c r="TOJ42" s="15"/>
      <c r="TOK42" s="15"/>
      <c r="TOL42" s="15"/>
      <c r="TOM42" s="19"/>
      <c r="TON42" s="59"/>
      <c r="TOO42" s="59"/>
      <c r="TOP42" s="52"/>
      <c r="TOQ42" s="52"/>
      <c r="TOR42" s="52"/>
      <c r="TOS42" s="52"/>
      <c r="TOT42" s="52"/>
      <c r="TOU42" s="59"/>
      <c r="TOV42" s="59"/>
      <c r="TOW42" s="59"/>
      <c r="TOX42" s="59"/>
      <c r="TOY42" s="60"/>
      <c r="TOZ42" s="278"/>
      <c r="TPA42" s="243"/>
      <c r="TPB42" s="244"/>
      <c r="TPC42" s="244"/>
      <c r="TPD42" s="244"/>
      <c r="TPE42" s="244"/>
      <c r="TPF42" s="244"/>
      <c r="TPG42" s="201"/>
      <c r="TPH42" s="210"/>
      <c r="TPI42" s="15"/>
      <c r="TPJ42" s="15"/>
      <c r="TPK42" s="15"/>
      <c r="TPL42" s="15"/>
      <c r="TPM42" s="15"/>
      <c r="TPN42" s="15"/>
      <c r="TPO42" s="15"/>
      <c r="TPP42" s="15"/>
      <c r="TPQ42" s="15"/>
      <c r="TPR42" s="15"/>
      <c r="TPS42" s="19"/>
      <c r="TPT42" s="15"/>
      <c r="TPU42" s="15"/>
      <c r="TPV42" s="15"/>
      <c r="TPW42" s="15"/>
      <c r="TPX42" s="15"/>
      <c r="TPY42" s="15"/>
      <c r="TPZ42" s="19"/>
      <c r="TQA42" s="59"/>
      <c r="TQB42" s="59"/>
      <c r="TQC42" s="52"/>
      <c r="TQD42" s="52"/>
      <c r="TQE42" s="52"/>
      <c r="TQF42" s="52"/>
      <c r="TQG42" s="52"/>
      <c r="TQH42" s="59"/>
      <c r="TQI42" s="59"/>
      <c r="TQJ42" s="59"/>
      <c r="TQK42" s="59"/>
      <c r="TQL42" s="60"/>
      <c r="TQM42" s="278"/>
      <c r="TQN42" s="243"/>
      <c r="TQO42" s="244"/>
      <c r="TQP42" s="244"/>
      <c r="TQQ42" s="244"/>
      <c r="TQR42" s="244"/>
      <c r="TQS42" s="244"/>
      <c r="TQT42" s="201"/>
      <c r="TQU42" s="210"/>
      <c r="TQV42" s="15"/>
      <c r="TQW42" s="15"/>
      <c r="TQX42" s="15"/>
      <c r="TQY42" s="15"/>
      <c r="TQZ42" s="15"/>
      <c r="TRA42" s="15"/>
      <c r="TRB42" s="15"/>
      <c r="TRC42" s="15"/>
      <c r="TRD42" s="15"/>
      <c r="TRE42" s="15"/>
      <c r="TRF42" s="19"/>
      <c r="TRG42" s="15"/>
      <c r="TRH42" s="15"/>
      <c r="TRI42" s="15"/>
      <c r="TRJ42" s="15"/>
      <c r="TRK42" s="15"/>
      <c r="TRL42" s="15"/>
      <c r="TRM42" s="19"/>
      <c r="TRN42" s="59"/>
      <c r="TRO42" s="59"/>
      <c r="TRP42" s="52"/>
      <c r="TRQ42" s="52"/>
      <c r="TRR42" s="52"/>
      <c r="TRS42" s="52"/>
      <c r="TRT42" s="52"/>
      <c r="TRU42" s="59"/>
      <c r="TRV42" s="59"/>
      <c r="TRW42" s="59"/>
      <c r="TRX42" s="59"/>
      <c r="TRY42" s="60"/>
      <c r="TRZ42" s="278"/>
      <c r="TSA42" s="243"/>
      <c r="TSB42" s="244"/>
      <c r="TSC42" s="244"/>
      <c r="TSD42" s="244"/>
      <c r="TSE42" s="244"/>
      <c r="TSF42" s="244"/>
      <c r="TSG42" s="201"/>
      <c r="TSH42" s="210"/>
      <c r="TSI42" s="15"/>
      <c r="TSJ42" s="15"/>
      <c r="TSK42" s="15"/>
      <c r="TSL42" s="15"/>
      <c r="TSM42" s="15"/>
      <c r="TSN42" s="15"/>
      <c r="TSO42" s="15"/>
      <c r="TSP42" s="15"/>
      <c r="TSQ42" s="15"/>
      <c r="TSR42" s="15"/>
      <c r="TSS42" s="19"/>
      <c r="TST42" s="15"/>
      <c r="TSU42" s="15"/>
      <c r="TSV42" s="15"/>
      <c r="TSW42" s="15"/>
      <c r="TSX42" s="15"/>
      <c r="TSY42" s="15"/>
      <c r="TSZ42" s="19"/>
      <c r="TTA42" s="59"/>
      <c r="TTB42" s="59"/>
      <c r="TTC42" s="52"/>
      <c r="TTD42" s="52"/>
      <c r="TTE42" s="52"/>
      <c r="TTF42" s="52"/>
      <c r="TTG42" s="52"/>
      <c r="TTH42" s="59"/>
      <c r="TTI42" s="59"/>
      <c r="TTJ42" s="59"/>
      <c r="TTK42" s="59"/>
      <c r="TTL42" s="60"/>
      <c r="TTM42" s="278"/>
      <c r="TTN42" s="243"/>
      <c r="TTO42" s="244"/>
      <c r="TTP42" s="244"/>
      <c r="TTQ42" s="244"/>
      <c r="TTR42" s="244"/>
      <c r="TTS42" s="244"/>
      <c r="TTT42" s="201"/>
      <c r="TTU42" s="210"/>
      <c r="TTV42" s="15"/>
      <c r="TTW42" s="15"/>
      <c r="TTX42" s="15"/>
      <c r="TTY42" s="15"/>
      <c r="TTZ42" s="15"/>
      <c r="TUA42" s="15"/>
      <c r="TUB42" s="15"/>
      <c r="TUC42" s="15"/>
      <c r="TUD42" s="15"/>
      <c r="TUE42" s="15"/>
      <c r="TUF42" s="19"/>
      <c r="TUG42" s="15"/>
      <c r="TUH42" s="15"/>
      <c r="TUI42" s="15"/>
      <c r="TUJ42" s="15"/>
      <c r="TUK42" s="15"/>
      <c r="TUL42" s="15"/>
      <c r="TUM42" s="19"/>
      <c r="TUN42" s="59"/>
      <c r="TUO42" s="59"/>
      <c r="TUP42" s="52"/>
      <c r="TUQ42" s="52"/>
      <c r="TUR42" s="52"/>
      <c r="TUS42" s="52"/>
      <c r="TUT42" s="52"/>
      <c r="TUU42" s="59"/>
      <c r="TUV42" s="59"/>
      <c r="TUW42" s="59"/>
      <c r="TUX42" s="59"/>
      <c r="TUY42" s="60"/>
      <c r="TUZ42" s="278"/>
      <c r="TVA42" s="243"/>
      <c r="TVB42" s="244"/>
      <c r="TVC42" s="244"/>
      <c r="TVD42" s="244"/>
      <c r="TVE42" s="244"/>
      <c r="TVF42" s="244"/>
      <c r="TVG42" s="201"/>
      <c r="TVH42" s="210"/>
      <c r="TVI42" s="15"/>
      <c r="TVJ42" s="15"/>
      <c r="TVK42" s="15"/>
      <c r="TVL42" s="15"/>
      <c r="TVM42" s="15"/>
      <c r="TVN42" s="15"/>
      <c r="TVO42" s="15"/>
      <c r="TVP42" s="15"/>
      <c r="TVQ42" s="15"/>
      <c r="TVR42" s="15"/>
      <c r="TVS42" s="19"/>
      <c r="TVT42" s="15"/>
      <c r="TVU42" s="15"/>
      <c r="TVV42" s="15"/>
      <c r="TVW42" s="15"/>
      <c r="TVX42" s="15"/>
      <c r="TVY42" s="15"/>
      <c r="TVZ42" s="19"/>
      <c r="TWA42" s="59"/>
      <c r="TWB42" s="59"/>
      <c r="TWC42" s="52"/>
      <c r="TWD42" s="52"/>
      <c r="TWE42" s="52"/>
      <c r="TWF42" s="52"/>
      <c r="TWG42" s="52"/>
      <c r="TWH42" s="59"/>
      <c r="TWI42" s="59"/>
      <c r="TWJ42" s="59"/>
      <c r="TWK42" s="59"/>
      <c r="TWL42" s="60"/>
      <c r="TWM42" s="278"/>
      <c r="TWN42" s="243"/>
      <c r="TWO42" s="244"/>
      <c r="TWP42" s="244"/>
      <c r="TWQ42" s="244"/>
      <c r="TWR42" s="244"/>
      <c r="TWS42" s="244"/>
      <c r="TWT42" s="201"/>
      <c r="TWU42" s="210"/>
      <c r="TWV42" s="15"/>
      <c r="TWW42" s="15"/>
      <c r="TWX42" s="15"/>
      <c r="TWY42" s="15"/>
      <c r="TWZ42" s="15"/>
      <c r="TXA42" s="15"/>
      <c r="TXB42" s="15"/>
      <c r="TXC42" s="15"/>
      <c r="TXD42" s="15"/>
      <c r="TXE42" s="15"/>
      <c r="TXF42" s="19"/>
      <c r="TXG42" s="15"/>
      <c r="TXH42" s="15"/>
      <c r="TXI42" s="15"/>
      <c r="TXJ42" s="15"/>
      <c r="TXK42" s="15"/>
      <c r="TXL42" s="15"/>
      <c r="TXM42" s="19"/>
      <c r="TXN42" s="59"/>
      <c r="TXO42" s="59"/>
      <c r="TXP42" s="52"/>
      <c r="TXQ42" s="52"/>
      <c r="TXR42" s="52"/>
      <c r="TXS42" s="52"/>
      <c r="TXT42" s="52"/>
      <c r="TXU42" s="59"/>
      <c r="TXV42" s="59"/>
      <c r="TXW42" s="59"/>
      <c r="TXX42" s="59"/>
      <c r="TXY42" s="60"/>
      <c r="TXZ42" s="278"/>
      <c r="TYA42" s="243"/>
      <c r="TYB42" s="244"/>
      <c r="TYC42" s="244"/>
      <c r="TYD42" s="244"/>
      <c r="TYE42" s="244"/>
      <c r="TYF42" s="244"/>
      <c r="TYG42" s="201"/>
      <c r="TYH42" s="210"/>
      <c r="TYI42" s="15"/>
      <c r="TYJ42" s="15"/>
      <c r="TYK42" s="15"/>
      <c r="TYL42" s="15"/>
      <c r="TYM42" s="15"/>
      <c r="TYN42" s="15"/>
      <c r="TYO42" s="15"/>
      <c r="TYP42" s="15"/>
      <c r="TYQ42" s="15"/>
      <c r="TYR42" s="15"/>
      <c r="TYS42" s="19"/>
      <c r="TYT42" s="15"/>
      <c r="TYU42" s="15"/>
      <c r="TYV42" s="15"/>
      <c r="TYW42" s="15"/>
      <c r="TYX42" s="15"/>
      <c r="TYY42" s="15"/>
      <c r="TYZ42" s="19"/>
      <c r="TZA42" s="59"/>
      <c r="TZB42" s="59"/>
      <c r="TZC42" s="52"/>
      <c r="TZD42" s="52"/>
      <c r="TZE42" s="52"/>
      <c r="TZF42" s="52"/>
      <c r="TZG42" s="52"/>
      <c r="TZH42" s="59"/>
      <c r="TZI42" s="59"/>
      <c r="TZJ42" s="59"/>
      <c r="TZK42" s="59"/>
      <c r="TZL42" s="60"/>
      <c r="TZM42" s="278"/>
      <c r="TZN42" s="243"/>
      <c r="TZO42" s="244"/>
      <c r="TZP42" s="244"/>
      <c r="TZQ42" s="244"/>
      <c r="TZR42" s="244"/>
      <c r="TZS42" s="244"/>
      <c r="TZT42" s="201"/>
      <c r="TZU42" s="210"/>
      <c r="TZV42" s="15"/>
      <c r="TZW42" s="15"/>
      <c r="TZX42" s="15"/>
      <c r="TZY42" s="15"/>
      <c r="TZZ42" s="15"/>
      <c r="UAA42" s="15"/>
      <c r="UAB42" s="15"/>
      <c r="UAC42" s="15"/>
      <c r="UAD42" s="15"/>
      <c r="UAE42" s="15"/>
      <c r="UAF42" s="19"/>
      <c r="UAG42" s="15"/>
      <c r="UAH42" s="15"/>
      <c r="UAI42" s="15"/>
      <c r="UAJ42" s="15"/>
      <c r="UAK42" s="15"/>
      <c r="UAL42" s="15"/>
      <c r="UAM42" s="19"/>
      <c r="UAN42" s="59"/>
      <c r="UAO42" s="59"/>
      <c r="UAP42" s="52"/>
      <c r="UAQ42" s="52"/>
      <c r="UAR42" s="52"/>
      <c r="UAS42" s="52"/>
      <c r="UAT42" s="52"/>
      <c r="UAU42" s="59"/>
      <c r="UAV42" s="59"/>
      <c r="UAW42" s="59"/>
      <c r="UAX42" s="59"/>
      <c r="UAY42" s="60"/>
      <c r="UAZ42" s="278"/>
      <c r="UBA42" s="243"/>
      <c r="UBB42" s="244"/>
      <c r="UBC42" s="244"/>
      <c r="UBD42" s="244"/>
      <c r="UBE42" s="244"/>
      <c r="UBF42" s="244"/>
      <c r="UBG42" s="201"/>
      <c r="UBH42" s="210"/>
      <c r="UBI42" s="15"/>
      <c r="UBJ42" s="15"/>
      <c r="UBK42" s="15"/>
      <c r="UBL42" s="15"/>
      <c r="UBM42" s="15"/>
      <c r="UBN42" s="15"/>
      <c r="UBO42" s="15"/>
      <c r="UBP42" s="15"/>
      <c r="UBQ42" s="15"/>
      <c r="UBR42" s="15"/>
      <c r="UBS42" s="19"/>
      <c r="UBT42" s="15"/>
      <c r="UBU42" s="15"/>
      <c r="UBV42" s="15"/>
      <c r="UBW42" s="15"/>
      <c r="UBX42" s="15"/>
      <c r="UBY42" s="15"/>
      <c r="UBZ42" s="19"/>
      <c r="UCA42" s="59"/>
      <c r="UCB42" s="59"/>
      <c r="UCC42" s="52"/>
      <c r="UCD42" s="52"/>
      <c r="UCE42" s="52"/>
      <c r="UCF42" s="52"/>
      <c r="UCG42" s="52"/>
      <c r="UCH42" s="59"/>
      <c r="UCI42" s="59"/>
      <c r="UCJ42" s="59"/>
      <c r="UCK42" s="59"/>
      <c r="UCL42" s="60"/>
      <c r="UCM42" s="278"/>
      <c r="UCN42" s="243"/>
      <c r="UCO42" s="244"/>
      <c r="UCP42" s="244"/>
      <c r="UCQ42" s="244"/>
      <c r="UCR42" s="244"/>
      <c r="UCS42" s="244"/>
      <c r="UCT42" s="201"/>
      <c r="UCU42" s="210"/>
      <c r="UCV42" s="15"/>
      <c r="UCW42" s="15"/>
      <c r="UCX42" s="15"/>
      <c r="UCY42" s="15"/>
      <c r="UCZ42" s="15"/>
      <c r="UDA42" s="15"/>
      <c r="UDB42" s="15"/>
      <c r="UDC42" s="15"/>
      <c r="UDD42" s="15"/>
      <c r="UDE42" s="15"/>
      <c r="UDF42" s="19"/>
      <c r="UDG42" s="15"/>
      <c r="UDH42" s="15"/>
      <c r="UDI42" s="15"/>
      <c r="UDJ42" s="15"/>
      <c r="UDK42" s="15"/>
      <c r="UDL42" s="15"/>
      <c r="UDM42" s="19"/>
      <c r="UDN42" s="59"/>
      <c r="UDO42" s="59"/>
      <c r="UDP42" s="52"/>
      <c r="UDQ42" s="52"/>
      <c r="UDR42" s="52"/>
      <c r="UDS42" s="52"/>
      <c r="UDT42" s="52"/>
      <c r="UDU42" s="59"/>
      <c r="UDV42" s="59"/>
      <c r="UDW42" s="59"/>
      <c r="UDX42" s="59"/>
      <c r="UDY42" s="60"/>
      <c r="UDZ42" s="278"/>
      <c r="UEA42" s="243"/>
      <c r="UEB42" s="244"/>
      <c r="UEC42" s="244"/>
      <c r="UED42" s="244"/>
      <c r="UEE42" s="244"/>
      <c r="UEF42" s="244"/>
      <c r="UEG42" s="201"/>
      <c r="UEH42" s="210"/>
      <c r="UEI42" s="15"/>
      <c r="UEJ42" s="15"/>
      <c r="UEK42" s="15"/>
      <c r="UEL42" s="15"/>
      <c r="UEM42" s="15"/>
      <c r="UEN42" s="15"/>
      <c r="UEO42" s="15"/>
      <c r="UEP42" s="15"/>
      <c r="UEQ42" s="15"/>
      <c r="UER42" s="15"/>
      <c r="UES42" s="19"/>
      <c r="UET42" s="15"/>
      <c r="UEU42" s="15"/>
      <c r="UEV42" s="15"/>
      <c r="UEW42" s="15"/>
      <c r="UEX42" s="15"/>
      <c r="UEY42" s="15"/>
      <c r="UEZ42" s="19"/>
      <c r="UFA42" s="59"/>
      <c r="UFB42" s="59"/>
      <c r="UFC42" s="52"/>
      <c r="UFD42" s="52"/>
      <c r="UFE42" s="52"/>
      <c r="UFF42" s="52"/>
      <c r="UFG42" s="52"/>
      <c r="UFH42" s="59"/>
      <c r="UFI42" s="59"/>
      <c r="UFJ42" s="59"/>
      <c r="UFK42" s="59"/>
      <c r="UFL42" s="60"/>
      <c r="UFM42" s="278"/>
      <c r="UFN42" s="243"/>
      <c r="UFO42" s="244"/>
      <c r="UFP42" s="244"/>
      <c r="UFQ42" s="244"/>
      <c r="UFR42" s="244"/>
      <c r="UFS42" s="244"/>
      <c r="UFT42" s="201"/>
      <c r="UFU42" s="210"/>
      <c r="UFV42" s="15"/>
      <c r="UFW42" s="15"/>
      <c r="UFX42" s="15"/>
      <c r="UFY42" s="15"/>
      <c r="UFZ42" s="15"/>
      <c r="UGA42" s="15"/>
      <c r="UGB42" s="15"/>
      <c r="UGC42" s="15"/>
      <c r="UGD42" s="15"/>
      <c r="UGE42" s="15"/>
      <c r="UGF42" s="19"/>
      <c r="UGG42" s="15"/>
      <c r="UGH42" s="15"/>
      <c r="UGI42" s="15"/>
      <c r="UGJ42" s="15"/>
      <c r="UGK42" s="15"/>
      <c r="UGL42" s="15"/>
      <c r="UGM42" s="19"/>
      <c r="UGN42" s="59"/>
      <c r="UGO42" s="59"/>
      <c r="UGP42" s="52"/>
      <c r="UGQ42" s="52"/>
      <c r="UGR42" s="52"/>
      <c r="UGS42" s="52"/>
      <c r="UGT42" s="52"/>
      <c r="UGU42" s="59"/>
      <c r="UGV42" s="59"/>
      <c r="UGW42" s="59"/>
      <c r="UGX42" s="59"/>
      <c r="UGY42" s="60"/>
      <c r="UGZ42" s="278"/>
      <c r="UHA42" s="243"/>
      <c r="UHB42" s="244"/>
      <c r="UHC42" s="244"/>
      <c r="UHD42" s="244"/>
      <c r="UHE42" s="244"/>
      <c r="UHF42" s="244"/>
      <c r="UHG42" s="201"/>
      <c r="UHH42" s="210"/>
      <c r="UHI42" s="15"/>
      <c r="UHJ42" s="15"/>
      <c r="UHK42" s="15"/>
      <c r="UHL42" s="15"/>
      <c r="UHM42" s="15"/>
      <c r="UHN42" s="15"/>
      <c r="UHO42" s="15"/>
      <c r="UHP42" s="15"/>
      <c r="UHQ42" s="15"/>
      <c r="UHR42" s="15"/>
      <c r="UHS42" s="19"/>
      <c r="UHT42" s="15"/>
      <c r="UHU42" s="15"/>
      <c r="UHV42" s="15"/>
      <c r="UHW42" s="15"/>
      <c r="UHX42" s="15"/>
      <c r="UHY42" s="15"/>
      <c r="UHZ42" s="19"/>
      <c r="UIA42" s="59"/>
      <c r="UIB42" s="59"/>
      <c r="UIC42" s="52"/>
      <c r="UID42" s="52"/>
      <c r="UIE42" s="52"/>
      <c r="UIF42" s="52"/>
      <c r="UIG42" s="52"/>
      <c r="UIH42" s="59"/>
      <c r="UII42" s="59"/>
      <c r="UIJ42" s="59"/>
      <c r="UIK42" s="59"/>
      <c r="UIL42" s="60"/>
      <c r="UIM42" s="278"/>
      <c r="UIN42" s="243"/>
      <c r="UIO42" s="244"/>
      <c r="UIP42" s="244"/>
      <c r="UIQ42" s="244"/>
      <c r="UIR42" s="244"/>
      <c r="UIS42" s="244"/>
      <c r="UIT42" s="201"/>
      <c r="UIU42" s="210"/>
      <c r="UIV42" s="15"/>
      <c r="UIW42" s="15"/>
      <c r="UIX42" s="15"/>
      <c r="UIY42" s="15"/>
      <c r="UIZ42" s="15"/>
      <c r="UJA42" s="15"/>
      <c r="UJB42" s="15"/>
      <c r="UJC42" s="15"/>
      <c r="UJD42" s="15"/>
      <c r="UJE42" s="15"/>
      <c r="UJF42" s="19"/>
      <c r="UJG42" s="15"/>
      <c r="UJH42" s="15"/>
      <c r="UJI42" s="15"/>
      <c r="UJJ42" s="15"/>
      <c r="UJK42" s="15"/>
      <c r="UJL42" s="15"/>
      <c r="UJM42" s="19"/>
      <c r="UJN42" s="59"/>
      <c r="UJO42" s="59"/>
      <c r="UJP42" s="52"/>
      <c r="UJQ42" s="52"/>
      <c r="UJR42" s="52"/>
      <c r="UJS42" s="52"/>
      <c r="UJT42" s="52"/>
      <c r="UJU42" s="59"/>
      <c r="UJV42" s="59"/>
      <c r="UJW42" s="59"/>
      <c r="UJX42" s="59"/>
      <c r="UJY42" s="60"/>
      <c r="UJZ42" s="278"/>
      <c r="UKA42" s="243"/>
      <c r="UKB42" s="244"/>
      <c r="UKC42" s="244"/>
      <c r="UKD42" s="244"/>
      <c r="UKE42" s="244"/>
      <c r="UKF42" s="244"/>
      <c r="UKG42" s="201"/>
      <c r="UKH42" s="210"/>
      <c r="UKI42" s="15"/>
      <c r="UKJ42" s="15"/>
      <c r="UKK42" s="15"/>
      <c r="UKL42" s="15"/>
      <c r="UKM42" s="15"/>
      <c r="UKN42" s="15"/>
      <c r="UKO42" s="15"/>
      <c r="UKP42" s="15"/>
      <c r="UKQ42" s="15"/>
      <c r="UKR42" s="15"/>
      <c r="UKS42" s="19"/>
      <c r="UKT42" s="15"/>
      <c r="UKU42" s="15"/>
      <c r="UKV42" s="15"/>
      <c r="UKW42" s="15"/>
      <c r="UKX42" s="15"/>
      <c r="UKY42" s="15"/>
      <c r="UKZ42" s="19"/>
      <c r="ULA42" s="59"/>
      <c r="ULB42" s="59"/>
      <c r="ULC42" s="52"/>
      <c r="ULD42" s="52"/>
      <c r="ULE42" s="52"/>
      <c r="ULF42" s="52"/>
      <c r="ULG42" s="52"/>
      <c r="ULH42" s="59"/>
      <c r="ULI42" s="59"/>
      <c r="ULJ42" s="59"/>
      <c r="ULK42" s="59"/>
      <c r="ULL42" s="60"/>
      <c r="ULM42" s="278"/>
      <c r="ULN42" s="243"/>
      <c r="ULO42" s="244"/>
      <c r="ULP42" s="244"/>
      <c r="ULQ42" s="244"/>
      <c r="ULR42" s="244"/>
      <c r="ULS42" s="244"/>
      <c r="ULT42" s="201"/>
      <c r="ULU42" s="210"/>
      <c r="ULV42" s="15"/>
      <c r="ULW42" s="15"/>
      <c r="ULX42" s="15"/>
      <c r="ULY42" s="15"/>
      <c r="ULZ42" s="15"/>
      <c r="UMA42" s="15"/>
      <c r="UMB42" s="15"/>
      <c r="UMC42" s="15"/>
      <c r="UMD42" s="15"/>
      <c r="UME42" s="15"/>
      <c r="UMF42" s="19"/>
      <c r="UMG42" s="15"/>
      <c r="UMH42" s="15"/>
      <c r="UMI42" s="15"/>
      <c r="UMJ42" s="15"/>
      <c r="UMK42" s="15"/>
      <c r="UML42" s="15"/>
      <c r="UMM42" s="19"/>
      <c r="UMN42" s="59"/>
      <c r="UMO42" s="59"/>
      <c r="UMP42" s="52"/>
      <c r="UMQ42" s="52"/>
      <c r="UMR42" s="52"/>
      <c r="UMS42" s="52"/>
      <c r="UMT42" s="52"/>
      <c r="UMU42" s="59"/>
      <c r="UMV42" s="59"/>
      <c r="UMW42" s="59"/>
      <c r="UMX42" s="59"/>
      <c r="UMY42" s="60"/>
      <c r="UMZ42" s="278"/>
      <c r="UNA42" s="243"/>
      <c r="UNB42" s="244"/>
      <c r="UNC42" s="244"/>
      <c r="UND42" s="244"/>
      <c r="UNE42" s="244"/>
      <c r="UNF42" s="244"/>
      <c r="UNG42" s="201"/>
      <c r="UNH42" s="210"/>
      <c r="UNI42" s="15"/>
      <c r="UNJ42" s="15"/>
      <c r="UNK42" s="15"/>
      <c r="UNL42" s="15"/>
      <c r="UNM42" s="15"/>
      <c r="UNN42" s="15"/>
      <c r="UNO42" s="15"/>
      <c r="UNP42" s="15"/>
      <c r="UNQ42" s="15"/>
      <c r="UNR42" s="15"/>
      <c r="UNS42" s="19"/>
      <c r="UNT42" s="15"/>
      <c r="UNU42" s="15"/>
      <c r="UNV42" s="15"/>
      <c r="UNW42" s="15"/>
      <c r="UNX42" s="15"/>
      <c r="UNY42" s="15"/>
      <c r="UNZ42" s="19"/>
      <c r="UOA42" s="59"/>
      <c r="UOB42" s="59"/>
      <c r="UOC42" s="52"/>
      <c r="UOD42" s="52"/>
      <c r="UOE42" s="52"/>
      <c r="UOF42" s="52"/>
      <c r="UOG42" s="52"/>
      <c r="UOH42" s="59"/>
      <c r="UOI42" s="59"/>
      <c r="UOJ42" s="59"/>
      <c r="UOK42" s="59"/>
      <c r="UOL42" s="60"/>
      <c r="UOM42" s="278"/>
      <c r="UON42" s="243"/>
      <c r="UOO42" s="244"/>
      <c r="UOP42" s="244"/>
      <c r="UOQ42" s="244"/>
      <c r="UOR42" s="244"/>
      <c r="UOS42" s="244"/>
      <c r="UOT42" s="201"/>
      <c r="UOU42" s="210"/>
      <c r="UOV42" s="15"/>
      <c r="UOW42" s="15"/>
      <c r="UOX42" s="15"/>
      <c r="UOY42" s="15"/>
      <c r="UOZ42" s="15"/>
      <c r="UPA42" s="15"/>
      <c r="UPB42" s="15"/>
      <c r="UPC42" s="15"/>
      <c r="UPD42" s="15"/>
      <c r="UPE42" s="15"/>
      <c r="UPF42" s="19"/>
      <c r="UPG42" s="15"/>
      <c r="UPH42" s="15"/>
      <c r="UPI42" s="15"/>
      <c r="UPJ42" s="15"/>
      <c r="UPK42" s="15"/>
      <c r="UPL42" s="15"/>
      <c r="UPM42" s="19"/>
      <c r="UPN42" s="59"/>
      <c r="UPO42" s="59"/>
      <c r="UPP42" s="52"/>
      <c r="UPQ42" s="52"/>
      <c r="UPR42" s="52"/>
      <c r="UPS42" s="52"/>
      <c r="UPT42" s="52"/>
      <c r="UPU42" s="59"/>
      <c r="UPV42" s="59"/>
      <c r="UPW42" s="59"/>
      <c r="UPX42" s="59"/>
      <c r="UPY42" s="60"/>
      <c r="UPZ42" s="278"/>
      <c r="UQA42" s="243"/>
      <c r="UQB42" s="244"/>
      <c r="UQC42" s="244"/>
      <c r="UQD42" s="244"/>
      <c r="UQE42" s="244"/>
      <c r="UQF42" s="244"/>
      <c r="UQG42" s="201"/>
      <c r="UQH42" s="210"/>
      <c r="UQI42" s="15"/>
      <c r="UQJ42" s="15"/>
      <c r="UQK42" s="15"/>
      <c r="UQL42" s="15"/>
      <c r="UQM42" s="15"/>
      <c r="UQN42" s="15"/>
      <c r="UQO42" s="15"/>
      <c r="UQP42" s="15"/>
      <c r="UQQ42" s="15"/>
      <c r="UQR42" s="15"/>
      <c r="UQS42" s="19"/>
      <c r="UQT42" s="15"/>
      <c r="UQU42" s="15"/>
      <c r="UQV42" s="15"/>
      <c r="UQW42" s="15"/>
      <c r="UQX42" s="15"/>
      <c r="UQY42" s="15"/>
      <c r="UQZ42" s="19"/>
      <c r="URA42" s="59"/>
      <c r="URB42" s="59"/>
      <c r="URC42" s="52"/>
      <c r="URD42" s="52"/>
      <c r="URE42" s="52"/>
      <c r="URF42" s="52"/>
      <c r="URG42" s="52"/>
      <c r="URH42" s="59"/>
      <c r="URI42" s="59"/>
      <c r="URJ42" s="59"/>
      <c r="URK42" s="59"/>
      <c r="URL42" s="60"/>
      <c r="URM42" s="278"/>
      <c r="URN42" s="243"/>
      <c r="URO42" s="244"/>
      <c r="URP42" s="244"/>
      <c r="URQ42" s="244"/>
      <c r="URR42" s="244"/>
      <c r="URS42" s="244"/>
      <c r="URT42" s="201"/>
      <c r="URU42" s="210"/>
      <c r="URV42" s="15"/>
      <c r="URW42" s="15"/>
      <c r="URX42" s="15"/>
      <c r="URY42" s="15"/>
      <c r="URZ42" s="15"/>
      <c r="USA42" s="15"/>
      <c r="USB42" s="15"/>
      <c r="USC42" s="15"/>
      <c r="USD42" s="15"/>
      <c r="USE42" s="15"/>
      <c r="USF42" s="19"/>
      <c r="USG42" s="15"/>
      <c r="USH42" s="15"/>
      <c r="USI42" s="15"/>
      <c r="USJ42" s="15"/>
      <c r="USK42" s="15"/>
      <c r="USL42" s="15"/>
      <c r="USM42" s="19"/>
      <c r="USN42" s="59"/>
      <c r="USO42" s="59"/>
      <c r="USP42" s="52"/>
      <c r="USQ42" s="52"/>
      <c r="USR42" s="52"/>
      <c r="USS42" s="52"/>
      <c r="UST42" s="52"/>
      <c r="USU42" s="59"/>
      <c r="USV42" s="59"/>
      <c r="USW42" s="59"/>
      <c r="USX42" s="59"/>
      <c r="USY42" s="60"/>
      <c r="USZ42" s="278"/>
      <c r="UTA42" s="243"/>
      <c r="UTB42" s="244"/>
      <c r="UTC42" s="244"/>
      <c r="UTD42" s="244"/>
      <c r="UTE42" s="244"/>
      <c r="UTF42" s="244"/>
      <c r="UTG42" s="201"/>
      <c r="UTH42" s="210"/>
      <c r="UTI42" s="15"/>
      <c r="UTJ42" s="15"/>
      <c r="UTK42" s="15"/>
      <c r="UTL42" s="15"/>
      <c r="UTM42" s="15"/>
      <c r="UTN42" s="15"/>
      <c r="UTO42" s="15"/>
      <c r="UTP42" s="15"/>
      <c r="UTQ42" s="15"/>
      <c r="UTR42" s="15"/>
      <c r="UTS42" s="19"/>
      <c r="UTT42" s="15"/>
      <c r="UTU42" s="15"/>
      <c r="UTV42" s="15"/>
      <c r="UTW42" s="15"/>
      <c r="UTX42" s="15"/>
      <c r="UTY42" s="15"/>
      <c r="UTZ42" s="19"/>
      <c r="UUA42" s="59"/>
      <c r="UUB42" s="59"/>
      <c r="UUC42" s="52"/>
      <c r="UUD42" s="52"/>
      <c r="UUE42" s="52"/>
      <c r="UUF42" s="52"/>
      <c r="UUG42" s="52"/>
      <c r="UUH42" s="59"/>
      <c r="UUI42" s="59"/>
      <c r="UUJ42" s="59"/>
      <c r="UUK42" s="59"/>
      <c r="UUL42" s="60"/>
      <c r="UUM42" s="278"/>
      <c r="UUN42" s="243"/>
      <c r="UUO42" s="244"/>
      <c r="UUP42" s="244"/>
      <c r="UUQ42" s="244"/>
      <c r="UUR42" s="244"/>
      <c r="UUS42" s="244"/>
      <c r="UUT42" s="201"/>
      <c r="UUU42" s="210"/>
      <c r="UUV42" s="15"/>
      <c r="UUW42" s="15"/>
      <c r="UUX42" s="15"/>
      <c r="UUY42" s="15"/>
      <c r="UUZ42" s="15"/>
      <c r="UVA42" s="15"/>
      <c r="UVB42" s="15"/>
      <c r="UVC42" s="15"/>
      <c r="UVD42" s="15"/>
      <c r="UVE42" s="15"/>
      <c r="UVF42" s="19"/>
      <c r="UVG42" s="15"/>
      <c r="UVH42" s="15"/>
      <c r="UVI42" s="15"/>
      <c r="UVJ42" s="15"/>
      <c r="UVK42" s="15"/>
      <c r="UVL42" s="15"/>
      <c r="UVM42" s="19"/>
      <c r="UVN42" s="59"/>
      <c r="UVO42" s="59"/>
      <c r="UVP42" s="52"/>
      <c r="UVQ42" s="52"/>
      <c r="UVR42" s="52"/>
      <c r="UVS42" s="52"/>
      <c r="UVT42" s="52"/>
      <c r="UVU42" s="59"/>
      <c r="UVV42" s="59"/>
      <c r="UVW42" s="59"/>
      <c r="UVX42" s="59"/>
      <c r="UVY42" s="60"/>
      <c r="UVZ42" s="278"/>
      <c r="UWA42" s="243"/>
      <c r="UWB42" s="244"/>
      <c r="UWC42" s="244"/>
      <c r="UWD42" s="244"/>
      <c r="UWE42" s="244"/>
      <c r="UWF42" s="244"/>
      <c r="UWG42" s="201"/>
      <c r="UWH42" s="210"/>
      <c r="UWI42" s="15"/>
      <c r="UWJ42" s="15"/>
      <c r="UWK42" s="15"/>
      <c r="UWL42" s="15"/>
      <c r="UWM42" s="15"/>
      <c r="UWN42" s="15"/>
      <c r="UWO42" s="15"/>
      <c r="UWP42" s="15"/>
      <c r="UWQ42" s="15"/>
      <c r="UWR42" s="15"/>
      <c r="UWS42" s="19"/>
      <c r="UWT42" s="15"/>
      <c r="UWU42" s="15"/>
      <c r="UWV42" s="15"/>
      <c r="UWW42" s="15"/>
      <c r="UWX42" s="15"/>
      <c r="UWY42" s="15"/>
      <c r="UWZ42" s="19"/>
      <c r="UXA42" s="59"/>
      <c r="UXB42" s="59"/>
      <c r="UXC42" s="52"/>
      <c r="UXD42" s="52"/>
      <c r="UXE42" s="52"/>
      <c r="UXF42" s="52"/>
      <c r="UXG42" s="52"/>
      <c r="UXH42" s="59"/>
      <c r="UXI42" s="59"/>
      <c r="UXJ42" s="59"/>
      <c r="UXK42" s="59"/>
      <c r="UXL42" s="60"/>
      <c r="UXM42" s="278"/>
      <c r="UXN42" s="243"/>
      <c r="UXO42" s="244"/>
      <c r="UXP42" s="244"/>
      <c r="UXQ42" s="244"/>
      <c r="UXR42" s="244"/>
      <c r="UXS42" s="244"/>
      <c r="UXT42" s="201"/>
      <c r="UXU42" s="210"/>
      <c r="UXV42" s="15"/>
      <c r="UXW42" s="15"/>
      <c r="UXX42" s="15"/>
      <c r="UXY42" s="15"/>
      <c r="UXZ42" s="15"/>
      <c r="UYA42" s="15"/>
      <c r="UYB42" s="15"/>
      <c r="UYC42" s="15"/>
      <c r="UYD42" s="15"/>
      <c r="UYE42" s="15"/>
      <c r="UYF42" s="19"/>
      <c r="UYG42" s="15"/>
      <c r="UYH42" s="15"/>
      <c r="UYI42" s="15"/>
      <c r="UYJ42" s="15"/>
      <c r="UYK42" s="15"/>
      <c r="UYL42" s="15"/>
      <c r="UYM42" s="19"/>
      <c r="UYN42" s="59"/>
      <c r="UYO42" s="59"/>
      <c r="UYP42" s="52"/>
      <c r="UYQ42" s="52"/>
      <c r="UYR42" s="52"/>
      <c r="UYS42" s="52"/>
      <c r="UYT42" s="52"/>
      <c r="UYU42" s="59"/>
      <c r="UYV42" s="59"/>
      <c r="UYW42" s="59"/>
      <c r="UYX42" s="59"/>
      <c r="UYY42" s="60"/>
      <c r="UYZ42" s="278"/>
      <c r="UZA42" s="243"/>
      <c r="UZB42" s="244"/>
      <c r="UZC42" s="244"/>
      <c r="UZD42" s="244"/>
      <c r="UZE42" s="244"/>
      <c r="UZF42" s="244"/>
      <c r="UZG42" s="201"/>
      <c r="UZH42" s="210"/>
      <c r="UZI42" s="15"/>
      <c r="UZJ42" s="15"/>
      <c r="UZK42" s="15"/>
      <c r="UZL42" s="15"/>
      <c r="UZM42" s="15"/>
      <c r="UZN42" s="15"/>
      <c r="UZO42" s="15"/>
      <c r="UZP42" s="15"/>
      <c r="UZQ42" s="15"/>
      <c r="UZR42" s="15"/>
      <c r="UZS42" s="19"/>
      <c r="UZT42" s="15"/>
      <c r="UZU42" s="15"/>
      <c r="UZV42" s="15"/>
      <c r="UZW42" s="15"/>
      <c r="UZX42" s="15"/>
      <c r="UZY42" s="15"/>
      <c r="UZZ42" s="19"/>
      <c r="VAA42" s="59"/>
      <c r="VAB42" s="59"/>
      <c r="VAC42" s="52"/>
      <c r="VAD42" s="52"/>
      <c r="VAE42" s="52"/>
      <c r="VAF42" s="52"/>
      <c r="VAG42" s="52"/>
      <c r="VAH42" s="59"/>
      <c r="VAI42" s="59"/>
      <c r="VAJ42" s="59"/>
      <c r="VAK42" s="59"/>
      <c r="VAL42" s="60"/>
      <c r="VAM42" s="278"/>
      <c r="VAN42" s="243"/>
      <c r="VAO42" s="244"/>
      <c r="VAP42" s="244"/>
      <c r="VAQ42" s="244"/>
      <c r="VAR42" s="244"/>
      <c r="VAS42" s="244"/>
      <c r="VAT42" s="201"/>
      <c r="VAU42" s="210"/>
      <c r="VAV42" s="15"/>
      <c r="VAW42" s="15"/>
      <c r="VAX42" s="15"/>
      <c r="VAY42" s="15"/>
      <c r="VAZ42" s="15"/>
      <c r="VBA42" s="15"/>
      <c r="VBB42" s="15"/>
      <c r="VBC42" s="15"/>
      <c r="VBD42" s="15"/>
      <c r="VBE42" s="15"/>
      <c r="VBF42" s="19"/>
      <c r="VBG42" s="15"/>
      <c r="VBH42" s="15"/>
      <c r="VBI42" s="15"/>
      <c r="VBJ42" s="15"/>
      <c r="VBK42" s="15"/>
      <c r="VBL42" s="15"/>
      <c r="VBM42" s="19"/>
      <c r="VBN42" s="59"/>
      <c r="VBO42" s="59"/>
      <c r="VBP42" s="52"/>
      <c r="VBQ42" s="52"/>
      <c r="VBR42" s="52"/>
      <c r="VBS42" s="52"/>
      <c r="VBT42" s="52"/>
      <c r="VBU42" s="59"/>
      <c r="VBV42" s="59"/>
      <c r="VBW42" s="59"/>
      <c r="VBX42" s="59"/>
      <c r="VBY42" s="60"/>
      <c r="VBZ42" s="278"/>
      <c r="VCA42" s="243"/>
      <c r="VCB42" s="244"/>
      <c r="VCC42" s="244"/>
      <c r="VCD42" s="244"/>
      <c r="VCE42" s="244"/>
      <c r="VCF42" s="244"/>
      <c r="VCG42" s="201"/>
      <c r="VCH42" s="210"/>
      <c r="VCI42" s="15"/>
      <c r="VCJ42" s="15"/>
      <c r="VCK42" s="15"/>
      <c r="VCL42" s="15"/>
      <c r="VCM42" s="15"/>
      <c r="VCN42" s="15"/>
      <c r="VCO42" s="15"/>
      <c r="VCP42" s="15"/>
      <c r="VCQ42" s="15"/>
      <c r="VCR42" s="15"/>
      <c r="VCS42" s="19"/>
      <c r="VCT42" s="15"/>
      <c r="VCU42" s="15"/>
      <c r="VCV42" s="15"/>
      <c r="VCW42" s="15"/>
      <c r="VCX42" s="15"/>
      <c r="VCY42" s="15"/>
      <c r="VCZ42" s="19"/>
      <c r="VDA42" s="59"/>
      <c r="VDB42" s="59"/>
      <c r="VDC42" s="52"/>
      <c r="VDD42" s="52"/>
      <c r="VDE42" s="52"/>
      <c r="VDF42" s="52"/>
      <c r="VDG42" s="52"/>
      <c r="VDH42" s="59"/>
      <c r="VDI42" s="59"/>
      <c r="VDJ42" s="59"/>
      <c r="VDK42" s="59"/>
      <c r="VDL42" s="60"/>
      <c r="VDM42" s="278"/>
      <c r="VDN42" s="243"/>
      <c r="VDO42" s="244"/>
      <c r="VDP42" s="244"/>
      <c r="VDQ42" s="244"/>
      <c r="VDR42" s="244"/>
      <c r="VDS42" s="244"/>
      <c r="VDT42" s="201"/>
      <c r="VDU42" s="210"/>
      <c r="VDV42" s="15"/>
      <c r="VDW42" s="15"/>
      <c r="VDX42" s="15"/>
      <c r="VDY42" s="15"/>
      <c r="VDZ42" s="15"/>
      <c r="VEA42" s="15"/>
      <c r="VEB42" s="15"/>
      <c r="VEC42" s="15"/>
      <c r="VED42" s="15"/>
      <c r="VEE42" s="15"/>
      <c r="VEF42" s="19"/>
      <c r="VEG42" s="15"/>
      <c r="VEH42" s="15"/>
      <c r="VEI42" s="15"/>
      <c r="VEJ42" s="15"/>
      <c r="VEK42" s="15"/>
      <c r="VEL42" s="15"/>
      <c r="VEM42" s="19"/>
      <c r="VEN42" s="59"/>
      <c r="VEO42" s="59"/>
      <c r="VEP42" s="52"/>
      <c r="VEQ42" s="52"/>
      <c r="VER42" s="52"/>
      <c r="VES42" s="52"/>
      <c r="VET42" s="52"/>
      <c r="VEU42" s="59"/>
      <c r="VEV42" s="59"/>
      <c r="VEW42" s="59"/>
      <c r="VEX42" s="59"/>
      <c r="VEY42" s="60"/>
      <c r="VEZ42" s="278"/>
      <c r="VFA42" s="243"/>
      <c r="VFB42" s="244"/>
      <c r="VFC42" s="244"/>
      <c r="VFD42" s="244"/>
      <c r="VFE42" s="244"/>
      <c r="VFF42" s="244"/>
      <c r="VFG42" s="201"/>
      <c r="VFH42" s="210"/>
      <c r="VFI42" s="15"/>
      <c r="VFJ42" s="15"/>
      <c r="VFK42" s="15"/>
      <c r="VFL42" s="15"/>
      <c r="VFM42" s="15"/>
      <c r="VFN42" s="15"/>
      <c r="VFO42" s="15"/>
      <c r="VFP42" s="15"/>
      <c r="VFQ42" s="15"/>
      <c r="VFR42" s="15"/>
      <c r="VFS42" s="19"/>
      <c r="VFT42" s="15"/>
      <c r="VFU42" s="15"/>
      <c r="VFV42" s="15"/>
      <c r="VFW42" s="15"/>
      <c r="VFX42" s="15"/>
      <c r="VFY42" s="15"/>
      <c r="VFZ42" s="19"/>
      <c r="VGA42" s="59"/>
      <c r="VGB42" s="59"/>
      <c r="VGC42" s="52"/>
      <c r="VGD42" s="52"/>
      <c r="VGE42" s="52"/>
      <c r="VGF42" s="52"/>
      <c r="VGG42" s="52"/>
      <c r="VGH42" s="59"/>
      <c r="VGI42" s="59"/>
      <c r="VGJ42" s="59"/>
      <c r="VGK42" s="59"/>
      <c r="VGL42" s="60"/>
      <c r="VGM42" s="278"/>
      <c r="VGN42" s="243"/>
      <c r="VGO42" s="244"/>
      <c r="VGP42" s="244"/>
      <c r="VGQ42" s="244"/>
      <c r="VGR42" s="244"/>
      <c r="VGS42" s="244"/>
      <c r="VGT42" s="201"/>
      <c r="VGU42" s="210"/>
      <c r="VGV42" s="15"/>
      <c r="VGW42" s="15"/>
      <c r="VGX42" s="15"/>
      <c r="VGY42" s="15"/>
      <c r="VGZ42" s="15"/>
      <c r="VHA42" s="15"/>
      <c r="VHB42" s="15"/>
      <c r="VHC42" s="15"/>
      <c r="VHD42" s="15"/>
      <c r="VHE42" s="15"/>
      <c r="VHF42" s="19"/>
      <c r="VHG42" s="15"/>
      <c r="VHH42" s="15"/>
      <c r="VHI42" s="15"/>
      <c r="VHJ42" s="15"/>
      <c r="VHK42" s="15"/>
      <c r="VHL42" s="15"/>
      <c r="VHM42" s="19"/>
      <c r="VHN42" s="59"/>
      <c r="VHO42" s="59"/>
      <c r="VHP42" s="52"/>
      <c r="VHQ42" s="52"/>
      <c r="VHR42" s="52"/>
      <c r="VHS42" s="52"/>
      <c r="VHT42" s="52"/>
      <c r="VHU42" s="59"/>
      <c r="VHV42" s="59"/>
      <c r="VHW42" s="59"/>
      <c r="VHX42" s="59"/>
      <c r="VHY42" s="60"/>
      <c r="VHZ42" s="278"/>
      <c r="VIA42" s="243"/>
      <c r="VIB42" s="244"/>
      <c r="VIC42" s="244"/>
      <c r="VID42" s="244"/>
      <c r="VIE42" s="244"/>
      <c r="VIF42" s="244"/>
      <c r="VIG42" s="201"/>
      <c r="VIH42" s="210"/>
      <c r="VII42" s="15"/>
      <c r="VIJ42" s="15"/>
      <c r="VIK42" s="15"/>
      <c r="VIL42" s="15"/>
      <c r="VIM42" s="15"/>
      <c r="VIN42" s="15"/>
      <c r="VIO42" s="15"/>
      <c r="VIP42" s="15"/>
      <c r="VIQ42" s="15"/>
      <c r="VIR42" s="15"/>
      <c r="VIS42" s="19"/>
      <c r="VIT42" s="15"/>
      <c r="VIU42" s="15"/>
      <c r="VIV42" s="15"/>
      <c r="VIW42" s="15"/>
      <c r="VIX42" s="15"/>
      <c r="VIY42" s="15"/>
      <c r="VIZ42" s="19"/>
      <c r="VJA42" s="59"/>
      <c r="VJB42" s="59"/>
      <c r="VJC42" s="52"/>
      <c r="VJD42" s="52"/>
      <c r="VJE42" s="52"/>
      <c r="VJF42" s="52"/>
      <c r="VJG42" s="52"/>
      <c r="VJH42" s="59"/>
      <c r="VJI42" s="59"/>
      <c r="VJJ42" s="59"/>
      <c r="VJK42" s="59"/>
      <c r="VJL42" s="60"/>
      <c r="VJM42" s="278"/>
      <c r="VJN42" s="243"/>
      <c r="VJO42" s="244"/>
      <c r="VJP42" s="244"/>
      <c r="VJQ42" s="244"/>
      <c r="VJR42" s="244"/>
      <c r="VJS42" s="244"/>
      <c r="VJT42" s="201"/>
      <c r="VJU42" s="210"/>
      <c r="VJV42" s="15"/>
      <c r="VJW42" s="15"/>
      <c r="VJX42" s="15"/>
      <c r="VJY42" s="15"/>
      <c r="VJZ42" s="15"/>
      <c r="VKA42" s="15"/>
      <c r="VKB42" s="15"/>
      <c r="VKC42" s="15"/>
      <c r="VKD42" s="15"/>
      <c r="VKE42" s="15"/>
      <c r="VKF42" s="19"/>
      <c r="VKG42" s="15"/>
      <c r="VKH42" s="15"/>
      <c r="VKI42" s="15"/>
      <c r="VKJ42" s="15"/>
      <c r="VKK42" s="15"/>
      <c r="VKL42" s="15"/>
      <c r="VKM42" s="19"/>
      <c r="VKN42" s="59"/>
      <c r="VKO42" s="59"/>
      <c r="VKP42" s="52"/>
      <c r="VKQ42" s="52"/>
      <c r="VKR42" s="52"/>
      <c r="VKS42" s="52"/>
      <c r="VKT42" s="52"/>
      <c r="VKU42" s="59"/>
      <c r="VKV42" s="59"/>
      <c r="VKW42" s="59"/>
      <c r="VKX42" s="59"/>
      <c r="VKY42" s="60"/>
      <c r="VKZ42" s="278"/>
      <c r="VLA42" s="243"/>
      <c r="VLB42" s="244"/>
      <c r="VLC42" s="244"/>
      <c r="VLD42" s="244"/>
      <c r="VLE42" s="244"/>
      <c r="VLF42" s="244"/>
      <c r="VLG42" s="201"/>
      <c r="VLH42" s="210"/>
      <c r="VLI42" s="15"/>
      <c r="VLJ42" s="15"/>
      <c r="VLK42" s="15"/>
      <c r="VLL42" s="15"/>
      <c r="VLM42" s="15"/>
      <c r="VLN42" s="15"/>
      <c r="VLO42" s="15"/>
      <c r="VLP42" s="15"/>
      <c r="VLQ42" s="15"/>
      <c r="VLR42" s="15"/>
      <c r="VLS42" s="19"/>
      <c r="VLT42" s="15"/>
      <c r="VLU42" s="15"/>
      <c r="VLV42" s="15"/>
      <c r="VLW42" s="15"/>
      <c r="VLX42" s="15"/>
      <c r="VLY42" s="15"/>
      <c r="VLZ42" s="19"/>
      <c r="VMA42" s="59"/>
      <c r="VMB42" s="59"/>
      <c r="VMC42" s="52"/>
      <c r="VMD42" s="52"/>
      <c r="VME42" s="52"/>
      <c r="VMF42" s="52"/>
      <c r="VMG42" s="52"/>
      <c r="VMH42" s="59"/>
      <c r="VMI42" s="59"/>
      <c r="VMJ42" s="59"/>
      <c r="VMK42" s="59"/>
      <c r="VML42" s="60"/>
      <c r="VMM42" s="278"/>
      <c r="VMN42" s="243"/>
      <c r="VMO42" s="244"/>
      <c r="VMP42" s="244"/>
      <c r="VMQ42" s="244"/>
      <c r="VMR42" s="244"/>
      <c r="VMS42" s="244"/>
      <c r="VMT42" s="201"/>
      <c r="VMU42" s="210"/>
      <c r="VMV42" s="15"/>
      <c r="VMW42" s="15"/>
      <c r="VMX42" s="15"/>
      <c r="VMY42" s="15"/>
      <c r="VMZ42" s="15"/>
      <c r="VNA42" s="15"/>
      <c r="VNB42" s="15"/>
      <c r="VNC42" s="15"/>
      <c r="VND42" s="15"/>
      <c r="VNE42" s="15"/>
      <c r="VNF42" s="19"/>
      <c r="VNG42" s="15"/>
      <c r="VNH42" s="15"/>
      <c r="VNI42" s="15"/>
      <c r="VNJ42" s="15"/>
      <c r="VNK42" s="15"/>
      <c r="VNL42" s="15"/>
      <c r="VNM42" s="19"/>
      <c r="VNN42" s="59"/>
      <c r="VNO42" s="59"/>
      <c r="VNP42" s="52"/>
      <c r="VNQ42" s="52"/>
      <c r="VNR42" s="52"/>
      <c r="VNS42" s="52"/>
      <c r="VNT42" s="52"/>
      <c r="VNU42" s="59"/>
      <c r="VNV42" s="59"/>
      <c r="VNW42" s="59"/>
      <c r="VNX42" s="59"/>
      <c r="VNY42" s="60"/>
      <c r="VNZ42" s="278"/>
      <c r="VOA42" s="243"/>
      <c r="VOB42" s="244"/>
      <c r="VOC42" s="244"/>
      <c r="VOD42" s="244"/>
      <c r="VOE42" s="244"/>
      <c r="VOF42" s="244"/>
      <c r="VOG42" s="201"/>
      <c r="VOH42" s="210"/>
      <c r="VOI42" s="15"/>
      <c r="VOJ42" s="15"/>
      <c r="VOK42" s="15"/>
      <c r="VOL42" s="15"/>
      <c r="VOM42" s="15"/>
      <c r="VON42" s="15"/>
      <c r="VOO42" s="15"/>
      <c r="VOP42" s="15"/>
      <c r="VOQ42" s="15"/>
      <c r="VOR42" s="15"/>
      <c r="VOS42" s="19"/>
      <c r="VOT42" s="15"/>
      <c r="VOU42" s="15"/>
      <c r="VOV42" s="15"/>
      <c r="VOW42" s="15"/>
      <c r="VOX42" s="15"/>
      <c r="VOY42" s="15"/>
      <c r="VOZ42" s="19"/>
      <c r="VPA42" s="59"/>
      <c r="VPB42" s="59"/>
      <c r="VPC42" s="52"/>
      <c r="VPD42" s="52"/>
      <c r="VPE42" s="52"/>
      <c r="VPF42" s="52"/>
      <c r="VPG42" s="52"/>
      <c r="VPH42" s="59"/>
      <c r="VPI42" s="59"/>
      <c r="VPJ42" s="59"/>
      <c r="VPK42" s="59"/>
      <c r="VPL42" s="60"/>
      <c r="VPM42" s="278"/>
      <c r="VPN42" s="243"/>
      <c r="VPO42" s="244"/>
      <c r="VPP42" s="244"/>
      <c r="VPQ42" s="244"/>
      <c r="VPR42" s="244"/>
      <c r="VPS42" s="244"/>
      <c r="VPT42" s="201"/>
      <c r="VPU42" s="210"/>
      <c r="VPV42" s="15"/>
      <c r="VPW42" s="15"/>
      <c r="VPX42" s="15"/>
      <c r="VPY42" s="15"/>
      <c r="VPZ42" s="15"/>
      <c r="VQA42" s="15"/>
      <c r="VQB42" s="15"/>
      <c r="VQC42" s="15"/>
      <c r="VQD42" s="15"/>
      <c r="VQE42" s="15"/>
      <c r="VQF42" s="19"/>
      <c r="VQG42" s="15"/>
      <c r="VQH42" s="15"/>
      <c r="VQI42" s="15"/>
      <c r="VQJ42" s="15"/>
      <c r="VQK42" s="15"/>
      <c r="VQL42" s="15"/>
      <c r="VQM42" s="19"/>
      <c r="VQN42" s="59"/>
      <c r="VQO42" s="59"/>
      <c r="VQP42" s="52"/>
      <c r="VQQ42" s="52"/>
      <c r="VQR42" s="52"/>
      <c r="VQS42" s="52"/>
      <c r="VQT42" s="52"/>
      <c r="VQU42" s="59"/>
      <c r="VQV42" s="59"/>
      <c r="VQW42" s="59"/>
      <c r="VQX42" s="59"/>
      <c r="VQY42" s="60"/>
      <c r="VQZ42" s="278"/>
      <c r="VRA42" s="243"/>
      <c r="VRB42" s="244"/>
      <c r="VRC42" s="244"/>
      <c r="VRD42" s="244"/>
      <c r="VRE42" s="244"/>
      <c r="VRF42" s="244"/>
      <c r="VRG42" s="201"/>
      <c r="VRH42" s="210"/>
      <c r="VRI42" s="15"/>
      <c r="VRJ42" s="15"/>
      <c r="VRK42" s="15"/>
      <c r="VRL42" s="15"/>
      <c r="VRM42" s="15"/>
      <c r="VRN42" s="15"/>
      <c r="VRO42" s="15"/>
      <c r="VRP42" s="15"/>
      <c r="VRQ42" s="15"/>
      <c r="VRR42" s="15"/>
      <c r="VRS42" s="19"/>
      <c r="VRT42" s="15"/>
      <c r="VRU42" s="15"/>
      <c r="VRV42" s="15"/>
      <c r="VRW42" s="15"/>
      <c r="VRX42" s="15"/>
      <c r="VRY42" s="15"/>
      <c r="VRZ42" s="19"/>
      <c r="VSA42" s="59"/>
      <c r="VSB42" s="59"/>
      <c r="VSC42" s="52"/>
      <c r="VSD42" s="52"/>
      <c r="VSE42" s="52"/>
      <c r="VSF42" s="52"/>
      <c r="VSG42" s="52"/>
      <c r="VSH42" s="59"/>
      <c r="VSI42" s="59"/>
      <c r="VSJ42" s="59"/>
      <c r="VSK42" s="59"/>
      <c r="VSL42" s="60"/>
      <c r="VSM42" s="278"/>
      <c r="VSN42" s="243"/>
      <c r="VSO42" s="244"/>
      <c r="VSP42" s="244"/>
      <c r="VSQ42" s="244"/>
      <c r="VSR42" s="244"/>
      <c r="VSS42" s="244"/>
      <c r="VST42" s="201"/>
      <c r="VSU42" s="210"/>
      <c r="VSV42" s="15"/>
      <c r="VSW42" s="15"/>
      <c r="VSX42" s="15"/>
      <c r="VSY42" s="15"/>
      <c r="VSZ42" s="15"/>
      <c r="VTA42" s="15"/>
      <c r="VTB42" s="15"/>
      <c r="VTC42" s="15"/>
      <c r="VTD42" s="15"/>
      <c r="VTE42" s="15"/>
      <c r="VTF42" s="19"/>
      <c r="VTG42" s="15"/>
      <c r="VTH42" s="15"/>
      <c r="VTI42" s="15"/>
      <c r="VTJ42" s="15"/>
      <c r="VTK42" s="15"/>
      <c r="VTL42" s="15"/>
      <c r="VTM42" s="19"/>
      <c r="VTN42" s="59"/>
      <c r="VTO42" s="59"/>
      <c r="VTP42" s="52"/>
      <c r="VTQ42" s="52"/>
      <c r="VTR42" s="52"/>
      <c r="VTS42" s="52"/>
      <c r="VTT42" s="52"/>
      <c r="VTU42" s="59"/>
      <c r="VTV42" s="59"/>
      <c r="VTW42" s="59"/>
      <c r="VTX42" s="59"/>
      <c r="VTY42" s="60"/>
      <c r="VTZ42" s="278"/>
      <c r="VUA42" s="243"/>
      <c r="VUB42" s="244"/>
      <c r="VUC42" s="244"/>
      <c r="VUD42" s="244"/>
      <c r="VUE42" s="244"/>
      <c r="VUF42" s="244"/>
      <c r="VUG42" s="201"/>
      <c r="VUH42" s="210"/>
      <c r="VUI42" s="15"/>
      <c r="VUJ42" s="15"/>
      <c r="VUK42" s="15"/>
      <c r="VUL42" s="15"/>
      <c r="VUM42" s="15"/>
      <c r="VUN42" s="15"/>
      <c r="VUO42" s="15"/>
      <c r="VUP42" s="15"/>
      <c r="VUQ42" s="15"/>
      <c r="VUR42" s="15"/>
      <c r="VUS42" s="19"/>
      <c r="VUT42" s="15"/>
      <c r="VUU42" s="15"/>
      <c r="VUV42" s="15"/>
      <c r="VUW42" s="15"/>
      <c r="VUX42" s="15"/>
      <c r="VUY42" s="15"/>
      <c r="VUZ42" s="19"/>
      <c r="VVA42" s="59"/>
      <c r="VVB42" s="59"/>
      <c r="VVC42" s="52"/>
      <c r="VVD42" s="52"/>
      <c r="VVE42" s="52"/>
      <c r="VVF42" s="52"/>
      <c r="VVG42" s="52"/>
      <c r="VVH42" s="59"/>
      <c r="VVI42" s="59"/>
      <c r="VVJ42" s="59"/>
      <c r="VVK42" s="59"/>
      <c r="VVL42" s="60"/>
      <c r="VVM42" s="278"/>
      <c r="VVN42" s="243"/>
      <c r="VVO42" s="244"/>
      <c r="VVP42" s="244"/>
      <c r="VVQ42" s="244"/>
      <c r="VVR42" s="244"/>
      <c r="VVS42" s="244"/>
      <c r="VVT42" s="201"/>
      <c r="VVU42" s="210"/>
      <c r="VVV42" s="15"/>
      <c r="VVW42" s="15"/>
      <c r="VVX42" s="15"/>
      <c r="VVY42" s="15"/>
      <c r="VVZ42" s="15"/>
      <c r="VWA42" s="15"/>
      <c r="VWB42" s="15"/>
      <c r="VWC42" s="15"/>
      <c r="VWD42" s="15"/>
      <c r="VWE42" s="15"/>
      <c r="VWF42" s="19"/>
      <c r="VWG42" s="15"/>
      <c r="VWH42" s="15"/>
      <c r="VWI42" s="15"/>
      <c r="VWJ42" s="15"/>
      <c r="VWK42" s="15"/>
      <c r="VWL42" s="15"/>
      <c r="VWM42" s="19"/>
      <c r="VWN42" s="59"/>
      <c r="VWO42" s="59"/>
      <c r="VWP42" s="52"/>
      <c r="VWQ42" s="52"/>
      <c r="VWR42" s="52"/>
      <c r="VWS42" s="52"/>
      <c r="VWT42" s="52"/>
      <c r="VWU42" s="59"/>
      <c r="VWV42" s="59"/>
      <c r="VWW42" s="59"/>
      <c r="VWX42" s="59"/>
      <c r="VWY42" s="60"/>
      <c r="VWZ42" s="278"/>
      <c r="VXA42" s="243"/>
      <c r="VXB42" s="244"/>
      <c r="VXC42" s="244"/>
      <c r="VXD42" s="244"/>
      <c r="VXE42" s="244"/>
      <c r="VXF42" s="244"/>
      <c r="VXG42" s="201"/>
      <c r="VXH42" s="210"/>
      <c r="VXI42" s="15"/>
      <c r="VXJ42" s="15"/>
      <c r="VXK42" s="15"/>
      <c r="VXL42" s="15"/>
      <c r="VXM42" s="15"/>
      <c r="VXN42" s="15"/>
      <c r="VXO42" s="15"/>
      <c r="VXP42" s="15"/>
      <c r="VXQ42" s="15"/>
      <c r="VXR42" s="15"/>
      <c r="VXS42" s="19"/>
      <c r="VXT42" s="15"/>
      <c r="VXU42" s="15"/>
      <c r="VXV42" s="15"/>
      <c r="VXW42" s="15"/>
      <c r="VXX42" s="15"/>
      <c r="VXY42" s="15"/>
      <c r="VXZ42" s="19"/>
      <c r="VYA42" s="59"/>
      <c r="VYB42" s="59"/>
      <c r="VYC42" s="52"/>
      <c r="VYD42" s="52"/>
      <c r="VYE42" s="52"/>
      <c r="VYF42" s="52"/>
      <c r="VYG42" s="52"/>
      <c r="VYH42" s="59"/>
      <c r="VYI42" s="59"/>
      <c r="VYJ42" s="59"/>
      <c r="VYK42" s="59"/>
      <c r="VYL42" s="60"/>
      <c r="VYM42" s="278"/>
      <c r="VYN42" s="243"/>
      <c r="VYO42" s="244"/>
      <c r="VYP42" s="244"/>
      <c r="VYQ42" s="244"/>
      <c r="VYR42" s="244"/>
      <c r="VYS42" s="244"/>
      <c r="VYT42" s="201"/>
      <c r="VYU42" s="210"/>
      <c r="VYV42" s="15"/>
      <c r="VYW42" s="15"/>
      <c r="VYX42" s="15"/>
      <c r="VYY42" s="15"/>
      <c r="VYZ42" s="15"/>
      <c r="VZA42" s="15"/>
      <c r="VZB42" s="15"/>
      <c r="VZC42" s="15"/>
      <c r="VZD42" s="15"/>
      <c r="VZE42" s="15"/>
      <c r="VZF42" s="19"/>
      <c r="VZG42" s="15"/>
      <c r="VZH42" s="15"/>
      <c r="VZI42" s="15"/>
      <c r="VZJ42" s="15"/>
      <c r="VZK42" s="15"/>
      <c r="VZL42" s="15"/>
      <c r="VZM42" s="19"/>
      <c r="VZN42" s="59"/>
      <c r="VZO42" s="59"/>
      <c r="VZP42" s="52"/>
      <c r="VZQ42" s="52"/>
      <c r="VZR42" s="52"/>
      <c r="VZS42" s="52"/>
      <c r="VZT42" s="52"/>
      <c r="VZU42" s="59"/>
      <c r="VZV42" s="59"/>
      <c r="VZW42" s="59"/>
      <c r="VZX42" s="59"/>
      <c r="VZY42" s="60"/>
      <c r="VZZ42" s="278"/>
      <c r="WAA42" s="243"/>
      <c r="WAB42" s="244"/>
      <c r="WAC42" s="244"/>
      <c r="WAD42" s="244"/>
      <c r="WAE42" s="244"/>
      <c r="WAF42" s="244"/>
      <c r="WAG42" s="201"/>
      <c r="WAH42" s="210"/>
      <c r="WAI42" s="15"/>
      <c r="WAJ42" s="15"/>
      <c r="WAK42" s="15"/>
      <c r="WAL42" s="15"/>
      <c r="WAM42" s="15"/>
      <c r="WAN42" s="15"/>
      <c r="WAO42" s="15"/>
      <c r="WAP42" s="15"/>
      <c r="WAQ42" s="15"/>
      <c r="WAR42" s="15"/>
      <c r="WAS42" s="19"/>
      <c r="WAT42" s="15"/>
      <c r="WAU42" s="15"/>
      <c r="WAV42" s="15"/>
      <c r="WAW42" s="15"/>
      <c r="WAX42" s="15"/>
      <c r="WAY42" s="15"/>
      <c r="WAZ42" s="19"/>
      <c r="WBA42" s="59"/>
      <c r="WBB42" s="59"/>
      <c r="WBC42" s="52"/>
      <c r="WBD42" s="52"/>
      <c r="WBE42" s="52"/>
      <c r="WBF42" s="52"/>
      <c r="WBG42" s="52"/>
      <c r="WBH42" s="59"/>
      <c r="WBI42" s="59"/>
      <c r="WBJ42" s="59"/>
      <c r="WBK42" s="59"/>
      <c r="WBL42" s="60"/>
      <c r="WBM42" s="278"/>
      <c r="WBN42" s="243"/>
      <c r="WBO42" s="244"/>
      <c r="WBP42" s="244"/>
      <c r="WBQ42" s="244"/>
      <c r="WBR42" s="244"/>
      <c r="WBS42" s="244"/>
      <c r="WBT42" s="201"/>
      <c r="WBU42" s="210"/>
      <c r="WBV42" s="15"/>
      <c r="WBW42" s="15"/>
      <c r="WBX42" s="15"/>
      <c r="WBY42" s="15"/>
      <c r="WBZ42" s="15"/>
      <c r="WCA42" s="15"/>
      <c r="WCB42" s="15"/>
      <c r="WCC42" s="15"/>
      <c r="WCD42" s="15"/>
      <c r="WCE42" s="15"/>
      <c r="WCF42" s="19"/>
      <c r="WCG42" s="15"/>
      <c r="WCH42" s="15"/>
      <c r="WCI42" s="15"/>
      <c r="WCJ42" s="15"/>
      <c r="WCK42" s="15"/>
      <c r="WCL42" s="15"/>
      <c r="WCM42" s="19"/>
      <c r="WCN42" s="59"/>
      <c r="WCO42" s="59"/>
      <c r="WCP42" s="52"/>
      <c r="WCQ42" s="52"/>
      <c r="WCR42" s="52"/>
      <c r="WCS42" s="52"/>
      <c r="WCT42" s="52"/>
      <c r="WCU42" s="59"/>
      <c r="WCV42" s="59"/>
      <c r="WCW42" s="59"/>
      <c r="WCX42" s="59"/>
      <c r="WCY42" s="60"/>
      <c r="WCZ42" s="278"/>
      <c r="WDA42" s="243"/>
      <c r="WDB42" s="244"/>
      <c r="WDC42" s="244"/>
      <c r="WDD42" s="244"/>
      <c r="WDE42" s="244"/>
      <c r="WDF42" s="244"/>
      <c r="WDG42" s="201"/>
      <c r="WDH42" s="210"/>
      <c r="WDI42" s="15"/>
      <c r="WDJ42" s="15"/>
      <c r="WDK42" s="15"/>
      <c r="WDL42" s="15"/>
      <c r="WDM42" s="15"/>
      <c r="WDN42" s="15"/>
      <c r="WDO42" s="15"/>
      <c r="WDP42" s="15"/>
      <c r="WDQ42" s="15"/>
      <c r="WDR42" s="15"/>
      <c r="WDS42" s="19"/>
      <c r="WDT42" s="15"/>
      <c r="WDU42" s="15"/>
      <c r="WDV42" s="15"/>
      <c r="WDW42" s="15"/>
      <c r="WDX42" s="15"/>
      <c r="WDY42" s="15"/>
      <c r="WDZ42" s="19"/>
      <c r="WEA42" s="59"/>
      <c r="WEB42" s="59"/>
      <c r="WEC42" s="52"/>
      <c r="WED42" s="52"/>
      <c r="WEE42" s="52"/>
      <c r="WEF42" s="52"/>
      <c r="WEG42" s="52"/>
      <c r="WEH42" s="59"/>
      <c r="WEI42" s="59"/>
      <c r="WEJ42" s="59"/>
      <c r="WEK42" s="59"/>
      <c r="WEL42" s="60"/>
      <c r="WEM42" s="278"/>
      <c r="WEN42" s="243"/>
      <c r="WEO42" s="244"/>
      <c r="WEP42" s="244"/>
      <c r="WEQ42" s="244"/>
      <c r="WER42" s="244"/>
      <c r="WES42" s="244"/>
      <c r="WET42" s="201"/>
      <c r="WEU42" s="210"/>
      <c r="WEV42" s="15"/>
      <c r="WEW42" s="15"/>
      <c r="WEX42" s="15"/>
      <c r="WEY42" s="15"/>
      <c r="WEZ42" s="15"/>
      <c r="WFA42" s="15"/>
      <c r="WFB42" s="15"/>
      <c r="WFC42" s="15"/>
      <c r="WFD42" s="15"/>
      <c r="WFE42" s="15"/>
      <c r="WFF42" s="19"/>
      <c r="WFG42" s="15"/>
      <c r="WFH42" s="15"/>
      <c r="WFI42" s="15"/>
      <c r="WFJ42" s="15"/>
      <c r="WFK42" s="15"/>
      <c r="WFL42" s="15"/>
      <c r="WFM42" s="19"/>
      <c r="WFN42" s="59"/>
      <c r="WFO42" s="59"/>
      <c r="WFP42" s="52"/>
      <c r="WFQ42" s="52"/>
      <c r="WFR42" s="52"/>
      <c r="WFS42" s="52"/>
      <c r="WFT42" s="52"/>
      <c r="WFU42" s="59"/>
      <c r="WFV42" s="59"/>
      <c r="WFW42" s="59"/>
      <c r="WFX42" s="59"/>
      <c r="WFY42" s="60"/>
      <c r="WFZ42" s="278"/>
      <c r="WGA42" s="243"/>
      <c r="WGB42" s="244"/>
      <c r="WGC42" s="244"/>
      <c r="WGD42" s="244"/>
      <c r="WGE42" s="244"/>
      <c r="WGF42" s="244"/>
      <c r="WGG42" s="201"/>
      <c r="WGH42" s="210"/>
      <c r="WGI42" s="15"/>
      <c r="WGJ42" s="15"/>
      <c r="WGK42" s="15"/>
      <c r="WGL42" s="15"/>
      <c r="WGM42" s="15"/>
      <c r="WGN42" s="15"/>
      <c r="WGO42" s="15"/>
      <c r="WGP42" s="15"/>
      <c r="WGQ42" s="15"/>
      <c r="WGR42" s="15"/>
      <c r="WGS42" s="19"/>
      <c r="WGT42" s="15"/>
      <c r="WGU42" s="15"/>
      <c r="WGV42" s="15"/>
      <c r="WGW42" s="15"/>
      <c r="WGX42" s="15"/>
      <c r="WGY42" s="15"/>
      <c r="WGZ42" s="19"/>
      <c r="WHA42" s="59"/>
      <c r="WHB42" s="59"/>
      <c r="WHC42" s="52"/>
      <c r="WHD42" s="52"/>
      <c r="WHE42" s="52"/>
      <c r="WHF42" s="52"/>
      <c r="WHG42" s="52"/>
      <c r="WHH42" s="59"/>
      <c r="WHI42" s="59"/>
      <c r="WHJ42" s="59"/>
      <c r="WHK42" s="59"/>
      <c r="WHL42" s="60"/>
      <c r="WHM42" s="278"/>
      <c r="WHN42" s="243"/>
      <c r="WHO42" s="244"/>
      <c r="WHP42" s="244"/>
      <c r="WHQ42" s="244"/>
      <c r="WHR42" s="244"/>
      <c r="WHS42" s="244"/>
      <c r="WHT42" s="201"/>
      <c r="WHU42" s="210"/>
      <c r="WHV42" s="15"/>
      <c r="WHW42" s="15"/>
      <c r="WHX42" s="15"/>
      <c r="WHY42" s="15"/>
      <c r="WHZ42" s="15"/>
      <c r="WIA42" s="15"/>
      <c r="WIB42" s="15"/>
      <c r="WIC42" s="15"/>
      <c r="WID42" s="15"/>
      <c r="WIE42" s="15"/>
      <c r="WIF42" s="19"/>
      <c r="WIG42" s="15"/>
      <c r="WIH42" s="15"/>
      <c r="WII42" s="15"/>
      <c r="WIJ42" s="15"/>
      <c r="WIK42" s="15"/>
      <c r="WIL42" s="15"/>
      <c r="WIM42" s="19"/>
      <c r="WIN42" s="59"/>
      <c r="WIO42" s="59"/>
      <c r="WIP42" s="52"/>
      <c r="WIQ42" s="52"/>
      <c r="WIR42" s="52"/>
      <c r="WIS42" s="52"/>
      <c r="WIT42" s="52"/>
      <c r="WIU42" s="59"/>
      <c r="WIV42" s="59"/>
      <c r="WIW42" s="59"/>
      <c r="WIX42" s="59"/>
      <c r="WIY42" s="60"/>
      <c r="WIZ42" s="278"/>
      <c r="WJA42" s="243"/>
      <c r="WJB42" s="244"/>
      <c r="WJC42" s="244"/>
      <c r="WJD42" s="244"/>
      <c r="WJE42" s="244"/>
      <c r="WJF42" s="244"/>
      <c r="WJG42" s="201"/>
      <c r="WJH42" s="210"/>
      <c r="WJI42" s="15"/>
      <c r="WJJ42" s="15"/>
      <c r="WJK42" s="15"/>
      <c r="WJL42" s="15"/>
      <c r="WJM42" s="15"/>
      <c r="WJN42" s="15"/>
      <c r="WJO42" s="15"/>
      <c r="WJP42" s="15"/>
      <c r="WJQ42" s="15"/>
      <c r="WJR42" s="15"/>
      <c r="WJS42" s="19"/>
      <c r="WJT42" s="15"/>
      <c r="WJU42" s="15"/>
      <c r="WJV42" s="15"/>
      <c r="WJW42" s="15"/>
      <c r="WJX42" s="15"/>
      <c r="WJY42" s="15"/>
      <c r="WJZ42" s="19"/>
      <c r="WKA42" s="59"/>
      <c r="WKB42" s="59"/>
      <c r="WKC42" s="52"/>
      <c r="WKD42" s="52"/>
      <c r="WKE42" s="52"/>
      <c r="WKF42" s="52"/>
      <c r="WKG42" s="52"/>
      <c r="WKH42" s="59"/>
      <c r="WKI42" s="59"/>
      <c r="WKJ42" s="59"/>
      <c r="WKK42" s="59"/>
      <c r="WKL42" s="60"/>
      <c r="WKM42" s="278"/>
      <c r="WKN42" s="243"/>
      <c r="WKO42" s="244"/>
      <c r="WKP42" s="244"/>
      <c r="WKQ42" s="244"/>
      <c r="WKR42" s="244"/>
      <c r="WKS42" s="244"/>
      <c r="WKT42" s="201"/>
      <c r="WKU42" s="210"/>
      <c r="WKV42" s="15"/>
      <c r="WKW42" s="15"/>
      <c r="WKX42" s="15"/>
      <c r="WKY42" s="15"/>
      <c r="WKZ42" s="15"/>
      <c r="WLA42" s="15"/>
      <c r="WLB42" s="15"/>
      <c r="WLC42" s="15"/>
      <c r="WLD42" s="15"/>
      <c r="WLE42" s="15"/>
      <c r="WLF42" s="19"/>
      <c r="WLG42" s="15"/>
      <c r="WLH42" s="15"/>
      <c r="WLI42" s="15"/>
      <c r="WLJ42" s="15"/>
      <c r="WLK42" s="15"/>
      <c r="WLL42" s="15"/>
      <c r="WLM42" s="19"/>
      <c r="WLN42" s="59"/>
      <c r="WLO42" s="59"/>
      <c r="WLP42" s="52"/>
      <c r="WLQ42" s="52"/>
      <c r="WLR42" s="52"/>
      <c r="WLS42" s="52"/>
      <c r="WLT42" s="52"/>
      <c r="WLU42" s="59"/>
      <c r="WLV42" s="59"/>
      <c r="WLW42" s="59"/>
      <c r="WLX42" s="59"/>
      <c r="WLY42" s="60"/>
      <c r="WLZ42" s="278"/>
      <c r="WMA42" s="243"/>
      <c r="WMB42" s="244"/>
      <c r="WMC42" s="244"/>
      <c r="WMD42" s="244"/>
      <c r="WME42" s="244"/>
      <c r="WMF42" s="244"/>
      <c r="WMG42" s="201"/>
      <c r="WMH42" s="210"/>
      <c r="WMI42" s="15"/>
      <c r="WMJ42" s="15"/>
      <c r="WMK42" s="15"/>
      <c r="WML42" s="15"/>
      <c r="WMM42" s="15"/>
      <c r="WMN42" s="15"/>
      <c r="WMO42" s="15"/>
      <c r="WMP42" s="15"/>
      <c r="WMQ42" s="15"/>
      <c r="WMR42" s="15"/>
      <c r="WMS42" s="19"/>
      <c r="WMT42" s="15"/>
      <c r="WMU42" s="15"/>
      <c r="WMV42" s="15"/>
      <c r="WMW42" s="15"/>
      <c r="WMX42" s="15"/>
      <c r="WMY42" s="15"/>
      <c r="WMZ42" s="19"/>
      <c r="WNA42" s="59"/>
      <c r="WNB42" s="59"/>
      <c r="WNC42" s="52"/>
      <c r="WND42" s="52"/>
      <c r="WNE42" s="52"/>
      <c r="WNF42" s="52"/>
      <c r="WNG42" s="52"/>
      <c r="WNH42" s="59"/>
      <c r="WNI42" s="59"/>
      <c r="WNJ42" s="59"/>
      <c r="WNK42" s="59"/>
      <c r="WNL42" s="60"/>
      <c r="WNM42" s="278"/>
      <c r="WNN42" s="243"/>
      <c r="WNO42" s="244"/>
      <c r="WNP42" s="244"/>
      <c r="WNQ42" s="244"/>
      <c r="WNR42" s="244"/>
      <c r="WNS42" s="244"/>
      <c r="WNT42" s="201"/>
      <c r="WNU42" s="210"/>
      <c r="WNV42" s="15"/>
      <c r="WNW42" s="15"/>
      <c r="WNX42" s="15"/>
      <c r="WNY42" s="15"/>
      <c r="WNZ42" s="15"/>
      <c r="WOA42" s="15"/>
      <c r="WOB42" s="15"/>
      <c r="WOC42" s="15"/>
      <c r="WOD42" s="15"/>
      <c r="WOE42" s="15"/>
      <c r="WOF42" s="19"/>
      <c r="WOG42" s="15"/>
      <c r="WOH42" s="15"/>
      <c r="WOI42" s="15"/>
      <c r="WOJ42" s="15"/>
      <c r="WOK42" s="15"/>
      <c r="WOL42" s="15"/>
      <c r="WOM42" s="19"/>
      <c r="WON42" s="59"/>
      <c r="WOO42" s="59"/>
      <c r="WOP42" s="52"/>
      <c r="WOQ42" s="52"/>
      <c r="WOR42" s="52"/>
      <c r="WOS42" s="52"/>
      <c r="WOT42" s="52"/>
      <c r="WOU42" s="59"/>
      <c r="WOV42" s="59"/>
      <c r="WOW42" s="59"/>
      <c r="WOX42" s="59"/>
      <c r="WOY42" s="60"/>
      <c r="WOZ42" s="278"/>
      <c r="WPA42" s="243"/>
      <c r="WPB42" s="244"/>
      <c r="WPC42" s="244"/>
      <c r="WPD42" s="244"/>
      <c r="WPE42" s="244"/>
      <c r="WPF42" s="244"/>
      <c r="WPG42" s="201"/>
      <c r="WPH42" s="210"/>
      <c r="WPI42" s="15"/>
      <c r="WPJ42" s="15"/>
      <c r="WPK42" s="15"/>
      <c r="WPL42" s="15"/>
      <c r="WPM42" s="15"/>
      <c r="WPN42" s="15"/>
      <c r="WPO42" s="15"/>
      <c r="WPP42" s="15"/>
      <c r="WPQ42" s="15"/>
      <c r="WPR42" s="15"/>
      <c r="WPS42" s="19"/>
      <c r="WPT42" s="15"/>
      <c r="WPU42" s="15"/>
      <c r="WPV42" s="15"/>
      <c r="WPW42" s="15"/>
      <c r="WPX42" s="15"/>
      <c r="WPY42" s="15"/>
      <c r="WPZ42" s="19"/>
      <c r="WQA42" s="59"/>
      <c r="WQB42" s="59"/>
      <c r="WQC42" s="52"/>
      <c r="WQD42" s="52"/>
      <c r="WQE42" s="52"/>
      <c r="WQF42" s="52"/>
      <c r="WQG42" s="52"/>
      <c r="WQH42" s="59"/>
      <c r="WQI42" s="59"/>
      <c r="WQJ42" s="59"/>
      <c r="WQK42" s="59"/>
      <c r="WQL42" s="60"/>
      <c r="WQM42" s="278"/>
      <c r="WQN42" s="243"/>
      <c r="WQO42" s="244"/>
      <c r="WQP42" s="244"/>
      <c r="WQQ42" s="244"/>
      <c r="WQR42" s="244"/>
      <c r="WQS42" s="244"/>
      <c r="WQT42" s="201"/>
      <c r="WQU42" s="210"/>
      <c r="WQV42" s="15"/>
      <c r="WQW42" s="15"/>
      <c r="WQX42" s="15"/>
      <c r="WQY42" s="15"/>
      <c r="WQZ42" s="15"/>
      <c r="WRA42" s="15"/>
      <c r="WRB42" s="15"/>
      <c r="WRC42" s="15"/>
      <c r="WRD42" s="15"/>
      <c r="WRE42" s="15"/>
      <c r="WRF42" s="19"/>
      <c r="WRG42" s="15"/>
      <c r="WRH42" s="15"/>
      <c r="WRI42" s="15"/>
      <c r="WRJ42" s="15"/>
      <c r="WRK42" s="15"/>
      <c r="WRL42" s="15"/>
      <c r="WRM42" s="19"/>
      <c r="WRN42" s="59"/>
      <c r="WRO42" s="59"/>
      <c r="WRP42" s="52"/>
      <c r="WRQ42" s="52"/>
      <c r="WRR42" s="52"/>
      <c r="WRS42" s="52"/>
      <c r="WRT42" s="52"/>
      <c r="WRU42" s="59"/>
      <c r="WRV42" s="59"/>
      <c r="WRW42" s="59"/>
      <c r="WRX42" s="59"/>
      <c r="WRY42" s="60"/>
      <c r="WRZ42" s="278"/>
      <c r="WSA42" s="243"/>
      <c r="WSB42" s="244"/>
      <c r="WSC42" s="244"/>
      <c r="WSD42" s="244"/>
      <c r="WSE42" s="244"/>
      <c r="WSF42" s="244"/>
      <c r="WSG42" s="201"/>
      <c r="WSH42" s="210"/>
      <c r="WSI42" s="15"/>
      <c r="WSJ42" s="15"/>
      <c r="WSK42" s="15"/>
      <c r="WSL42" s="15"/>
      <c r="WSM42" s="15"/>
      <c r="WSN42" s="15"/>
      <c r="WSO42" s="15"/>
      <c r="WSP42" s="15"/>
      <c r="WSQ42" s="15"/>
      <c r="WSR42" s="15"/>
      <c r="WSS42" s="19"/>
      <c r="WST42" s="15"/>
      <c r="WSU42" s="15"/>
      <c r="WSV42" s="15"/>
      <c r="WSW42" s="15"/>
      <c r="WSX42" s="15"/>
      <c r="WSY42" s="15"/>
      <c r="WSZ42" s="19"/>
      <c r="WTA42" s="59"/>
      <c r="WTB42" s="59"/>
      <c r="WTC42" s="52"/>
      <c r="WTD42" s="52"/>
      <c r="WTE42" s="52"/>
      <c r="WTF42" s="52"/>
      <c r="WTG42" s="52"/>
      <c r="WTH42" s="59"/>
      <c r="WTI42" s="59"/>
      <c r="WTJ42" s="59"/>
      <c r="WTK42" s="59"/>
      <c r="WTL42" s="60"/>
      <c r="WTM42" s="278"/>
      <c r="WTN42" s="243"/>
      <c r="WTO42" s="244"/>
      <c r="WTP42" s="244"/>
      <c r="WTQ42" s="244"/>
      <c r="WTR42" s="244"/>
      <c r="WTS42" s="244"/>
      <c r="WTT42" s="201"/>
      <c r="WTU42" s="210"/>
      <c r="WTV42" s="15"/>
      <c r="WTW42" s="15"/>
      <c r="WTX42" s="15"/>
      <c r="WTY42" s="15"/>
      <c r="WTZ42" s="15"/>
      <c r="WUA42" s="15"/>
      <c r="WUB42" s="15"/>
      <c r="WUC42" s="15"/>
      <c r="WUD42" s="15"/>
      <c r="WUE42" s="15"/>
      <c r="WUF42" s="19"/>
      <c r="WUG42" s="15"/>
      <c r="WUH42" s="15"/>
      <c r="WUI42" s="15"/>
      <c r="WUJ42" s="15"/>
      <c r="WUK42" s="15"/>
      <c r="WUL42" s="15"/>
      <c r="WUM42" s="19"/>
      <c r="WUN42" s="59"/>
      <c r="WUO42" s="59"/>
      <c r="WUP42" s="52"/>
      <c r="WUQ42" s="52"/>
      <c r="WUR42" s="52"/>
      <c r="WUS42" s="52"/>
      <c r="WUT42" s="52"/>
      <c r="WUU42" s="59"/>
      <c r="WUV42" s="59"/>
      <c r="WUW42" s="59"/>
      <c r="WUX42" s="59"/>
      <c r="WUY42" s="60"/>
      <c r="WUZ42" s="278"/>
      <c r="WVA42" s="243"/>
      <c r="WVB42" s="244"/>
      <c r="WVC42" s="244"/>
      <c r="WVD42" s="244"/>
      <c r="WVE42" s="244"/>
      <c r="WVF42" s="244"/>
      <c r="WVG42" s="201"/>
      <c r="WVH42" s="210"/>
      <c r="WVI42" s="15"/>
      <c r="WVJ42" s="15"/>
      <c r="WVK42" s="15"/>
      <c r="WVL42" s="15"/>
      <c r="WVM42" s="15"/>
      <c r="WVN42" s="15"/>
      <c r="WVO42" s="15"/>
      <c r="WVP42" s="15"/>
      <c r="WVQ42" s="15"/>
      <c r="WVR42" s="15"/>
      <c r="WVS42" s="19"/>
      <c r="WVT42" s="15"/>
      <c r="WVU42" s="15"/>
      <c r="WVV42" s="15"/>
      <c r="WVW42" s="15"/>
      <c r="WVX42" s="15"/>
      <c r="WVY42" s="15"/>
      <c r="WVZ42" s="19"/>
      <c r="WWA42" s="59"/>
      <c r="WWB42" s="59"/>
      <c r="WWC42" s="52"/>
      <c r="WWD42" s="52"/>
      <c r="WWE42" s="52"/>
      <c r="WWF42" s="52"/>
      <c r="WWG42" s="52"/>
      <c r="WWH42" s="59"/>
      <c r="WWI42" s="59"/>
      <c r="WWJ42" s="59"/>
      <c r="WWK42" s="59"/>
      <c r="WWL42" s="60"/>
      <c r="WWM42" s="278"/>
      <c r="WWN42" s="243"/>
      <c r="WWO42" s="244"/>
      <c r="WWP42" s="244"/>
      <c r="WWQ42" s="244"/>
      <c r="WWR42" s="244"/>
      <c r="WWS42" s="244"/>
      <c r="WWT42" s="201"/>
      <c r="WWU42" s="210"/>
      <c r="WWV42" s="15"/>
      <c r="WWW42" s="15"/>
      <c r="WWX42" s="15"/>
      <c r="WWY42" s="15"/>
      <c r="WWZ42" s="15"/>
      <c r="WXA42" s="15"/>
      <c r="WXB42" s="15"/>
      <c r="WXC42" s="15"/>
      <c r="WXD42" s="15"/>
      <c r="WXE42" s="15"/>
      <c r="WXF42" s="19"/>
      <c r="WXG42" s="15"/>
      <c r="WXH42" s="15"/>
      <c r="WXI42" s="15"/>
      <c r="WXJ42" s="15"/>
      <c r="WXK42" s="15"/>
      <c r="WXL42" s="15"/>
      <c r="WXM42" s="19"/>
      <c r="WXN42" s="59"/>
      <c r="WXO42" s="59"/>
      <c r="WXP42" s="52"/>
      <c r="WXQ42" s="52"/>
      <c r="WXR42" s="52"/>
      <c r="WXS42" s="52"/>
      <c r="WXT42" s="52"/>
      <c r="WXU42" s="59"/>
      <c r="WXV42" s="59"/>
      <c r="WXW42" s="59"/>
      <c r="WXX42" s="59"/>
      <c r="WXY42" s="60"/>
      <c r="WXZ42" s="278"/>
      <c r="WYA42" s="243"/>
      <c r="WYB42" s="244"/>
      <c r="WYC42" s="244"/>
      <c r="WYD42" s="244"/>
      <c r="WYE42" s="244"/>
      <c r="WYF42" s="244"/>
      <c r="WYG42" s="201"/>
      <c r="WYH42" s="210"/>
      <c r="WYI42" s="15"/>
      <c r="WYJ42" s="15"/>
      <c r="WYK42" s="15"/>
      <c r="WYL42" s="15"/>
      <c r="WYM42" s="15"/>
      <c r="WYN42" s="15"/>
      <c r="WYO42" s="15"/>
      <c r="WYP42" s="15"/>
      <c r="WYQ42" s="15"/>
      <c r="WYR42" s="15"/>
      <c r="WYS42" s="19"/>
      <c r="WYT42" s="15"/>
      <c r="WYU42" s="15"/>
      <c r="WYV42" s="15"/>
      <c r="WYW42" s="15"/>
      <c r="WYX42" s="15"/>
      <c r="WYY42" s="15"/>
      <c r="WYZ42" s="19"/>
      <c r="WZA42" s="59"/>
      <c r="WZB42" s="59"/>
      <c r="WZC42" s="52"/>
      <c r="WZD42" s="52"/>
      <c r="WZE42" s="52"/>
      <c r="WZF42" s="52"/>
      <c r="WZG42" s="52"/>
      <c r="WZH42" s="59"/>
      <c r="WZI42" s="59"/>
      <c r="WZJ42" s="59"/>
      <c r="WZK42" s="59"/>
      <c r="WZL42" s="60"/>
      <c r="WZM42" s="278"/>
      <c r="WZN42" s="243"/>
      <c r="WZO42" s="244"/>
      <c r="WZP42" s="244"/>
      <c r="WZQ42" s="244"/>
      <c r="WZR42" s="244"/>
      <c r="WZS42" s="244"/>
      <c r="WZT42" s="201"/>
      <c r="WZU42" s="210"/>
      <c r="WZV42" s="15"/>
      <c r="WZW42" s="15"/>
      <c r="WZX42" s="15"/>
      <c r="WZY42" s="15"/>
      <c r="WZZ42" s="15"/>
      <c r="XAA42" s="15"/>
      <c r="XAB42" s="15"/>
      <c r="XAC42" s="15"/>
      <c r="XAD42" s="15"/>
      <c r="XAE42" s="15"/>
      <c r="XAF42" s="19"/>
      <c r="XAG42" s="15"/>
      <c r="XAH42" s="15"/>
      <c r="XAI42" s="15"/>
      <c r="XAJ42" s="15"/>
      <c r="XAK42" s="15"/>
      <c r="XAL42" s="15"/>
      <c r="XAM42" s="19"/>
      <c r="XAN42" s="59"/>
      <c r="XAO42" s="59"/>
      <c r="XAP42" s="52"/>
      <c r="XAQ42" s="52"/>
      <c r="XAR42" s="52"/>
      <c r="XAS42" s="52"/>
      <c r="XAT42" s="52"/>
      <c r="XAU42" s="59"/>
      <c r="XAV42" s="59"/>
      <c r="XAW42" s="59"/>
      <c r="XAX42" s="59"/>
      <c r="XAY42" s="60"/>
      <c r="XAZ42" s="278"/>
      <c r="XBA42" s="243"/>
      <c r="XBB42" s="244"/>
      <c r="XBC42" s="244"/>
      <c r="XBD42" s="244"/>
      <c r="XBE42" s="244"/>
      <c r="XBF42" s="244"/>
      <c r="XBG42" s="201"/>
      <c r="XBH42" s="210"/>
      <c r="XBI42" s="15"/>
      <c r="XBJ42" s="15"/>
      <c r="XBK42" s="15"/>
      <c r="XBL42" s="15"/>
      <c r="XBM42" s="15"/>
      <c r="XBN42" s="15"/>
      <c r="XBO42" s="15"/>
      <c r="XBP42" s="15"/>
      <c r="XBQ42" s="15"/>
      <c r="XBR42" s="15"/>
      <c r="XBS42" s="19"/>
      <c r="XBT42" s="15"/>
      <c r="XBU42" s="15"/>
      <c r="XBV42" s="15"/>
      <c r="XBW42" s="15"/>
      <c r="XBX42" s="15"/>
      <c r="XBY42" s="15"/>
      <c r="XBZ42" s="19"/>
      <c r="XCA42" s="59"/>
      <c r="XCB42" s="59"/>
      <c r="XCC42" s="52"/>
      <c r="XCD42" s="52"/>
      <c r="XCE42" s="52"/>
      <c r="XCF42" s="52"/>
      <c r="XCG42" s="52"/>
      <c r="XCH42" s="59"/>
      <c r="XCI42" s="59"/>
      <c r="XCJ42" s="59"/>
      <c r="XCK42" s="59"/>
      <c r="XCL42" s="60"/>
      <c r="XCM42" s="278"/>
      <c r="XCN42" s="243"/>
      <c r="XCO42" s="244"/>
      <c r="XCP42" s="244"/>
      <c r="XCQ42" s="244"/>
      <c r="XCR42" s="244"/>
      <c r="XCS42" s="244"/>
      <c r="XCT42" s="201"/>
      <c r="XCU42" s="210"/>
      <c r="XCV42" s="15"/>
      <c r="XCW42" s="15"/>
      <c r="XCX42" s="15"/>
      <c r="XCY42" s="15"/>
      <c r="XCZ42" s="15"/>
      <c r="XDA42" s="15"/>
      <c r="XDB42" s="15"/>
      <c r="XDC42" s="15"/>
      <c r="XDD42" s="15"/>
      <c r="XDE42" s="15"/>
      <c r="XDF42" s="19"/>
      <c r="XDG42" s="15"/>
      <c r="XDH42" s="15"/>
      <c r="XDI42" s="15"/>
      <c r="XDJ42" s="15"/>
      <c r="XDK42" s="15"/>
      <c r="XDL42" s="15"/>
      <c r="XDM42" s="19"/>
      <c r="XDN42" s="59"/>
      <c r="XDO42" s="59"/>
      <c r="XDP42" s="52"/>
      <c r="XDQ42" s="52"/>
      <c r="XDR42" s="52"/>
      <c r="XDS42" s="52"/>
      <c r="XDT42" s="52"/>
      <c r="XDU42" s="59"/>
      <c r="XDV42" s="59"/>
      <c r="XDW42" s="59"/>
      <c r="XDX42" s="59"/>
      <c r="XDY42" s="60"/>
      <c r="XDZ42" s="278"/>
      <c r="XEA42" s="243"/>
      <c r="XEB42" s="244"/>
      <c r="XEC42" s="244"/>
      <c r="XED42" s="244"/>
      <c r="XEE42" s="244"/>
      <c r="XEF42" s="244"/>
      <c r="XEG42" s="201"/>
      <c r="XEH42" s="210"/>
      <c r="XEI42" s="15"/>
      <c r="XEJ42" s="15"/>
      <c r="XEK42" s="15"/>
      <c r="XEL42" s="15"/>
      <c r="XEM42" s="15"/>
      <c r="XEN42" s="15"/>
      <c r="XEO42" s="15"/>
      <c r="XEP42" s="15"/>
      <c r="XEQ42" s="15"/>
      <c r="XER42" s="15"/>
      <c r="XES42" s="19"/>
      <c r="XET42" s="15"/>
      <c r="XEU42" s="15"/>
      <c r="XEV42" s="15"/>
      <c r="XEW42" s="15"/>
      <c r="XEX42" s="15"/>
      <c r="XEY42" s="15"/>
      <c r="XEZ42" s="19"/>
      <c r="XFA42" s="59"/>
      <c r="XFB42" s="59"/>
      <c r="XFC42" s="52"/>
      <c r="XFD42" s="52"/>
    </row>
    <row r="43" ht="24.95" customHeight="1" spans="1:1024 1025:16384">
      <c r="A43" s="59">
        <v>40</v>
      </c>
      <c r="B43" s="59" t="s">
        <v>503</v>
      </c>
      <c r="C43" s="52" t="s">
        <v>449</v>
      </c>
      <c r="D43" s="52" t="s">
        <v>450</v>
      </c>
      <c r="E43" s="52" t="s">
        <v>480</v>
      </c>
      <c r="F43" s="52" t="s">
        <v>451</v>
      </c>
      <c r="G43" s="52"/>
      <c r="H43" s="59">
        <v>4.3</v>
      </c>
      <c r="I43" s="59">
        <v>0.6</v>
      </c>
      <c r="J43" s="59">
        <v>0.3</v>
      </c>
      <c r="K43" s="59">
        <v>0.2</v>
      </c>
      <c r="L43" s="60">
        <v>45760</v>
      </c>
      <c r="M43" s="278">
        <v>55.68</v>
      </c>
      <c r="N43" s="243" t="s">
        <v>481</v>
      </c>
      <c r="O43" s="244">
        <v>2872713.738</v>
      </c>
      <c r="P43" s="244">
        <v>538266.385</v>
      </c>
      <c r="Q43" s="244" t="s">
        <v>482</v>
      </c>
      <c r="R43" s="244">
        <v>2872518.985</v>
      </c>
      <c r="S43" s="244">
        <v>538384.609</v>
      </c>
      <c r="T43" s="201" t="s">
        <v>481</v>
      </c>
      <c r="U43" s="210">
        <v>324.45</v>
      </c>
      <c r="V43" s="15">
        <v>174</v>
      </c>
      <c r="W43" s="15">
        <v>173</v>
      </c>
      <c r="X43" s="15">
        <v>175</v>
      </c>
      <c r="Y43" s="15" t="s">
        <v>455</v>
      </c>
      <c r="Z43" s="203">
        <v>2060</v>
      </c>
      <c r="AA43" s="203">
        <v>2140</v>
      </c>
      <c r="AB43" s="15">
        <v>40</v>
      </c>
      <c r="AC43" s="15">
        <v>0.8</v>
      </c>
      <c r="AD43" s="15">
        <v>1.33</v>
      </c>
      <c r="AE43" s="15">
        <v>5.85</v>
      </c>
      <c r="AF43" s="19" t="str">
        <f t="shared" si="3"/>
        <v>(40)水岩互通LK2+050-LK2+150左幅交通标志基础</v>
      </c>
      <c r="AG43" s="15" t="s">
        <v>498</v>
      </c>
      <c r="AH43" s="15">
        <v>150</v>
      </c>
      <c r="AI43" s="15">
        <v>100</v>
      </c>
      <c r="AJ43" s="15">
        <v>40</v>
      </c>
      <c r="AK43" s="15">
        <v>1.2</v>
      </c>
      <c r="AL43" s="15">
        <v>2</v>
      </c>
      <c r="AM43" s="19" t="str">
        <f t="shared" si="4"/>
        <v>(40)水岩互通LK2+050-LK2+150左幅交通标志基础抽检</v>
      </c>
      <c r="AN43" s="59"/>
      <c r="AO43" s="59"/>
      <c r="AP43" s="52"/>
      <c r="AQ43" s="52"/>
      <c r="AR43" s="52"/>
      <c r="AS43" s="52"/>
      <c r="AT43" s="52"/>
      <c r="AU43" s="59"/>
      <c r="AV43" s="59"/>
      <c r="AW43" s="59"/>
      <c r="AX43" s="59"/>
      <c r="AY43" s="60"/>
      <c r="AZ43" s="278"/>
      <c r="BA43" s="243"/>
      <c r="BB43" s="244"/>
      <c r="BC43" s="244"/>
      <c r="BD43" s="244"/>
      <c r="BE43" s="244"/>
      <c r="BF43" s="244"/>
      <c r="BG43" s="201"/>
      <c r="BH43" s="210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9"/>
      <c r="BT43" s="15"/>
      <c r="BU43" s="15"/>
      <c r="BV43" s="15"/>
      <c r="BW43" s="15"/>
      <c r="BX43" s="15"/>
      <c r="BY43" s="15"/>
      <c r="BZ43" s="19"/>
      <c r="CA43" s="59"/>
      <c r="CB43" s="59"/>
      <c r="CC43" s="52"/>
      <c r="CD43" s="52"/>
      <c r="CE43" s="52"/>
      <c r="CF43" s="52"/>
      <c r="CG43" s="52"/>
      <c r="CH43" s="59"/>
      <c r="CI43" s="59"/>
      <c r="CJ43" s="59"/>
      <c r="CK43" s="59"/>
      <c r="CL43" s="60"/>
      <c r="CM43" s="278"/>
      <c r="CN43" s="243"/>
      <c r="CO43" s="244"/>
      <c r="CP43" s="244"/>
      <c r="CQ43" s="244"/>
      <c r="CR43" s="244"/>
      <c r="CS43" s="244"/>
      <c r="CT43" s="201"/>
      <c r="CU43" s="210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9"/>
      <c r="DG43" s="15"/>
      <c r="DH43" s="15"/>
      <c r="DI43" s="15"/>
      <c r="DJ43" s="15"/>
      <c r="DK43" s="15"/>
      <c r="DL43" s="15"/>
      <c r="DM43" s="19"/>
      <c r="DN43" s="59"/>
      <c r="DO43" s="59"/>
      <c r="DP43" s="52"/>
      <c r="DQ43" s="52"/>
      <c r="DR43" s="52"/>
      <c r="DS43" s="52"/>
      <c r="DT43" s="52"/>
      <c r="DU43" s="59"/>
      <c r="DV43" s="59"/>
      <c r="DW43" s="59"/>
      <c r="DX43" s="59"/>
      <c r="DY43" s="60"/>
      <c r="DZ43" s="278"/>
      <c r="EA43" s="243"/>
      <c r="EB43" s="244"/>
      <c r="EC43" s="244"/>
      <c r="ED43" s="244"/>
      <c r="EE43" s="244"/>
      <c r="EF43" s="244"/>
      <c r="EG43" s="201"/>
      <c r="EH43" s="210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9"/>
      <c r="ET43" s="15"/>
      <c r="EU43" s="15"/>
      <c r="EV43" s="15"/>
      <c r="EW43" s="15"/>
      <c r="EX43" s="15"/>
      <c r="EY43" s="15"/>
      <c r="EZ43" s="19"/>
      <c r="FA43" s="59"/>
      <c r="FB43" s="59"/>
      <c r="FC43" s="52"/>
      <c r="FD43" s="52"/>
      <c r="FE43" s="52"/>
      <c r="FF43" s="52"/>
      <c r="FG43" s="52"/>
      <c r="FH43" s="59"/>
      <c r="FI43" s="59"/>
      <c r="FJ43" s="59"/>
      <c r="FK43" s="59"/>
      <c r="FL43" s="60"/>
      <c r="FM43" s="278"/>
      <c r="FN43" s="243"/>
      <c r="FO43" s="244"/>
      <c r="FP43" s="244"/>
      <c r="FQ43" s="244"/>
      <c r="FR43" s="244"/>
      <c r="FS43" s="244"/>
      <c r="FT43" s="201"/>
      <c r="FU43" s="210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9"/>
      <c r="GG43" s="15"/>
      <c r="GH43" s="15"/>
      <c r="GI43" s="15"/>
      <c r="GJ43" s="15"/>
      <c r="GK43" s="15"/>
      <c r="GL43" s="15"/>
      <c r="GM43" s="19"/>
      <c r="GN43" s="59"/>
      <c r="GO43" s="59"/>
      <c r="GP43" s="52"/>
      <c r="GQ43" s="52"/>
      <c r="GR43" s="52"/>
      <c r="GS43" s="52"/>
      <c r="GT43" s="52"/>
      <c r="GU43" s="59"/>
      <c r="GV43" s="59"/>
      <c r="GW43" s="59"/>
      <c r="GX43" s="59"/>
      <c r="GY43" s="60"/>
      <c r="GZ43" s="278"/>
      <c r="HA43" s="243"/>
      <c r="HB43" s="244"/>
      <c r="HC43" s="244"/>
      <c r="HD43" s="244"/>
      <c r="HE43" s="244"/>
      <c r="HF43" s="244"/>
      <c r="HG43" s="201"/>
      <c r="HH43" s="210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9"/>
      <c r="HT43" s="15"/>
      <c r="HU43" s="15"/>
      <c r="HV43" s="15"/>
      <c r="HW43" s="15"/>
      <c r="HX43" s="15"/>
      <c r="HY43" s="15"/>
      <c r="HZ43" s="19"/>
      <c r="IA43" s="59"/>
      <c r="IB43" s="59"/>
      <c r="IC43" s="52"/>
      <c r="ID43" s="52"/>
      <c r="IE43" s="52"/>
      <c r="IF43" s="52"/>
      <c r="IG43" s="52"/>
      <c r="IH43" s="59"/>
      <c r="II43" s="59"/>
      <c r="IJ43" s="59"/>
      <c r="IK43" s="59"/>
      <c r="IL43" s="60"/>
      <c r="IM43" s="278"/>
      <c r="IN43" s="243"/>
      <c r="IO43" s="244"/>
      <c r="IP43" s="244"/>
      <c r="IQ43" s="244"/>
      <c r="IR43" s="244"/>
      <c r="IS43" s="244"/>
      <c r="IT43" s="201"/>
      <c r="IU43" s="210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9"/>
      <c r="JG43" s="15"/>
      <c r="JH43" s="15"/>
      <c r="JI43" s="15"/>
      <c r="JJ43" s="15"/>
      <c r="JK43" s="15"/>
      <c r="JL43" s="15"/>
      <c r="JM43" s="19"/>
      <c r="JN43" s="59"/>
      <c r="JO43" s="59"/>
      <c r="JP43" s="52"/>
      <c r="JQ43" s="52"/>
      <c r="JR43" s="52"/>
      <c r="JS43" s="52"/>
      <c r="JT43" s="52"/>
      <c r="JU43" s="59"/>
      <c r="JV43" s="59"/>
      <c r="JW43" s="59"/>
      <c r="JX43" s="59"/>
      <c r="JY43" s="60"/>
      <c r="JZ43" s="278"/>
      <c r="KA43" s="243"/>
      <c r="KB43" s="244"/>
      <c r="KC43" s="244"/>
      <c r="KD43" s="244"/>
      <c r="KE43" s="244"/>
      <c r="KF43" s="244"/>
      <c r="KG43" s="201"/>
      <c r="KH43" s="210"/>
      <c r="KI43" s="15"/>
      <c r="KJ43" s="15"/>
      <c r="KK43" s="15"/>
      <c r="KL43" s="15"/>
      <c r="KM43" s="15"/>
      <c r="KN43" s="15"/>
      <c r="KO43" s="15"/>
      <c r="KP43" s="15"/>
      <c r="KQ43" s="15"/>
      <c r="KR43" s="15"/>
      <c r="KS43" s="19"/>
      <c r="KT43" s="15"/>
      <c r="KU43" s="15"/>
      <c r="KV43" s="15"/>
      <c r="KW43" s="15"/>
      <c r="KX43" s="15"/>
      <c r="KY43" s="15"/>
      <c r="KZ43" s="19"/>
      <c r="LA43" s="59"/>
      <c r="LB43" s="59"/>
      <c r="LC43" s="52"/>
      <c r="LD43" s="52"/>
      <c r="LE43" s="52"/>
      <c r="LF43" s="52"/>
      <c r="LG43" s="52"/>
      <c r="LH43" s="59"/>
      <c r="LI43" s="59"/>
      <c r="LJ43" s="59"/>
      <c r="LK43" s="59"/>
      <c r="LL43" s="60"/>
      <c r="LM43" s="278"/>
      <c r="LN43" s="243"/>
      <c r="LO43" s="244"/>
      <c r="LP43" s="244"/>
      <c r="LQ43" s="244"/>
      <c r="LR43" s="244"/>
      <c r="LS43" s="244"/>
      <c r="LT43" s="201"/>
      <c r="LU43" s="210"/>
      <c r="LV43" s="15"/>
      <c r="LW43" s="15"/>
      <c r="LX43" s="15"/>
      <c r="LY43" s="15"/>
      <c r="LZ43" s="15"/>
      <c r="MA43" s="15"/>
      <c r="MB43" s="15"/>
      <c r="MC43" s="15"/>
      <c r="MD43" s="15"/>
      <c r="ME43" s="15"/>
      <c r="MF43" s="19"/>
      <c r="MG43" s="15"/>
      <c r="MH43" s="15"/>
      <c r="MI43" s="15"/>
      <c r="MJ43" s="15"/>
      <c r="MK43" s="15"/>
      <c r="ML43" s="15"/>
      <c r="MM43" s="19"/>
      <c r="MN43" s="59"/>
      <c r="MO43" s="59"/>
      <c r="MP43" s="52"/>
      <c r="MQ43" s="52"/>
      <c r="MR43" s="52"/>
      <c r="MS43" s="52"/>
      <c r="MT43" s="52"/>
      <c r="MU43" s="59"/>
      <c r="MV43" s="59"/>
      <c r="MW43" s="59"/>
      <c r="MX43" s="59"/>
      <c r="MY43" s="60"/>
      <c r="MZ43" s="278"/>
      <c r="NA43" s="243"/>
      <c r="NB43" s="244"/>
      <c r="NC43" s="244"/>
      <c r="ND43" s="244"/>
      <c r="NE43" s="244"/>
      <c r="NF43" s="244"/>
      <c r="NG43" s="201"/>
      <c r="NH43" s="210"/>
      <c r="NI43" s="15"/>
      <c r="NJ43" s="15"/>
      <c r="NK43" s="15"/>
      <c r="NL43" s="15"/>
      <c r="NM43" s="15"/>
      <c r="NN43" s="15"/>
      <c r="NO43" s="15"/>
      <c r="NP43" s="15"/>
      <c r="NQ43" s="15"/>
      <c r="NR43" s="15"/>
      <c r="NS43" s="19"/>
      <c r="NT43" s="15"/>
      <c r="NU43" s="15"/>
      <c r="NV43" s="15"/>
      <c r="NW43" s="15"/>
      <c r="NX43" s="15"/>
      <c r="NY43" s="15"/>
      <c r="NZ43" s="19"/>
      <c r="OA43" s="59"/>
      <c r="OB43" s="59"/>
      <c r="OC43" s="52"/>
      <c r="OD43" s="52"/>
      <c r="OE43" s="52"/>
      <c r="OF43" s="52"/>
      <c r="OG43" s="52"/>
      <c r="OH43" s="59"/>
      <c r="OI43" s="59"/>
      <c r="OJ43" s="59"/>
      <c r="OK43" s="59"/>
      <c r="OL43" s="60"/>
      <c r="OM43" s="278"/>
      <c r="ON43" s="243"/>
      <c r="OO43" s="244"/>
      <c r="OP43" s="244"/>
      <c r="OQ43" s="244"/>
      <c r="OR43" s="244"/>
      <c r="OS43" s="244"/>
      <c r="OT43" s="201"/>
      <c r="OU43" s="210"/>
      <c r="OV43" s="15"/>
      <c r="OW43" s="15"/>
      <c r="OX43" s="15"/>
      <c r="OY43" s="15"/>
      <c r="OZ43" s="15"/>
      <c r="PA43" s="15"/>
      <c r="PB43" s="15"/>
      <c r="PC43" s="15"/>
      <c r="PD43" s="15"/>
      <c r="PE43" s="15"/>
      <c r="PF43" s="19"/>
      <c r="PG43" s="15"/>
      <c r="PH43" s="15"/>
      <c r="PI43" s="15"/>
      <c r="PJ43" s="15"/>
      <c r="PK43" s="15"/>
      <c r="PL43" s="15"/>
      <c r="PM43" s="19"/>
      <c r="PN43" s="59"/>
      <c r="PO43" s="59"/>
      <c r="PP43" s="52"/>
      <c r="PQ43" s="52"/>
      <c r="PR43" s="52"/>
      <c r="PS43" s="52"/>
      <c r="PT43" s="52"/>
      <c r="PU43" s="59"/>
      <c r="PV43" s="59"/>
      <c r="PW43" s="59"/>
      <c r="PX43" s="59"/>
      <c r="PY43" s="60"/>
      <c r="PZ43" s="278"/>
      <c r="QA43" s="243"/>
      <c r="QB43" s="244"/>
      <c r="QC43" s="244"/>
      <c r="QD43" s="244"/>
      <c r="QE43" s="244"/>
      <c r="QF43" s="244"/>
      <c r="QG43" s="201"/>
      <c r="QH43" s="210"/>
      <c r="QI43" s="15"/>
      <c r="QJ43" s="15"/>
      <c r="QK43" s="15"/>
      <c r="QL43" s="15"/>
      <c r="QM43" s="15"/>
      <c r="QN43" s="15"/>
      <c r="QO43" s="15"/>
      <c r="QP43" s="15"/>
      <c r="QQ43" s="15"/>
      <c r="QR43" s="15"/>
      <c r="QS43" s="19"/>
      <c r="QT43" s="15"/>
      <c r="QU43" s="15"/>
      <c r="QV43" s="15"/>
      <c r="QW43" s="15"/>
      <c r="QX43" s="15"/>
      <c r="QY43" s="15"/>
      <c r="QZ43" s="19"/>
      <c r="RA43" s="59"/>
      <c r="RB43" s="59"/>
      <c r="RC43" s="52"/>
      <c r="RD43" s="52"/>
      <c r="RE43" s="52"/>
      <c r="RF43" s="52"/>
      <c r="RG43" s="52"/>
      <c r="RH43" s="59"/>
      <c r="RI43" s="59"/>
      <c r="RJ43" s="59"/>
      <c r="RK43" s="59"/>
      <c r="RL43" s="60"/>
      <c r="RM43" s="278"/>
      <c r="RN43" s="243"/>
      <c r="RO43" s="244"/>
      <c r="RP43" s="244"/>
      <c r="RQ43" s="244"/>
      <c r="RR43" s="244"/>
      <c r="RS43" s="244"/>
      <c r="RT43" s="201"/>
      <c r="RU43" s="210"/>
      <c r="RV43" s="15"/>
      <c r="RW43" s="15"/>
      <c r="RX43" s="15"/>
      <c r="RY43" s="15"/>
      <c r="RZ43" s="15"/>
      <c r="SA43" s="15"/>
      <c r="SB43" s="15"/>
      <c r="SC43" s="15"/>
      <c r="SD43" s="15"/>
      <c r="SE43" s="15"/>
      <c r="SF43" s="19"/>
      <c r="SG43" s="15"/>
      <c r="SH43" s="15"/>
      <c r="SI43" s="15"/>
      <c r="SJ43" s="15"/>
      <c r="SK43" s="15"/>
      <c r="SL43" s="15"/>
      <c r="SM43" s="19"/>
      <c r="SN43" s="59"/>
      <c r="SO43" s="59"/>
      <c r="SP43" s="52"/>
      <c r="SQ43" s="52"/>
      <c r="SR43" s="52"/>
      <c r="SS43" s="52"/>
      <c r="ST43" s="52"/>
      <c r="SU43" s="59"/>
      <c r="SV43" s="59"/>
      <c r="SW43" s="59"/>
      <c r="SX43" s="59"/>
      <c r="SY43" s="60"/>
      <c r="SZ43" s="278"/>
      <c r="TA43" s="243"/>
      <c r="TB43" s="244"/>
      <c r="TC43" s="244"/>
      <c r="TD43" s="244"/>
      <c r="TE43" s="244"/>
      <c r="TF43" s="244"/>
      <c r="TG43" s="201"/>
      <c r="TH43" s="210"/>
      <c r="TI43" s="15"/>
      <c r="TJ43" s="15"/>
      <c r="TK43" s="15"/>
      <c r="TL43" s="15"/>
      <c r="TM43" s="15"/>
      <c r="TN43" s="15"/>
      <c r="TO43" s="15"/>
      <c r="TP43" s="15"/>
      <c r="TQ43" s="15"/>
      <c r="TR43" s="15"/>
      <c r="TS43" s="19"/>
      <c r="TT43" s="15"/>
      <c r="TU43" s="15"/>
      <c r="TV43" s="15"/>
      <c r="TW43" s="15"/>
      <c r="TX43" s="15"/>
      <c r="TY43" s="15"/>
      <c r="TZ43" s="19"/>
      <c r="UA43" s="59"/>
      <c r="UB43" s="59"/>
      <c r="UC43" s="52"/>
      <c r="UD43" s="52"/>
      <c r="UE43" s="52"/>
      <c r="UF43" s="52"/>
      <c r="UG43" s="52"/>
      <c r="UH43" s="59"/>
      <c r="UI43" s="59"/>
      <c r="UJ43" s="59"/>
      <c r="UK43" s="59"/>
      <c r="UL43" s="60"/>
      <c r="UM43" s="278"/>
      <c r="UN43" s="243"/>
      <c r="UO43" s="244"/>
      <c r="UP43" s="244"/>
      <c r="UQ43" s="244"/>
      <c r="UR43" s="244"/>
      <c r="US43" s="244"/>
      <c r="UT43" s="201"/>
      <c r="UU43" s="210"/>
      <c r="UV43" s="15"/>
      <c r="UW43" s="15"/>
      <c r="UX43" s="15"/>
      <c r="UY43" s="15"/>
      <c r="UZ43" s="15"/>
      <c r="VA43" s="15"/>
      <c r="VB43" s="15"/>
      <c r="VC43" s="15"/>
      <c r="VD43" s="15"/>
      <c r="VE43" s="15"/>
      <c r="VF43" s="19"/>
      <c r="VG43" s="15"/>
      <c r="VH43" s="15"/>
      <c r="VI43" s="15"/>
      <c r="VJ43" s="15"/>
      <c r="VK43" s="15"/>
      <c r="VL43" s="15"/>
      <c r="VM43" s="19"/>
      <c r="VN43" s="59"/>
      <c r="VO43" s="59"/>
      <c r="VP43" s="52"/>
      <c r="VQ43" s="52"/>
      <c r="VR43" s="52"/>
      <c r="VS43" s="52"/>
      <c r="VT43" s="52"/>
      <c r="VU43" s="59"/>
      <c r="VV43" s="59"/>
      <c r="VW43" s="59"/>
      <c r="VX43" s="59"/>
      <c r="VY43" s="60"/>
      <c r="VZ43" s="278"/>
      <c r="WA43" s="243"/>
      <c r="WB43" s="244"/>
      <c r="WC43" s="244"/>
      <c r="WD43" s="244"/>
      <c r="WE43" s="244"/>
      <c r="WF43" s="244"/>
      <c r="WG43" s="201"/>
      <c r="WH43" s="210"/>
      <c r="WI43" s="15"/>
      <c r="WJ43" s="15"/>
      <c r="WK43" s="15"/>
      <c r="WL43" s="15"/>
      <c r="WM43" s="15"/>
      <c r="WN43" s="15"/>
      <c r="WO43" s="15"/>
      <c r="WP43" s="15"/>
      <c r="WQ43" s="15"/>
      <c r="WR43" s="15"/>
      <c r="WS43" s="19"/>
      <c r="WT43" s="15"/>
      <c r="WU43" s="15"/>
      <c r="WV43" s="15"/>
      <c r="WW43" s="15"/>
      <c r="WX43" s="15"/>
      <c r="WY43" s="15"/>
      <c r="WZ43" s="19"/>
      <c r="XA43" s="59"/>
      <c r="XB43" s="59"/>
      <c r="XC43" s="52"/>
      <c r="XD43" s="52"/>
      <c r="XE43" s="52"/>
      <c r="XF43" s="52"/>
      <c r="XG43" s="52"/>
      <c r="XH43" s="59"/>
      <c r="XI43" s="59"/>
      <c r="XJ43" s="59"/>
      <c r="XK43" s="59"/>
      <c r="XL43" s="60"/>
      <c r="XM43" s="278"/>
      <c r="XN43" s="243"/>
      <c r="XO43" s="244"/>
      <c r="XP43" s="244"/>
      <c r="XQ43" s="244"/>
      <c r="XR43" s="244"/>
      <c r="XS43" s="244"/>
      <c r="XT43" s="201"/>
      <c r="XU43" s="210"/>
      <c r="XV43" s="15"/>
      <c r="XW43" s="15"/>
      <c r="XX43" s="15"/>
      <c r="XY43" s="15"/>
      <c r="XZ43" s="15"/>
      <c r="YA43" s="15"/>
      <c r="YB43" s="15"/>
      <c r="YC43" s="15"/>
      <c r="YD43" s="15"/>
      <c r="YE43" s="15"/>
      <c r="YF43" s="19"/>
      <c r="YG43" s="15"/>
      <c r="YH43" s="15"/>
      <c r="YI43" s="15"/>
      <c r="YJ43" s="15"/>
      <c r="YK43" s="15"/>
      <c r="YL43" s="15"/>
      <c r="YM43" s="19"/>
      <c r="YN43" s="59"/>
      <c r="YO43" s="59"/>
      <c r="YP43" s="52"/>
      <c r="YQ43" s="52"/>
      <c r="YR43" s="52"/>
      <c r="YS43" s="52"/>
      <c r="YT43" s="52"/>
      <c r="YU43" s="59"/>
      <c r="YV43" s="59"/>
      <c r="YW43" s="59"/>
      <c r="YX43" s="59"/>
      <c r="YY43" s="60"/>
      <c r="YZ43" s="278"/>
      <c r="ZA43" s="243"/>
      <c r="ZB43" s="244"/>
      <c r="ZC43" s="244"/>
      <c r="ZD43" s="244"/>
      <c r="ZE43" s="244"/>
      <c r="ZF43" s="244"/>
      <c r="ZG43" s="201"/>
      <c r="ZH43" s="210"/>
      <c r="ZI43" s="15"/>
      <c r="ZJ43" s="15"/>
      <c r="ZK43" s="15"/>
      <c r="ZL43" s="15"/>
      <c r="ZM43" s="15"/>
      <c r="ZN43" s="15"/>
      <c r="ZO43" s="15"/>
      <c r="ZP43" s="15"/>
      <c r="ZQ43" s="15"/>
      <c r="ZR43" s="15"/>
      <c r="ZS43" s="19"/>
      <c r="ZT43" s="15"/>
      <c r="ZU43" s="15"/>
      <c r="ZV43" s="15"/>
      <c r="ZW43" s="15"/>
      <c r="ZX43" s="15"/>
      <c r="ZY43" s="15"/>
      <c r="ZZ43" s="19"/>
      <c r="AAA43" s="59"/>
      <c r="AAB43" s="59"/>
      <c r="AAC43" s="52"/>
      <c r="AAD43" s="52"/>
      <c r="AAE43" s="52"/>
      <c r="AAF43" s="52"/>
      <c r="AAG43" s="52"/>
      <c r="AAH43" s="59"/>
      <c r="AAI43" s="59"/>
      <c r="AAJ43" s="59"/>
      <c r="AAK43" s="59"/>
      <c r="AAL43" s="60"/>
      <c r="AAM43" s="278"/>
      <c r="AAN43" s="243"/>
      <c r="AAO43" s="244"/>
      <c r="AAP43" s="244"/>
      <c r="AAQ43" s="244"/>
      <c r="AAR43" s="244"/>
      <c r="AAS43" s="244"/>
      <c r="AAT43" s="201"/>
      <c r="AAU43" s="210"/>
      <c r="AAV43" s="15"/>
      <c r="AAW43" s="15"/>
      <c r="AAX43" s="15"/>
      <c r="AAY43" s="15"/>
      <c r="AAZ43" s="15"/>
      <c r="ABA43" s="15"/>
      <c r="ABB43" s="15"/>
      <c r="ABC43" s="15"/>
      <c r="ABD43" s="15"/>
      <c r="ABE43" s="15"/>
      <c r="ABF43" s="19"/>
      <c r="ABG43" s="15"/>
      <c r="ABH43" s="15"/>
      <c r="ABI43" s="15"/>
      <c r="ABJ43" s="15"/>
      <c r="ABK43" s="15"/>
      <c r="ABL43" s="15"/>
      <c r="ABM43" s="19"/>
      <c r="ABN43" s="59"/>
      <c r="ABO43" s="59"/>
      <c r="ABP43" s="52"/>
      <c r="ABQ43" s="52"/>
      <c r="ABR43" s="52"/>
      <c r="ABS43" s="52"/>
      <c r="ABT43" s="52"/>
      <c r="ABU43" s="59"/>
      <c r="ABV43" s="59"/>
      <c r="ABW43" s="59"/>
      <c r="ABX43" s="59"/>
      <c r="ABY43" s="60"/>
      <c r="ABZ43" s="278"/>
      <c r="ACA43" s="243"/>
      <c r="ACB43" s="244"/>
      <c r="ACC43" s="244"/>
      <c r="ACD43" s="244"/>
      <c r="ACE43" s="244"/>
      <c r="ACF43" s="244"/>
      <c r="ACG43" s="201"/>
      <c r="ACH43" s="210"/>
      <c r="ACI43" s="15"/>
      <c r="ACJ43" s="15"/>
      <c r="ACK43" s="15"/>
      <c r="ACL43" s="15"/>
      <c r="ACM43" s="15"/>
      <c r="ACN43" s="15"/>
      <c r="ACO43" s="15"/>
      <c r="ACP43" s="15"/>
      <c r="ACQ43" s="15"/>
      <c r="ACR43" s="15"/>
      <c r="ACS43" s="19"/>
      <c r="ACT43" s="15"/>
      <c r="ACU43" s="15"/>
      <c r="ACV43" s="15"/>
      <c r="ACW43" s="15"/>
      <c r="ACX43" s="15"/>
      <c r="ACY43" s="15"/>
      <c r="ACZ43" s="19"/>
      <c r="ADA43" s="59"/>
      <c r="ADB43" s="59"/>
      <c r="ADC43" s="52"/>
      <c r="ADD43" s="52"/>
      <c r="ADE43" s="52"/>
      <c r="ADF43" s="52"/>
      <c r="ADG43" s="52"/>
      <c r="ADH43" s="59"/>
      <c r="ADI43" s="59"/>
      <c r="ADJ43" s="59"/>
      <c r="ADK43" s="59"/>
      <c r="ADL43" s="60"/>
      <c r="ADM43" s="278"/>
      <c r="ADN43" s="243"/>
      <c r="ADO43" s="244"/>
      <c r="ADP43" s="244"/>
      <c r="ADQ43" s="244"/>
      <c r="ADR43" s="244"/>
      <c r="ADS43" s="244"/>
      <c r="ADT43" s="201"/>
      <c r="ADU43" s="210"/>
      <c r="ADV43" s="15"/>
      <c r="ADW43" s="15"/>
      <c r="ADX43" s="15"/>
      <c r="ADY43" s="15"/>
      <c r="ADZ43" s="15"/>
      <c r="AEA43" s="15"/>
      <c r="AEB43" s="15"/>
      <c r="AEC43" s="15"/>
      <c r="AED43" s="15"/>
      <c r="AEE43" s="15"/>
      <c r="AEF43" s="19"/>
      <c r="AEG43" s="15"/>
      <c r="AEH43" s="15"/>
      <c r="AEI43" s="15"/>
      <c r="AEJ43" s="15"/>
      <c r="AEK43" s="15"/>
      <c r="AEL43" s="15"/>
      <c r="AEM43" s="19"/>
      <c r="AEN43" s="59"/>
      <c r="AEO43" s="59"/>
      <c r="AEP43" s="52"/>
      <c r="AEQ43" s="52"/>
      <c r="AER43" s="52"/>
      <c r="AES43" s="52"/>
      <c r="AET43" s="52"/>
      <c r="AEU43" s="59"/>
      <c r="AEV43" s="59"/>
      <c r="AEW43" s="59"/>
      <c r="AEX43" s="59"/>
      <c r="AEY43" s="60"/>
      <c r="AEZ43" s="278"/>
      <c r="AFA43" s="243"/>
      <c r="AFB43" s="244"/>
      <c r="AFC43" s="244"/>
      <c r="AFD43" s="244"/>
      <c r="AFE43" s="244"/>
      <c r="AFF43" s="244"/>
      <c r="AFG43" s="201"/>
      <c r="AFH43" s="210"/>
      <c r="AFI43" s="15"/>
      <c r="AFJ43" s="15"/>
      <c r="AFK43" s="15"/>
      <c r="AFL43" s="15"/>
      <c r="AFM43" s="15"/>
      <c r="AFN43" s="15"/>
      <c r="AFO43" s="15"/>
      <c r="AFP43" s="15"/>
      <c r="AFQ43" s="15"/>
      <c r="AFR43" s="15"/>
      <c r="AFS43" s="19"/>
      <c r="AFT43" s="15"/>
      <c r="AFU43" s="15"/>
      <c r="AFV43" s="15"/>
      <c r="AFW43" s="15"/>
      <c r="AFX43" s="15"/>
      <c r="AFY43" s="15"/>
      <c r="AFZ43" s="19"/>
      <c r="AGA43" s="59"/>
      <c r="AGB43" s="59"/>
      <c r="AGC43" s="52"/>
      <c r="AGD43" s="52"/>
      <c r="AGE43" s="52"/>
      <c r="AGF43" s="52"/>
      <c r="AGG43" s="52"/>
      <c r="AGH43" s="59"/>
      <c r="AGI43" s="59"/>
      <c r="AGJ43" s="59"/>
      <c r="AGK43" s="59"/>
      <c r="AGL43" s="60"/>
      <c r="AGM43" s="278"/>
      <c r="AGN43" s="243"/>
      <c r="AGO43" s="244"/>
      <c r="AGP43" s="244"/>
      <c r="AGQ43" s="244"/>
      <c r="AGR43" s="244"/>
      <c r="AGS43" s="244"/>
      <c r="AGT43" s="201"/>
      <c r="AGU43" s="210"/>
      <c r="AGV43" s="15"/>
      <c r="AGW43" s="15"/>
      <c r="AGX43" s="15"/>
      <c r="AGY43" s="15"/>
      <c r="AGZ43" s="15"/>
      <c r="AHA43" s="15"/>
      <c r="AHB43" s="15"/>
      <c r="AHC43" s="15"/>
      <c r="AHD43" s="15"/>
      <c r="AHE43" s="15"/>
      <c r="AHF43" s="19"/>
      <c r="AHG43" s="15"/>
      <c r="AHH43" s="15"/>
      <c r="AHI43" s="15"/>
      <c r="AHJ43" s="15"/>
      <c r="AHK43" s="15"/>
      <c r="AHL43" s="15"/>
      <c r="AHM43" s="19"/>
      <c r="AHN43" s="59"/>
      <c r="AHO43" s="59"/>
      <c r="AHP43" s="52"/>
      <c r="AHQ43" s="52"/>
      <c r="AHR43" s="52"/>
      <c r="AHS43" s="52"/>
      <c r="AHT43" s="52"/>
      <c r="AHU43" s="59"/>
      <c r="AHV43" s="59"/>
      <c r="AHW43" s="59"/>
      <c r="AHX43" s="59"/>
      <c r="AHY43" s="60"/>
      <c r="AHZ43" s="278"/>
      <c r="AIA43" s="243"/>
      <c r="AIB43" s="244"/>
      <c r="AIC43" s="244"/>
      <c r="AID43" s="244"/>
      <c r="AIE43" s="244"/>
      <c r="AIF43" s="244"/>
      <c r="AIG43" s="201"/>
      <c r="AIH43" s="210"/>
      <c r="AII43" s="15"/>
      <c r="AIJ43" s="15"/>
      <c r="AIK43" s="15"/>
      <c r="AIL43" s="15"/>
      <c r="AIM43" s="15"/>
      <c r="AIN43" s="15"/>
      <c r="AIO43" s="15"/>
      <c r="AIP43" s="15"/>
      <c r="AIQ43" s="15"/>
      <c r="AIR43" s="15"/>
      <c r="AIS43" s="19"/>
      <c r="AIT43" s="15"/>
      <c r="AIU43" s="15"/>
      <c r="AIV43" s="15"/>
      <c r="AIW43" s="15"/>
      <c r="AIX43" s="15"/>
      <c r="AIY43" s="15"/>
      <c r="AIZ43" s="19"/>
      <c r="AJA43" s="59"/>
      <c r="AJB43" s="59"/>
      <c r="AJC43" s="52"/>
      <c r="AJD43" s="52"/>
      <c r="AJE43" s="52"/>
      <c r="AJF43" s="52"/>
      <c r="AJG43" s="52"/>
      <c r="AJH43" s="59"/>
      <c r="AJI43" s="59"/>
      <c r="AJJ43" s="59"/>
      <c r="AJK43" s="59"/>
      <c r="AJL43" s="60"/>
      <c r="AJM43" s="278"/>
      <c r="AJN43" s="243"/>
      <c r="AJO43" s="244"/>
      <c r="AJP43" s="244"/>
      <c r="AJQ43" s="244"/>
      <c r="AJR43" s="244"/>
      <c r="AJS43" s="244"/>
      <c r="AJT43" s="201"/>
      <c r="AJU43" s="210"/>
      <c r="AJV43" s="15"/>
      <c r="AJW43" s="15"/>
      <c r="AJX43" s="15"/>
      <c r="AJY43" s="15"/>
      <c r="AJZ43" s="15"/>
      <c r="AKA43" s="15"/>
      <c r="AKB43" s="15"/>
      <c r="AKC43" s="15"/>
      <c r="AKD43" s="15"/>
      <c r="AKE43" s="15"/>
      <c r="AKF43" s="19"/>
      <c r="AKG43" s="15"/>
      <c r="AKH43" s="15"/>
      <c r="AKI43" s="15"/>
      <c r="AKJ43" s="15"/>
      <c r="AKK43" s="15"/>
      <c r="AKL43" s="15"/>
      <c r="AKM43" s="19"/>
      <c r="AKN43" s="59"/>
      <c r="AKO43" s="59"/>
      <c r="AKP43" s="52"/>
      <c r="AKQ43" s="52"/>
      <c r="AKR43" s="52"/>
      <c r="AKS43" s="52"/>
      <c r="AKT43" s="52"/>
      <c r="AKU43" s="59"/>
      <c r="AKV43" s="59"/>
      <c r="AKW43" s="59"/>
      <c r="AKX43" s="59"/>
      <c r="AKY43" s="60"/>
      <c r="AKZ43" s="278"/>
      <c r="ALA43" s="243"/>
      <c r="ALB43" s="244"/>
      <c r="ALC43" s="244"/>
      <c r="ALD43" s="244"/>
      <c r="ALE43" s="244"/>
      <c r="ALF43" s="244"/>
      <c r="ALG43" s="201"/>
      <c r="ALH43" s="210"/>
      <c r="ALI43" s="15"/>
      <c r="ALJ43" s="15"/>
      <c r="ALK43" s="15"/>
      <c r="ALL43" s="15"/>
      <c r="ALM43" s="15"/>
      <c r="ALN43" s="15"/>
      <c r="ALO43" s="15"/>
      <c r="ALP43" s="15"/>
      <c r="ALQ43" s="15"/>
      <c r="ALR43" s="15"/>
      <c r="ALS43" s="19"/>
      <c r="ALT43" s="15"/>
      <c r="ALU43" s="15"/>
      <c r="ALV43" s="15"/>
      <c r="ALW43" s="15"/>
      <c r="ALX43" s="15"/>
      <c r="ALY43" s="15"/>
      <c r="ALZ43" s="19"/>
      <c r="AMA43" s="59"/>
      <c r="AMB43" s="59"/>
      <c r="AMC43" s="52"/>
      <c r="AMD43" s="52"/>
      <c r="AME43" s="52"/>
      <c r="AMF43" s="52"/>
      <c r="AMG43" s="52"/>
      <c r="AMH43" s="59"/>
      <c r="AMI43" s="59"/>
      <c r="AMJ43" s="59"/>
      <c r="AMK43" s="59"/>
      <c r="AML43" s="60"/>
      <c r="AMM43" s="278"/>
      <c r="AMN43" s="243"/>
      <c r="AMO43" s="244"/>
      <c r="AMP43" s="244"/>
      <c r="AMQ43" s="244"/>
      <c r="AMR43" s="244"/>
      <c r="AMS43" s="244"/>
      <c r="AMT43" s="201"/>
      <c r="AMU43" s="210"/>
      <c r="AMV43" s="15"/>
      <c r="AMW43" s="15"/>
      <c r="AMX43" s="15"/>
      <c r="AMY43" s="15"/>
      <c r="AMZ43" s="15"/>
      <c r="ANA43" s="15"/>
      <c r="ANB43" s="15"/>
      <c r="ANC43" s="15"/>
      <c r="AND43" s="15"/>
      <c r="ANE43" s="15"/>
      <c r="ANF43" s="19"/>
      <c r="ANG43" s="15"/>
      <c r="ANH43" s="15"/>
      <c r="ANI43" s="15"/>
      <c r="ANJ43" s="15"/>
      <c r="ANK43" s="15"/>
      <c r="ANL43" s="15"/>
      <c r="ANM43" s="19"/>
      <c r="ANN43" s="59"/>
      <c r="ANO43" s="59"/>
      <c r="ANP43" s="52"/>
      <c r="ANQ43" s="52"/>
      <c r="ANR43" s="52"/>
      <c r="ANS43" s="52"/>
      <c r="ANT43" s="52"/>
      <c r="ANU43" s="59"/>
      <c r="ANV43" s="59"/>
      <c r="ANW43" s="59"/>
      <c r="ANX43" s="59"/>
      <c r="ANY43" s="60"/>
      <c r="ANZ43" s="278"/>
      <c r="AOA43" s="243"/>
      <c r="AOB43" s="244"/>
      <c r="AOC43" s="244"/>
      <c r="AOD43" s="244"/>
      <c r="AOE43" s="244"/>
      <c r="AOF43" s="244"/>
      <c r="AOG43" s="201"/>
      <c r="AOH43" s="210"/>
      <c r="AOI43" s="15"/>
      <c r="AOJ43" s="15"/>
      <c r="AOK43" s="15"/>
      <c r="AOL43" s="15"/>
      <c r="AOM43" s="15"/>
      <c r="AON43" s="15"/>
      <c r="AOO43" s="15"/>
      <c r="AOP43" s="15"/>
      <c r="AOQ43" s="15"/>
      <c r="AOR43" s="15"/>
      <c r="AOS43" s="19"/>
      <c r="AOT43" s="15"/>
      <c r="AOU43" s="15"/>
      <c r="AOV43" s="15"/>
      <c r="AOW43" s="15"/>
      <c r="AOX43" s="15"/>
      <c r="AOY43" s="15"/>
      <c r="AOZ43" s="19"/>
      <c r="APA43" s="59"/>
      <c r="APB43" s="59"/>
      <c r="APC43" s="52"/>
      <c r="APD43" s="52"/>
      <c r="APE43" s="52"/>
      <c r="APF43" s="52"/>
      <c r="APG43" s="52"/>
      <c r="APH43" s="59"/>
      <c r="API43" s="59"/>
      <c r="APJ43" s="59"/>
      <c r="APK43" s="59"/>
      <c r="APL43" s="60"/>
      <c r="APM43" s="278"/>
      <c r="APN43" s="243"/>
      <c r="APO43" s="244"/>
      <c r="APP43" s="244"/>
      <c r="APQ43" s="244"/>
      <c r="APR43" s="244"/>
      <c r="APS43" s="244"/>
      <c r="APT43" s="201"/>
      <c r="APU43" s="210"/>
      <c r="APV43" s="15"/>
      <c r="APW43" s="15"/>
      <c r="APX43" s="15"/>
      <c r="APY43" s="15"/>
      <c r="APZ43" s="15"/>
      <c r="AQA43" s="15"/>
      <c r="AQB43" s="15"/>
      <c r="AQC43" s="15"/>
      <c r="AQD43" s="15"/>
      <c r="AQE43" s="15"/>
      <c r="AQF43" s="19"/>
      <c r="AQG43" s="15"/>
      <c r="AQH43" s="15"/>
      <c r="AQI43" s="15"/>
      <c r="AQJ43" s="15"/>
      <c r="AQK43" s="15"/>
      <c r="AQL43" s="15"/>
      <c r="AQM43" s="19"/>
      <c r="AQN43" s="59"/>
      <c r="AQO43" s="59"/>
      <c r="AQP43" s="52"/>
      <c r="AQQ43" s="52"/>
      <c r="AQR43" s="52"/>
      <c r="AQS43" s="52"/>
      <c r="AQT43" s="52"/>
      <c r="AQU43" s="59"/>
      <c r="AQV43" s="59"/>
      <c r="AQW43" s="59"/>
      <c r="AQX43" s="59"/>
      <c r="AQY43" s="60"/>
      <c r="AQZ43" s="278"/>
      <c r="ARA43" s="243"/>
      <c r="ARB43" s="244"/>
      <c r="ARC43" s="244"/>
      <c r="ARD43" s="244"/>
      <c r="ARE43" s="244"/>
      <c r="ARF43" s="244"/>
      <c r="ARG43" s="201"/>
      <c r="ARH43" s="210"/>
      <c r="ARI43" s="15"/>
      <c r="ARJ43" s="15"/>
      <c r="ARK43" s="15"/>
      <c r="ARL43" s="15"/>
      <c r="ARM43" s="15"/>
      <c r="ARN43" s="15"/>
      <c r="ARO43" s="15"/>
      <c r="ARP43" s="15"/>
      <c r="ARQ43" s="15"/>
      <c r="ARR43" s="15"/>
      <c r="ARS43" s="19"/>
      <c r="ART43" s="15"/>
      <c r="ARU43" s="15"/>
      <c r="ARV43" s="15"/>
      <c r="ARW43" s="15"/>
      <c r="ARX43" s="15"/>
      <c r="ARY43" s="15"/>
      <c r="ARZ43" s="19"/>
      <c r="ASA43" s="59"/>
      <c r="ASB43" s="59"/>
      <c r="ASC43" s="52"/>
      <c r="ASD43" s="52"/>
      <c r="ASE43" s="52"/>
      <c r="ASF43" s="52"/>
      <c r="ASG43" s="52"/>
      <c r="ASH43" s="59"/>
      <c r="ASI43" s="59"/>
      <c r="ASJ43" s="59"/>
      <c r="ASK43" s="59"/>
      <c r="ASL43" s="60"/>
      <c r="ASM43" s="278"/>
      <c r="ASN43" s="243"/>
      <c r="ASO43" s="244"/>
      <c r="ASP43" s="244"/>
      <c r="ASQ43" s="244"/>
      <c r="ASR43" s="244"/>
      <c r="ASS43" s="244"/>
      <c r="AST43" s="201"/>
      <c r="ASU43" s="210"/>
      <c r="ASV43" s="15"/>
      <c r="ASW43" s="15"/>
      <c r="ASX43" s="15"/>
      <c r="ASY43" s="15"/>
      <c r="ASZ43" s="15"/>
      <c r="ATA43" s="15"/>
      <c r="ATB43" s="15"/>
      <c r="ATC43" s="15"/>
      <c r="ATD43" s="15"/>
      <c r="ATE43" s="15"/>
      <c r="ATF43" s="19"/>
      <c r="ATG43" s="15"/>
      <c r="ATH43" s="15"/>
      <c r="ATI43" s="15"/>
      <c r="ATJ43" s="15"/>
      <c r="ATK43" s="15"/>
      <c r="ATL43" s="15"/>
      <c r="ATM43" s="19"/>
      <c r="ATN43" s="59"/>
      <c r="ATO43" s="59"/>
      <c r="ATP43" s="52"/>
      <c r="ATQ43" s="52"/>
      <c r="ATR43" s="52"/>
      <c r="ATS43" s="52"/>
      <c r="ATT43" s="52"/>
      <c r="ATU43" s="59"/>
      <c r="ATV43" s="59"/>
      <c r="ATW43" s="59"/>
      <c r="ATX43" s="59"/>
      <c r="ATY43" s="60"/>
      <c r="ATZ43" s="278"/>
      <c r="AUA43" s="243"/>
      <c r="AUB43" s="244"/>
      <c r="AUC43" s="244"/>
      <c r="AUD43" s="244"/>
      <c r="AUE43" s="244"/>
      <c r="AUF43" s="244"/>
      <c r="AUG43" s="201"/>
      <c r="AUH43" s="210"/>
      <c r="AUI43" s="15"/>
      <c r="AUJ43" s="15"/>
      <c r="AUK43" s="15"/>
      <c r="AUL43" s="15"/>
      <c r="AUM43" s="15"/>
      <c r="AUN43" s="15"/>
      <c r="AUO43" s="15"/>
      <c r="AUP43" s="15"/>
      <c r="AUQ43" s="15"/>
      <c r="AUR43" s="15"/>
      <c r="AUS43" s="19"/>
      <c r="AUT43" s="15"/>
      <c r="AUU43" s="15"/>
      <c r="AUV43" s="15"/>
      <c r="AUW43" s="15"/>
      <c r="AUX43" s="15"/>
      <c r="AUY43" s="15"/>
      <c r="AUZ43" s="19"/>
      <c r="AVA43" s="59"/>
      <c r="AVB43" s="59"/>
      <c r="AVC43" s="52"/>
      <c r="AVD43" s="52"/>
      <c r="AVE43" s="52"/>
      <c r="AVF43" s="52"/>
      <c r="AVG43" s="52"/>
      <c r="AVH43" s="59"/>
      <c r="AVI43" s="59"/>
      <c r="AVJ43" s="59"/>
      <c r="AVK43" s="59"/>
      <c r="AVL43" s="60"/>
      <c r="AVM43" s="278"/>
      <c r="AVN43" s="243"/>
      <c r="AVO43" s="244"/>
      <c r="AVP43" s="244"/>
      <c r="AVQ43" s="244"/>
      <c r="AVR43" s="244"/>
      <c r="AVS43" s="244"/>
      <c r="AVT43" s="201"/>
      <c r="AVU43" s="210"/>
      <c r="AVV43" s="15"/>
      <c r="AVW43" s="15"/>
      <c r="AVX43" s="15"/>
      <c r="AVY43" s="15"/>
      <c r="AVZ43" s="15"/>
      <c r="AWA43" s="15"/>
      <c r="AWB43" s="15"/>
      <c r="AWC43" s="15"/>
      <c r="AWD43" s="15"/>
      <c r="AWE43" s="15"/>
      <c r="AWF43" s="19"/>
      <c r="AWG43" s="15"/>
      <c r="AWH43" s="15"/>
      <c r="AWI43" s="15"/>
      <c r="AWJ43" s="15"/>
      <c r="AWK43" s="15"/>
      <c r="AWL43" s="15"/>
      <c r="AWM43" s="19"/>
      <c r="AWN43" s="59"/>
      <c r="AWO43" s="59"/>
      <c r="AWP43" s="52"/>
      <c r="AWQ43" s="52"/>
      <c r="AWR43" s="52"/>
      <c r="AWS43" s="52"/>
      <c r="AWT43" s="52"/>
      <c r="AWU43" s="59"/>
      <c r="AWV43" s="59"/>
      <c r="AWW43" s="59"/>
      <c r="AWX43" s="59"/>
      <c r="AWY43" s="60"/>
      <c r="AWZ43" s="278"/>
      <c r="AXA43" s="243"/>
      <c r="AXB43" s="244"/>
      <c r="AXC43" s="244"/>
      <c r="AXD43" s="244"/>
      <c r="AXE43" s="244"/>
      <c r="AXF43" s="244"/>
      <c r="AXG43" s="201"/>
      <c r="AXH43" s="210"/>
      <c r="AXI43" s="15"/>
      <c r="AXJ43" s="15"/>
      <c r="AXK43" s="15"/>
      <c r="AXL43" s="15"/>
      <c r="AXM43" s="15"/>
      <c r="AXN43" s="15"/>
      <c r="AXO43" s="15"/>
      <c r="AXP43" s="15"/>
      <c r="AXQ43" s="15"/>
      <c r="AXR43" s="15"/>
      <c r="AXS43" s="19"/>
      <c r="AXT43" s="15"/>
      <c r="AXU43" s="15"/>
      <c r="AXV43" s="15"/>
      <c r="AXW43" s="15"/>
      <c r="AXX43" s="15"/>
      <c r="AXY43" s="15"/>
      <c r="AXZ43" s="19"/>
      <c r="AYA43" s="59"/>
      <c r="AYB43" s="59"/>
      <c r="AYC43" s="52"/>
      <c r="AYD43" s="52"/>
      <c r="AYE43" s="52"/>
      <c r="AYF43" s="52"/>
      <c r="AYG43" s="52"/>
      <c r="AYH43" s="59"/>
      <c r="AYI43" s="59"/>
      <c r="AYJ43" s="59"/>
      <c r="AYK43" s="59"/>
      <c r="AYL43" s="60"/>
      <c r="AYM43" s="278"/>
      <c r="AYN43" s="243"/>
      <c r="AYO43" s="244"/>
      <c r="AYP43" s="244"/>
      <c r="AYQ43" s="244"/>
      <c r="AYR43" s="244"/>
      <c r="AYS43" s="244"/>
      <c r="AYT43" s="201"/>
      <c r="AYU43" s="210"/>
      <c r="AYV43" s="15"/>
      <c r="AYW43" s="15"/>
      <c r="AYX43" s="15"/>
      <c r="AYY43" s="15"/>
      <c r="AYZ43" s="15"/>
      <c r="AZA43" s="15"/>
      <c r="AZB43" s="15"/>
      <c r="AZC43" s="15"/>
      <c r="AZD43" s="15"/>
      <c r="AZE43" s="15"/>
      <c r="AZF43" s="19"/>
      <c r="AZG43" s="15"/>
      <c r="AZH43" s="15"/>
      <c r="AZI43" s="15"/>
      <c r="AZJ43" s="15"/>
      <c r="AZK43" s="15"/>
      <c r="AZL43" s="15"/>
      <c r="AZM43" s="19"/>
      <c r="AZN43" s="59"/>
      <c r="AZO43" s="59"/>
      <c r="AZP43" s="52"/>
      <c r="AZQ43" s="52"/>
      <c r="AZR43" s="52"/>
      <c r="AZS43" s="52"/>
      <c r="AZT43" s="52"/>
      <c r="AZU43" s="59"/>
      <c r="AZV43" s="59"/>
      <c r="AZW43" s="59"/>
      <c r="AZX43" s="59"/>
      <c r="AZY43" s="60"/>
      <c r="AZZ43" s="278"/>
      <c r="BAA43" s="243"/>
      <c r="BAB43" s="244"/>
      <c r="BAC43" s="244"/>
      <c r="BAD43" s="244"/>
      <c r="BAE43" s="244"/>
      <c r="BAF43" s="244"/>
      <c r="BAG43" s="201"/>
      <c r="BAH43" s="210"/>
      <c r="BAI43" s="15"/>
      <c r="BAJ43" s="15"/>
      <c r="BAK43" s="15"/>
      <c r="BAL43" s="15"/>
      <c r="BAM43" s="15"/>
      <c r="BAN43" s="15"/>
      <c r="BAO43" s="15"/>
      <c r="BAP43" s="15"/>
      <c r="BAQ43" s="15"/>
      <c r="BAR43" s="15"/>
      <c r="BAS43" s="19"/>
      <c r="BAT43" s="15"/>
      <c r="BAU43" s="15"/>
      <c r="BAV43" s="15"/>
      <c r="BAW43" s="15"/>
      <c r="BAX43" s="15"/>
      <c r="BAY43" s="15"/>
      <c r="BAZ43" s="19"/>
      <c r="BBA43" s="59"/>
      <c r="BBB43" s="59"/>
      <c r="BBC43" s="52"/>
      <c r="BBD43" s="52"/>
      <c r="BBE43" s="52"/>
      <c r="BBF43" s="52"/>
      <c r="BBG43" s="52"/>
      <c r="BBH43" s="59"/>
      <c r="BBI43" s="59"/>
      <c r="BBJ43" s="59"/>
      <c r="BBK43" s="59"/>
      <c r="BBL43" s="60"/>
      <c r="BBM43" s="278"/>
      <c r="BBN43" s="243"/>
      <c r="BBO43" s="244"/>
      <c r="BBP43" s="244"/>
      <c r="BBQ43" s="244"/>
      <c r="BBR43" s="244"/>
      <c r="BBS43" s="244"/>
      <c r="BBT43" s="201"/>
      <c r="BBU43" s="210"/>
      <c r="BBV43" s="15"/>
      <c r="BBW43" s="15"/>
      <c r="BBX43" s="15"/>
      <c r="BBY43" s="15"/>
      <c r="BBZ43" s="15"/>
      <c r="BCA43" s="15"/>
      <c r="BCB43" s="15"/>
      <c r="BCC43" s="15"/>
      <c r="BCD43" s="15"/>
      <c r="BCE43" s="15"/>
      <c r="BCF43" s="19"/>
      <c r="BCG43" s="15"/>
      <c r="BCH43" s="15"/>
      <c r="BCI43" s="15"/>
      <c r="BCJ43" s="15"/>
      <c r="BCK43" s="15"/>
      <c r="BCL43" s="15"/>
      <c r="BCM43" s="19"/>
      <c r="BCN43" s="59"/>
      <c r="BCO43" s="59"/>
      <c r="BCP43" s="52"/>
      <c r="BCQ43" s="52"/>
      <c r="BCR43" s="52"/>
      <c r="BCS43" s="52"/>
      <c r="BCT43" s="52"/>
      <c r="BCU43" s="59"/>
      <c r="BCV43" s="59"/>
      <c r="BCW43" s="59"/>
      <c r="BCX43" s="59"/>
      <c r="BCY43" s="60"/>
      <c r="BCZ43" s="278"/>
      <c r="BDA43" s="243"/>
      <c r="BDB43" s="244"/>
      <c r="BDC43" s="244"/>
      <c r="BDD43" s="244"/>
      <c r="BDE43" s="244"/>
      <c r="BDF43" s="244"/>
      <c r="BDG43" s="201"/>
      <c r="BDH43" s="210"/>
      <c r="BDI43" s="15"/>
      <c r="BDJ43" s="15"/>
      <c r="BDK43" s="15"/>
      <c r="BDL43" s="15"/>
      <c r="BDM43" s="15"/>
      <c r="BDN43" s="15"/>
      <c r="BDO43" s="15"/>
      <c r="BDP43" s="15"/>
      <c r="BDQ43" s="15"/>
      <c r="BDR43" s="15"/>
      <c r="BDS43" s="19"/>
      <c r="BDT43" s="15"/>
      <c r="BDU43" s="15"/>
      <c r="BDV43" s="15"/>
      <c r="BDW43" s="15"/>
      <c r="BDX43" s="15"/>
      <c r="BDY43" s="15"/>
      <c r="BDZ43" s="19"/>
      <c r="BEA43" s="59"/>
      <c r="BEB43" s="59"/>
      <c r="BEC43" s="52"/>
      <c r="BED43" s="52"/>
      <c r="BEE43" s="52"/>
      <c r="BEF43" s="52"/>
      <c r="BEG43" s="52"/>
      <c r="BEH43" s="59"/>
      <c r="BEI43" s="59"/>
      <c r="BEJ43" s="59"/>
      <c r="BEK43" s="59"/>
      <c r="BEL43" s="60"/>
      <c r="BEM43" s="278"/>
      <c r="BEN43" s="243"/>
      <c r="BEO43" s="244"/>
      <c r="BEP43" s="244"/>
      <c r="BEQ43" s="244"/>
      <c r="BER43" s="244"/>
      <c r="BES43" s="244"/>
      <c r="BET43" s="201"/>
      <c r="BEU43" s="210"/>
      <c r="BEV43" s="15"/>
      <c r="BEW43" s="15"/>
      <c r="BEX43" s="15"/>
      <c r="BEY43" s="15"/>
      <c r="BEZ43" s="15"/>
      <c r="BFA43" s="15"/>
      <c r="BFB43" s="15"/>
      <c r="BFC43" s="15"/>
      <c r="BFD43" s="15"/>
      <c r="BFE43" s="15"/>
      <c r="BFF43" s="19"/>
      <c r="BFG43" s="15"/>
      <c r="BFH43" s="15"/>
      <c r="BFI43" s="15"/>
      <c r="BFJ43" s="15"/>
      <c r="BFK43" s="15"/>
      <c r="BFL43" s="15"/>
      <c r="BFM43" s="19"/>
      <c r="BFN43" s="59"/>
      <c r="BFO43" s="59"/>
      <c r="BFP43" s="52"/>
      <c r="BFQ43" s="52"/>
      <c r="BFR43" s="52"/>
      <c r="BFS43" s="52"/>
      <c r="BFT43" s="52"/>
      <c r="BFU43" s="59"/>
      <c r="BFV43" s="59"/>
      <c r="BFW43" s="59"/>
      <c r="BFX43" s="59"/>
      <c r="BFY43" s="60"/>
      <c r="BFZ43" s="278"/>
      <c r="BGA43" s="243"/>
      <c r="BGB43" s="244"/>
      <c r="BGC43" s="244"/>
      <c r="BGD43" s="244"/>
      <c r="BGE43" s="244"/>
      <c r="BGF43" s="244"/>
      <c r="BGG43" s="201"/>
      <c r="BGH43" s="210"/>
      <c r="BGI43" s="15"/>
      <c r="BGJ43" s="15"/>
      <c r="BGK43" s="15"/>
      <c r="BGL43" s="15"/>
      <c r="BGM43" s="15"/>
      <c r="BGN43" s="15"/>
      <c r="BGO43" s="15"/>
      <c r="BGP43" s="15"/>
      <c r="BGQ43" s="15"/>
      <c r="BGR43" s="15"/>
      <c r="BGS43" s="19"/>
      <c r="BGT43" s="15"/>
      <c r="BGU43" s="15"/>
      <c r="BGV43" s="15"/>
      <c r="BGW43" s="15"/>
      <c r="BGX43" s="15"/>
      <c r="BGY43" s="15"/>
      <c r="BGZ43" s="19"/>
      <c r="BHA43" s="59"/>
      <c r="BHB43" s="59"/>
      <c r="BHC43" s="52"/>
      <c r="BHD43" s="52"/>
      <c r="BHE43" s="52"/>
      <c r="BHF43" s="52"/>
      <c r="BHG43" s="52"/>
      <c r="BHH43" s="59"/>
      <c r="BHI43" s="59"/>
      <c r="BHJ43" s="59"/>
      <c r="BHK43" s="59"/>
      <c r="BHL43" s="60"/>
      <c r="BHM43" s="278"/>
      <c r="BHN43" s="243"/>
      <c r="BHO43" s="244"/>
      <c r="BHP43" s="244"/>
      <c r="BHQ43" s="244"/>
      <c r="BHR43" s="244"/>
      <c r="BHS43" s="244"/>
      <c r="BHT43" s="201"/>
      <c r="BHU43" s="210"/>
      <c r="BHV43" s="15"/>
      <c r="BHW43" s="15"/>
      <c r="BHX43" s="15"/>
      <c r="BHY43" s="15"/>
      <c r="BHZ43" s="15"/>
      <c r="BIA43" s="15"/>
      <c r="BIB43" s="15"/>
      <c r="BIC43" s="15"/>
      <c r="BID43" s="15"/>
      <c r="BIE43" s="15"/>
      <c r="BIF43" s="19"/>
      <c r="BIG43" s="15"/>
      <c r="BIH43" s="15"/>
      <c r="BII43" s="15"/>
      <c r="BIJ43" s="15"/>
      <c r="BIK43" s="15"/>
      <c r="BIL43" s="15"/>
      <c r="BIM43" s="19"/>
      <c r="BIN43" s="59"/>
      <c r="BIO43" s="59"/>
      <c r="BIP43" s="52"/>
      <c r="BIQ43" s="52"/>
      <c r="BIR43" s="52"/>
      <c r="BIS43" s="52"/>
      <c r="BIT43" s="52"/>
      <c r="BIU43" s="59"/>
      <c r="BIV43" s="59"/>
      <c r="BIW43" s="59"/>
      <c r="BIX43" s="59"/>
      <c r="BIY43" s="60"/>
      <c r="BIZ43" s="278"/>
      <c r="BJA43" s="243"/>
      <c r="BJB43" s="244"/>
      <c r="BJC43" s="244"/>
      <c r="BJD43" s="244"/>
      <c r="BJE43" s="244"/>
      <c r="BJF43" s="244"/>
      <c r="BJG43" s="201"/>
      <c r="BJH43" s="210"/>
      <c r="BJI43" s="15"/>
      <c r="BJJ43" s="15"/>
      <c r="BJK43" s="15"/>
      <c r="BJL43" s="15"/>
      <c r="BJM43" s="15"/>
      <c r="BJN43" s="15"/>
      <c r="BJO43" s="15"/>
      <c r="BJP43" s="15"/>
      <c r="BJQ43" s="15"/>
      <c r="BJR43" s="15"/>
      <c r="BJS43" s="19"/>
      <c r="BJT43" s="15"/>
      <c r="BJU43" s="15"/>
      <c r="BJV43" s="15"/>
      <c r="BJW43" s="15"/>
      <c r="BJX43" s="15"/>
      <c r="BJY43" s="15"/>
      <c r="BJZ43" s="19"/>
      <c r="BKA43" s="59"/>
      <c r="BKB43" s="59"/>
      <c r="BKC43" s="52"/>
      <c r="BKD43" s="52"/>
      <c r="BKE43" s="52"/>
      <c r="BKF43" s="52"/>
      <c r="BKG43" s="52"/>
      <c r="BKH43" s="59"/>
      <c r="BKI43" s="59"/>
      <c r="BKJ43" s="59"/>
      <c r="BKK43" s="59"/>
      <c r="BKL43" s="60"/>
      <c r="BKM43" s="278"/>
      <c r="BKN43" s="243"/>
      <c r="BKO43" s="244"/>
      <c r="BKP43" s="244"/>
      <c r="BKQ43" s="244"/>
      <c r="BKR43" s="244"/>
      <c r="BKS43" s="244"/>
      <c r="BKT43" s="201"/>
      <c r="BKU43" s="210"/>
      <c r="BKV43" s="15"/>
      <c r="BKW43" s="15"/>
      <c r="BKX43" s="15"/>
      <c r="BKY43" s="15"/>
      <c r="BKZ43" s="15"/>
      <c r="BLA43" s="15"/>
      <c r="BLB43" s="15"/>
      <c r="BLC43" s="15"/>
      <c r="BLD43" s="15"/>
      <c r="BLE43" s="15"/>
      <c r="BLF43" s="19"/>
      <c r="BLG43" s="15"/>
      <c r="BLH43" s="15"/>
      <c r="BLI43" s="15"/>
      <c r="BLJ43" s="15"/>
      <c r="BLK43" s="15"/>
      <c r="BLL43" s="15"/>
      <c r="BLM43" s="19"/>
      <c r="BLN43" s="59"/>
      <c r="BLO43" s="59"/>
      <c r="BLP43" s="52"/>
      <c r="BLQ43" s="52"/>
      <c r="BLR43" s="52"/>
      <c r="BLS43" s="52"/>
      <c r="BLT43" s="52"/>
      <c r="BLU43" s="59"/>
      <c r="BLV43" s="59"/>
      <c r="BLW43" s="59"/>
      <c r="BLX43" s="59"/>
      <c r="BLY43" s="60"/>
      <c r="BLZ43" s="278"/>
      <c r="BMA43" s="243"/>
      <c r="BMB43" s="244"/>
      <c r="BMC43" s="244"/>
      <c r="BMD43" s="244"/>
      <c r="BME43" s="244"/>
      <c r="BMF43" s="244"/>
      <c r="BMG43" s="201"/>
      <c r="BMH43" s="210"/>
      <c r="BMI43" s="15"/>
      <c r="BMJ43" s="15"/>
      <c r="BMK43" s="15"/>
      <c r="BML43" s="15"/>
      <c r="BMM43" s="15"/>
      <c r="BMN43" s="15"/>
      <c r="BMO43" s="15"/>
      <c r="BMP43" s="15"/>
      <c r="BMQ43" s="15"/>
      <c r="BMR43" s="15"/>
      <c r="BMS43" s="19"/>
      <c r="BMT43" s="15"/>
      <c r="BMU43" s="15"/>
      <c r="BMV43" s="15"/>
      <c r="BMW43" s="15"/>
      <c r="BMX43" s="15"/>
      <c r="BMY43" s="15"/>
      <c r="BMZ43" s="19"/>
      <c r="BNA43" s="59"/>
      <c r="BNB43" s="59"/>
      <c r="BNC43" s="52"/>
      <c r="BND43" s="52"/>
      <c r="BNE43" s="52"/>
      <c r="BNF43" s="52"/>
      <c r="BNG43" s="52"/>
      <c r="BNH43" s="59"/>
      <c r="BNI43" s="59"/>
      <c r="BNJ43" s="59"/>
      <c r="BNK43" s="59"/>
      <c r="BNL43" s="60"/>
      <c r="BNM43" s="278"/>
      <c r="BNN43" s="243"/>
      <c r="BNO43" s="244"/>
      <c r="BNP43" s="244"/>
      <c r="BNQ43" s="244"/>
      <c r="BNR43" s="244"/>
      <c r="BNS43" s="244"/>
      <c r="BNT43" s="201"/>
      <c r="BNU43" s="210"/>
      <c r="BNV43" s="15"/>
      <c r="BNW43" s="15"/>
      <c r="BNX43" s="15"/>
      <c r="BNY43" s="15"/>
      <c r="BNZ43" s="15"/>
      <c r="BOA43" s="15"/>
      <c r="BOB43" s="15"/>
      <c r="BOC43" s="15"/>
      <c r="BOD43" s="15"/>
      <c r="BOE43" s="15"/>
      <c r="BOF43" s="19"/>
      <c r="BOG43" s="15"/>
      <c r="BOH43" s="15"/>
      <c r="BOI43" s="15"/>
      <c r="BOJ43" s="15"/>
      <c r="BOK43" s="15"/>
      <c r="BOL43" s="15"/>
      <c r="BOM43" s="19"/>
      <c r="BON43" s="59"/>
      <c r="BOO43" s="59"/>
      <c r="BOP43" s="52"/>
      <c r="BOQ43" s="52"/>
      <c r="BOR43" s="52"/>
      <c r="BOS43" s="52"/>
      <c r="BOT43" s="52"/>
      <c r="BOU43" s="59"/>
      <c r="BOV43" s="59"/>
      <c r="BOW43" s="59"/>
      <c r="BOX43" s="59"/>
      <c r="BOY43" s="60"/>
      <c r="BOZ43" s="278"/>
      <c r="BPA43" s="243"/>
      <c r="BPB43" s="244"/>
      <c r="BPC43" s="244"/>
      <c r="BPD43" s="244"/>
      <c r="BPE43" s="244"/>
      <c r="BPF43" s="244"/>
      <c r="BPG43" s="201"/>
      <c r="BPH43" s="210"/>
      <c r="BPI43" s="15"/>
      <c r="BPJ43" s="15"/>
      <c r="BPK43" s="15"/>
      <c r="BPL43" s="15"/>
      <c r="BPM43" s="15"/>
      <c r="BPN43" s="15"/>
      <c r="BPO43" s="15"/>
      <c r="BPP43" s="15"/>
      <c r="BPQ43" s="15"/>
      <c r="BPR43" s="15"/>
      <c r="BPS43" s="19"/>
      <c r="BPT43" s="15"/>
      <c r="BPU43" s="15"/>
      <c r="BPV43" s="15"/>
      <c r="BPW43" s="15"/>
      <c r="BPX43" s="15"/>
      <c r="BPY43" s="15"/>
      <c r="BPZ43" s="19"/>
      <c r="BQA43" s="59"/>
      <c r="BQB43" s="59"/>
      <c r="BQC43" s="52"/>
      <c r="BQD43" s="52"/>
      <c r="BQE43" s="52"/>
      <c r="BQF43" s="52"/>
      <c r="BQG43" s="52"/>
      <c r="BQH43" s="59"/>
      <c r="BQI43" s="59"/>
      <c r="BQJ43" s="59"/>
      <c r="BQK43" s="59"/>
      <c r="BQL43" s="60"/>
      <c r="BQM43" s="278"/>
      <c r="BQN43" s="243"/>
      <c r="BQO43" s="244"/>
      <c r="BQP43" s="244"/>
      <c r="BQQ43" s="244"/>
      <c r="BQR43" s="244"/>
      <c r="BQS43" s="244"/>
      <c r="BQT43" s="201"/>
      <c r="BQU43" s="210"/>
      <c r="BQV43" s="15"/>
      <c r="BQW43" s="15"/>
      <c r="BQX43" s="15"/>
      <c r="BQY43" s="15"/>
      <c r="BQZ43" s="15"/>
      <c r="BRA43" s="15"/>
      <c r="BRB43" s="15"/>
      <c r="BRC43" s="15"/>
      <c r="BRD43" s="15"/>
      <c r="BRE43" s="15"/>
      <c r="BRF43" s="19"/>
      <c r="BRG43" s="15"/>
      <c r="BRH43" s="15"/>
      <c r="BRI43" s="15"/>
      <c r="BRJ43" s="15"/>
      <c r="BRK43" s="15"/>
      <c r="BRL43" s="15"/>
      <c r="BRM43" s="19"/>
      <c r="BRN43" s="59"/>
      <c r="BRO43" s="59"/>
      <c r="BRP43" s="52"/>
      <c r="BRQ43" s="52"/>
      <c r="BRR43" s="52"/>
      <c r="BRS43" s="52"/>
      <c r="BRT43" s="52"/>
      <c r="BRU43" s="59"/>
      <c r="BRV43" s="59"/>
      <c r="BRW43" s="59"/>
      <c r="BRX43" s="59"/>
      <c r="BRY43" s="60"/>
      <c r="BRZ43" s="278"/>
      <c r="BSA43" s="243"/>
      <c r="BSB43" s="244"/>
      <c r="BSC43" s="244"/>
      <c r="BSD43" s="244"/>
      <c r="BSE43" s="244"/>
      <c r="BSF43" s="244"/>
      <c r="BSG43" s="201"/>
      <c r="BSH43" s="210"/>
      <c r="BSI43" s="15"/>
      <c r="BSJ43" s="15"/>
      <c r="BSK43" s="15"/>
      <c r="BSL43" s="15"/>
      <c r="BSM43" s="15"/>
      <c r="BSN43" s="15"/>
      <c r="BSO43" s="15"/>
      <c r="BSP43" s="15"/>
      <c r="BSQ43" s="15"/>
      <c r="BSR43" s="15"/>
      <c r="BSS43" s="19"/>
      <c r="BST43" s="15"/>
      <c r="BSU43" s="15"/>
      <c r="BSV43" s="15"/>
      <c r="BSW43" s="15"/>
      <c r="BSX43" s="15"/>
      <c r="BSY43" s="15"/>
      <c r="BSZ43" s="19"/>
      <c r="BTA43" s="59"/>
      <c r="BTB43" s="59"/>
      <c r="BTC43" s="52"/>
      <c r="BTD43" s="52"/>
      <c r="BTE43" s="52"/>
      <c r="BTF43" s="52"/>
      <c r="BTG43" s="52"/>
      <c r="BTH43" s="59"/>
      <c r="BTI43" s="59"/>
      <c r="BTJ43" s="59"/>
      <c r="BTK43" s="59"/>
      <c r="BTL43" s="60"/>
      <c r="BTM43" s="278"/>
      <c r="BTN43" s="243"/>
      <c r="BTO43" s="244"/>
      <c r="BTP43" s="244"/>
      <c r="BTQ43" s="244"/>
      <c r="BTR43" s="244"/>
      <c r="BTS43" s="244"/>
      <c r="BTT43" s="201"/>
      <c r="BTU43" s="210"/>
      <c r="BTV43" s="15"/>
      <c r="BTW43" s="15"/>
      <c r="BTX43" s="15"/>
      <c r="BTY43" s="15"/>
      <c r="BTZ43" s="15"/>
      <c r="BUA43" s="15"/>
      <c r="BUB43" s="15"/>
      <c r="BUC43" s="15"/>
      <c r="BUD43" s="15"/>
      <c r="BUE43" s="15"/>
      <c r="BUF43" s="19"/>
      <c r="BUG43" s="15"/>
      <c r="BUH43" s="15"/>
      <c r="BUI43" s="15"/>
      <c r="BUJ43" s="15"/>
      <c r="BUK43" s="15"/>
      <c r="BUL43" s="15"/>
      <c r="BUM43" s="19"/>
      <c r="BUN43" s="59"/>
      <c r="BUO43" s="59"/>
      <c r="BUP43" s="52"/>
      <c r="BUQ43" s="52"/>
      <c r="BUR43" s="52"/>
      <c r="BUS43" s="52"/>
      <c r="BUT43" s="52"/>
      <c r="BUU43" s="59"/>
      <c r="BUV43" s="59"/>
      <c r="BUW43" s="59"/>
      <c r="BUX43" s="59"/>
      <c r="BUY43" s="60"/>
      <c r="BUZ43" s="278"/>
      <c r="BVA43" s="243"/>
      <c r="BVB43" s="244"/>
      <c r="BVC43" s="244"/>
      <c r="BVD43" s="244"/>
      <c r="BVE43" s="244"/>
      <c r="BVF43" s="244"/>
      <c r="BVG43" s="201"/>
      <c r="BVH43" s="210"/>
      <c r="BVI43" s="15"/>
      <c r="BVJ43" s="15"/>
      <c r="BVK43" s="15"/>
      <c r="BVL43" s="15"/>
      <c r="BVM43" s="15"/>
      <c r="BVN43" s="15"/>
      <c r="BVO43" s="15"/>
      <c r="BVP43" s="15"/>
      <c r="BVQ43" s="15"/>
      <c r="BVR43" s="15"/>
      <c r="BVS43" s="19"/>
      <c r="BVT43" s="15"/>
      <c r="BVU43" s="15"/>
      <c r="BVV43" s="15"/>
      <c r="BVW43" s="15"/>
      <c r="BVX43" s="15"/>
      <c r="BVY43" s="15"/>
      <c r="BVZ43" s="19"/>
      <c r="BWA43" s="59"/>
      <c r="BWB43" s="59"/>
      <c r="BWC43" s="52"/>
      <c r="BWD43" s="52"/>
      <c r="BWE43" s="52"/>
      <c r="BWF43" s="52"/>
      <c r="BWG43" s="52"/>
      <c r="BWH43" s="59"/>
      <c r="BWI43" s="59"/>
      <c r="BWJ43" s="59"/>
      <c r="BWK43" s="59"/>
      <c r="BWL43" s="60"/>
      <c r="BWM43" s="278"/>
      <c r="BWN43" s="243"/>
      <c r="BWO43" s="244"/>
      <c r="BWP43" s="244"/>
      <c r="BWQ43" s="244"/>
      <c r="BWR43" s="244"/>
      <c r="BWS43" s="244"/>
      <c r="BWT43" s="201"/>
      <c r="BWU43" s="210"/>
      <c r="BWV43" s="15"/>
      <c r="BWW43" s="15"/>
      <c r="BWX43" s="15"/>
      <c r="BWY43" s="15"/>
      <c r="BWZ43" s="15"/>
      <c r="BXA43" s="15"/>
      <c r="BXB43" s="15"/>
      <c r="BXC43" s="15"/>
      <c r="BXD43" s="15"/>
      <c r="BXE43" s="15"/>
      <c r="BXF43" s="19"/>
      <c r="BXG43" s="15"/>
      <c r="BXH43" s="15"/>
      <c r="BXI43" s="15"/>
      <c r="BXJ43" s="15"/>
      <c r="BXK43" s="15"/>
      <c r="BXL43" s="15"/>
      <c r="BXM43" s="19"/>
      <c r="BXN43" s="59"/>
      <c r="BXO43" s="59"/>
      <c r="BXP43" s="52"/>
      <c r="BXQ43" s="52"/>
      <c r="BXR43" s="52"/>
      <c r="BXS43" s="52"/>
      <c r="BXT43" s="52"/>
      <c r="BXU43" s="59"/>
      <c r="BXV43" s="59"/>
      <c r="BXW43" s="59"/>
      <c r="BXX43" s="59"/>
      <c r="BXY43" s="60"/>
      <c r="BXZ43" s="278"/>
      <c r="BYA43" s="243"/>
      <c r="BYB43" s="244"/>
      <c r="BYC43" s="244"/>
      <c r="BYD43" s="244"/>
      <c r="BYE43" s="244"/>
      <c r="BYF43" s="244"/>
      <c r="BYG43" s="201"/>
      <c r="BYH43" s="210"/>
      <c r="BYI43" s="15"/>
      <c r="BYJ43" s="15"/>
      <c r="BYK43" s="15"/>
      <c r="BYL43" s="15"/>
      <c r="BYM43" s="15"/>
      <c r="BYN43" s="15"/>
      <c r="BYO43" s="15"/>
      <c r="BYP43" s="15"/>
      <c r="BYQ43" s="15"/>
      <c r="BYR43" s="15"/>
      <c r="BYS43" s="19"/>
      <c r="BYT43" s="15"/>
      <c r="BYU43" s="15"/>
      <c r="BYV43" s="15"/>
      <c r="BYW43" s="15"/>
      <c r="BYX43" s="15"/>
      <c r="BYY43" s="15"/>
      <c r="BYZ43" s="19"/>
      <c r="BZA43" s="59"/>
      <c r="BZB43" s="59"/>
      <c r="BZC43" s="52"/>
      <c r="BZD43" s="52"/>
      <c r="BZE43" s="52"/>
      <c r="BZF43" s="52"/>
      <c r="BZG43" s="52"/>
      <c r="BZH43" s="59"/>
      <c r="BZI43" s="59"/>
      <c r="BZJ43" s="59"/>
      <c r="BZK43" s="59"/>
      <c r="BZL43" s="60"/>
      <c r="BZM43" s="278"/>
      <c r="BZN43" s="243"/>
      <c r="BZO43" s="244"/>
      <c r="BZP43" s="244"/>
      <c r="BZQ43" s="244"/>
      <c r="BZR43" s="244"/>
      <c r="BZS43" s="244"/>
      <c r="BZT43" s="201"/>
      <c r="BZU43" s="210"/>
      <c r="BZV43" s="15"/>
      <c r="BZW43" s="15"/>
      <c r="BZX43" s="15"/>
      <c r="BZY43" s="15"/>
      <c r="BZZ43" s="15"/>
      <c r="CAA43" s="15"/>
      <c r="CAB43" s="15"/>
      <c r="CAC43" s="15"/>
      <c r="CAD43" s="15"/>
      <c r="CAE43" s="15"/>
      <c r="CAF43" s="19"/>
      <c r="CAG43" s="15"/>
      <c r="CAH43" s="15"/>
      <c r="CAI43" s="15"/>
      <c r="CAJ43" s="15"/>
      <c r="CAK43" s="15"/>
      <c r="CAL43" s="15"/>
      <c r="CAM43" s="19"/>
      <c r="CAN43" s="59"/>
      <c r="CAO43" s="59"/>
      <c r="CAP43" s="52"/>
      <c r="CAQ43" s="52"/>
      <c r="CAR43" s="52"/>
      <c r="CAS43" s="52"/>
      <c r="CAT43" s="52"/>
      <c r="CAU43" s="59"/>
      <c r="CAV43" s="59"/>
      <c r="CAW43" s="59"/>
      <c r="CAX43" s="59"/>
      <c r="CAY43" s="60"/>
      <c r="CAZ43" s="278"/>
      <c r="CBA43" s="243"/>
      <c r="CBB43" s="244"/>
      <c r="CBC43" s="244"/>
      <c r="CBD43" s="244"/>
      <c r="CBE43" s="244"/>
      <c r="CBF43" s="244"/>
      <c r="CBG43" s="201"/>
      <c r="CBH43" s="210"/>
      <c r="CBI43" s="15"/>
      <c r="CBJ43" s="15"/>
      <c r="CBK43" s="15"/>
      <c r="CBL43" s="15"/>
      <c r="CBM43" s="15"/>
      <c r="CBN43" s="15"/>
      <c r="CBO43" s="15"/>
      <c r="CBP43" s="15"/>
      <c r="CBQ43" s="15"/>
      <c r="CBR43" s="15"/>
      <c r="CBS43" s="19"/>
      <c r="CBT43" s="15"/>
      <c r="CBU43" s="15"/>
      <c r="CBV43" s="15"/>
      <c r="CBW43" s="15"/>
      <c r="CBX43" s="15"/>
      <c r="CBY43" s="15"/>
      <c r="CBZ43" s="19"/>
      <c r="CCA43" s="59"/>
      <c r="CCB43" s="59"/>
      <c r="CCC43" s="52"/>
      <c r="CCD43" s="52"/>
      <c r="CCE43" s="52"/>
      <c r="CCF43" s="52"/>
      <c r="CCG43" s="52"/>
      <c r="CCH43" s="59"/>
      <c r="CCI43" s="59"/>
      <c r="CCJ43" s="59"/>
      <c r="CCK43" s="59"/>
      <c r="CCL43" s="60"/>
      <c r="CCM43" s="278"/>
      <c r="CCN43" s="243"/>
      <c r="CCO43" s="244"/>
      <c r="CCP43" s="244"/>
      <c r="CCQ43" s="244"/>
      <c r="CCR43" s="244"/>
      <c r="CCS43" s="244"/>
      <c r="CCT43" s="201"/>
      <c r="CCU43" s="210"/>
      <c r="CCV43" s="15"/>
      <c r="CCW43" s="15"/>
      <c r="CCX43" s="15"/>
      <c r="CCY43" s="15"/>
      <c r="CCZ43" s="15"/>
      <c r="CDA43" s="15"/>
      <c r="CDB43" s="15"/>
      <c r="CDC43" s="15"/>
      <c r="CDD43" s="15"/>
      <c r="CDE43" s="15"/>
      <c r="CDF43" s="19"/>
      <c r="CDG43" s="15"/>
      <c r="CDH43" s="15"/>
      <c r="CDI43" s="15"/>
      <c r="CDJ43" s="15"/>
      <c r="CDK43" s="15"/>
      <c r="CDL43" s="15"/>
      <c r="CDM43" s="19"/>
      <c r="CDN43" s="59"/>
      <c r="CDO43" s="59"/>
      <c r="CDP43" s="52"/>
      <c r="CDQ43" s="52"/>
      <c r="CDR43" s="52"/>
      <c r="CDS43" s="52"/>
      <c r="CDT43" s="52"/>
      <c r="CDU43" s="59"/>
      <c r="CDV43" s="59"/>
      <c r="CDW43" s="59"/>
      <c r="CDX43" s="59"/>
      <c r="CDY43" s="60"/>
      <c r="CDZ43" s="278"/>
      <c r="CEA43" s="243"/>
      <c r="CEB43" s="244"/>
      <c r="CEC43" s="244"/>
      <c r="CED43" s="244"/>
      <c r="CEE43" s="244"/>
      <c r="CEF43" s="244"/>
      <c r="CEG43" s="201"/>
      <c r="CEH43" s="210"/>
      <c r="CEI43" s="15"/>
      <c r="CEJ43" s="15"/>
      <c r="CEK43" s="15"/>
      <c r="CEL43" s="15"/>
      <c r="CEM43" s="15"/>
      <c r="CEN43" s="15"/>
      <c r="CEO43" s="15"/>
      <c r="CEP43" s="15"/>
      <c r="CEQ43" s="15"/>
      <c r="CER43" s="15"/>
      <c r="CES43" s="19"/>
      <c r="CET43" s="15"/>
      <c r="CEU43" s="15"/>
      <c r="CEV43" s="15"/>
      <c r="CEW43" s="15"/>
      <c r="CEX43" s="15"/>
      <c r="CEY43" s="15"/>
      <c r="CEZ43" s="19"/>
      <c r="CFA43" s="59"/>
      <c r="CFB43" s="59"/>
      <c r="CFC43" s="52"/>
      <c r="CFD43" s="52"/>
      <c r="CFE43" s="52"/>
      <c r="CFF43" s="52"/>
      <c r="CFG43" s="52"/>
      <c r="CFH43" s="59"/>
      <c r="CFI43" s="59"/>
      <c r="CFJ43" s="59"/>
      <c r="CFK43" s="59"/>
      <c r="CFL43" s="60"/>
      <c r="CFM43" s="278"/>
      <c r="CFN43" s="243"/>
      <c r="CFO43" s="244"/>
      <c r="CFP43" s="244"/>
      <c r="CFQ43" s="244"/>
      <c r="CFR43" s="244"/>
      <c r="CFS43" s="244"/>
      <c r="CFT43" s="201"/>
      <c r="CFU43" s="210"/>
      <c r="CFV43" s="15"/>
      <c r="CFW43" s="15"/>
      <c r="CFX43" s="15"/>
      <c r="CFY43" s="15"/>
      <c r="CFZ43" s="15"/>
      <c r="CGA43" s="15"/>
      <c r="CGB43" s="15"/>
      <c r="CGC43" s="15"/>
      <c r="CGD43" s="15"/>
      <c r="CGE43" s="15"/>
      <c r="CGF43" s="19"/>
      <c r="CGG43" s="15"/>
      <c r="CGH43" s="15"/>
      <c r="CGI43" s="15"/>
      <c r="CGJ43" s="15"/>
      <c r="CGK43" s="15"/>
      <c r="CGL43" s="15"/>
      <c r="CGM43" s="19"/>
      <c r="CGN43" s="59"/>
      <c r="CGO43" s="59"/>
      <c r="CGP43" s="52"/>
      <c r="CGQ43" s="52"/>
      <c r="CGR43" s="52"/>
      <c r="CGS43" s="52"/>
      <c r="CGT43" s="52"/>
      <c r="CGU43" s="59"/>
      <c r="CGV43" s="59"/>
      <c r="CGW43" s="59"/>
      <c r="CGX43" s="59"/>
      <c r="CGY43" s="60"/>
      <c r="CGZ43" s="278"/>
      <c r="CHA43" s="243"/>
      <c r="CHB43" s="244"/>
      <c r="CHC43" s="244"/>
      <c r="CHD43" s="244"/>
      <c r="CHE43" s="244"/>
      <c r="CHF43" s="244"/>
      <c r="CHG43" s="201"/>
      <c r="CHH43" s="210"/>
      <c r="CHI43" s="15"/>
      <c r="CHJ43" s="15"/>
      <c r="CHK43" s="15"/>
      <c r="CHL43" s="15"/>
      <c r="CHM43" s="15"/>
      <c r="CHN43" s="15"/>
      <c r="CHO43" s="15"/>
      <c r="CHP43" s="15"/>
      <c r="CHQ43" s="15"/>
      <c r="CHR43" s="15"/>
      <c r="CHS43" s="19"/>
      <c r="CHT43" s="15"/>
      <c r="CHU43" s="15"/>
      <c r="CHV43" s="15"/>
      <c r="CHW43" s="15"/>
      <c r="CHX43" s="15"/>
      <c r="CHY43" s="15"/>
      <c r="CHZ43" s="19"/>
      <c r="CIA43" s="59"/>
      <c r="CIB43" s="59"/>
      <c r="CIC43" s="52"/>
      <c r="CID43" s="52"/>
      <c r="CIE43" s="52"/>
      <c r="CIF43" s="52"/>
      <c r="CIG43" s="52"/>
      <c r="CIH43" s="59"/>
      <c r="CII43" s="59"/>
      <c r="CIJ43" s="59"/>
      <c r="CIK43" s="59"/>
      <c r="CIL43" s="60"/>
      <c r="CIM43" s="278"/>
      <c r="CIN43" s="243"/>
      <c r="CIO43" s="244"/>
      <c r="CIP43" s="244"/>
      <c r="CIQ43" s="244"/>
      <c r="CIR43" s="244"/>
      <c r="CIS43" s="244"/>
      <c r="CIT43" s="201"/>
      <c r="CIU43" s="210"/>
      <c r="CIV43" s="15"/>
      <c r="CIW43" s="15"/>
      <c r="CIX43" s="15"/>
      <c r="CIY43" s="15"/>
      <c r="CIZ43" s="15"/>
      <c r="CJA43" s="15"/>
      <c r="CJB43" s="15"/>
      <c r="CJC43" s="15"/>
      <c r="CJD43" s="15"/>
      <c r="CJE43" s="15"/>
      <c r="CJF43" s="19"/>
      <c r="CJG43" s="15"/>
      <c r="CJH43" s="15"/>
      <c r="CJI43" s="15"/>
      <c r="CJJ43" s="15"/>
      <c r="CJK43" s="15"/>
      <c r="CJL43" s="15"/>
      <c r="CJM43" s="19"/>
      <c r="CJN43" s="59"/>
      <c r="CJO43" s="59"/>
      <c r="CJP43" s="52"/>
      <c r="CJQ43" s="52"/>
      <c r="CJR43" s="52"/>
      <c r="CJS43" s="52"/>
      <c r="CJT43" s="52"/>
      <c r="CJU43" s="59"/>
      <c r="CJV43" s="59"/>
      <c r="CJW43" s="59"/>
      <c r="CJX43" s="59"/>
      <c r="CJY43" s="60"/>
      <c r="CJZ43" s="278"/>
      <c r="CKA43" s="243"/>
      <c r="CKB43" s="244"/>
      <c r="CKC43" s="244"/>
      <c r="CKD43" s="244"/>
      <c r="CKE43" s="244"/>
      <c r="CKF43" s="244"/>
      <c r="CKG43" s="201"/>
      <c r="CKH43" s="210"/>
      <c r="CKI43" s="15"/>
      <c r="CKJ43" s="15"/>
      <c r="CKK43" s="15"/>
      <c r="CKL43" s="15"/>
      <c r="CKM43" s="15"/>
      <c r="CKN43" s="15"/>
      <c r="CKO43" s="15"/>
      <c r="CKP43" s="15"/>
      <c r="CKQ43" s="15"/>
      <c r="CKR43" s="15"/>
      <c r="CKS43" s="19"/>
      <c r="CKT43" s="15"/>
      <c r="CKU43" s="15"/>
      <c r="CKV43" s="15"/>
      <c r="CKW43" s="15"/>
      <c r="CKX43" s="15"/>
      <c r="CKY43" s="15"/>
      <c r="CKZ43" s="19"/>
      <c r="CLA43" s="59"/>
      <c r="CLB43" s="59"/>
      <c r="CLC43" s="52"/>
      <c r="CLD43" s="52"/>
      <c r="CLE43" s="52"/>
      <c r="CLF43" s="52"/>
      <c r="CLG43" s="52"/>
      <c r="CLH43" s="59"/>
      <c r="CLI43" s="59"/>
      <c r="CLJ43" s="59"/>
      <c r="CLK43" s="59"/>
      <c r="CLL43" s="60"/>
      <c r="CLM43" s="278"/>
      <c r="CLN43" s="243"/>
      <c r="CLO43" s="244"/>
      <c r="CLP43" s="244"/>
      <c r="CLQ43" s="244"/>
      <c r="CLR43" s="244"/>
      <c r="CLS43" s="244"/>
      <c r="CLT43" s="201"/>
      <c r="CLU43" s="210"/>
      <c r="CLV43" s="15"/>
      <c r="CLW43" s="15"/>
      <c r="CLX43" s="15"/>
      <c r="CLY43" s="15"/>
      <c r="CLZ43" s="15"/>
      <c r="CMA43" s="15"/>
      <c r="CMB43" s="15"/>
      <c r="CMC43" s="15"/>
      <c r="CMD43" s="15"/>
      <c r="CME43" s="15"/>
      <c r="CMF43" s="19"/>
      <c r="CMG43" s="15"/>
      <c r="CMH43" s="15"/>
      <c r="CMI43" s="15"/>
      <c r="CMJ43" s="15"/>
      <c r="CMK43" s="15"/>
      <c r="CML43" s="15"/>
      <c r="CMM43" s="19"/>
      <c r="CMN43" s="59"/>
      <c r="CMO43" s="59"/>
      <c r="CMP43" s="52"/>
      <c r="CMQ43" s="52"/>
      <c r="CMR43" s="52"/>
      <c r="CMS43" s="52"/>
      <c r="CMT43" s="52"/>
      <c r="CMU43" s="59"/>
      <c r="CMV43" s="59"/>
      <c r="CMW43" s="59"/>
      <c r="CMX43" s="59"/>
      <c r="CMY43" s="60"/>
      <c r="CMZ43" s="278"/>
      <c r="CNA43" s="243"/>
      <c r="CNB43" s="244"/>
      <c r="CNC43" s="244"/>
      <c r="CND43" s="244"/>
      <c r="CNE43" s="244"/>
      <c r="CNF43" s="244"/>
      <c r="CNG43" s="201"/>
      <c r="CNH43" s="210"/>
      <c r="CNI43" s="15"/>
      <c r="CNJ43" s="15"/>
      <c r="CNK43" s="15"/>
      <c r="CNL43" s="15"/>
      <c r="CNM43" s="15"/>
      <c r="CNN43" s="15"/>
      <c r="CNO43" s="15"/>
      <c r="CNP43" s="15"/>
      <c r="CNQ43" s="15"/>
      <c r="CNR43" s="15"/>
      <c r="CNS43" s="19"/>
      <c r="CNT43" s="15"/>
      <c r="CNU43" s="15"/>
      <c r="CNV43" s="15"/>
      <c r="CNW43" s="15"/>
      <c r="CNX43" s="15"/>
      <c r="CNY43" s="15"/>
      <c r="CNZ43" s="19"/>
      <c r="COA43" s="59"/>
      <c r="COB43" s="59"/>
      <c r="COC43" s="52"/>
      <c r="COD43" s="52"/>
      <c r="COE43" s="52"/>
      <c r="COF43" s="52"/>
      <c r="COG43" s="52"/>
      <c r="COH43" s="59"/>
      <c r="COI43" s="59"/>
      <c r="COJ43" s="59"/>
      <c r="COK43" s="59"/>
      <c r="COL43" s="60"/>
      <c r="COM43" s="278"/>
      <c r="CON43" s="243"/>
      <c r="COO43" s="244"/>
      <c r="COP43" s="244"/>
      <c r="COQ43" s="244"/>
      <c r="COR43" s="244"/>
      <c r="COS43" s="244"/>
      <c r="COT43" s="201"/>
      <c r="COU43" s="210"/>
      <c r="COV43" s="15"/>
      <c r="COW43" s="15"/>
      <c r="COX43" s="15"/>
      <c r="COY43" s="15"/>
      <c r="COZ43" s="15"/>
      <c r="CPA43" s="15"/>
      <c r="CPB43" s="15"/>
      <c r="CPC43" s="15"/>
      <c r="CPD43" s="15"/>
      <c r="CPE43" s="15"/>
      <c r="CPF43" s="19"/>
      <c r="CPG43" s="15"/>
      <c r="CPH43" s="15"/>
      <c r="CPI43" s="15"/>
      <c r="CPJ43" s="15"/>
      <c r="CPK43" s="15"/>
      <c r="CPL43" s="15"/>
      <c r="CPM43" s="19"/>
      <c r="CPN43" s="59"/>
      <c r="CPO43" s="59"/>
      <c r="CPP43" s="52"/>
      <c r="CPQ43" s="52"/>
      <c r="CPR43" s="52"/>
      <c r="CPS43" s="52"/>
      <c r="CPT43" s="52"/>
      <c r="CPU43" s="59"/>
      <c r="CPV43" s="59"/>
      <c r="CPW43" s="59"/>
      <c r="CPX43" s="59"/>
      <c r="CPY43" s="60"/>
      <c r="CPZ43" s="278"/>
      <c r="CQA43" s="243"/>
      <c r="CQB43" s="244"/>
      <c r="CQC43" s="244"/>
      <c r="CQD43" s="244"/>
      <c r="CQE43" s="244"/>
      <c r="CQF43" s="244"/>
      <c r="CQG43" s="201"/>
      <c r="CQH43" s="210"/>
      <c r="CQI43" s="15"/>
      <c r="CQJ43" s="15"/>
      <c r="CQK43" s="15"/>
      <c r="CQL43" s="15"/>
      <c r="CQM43" s="15"/>
      <c r="CQN43" s="15"/>
      <c r="CQO43" s="15"/>
      <c r="CQP43" s="15"/>
      <c r="CQQ43" s="15"/>
      <c r="CQR43" s="15"/>
      <c r="CQS43" s="19"/>
      <c r="CQT43" s="15"/>
      <c r="CQU43" s="15"/>
      <c r="CQV43" s="15"/>
      <c r="CQW43" s="15"/>
      <c r="CQX43" s="15"/>
      <c r="CQY43" s="15"/>
      <c r="CQZ43" s="19"/>
      <c r="CRA43" s="59"/>
      <c r="CRB43" s="59"/>
      <c r="CRC43" s="52"/>
      <c r="CRD43" s="52"/>
      <c r="CRE43" s="52"/>
      <c r="CRF43" s="52"/>
      <c r="CRG43" s="52"/>
      <c r="CRH43" s="59"/>
      <c r="CRI43" s="59"/>
      <c r="CRJ43" s="59"/>
      <c r="CRK43" s="59"/>
      <c r="CRL43" s="60"/>
      <c r="CRM43" s="278"/>
      <c r="CRN43" s="243"/>
      <c r="CRO43" s="244"/>
      <c r="CRP43" s="244"/>
      <c r="CRQ43" s="244"/>
      <c r="CRR43" s="244"/>
      <c r="CRS43" s="244"/>
      <c r="CRT43" s="201"/>
      <c r="CRU43" s="210"/>
      <c r="CRV43" s="15"/>
      <c r="CRW43" s="15"/>
      <c r="CRX43" s="15"/>
      <c r="CRY43" s="15"/>
      <c r="CRZ43" s="15"/>
      <c r="CSA43" s="15"/>
      <c r="CSB43" s="15"/>
      <c r="CSC43" s="15"/>
      <c r="CSD43" s="15"/>
      <c r="CSE43" s="15"/>
      <c r="CSF43" s="19"/>
      <c r="CSG43" s="15"/>
      <c r="CSH43" s="15"/>
      <c r="CSI43" s="15"/>
      <c r="CSJ43" s="15"/>
      <c r="CSK43" s="15"/>
      <c r="CSL43" s="15"/>
      <c r="CSM43" s="19"/>
      <c r="CSN43" s="59"/>
      <c r="CSO43" s="59"/>
      <c r="CSP43" s="52"/>
      <c r="CSQ43" s="52"/>
      <c r="CSR43" s="52"/>
      <c r="CSS43" s="52"/>
      <c r="CST43" s="52"/>
      <c r="CSU43" s="59"/>
      <c r="CSV43" s="59"/>
      <c r="CSW43" s="59"/>
      <c r="CSX43" s="59"/>
      <c r="CSY43" s="60"/>
      <c r="CSZ43" s="278"/>
      <c r="CTA43" s="243"/>
      <c r="CTB43" s="244"/>
      <c r="CTC43" s="244"/>
      <c r="CTD43" s="244"/>
      <c r="CTE43" s="244"/>
      <c r="CTF43" s="244"/>
      <c r="CTG43" s="201"/>
      <c r="CTH43" s="210"/>
      <c r="CTI43" s="15"/>
      <c r="CTJ43" s="15"/>
      <c r="CTK43" s="15"/>
      <c r="CTL43" s="15"/>
      <c r="CTM43" s="15"/>
      <c r="CTN43" s="15"/>
      <c r="CTO43" s="15"/>
      <c r="CTP43" s="15"/>
      <c r="CTQ43" s="15"/>
      <c r="CTR43" s="15"/>
      <c r="CTS43" s="19"/>
      <c r="CTT43" s="15"/>
      <c r="CTU43" s="15"/>
      <c r="CTV43" s="15"/>
      <c r="CTW43" s="15"/>
      <c r="CTX43" s="15"/>
      <c r="CTY43" s="15"/>
      <c r="CTZ43" s="19"/>
      <c r="CUA43" s="59"/>
      <c r="CUB43" s="59"/>
      <c r="CUC43" s="52"/>
      <c r="CUD43" s="52"/>
      <c r="CUE43" s="52"/>
      <c r="CUF43" s="52"/>
      <c r="CUG43" s="52"/>
      <c r="CUH43" s="59"/>
      <c r="CUI43" s="59"/>
      <c r="CUJ43" s="59"/>
      <c r="CUK43" s="59"/>
      <c r="CUL43" s="60"/>
      <c r="CUM43" s="278"/>
      <c r="CUN43" s="243"/>
      <c r="CUO43" s="244"/>
      <c r="CUP43" s="244"/>
      <c r="CUQ43" s="244"/>
      <c r="CUR43" s="244"/>
      <c r="CUS43" s="244"/>
      <c r="CUT43" s="201"/>
      <c r="CUU43" s="210"/>
      <c r="CUV43" s="15"/>
      <c r="CUW43" s="15"/>
      <c r="CUX43" s="15"/>
      <c r="CUY43" s="15"/>
      <c r="CUZ43" s="15"/>
      <c r="CVA43" s="15"/>
      <c r="CVB43" s="15"/>
      <c r="CVC43" s="15"/>
      <c r="CVD43" s="15"/>
      <c r="CVE43" s="15"/>
      <c r="CVF43" s="19"/>
      <c r="CVG43" s="15"/>
      <c r="CVH43" s="15"/>
      <c r="CVI43" s="15"/>
      <c r="CVJ43" s="15"/>
      <c r="CVK43" s="15"/>
      <c r="CVL43" s="15"/>
      <c r="CVM43" s="19"/>
      <c r="CVN43" s="59"/>
      <c r="CVO43" s="59"/>
      <c r="CVP43" s="52"/>
      <c r="CVQ43" s="52"/>
      <c r="CVR43" s="52"/>
      <c r="CVS43" s="52"/>
      <c r="CVT43" s="52"/>
      <c r="CVU43" s="59"/>
      <c r="CVV43" s="59"/>
      <c r="CVW43" s="59"/>
      <c r="CVX43" s="59"/>
      <c r="CVY43" s="60"/>
      <c r="CVZ43" s="278"/>
      <c r="CWA43" s="243"/>
      <c r="CWB43" s="244"/>
      <c r="CWC43" s="244"/>
      <c r="CWD43" s="244"/>
      <c r="CWE43" s="244"/>
      <c r="CWF43" s="244"/>
      <c r="CWG43" s="201"/>
      <c r="CWH43" s="210"/>
      <c r="CWI43" s="15"/>
      <c r="CWJ43" s="15"/>
      <c r="CWK43" s="15"/>
      <c r="CWL43" s="15"/>
      <c r="CWM43" s="15"/>
      <c r="CWN43" s="15"/>
      <c r="CWO43" s="15"/>
      <c r="CWP43" s="15"/>
      <c r="CWQ43" s="15"/>
      <c r="CWR43" s="15"/>
      <c r="CWS43" s="19"/>
      <c r="CWT43" s="15"/>
      <c r="CWU43" s="15"/>
      <c r="CWV43" s="15"/>
      <c r="CWW43" s="15"/>
      <c r="CWX43" s="15"/>
      <c r="CWY43" s="15"/>
      <c r="CWZ43" s="19"/>
      <c r="CXA43" s="59"/>
      <c r="CXB43" s="59"/>
      <c r="CXC43" s="52"/>
      <c r="CXD43" s="52"/>
      <c r="CXE43" s="52"/>
      <c r="CXF43" s="52"/>
      <c r="CXG43" s="52"/>
      <c r="CXH43" s="59"/>
      <c r="CXI43" s="59"/>
      <c r="CXJ43" s="59"/>
      <c r="CXK43" s="59"/>
      <c r="CXL43" s="60"/>
      <c r="CXM43" s="278"/>
      <c r="CXN43" s="243"/>
      <c r="CXO43" s="244"/>
      <c r="CXP43" s="244"/>
      <c r="CXQ43" s="244"/>
      <c r="CXR43" s="244"/>
      <c r="CXS43" s="244"/>
      <c r="CXT43" s="201"/>
      <c r="CXU43" s="210"/>
      <c r="CXV43" s="15"/>
      <c r="CXW43" s="15"/>
      <c r="CXX43" s="15"/>
      <c r="CXY43" s="15"/>
      <c r="CXZ43" s="15"/>
      <c r="CYA43" s="15"/>
      <c r="CYB43" s="15"/>
      <c r="CYC43" s="15"/>
      <c r="CYD43" s="15"/>
      <c r="CYE43" s="15"/>
      <c r="CYF43" s="19"/>
      <c r="CYG43" s="15"/>
      <c r="CYH43" s="15"/>
      <c r="CYI43" s="15"/>
      <c r="CYJ43" s="15"/>
      <c r="CYK43" s="15"/>
      <c r="CYL43" s="15"/>
      <c r="CYM43" s="19"/>
      <c r="CYN43" s="59"/>
      <c r="CYO43" s="59"/>
      <c r="CYP43" s="52"/>
      <c r="CYQ43" s="52"/>
      <c r="CYR43" s="52"/>
      <c r="CYS43" s="52"/>
      <c r="CYT43" s="52"/>
      <c r="CYU43" s="59"/>
      <c r="CYV43" s="59"/>
      <c r="CYW43" s="59"/>
      <c r="CYX43" s="59"/>
      <c r="CYY43" s="60"/>
      <c r="CYZ43" s="278"/>
      <c r="CZA43" s="243"/>
      <c r="CZB43" s="244"/>
      <c r="CZC43" s="244"/>
      <c r="CZD43" s="244"/>
      <c r="CZE43" s="244"/>
      <c r="CZF43" s="244"/>
      <c r="CZG43" s="201"/>
      <c r="CZH43" s="210"/>
      <c r="CZI43" s="15"/>
      <c r="CZJ43" s="15"/>
      <c r="CZK43" s="15"/>
      <c r="CZL43" s="15"/>
      <c r="CZM43" s="15"/>
      <c r="CZN43" s="15"/>
      <c r="CZO43" s="15"/>
      <c r="CZP43" s="15"/>
      <c r="CZQ43" s="15"/>
      <c r="CZR43" s="15"/>
      <c r="CZS43" s="19"/>
      <c r="CZT43" s="15"/>
      <c r="CZU43" s="15"/>
      <c r="CZV43" s="15"/>
      <c r="CZW43" s="15"/>
      <c r="CZX43" s="15"/>
      <c r="CZY43" s="15"/>
      <c r="CZZ43" s="19"/>
      <c r="DAA43" s="59"/>
      <c r="DAB43" s="59"/>
      <c r="DAC43" s="52"/>
      <c r="DAD43" s="52"/>
      <c r="DAE43" s="52"/>
      <c r="DAF43" s="52"/>
      <c r="DAG43" s="52"/>
      <c r="DAH43" s="59"/>
      <c r="DAI43" s="59"/>
      <c r="DAJ43" s="59"/>
      <c r="DAK43" s="59"/>
      <c r="DAL43" s="60"/>
      <c r="DAM43" s="278"/>
      <c r="DAN43" s="243"/>
      <c r="DAO43" s="244"/>
      <c r="DAP43" s="244"/>
      <c r="DAQ43" s="244"/>
      <c r="DAR43" s="244"/>
      <c r="DAS43" s="244"/>
      <c r="DAT43" s="201"/>
      <c r="DAU43" s="210"/>
      <c r="DAV43" s="15"/>
      <c r="DAW43" s="15"/>
      <c r="DAX43" s="15"/>
      <c r="DAY43" s="15"/>
      <c r="DAZ43" s="15"/>
      <c r="DBA43" s="15"/>
      <c r="DBB43" s="15"/>
      <c r="DBC43" s="15"/>
      <c r="DBD43" s="15"/>
      <c r="DBE43" s="15"/>
      <c r="DBF43" s="19"/>
      <c r="DBG43" s="15"/>
      <c r="DBH43" s="15"/>
      <c r="DBI43" s="15"/>
      <c r="DBJ43" s="15"/>
      <c r="DBK43" s="15"/>
      <c r="DBL43" s="15"/>
      <c r="DBM43" s="19"/>
      <c r="DBN43" s="59"/>
      <c r="DBO43" s="59"/>
      <c r="DBP43" s="52"/>
      <c r="DBQ43" s="52"/>
      <c r="DBR43" s="52"/>
      <c r="DBS43" s="52"/>
      <c r="DBT43" s="52"/>
      <c r="DBU43" s="59"/>
      <c r="DBV43" s="59"/>
      <c r="DBW43" s="59"/>
      <c r="DBX43" s="59"/>
      <c r="DBY43" s="60"/>
      <c r="DBZ43" s="278"/>
      <c r="DCA43" s="243"/>
      <c r="DCB43" s="244"/>
      <c r="DCC43" s="244"/>
      <c r="DCD43" s="244"/>
      <c r="DCE43" s="244"/>
      <c r="DCF43" s="244"/>
      <c r="DCG43" s="201"/>
      <c r="DCH43" s="210"/>
      <c r="DCI43" s="15"/>
      <c r="DCJ43" s="15"/>
      <c r="DCK43" s="15"/>
      <c r="DCL43" s="15"/>
      <c r="DCM43" s="15"/>
      <c r="DCN43" s="15"/>
      <c r="DCO43" s="15"/>
      <c r="DCP43" s="15"/>
      <c r="DCQ43" s="15"/>
      <c r="DCR43" s="15"/>
      <c r="DCS43" s="19"/>
      <c r="DCT43" s="15"/>
      <c r="DCU43" s="15"/>
      <c r="DCV43" s="15"/>
      <c r="DCW43" s="15"/>
      <c r="DCX43" s="15"/>
      <c r="DCY43" s="15"/>
      <c r="DCZ43" s="19"/>
      <c r="DDA43" s="59"/>
      <c r="DDB43" s="59"/>
      <c r="DDC43" s="52"/>
      <c r="DDD43" s="52"/>
      <c r="DDE43" s="52"/>
      <c r="DDF43" s="52"/>
      <c r="DDG43" s="52"/>
      <c r="DDH43" s="59"/>
      <c r="DDI43" s="59"/>
      <c r="DDJ43" s="59"/>
      <c r="DDK43" s="59"/>
      <c r="DDL43" s="60"/>
      <c r="DDM43" s="278"/>
      <c r="DDN43" s="243"/>
      <c r="DDO43" s="244"/>
      <c r="DDP43" s="244"/>
      <c r="DDQ43" s="244"/>
      <c r="DDR43" s="244"/>
      <c r="DDS43" s="244"/>
      <c r="DDT43" s="201"/>
      <c r="DDU43" s="210"/>
      <c r="DDV43" s="15"/>
      <c r="DDW43" s="15"/>
      <c r="DDX43" s="15"/>
      <c r="DDY43" s="15"/>
      <c r="DDZ43" s="15"/>
      <c r="DEA43" s="15"/>
      <c r="DEB43" s="15"/>
      <c r="DEC43" s="15"/>
      <c r="DED43" s="15"/>
      <c r="DEE43" s="15"/>
      <c r="DEF43" s="19"/>
      <c r="DEG43" s="15"/>
      <c r="DEH43" s="15"/>
      <c r="DEI43" s="15"/>
      <c r="DEJ43" s="15"/>
      <c r="DEK43" s="15"/>
      <c r="DEL43" s="15"/>
      <c r="DEM43" s="19"/>
      <c r="DEN43" s="59"/>
      <c r="DEO43" s="59"/>
      <c r="DEP43" s="52"/>
      <c r="DEQ43" s="52"/>
      <c r="DER43" s="52"/>
      <c r="DES43" s="52"/>
      <c r="DET43" s="52"/>
      <c r="DEU43" s="59"/>
      <c r="DEV43" s="59"/>
      <c r="DEW43" s="59"/>
      <c r="DEX43" s="59"/>
      <c r="DEY43" s="60"/>
      <c r="DEZ43" s="278"/>
      <c r="DFA43" s="243"/>
      <c r="DFB43" s="244"/>
      <c r="DFC43" s="244"/>
      <c r="DFD43" s="244"/>
      <c r="DFE43" s="244"/>
      <c r="DFF43" s="244"/>
      <c r="DFG43" s="201"/>
      <c r="DFH43" s="210"/>
      <c r="DFI43" s="15"/>
      <c r="DFJ43" s="15"/>
      <c r="DFK43" s="15"/>
      <c r="DFL43" s="15"/>
      <c r="DFM43" s="15"/>
      <c r="DFN43" s="15"/>
      <c r="DFO43" s="15"/>
      <c r="DFP43" s="15"/>
      <c r="DFQ43" s="15"/>
      <c r="DFR43" s="15"/>
      <c r="DFS43" s="19"/>
      <c r="DFT43" s="15"/>
      <c r="DFU43" s="15"/>
      <c r="DFV43" s="15"/>
      <c r="DFW43" s="15"/>
      <c r="DFX43" s="15"/>
      <c r="DFY43" s="15"/>
      <c r="DFZ43" s="19"/>
      <c r="DGA43" s="59"/>
      <c r="DGB43" s="59"/>
      <c r="DGC43" s="52"/>
      <c r="DGD43" s="52"/>
      <c r="DGE43" s="52"/>
      <c r="DGF43" s="52"/>
      <c r="DGG43" s="52"/>
      <c r="DGH43" s="59"/>
      <c r="DGI43" s="59"/>
      <c r="DGJ43" s="59"/>
      <c r="DGK43" s="59"/>
      <c r="DGL43" s="60"/>
      <c r="DGM43" s="278"/>
      <c r="DGN43" s="243"/>
      <c r="DGO43" s="244"/>
      <c r="DGP43" s="244"/>
      <c r="DGQ43" s="244"/>
      <c r="DGR43" s="244"/>
      <c r="DGS43" s="244"/>
      <c r="DGT43" s="201"/>
      <c r="DGU43" s="210"/>
      <c r="DGV43" s="15"/>
      <c r="DGW43" s="15"/>
      <c r="DGX43" s="15"/>
      <c r="DGY43" s="15"/>
      <c r="DGZ43" s="15"/>
      <c r="DHA43" s="15"/>
      <c r="DHB43" s="15"/>
      <c r="DHC43" s="15"/>
      <c r="DHD43" s="15"/>
      <c r="DHE43" s="15"/>
      <c r="DHF43" s="19"/>
      <c r="DHG43" s="15"/>
      <c r="DHH43" s="15"/>
      <c r="DHI43" s="15"/>
      <c r="DHJ43" s="15"/>
      <c r="DHK43" s="15"/>
      <c r="DHL43" s="15"/>
      <c r="DHM43" s="19"/>
      <c r="DHN43" s="59"/>
      <c r="DHO43" s="59"/>
      <c r="DHP43" s="52"/>
      <c r="DHQ43" s="52"/>
      <c r="DHR43" s="52"/>
      <c r="DHS43" s="52"/>
      <c r="DHT43" s="52"/>
      <c r="DHU43" s="59"/>
      <c r="DHV43" s="59"/>
      <c r="DHW43" s="59"/>
      <c r="DHX43" s="59"/>
      <c r="DHY43" s="60"/>
      <c r="DHZ43" s="278"/>
      <c r="DIA43" s="243"/>
      <c r="DIB43" s="244"/>
      <c r="DIC43" s="244"/>
      <c r="DID43" s="244"/>
      <c r="DIE43" s="244"/>
      <c r="DIF43" s="244"/>
      <c r="DIG43" s="201"/>
      <c r="DIH43" s="210"/>
      <c r="DII43" s="15"/>
      <c r="DIJ43" s="15"/>
      <c r="DIK43" s="15"/>
      <c r="DIL43" s="15"/>
      <c r="DIM43" s="15"/>
      <c r="DIN43" s="15"/>
      <c r="DIO43" s="15"/>
      <c r="DIP43" s="15"/>
      <c r="DIQ43" s="15"/>
      <c r="DIR43" s="15"/>
      <c r="DIS43" s="19"/>
      <c r="DIT43" s="15"/>
      <c r="DIU43" s="15"/>
      <c r="DIV43" s="15"/>
      <c r="DIW43" s="15"/>
      <c r="DIX43" s="15"/>
      <c r="DIY43" s="15"/>
      <c r="DIZ43" s="19"/>
      <c r="DJA43" s="59"/>
      <c r="DJB43" s="59"/>
      <c r="DJC43" s="52"/>
      <c r="DJD43" s="52"/>
      <c r="DJE43" s="52"/>
      <c r="DJF43" s="52"/>
      <c r="DJG43" s="52"/>
      <c r="DJH43" s="59"/>
      <c r="DJI43" s="59"/>
      <c r="DJJ43" s="59"/>
      <c r="DJK43" s="59"/>
      <c r="DJL43" s="60"/>
      <c r="DJM43" s="278"/>
      <c r="DJN43" s="243"/>
      <c r="DJO43" s="244"/>
      <c r="DJP43" s="244"/>
      <c r="DJQ43" s="244"/>
      <c r="DJR43" s="244"/>
      <c r="DJS43" s="244"/>
      <c r="DJT43" s="201"/>
      <c r="DJU43" s="210"/>
      <c r="DJV43" s="15"/>
      <c r="DJW43" s="15"/>
      <c r="DJX43" s="15"/>
      <c r="DJY43" s="15"/>
      <c r="DJZ43" s="15"/>
      <c r="DKA43" s="15"/>
      <c r="DKB43" s="15"/>
      <c r="DKC43" s="15"/>
      <c r="DKD43" s="15"/>
      <c r="DKE43" s="15"/>
      <c r="DKF43" s="19"/>
      <c r="DKG43" s="15"/>
      <c r="DKH43" s="15"/>
      <c r="DKI43" s="15"/>
      <c r="DKJ43" s="15"/>
      <c r="DKK43" s="15"/>
      <c r="DKL43" s="15"/>
      <c r="DKM43" s="19"/>
      <c r="DKN43" s="59"/>
      <c r="DKO43" s="59"/>
      <c r="DKP43" s="52"/>
      <c r="DKQ43" s="52"/>
      <c r="DKR43" s="52"/>
      <c r="DKS43" s="52"/>
      <c r="DKT43" s="52"/>
      <c r="DKU43" s="59"/>
      <c r="DKV43" s="59"/>
      <c r="DKW43" s="59"/>
      <c r="DKX43" s="59"/>
      <c r="DKY43" s="60"/>
      <c r="DKZ43" s="278"/>
      <c r="DLA43" s="243"/>
      <c r="DLB43" s="244"/>
      <c r="DLC43" s="244"/>
      <c r="DLD43" s="244"/>
      <c r="DLE43" s="244"/>
      <c r="DLF43" s="244"/>
      <c r="DLG43" s="201"/>
      <c r="DLH43" s="210"/>
      <c r="DLI43" s="15"/>
      <c r="DLJ43" s="15"/>
      <c r="DLK43" s="15"/>
      <c r="DLL43" s="15"/>
      <c r="DLM43" s="15"/>
      <c r="DLN43" s="15"/>
      <c r="DLO43" s="15"/>
      <c r="DLP43" s="15"/>
      <c r="DLQ43" s="15"/>
      <c r="DLR43" s="15"/>
      <c r="DLS43" s="19"/>
      <c r="DLT43" s="15"/>
      <c r="DLU43" s="15"/>
      <c r="DLV43" s="15"/>
      <c r="DLW43" s="15"/>
      <c r="DLX43" s="15"/>
      <c r="DLY43" s="15"/>
      <c r="DLZ43" s="19"/>
      <c r="DMA43" s="59"/>
      <c r="DMB43" s="59"/>
      <c r="DMC43" s="52"/>
      <c r="DMD43" s="52"/>
      <c r="DME43" s="52"/>
      <c r="DMF43" s="52"/>
      <c r="DMG43" s="52"/>
      <c r="DMH43" s="59"/>
      <c r="DMI43" s="59"/>
      <c r="DMJ43" s="59"/>
      <c r="DMK43" s="59"/>
      <c r="DML43" s="60"/>
      <c r="DMM43" s="278"/>
      <c r="DMN43" s="243"/>
      <c r="DMO43" s="244"/>
      <c r="DMP43" s="244"/>
      <c r="DMQ43" s="244"/>
      <c r="DMR43" s="244"/>
      <c r="DMS43" s="244"/>
      <c r="DMT43" s="201"/>
      <c r="DMU43" s="210"/>
      <c r="DMV43" s="15"/>
      <c r="DMW43" s="15"/>
      <c r="DMX43" s="15"/>
      <c r="DMY43" s="15"/>
      <c r="DMZ43" s="15"/>
      <c r="DNA43" s="15"/>
      <c r="DNB43" s="15"/>
      <c r="DNC43" s="15"/>
      <c r="DND43" s="15"/>
      <c r="DNE43" s="15"/>
      <c r="DNF43" s="19"/>
      <c r="DNG43" s="15"/>
      <c r="DNH43" s="15"/>
      <c r="DNI43" s="15"/>
      <c r="DNJ43" s="15"/>
      <c r="DNK43" s="15"/>
      <c r="DNL43" s="15"/>
      <c r="DNM43" s="19"/>
      <c r="DNN43" s="59"/>
      <c r="DNO43" s="59"/>
      <c r="DNP43" s="52"/>
      <c r="DNQ43" s="52"/>
      <c r="DNR43" s="52"/>
      <c r="DNS43" s="52"/>
      <c r="DNT43" s="52"/>
      <c r="DNU43" s="59"/>
      <c r="DNV43" s="59"/>
      <c r="DNW43" s="59"/>
      <c r="DNX43" s="59"/>
      <c r="DNY43" s="60"/>
      <c r="DNZ43" s="278"/>
      <c r="DOA43" s="243"/>
      <c r="DOB43" s="244"/>
      <c r="DOC43" s="244"/>
      <c r="DOD43" s="244"/>
      <c r="DOE43" s="244"/>
      <c r="DOF43" s="244"/>
      <c r="DOG43" s="201"/>
      <c r="DOH43" s="210"/>
      <c r="DOI43" s="15"/>
      <c r="DOJ43" s="15"/>
      <c r="DOK43" s="15"/>
      <c r="DOL43" s="15"/>
      <c r="DOM43" s="15"/>
      <c r="DON43" s="15"/>
      <c r="DOO43" s="15"/>
      <c r="DOP43" s="15"/>
      <c r="DOQ43" s="15"/>
      <c r="DOR43" s="15"/>
      <c r="DOS43" s="19"/>
      <c r="DOT43" s="15"/>
      <c r="DOU43" s="15"/>
      <c r="DOV43" s="15"/>
      <c r="DOW43" s="15"/>
      <c r="DOX43" s="15"/>
      <c r="DOY43" s="15"/>
      <c r="DOZ43" s="19"/>
      <c r="DPA43" s="59"/>
      <c r="DPB43" s="59"/>
      <c r="DPC43" s="52"/>
      <c r="DPD43" s="52"/>
      <c r="DPE43" s="52"/>
      <c r="DPF43" s="52"/>
      <c r="DPG43" s="52"/>
      <c r="DPH43" s="59"/>
      <c r="DPI43" s="59"/>
      <c r="DPJ43" s="59"/>
      <c r="DPK43" s="59"/>
      <c r="DPL43" s="60"/>
      <c r="DPM43" s="278"/>
      <c r="DPN43" s="243"/>
      <c r="DPO43" s="244"/>
      <c r="DPP43" s="244"/>
      <c r="DPQ43" s="244"/>
      <c r="DPR43" s="244"/>
      <c r="DPS43" s="244"/>
      <c r="DPT43" s="201"/>
      <c r="DPU43" s="210"/>
      <c r="DPV43" s="15"/>
      <c r="DPW43" s="15"/>
      <c r="DPX43" s="15"/>
      <c r="DPY43" s="15"/>
      <c r="DPZ43" s="15"/>
      <c r="DQA43" s="15"/>
      <c r="DQB43" s="15"/>
      <c r="DQC43" s="15"/>
      <c r="DQD43" s="15"/>
      <c r="DQE43" s="15"/>
      <c r="DQF43" s="19"/>
      <c r="DQG43" s="15"/>
      <c r="DQH43" s="15"/>
      <c r="DQI43" s="15"/>
      <c r="DQJ43" s="15"/>
      <c r="DQK43" s="15"/>
      <c r="DQL43" s="15"/>
      <c r="DQM43" s="19"/>
      <c r="DQN43" s="59"/>
      <c r="DQO43" s="59"/>
      <c r="DQP43" s="52"/>
      <c r="DQQ43" s="52"/>
      <c r="DQR43" s="52"/>
      <c r="DQS43" s="52"/>
      <c r="DQT43" s="52"/>
      <c r="DQU43" s="59"/>
      <c r="DQV43" s="59"/>
      <c r="DQW43" s="59"/>
      <c r="DQX43" s="59"/>
      <c r="DQY43" s="60"/>
      <c r="DQZ43" s="278"/>
      <c r="DRA43" s="243"/>
      <c r="DRB43" s="244"/>
      <c r="DRC43" s="244"/>
      <c r="DRD43" s="244"/>
      <c r="DRE43" s="244"/>
      <c r="DRF43" s="244"/>
      <c r="DRG43" s="201"/>
      <c r="DRH43" s="210"/>
      <c r="DRI43" s="15"/>
      <c r="DRJ43" s="15"/>
      <c r="DRK43" s="15"/>
      <c r="DRL43" s="15"/>
      <c r="DRM43" s="15"/>
      <c r="DRN43" s="15"/>
      <c r="DRO43" s="15"/>
      <c r="DRP43" s="15"/>
      <c r="DRQ43" s="15"/>
      <c r="DRR43" s="15"/>
      <c r="DRS43" s="19"/>
      <c r="DRT43" s="15"/>
      <c r="DRU43" s="15"/>
      <c r="DRV43" s="15"/>
      <c r="DRW43" s="15"/>
      <c r="DRX43" s="15"/>
      <c r="DRY43" s="15"/>
      <c r="DRZ43" s="19"/>
      <c r="DSA43" s="59"/>
      <c r="DSB43" s="59"/>
      <c r="DSC43" s="52"/>
      <c r="DSD43" s="52"/>
      <c r="DSE43" s="52"/>
      <c r="DSF43" s="52"/>
      <c r="DSG43" s="52"/>
      <c r="DSH43" s="59"/>
      <c r="DSI43" s="59"/>
      <c r="DSJ43" s="59"/>
      <c r="DSK43" s="59"/>
      <c r="DSL43" s="60"/>
      <c r="DSM43" s="278"/>
      <c r="DSN43" s="243"/>
      <c r="DSO43" s="244"/>
      <c r="DSP43" s="244"/>
      <c r="DSQ43" s="244"/>
      <c r="DSR43" s="244"/>
      <c r="DSS43" s="244"/>
      <c r="DST43" s="201"/>
      <c r="DSU43" s="210"/>
      <c r="DSV43" s="15"/>
      <c r="DSW43" s="15"/>
      <c r="DSX43" s="15"/>
      <c r="DSY43" s="15"/>
      <c r="DSZ43" s="15"/>
      <c r="DTA43" s="15"/>
      <c r="DTB43" s="15"/>
      <c r="DTC43" s="15"/>
      <c r="DTD43" s="15"/>
      <c r="DTE43" s="15"/>
      <c r="DTF43" s="19"/>
      <c r="DTG43" s="15"/>
      <c r="DTH43" s="15"/>
      <c r="DTI43" s="15"/>
      <c r="DTJ43" s="15"/>
      <c r="DTK43" s="15"/>
      <c r="DTL43" s="15"/>
      <c r="DTM43" s="19"/>
      <c r="DTN43" s="59"/>
      <c r="DTO43" s="59"/>
      <c r="DTP43" s="52"/>
      <c r="DTQ43" s="52"/>
      <c r="DTR43" s="52"/>
      <c r="DTS43" s="52"/>
      <c r="DTT43" s="52"/>
      <c r="DTU43" s="59"/>
      <c r="DTV43" s="59"/>
      <c r="DTW43" s="59"/>
      <c r="DTX43" s="59"/>
      <c r="DTY43" s="60"/>
      <c r="DTZ43" s="278"/>
      <c r="DUA43" s="243"/>
      <c r="DUB43" s="244"/>
      <c r="DUC43" s="244"/>
      <c r="DUD43" s="244"/>
      <c r="DUE43" s="244"/>
      <c r="DUF43" s="244"/>
      <c r="DUG43" s="201"/>
      <c r="DUH43" s="210"/>
      <c r="DUI43" s="15"/>
      <c r="DUJ43" s="15"/>
      <c r="DUK43" s="15"/>
      <c r="DUL43" s="15"/>
      <c r="DUM43" s="15"/>
      <c r="DUN43" s="15"/>
      <c r="DUO43" s="15"/>
      <c r="DUP43" s="15"/>
      <c r="DUQ43" s="15"/>
      <c r="DUR43" s="15"/>
      <c r="DUS43" s="19"/>
      <c r="DUT43" s="15"/>
      <c r="DUU43" s="15"/>
      <c r="DUV43" s="15"/>
      <c r="DUW43" s="15"/>
      <c r="DUX43" s="15"/>
      <c r="DUY43" s="15"/>
      <c r="DUZ43" s="19"/>
      <c r="DVA43" s="59"/>
      <c r="DVB43" s="59"/>
      <c r="DVC43" s="52"/>
      <c r="DVD43" s="52"/>
      <c r="DVE43" s="52"/>
      <c r="DVF43" s="52"/>
      <c r="DVG43" s="52"/>
      <c r="DVH43" s="59"/>
      <c r="DVI43" s="59"/>
      <c r="DVJ43" s="59"/>
      <c r="DVK43" s="59"/>
      <c r="DVL43" s="60"/>
      <c r="DVM43" s="278"/>
      <c r="DVN43" s="243"/>
      <c r="DVO43" s="244"/>
      <c r="DVP43" s="244"/>
      <c r="DVQ43" s="244"/>
      <c r="DVR43" s="244"/>
      <c r="DVS43" s="244"/>
      <c r="DVT43" s="201"/>
      <c r="DVU43" s="210"/>
      <c r="DVV43" s="15"/>
      <c r="DVW43" s="15"/>
      <c r="DVX43" s="15"/>
      <c r="DVY43" s="15"/>
      <c r="DVZ43" s="15"/>
      <c r="DWA43" s="15"/>
      <c r="DWB43" s="15"/>
      <c r="DWC43" s="15"/>
      <c r="DWD43" s="15"/>
      <c r="DWE43" s="15"/>
      <c r="DWF43" s="19"/>
      <c r="DWG43" s="15"/>
      <c r="DWH43" s="15"/>
      <c r="DWI43" s="15"/>
      <c r="DWJ43" s="15"/>
      <c r="DWK43" s="15"/>
      <c r="DWL43" s="15"/>
      <c r="DWM43" s="19"/>
      <c r="DWN43" s="59"/>
      <c r="DWO43" s="59"/>
      <c r="DWP43" s="52"/>
      <c r="DWQ43" s="52"/>
      <c r="DWR43" s="52"/>
      <c r="DWS43" s="52"/>
      <c r="DWT43" s="52"/>
      <c r="DWU43" s="59"/>
      <c r="DWV43" s="59"/>
      <c r="DWW43" s="59"/>
      <c r="DWX43" s="59"/>
      <c r="DWY43" s="60"/>
      <c r="DWZ43" s="278"/>
      <c r="DXA43" s="243"/>
      <c r="DXB43" s="244"/>
      <c r="DXC43" s="244"/>
      <c r="DXD43" s="244"/>
      <c r="DXE43" s="244"/>
      <c r="DXF43" s="244"/>
      <c r="DXG43" s="201"/>
      <c r="DXH43" s="210"/>
      <c r="DXI43" s="15"/>
      <c r="DXJ43" s="15"/>
      <c r="DXK43" s="15"/>
      <c r="DXL43" s="15"/>
      <c r="DXM43" s="15"/>
      <c r="DXN43" s="15"/>
      <c r="DXO43" s="15"/>
      <c r="DXP43" s="15"/>
      <c r="DXQ43" s="15"/>
      <c r="DXR43" s="15"/>
      <c r="DXS43" s="19"/>
      <c r="DXT43" s="15"/>
      <c r="DXU43" s="15"/>
      <c r="DXV43" s="15"/>
      <c r="DXW43" s="15"/>
      <c r="DXX43" s="15"/>
      <c r="DXY43" s="15"/>
      <c r="DXZ43" s="19"/>
      <c r="DYA43" s="59"/>
      <c r="DYB43" s="59"/>
      <c r="DYC43" s="52"/>
      <c r="DYD43" s="52"/>
      <c r="DYE43" s="52"/>
      <c r="DYF43" s="52"/>
      <c r="DYG43" s="52"/>
      <c r="DYH43" s="59"/>
      <c r="DYI43" s="59"/>
      <c r="DYJ43" s="59"/>
      <c r="DYK43" s="59"/>
      <c r="DYL43" s="60"/>
      <c r="DYM43" s="278"/>
      <c r="DYN43" s="243"/>
      <c r="DYO43" s="244"/>
      <c r="DYP43" s="244"/>
      <c r="DYQ43" s="244"/>
      <c r="DYR43" s="244"/>
      <c r="DYS43" s="244"/>
      <c r="DYT43" s="201"/>
      <c r="DYU43" s="210"/>
      <c r="DYV43" s="15"/>
      <c r="DYW43" s="15"/>
      <c r="DYX43" s="15"/>
      <c r="DYY43" s="15"/>
      <c r="DYZ43" s="15"/>
      <c r="DZA43" s="15"/>
      <c r="DZB43" s="15"/>
      <c r="DZC43" s="15"/>
      <c r="DZD43" s="15"/>
      <c r="DZE43" s="15"/>
      <c r="DZF43" s="19"/>
      <c r="DZG43" s="15"/>
      <c r="DZH43" s="15"/>
      <c r="DZI43" s="15"/>
      <c r="DZJ43" s="15"/>
      <c r="DZK43" s="15"/>
      <c r="DZL43" s="15"/>
      <c r="DZM43" s="19"/>
      <c r="DZN43" s="59"/>
      <c r="DZO43" s="59"/>
      <c r="DZP43" s="52"/>
      <c r="DZQ43" s="52"/>
      <c r="DZR43" s="52"/>
      <c r="DZS43" s="52"/>
      <c r="DZT43" s="52"/>
      <c r="DZU43" s="59"/>
      <c r="DZV43" s="59"/>
      <c r="DZW43" s="59"/>
      <c r="DZX43" s="59"/>
      <c r="DZY43" s="60"/>
      <c r="DZZ43" s="278"/>
      <c r="EAA43" s="243"/>
      <c r="EAB43" s="244"/>
      <c r="EAC43" s="244"/>
      <c r="EAD43" s="244"/>
      <c r="EAE43" s="244"/>
      <c r="EAF43" s="244"/>
      <c r="EAG43" s="201"/>
      <c r="EAH43" s="210"/>
      <c r="EAI43" s="15"/>
      <c r="EAJ43" s="15"/>
      <c r="EAK43" s="15"/>
      <c r="EAL43" s="15"/>
      <c r="EAM43" s="15"/>
      <c r="EAN43" s="15"/>
      <c r="EAO43" s="15"/>
      <c r="EAP43" s="15"/>
      <c r="EAQ43" s="15"/>
      <c r="EAR43" s="15"/>
      <c r="EAS43" s="19"/>
      <c r="EAT43" s="15"/>
      <c r="EAU43" s="15"/>
      <c r="EAV43" s="15"/>
      <c r="EAW43" s="15"/>
      <c r="EAX43" s="15"/>
      <c r="EAY43" s="15"/>
      <c r="EAZ43" s="19"/>
      <c r="EBA43" s="59"/>
      <c r="EBB43" s="59"/>
      <c r="EBC43" s="52"/>
      <c r="EBD43" s="52"/>
      <c r="EBE43" s="52"/>
      <c r="EBF43" s="52"/>
      <c r="EBG43" s="52"/>
      <c r="EBH43" s="59"/>
      <c r="EBI43" s="59"/>
      <c r="EBJ43" s="59"/>
      <c r="EBK43" s="59"/>
      <c r="EBL43" s="60"/>
      <c r="EBM43" s="278"/>
      <c r="EBN43" s="243"/>
      <c r="EBO43" s="244"/>
      <c r="EBP43" s="244"/>
      <c r="EBQ43" s="244"/>
      <c r="EBR43" s="244"/>
      <c r="EBS43" s="244"/>
      <c r="EBT43" s="201"/>
      <c r="EBU43" s="210"/>
      <c r="EBV43" s="15"/>
      <c r="EBW43" s="15"/>
      <c r="EBX43" s="15"/>
      <c r="EBY43" s="15"/>
      <c r="EBZ43" s="15"/>
      <c r="ECA43" s="15"/>
      <c r="ECB43" s="15"/>
      <c r="ECC43" s="15"/>
      <c r="ECD43" s="15"/>
      <c r="ECE43" s="15"/>
      <c r="ECF43" s="19"/>
      <c r="ECG43" s="15"/>
      <c r="ECH43" s="15"/>
      <c r="ECI43" s="15"/>
      <c r="ECJ43" s="15"/>
      <c r="ECK43" s="15"/>
      <c r="ECL43" s="15"/>
      <c r="ECM43" s="19"/>
      <c r="ECN43" s="59"/>
      <c r="ECO43" s="59"/>
      <c r="ECP43" s="52"/>
      <c r="ECQ43" s="52"/>
      <c r="ECR43" s="52"/>
      <c r="ECS43" s="52"/>
      <c r="ECT43" s="52"/>
      <c r="ECU43" s="59"/>
      <c r="ECV43" s="59"/>
      <c r="ECW43" s="59"/>
      <c r="ECX43" s="59"/>
      <c r="ECY43" s="60"/>
      <c r="ECZ43" s="278"/>
      <c r="EDA43" s="243"/>
      <c r="EDB43" s="244"/>
      <c r="EDC43" s="244"/>
      <c r="EDD43" s="244"/>
      <c r="EDE43" s="244"/>
      <c r="EDF43" s="244"/>
      <c r="EDG43" s="201"/>
      <c r="EDH43" s="210"/>
      <c r="EDI43" s="15"/>
      <c r="EDJ43" s="15"/>
      <c r="EDK43" s="15"/>
      <c r="EDL43" s="15"/>
      <c r="EDM43" s="15"/>
      <c r="EDN43" s="15"/>
      <c r="EDO43" s="15"/>
      <c r="EDP43" s="15"/>
      <c r="EDQ43" s="15"/>
      <c r="EDR43" s="15"/>
      <c r="EDS43" s="19"/>
      <c r="EDT43" s="15"/>
      <c r="EDU43" s="15"/>
      <c r="EDV43" s="15"/>
      <c r="EDW43" s="15"/>
      <c r="EDX43" s="15"/>
      <c r="EDY43" s="15"/>
      <c r="EDZ43" s="19"/>
      <c r="EEA43" s="59"/>
      <c r="EEB43" s="59"/>
      <c r="EEC43" s="52"/>
      <c r="EED43" s="52"/>
      <c r="EEE43" s="52"/>
      <c r="EEF43" s="52"/>
      <c r="EEG43" s="52"/>
      <c r="EEH43" s="59"/>
      <c r="EEI43" s="59"/>
      <c r="EEJ43" s="59"/>
      <c r="EEK43" s="59"/>
      <c r="EEL43" s="60"/>
      <c r="EEM43" s="278"/>
      <c r="EEN43" s="243"/>
      <c r="EEO43" s="244"/>
      <c r="EEP43" s="244"/>
      <c r="EEQ43" s="244"/>
      <c r="EER43" s="244"/>
      <c r="EES43" s="244"/>
      <c r="EET43" s="201"/>
      <c r="EEU43" s="210"/>
      <c r="EEV43" s="15"/>
      <c r="EEW43" s="15"/>
      <c r="EEX43" s="15"/>
      <c r="EEY43" s="15"/>
      <c r="EEZ43" s="15"/>
      <c r="EFA43" s="15"/>
      <c r="EFB43" s="15"/>
      <c r="EFC43" s="15"/>
      <c r="EFD43" s="15"/>
      <c r="EFE43" s="15"/>
      <c r="EFF43" s="19"/>
      <c r="EFG43" s="15"/>
      <c r="EFH43" s="15"/>
      <c r="EFI43" s="15"/>
      <c r="EFJ43" s="15"/>
      <c r="EFK43" s="15"/>
      <c r="EFL43" s="15"/>
      <c r="EFM43" s="19"/>
      <c r="EFN43" s="59"/>
      <c r="EFO43" s="59"/>
      <c r="EFP43" s="52"/>
      <c r="EFQ43" s="52"/>
      <c r="EFR43" s="52"/>
      <c r="EFS43" s="52"/>
      <c r="EFT43" s="52"/>
      <c r="EFU43" s="59"/>
      <c r="EFV43" s="59"/>
      <c r="EFW43" s="59"/>
      <c r="EFX43" s="59"/>
      <c r="EFY43" s="60"/>
      <c r="EFZ43" s="278"/>
      <c r="EGA43" s="243"/>
      <c r="EGB43" s="244"/>
      <c r="EGC43" s="244"/>
      <c r="EGD43" s="244"/>
      <c r="EGE43" s="244"/>
      <c r="EGF43" s="244"/>
      <c r="EGG43" s="201"/>
      <c r="EGH43" s="210"/>
      <c r="EGI43" s="15"/>
      <c r="EGJ43" s="15"/>
      <c r="EGK43" s="15"/>
      <c r="EGL43" s="15"/>
      <c r="EGM43" s="15"/>
      <c r="EGN43" s="15"/>
      <c r="EGO43" s="15"/>
      <c r="EGP43" s="15"/>
      <c r="EGQ43" s="15"/>
      <c r="EGR43" s="15"/>
      <c r="EGS43" s="19"/>
      <c r="EGT43" s="15"/>
      <c r="EGU43" s="15"/>
      <c r="EGV43" s="15"/>
      <c r="EGW43" s="15"/>
      <c r="EGX43" s="15"/>
      <c r="EGY43" s="15"/>
      <c r="EGZ43" s="19"/>
      <c r="EHA43" s="59"/>
      <c r="EHB43" s="59"/>
      <c r="EHC43" s="52"/>
      <c r="EHD43" s="52"/>
      <c r="EHE43" s="52"/>
      <c r="EHF43" s="52"/>
      <c r="EHG43" s="52"/>
      <c r="EHH43" s="59"/>
      <c r="EHI43" s="59"/>
      <c r="EHJ43" s="59"/>
      <c r="EHK43" s="59"/>
      <c r="EHL43" s="60"/>
      <c r="EHM43" s="278"/>
      <c r="EHN43" s="243"/>
      <c r="EHO43" s="244"/>
      <c r="EHP43" s="244"/>
      <c r="EHQ43" s="244"/>
      <c r="EHR43" s="244"/>
      <c r="EHS43" s="244"/>
      <c r="EHT43" s="201"/>
      <c r="EHU43" s="210"/>
      <c r="EHV43" s="15"/>
      <c r="EHW43" s="15"/>
      <c r="EHX43" s="15"/>
      <c r="EHY43" s="15"/>
      <c r="EHZ43" s="15"/>
      <c r="EIA43" s="15"/>
      <c r="EIB43" s="15"/>
      <c r="EIC43" s="15"/>
      <c r="EID43" s="15"/>
      <c r="EIE43" s="15"/>
      <c r="EIF43" s="19"/>
      <c r="EIG43" s="15"/>
      <c r="EIH43" s="15"/>
      <c r="EII43" s="15"/>
      <c r="EIJ43" s="15"/>
      <c r="EIK43" s="15"/>
      <c r="EIL43" s="15"/>
      <c r="EIM43" s="19"/>
      <c r="EIN43" s="59"/>
      <c r="EIO43" s="59"/>
      <c r="EIP43" s="52"/>
      <c r="EIQ43" s="52"/>
      <c r="EIR43" s="52"/>
      <c r="EIS43" s="52"/>
      <c r="EIT43" s="52"/>
      <c r="EIU43" s="59"/>
      <c r="EIV43" s="59"/>
      <c r="EIW43" s="59"/>
      <c r="EIX43" s="59"/>
      <c r="EIY43" s="60"/>
      <c r="EIZ43" s="278"/>
      <c r="EJA43" s="243"/>
      <c r="EJB43" s="244"/>
      <c r="EJC43" s="244"/>
      <c r="EJD43" s="244"/>
      <c r="EJE43" s="244"/>
      <c r="EJF43" s="244"/>
      <c r="EJG43" s="201"/>
      <c r="EJH43" s="210"/>
      <c r="EJI43" s="15"/>
      <c r="EJJ43" s="15"/>
      <c r="EJK43" s="15"/>
      <c r="EJL43" s="15"/>
      <c r="EJM43" s="15"/>
      <c r="EJN43" s="15"/>
      <c r="EJO43" s="15"/>
      <c r="EJP43" s="15"/>
      <c r="EJQ43" s="15"/>
      <c r="EJR43" s="15"/>
      <c r="EJS43" s="19"/>
      <c r="EJT43" s="15"/>
      <c r="EJU43" s="15"/>
      <c r="EJV43" s="15"/>
      <c r="EJW43" s="15"/>
      <c r="EJX43" s="15"/>
      <c r="EJY43" s="15"/>
      <c r="EJZ43" s="19"/>
      <c r="EKA43" s="59"/>
      <c r="EKB43" s="59"/>
      <c r="EKC43" s="52"/>
      <c r="EKD43" s="52"/>
      <c r="EKE43" s="52"/>
      <c r="EKF43" s="52"/>
      <c r="EKG43" s="52"/>
      <c r="EKH43" s="59"/>
      <c r="EKI43" s="59"/>
      <c r="EKJ43" s="59"/>
      <c r="EKK43" s="59"/>
      <c r="EKL43" s="60"/>
      <c r="EKM43" s="278"/>
      <c r="EKN43" s="243"/>
      <c r="EKO43" s="244"/>
      <c r="EKP43" s="244"/>
      <c r="EKQ43" s="244"/>
      <c r="EKR43" s="244"/>
      <c r="EKS43" s="244"/>
      <c r="EKT43" s="201"/>
      <c r="EKU43" s="210"/>
      <c r="EKV43" s="15"/>
      <c r="EKW43" s="15"/>
      <c r="EKX43" s="15"/>
      <c r="EKY43" s="15"/>
      <c r="EKZ43" s="15"/>
      <c r="ELA43" s="15"/>
      <c r="ELB43" s="15"/>
      <c r="ELC43" s="15"/>
      <c r="ELD43" s="15"/>
      <c r="ELE43" s="15"/>
      <c r="ELF43" s="19"/>
      <c r="ELG43" s="15"/>
      <c r="ELH43" s="15"/>
      <c r="ELI43" s="15"/>
      <c r="ELJ43" s="15"/>
      <c r="ELK43" s="15"/>
      <c r="ELL43" s="15"/>
      <c r="ELM43" s="19"/>
      <c r="ELN43" s="59"/>
      <c r="ELO43" s="59"/>
      <c r="ELP43" s="52"/>
      <c r="ELQ43" s="52"/>
      <c r="ELR43" s="52"/>
      <c r="ELS43" s="52"/>
      <c r="ELT43" s="52"/>
      <c r="ELU43" s="59"/>
      <c r="ELV43" s="59"/>
      <c r="ELW43" s="59"/>
      <c r="ELX43" s="59"/>
      <c r="ELY43" s="60"/>
      <c r="ELZ43" s="278"/>
      <c r="EMA43" s="243"/>
      <c r="EMB43" s="244"/>
      <c r="EMC43" s="244"/>
      <c r="EMD43" s="244"/>
      <c r="EME43" s="244"/>
      <c r="EMF43" s="244"/>
      <c r="EMG43" s="201"/>
      <c r="EMH43" s="210"/>
      <c r="EMI43" s="15"/>
      <c r="EMJ43" s="15"/>
      <c r="EMK43" s="15"/>
      <c r="EML43" s="15"/>
      <c r="EMM43" s="15"/>
      <c r="EMN43" s="15"/>
      <c r="EMO43" s="15"/>
      <c r="EMP43" s="15"/>
      <c r="EMQ43" s="15"/>
      <c r="EMR43" s="15"/>
      <c r="EMS43" s="19"/>
      <c r="EMT43" s="15"/>
      <c r="EMU43" s="15"/>
      <c r="EMV43" s="15"/>
      <c r="EMW43" s="15"/>
      <c r="EMX43" s="15"/>
      <c r="EMY43" s="15"/>
      <c r="EMZ43" s="19"/>
      <c r="ENA43" s="59"/>
      <c r="ENB43" s="59"/>
      <c r="ENC43" s="52"/>
      <c r="END43" s="52"/>
      <c r="ENE43" s="52"/>
      <c r="ENF43" s="52"/>
      <c r="ENG43" s="52"/>
      <c r="ENH43" s="59"/>
      <c r="ENI43" s="59"/>
      <c r="ENJ43" s="59"/>
      <c r="ENK43" s="59"/>
      <c r="ENL43" s="60"/>
      <c r="ENM43" s="278"/>
      <c r="ENN43" s="243"/>
      <c r="ENO43" s="244"/>
      <c r="ENP43" s="244"/>
      <c r="ENQ43" s="244"/>
      <c r="ENR43" s="244"/>
      <c r="ENS43" s="244"/>
      <c r="ENT43" s="201"/>
      <c r="ENU43" s="210"/>
      <c r="ENV43" s="15"/>
      <c r="ENW43" s="15"/>
      <c r="ENX43" s="15"/>
      <c r="ENY43" s="15"/>
      <c r="ENZ43" s="15"/>
      <c r="EOA43" s="15"/>
      <c r="EOB43" s="15"/>
      <c r="EOC43" s="15"/>
      <c r="EOD43" s="15"/>
      <c r="EOE43" s="15"/>
      <c r="EOF43" s="19"/>
      <c r="EOG43" s="15"/>
      <c r="EOH43" s="15"/>
      <c r="EOI43" s="15"/>
      <c r="EOJ43" s="15"/>
      <c r="EOK43" s="15"/>
      <c r="EOL43" s="15"/>
      <c r="EOM43" s="19"/>
      <c r="EON43" s="59"/>
      <c r="EOO43" s="59"/>
      <c r="EOP43" s="52"/>
      <c r="EOQ43" s="52"/>
      <c r="EOR43" s="52"/>
      <c r="EOS43" s="52"/>
      <c r="EOT43" s="52"/>
      <c r="EOU43" s="59"/>
      <c r="EOV43" s="59"/>
      <c r="EOW43" s="59"/>
      <c r="EOX43" s="59"/>
      <c r="EOY43" s="60"/>
      <c r="EOZ43" s="278"/>
      <c r="EPA43" s="243"/>
      <c r="EPB43" s="244"/>
      <c r="EPC43" s="244"/>
      <c r="EPD43" s="244"/>
      <c r="EPE43" s="244"/>
      <c r="EPF43" s="244"/>
      <c r="EPG43" s="201"/>
      <c r="EPH43" s="210"/>
      <c r="EPI43" s="15"/>
      <c r="EPJ43" s="15"/>
      <c r="EPK43" s="15"/>
      <c r="EPL43" s="15"/>
      <c r="EPM43" s="15"/>
      <c r="EPN43" s="15"/>
      <c r="EPO43" s="15"/>
      <c r="EPP43" s="15"/>
      <c r="EPQ43" s="15"/>
      <c r="EPR43" s="15"/>
      <c r="EPS43" s="19"/>
      <c r="EPT43" s="15"/>
      <c r="EPU43" s="15"/>
      <c r="EPV43" s="15"/>
      <c r="EPW43" s="15"/>
      <c r="EPX43" s="15"/>
      <c r="EPY43" s="15"/>
      <c r="EPZ43" s="19"/>
      <c r="EQA43" s="59"/>
      <c r="EQB43" s="59"/>
      <c r="EQC43" s="52"/>
      <c r="EQD43" s="52"/>
      <c r="EQE43" s="52"/>
      <c r="EQF43" s="52"/>
      <c r="EQG43" s="52"/>
      <c r="EQH43" s="59"/>
      <c r="EQI43" s="59"/>
      <c r="EQJ43" s="59"/>
      <c r="EQK43" s="59"/>
      <c r="EQL43" s="60"/>
      <c r="EQM43" s="278"/>
      <c r="EQN43" s="243"/>
      <c r="EQO43" s="244"/>
      <c r="EQP43" s="244"/>
      <c r="EQQ43" s="244"/>
      <c r="EQR43" s="244"/>
      <c r="EQS43" s="244"/>
      <c r="EQT43" s="201"/>
      <c r="EQU43" s="210"/>
      <c r="EQV43" s="15"/>
      <c r="EQW43" s="15"/>
      <c r="EQX43" s="15"/>
      <c r="EQY43" s="15"/>
      <c r="EQZ43" s="15"/>
      <c r="ERA43" s="15"/>
      <c r="ERB43" s="15"/>
      <c r="ERC43" s="15"/>
      <c r="ERD43" s="15"/>
      <c r="ERE43" s="15"/>
      <c r="ERF43" s="19"/>
      <c r="ERG43" s="15"/>
      <c r="ERH43" s="15"/>
      <c r="ERI43" s="15"/>
      <c r="ERJ43" s="15"/>
      <c r="ERK43" s="15"/>
      <c r="ERL43" s="15"/>
      <c r="ERM43" s="19"/>
      <c r="ERN43" s="59"/>
      <c r="ERO43" s="59"/>
      <c r="ERP43" s="52"/>
      <c r="ERQ43" s="52"/>
      <c r="ERR43" s="52"/>
      <c r="ERS43" s="52"/>
      <c r="ERT43" s="52"/>
      <c r="ERU43" s="59"/>
      <c r="ERV43" s="59"/>
      <c r="ERW43" s="59"/>
      <c r="ERX43" s="59"/>
      <c r="ERY43" s="60"/>
      <c r="ERZ43" s="278"/>
      <c r="ESA43" s="243"/>
      <c r="ESB43" s="244"/>
      <c r="ESC43" s="244"/>
      <c r="ESD43" s="244"/>
      <c r="ESE43" s="244"/>
      <c r="ESF43" s="244"/>
      <c r="ESG43" s="201"/>
      <c r="ESH43" s="210"/>
      <c r="ESI43" s="15"/>
      <c r="ESJ43" s="15"/>
      <c r="ESK43" s="15"/>
      <c r="ESL43" s="15"/>
      <c r="ESM43" s="15"/>
      <c r="ESN43" s="15"/>
      <c r="ESO43" s="15"/>
      <c r="ESP43" s="15"/>
      <c r="ESQ43" s="15"/>
      <c r="ESR43" s="15"/>
      <c r="ESS43" s="19"/>
      <c r="EST43" s="15"/>
      <c r="ESU43" s="15"/>
      <c r="ESV43" s="15"/>
      <c r="ESW43" s="15"/>
      <c r="ESX43" s="15"/>
      <c r="ESY43" s="15"/>
      <c r="ESZ43" s="19"/>
      <c r="ETA43" s="59"/>
      <c r="ETB43" s="59"/>
      <c r="ETC43" s="52"/>
      <c r="ETD43" s="52"/>
      <c r="ETE43" s="52"/>
      <c r="ETF43" s="52"/>
      <c r="ETG43" s="52"/>
      <c r="ETH43" s="59"/>
      <c r="ETI43" s="59"/>
      <c r="ETJ43" s="59"/>
      <c r="ETK43" s="59"/>
      <c r="ETL43" s="60"/>
      <c r="ETM43" s="278"/>
      <c r="ETN43" s="243"/>
      <c r="ETO43" s="244"/>
      <c r="ETP43" s="244"/>
      <c r="ETQ43" s="244"/>
      <c r="ETR43" s="244"/>
      <c r="ETS43" s="244"/>
      <c r="ETT43" s="201"/>
      <c r="ETU43" s="210"/>
      <c r="ETV43" s="15"/>
      <c r="ETW43" s="15"/>
      <c r="ETX43" s="15"/>
      <c r="ETY43" s="15"/>
      <c r="ETZ43" s="15"/>
      <c r="EUA43" s="15"/>
      <c r="EUB43" s="15"/>
      <c r="EUC43" s="15"/>
      <c r="EUD43" s="15"/>
      <c r="EUE43" s="15"/>
      <c r="EUF43" s="19"/>
      <c r="EUG43" s="15"/>
      <c r="EUH43" s="15"/>
      <c r="EUI43" s="15"/>
      <c r="EUJ43" s="15"/>
      <c r="EUK43" s="15"/>
      <c r="EUL43" s="15"/>
      <c r="EUM43" s="19"/>
      <c r="EUN43" s="59"/>
      <c r="EUO43" s="59"/>
      <c r="EUP43" s="52"/>
      <c r="EUQ43" s="52"/>
      <c r="EUR43" s="52"/>
      <c r="EUS43" s="52"/>
      <c r="EUT43" s="52"/>
      <c r="EUU43" s="59"/>
      <c r="EUV43" s="59"/>
      <c r="EUW43" s="59"/>
      <c r="EUX43" s="59"/>
      <c r="EUY43" s="60"/>
      <c r="EUZ43" s="278"/>
      <c r="EVA43" s="243"/>
      <c r="EVB43" s="244"/>
      <c r="EVC43" s="244"/>
      <c r="EVD43" s="244"/>
      <c r="EVE43" s="244"/>
      <c r="EVF43" s="244"/>
      <c r="EVG43" s="201"/>
      <c r="EVH43" s="210"/>
      <c r="EVI43" s="15"/>
      <c r="EVJ43" s="15"/>
      <c r="EVK43" s="15"/>
      <c r="EVL43" s="15"/>
      <c r="EVM43" s="15"/>
      <c r="EVN43" s="15"/>
      <c r="EVO43" s="15"/>
      <c r="EVP43" s="15"/>
      <c r="EVQ43" s="15"/>
      <c r="EVR43" s="15"/>
      <c r="EVS43" s="19"/>
      <c r="EVT43" s="15"/>
      <c r="EVU43" s="15"/>
      <c r="EVV43" s="15"/>
      <c r="EVW43" s="15"/>
      <c r="EVX43" s="15"/>
      <c r="EVY43" s="15"/>
      <c r="EVZ43" s="19"/>
      <c r="EWA43" s="59"/>
      <c r="EWB43" s="59"/>
      <c r="EWC43" s="52"/>
      <c r="EWD43" s="52"/>
      <c r="EWE43" s="52"/>
      <c r="EWF43" s="52"/>
      <c r="EWG43" s="52"/>
      <c r="EWH43" s="59"/>
      <c r="EWI43" s="59"/>
      <c r="EWJ43" s="59"/>
      <c r="EWK43" s="59"/>
      <c r="EWL43" s="60"/>
      <c r="EWM43" s="278"/>
      <c r="EWN43" s="243"/>
      <c r="EWO43" s="244"/>
      <c r="EWP43" s="244"/>
      <c r="EWQ43" s="244"/>
      <c r="EWR43" s="244"/>
      <c r="EWS43" s="244"/>
      <c r="EWT43" s="201"/>
      <c r="EWU43" s="210"/>
      <c r="EWV43" s="15"/>
      <c r="EWW43" s="15"/>
      <c r="EWX43" s="15"/>
      <c r="EWY43" s="15"/>
      <c r="EWZ43" s="15"/>
      <c r="EXA43" s="15"/>
      <c r="EXB43" s="15"/>
      <c r="EXC43" s="15"/>
      <c r="EXD43" s="15"/>
      <c r="EXE43" s="15"/>
      <c r="EXF43" s="19"/>
      <c r="EXG43" s="15"/>
      <c r="EXH43" s="15"/>
      <c r="EXI43" s="15"/>
      <c r="EXJ43" s="15"/>
      <c r="EXK43" s="15"/>
      <c r="EXL43" s="15"/>
      <c r="EXM43" s="19"/>
      <c r="EXN43" s="59"/>
      <c r="EXO43" s="59"/>
      <c r="EXP43" s="52"/>
      <c r="EXQ43" s="52"/>
      <c r="EXR43" s="52"/>
      <c r="EXS43" s="52"/>
      <c r="EXT43" s="52"/>
      <c r="EXU43" s="59"/>
      <c r="EXV43" s="59"/>
      <c r="EXW43" s="59"/>
      <c r="EXX43" s="59"/>
      <c r="EXY43" s="60"/>
      <c r="EXZ43" s="278"/>
      <c r="EYA43" s="243"/>
      <c r="EYB43" s="244"/>
      <c r="EYC43" s="244"/>
      <c r="EYD43" s="244"/>
      <c r="EYE43" s="244"/>
      <c r="EYF43" s="244"/>
      <c r="EYG43" s="201"/>
      <c r="EYH43" s="210"/>
      <c r="EYI43" s="15"/>
      <c r="EYJ43" s="15"/>
      <c r="EYK43" s="15"/>
      <c r="EYL43" s="15"/>
      <c r="EYM43" s="15"/>
      <c r="EYN43" s="15"/>
      <c r="EYO43" s="15"/>
      <c r="EYP43" s="15"/>
      <c r="EYQ43" s="15"/>
      <c r="EYR43" s="15"/>
      <c r="EYS43" s="19"/>
      <c r="EYT43" s="15"/>
      <c r="EYU43" s="15"/>
      <c r="EYV43" s="15"/>
      <c r="EYW43" s="15"/>
      <c r="EYX43" s="15"/>
      <c r="EYY43" s="15"/>
      <c r="EYZ43" s="19"/>
      <c r="EZA43" s="59"/>
      <c r="EZB43" s="59"/>
      <c r="EZC43" s="52"/>
      <c r="EZD43" s="52"/>
      <c r="EZE43" s="52"/>
      <c r="EZF43" s="52"/>
      <c r="EZG43" s="52"/>
      <c r="EZH43" s="59"/>
      <c r="EZI43" s="59"/>
      <c r="EZJ43" s="59"/>
      <c r="EZK43" s="59"/>
      <c r="EZL43" s="60"/>
      <c r="EZM43" s="278"/>
      <c r="EZN43" s="243"/>
      <c r="EZO43" s="244"/>
      <c r="EZP43" s="244"/>
      <c r="EZQ43" s="244"/>
      <c r="EZR43" s="244"/>
      <c r="EZS43" s="244"/>
      <c r="EZT43" s="201"/>
      <c r="EZU43" s="210"/>
      <c r="EZV43" s="15"/>
      <c r="EZW43" s="15"/>
      <c r="EZX43" s="15"/>
      <c r="EZY43" s="15"/>
      <c r="EZZ43" s="15"/>
      <c r="FAA43" s="15"/>
      <c r="FAB43" s="15"/>
      <c r="FAC43" s="15"/>
      <c r="FAD43" s="15"/>
      <c r="FAE43" s="15"/>
      <c r="FAF43" s="19"/>
      <c r="FAG43" s="15"/>
      <c r="FAH43" s="15"/>
      <c r="FAI43" s="15"/>
      <c r="FAJ43" s="15"/>
      <c r="FAK43" s="15"/>
      <c r="FAL43" s="15"/>
      <c r="FAM43" s="19"/>
      <c r="FAN43" s="59"/>
      <c r="FAO43" s="59"/>
      <c r="FAP43" s="52"/>
      <c r="FAQ43" s="52"/>
      <c r="FAR43" s="52"/>
      <c r="FAS43" s="52"/>
      <c r="FAT43" s="52"/>
      <c r="FAU43" s="59"/>
      <c r="FAV43" s="59"/>
      <c r="FAW43" s="59"/>
      <c r="FAX43" s="59"/>
      <c r="FAY43" s="60"/>
      <c r="FAZ43" s="278"/>
      <c r="FBA43" s="243"/>
      <c r="FBB43" s="244"/>
      <c r="FBC43" s="244"/>
      <c r="FBD43" s="244"/>
      <c r="FBE43" s="244"/>
      <c r="FBF43" s="244"/>
      <c r="FBG43" s="201"/>
      <c r="FBH43" s="210"/>
      <c r="FBI43" s="15"/>
      <c r="FBJ43" s="15"/>
      <c r="FBK43" s="15"/>
      <c r="FBL43" s="15"/>
      <c r="FBM43" s="15"/>
      <c r="FBN43" s="15"/>
      <c r="FBO43" s="15"/>
      <c r="FBP43" s="15"/>
      <c r="FBQ43" s="15"/>
      <c r="FBR43" s="15"/>
      <c r="FBS43" s="19"/>
      <c r="FBT43" s="15"/>
      <c r="FBU43" s="15"/>
      <c r="FBV43" s="15"/>
      <c r="FBW43" s="15"/>
      <c r="FBX43" s="15"/>
      <c r="FBY43" s="15"/>
      <c r="FBZ43" s="19"/>
      <c r="FCA43" s="59"/>
      <c r="FCB43" s="59"/>
      <c r="FCC43" s="52"/>
      <c r="FCD43" s="52"/>
      <c r="FCE43" s="52"/>
      <c r="FCF43" s="52"/>
      <c r="FCG43" s="52"/>
      <c r="FCH43" s="59"/>
      <c r="FCI43" s="59"/>
      <c r="FCJ43" s="59"/>
      <c r="FCK43" s="59"/>
      <c r="FCL43" s="60"/>
      <c r="FCM43" s="278"/>
      <c r="FCN43" s="243"/>
      <c r="FCO43" s="244"/>
      <c r="FCP43" s="244"/>
      <c r="FCQ43" s="244"/>
      <c r="FCR43" s="244"/>
      <c r="FCS43" s="244"/>
      <c r="FCT43" s="201"/>
      <c r="FCU43" s="210"/>
      <c r="FCV43" s="15"/>
      <c r="FCW43" s="15"/>
      <c r="FCX43" s="15"/>
      <c r="FCY43" s="15"/>
      <c r="FCZ43" s="15"/>
      <c r="FDA43" s="15"/>
      <c r="FDB43" s="15"/>
      <c r="FDC43" s="15"/>
      <c r="FDD43" s="15"/>
      <c r="FDE43" s="15"/>
      <c r="FDF43" s="19"/>
      <c r="FDG43" s="15"/>
      <c r="FDH43" s="15"/>
      <c r="FDI43" s="15"/>
      <c r="FDJ43" s="15"/>
      <c r="FDK43" s="15"/>
      <c r="FDL43" s="15"/>
      <c r="FDM43" s="19"/>
      <c r="FDN43" s="59"/>
      <c r="FDO43" s="59"/>
      <c r="FDP43" s="52"/>
      <c r="FDQ43" s="52"/>
      <c r="FDR43" s="52"/>
      <c r="FDS43" s="52"/>
      <c r="FDT43" s="52"/>
      <c r="FDU43" s="59"/>
      <c r="FDV43" s="59"/>
      <c r="FDW43" s="59"/>
      <c r="FDX43" s="59"/>
      <c r="FDY43" s="60"/>
      <c r="FDZ43" s="278"/>
      <c r="FEA43" s="243"/>
      <c r="FEB43" s="244"/>
      <c r="FEC43" s="244"/>
      <c r="FED43" s="244"/>
      <c r="FEE43" s="244"/>
      <c r="FEF43" s="244"/>
      <c r="FEG43" s="201"/>
      <c r="FEH43" s="210"/>
      <c r="FEI43" s="15"/>
      <c r="FEJ43" s="15"/>
      <c r="FEK43" s="15"/>
      <c r="FEL43" s="15"/>
      <c r="FEM43" s="15"/>
      <c r="FEN43" s="15"/>
      <c r="FEO43" s="15"/>
      <c r="FEP43" s="15"/>
      <c r="FEQ43" s="15"/>
      <c r="FER43" s="15"/>
      <c r="FES43" s="19"/>
      <c r="FET43" s="15"/>
      <c r="FEU43" s="15"/>
      <c r="FEV43" s="15"/>
      <c r="FEW43" s="15"/>
      <c r="FEX43" s="15"/>
      <c r="FEY43" s="15"/>
      <c r="FEZ43" s="19"/>
      <c r="FFA43" s="59"/>
      <c r="FFB43" s="59"/>
      <c r="FFC43" s="52"/>
      <c r="FFD43" s="52"/>
      <c r="FFE43" s="52"/>
      <c r="FFF43" s="52"/>
      <c r="FFG43" s="52"/>
      <c r="FFH43" s="59"/>
      <c r="FFI43" s="59"/>
      <c r="FFJ43" s="59"/>
      <c r="FFK43" s="59"/>
      <c r="FFL43" s="60"/>
      <c r="FFM43" s="278"/>
      <c r="FFN43" s="243"/>
      <c r="FFO43" s="244"/>
      <c r="FFP43" s="244"/>
      <c r="FFQ43" s="244"/>
      <c r="FFR43" s="244"/>
      <c r="FFS43" s="244"/>
      <c r="FFT43" s="201"/>
      <c r="FFU43" s="210"/>
      <c r="FFV43" s="15"/>
      <c r="FFW43" s="15"/>
      <c r="FFX43" s="15"/>
      <c r="FFY43" s="15"/>
      <c r="FFZ43" s="15"/>
      <c r="FGA43" s="15"/>
      <c r="FGB43" s="15"/>
      <c r="FGC43" s="15"/>
      <c r="FGD43" s="15"/>
      <c r="FGE43" s="15"/>
      <c r="FGF43" s="19"/>
      <c r="FGG43" s="15"/>
      <c r="FGH43" s="15"/>
      <c r="FGI43" s="15"/>
      <c r="FGJ43" s="15"/>
      <c r="FGK43" s="15"/>
      <c r="FGL43" s="15"/>
      <c r="FGM43" s="19"/>
      <c r="FGN43" s="59"/>
      <c r="FGO43" s="59"/>
      <c r="FGP43" s="52"/>
      <c r="FGQ43" s="52"/>
      <c r="FGR43" s="52"/>
      <c r="FGS43" s="52"/>
      <c r="FGT43" s="52"/>
      <c r="FGU43" s="59"/>
      <c r="FGV43" s="59"/>
      <c r="FGW43" s="59"/>
      <c r="FGX43" s="59"/>
      <c r="FGY43" s="60"/>
      <c r="FGZ43" s="278"/>
      <c r="FHA43" s="243"/>
      <c r="FHB43" s="244"/>
      <c r="FHC43" s="244"/>
      <c r="FHD43" s="244"/>
      <c r="FHE43" s="244"/>
      <c r="FHF43" s="244"/>
      <c r="FHG43" s="201"/>
      <c r="FHH43" s="210"/>
      <c r="FHI43" s="15"/>
      <c r="FHJ43" s="15"/>
      <c r="FHK43" s="15"/>
      <c r="FHL43" s="15"/>
      <c r="FHM43" s="15"/>
      <c r="FHN43" s="15"/>
      <c r="FHO43" s="15"/>
      <c r="FHP43" s="15"/>
      <c r="FHQ43" s="15"/>
      <c r="FHR43" s="15"/>
      <c r="FHS43" s="19"/>
      <c r="FHT43" s="15"/>
      <c r="FHU43" s="15"/>
      <c r="FHV43" s="15"/>
      <c r="FHW43" s="15"/>
      <c r="FHX43" s="15"/>
      <c r="FHY43" s="15"/>
      <c r="FHZ43" s="19"/>
      <c r="FIA43" s="59"/>
      <c r="FIB43" s="59"/>
      <c r="FIC43" s="52"/>
      <c r="FID43" s="52"/>
      <c r="FIE43" s="52"/>
      <c r="FIF43" s="52"/>
      <c r="FIG43" s="52"/>
      <c r="FIH43" s="59"/>
      <c r="FII43" s="59"/>
      <c r="FIJ43" s="59"/>
      <c r="FIK43" s="59"/>
      <c r="FIL43" s="60"/>
      <c r="FIM43" s="278"/>
      <c r="FIN43" s="243"/>
      <c r="FIO43" s="244"/>
      <c r="FIP43" s="244"/>
      <c r="FIQ43" s="244"/>
      <c r="FIR43" s="244"/>
      <c r="FIS43" s="244"/>
      <c r="FIT43" s="201"/>
      <c r="FIU43" s="210"/>
      <c r="FIV43" s="15"/>
      <c r="FIW43" s="15"/>
      <c r="FIX43" s="15"/>
      <c r="FIY43" s="15"/>
      <c r="FIZ43" s="15"/>
      <c r="FJA43" s="15"/>
      <c r="FJB43" s="15"/>
      <c r="FJC43" s="15"/>
      <c r="FJD43" s="15"/>
      <c r="FJE43" s="15"/>
      <c r="FJF43" s="19"/>
      <c r="FJG43" s="15"/>
      <c r="FJH43" s="15"/>
      <c r="FJI43" s="15"/>
      <c r="FJJ43" s="15"/>
      <c r="FJK43" s="15"/>
      <c r="FJL43" s="15"/>
      <c r="FJM43" s="19"/>
      <c r="FJN43" s="59"/>
      <c r="FJO43" s="59"/>
      <c r="FJP43" s="52"/>
      <c r="FJQ43" s="52"/>
      <c r="FJR43" s="52"/>
      <c r="FJS43" s="52"/>
      <c r="FJT43" s="52"/>
      <c r="FJU43" s="59"/>
      <c r="FJV43" s="59"/>
      <c r="FJW43" s="59"/>
      <c r="FJX43" s="59"/>
      <c r="FJY43" s="60"/>
      <c r="FJZ43" s="278"/>
      <c r="FKA43" s="243"/>
      <c r="FKB43" s="244"/>
      <c r="FKC43" s="244"/>
      <c r="FKD43" s="244"/>
      <c r="FKE43" s="244"/>
      <c r="FKF43" s="244"/>
      <c r="FKG43" s="201"/>
      <c r="FKH43" s="210"/>
      <c r="FKI43" s="15"/>
      <c r="FKJ43" s="15"/>
      <c r="FKK43" s="15"/>
      <c r="FKL43" s="15"/>
      <c r="FKM43" s="15"/>
      <c r="FKN43" s="15"/>
      <c r="FKO43" s="15"/>
      <c r="FKP43" s="15"/>
      <c r="FKQ43" s="15"/>
      <c r="FKR43" s="15"/>
      <c r="FKS43" s="19"/>
      <c r="FKT43" s="15"/>
      <c r="FKU43" s="15"/>
      <c r="FKV43" s="15"/>
      <c r="FKW43" s="15"/>
      <c r="FKX43" s="15"/>
      <c r="FKY43" s="15"/>
      <c r="FKZ43" s="19"/>
      <c r="FLA43" s="59"/>
      <c r="FLB43" s="59"/>
      <c r="FLC43" s="52"/>
      <c r="FLD43" s="52"/>
      <c r="FLE43" s="52"/>
      <c r="FLF43" s="52"/>
      <c r="FLG43" s="52"/>
      <c r="FLH43" s="59"/>
      <c r="FLI43" s="59"/>
      <c r="FLJ43" s="59"/>
      <c r="FLK43" s="59"/>
      <c r="FLL43" s="60"/>
      <c r="FLM43" s="278"/>
      <c r="FLN43" s="243"/>
      <c r="FLO43" s="244"/>
      <c r="FLP43" s="244"/>
      <c r="FLQ43" s="244"/>
      <c r="FLR43" s="244"/>
      <c r="FLS43" s="244"/>
      <c r="FLT43" s="201"/>
      <c r="FLU43" s="210"/>
      <c r="FLV43" s="15"/>
      <c r="FLW43" s="15"/>
      <c r="FLX43" s="15"/>
      <c r="FLY43" s="15"/>
      <c r="FLZ43" s="15"/>
      <c r="FMA43" s="15"/>
      <c r="FMB43" s="15"/>
      <c r="FMC43" s="15"/>
      <c r="FMD43" s="15"/>
      <c r="FME43" s="15"/>
      <c r="FMF43" s="19"/>
      <c r="FMG43" s="15"/>
      <c r="FMH43" s="15"/>
      <c r="FMI43" s="15"/>
      <c r="FMJ43" s="15"/>
      <c r="FMK43" s="15"/>
      <c r="FML43" s="15"/>
      <c r="FMM43" s="19"/>
      <c r="FMN43" s="59"/>
      <c r="FMO43" s="59"/>
      <c r="FMP43" s="52"/>
      <c r="FMQ43" s="52"/>
      <c r="FMR43" s="52"/>
      <c r="FMS43" s="52"/>
      <c r="FMT43" s="52"/>
      <c r="FMU43" s="59"/>
      <c r="FMV43" s="59"/>
      <c r="FMW43" s="59"/>
      <c r="FMX43" s="59"/>
      <c r="FMY43" s="60"/>
      <c r="FMZ43" s="278"/>
      <c r="FNA43" s="243"/>
      <c r="FNB43" s="244"/>
      <c r="FNC43" s="244"/>
      <c r="FND43" s="244"/>
      <c r="FNE43" s="244"/>
      <c r="FNF43" s="244"/>
      <c r="FNG43" s="201"/>
      <c r="FNH43" s="210"/>
      <c r="FNI43" s="15"/>
      <c r="FNJ43" s="15"/>
      <c r="FNK43" s="15"/>
      <c r="FNL43" s="15"/>
      <c r="FNM43" s="15"/>
      <c r="FNN43" s="15"/>
      <c r="FNO43" s="15"/>
      <c r="FNP43" s="15"/>
      <c r="FNQ43" s="15"/>
      <c r="FNR43" s="15"/>
      <c r="FNS43" s="19"/>
      <c r="FNT43" s="15"/>
      <c r="FNU43" s="15"/>
      <c r="FNV43" s="15"/>
      <c r="FNW43" s="15"/>
      <c r="FNX43" s="15"/>
      <c r="FNY43" s="15"/>
      <c r="FNZ43" s="19"/>
      <c r="FOA43" s="59"/>
      <c r="FOB43" s="59"/>
      <c r="FOC43" s="52"/>
      <c r="FOD43" s="52"/>
      <c r="FOE43" s="52"/>
      <c r="FOF43" s="52"/>
      <c r="FOG43" s="52"/>
      <c r="FOH43" s="59"/>
      <c r="FOI43" s="59"/>
      <c r="FOJ43" s="59"/>
      <c r="FOK43" s="59"/>
      <c r="FOL43" s="60"/>
      <c r="FOM43" s="278"/>
      <c r="FON43" s="243"/>
      <c r="FOO43" s="244"/>
      <c r="FOP43" s="244"/>
      <c r="FOQ43" s="244"/>
      <c r="FOR43" s="244"/>
      <c r="FOS43" s="244"/>
      <c r="FOT43" s="201"/>
      <c r="FOU43" s="210"/>
      <c r="FOV43" s="15"/>
      <c r="FOW43" s="15"/>
      <c r="FOX43" s="15"/>
      <c r="FOY43" s="15"/>
      <c r="FOZ43" s="15"/>
      <c r="FPA43" s="15"/>
      <c r="FPB43" s="15"/>
      <c r="FPC43" s="15"/>
      <c r="FPD43" s="15"/>
      <c r="FPE43" s="15"/>
      <c r="FPF43" s="19"/>
      <c r="FPG43" s="15"/>
      <c r="FPH43" s="15"/>
      <c r="FPI43" s="15"/>
      <c r="FPJ43" s="15"/>
      <c r="FPK43" s="15"/>
      <c r="FPL43" s="15"/>
      <c r="FPM43" s="19"/>
      <c r="FPN43" s="59"/>
      <c r="FPO43" s="59"/>
      <c r="FPP43" s="52"/>
      <c r="FPQ43" s="52"/>
      <c r="FPR43" s="52"/>
      <c r="FPS43" s="52"/>
      <c r="FPT43" s="52"/>
      <c r="FPU43" s="59"/>
      <c r="FPV43" s="59"/>
      <c r="FPW43" s="59"/>
      <c r="FPX43" s="59"/>
      <c r="FPY43" s="60"/>
      <c r="FPZ43" s="278"/>
      <c r="FQA43" s="243"/>
      <c r="FQB43" s="244"/>
      <c r="FQC43" s="244"/>
      <c r="FQD43" s="244"/>
      <c r="FQE43" s="244"/>
      <c r="FQF43" s="244"/>
      <c r="FQG43" s="201"/>
      <c r="FQH43" s="210"/>
      <c r="FQI43" s="15"/>
      <c r="FQJ43" s="15"/>
      <c r="FQK43" s="15"/>
      <c r="FQL43" s="15"/>
      <c r="FQM43" s="15"/>
      <c r="FQN43" s="15"/>
      <c r="FQO43" s="15"/>
      <c r="FQP43" s="15"/>
      <c r="FQQ43" s="15"/>
      <c r="FQR43" s="15"/>
      <c r="FQS43" s="19"/>
      <c r="FQT43" s="15"/>
      <c r="FQU43" s="15"/>
      <c r="FQV43" s="15"/>
      <c r="FQW43" s="15"/>
      <c r="FQX43" s="15"/>
      <c r="FQY43" s="15"/>
      <c r="FQZ43" s="19"/>
      <c r="FRA43" s="59"/>
      <c r="FRB43" s="59"/>
      <c r="FRC43" s="52"/>
      <c r="FRD43" s="52"/>
      <c r="FRE43" s="52"/>
      <c r="FRF43" s="52"/>
      <c r="FRG43" s="52"/>
      <c r="FRH43" s="59"/>
      <c r="FRI43" s="59"/>
      <c r="FRJ43" s="59"/>
      <c r="FRK43" s="59"/>
      <c r="FRL43" s="60"/>
      <c r="FRM43" s="278"/>
      <c r="FRN43" s="243"/>
      <c r="FRO43" s="244"/>
      <c r="FRP43" s="244"/>
      <c r="FRQ43" s="244"/>
      <c r="FRR43" s="244"/>
      <c r="FRS43" s="244"/>
      <c r="FRT43" s="201"/>
      <c r="FRU43" s="210"/>
      <c r="FRV43" s="15"/>
      <c r="FRW43" s="15"/>
      <c r="FRX43" s="15"/>
      <c r="FRY43" s="15"/>
      <c r="FRZ43" s="15"/>
      <c r="FSA43" s="15"/>
      <c r="FSB43" s="15"/>
      <c r="FSC43" s="15"/>
      <c r="FSD43" s="15"/>
      <c r="FSE43" s="15"/>
      <c r="FSF43" s="19"/>
      <c r="FSG43" s="15"/>
      <c r="FSH43" s="15"/>
      <c r="FSI43" s="15"/>
      <c r="FSJ43" s="15"/>
      <c r="FSK43" s="15"/>
      <c r="FSL43" s="15"/>
      <c r="FSM43" s="19"/>
      <c r="FSN43" s="59"/>
      <c r="FSO43" s="59"/>
      <c r="FSP43" s="52"/>
      <c r="FSQ43" s="52"/>
      <c r="FSR43" s="52"/>
      <c r="FSS43" s="52"/>
      <c r="FST43" s="52"/>
      <c r="FSU43" s="59"/>
      <c r="FSV43" s="59"/>
      <c r="FSW43" s="59"/>
      <c r="FSX43" s="59"/>
      <c r="FSY43" s="60"/>
      <c r="FSZ43" s="278"/>
      <c r="FTA43" s="243"/>
      <c r="FTB43" s="244"/>
      <c r="FTC43" s="244"/>
      <c r="FTD43" s="244"/>
      <c r="FTE43" s="244"/>
      <c r="FTF43" s="244"/>
      <c r="FTG43" s="201"/>
      <c r="FTH43" s="210"/>
      <c r="FTI43" s="15"/>
      <c r="FTJ43" s="15"/>
      <c r="FTK43" s="15"/>
      <c r="FTL43" s="15"/>
      <c r="FTM43" s="15"/>
      <c r="FTN43" s="15"/>
      <c r="FTO43" s="15"/>
      <c r="FTP43" s="15"/>
      <c r="FTQ43" s="15"/>
      <c r="FTR43" s="15"/>
      <c r="FTS43" s="19"/>
      <c r="FTT43" s="15"/>
      <c r="FTU43" s="15"/>
      <c r="FTV43" s="15"/>
      <c r="FTW43" s="15"/>
      <c r="FTX43" s="15"/>
      <c r="FTY43" s="15"/>
      <c r="FTZ43" s="19"/>
      <c r="FUA43" s="59"/>
      <c r="FUB43" s="59"/>
      <c r="FUC43" s="52"/>
      <c r="FUD43" s="52"/>
      <c r="FUE43" s="52"/>
      <c r="FUF43" s="52"/>
      <c r="FUG43" s="52"/>
      <c r="FUH43" s="59"/>
      <c r="FUI43" s="59"/>
      <c r="FUJ43" s="59"/>
      <c r="FUK43" s="59"/>
      <c r="FUL43" s="60"/>
      <c r="FUM43" s="278"/>
      <c r="FUN43" s="243"/>
      <c r="FUO43" s="244"/>
      <c r="FUP43" s="244"/>
      <c r="FUQ43" s="244"/>
      <c r="FUR43" s="244"/>
      <c r="FUS43" s="244"/>
      <c r="FUT43" s="201"/>
      <c r="FUU43" s="210"/>
      <c r="FUV43" s="15"/>
      <c r="FUW43" s="15"/>
      <c r="FUX43" s="15"/>
      <c r="FUY43" s="15"/>
      <c r="FUZ43" s="15"/>
      <c r="FVA43" s="15"/>
      <c r="FVB43" s="15"/>
      <c r="FVC43" s="15"/>
      <c r="FVD43" s="15"/>
      <c r="FVE43" s="15"/>
      <c r="FVF43" s="19"/>
      <c r="FVG43" s="15"/>
      <c r="FVH43" s="15"/>
      <c r="FVI43" s="15"/>
      <c r="FVJ43" s="15"/>
      <c r="FVK43" s="15"/>
      <c r="FVL43" s="15"/>
      <c r="FVM43" s="19"/>
      <c r="FVN43" s="59"/>
      <c r="FVO43" s="59"/>
      <c r="FVP43" s="52"/>
      <c r="FVQ43" s="52"/>
      <c r="FVR43" s="52"/>
      <c r="FVS43" s="52"/>
      <c r="FVT43" s="52"/>
      <c r="FVU43" s="59"/>
      <c r="FVV43" s="59"/>
      <c r="FVW43" s="59"/>
      <c r="FVX43" s="59"/>
      <c r="FVY43" s="60"/>
      <c r="FVZ43" s="278"/>
      <c r="FWA43" s="243"/>
      <c r="FWB43" s="244"/>
      <c r="FWC43" s="244"/>
      <c r="FWD43" s="244"/>
      <c r="FWE43" s="244"/>
      <c r="FWF43" s="244"/>
      <c r="FWG43" s="201"/>
      <c r="FWH43" s="210"/>
      <c r="FWI43" s="15"/>
      <c r="FWJ43" s="15"/>
      <c r="FWK43" s="15"/>
      <c r="FWL43" s="15"/>
      <c r="FWM43" s="15"/>
      <c r="FWN43" s="15"/>
      <c r="FWO43" s="15"/>
      <c r="FWP43" s="15"/>
      <c r="FWQ43" s="15"/>
      <c r="FWR43" s="15"/>
      <c r="FWS43" s="19"/>
      <c r="FWT43" s="15"/>
      <c r="FWU43" s="15"/>
      <c r="FWV43" s="15"/>
      <c r="FWW43" s="15"/>
      <c r="FWX43" s="15"/>
      <c r="FWY43" s="15"/>
      <c r="FWZ43" s="19"/>
      <c r="FXA43" s="59"/>
      <c r="FXB43" s="59"/>
      <c r="FXC43" s="52"/>
      <c r="FXD43" s="52"/>
      <c r="FXE43" s="52"/>
      <c r="FXF43" s="52"/>
      <c r="FXG43" s="52"/>
      <c r="FXH43" s="59"/>
      <c r="FXI43" s="59"/>
      <c r="FXJ43" s="59"/>
      <c r="FXK43" s="59"/>
      <c r="FXL43" s="60"/>
      <c r="FXM43" s="278"/>
      <c r="FXN43" s="243"/>
      <c r="FXO43" s="244"/>
      <c r="FXP43" s="244"/>
      <c r="FXQ43" s="244"/>
      <c r="FXR43" s="244"/>
      <c r="FXS43" s="244"/>
      <c r="FXT43" s="201"/>
      <c r="FXU43" s="210"/>
      <c r="FXV43" s="15"/>
      <c r="FXW43" s="15"/>
      <c r="FXX43" s="15"/>
      <c r="FXY43" s="15"/>
      <c r="FXZ43" s="15"/>
      <c r="FYA43" s="15"/>
      <c r="FYB43" s="15"/>
      <c r="FYC43" s="15"/>
      <c r="FYD43" s="15"/>
      <c r="FYE43" s="15"/>
      <c r="FYF43" s="19"/>
      <c r="FYG43" s="15"/>
      <c r="FYH43" s="15"/>
      <c r="FYI43" s="15"/>
      <c r="FYJ43" s="15"/>
      <c r="FYK43" s="15"/>
      <c r="FYL43" s="15"/>
      <c r="FYM43" s="19"/>
      <c r="FYN43" s="59"/>
      <c r="FYO43" s="59"/>
      <c r="FYP43" s="52"/>
      <c r="FYQ43" s="52"/>
      <c r="FYR43" s="52"/>
      <c r="FYS43" s="52"/>
      <c r="FYT43" s="52"/>
      <c r="FYU43" s="59"/>
      <c r="FYV43" s="59"/>
      <c r="FYW43" s="59"/>
      <c r="FYX43" s="59"/>
      <c r="FYY43" s="60"/>
      <c r="FYZ43" s="278"/>
      <c r="FZA43" s="243"/>
      <c r="FZB43" s="244"/>
      <c r="FZC43" s="244"/>
      <c r="FZD43" s="244"/>
      <c r="FZE43" s="244"/>
      <c r="FZF43" s="244"/>
      <c r="FZG43" s="201"/>
      <c r="FZH43" s="210"/>
      <c r="FZI43" s="15"/>
      <c r="FZJ43" s="15"/>
      <c r="FZK43" s="15"/>
      <c r="FZL43" s="15"/>
      <c r="FZM43" s="15"/>
      <c r="FZN43" s="15"/>
      <c r="FZO43" s="15"/>
      <c r="FZP43" s="15"/>
      <c r="FZQ43" s="15"/>
      <c r="FZR43" s="15"/>
      <c r="FZS43" s="19"/>
      <c r="FZT43" s="15"/>
      <c r="FZU43" s="15"/>
      <c r="FZV43" s="15"/>
      <c r="FZW43" s="15"/>
      <c r="FZX43" s="15"/>
      <c r="FZY43" s="15"/>
      <c r="FZZ43" s="19"/>
      <c r="GAA43" s="59"/>
      <c r="GAB43" s="59"/>
      <c r="GAC43" s="52"/>
      <c r="GAD43" s="52"/>
      <c r="GAE43" s="52"/>
      <c r="GAF43" s="52"/>
      <c r="GAG43" s="52"/>
      <c r="GAH43" s="59"/>
      <c r="GAI43" s="59"/>
      <c r="GAJ43" s="59"/>
      <c r="GAK43" s="59"/>
      <c r="GAL43" s="60"/>
      <c r="GAM43" s="278"/>
      <c r="GAN43" s="243"/>
      <c r="GAO43" s="244"/>
      <c r="GAP43" s="244"/>
      <c r="GAQ43" s="244"/>
      <c r="GAR43" s="244"/>
      <c r="GAS43" s="244"/>
      <c r="GAT43" s="201"/>
      <c r="GAU43" s="210"/>
      <c r="GAV43" s="15"/>
      <c r="GAW43" s="15"/>
      <c r="GAX43" s="15"/>
      <c r="GAY43" s="15"/>
      <c r="GAZ43" s="15"/>
      <c r="GBA43" s="15"/>
      <c r="GBB43" s="15"/>
      <c r="GBC43" s="15"/>
      <c r="GBD43" s="15"/>
      <c r="GBE43" s="15"/>
      <c r="GBF43" s="19"/>
      <c r="GBG43" s="15"/>
      <c r="GBH43" s="15"/>
      <c r="GBI43" s="15"/>
      <c r="GBJ43" s="15"/>
      <c r="GBK43" s="15"/>
      <c r="GBL43" s="15"/>
      <c r="GBM43" s="19"/>
      <c r="GBN43" s="59"/>
      <c r="GBO43" s="59"/>
      <c r="GBP43" s="52"/>
      <c r="GBQ43" s="52"/>
      <c r="GBR43" s="52"/>
      <c r="GBS43" s="52"/>
      <c r="GBT43" s="52"/>
      <c r="GBU43" s="59"/>
      <c r="GBV43" s="59"/>
      <c r="GBW43" s="59"/>
      <c r="GBX43" s="59"/>
      <c r="GBY43" s="60"/>
      <c r="GBZ43" s="278"/>
      <c r="GCA43" s="243"/>
      <c r="GCB43" s="244"/>
      <c r="GCC43" s="244"/>
      <c r="GCD43" s="244"/>
      <c r="GCE43" s="244"/>
      <c r="GCF43" s="244"/>
      <c r="GCG43" s="201"/>
      <c r="GCH43" s="210"/>
      <c r="GCI43" s="15"/>
      <c r="GCJ43" s="15"/>
      <c r="GCK43" s="15"/>
      <c r="GCL43" s="15"/>
      <c r="GCM43" s="15"/>
      <c r="GCN43" s="15"/>
      <c r="GCO43" s="15"/>
      <c r="GCP43" s="15"/>
      <c r="GCQ43" s="15"/>
      <c r="GCR43" s="15"/>
      <c r="GCS43" s="19"/>
      <c r="GCT43" s="15"/>
      <c r="GCU43" s="15"/>
      <c r="GCV43" s="15"/>
      <c r="GCW43" s="15"/>
      <c r="GCX43" s="15"/>
      <c r="GCY43" s="15"/>
      <c r="GCZ43" s="19"/>
      <c r="GDA43" s="59"/>
      <c r="GDB43" s="59"/>
      <c r="GDC43" s="52"/>
      <c r="GDD43" s="52"/>
      <c r="GDE43" s="52"/>
      <c r="GDF43" s="52"/>
      <c r="GDG43" s="52"/>
      <c r="GDH43" s="59"/>
      <c r="GDI43" s="59"/>
      <c r="GDJ43" s="59"/>
      <c r="GDK43" s="59"/>
      <c r="GDL43" s="60"/>
      <c r="GDM43" s="278"/>
      <c r="GDN43" s="243"/>
      <c r="GDO43" s="244"/>
      <c r="GDP43" s="244"/>
      <c r="GDQ43" s="244"/>
      <c r="GDR43" s="244"/>
      <c r="GDS43" s="244"/>
      <c r="GDT43" s="201"/>
      <c r="GDU43" s="210"/>
      <c r="GDV43" s="15"/>
      <c r="GDW43" s="15"/>
      <c r="GDX43" s="15"/>
      <c r="GDY43" s="15"/>
      <c r="GDZ43" s="15"/>
      <c r="GEA43" s="15"/>
      <c r="GEB43" s="15"/>
      <c r="GEC43" s="15"/>
      <c r="GED43" s="15"/>
      <c r="GEE43" s="15"/>
      <c r="GEF43" s="19"/>
      <c r="GEG43" s="15"/>
      <c r="GEH43" s="15"/>
      <c r="GEI43" s="15"/>
      <c r="GEJ43" s="15"/>
      <c r="GEK43" s="15"/>
      <c r="GEL43" s="15"/>
      <c r="GEM43" s="19"/>
      <c r="GEN43" s="59"/>
      <c r="GEO43" s="59"/>
      <c r="GEP43" s="52"/>
      <c r="GEQ43" s="52"/>
      <c r="GER43" s="52"/>
      <c r="GES43" s="52"/>
      <c r="GET43" s="52"/>
      <c r="GEU43" s="59"/>
      <c r="GEV43" s="59"/>
      <c r="GEW43" s="59"/>
      <c r="GEX43" s="59"/>
      <c r="GEY43" s="60"/>
      <c r="GEZ43" s="278"/>
      <c r="GFA43" s="243"/>
      <c r="GFB43" s="244"/>
      <c r="GFC43" s="244"/>
      <c r="GFD43" s="244"/>
      <c r="GFE43" s="244"/>
      <c r="GFF43" s="244"/>
      <c r="GFG43" s="201"/>
      <c r="GFH43" s="210"/>
      <c r="GFI43" s="15"/>
      <c r="GFJ43" s="15"/>
      <c r="GFK43" s="15"/>
      <c r="GFL43" s="15"/>
      <c r="GFM43" s="15"/>
      <c r="GFN43" s="15"/>
      <c r="GFO43" s="15"/>
      <c r="GFP43" s="15"/>
      <c r="GFQ43" s="15"/>
      <c r="GFR43" s="15"/>
      <c r="GFS43" s="19"/>
      <c r="GFT43" s="15"/>
      <c r="GFU43" s="15"/>
      <c r="GFV43" s="15"/>
      <c r="GFW43" s="15"/>
      <c r="GFX43" s="15"/>
      <c r="GFY43" s="15"/>
      <c r="GFZ43" s="19"/>
      <c r="GGA43" s="59"/>
      <c r="GGB43" s="59"/>
      <c r="GGC43" s="52"/>
      <c r="GGD43" s="52"/>
      <c r="GGE43" s="52"/>
      <c r="GGF43" s="52"/>
      <c r="GGG43" s="52"/>
      <c r="GGH43" s="59"/>
      <c r="GGI43" s="59"/>
      <c r="GGJ43" s="59"/>
      <c r="GGK43" s="59"/>
      <c r="GGL43" s="60"/>
      <c r="GGM43" s="278"/>
      <c r="GGN43" s="243"/>
      <c r="GGO43" s="244"/>
      <c r="GGP43" s="244"/>
      <c r="GGQ43" s="244"/>
      <c r="GGR43" s="244"/>
      <c r="GGS43" s="244"/>
      <c r="GGT43" s="201"/>
      <c r="GGU43" s="210"/>
      <c r="GGV43" s="15"/>
      <c r="GGW43" s="15"/>
      <c r="GGX43" s="15"/>
      <c r="GGY43" s="15"/>
      <c r="GGZ43" s="15"/>
      <c r="GHA43" s="15"/>
      <c r="GHB43" s="15"/>
      <c r="GHC43" s="15"/>
      <c r="GHD43" s="15"/>
      <c r="GHE43" s="15"/>
      <c r="GHF43" s="19"/>
      <c r="GHG43" s="15"/>
      <c r="GHH43" s="15"/>
      <c r="GHI43" s="15"/>
      <c r="GHJ43" s="15"/>
      <c r="GHK43" s="15"/>
      <c r="GHL43" s="15"/>
      <c r="GHM43" s="19"/>
      <c r="GHN43" s="59"/>
      <c r="GHO43" s="59"/>
      <c r="GHP43" s="52"/>
      <c r="GHQ43" s="52"/>
      <c r="GHR43" s="52"/>
      <c r="GHS43" s="52"/>
      <c r="GHT43" s="52"/>
      <c r="GHU43" s="59"/>
      <c r="GHV43" s="59"/>
      <c r="GHW43" s="59"/>
      <c r="GHX43" s="59"/>
      <c r="GHY43" s="60"/>
      <c r="GHZ43" s="278"/>
      <c r="GIA43" s="243"/>
      <c r="GIB43" s="244"/>
      <c r="GIC43" s="244"/>
      <c r="GID43" s="244"/>
      <c r="GIE43" s="244"/>
      <c r="GIF43" s="244"/>
      <c r="GIG43" s="201"/>
      <c r="GIH43" s="210"/>
      <c r="GII43" s="15"/>
      <c r="GIJ43" s="15"/>
      <c r="GIK43" s="15"/>
      <c r="GIL43" s="15"/>
      <c r="GIM43" s="15"/>
      <c r="GIN43" s="15"/>
      <c r="GIO43" s="15"/>
      <c r="GIP43" s="15"/>
      <c r="GIQ43" s="15"/>
      <c r="GIR43" s="15"/>
      <c r="GIS43" s="19"/>
      <c r="GIT43" s="15"/>
      <c r="GIU43" s="15"/>
      <c r="GIV43" s="15"/>
      <c r="GIW43" s="15"/>
      <c r="GIX43" s="15"/>
      <c r="GIY43" s="15"/>
      <c r="GIZ43" s="19"/>
      <c r="GJA43" s="59"/>
      <c r="GJB43" s="59"/>
      <c r="GJC43" s="52"/>
      <c r="GJD43" s="52"/>
      <c r="GJE43" s="52"/>
      <c r="GJF43" s="52"/>
      <c r="GJG43" s="52"/>
      <c r="GJH43" s="59"/>
      <c r="GJI43" s="59"/>
      <c r="GJJ43" s="59"/>
      <c r="GJK43" s="59"/>
      <c r="GJL43" s="60"/>
      <c r="GJM43" s="278"/>
      <c r="GJN43" s="243"/>
      <c r="GJO43" s="244"/>
      <c r="GJP43" s="244"/>
      <c r="GJQ43" s="244"/>
      <c r="GJR43" s="244"/>
      <c r="GJS43" s="244"/>
      <c r="GJT43" s="201"/>
      <c r="GJU43" s="210"/>
      <c r="GJV43" s="15"/>
      <c r="GJW43" s="15"/>
      <c r="GJX43" s="15"/>
      <c r="GJY43" s="15"/>
      <c r="GJZ43" s="15"/>
      <c r="GKA43" s="15"/>
      <c r="GKB43" s="15"/>
      <c r="GKC43" s="15"/>
      <c r="GKD43" s="15"/>
      <c r="GKE43" s="15"/>
      <c r="GKF43" s="19"/>
      <c r="GKG43" s="15"/>
      <c r="GKH43" s="15"/>
      <c r="GKI43" s="15"/>
      <c r="GKJ43" s="15"/>
      <c r="GKK43" s="15"/>
      <c r="GKL43" s="15"/>
      <c r="GKM43" s="19"/>
      <c r="GKN43" s="59"/>
      <c r="GKO43" s="59"/>
      <c r="GKP43" s="52"/>
      <c r="GKQ43" s="52"/>
      <c r="GKR43" s="52"/>
      <c r="GKS43" s="52"/>
      <c r="GKT43" s="52"/>
      <c r="GKU43" s="59"/>
      <c r="GKV43" s="59"/>
      <c r="GKW43" s="59"/>
      <c r="GKX43" s="59"/>
      <c r="GKY43" s="60"/>
      <c r="GKZ43" s="278"/>
      <c r="GLA43" s="243"/>
      <c r="GLB43" s="244"/>
      <c r="GLC43" s="244"/>
      <c r="GLD43" s="244"/>
      <c r="GLE43" s="244"/>
      <c r="GLF43" s="244"/>
      <c r="GLG43" s="201"/>
      <c r="GLH43" s="210"/>
      <c r="GLI43" s="15"/>
      <c r="GLJ43" s="15"/>
      <c r="GLK43" s="15"/>
      <c r="GLL43" s="15"/>
      <c r="GLM43" s="15"/>
      <c r="GLN43" s="15"/>
      <c r="GLO43" s="15"/>
      <c r="GLP43" s="15"/>
      <c r="GLQ43" s="15"/>
      <c r="GLR43" s="15"/>
      <c r="GLS43" s="19"/>
      <c r="GLT43" s="15"/>
      <c r="GLU43" s="15"/>
      <c r="GLV43" s="15"/>
      <c r="GLW43" s="15"/>
      <c r="GLX43" s="15"/>
      <c r="GLY43" s="15"/>
      <c r="GLZ43" s="19"/>
      <c r="GMA43" s="59"/>
      <c r="GMB43" s="59"/>
      <c r="GMC43" s="52"/>
      <c r="GMD43" s="52"/>
      <c r="GME43" s="52"/>
      <c r="GMF43" s="52"/>
      <c r="GMG43" s="52"/>
      <c r="GMH43" s="59"/>
      <c r="GMI43" s="59"/>
      <c r="GMJ43" s="59"/>
      <c r="GMK43" s="59"/>
      <c r="GML43" s="60"/>
      <c r="GMM43" s="278"/>
      <c r="GMN43" s="243"/>
      <c r="GMO43" s="244"/>
      <c r="GMP43" s="244"/>
      <c r="GMQ43" s="244"/>
      <c r="GMR43" s="244"/>
      <c r="GMS43" s="244"/>
      <c r="GMT43" s="201"/>
      <c r="GMU43" s="210"/>
      <c r="GMV43" s="15"/>
      <c r="GMW43" s="15"/>
      <c r="GMX43" s="15"/>
      <c r="GMY43" s="15"/>
      <c r="GMZ43" s="15"/>
      <c r="GNA43" s="15"/>
      <c r="GNB43" s="15"/>
      <c r="GNC43" s="15"/>
      <c r="GND43" s="15"/>
      <c r="GNE43" s="15"/>
      <c r="GNF43" s="19"/>
      <c r="GNG43" s="15"/>
      <c r="GNH43" s="15"/>
      <c r="GNI43" s="15"/>
      <c r="GNJ43" s="15"/>
      <c r="GNK43" s="15"/>
      <c r="GNL43" s="15"/>
      <c r="GNM43" s="19"/>
      <c r="GNN43" s="59"/>
      <c r="GNO43" s="59"/>
      <c r="GNP43" s="52"/>
      <c r="GNQ43" s="52"/>
      <c r="GNR43" s="52"/>
      <c r="GNS43" s="52"/>
      <c r="GNT43" s="52"/>
      <c r="GNU43" s="59"/>
      <c r="GNV43" s="59"/>
      <c r="GNW43" s="59"/>
      <c r="GNX43" s="59"/>
      <c r="GNY43" s="60"/>
      <c r="GNZ43" s="278"/>
      <c r="GOA43" s="243"/>
      <c r="GOB43" s="244"/>
      <c r="GOC43" s="244"/>
      <c r="GOD43" s="244"/>
      <c r="GOE43" s="244"/>
      <c r="GOF43" s="244"/>
      <c r="GOG43" s="201"/>
      <c r="GOH43" s="210"/>
      <c r="GOI43" s="15"/>
      <c r="GOJ43" s="15"/>
      <c r="GOK43" s="15"/>
      <c r="GOL43" s="15"/>
      <c r="GOM43" s="15"/>
      <c r="GON43" s="15"/>
      <c r="GOO43" s="15"/>
      <c r="GOP43" s="15"/>
      <c r="GOQ43" s="15"/>
      <c r="GOR43" s="15"/>
      <c r="GOS43" s="19"/>
      <c r="GOT43" s="15"/>
      <c r="GOU43" s="15"/>
      <c r="GOV43" s="15"/>
      <c r="GOW43" s="15"/>
      <c r="GOX43" s="15"/>
      <c r="GOY43" s="15"/>
      <c r="GOZ43" s="19"/>
      <c r="GPA43" s="59"/>
      <c r="GPB43" s="59"/>
      <c r="GPC43" s="52"/>
      <c r="GPD43" s="52"/>
      <c r="GPE43" s="52"/>
      <c r="GPF43" s="52"/>
      <c r="GPG43" s="52"/>
      <c r="GPH43" s="59"/>
      <c r="GPI43" s="59"/>
      <c r="GPJ43" s="59"/>
      <c r="GPK43" s="59"/>
      <c r="GPL43" s="60"/>
      <c r="GPM43" s="278"/>
      <c r="GPN43" s="243"/>
      <c r="GPO43" s="244"/>
      <c r="GPP43" s="244"/>
      <c r="GPQ43" s="244"/>
      <c r="GPR43" s="244"/>
      <c r="GPS43" s="244"/>
      <c r="GPT43" s="201"/>
      <c r="GPU43" s="210"/>
      <c r="GPV43" s="15"/>
      <c r="GPW43" s="15"/>
      <c r="GPX43" s="15"/>
      <c r="GPY43" s="15"/>
      <c r="GPZ43" s="15"/>
      <c r="GQA43" s="15"/>
      <c r="GQB43" s="15"/>
      <c r="GQC43" s="15"/>
      <c r="GQD43" s="15"/>
      <c r="GQE43" s="15"/>
      <c r="GQF43" s="19"/>
      <c r="GQG43" s="15"/>
      <c r="GQH43" s="15"/>
      <c r="GQI43" s="15"/>
      <c r="GQJ43" s="15"/>
      <c r="GQK43" s="15"/>
      <c r="GQL43" s="15"/>
      <c r="GQM43" s="19"/>
      <c r="GQN43" s="59"/>
      <c r="GQO43" s="59"/>
      <c r="GQP43" s="52"/>
      <c r="GQQ43" s="52"/>
      <c r="GQR43" s="52"/>
      <c r="GQS43" s="52"/>
      <c r="GQT43" s="52"/>
      <c r="GQU43" s="59"/>
      <c r="GQV43" s="59"/>
      <c r="GQW43" s="59"/>
      <c r="GQX43" s="59"/>
      <c r="GQY43" s="60"/>
      <c r="GQZ43" s="278"/>
      <c r="GRA43" s="243"/>
      <c r="GRB43" s="244"/>
      <c r="GRC43" s="244"/>
      <c r="GRD43" s="244"/>
      <c r="GRE43" s="244"/>
      <c r="GRF43" s="244"/>
      <c r="GRG43" s="201"/>
      <c r="GRH43" s="210"/>
      <c r="GRI43" s="15"/>
      <c r="GRJ43" s="15"/>
      <c r="GRK43" s="15"/>
      <c r="GRL43" s="15"/>
      <c r="GRM43" s="15"/>
      <c r="GRN43" s="15"/>
      <c r="GRO43" s="15"/>
      <c r="GRP43" s="15"/>
      <c r="GRQ43" s="15"/>
      <c r="GRR43" s="15"/>
      <c r="GRS43" s="19"/>
      <c r="GRT43" s="15"/>
      <c r="GRU43" s="15"/>
      <c r="GRV43" s="15"/>
      <c r="GRW43" s="15"/>
      <c r="GRX43" s="15"/>
      <c r="GRY43" s="15"/>
      <c r="GRZ43" s="19"/>
      <c r="GSA43" s="59"/>
      <c r="GSB43" s="59"/>
      <c r="GSC43" s="52"/>
      <c r="GSD43" s="52"/>
      <c r="GSE43" s="52"/>
      <c r="GSF43" s="52"/>
      <c r="GSG43" s="52"/>
      <c r="GSH43" s="59"/>
      <c r="GSI43" s="59"/>
      <c r="GSJ43" s="59"/>
      <c r="GSK43" s="59"/>
      <c r="GSL43" s="60"/>
      <c r="GSM43" s="278"/>
      <c r="GSN43" s="243"/>
      <c r="GSO43" s="244"/>
      <c r="GSP43" s="244"/>
      <c r="GSQ43" s="244"/>
      <c r="GSR43" s="244"/>
      <c r="GSS43" s="244"/>
      <c r="GST43" s="201"/>
      <c r="GSU43" s="210"/>
      <c r="GSV43" s="15"/>
      <c r="GSW43" s="15"/>
      <c r="GSX43" s="15"/>
      <c r="GSY43" s="15"/>
      <c r="GSZ43" s="15"/>
      <c r="GTA43" s="15"/>
      <c r="GTB43" s="15"/>
      <c r="GTC43" s="15"/>
      <c r="GTD43" s="15"/>
      <c r="GTE43" s="15"/>
      <c r="GTF43" s="19"/>
      <c r="GTG43" s="15"/>
      <c r="GTH43" s="15"/>
      <c r="GTI43" s="15"/>
      <c r="GTJ43" s="15"/>
      <c r="GTK43" s="15"/>
      <c r="GTL43" s="15"/>
      <c r="GTM43" s="19"/>
      <c r="GTN43" s="59"/>
      <c r="GTO43" s="59"/>
      <c r="GTP43" s="52"/>
      <c r="GTQ43" s="52"/>
      <c r="GTR43" s="52"/>
      <c r="GTS43" s="52"/>
      <c r="GTT43" s="52"/>
      <c r="GTU43" s="59"/>
      <c r="GTV43" s="59"/>
      <c r="GTW43" s="59"/>
      <c r="GTX43" s="59"/>
      <c r="GTY43" s="60"/>
      <c r="GTZ43" s="278"/>
      <c r="GUA43" s="243"/>
      <c r="GUB43" s="244"/>
      <c r="GUC43" s="244"/>
      <c r="GUD43" s="244"/>
      <c r="GUE43" s="244"/>
      <c r="GUF43" s="244"/>
      <c r="GUG43" s="201"/>
      <c r="GUH43" s="210"/>
      <c r="GUI43" s="15"/>
      <c r="GUJ43" s="15"/>
      <c r="GUK43" s="15"/>
      <c r="GUL43" s="15"/>
      <c r="GUM43" s="15"/>
      <c r="GUN43" s="15"/>
      <c r="GUO43" s="15"/>
      <c r="GUP43" s="15"/>
      <c r="GUQ43" s="15"/>
      <c r="GUR43" s="15"/>
      <c r="GUS43" s="19"/>
      <c r="GUT43" s="15"/>
      <c r="GUU43" s="15"/>
      <c r="GUV43" s="15"/>
      <c r="GUW43" s="15"/>
      <c r="GUX43" s="15"/>
      <c r="GUY43" s="15"/>
      <c r="GUZ43" s="19"/>
      <c r="GVA43" s="59"/>
      <c r="GVB43" s="59"/>
      <c r="GVC43" s="52"/>
      <c r="GVD43" s="52"/>
      <c r="GVE43" s="52"/>
      <c r="GVF43" s="52"/>
      <c r="GVG43" s="52"/>
      <c r="GVH43" s="59"/>
      <c r="GVI43" s="59"/>
      <c r="GVJ43" s="59"/>
      <c r="GVK43" s="59"/>
      <c r="GVL43" s="60"/>
      <c r="GVM43" s="278"/>
      <c r="GVN43" s="243"/>
      <c r="GVO43" s="244"/>
      <c r="GVP43" s="244"/>
      <c r="GVQ43" s="244"/>
      <c r="GVR43" s="244"/>
      <c r="GVS43" s="244"/>
      <c r="GVT43" s="201"/>
      <c r="GVU43" s="210"/>
      <c r="GVV43" s="15"/>
      <c r="GVW43" s="15"/>
      <c r="GVX43" s="15"/>
      <c r="GVY43" s="15"/>
      <c r="GVZ43" s="15"/>
      <c r="GWA43" s="15"/>
      <c r="GWB43" s="15"/>
      <c r="GWC43" s="15"/>
      <c r="GWD43" s="15"/>
      <c r="GWE43" s="15"/>
      <c r="GWF43" s="19"/>
      <c r="GWG43" s="15"/>
      <c r="GWH43" s="15"/>
      <c r="GWI43" s="15"/>
      <c r="GWJ43" s="15"/>
      <c r="GWK43" s="15"/>
      <c r="GWL43" s="15"/>
      <c r="GWM43" s="19"/>
      <c r="GWN43" s="59"/>
      <c r="GWO43" s="59"/>
      <c r="GWP43" s="52"/>
      <c r="GWQ43" s="52"/>
      <c r="GWR43" s="52"/>
      <c r="GWS43" s="52"/>
      <c r="GWT43" s="52"/>
      <c r="GWU43" s="59"/>
      <c r="GWV43" s="59"/>
      <c r="GWW43" s="59"/>
      <c r="GWX43" s="59"/>
      <c r="GWY43" s="60"/>
      <c r="GWZ43" s="278"/>
      <c r="GXA43" s="243"/>
      <c r="GXB43" s="244"/>
      <c r="GXC43" s="244"/>
      <c r="GXD43" s="244"/>
      <c r="GXE43" s="244"/>
      <c r="GXF43" s="244"/>
      <c r="GXG43" s="201"/>
      <c r="GXH43" s="210"/>
      <c r="GXI43" s="15"/>
      <c r="GXJ43" s="15"/>
      <c r="GXK43" s="15"/>
      <c r="GXL43" s="15"/>
      <c r="GXM43" s="15"/>
      <c r="GXN43" s="15"/>
      <c r="GXO43" s="15"/>
      <c r="GXP43" s="15"/>
      <c r="GXQ43" s="15"/>
      <c r="GXR43" s="15"/>
      <c r="GXS43" s="19"/>
      <c r="GXT43" s="15"/>
      <c r="GXU43" s="15"/>
      <c r="GXV43" s="15"/>
      <c r="GXW43" s="15"/>
      <c r="GXX43" s="15"/>
      <c r="GXY43" s="15"/>
      <c r="GXZ43" s="19"/>
      <c r="GYA43" s="59"/>
      <c r="GYB43" s="59"/>
      <c r="GYC43" s="52"/>
      <c r="GYD43" s="52"/>
      <c r="GYE43" s="52"/>
      <c r="GYF43" s="52"/>
      <c r="GYG43" s="52"/>
      <c r="GYH43" s="59"/>
      <c r="GYI43" s="59"/>
      <c r="GYJ43" s="59"/>
      <c r="GYK43" s="59"/>
      <c r="GYL43" s="60"/>
      <c r="GYM43" s="278"/>
      <c r="GYN43" s="243"/>
      <c r="GYO43" s="244"/>
      <c r="GYP43" s="244"/>
      <c r="GYQ43" s="244"/>
      <c r="GYR43" s="244"/>
      <c r="GYS43" s="244"/>
      <c r="GYT43" s="201"/>
      <c r="GYU43" s="210"/>
      <c r="GYV43" s="15"/>
      <c r="GYW43" s="15"/>
      <c r="GYX43" s="15"/>
      <c r="GYY43" s="15"/>
      <c r="GYZ43" s="15"/>
      <c r="GZA43" s="15"/>
      <c r="GZB43" s="15"/>
      <c r="GZC43" s="15"/>
      <c r="GZD43" s="15"/>
      <c r="GZE43" s="15"/>
      <c r="GZF43" s="19"/>
      <c r="GZG43" s="15"/>
      <c r="GZH43" s="15"/>
      <c r="GZI43" s="15"/>
      <c r="GZJ43" s="15"/>
      <c r="GZK43" s="15"/>
      <c r="GZL43" s="15"/>
      <c r="GZM43" s="19"/>
      <c r="GZN43" s="59"/>
      <c r="GZO43" s="59"/>
      <c r="GZP43" s="52"/>
      <c r="GZQ43" s="52"/>
      <c r="GZR43" s="52"/>
      <c r="GZS43" s="52"/>
      <c r="GZT43" s="52"/>
      <c r="GZU43" s="59"/>
      <c r="GZV43" s="59"/>
      <c r="GZW43" s="59"/>
      <c r="GZX43" s="59"/>
      <c r="GZY43" s="60"/>
      <c r="GZZ43" s="278"/>
      <c r="HAA43" s="243"/>
      <c r="HAB43" s="244"/>
      <c r="HAC43" s="244"/>
      <c r="HAD43" s="244"/>
      <c r="HAE43" s="244"/>
      <c r="HAF43" s="244"/>
      <c r="HAG43" s="201"/>
      <c r="HAH43" s="210"/>
      <c r="HAI43" s="15"/>
      <c r="HAJ43" s="15"/>
      <c r="HAK43" s="15"/>
      <c r="HAL43" s="15"/>
      <c r="HAM43" s="15"/>
      <c r="HAN43" s="15"/>
      <c r="HAO43" s="15"/>
      <c r="HAP43" s="15"/>
      <c r="HAQ43" s="15"/>
      <c r="HAR43" s="15"/>
      <c r="HAS43" s="19"/>
      <c r="HAT43" s="15"/>
      <c r="HAU43" s="15"/>
      <c r="HAV43" s="15"/>
      <c r="HAW43" s="15"/>
      <c r="HAX43" s="15"/>
      <c r="HAY43" s="15"/>
      <c r="HAZ43" s="19"/>
      <c r="HBA43" s="59"/>
      <c r="HBB43" s="59"/>
      <c r="HBC43" s="52"/>
      <c r="HBD43" s="52"/>
      <c r="HBE43" s="52"/>
      <c r="HBF43" s="52"/>
      <c r="HBG43" s="52"/>
      <c r="HBH43" s="59"/>
      <c r="HBI43" s="59"/>
      <c r="HBJ43" s="59"/>
      <c r="HBK43" s="59"/>
      <c r="HBL43" s="60"/>
      <c r="HBM43" s="278"/>
      <c r="HBN43" s="243"/>
      <c r="HBO43" s="244"/>
      <c r="HBP43" s="244"/>
      <c r="HBQ43" s="244"/>
      <c r="HBR43" s="244"/>
      <c r="HBS43" s="244"/>
      <c r="HBT43" s="201"/>
      <c r="HBU43" s="210"/>
      <c r="HBV43" s="15"/>
      <c r="HBW43" s="15"/>
      <c r="HBX43" s="15"/>
      <c r="HBY43" s="15"/>
      <c r="HBZ43" s="15"/>
      <c r="HCA43" s="15"/>
      <c r="HCB43" s="15"/>
      <c r="HCC43" s="15"/>
      <c r="HCD43" s="15"/>
      <c r="HCE43" s="15"/>
      <c r="HCF43" s="19"/>
      <c r="HCG43" s="15"/>
      <c r="HCH43" s="15"/>
      <c r="HCI43" s="15"/>
      <c r="HCJ43" s="15"/>
      <c r="HCK43" s="15"/>
      <c r="HCL43" s="15"/>
      <c r="HCM43" s="19"/>
      <c r="HCN43" s="59"/>
      <c r="HCO43" s="59"/>
      <c r="HCP43" s="52"/>
      <c r="HCQ43" s="52"/>
      <c r="HCR43" s="52"/>
      <c r="HCS43" s="52"/>
      <c r="HCT43" s="52"/>
      <c r="HCU43" s="59"/>
      <c r="HCV43" s="59"/>
      <c r="HCW43" s="59"/>
      <c r="HCX43" s="59"/>
      <c r="HCY43" s="60"/>
      <c r="HCZ43" s="278"/>
      <c r="HDA43" s="243"/>
      <c r="HDB43" s="244"/>
      <c r="HDC43" s="244"/>
      <c r="HDD43" s="244"/>
      <c r="HDE43" s="244"/>
      <c r="HDF43" s="244"/>
      <c r="HDG43" s="201"/>
      <c r="HDH43" s="210"/>
      <c r="HDI43" s="15"/>
      <c r="HDJ43" s="15"/>
      <c r="HDK43" s="15"/>
      <c r="HDL43" s="15"/>
      <c r="HDM43" s="15"/>
      <c r="HDN43" s="15"/>
      <c r="HDO43" s="15"/>
      <c r="HDP43" s="15"/>
      <c r="HDQ43" s="15"/>
      <c r="HDR43" s="15"/>
      <c r="HDS43" s="19"/>
      <c r="HDT43" s="15"/>
      <c r="HDU43" s="15"/>
      <c r="HDV43" s="15"/>
      <c r="HDW43" s="15"/>
      <c r="HDX43" s="15"/>
      <c r="HDY43" s="15"/>
      <c r="HDZ43" s="19"/>
      <c r="HEA43" s="59"/>
      <c r="HEB43" s="59"/>
      <c r="HEC43" s="52"/>
      <c r="HED43" s="52"/>
      <c r="HEE43" s="52"/>
      <c r="HEF43" s="52"/>
      <c r="HEG43" s="52"/>
      <c r="HEH43" s="59"/>
      <c r="HEI43" s="59"/>
      <c r="HEJ43" s="59"/>
      <c r="HEK43" s="59"/>
      <c r="HEL43" s="60"/>
      <c r="HEM43" s="278"/>
      <c r="HEN43" s="243"/>
      <c r="HEO43" s="244"/>
      <c r="HEP43" s="244"/>
      <c r="HEQ43" s="244"/>
      <c r="HER43" s="244"/>
      <c r="HES43" s="244"/>
      <c r="HET43" s="201"/>
      <c r="HEU43" s="210"/>
      <c r="HEV43" s="15"/>
      <c r="HEW43" s="15"/>
      <c r="HEX43" s="15"/>
      <c r="HEY43" s="15"/>
      <c r="HEZ43" s="15"/>
      <c r="HFA43" s="15"/>
      <c r="HFB43" s="15"/>
      <c r="HFC43" s="15"/>
      <c r="HFD43" s="15"/>
      <c r="HFE43" s="15"/>
      <c r="HFF43" s="19"/>
      <c r="HFG43" s="15"/>
      <c r="HFH43" s="15"/>
      <c r="HFI43" s="15"/>
      <c r="HFJ43" s="15"/>
      <c r="HFK43" s="15"/>
      <c r="HFL43" s="15"/>
      <c r="HFM43" s="19"/>
      <c r="HFN43" s="59"/>
      <c r="HFO43" s="59"/>
      <c r="HFP43" s="52"/>
      <c r="HFQ43" s="52"/>
      <c r="HFR43" s="52"/>
      <c r="HFS43" s="52"/>
      <c r="HFT43" s="52"/>
      <c r="HFU43" s="59"/>
      <c r="HFV43" s="59"/>
      <c r="HFW43" s="59"/>
      <c r="HFX43" s="59"/>
      <c r="HFY43" s="60"/>
      <c r="HFZ43" s="278"/>
      <c r="HGA43" s="243"/>
      <c r="HGB43" s="244"/>
      <c r="HGC43" s="244"/>
      <c r="HGD43" s="244"/>
      <c r="HGE43" s="244"/>
      <c r="HGF43" s="244"/>
      <c r="HGG43" s="201"/>
      <c r="HGH43" s="210"/>
      <c r="HGI43" s="15"/>
      <c r="HGJ43" s="15"/>
      <c r="HGK43" s="15"/>
      <c r="HGL43" s="15"/>
      <c r="HGM43" s="15"/>
      <c r="HGN43" s="15"/>
      <c r="HGO43" s="15"/>
      <c r="HGP43" s="15"/>
      <c r="HGQ43" s="15"/>
      <c r="HGR43" s="15"/>
      <c r="HGS43" s="19"/>
      <c r="HGT43" s="15"/>
      <c r="HGU43" s="15"/>
      <c r="HGV43" s="15"/>
      <c r="HGW43" s="15"/>
      <c r="HGX43" s="15"/>
      <c r="HGY43" s="15"/>
      <c r="HGZ43" s="19"/>
      <c r="HHA43" s="59"/>
      <c r="HHB43" s="59"/>
      <c r="HHC43" s="52"/>
      <c r="HHD43" s="52"/>
      <c r="HHE43" s="52"/>
      <c r="HHF43" s="52"/>
      <c r="HHG43" s="52"/>
      <c r="HHH43" s="59"/>
      <c r="HHI43" s="59"/>
      <c r="HHJ43" s="59"/>
      <c r="HHK43" s="59"/>
      <c r="HHL43" s="60"/>
      <c r="HHM43" s="278"/>
      <c r="HHN43" s="243"/>
      <c r="HHO43" s="244"/>
      <c r="HHP43" s="244"/>
      <c r="HHQ43" s="244"/>
      <c r="HHR43" s="244"/>
      <c r="HHS43" s="244"/>
      <c r="HHT43" s="201"/>
      <c r="HHU43" s="210"/>
      <c r="HHV43" s="15"/>
      <c r="HHW43" s="15"/>
      <c r="HHX43" s="15"/>
      <c r="HHY43" s="15"/>
      <c r="HHZ43" s="15"/>
      <c r="HIA43" s="15"/>
      <c r="HIB43" s="15"/>
      <c r="HIC43" s="15"/>
      <c r="HID43" s="15"/>
      <c r="HIE43" s="15"/>
      <c r="HIF43" s="19"/>
      <c r="HIG43" s="15"/>
      <c r="HIH43" s="15"/>
      <c r="HII43" s="15"/>
      <c r="HIJ43" s="15"/>
      <c r="HIK43" s="15"/>
      <c r="HIL43" s="15"/>
      <c r="HIM43" s="19"/>
      <c r="HIN43" s="59"/>
      <c r="HIO43" s="59"/>
      <c r="HIP43" s="52"/>
      <c r="HIQ43" s="52"/>
      <c r="HIR43" s="52"/>
      <c r="HIS43" s="52"/>
      <c r="HIT43" s="52"/>
      <c r="HIU43" s="59"/>
      <c r="HIV43" s="59"/>
      <c r="HIW43" s="59"/>
      <c r="HIX43" s="59"/>
      <c r="HIY43" s="60"/>
      <c r="HIZ43" s="278"/>
      <c r="HJA43" s="243"/>
      <c r="HJB43" s="244"/>
      <c r="HJC43" s="244"/>
      <c r="HJD43" s="244"/>
      <c r="HJE43" s="244"/>
      <c r="HJF43" s="244"/>
      <c r="HJG43" s="201"/>
      <c r="HJH43" s="210"/>
      <c r="HJI43" s="15"/>
      <c r="HJJ43" s="15"/>
      <c r="HJK43" s="15"/>
      <c r="HJL43" s="15"/>
      <c r="HJM43" s="15"/>
      <c r="HJN43" s="15"/>
      <c r="HJO43" s="15"/>
      <c r="HJP43" s="15"/>
      <c r="HJQ43" s="15"/>
      <c r="HJR43" s="15"/>
      <c r="HJS43" s="19"/>
      <c r="HJT43" s="15"/>
      <c r="HJU43" s="15"/>
      <c r="HJV43" s="15"/>
      <c r="HJW43" s="15"/>
      <c r="HJX43" s="15"/>
      <c r="HJY43" s="15"/>
      <c r="HJZ43" s="19"/>
      <c r="HKA43" s="59"/>
      <c r="HKB43" s="59"/>
      <c r="HKC43" s="52"/>
      <c r="HKD43" s="52"/>
      <c r="HKE43" s="52"/>
      <c r="HKF43" s="52"/>
      <c r="HKG43" s="52"/>
      <c r="HKH43" s="59"/>
      <c r="HKI43" s="59"/>
      <c r="HKJ43" s="59"/>
      <c r="HKK43" s="59"/>
      <c r="HKL43" s="60"/>
      <c r="HKM43" s="278"/>
      <c r="HKN43" s="243"/>
      <c r="HKO43" s="244"/>
      <c r="HKP43" s="244"/>
      <c r="HKQ43" s="244"/>
      <c r="HKR43" s="244"/>
      <c r="HKS43" s="244"/>
      <c r="HKT43" s="201"/>
      <c r="HKU43" s="210"/>
      <c r="HKV43" s="15"/>
      <c r="HKW43" s="15"/>
      <c r="HKX43" s="15"/>
      <c r="HKY43" s="15"/>
      <c r="HKZ43" s="15"/>
      <c r="HLA43" s="15"/>
      <c r="HLB43" s="15"/>
      <c r="HLC43" s="15"/>
      <c r="HLD43" s="15"/>
      <c r="HLE43" s="15"/>
      <c r="HLF43" s="19"/>
      <c r="HLG43" s="15"/>
      <c r="HLH43" s="15"/>
      <c r="HLI43" s="15"/>
      <c r="HLJ43" s="15"/>
      <c r="HLK43" s="15"/>
      <c r="HLL43" s="15"/>
      <c r="HLM43" s="19"/>
      <c r="HLN43" s="59"/>
      <c r="HLO43" s="59"/>
      <c r="HLP43" s="52"/>
      <c r="HLQ43" s="52"/>
      <c r="HLR43" s="52"/>
      <c r="HLS43" s="52"/>
      <c r="HLT43" s="52"/>
      <c r="HLU43" s="59"/>
      <c r="HLV43" s="59"/>
      <c r="HLW43" s="59"/>
      <c r="HLX43" s="59"/>
      <c r="HLY43" s="60"/>
      <c r="HLZ43" s="278"/>
      <c r="HMA43" s="243"/>
      <c r="HMB43" s="244"/>
      <c r="HMC43" s="244"/>
      <c r="HMD43" s="244"/>
      <c r="HME43" s="244"/>
      <c r="HMF43" s="244"/>
      <c r="HMG43" s="201"/>
      <c r="HMH43" s="210"/>
      <c r="HMI43" s="15"/>
      <c r="HMJ43" s="15"/>
      <c r="HMK43" s="15"/>
      <c r="HML43" s="15"/>
      <c r="HMM43" s="15"/>
      <c r="HMN43" s="15"/>
      <c r="HMO43" s="15"/>
      <c r="HMP43" s="15"/>
      <c r="HMQ43" s="15"/>
      <c r="HMR43" s="15"/>
      <c r="HMS43" s="19"/>
      <c r="HMT43" s="15"/>
      <c r="HMU43" s="15"/>
      <c r="HMV43" s="15"/>
      <c r="HMW43" s="15"/>
      <c r="HMX43" s="15"/>
      <c r="HMY43" s="15"/>
      <c r="HMZ43" s="19"/>
      <c r="HNA43" s="59"/>
      <c r="HNB43" s="59"/>
      <c r="HNC43" s="52"/>
      <c r="HND43" s="52"/>
      <c r="HNE43" s="52"/>
      <c r="HNF43" s="52"/>
      <c r="HNG43" s="52"/>
      <c r="HNH43" s="59"/>
      <c r="HNI43" s="59"/>
      <c r="HNJ43" s="59"/>
      <c r="HNK43" s="59"/>
      <c r="HNL43" s="60"/>
      <c r="HNM43" s="278"/>
      <c r="HNN43" s="243"/>
      <c r="HNO43" s="244"/>
      <c r="HNP43" s="244"/>
      <c r="HNQ43" s="244"/>
      <c r="HNR43" s="244"/>
      <c r="HNS43" s="244"/>
      <c r="HNT43" s="201"/>
      <c r="HNU43" s="210"/>
      <c r="HNV43" s="15"/>
      <c r="HNW43" s="15"/>
      <c r="HNX43" s="15"/>
      <c r="HNY43" s="15"/>
      <c r="HNZ43" s="15"/>
      <c r="HOA43" s="15"/>
      <c r="HOB43" s="15"/>
      <c r="HOC43" s="15"/>
      <c r="HOD43" s="15"/>
      <c r="HOE43" s="15"/>
      <c r="HOF43" s="19"/>
      <c r="HOG43" s="15"/>
      <c r="HOH43" s="15"/>
      <c r="HOI43" s="15"/>
      <c r="HOJ43" s="15"/>
      <c r="HOK43" s="15"/>
      <c r="HOL43" s="15"/>
      <c r="HOM43" s="19"/>
      <c r="HON43" s="59"/>
      <c r="HOO43" s="59"/>
      <c r="HOP43" s="52"/>
      <c r="HOQ43" s="52"/>
      <c r="HOR43" s="52"/>
      <c r="HOS43" s="52"/>
      <c r="HOT43" s="52"/>
      <c r="HOU43" s="59"/>
      <c r="HOV43" s="59"/>
      <c r="HOW43" s="59"/>
      <c r="HOX43" s="59"/>
      <c r="HOY43" s="60"/>
      <c r="HOZ43" s="278"/>
      <c r="HPA43" s="243"/>
      <c r="HPB43" s="244"/>
      <c r="HPC43" s="244"/>
      <c r="HPD43" s="244"/>
      <c r="HPE43" s="244"/>
      <c r="HPF43" s="244"/>
      <c r="HPG43" s="201"/>
      <c r="HPH43" s="210"/>
      <c r="HPI43" s="15"/>
      <c r="HPJ43" s="15"/>
      <c r="HPK43" s="15"/>
      <c r="HPL43" s="15"/>
      <c r="HPM43" s="15"/>
      <c r="HPN43" s="15"/>
      <c r="HPO43" s="15"/>
      <c r="HPP43" s="15"/>
      <c r="HPQ43" s="15"/>
      <c r="HPR43" s="15"/>
      <c r="HPS43" s="19"/>
      <c r="HPT43" s="15"/>
      <c r="HPU43" s="15"/>
      <c r="HPV43" s="15"/>
      <c r="HPW43" s="15"/>
      <c r="HPX43" s="15"/>
      <c r="HPY43" s="15"/>
      <c r="HPZ43" s="19"/>
      <c r="HQA43" s="59"/>
      <c r="HQB43" s="59"/>
      <c r="HQC43" s="52"/>
      <c r="HQD43" s="52"/>
      <c r="HQE43" s="52"/>
      <c r="HQF43" s="52"/>
      <c r="HQG43" s="52"/>
      <c r="HQH43" s="59"/>
      <c r="HQI43" s="59"/>
      <c r="HQJ43" s="59"/>
      <c r="HQK43" s="59"/>
      <c r="HQL43" s="60"/>
      <c r="HQM43" s="278"/>
      <c r="HQN43" s="243"/>
      <c r="HQO43" s="244"/>
      <c r="HQP43" s="244"/>
      <c r="HQQ43" s="244"/>
      <c r="HQR43" s="244"/>
      <c r="HQS43" s="244"/>
      <c r="HQT43" s="201"/>
      <c r="HQU43" s="210"/>
      <c r="HQV43" s="15"/>
      <c r="HQW43" s="15"/>
      <c r="HQX43" s="15"/>
      <c r="HQY43" s="15"/>
      <c r="HQZ43" s="15"/>
      <c r="HRA43" s="15"/>
      <c r="HRB43" s="15"/>
      <c r="HRC43" s="15"/>
      <c r="HRD43" s="15"/>
      <c r="HRE43" s="15"/>
      <c r="HRF43" s="19"/>
      <c r="HRG43" s="15"/>
      <c r="HRH43" s="15"/>
      <c r="HRI43" s="15"/>
      <c r="HRJ43" s="15"/>
      <c r="HRK43" s="15"/>
      <c r="HRL43" s="15"/>
      <c r="HRM43" s="19"/>
      <c r="HRN43" s="59"/>
      <c r="HRO43" s="59"/>
      <c r="HRP43" s="52"/>
      <c r="HRQ43" s="52"/>
      <c r="HRR43" s="52"/>
      <c r="HRS43" s="52"/>
      <c r="HRT43" s="52"/>
      <c r="HRU43" s="59"/>
      <c r="HRV43" s="59"/>
      <c r="HRW43" s="59"/>
      <c r="HRX43" s="59"/>
      <c r="HRY43" s="60"/>
      <c r="HRZ43" s="278"/>
      <c r="HSA43" s="243"/>
      <c r="HSB43" s="244"/>
      <c r="HSC43" s="244"/>
      <c r="HSD43" s="244"/>
      <c r="HSE43" s="244"/>
      <c r="HSF43" s="244"/>
      <c r="HSG43" s="201"/>
      <c r="HSH43" s="210"/>
      <c r="HSI43" s="15"/>
      <c r="HSJ43" s="15"/>
      <c r="HSK43" s="15"/>
      <c r="HSL43" s="15"/>
      <c r="HSM43" s="15"/>
      <c r="HSN43" s="15"/>
      <c r="HSO43" s="15"/>
      <c r="HSP43" s="15"/>
      <c r="HSQ43" s="15"/>
      <c r="HSR43" s="15"/>
      <c r="HSS43" s="19"/>
      <c r="HST43" s="15"/>
      <c r="HSU43" s="15"/>
      <c r="HSV43" s="15"/>
      <c r="HSW43" s="15"/>
      <c r="HSX43" s="15"/>
      <c r="HSY43" s="15"/>
      <c r="HSZ43" s="19"/>
      <c r="HTA43" s="59"/>
      <c r="HTB43" s="59"/>
      <c r="HTC43" s="52"/>
      <c r="HTD43" s="52"/>
      <c r="HTE43" s="52"/>
      <c r="HTF43" s="52"/>
      <c r="HTG43" s="52"/>
      <c r="HTH43" s="59"/>
      <c r="HTI43" s="59"/>
      <c r="HTJ43" s="59"/>
      <c r="HTK43" s="59"/>
      <c r="HTL43" s="60"/>
      <c r="HTM43" s="278"/>
      <c r="HTN43" s="243"/>
      <c r="HTO43" s="244"/>
      <c r="HTP43" s="244"/>
      <c r="HTQ43" s="244"/>
      <c r="HTR43" s="244"/>
      <c r="HTS43" s="244"/>
      <c r="HTT43" s="201"/>
      <c r="HTU43" s="210"/>
      <c r="HTV43" s="15"/>
      <c r="HTW43" s="15"/>
      <c r="HTX43" s="15"/>
      <c r="HTY43" s="15"/>
      <c r="HTZ43" s="15"/>
      <c r="HUA43" s="15"/>
      <c r="HUB43" s="15"/>
      <c r="HUC43" s="15"/>
      <c r="HUD43" s="15"/>
      <c r="HUE43" s="15"/>
      <c r="HUF43" s="19"/>
      <c r="HUG43" s="15"/>
      <c r="HUH43" s="15"/>
      <c r="HUI43" s="15"/>
      <c r="HUJ43" s="15"/>
      <c r="HUK43" s="15"/>
      <c r="HUL43" s="15"/>
      <c r="HUM43" s="19"/>
      <c r="HUN43" s="59"/>
      <c r="HUO43" s="59"/>
      <c r="HUP43" s="52"/>
      <c r="HUQ43" s="52"/>
      <c r="HUR43" s="52"/>
      <c r="HUS43" s="52"/>
      <c r="HUT43" s="52"/>
      <c r="HUU43" s="59"/>
      <c r="HUV43" s="59"/>
      <c r="HUW43" s="59"/>
      <c r="HUX43" s="59"/>
      <c r="HUY43" s="60"/>
      <c r="HUZ43" s="278"/>
      <c r="HVA43" s="243"/>
      <c r="HVB43" s="244"/>
      <c r="HVC43" s="244"/>
      <c r="HVD43" s="244"/>
      <c r="HVE43" s="244"/>
      <c r="HVF43" s="244"/>
      <c r="HVG43" s="201"/>
      <c r="HVH43" s="210"/>
      <c r="HVI43" s="15"/>
      <c r="HVJ43" s="15"/>
      <c r="HVK43" s="15"/>
      <c r="HVL43" s="15"/>
      <c r="HVM43" s="15"/>
      <c r="HVN43" s="15"/>
      <c r="HVO43" s="15"/>
      <c r="HVP43" s="15"/>
      <c r="HVQ43" s="15"/>
      <c r="HVR43" s="15"/>
      <c r="HVS43" s="19"/>
      <c r="HVT43" s="15"/>
      <c r="HVU43" s="15"/>
      <c r="HVV43" s="15"/>
      <c r="HVW43" s="15"/>
      <c r="HVX43" s="15"/>
      <c r="HVY43" s="15"/>
      <c r="HVZ43" s="19"/>
      <c r="HWA43" s="59"/>
      <c r="HWB43" s="59"/>
      <c r="HWC43" s="52"/>
      <c r="HWD43" s="52"/>
      <c r="HWE43" s="52"/>
      <c r="HWF43" s="52"/>
      <c r="HWG43" s="52"/>
      <c r="HWH43" s="59"/>
      <c r="HWI43" s="59"/>
      <c r="HWJ43" s="59"/>
      <c r="HWK43" s="59"/>
      <c r="HWL43" s="60"/>
      <c r="HWM43" s="278"/>
      <c r="HWN43" s="243"/>
      <c r="HWO43" s="244"/>
      <c r="HWP43" s="244"/>
      <c r="HWQ43" s="244"/>
      <c r="HWR43" s="244"/>
      <c r="HWS43" s="244"/>
      <c r="HWT43" s="201"/>
      <c r="HWU43" s="210"/>
      <c r="HWV43" s="15"/>
      <c r="HWW43" s="15"/>
      <c r="HWX43" s="15"/>
      <c r="HWY43" s="15"/>
      <c r="HWZ43" s="15"/>
      <c r="HXA43" s="15"/>
      <c r="HXB43" s="15"/>
      <c r="HXC43" s="15"/>
      <c r="HXD43" s="15"/>
      <c r="HXE43" s="15"/>
      <c r="HXF43" s="19"/>
      <c r="HXG43" s="15"/>
      <c r="HXH43" s="15"/>
      <c r="HXI43" s="15"/>
      <c r="HXJ43" s="15"/>
      <c r="HXK43" s="15"/>
      <c r="HXL43" s="15"/>
      <c r="HXM43" s="19"/>
      <c r="HXN43" s="59"/>
      <c r="HXO43" s="59"/>
      <c r="HXP43" s="52"/>
      <c r="HXQ43" s="52"/>
      <c r="HXR43" s="52"/>
      <c r="HXS43" s="52"/>
      <c r="HXT43" s="52"/>
      <c r="HXU43" s="59"/>
      <c r="HXV43" s="59"/>
      <c r="HXW43" s="59"/>
      <c r="HXX43" s="59"/>
      <c r="HXY43" s="60"/>
      <c r="HXZ43" s="278"/>
      <c r="HYA43" s="243"/>
      <c r="HYB43" s="244"/>
      <c r="HYC43" s="244"/>
      <c r="HYD43" s="244"/>
      <c r="HYE43" s="244"/>
      <c r="HYF43" s="244"/>
      <c r="HYG43" s="201"/>
      <c r="HYH43" s="210"/>
      <c r="HYI43" s="15"/>
      <c r="HYJ43" s="15"/>
      <c r="HYK43" s="15"/>
      <c r="HYL43" s="15"/>
      <c r="HYM43" s="15"/>
      <c r="HYN43" s="15"/>
      <c r="HYO43" s="15"/>
      <c r="HYP43" s="15"/>
      <c r="HYQ43" s="15"/>
      <c r="HYR43" s="15"/>
      <c r="HYS43" s="19"/>
      <c r="HYT43" s="15"/>
      <c r="HYU43" s="15"/>
      <c r="HYV43" s="15"/>
      <c r="HYW43" s="15"/>
      <c r="HYX43" s="15"/>
      <c r="HYY43" s="15"/>
      <c r="HYZ43" s="19"/>
      <c r="HZA43" s="59"/>
      <c r="HZB43" s="59"/>
      <c r="HZC43" s="52"/>
      <c r="HZD43" s="52"/>
      <c r="HZE43" s="52"/>
      <c r="HZF43" s="52"/>
      <c r="HZG43" s="52"/>
      <c r="HZH43" s="59"/>
      <c r="HZI43" s="59"/>
      <c r="HZJ43" s="59"/>
      <c r="HZK43" s="59"/>
      <c r="HZL43" s="60"/>
      <c r="HZM43" s="278"/>
      <c r="HZN43" s="243"/>
      <c r="HZO43" s="244"/>
      <c r="HZP43" s="244"/>
      <c r="HZQ43" s="244"/>
      <c r="HZR43" s="244"/>
      <c r="HZS43" s="244"/>
      <c r="HZT43" s="201"/>
      <c r="HZU43" s="210"/>
      <c r="HZV43" s="15"/>
      <c r="HZW43" s="15"/>
      <c r="HZX43" s="15"/>
      <c r="HZY43" s="15"/>
      <c r="HZZ43" s="15"/>
      <c r="IAA43" s="15"/>
      <c r="IAB43" s="15"/>
      <c r="IAC43" s="15"/>
      <c r="IAD43" s="15"/>
      <c r="IAE43" s="15"/>
      <c r="IAF43" s="19"/>
      <c r="IAG43" s="15"/>
      <c r="IAH43" s="15"/>
      <c r="IAI43" s="15"/>
      <c r="IAJ43" s="15"/>
      <c r="IAK43" s="15"/>
      <c r="IAL43" s="15"/>
      <c r="IAM43" s="19"/>
      <c r="IAN43" s="59"/>
      <c r="IAO43" s="59"/>
      <c r="IAP43" s="52"/>
      <c r="IAQ43" s="52"/>
      <c r="IAR43" s="52"/>
      <c r="IAS43" s="52"/>
      <c r="IAT43" s="52"/>
      <c r="IAU43" s="59"/>
      <c r="IAV43" s="59"/>
      <c r="IAW43" s="59"/>
      <c r="IAX43" s="59"/>
      <c r="IAY43" s="60"/>
      <c r="IAZ43" s="278"/>
      <c r="IBA43" s="243"/>
      <c r="IBB43" s="244"/>
      <c r="IBC43" s="244"/>
      <c r="IBD43" s="244"/>
      <c r="IBE43" s="244"/>
      <c r="IBF43" s="244"/>
      <c r="IBG43" s="201"/>
      <c r="IBH43" s="210"/>
      <c r="IBI43" s="15"/>
      <c r="IBJ43" s="15"/>
      <c r="IBK43" s="15"/>
      <c r="IBL43" s="15"/>
      <c r="IBM43" s="15"/>
      <c r="IBN43" s="15"/>
      <c r="IBO43" s="15"/>
      <c r="IBP43" s="15"/>
      <c r="IBQ43" s="15"/>
      <c r="IBR43" s="15"/>
      <c r="IBS43" s="19"/>
      <c r="IBT43" s="15"/>
      <c r="IBU43" s="15"/>
      <c r="IBV43" s="15"/>
      <c r="IBW43" s="15"/>
      <c r="IBX43" s="15"/>
      <c r="IBY43" s="15"/>
      <c r="IBZ43" s="19"/>
      <c r="ICA43" s="59"/>
      <c r="ICB43" s="59"/>
      <c r="ICC43" s="52"/>
      <c r="ICD43" s="52"/>
      <c r="ICE43" s="52"/>
      <c r="ICF43" s="52"/>
      <c r="ICG43" s="52"/>
      <c r="ICH43" s="59"/>
      <c r="ICI43" s="59"/>
      <c r="ICJ43" s="59"/>
      <c r="ICK43" s="59"/>
      <c r="ICL43" s="60"/>
      <c r="ICM43" s="278"/>
      <c r="ICN43" s="243"/>
      <c r="ICO43" s="244"/>
      <c r="ICP43" s="244"/>
      <c r="ICQ43" s="244"/>
      <c r="ICR43" s="244"/>
      <c r="ICS43" s="244"/>
      <c r="ICT43" s="201"/>
      <c r="ICU43" s="210"/>
      <c r="ICV43" s="15"/>
      <c r="ICW43" s="15"/>
      <c r="ICX43" s="15"/>
      <c r="ICY43" s="15"/>
      <c r="ICZ43" s="15"/>
      <c r="IDA43" s="15"/>
      <c r="IDB43" s="15"/>
      <c r="IDC43" s="15"/>
      <c r="IDD43" s="15"/>
      <c r="IDE43" s="15"/>
      <c r="IDF43" s="19"/>
      <c r="IDG43" s="15"/>
      <c r="IDH43" s="15"/>
      <c r="IDI43" s="15"/>
      <c r="IDJ43" s="15"/>
      <c r="IDK43" s="15"/>
      <c r="IDL43" s="15"/>
      <c r="IDM43" s="19"/>
      <c r="IDN43" s="59"/>
      <c r="IDO43" s="59"/>
      <c r="IDP43" s="52"/>
      <c r="IDQ43" s="52"/>
      <c r="IDR43" s="52"/>
      <c r="IDS43" s="52"/>
      <c r="IDT43" s="52"/>
      <c r="IDU43" s="59"/>
      <c r="IDV43" s="59"/>
      <c r="IDW43" s="59"/>
      <c r="IDX43" s="59"/>
      <c r="IDY43" s="60"/>
      <c r="IDZ43" s="278"/>
      <c r="IEA43" s="243"/>
      <c r="IEB43" s="244"/>
      <c r="IEC43" s="244"/>
      <c r="IED43" s="244"/>
      <c r="IEE43" s="244"/>
      <c r="IEF43" s="244"/>
      <c r="IEG43" s="201"/>
      <c r="IEH43" s="210"/>
      <c r="IEI43" s="15"/>
      <c r="IEJ43" s="15"/>
      <c r="IEK43" s="15"/>
      <c r="IEL43" s="15"/>
      <c r="IEM43" s="15"/>
      <c r="IEN43" s="15"/>
      <c r="IEO43" s="15"/>
      <c r="IEP43" s="15"/>
      <c r="IEQ43" s="15"/>
      <c r="IER43" s="15"/>
      <c r="IES43" s="19"/>
      <c r="IET43" s="15"/>
      <c r="IEU43" s="15"/>
      <c r="IEV43" s="15"/>
      <c r="IEW43" s="15"/>
      <c r="IEX43" s="15"/>
      <c r="IEY43" s="15"/>
      <c r="IEZ43" s="19"/>
      <c r="IFA43" s="59"/>
      <c r="IFB43" s="59"/>
      <c r="IFC43" s="52"/>
      <c r="IFD43" s="52"/>
      <c r="IFE43" s="52"/>
      <c r="IFF43" s="52"/>
      <c r="IFG43" s="52"/>
      <c r="IFH43" s="59"/>
      <c r="IFI43" s="59"/>
      <c r="IFJ43" s="59"/>
      <c r="IFK43" s="59"/>
      <c r="IFL43" s="60"/>
      <c r="IFM43" s="278"/>
      <c r="IFN43" s="243"/>
      <c r="IFO43" s="244"/>
      <c r="IFP43" s="244"/>
      <c r="IFQ43" s="244"/>
      <c r="IFR43" s="244"/>
      <c r="IFS43" s="244"/>
      <c r="IFT43" s="201"/>
      <c r="IFU43" s="210"/>
      <c r="IFV43" s="15"/>
      <c r="IFW43" s="15"/>
      <c r="IFX43" s="15"/>
      <c r="IFY43" s="15"/>
      <c r="IFZ43" s="15"/>
      <c r="IGA43" s="15"/>
      <c r="IGB43" s="15"/>
      <c r="IGC43" s="15"/>
      <c r="IGD43" s="15"/>
      <c r="IGE43" s="15"/>
      <c r="IGF43" s="19"/>
      <c r="IGG43" s="15"/>
      <c r="IGH43" s="15"/>
      <c r="IGI43" s="15"/>
      <c r="IGJ43" s="15"/>
      <c r="IGK43" s="15"/>
      <c r="IGL43" s="15"/>
      <c r="IGM43" s="19"/>
      <c r="IGN43" s="59"/>
      <c r="IGO43" s="59"/>
      <c r="IGP43" s="52"/>
      <c r="IGQ43" s="52"/>
      <c r="IGR43" s="52"/>
      <c r="IGS43" s="52"/>
      <c r="IGT43" s="52"/>
      <c r="IGU43" s="59"/>
      <c r="IGV43" s="59"/>
      <c r="IGW43" s="59"/>
      <c r="IGX43" s="59"/>
      <c r="IGY43" s="60"/>
      <c r="IGZ43" s="278"/>
      <c r="IHA43" s="243"/>
      <c r="IHB43" s="244"/>
      <c r="IHC43" s="244"/>
      <c r="IHD43" s="244"/>
      <c r="IHE43" s="244"/>
      <c r="IHF43" s="244"/>
      <c r="IHG43" s="201"/>
      <c r="IHH43" s="210"/>
      <c r="IHI43" s="15"/>
      <c r="IHJ43" s="15"/>
      <c r="IHK43" s="15"/>
      <c r="IHL43" s="15"/>
      <c r="IHM43" s="15"/>
      <c r="IHN43" s="15"/>
      <c r="IHO43" s="15"/>
      <c r="IHP43" s="15"/>
      <c r="IHQ43" s="15"/>
      <c r="IHR43" s="15"/>
      <c r="IHS43" s="19"/>
      <c r="IHT43" s="15"/>
      <c r="IHU43" s="15"/>
      <c r="IHV43" s="15"/>
      <c r="IHW43" s="15"/>
      <c r="IHX43" s="15"/>
      <c r="IHY43" s="15"/>
      <c r="IHZ43" s="19"/>
      <c r="IIA43" s="59"/>
      <c r="IIB43" s="59"/>
      <c r="IIC43" s="52"/>
      <c r="IID43" s="52"/>
      <c r="IIE43" s="52"/>
      <c r="IIF43" s="52"/>
      <c r="IIG43" s="52"/>
      <c r="IIH43" s="59"/>
      <c r="III43" s="59"/>
      <c r="IIJ43" s="59"/>
      <c r="IIK43" s="59"/>
      <c r="IIL43" s="60"/>
      <c r="IIM43" s="278"/>
      <c r="IIN43" s="243"/>
      <c r="IIO43" s="244"/>
      <c r="IIP43" s="244"/>
      <c r="IIQ43" s="244"/>
      <c r="IIR43" s="244"/>
      <c r="IIS43" s="244"/>
      <c r="IIT43" s="201"/>
      <c r="IIU43" s="210"/>
      <c r="IIV43" s="15"/>
      <c r="IIW43" s="15"/>
      <c r="IIX43" s="15"/>
      <c r="IIY43" s="15"/>
      <c r="IIZ43" s="15"/>
      <c r="IJA43" s="15"/>
      <c r="IJB43" s="15"/>
      <c r="IJC43" s="15"/>
      <c r="IJD43" s="15"/>
      <c r="IJE43" s="15"/>
      <c r="IJF43" s="19"/>
      <c r="IJG43" s="15"/>
      <c r="IJH43" s="15"/>
      <c r="IJI43" s="15"/>
      <c r="IJJ43" s="15"/>
      <c r="IJK43" s="15"/>
      <c r="IJL43" s="15"/>
      <c r="IJM43" s="19"/>
      <c r="IJN43" s="59"/>
      <c r="IJO43" s="59"/>
      <c r="IJP43" s="52"/>
      <c r="IJQ43" s="52"/>
      <c r="IJR43" s="52"/>
      <c r="IJS43" s="52"/>
      <c r="IJT43" s="52"/>
      <c r="IJU43" s="59"/>
      <c r="IJV43" s="59"/>
      <c r="IJW43" s="59"/>
      <c r="IJX43" s="59"/>
      <c r="IJY43" s="60"/>
      <c r="IJZ43" s="278"/>
      <c r="IKA43" s="243"/>
      <c r="IKB43" s="244"/>
      <c r="IKC43" s="244"/>
      <c r="IKD43" s="244"/>
      <c r="IKE43" s="244"/>
      <c r="IKF43" s="244"/>
      <c r="IKG43" s="201"/>
      <c r="IKH43" s="210"/>
      <c r="IKI43" s="15"/>
      <c r="IKJ43" s="15"/>
      <c r="IKK43" s="15"/>
      <c r="IKL43" s="15"/>
      <c r="IKM43" s="15"/>
      <c r="IKN43" s="15"/>
      <c r="IKO43" s="15"/>
      <c r="IKP43" s="15"/>
      <c r="IKQ43" s="15"/>
      <c r="IKR43" s="15"/>
      <c r="IKS43" s="19"/>
      <c r="IKT43" s="15"/>
      <c r="IKU43" s="15"/>
      <c r="IKV43" s="15"/>
      <c r="IKW43" s="15"/>
      <c r="IKX43" s="15"/>
      <c r="IKY43" s="15"/>
      <c r="IKZ43" s="19"/>
      <c r="ILA43" s="59"/>
      <c r="ILB43" s="59"/>
      <c r="ILC43" s="52"/>
      <c r="ILD43" s="52"/>
      <c r="ILE43" s="52"/>
      <c r="ILF43" s="52"/>
      <c r="ILG43" s="52"/>
      <c r="ILH43" s="59"/>
      <c r="ILI43" s="59"/>
      <c r="ILJ43" s="59"/>
      <c r="ILK43" s="59"/>
      <c r="ILL43" s="60"/>
      <c r="ILM43" s="278"/>
      <c r="ILN43" s="243"/>
      <c r="ILO43" s="244"/>
      <c r="ILP43" s="244"/>
      <c r="ILQ43" s="244"/>
      <c r="ILR43" s="244"/>
      <c r="ILS43" s="244"/>
      <c r="ILT43" s="201"/>
      <c r="ILU43" s="210"/>
      <c r="ILV43" s="15"/>
      <c r="ILW43" s="15"/>
      <c r="ILX43" s="15"/>
      <c r="ILY43" s="15"/>
      <c r="ILZ43" s="15"/>
      <c r="IMA43" s="15"/>
      <c r="IMB43" s="15"/>
      <c r="IMC43" s="15"/>
      <c r="IMD43" s="15"/>
      <c r="IME43" s="15"/>
      <c r="IMF43" s="19"/>
      <c r="IMG43" s="15"/>
      <c r="IMH43" s="15"/>
      <c r="IMI43" s="15"/>
      <c r="IMJ43" s="15"/>
      <c r="IMK43" s="15"/>
      <c r="IML43" s="15"/>
      <c r="IMM43" s="19"/>
      <c r="IMN43" s="59"/>
      <c r="IMO43" s="59"/>
      <c r="IMP43" s="52"/>
      <c r="IMQ43" s="52"/>
      <c r="IMR43" s="52"/>
      <c r="IMS43" s="52"/>
      <c r="IMT43" s="52"/>
      <c r="IMU43" s="59"/>
      <c r="IMV43" s="59"/>
      <c r="IMW43" s="59"/>
      <c r="IMX43" s="59"/>
      <c r="IMY43" s="60"/>
      <c r="IMZ43" s="278"/>
      <c r="INA43" s="243"/>
      <c r="INB43" s="244"/>
      <c r="INC43" s="244"/>
      <c r="IND43" s="244"/>
      <c r="INE43" s="244"/>
      <c r="INF43" s="244"/>
      <c r="ING43" s="201"/>
      <c r="INH43" s="210"/>
      <c r="INI43" s="15"/>
      <c r="INJ43" s="15"/>
      <c r="INK43" s="15"/>
      <c r="INL43" s="15"/>
      <c r="INM43" s="15"/>
      <c r="INN43" s="15"/>
      <c r="INO43" s="15"/>
      <c r="INP43" s="15"/>
      <c r="INQ43" s="15"/>
      <c r="INR43" s="15"/>
      <c r="INS43" s="19"/>
      <c r="INT43" s="15"/>
      <c r="INU43" s="15"/>
      <c r="INV43" s="15"/>
      <c r="INW43" s="15"/>
      <c r="INX43" s="15"/>
      <c r="INY43" s="15"/>
      <c r="INZ43" s="19"/>
      <c r="IOA43" s="59"/>
      <c r="IOB43" s="59"/>
      <c r="IOC43" s="52"/>
      <c r="IOD43" s="52"/>
      <c r="IOE43" s="52"/>
      <c r="IOF43" s="52"/>
      <c r="IOG43" s="52"/>
      <c r="IOH43" s="59"/>
      <c r="IOI43" s="59"/>
      <c r="IOJ43" s="59"/>
      <c r="IOK43" s="59"/>
      <c r="IOL43" s="60"/>
      <c r="IOM43" s="278"/>
      <c r="ION43" s="243"/>
      <c r="IOO43" s="244"/>
      <c r="IOP43" s="244"/>
      <c r="IOQ43" s="244"/>
      <c r="IOR43" s="244"/>
      <c r="IOS43" s="244"/>
      <c r="IOT43" s="201"/>
      <c r="IOU43" s="210"/>
      <c r="IOV43" s="15"/>
      <c r="IOW43" s="15"/>
      <c r="IOX43" s="15"/>
      <c r="IOY43" s="15"/>
      <c r="IOZ43" s="15"/>
      <c r="IPA43" s="15"/>
      <c r="IPB43" s="15"/>
      <c r="IPC43" s="15"/>
      <c r="IPD43" s="15"/>
      <c r="IPE43" s="15"/>
      <c r="IPF43" s="19"/>
      <c r="IPG43" s="15"/>
      <c r="IPH43" s="15"/>
      <c r="IPI43" s="15"/>
      <c r="IPJ43" s="15"/>
      <c r="IPK43" s="15"/>
      <c r="IPL43" s="15"/>
      <c r="IPM43" s="19"/>
      <c r="IPN43" s="59"/>
      <c r="IPO43" s="59"/>
      <c r="IPP43" s="52"/>
      <c r="IPQ43" s="52"/>
      <c r="IPR43" s="52"/>
      <c r="IPS43" s="52"/>
      <c r="IPT43" s="52"/>
      <c r="IPU43" s="59"/>
      <c r="IPV43" s="59"/>
      <c r="IPW43" s="59"/>
      <c r="IPX43" s="59"/>
      <c r="IPY43" s="60"/>
      <c r="IPZ43" s="278"/>
      <c r="IQA43" s="243"/>
      <c r="IQB43" s="244"/>
      <c r="IQC43" s="244"/>
      <c r="IQD43" s="244"/>
      <c r="IQE43" s="244"/>
      <c r="IQF43" s="244"/>
      <c r="IQG43" s="201"/>
      <c r="IQH43" s="210"/>
      <c r="IQI43" s="15"/>
      <c r="IQJ43" s="15"/>
      <c r="IQK43" s="15"/>
      <c r="IQL43" s="15"/>
      <c r="IQM43" s="15"/>
      <c r="IQN43" s="15"/>
      <c r="IQO43" s="15"/>
      <c r="IQP43" s="15"/>
      <c r="IQQ43" s="15"/>
      <c r="IQR43" s="15"/>
      <c r="IQS43" s="19"/>
      <c r="IQT43" s="15"/>
      <c r="IQU43" s="15"/>
      <c r="IQV43" s="15"/>
      <c r="IQW43" s="15"/>
      <c r="IQX43" s="15"/>
      <c r="IQY43" s="15"/>
      <c r="IQZ43" s="19"/>
      <c r="IRA43" s="59"/>
      <c r="IRB43" s="59"/>
      <c r="IRC43" s="52"/>
      <c r="IRD43" s="52"/>
      <c r="IRE43" s="52"/>
      <c r="IRF43" s="52"/>
      <c r="IRG43" s="52"/>
      <c r="IRH43" s="59"/>
      <c r="IRI43" s="59"/>
      <c r="IRJ43" s="59"/>
      <c r="IRK43" s="59"/>
      <c r="IRL43" s="60"/>
      <c r="IRM43" s="278"/>
      <c r="IRN43" s="243"/>
      <c r="IRO43" s="244"/>
      <c r="IRP43" s="244"/>
      <c r="IRQ43" s="244"/>
      <c r="IRR43" s="244"/>
      <c r="IRS43" s="244"/>
      <c r="IRT43" s="201"/>
      <c r="IRU43" s="210"/>
      <c r="IRV43" s="15"/>
      <c r="IRW43" s="15"/>
      <c r="IRX43" s="15"/>
      <c r="IRY43" s="15"/>
      <c r="IRZ43" s="15"/>
      <c r="ISA43" s="15"/>
      <c r="ISB43" s="15"/>
      <c r="ISC43" s="15"/>
      <c r="ISD43" s="15"/>
      <c r="ISE43" s="15"/>
      <c r="ISF43" s="19"/>
      <c r="ISG43" s="15"/>
      <c r="ISH43" s="15"/>
      <c r="ISI43" s="15"/>
      <c r="ISJ43" s="15"/>
      <c r="ISK43" s="15"/>
      <c r="ISL43" s="15"/>
      <c r="ISM43" s="19"/>
      <c r="ISN43" s="59"/>
      <c r="ISO43" s="59"/>
      <c r="ISP43" s="52"/>
      <c r="ISQ43" s="52"/>
      <c r="ISR43" s="52"/>
      <c r="ISS43" s="52"/>
      <c r="IST43" s="52"/>
      <c r="ISU43" s="59"/>
      <c r="ISV43" s="59"/>
      <c r="ISW43" s="59"/>
      <c r="ISX43" s="59"/>
      <c r="ISY43" s="60"/>
      <c r="ISZ43" s="278"/>
      <c r="ITA43" s="243"/>
      <c r="ITB43" s="244"/>
      <c r="ITC43" s="244"/>
      <c r="ITD43" s="244"/>
      <c r="ITE43" s="244"/>
      <c r="ITF43" s="244"/>
      <c r="ITG43" s="201"/>
      <c r="ITH43" s="210"/>
      <c r="ITI43" s="15"/>
      <c r="ITJ43" s="15"/>
      <c r="ITK43" s="15"/>
      <c r="ITL43" s="15"/>
      <c r="ITM43" s="15"/>
      <c r="ITN43" s="15"/>
      <c r="ITO43" s="15"/>
      <c r="ITP43" s="15"/>
      <c r="ITQ43" s="15"/>
      <c r="ITR43" s="15"/>
      <c r="ITS43" s="19"/>
      <c r="ITT43" s="15"/>
      <c r="ITU43" s="15"/>
      <c r="ITV43" s="15"/>
      <c r="ITW43" s="15"/>
      <c r="ITX43" s="15"/>
      <c r="ITY43" s="15"/>
      <c r="ITZ43" s="19"/>
      <c r="IUA43" s="59"/>
      <c r="IUB43" s="59"/>
      <c r="IUC43" s="52"/>
      <c r="IUD43" s="52"/>
      <c r="IUE43" s="52"/>
      <c r="IUF43" s="52"/>
      <c r="IUG43" s="52"/>
      <c r="IUH43" s="59"/>
      <c r="IUI43" s="59"/>
      <c r="IUJ43" s="59"/>
      <c r="IUK43" s="59"/>
      <c r="IUL43" s="60"/>
      <c r="IUM43" s="278"/>
      <c r="IUN43" s="243"/>
      <c r="IUO43" s="244"/>
      <c r="IUP43" s="244"/>
      <c r="IUQ43" s="244"/>
      <c r="IUR43" s="244"/>
      <c r="IUS43" s="244"/>
      <c r="IUT43" s="201"/>
      <c r="IUU43" s="210"/>
      <c r="IUV43" s="15"/>
      <c r="IUW43" s="15"/>
      <c r="IUX43" s="15"/>
      <c r="IUY43" s="15"/>
      <c r="IUZ43" s="15"/>
      <c r="IVA43" s="15"/>
      <c r="IVB43" s="15"/>
      <c r="IVC43" s="15"/>
      <c r="IVD43" s="15"/>
      <c r="IVE43" s="15"/>
      <c r="IVF43" s="19"/>
      <c r="IVG43" s="15"/>
      <c r="IVH43" s="15"/>
      <c r="IVI43" s="15"/>
      <c r="IVJ43" s="15"/>
      <c r="IVK43" s="15"/>
      <c r="IVL43" s="15"/>
      <c r="IVM43" s="19"/>
      <c r="IVN43" s="59"/>
      <c r="IVO43" s="59"/>
      <c r="IVP43" s="52"/>
      <c r="IVQ43" s="52"/>
      <c r="IVR43" s="52"/>
      <c r="IVS43" s="52"/>
      <c r="IVT43" s="52"/>
      <c r="IVU43" s="59"/>
      <c r="IVV43" s="59"/>
      <c r="IVW43" s="59"/>
      <c r="IVX43" s="59"/>
      <c r="IVY43" s="60"/>
      <c r="IVZ43" s="278"/>
      <c r="IWA43" s="243"/>
      <c r="IWB43" s="244"/>
      <c r="IWC43" s="244"/>
      <c r="IWD43" s="244"/>
      <c r="IWE43" s="244"/>
      <c r="IWF43" s="244"/>
      <c r="IWG43" s="201"/>
      <c r="IWH43" s="210"/>
      <c r="IWI43" s="15"/>
      <c r="IWJ43" s="15"/>
      <c r="IWK43" s="15"/>
      <c r="IWL43" s="15"/>
      <c r="IWM43" s="15"/>
      <c r="IWN43" s="15"/>
      <c r="IWO43" s="15"/>
      <c r="IWP43" s="15"/>
      <c r="IWQ43" s="15"/>
      <c r="IWR43" s="15"/>
      <c r="IWS43" s="19"/>
      <c r="IWT43" s="15"/>
      <c r="IWU43" s="15"/>
      <c r="IWV43" s="15"/>
      <c r="IWW43" s="15"/>
      <c r="IWX43" s="15"/>
      <c r="IWY43" s="15"/>
      <c r="IWZ43" s="19"/>
      <c r="IXA43" s="59"/>
      <c r="IXB43" s="59"/>
      <c r="IXC43" s="52"/>
      <c r="IXD43" s="52"/>
      <c r="IXE43" s="52"/>
      <c r="IXF43" s="52"/>
      <c r="IXG43" s="52"/>
      <c r="IXH43" s="59"/>
      <c r="IXI43" s="59"/>
      <c r="IXJ43" s="59"/>
      <c r="IXK43" s="59"/>
      <c r="IXL43" s="60"/>
      <c r="IXM43" s="278"/>
      <c r="IXN43" s="243"/>
      <c r="IXO43" s="244"/>
      <c r="IXP43" s="244"/>
      <c r="IXQ43" s="244"/>
      <c r="IXR43" s="244"/>
      <c r="IXS43" s="244"/>
      <c r="IXT43" s="201"/>
      <c r="IXU43" s="210"/>
      <c r="IXV43" s="15"/>
      <c r="IXW43" s="15"/>
      <c r="IXX43" s="15"/>
      <c r="IXY43" s="15"/>
      <c r="IXZ43" s="15"/>
      <c r="IYA43" s="15"/>
      <c r="IYB43" s="15"/>
      <c r="IYC43" s="15"/>
      <c r="IYD43" s="15"/>
      <c r="IYE43" s="15"/>
      <c r="IYF43" s="19"/>
      <c r="IYG43" s="15"/>
      <c r="IYH43" s="15"/>
      <c r="IYI43" s="15"/>
      <c r="IYJ43" s="15"/>
      <c r="IYK43" s="15"/>
      <c r="IYL43" s="15"/>
      <c r="IYM43" s="19"/>
      <c r="IYN43" s="59"/>
      <c r="IYO43" s="59"/>
      <c r="IYP43" s="52"/>
      <c r="IYQ43" s="52"/>
      <c r="IYR43" s="52"/>
      <c r="IYS43" s="52"/>
      <c r="IYT43" s="52"/>
      <c r="IYU43" s="59"/>
      <c r="IYV43" s="59"/>
      <c r="IYW43" s="59"/>
      <c r="IYX43" s="59"/>
      <c r="IYY43" s="60"/>
      <c r="IYZ43" s="278"/>
      <c r="IZA43" s="243"/>
      <c r="IZB43" s="244"/>
      <c r="IZC43" s="244"/>
      <c r="IZD43" s="244"/>
      <c r="IZE43" s="244"/>
      <c r="IZF43" s="244"/>
      <c r="IZG43" s="201"/>
      <c r="IZH43" s="210"/>
      <c r="IZI43" s="15"/>
      <c r="IZJ43" s="15"/>
      <c r="IZK43" s="15"/>
      <c r="IZL43" s="15"/>
      <c r="IZM43" s="15"/>
      <c r="IZN43" s="15"/>
      <c r="IZO43" s="15"/>
      <c r="IZP43" s="15"/>
      <c r="IZQ43" s="15"/>
      <c r="IZR43" s="15"/>
      <c r="IZS43" s="19"/>
      <c r="IZT43" s="15"/>
      <c r="IZU43" s="15"/>
      <c r="IZV43" s="15"/>
      <c r="IZW43" s="15"/>
      <c r="IZX43" s="15"/>
      <c r="IZY43" s="15"/>
      <c r="IZZ43" s="19"/>
      <c r="JAA43" s="59"/>
      <c r="JAB43" s="59"/>
      <c r="JAC43" s="52"/>
      <c r="JAD43" s="52"/>
      <c r="JAE43" s="52"/>
      <c r="JAF43" s="52"/>
      <c r="JAG43" s="52"/>
      <c r="JAH43" s="59"/>
      <c r="JAI43" s="59"/>
      <c r="JAJ43" s="59"/>
      <c r="JAK43" s="59"/>
      <c r="JAL43" s="60"/>
      <c r="JAM43" s="278"/>
      <c r="JAN43" s="243"/>
      <c r="JAO43" s="244"/>
      <c r="JAP43" s="244"/>
      <c r="JAQ43" s="244"/>
      <c r="JAR43" s="244"/>
      <c r="JAS43" s="244"/>
      <c r="JAT43" s="201"/>
      <c r="JAU43" s="210"/>
      <c r="JAV43" s="15"/>
      <c r="JAW43" s="15"/>
      <c r="JAX43" s="15"/>
      <c r="JAY43" s="15"/>
      <c r="JAZ43" s="15"/>
      <c r="JBA43" s="15"/>
      <c r="JBB43" s="15"/>
      <c r="JBC43" s="15"/>
      <c r="JBD43" s="15"/>
      <c r="JBE43" s="15"/>
      <c r="JBF43" s="19"/>
      <c r="JBG43" s="15"/>
      <c r="JBH43" s="15"/>
      <c r="JBI43" s="15"/>
      <c r="JBJ43" s="15"/>
      <c r="JBK43" s="15"/>
      <c r="JBL43" s="15"/>
      <c r="JBM43" s="19"/>
      <c r="JBN43" s="59"/>
      <c r="JBO43" s="59"/>
      <c r="JBP43" s="52"/>
      <c r="JBQ43" s="52"/>
      <c r="JBR43" s="52"/>
      <c r="JBS43" s="52"/>
      <c r="JBT43" s="52"/>
      <c r="JBU43" s="59"/>
      <c r="JBV43" s="59"/>
      <c r="JBW43" s="59"/>
      <c r="JBX43" s="59"/>
      <c r="JBY43" s="60"/>
      <c r="JBZ43" s="278"/>
      <c r="JCA43" s="243"/>
      <c r="JCB43" s="244"/>
      <c r="JCC43" s="244"/>
      <c r="JCD43" s="244"/>
      <c r="JCE43" s="244"/>
      <c r="JCF43" s="244"/>
      <c r="JCG43" s="201"/>
      <c r="JCH43" s="210"/>
      <c r="JCI43" s="15"/>
      <c r="JCJ43" s="15"/>
      <c r="JCK43" s="15"/>
      <c r="JCL43" s="15"/>
      <c r="JCM43" s="15"/>
      <c r="JCN43" s="15"/>
      <c r="JCO43" s="15"/>
      <c r="JCP43" s="15"/>
      <c r="JCQ43" s="15"/>
      <c r="JCR43" s="15"/>
      <c r="JCS43" s="19"/>
      <c r="JCT43" s="15"/>
      <c r="JCU43" s="15"/>
      <c r="JCV43" s="15"/>
      <c r="JCW43" s="15"/>
      <c r="JCX43" s="15"/>
      <c r="JCY43" s="15"/>
      <c r="JCZ43" s="19"/>
      <c r="JDA43" s="59"/>
      <c r="JDB43" s="59"/>
      <c r="JDC43" s="52"/>
      <c r="JDD43" s="52"/>
      <c r="JDE43" s="52"/>
      <c r="JDF43" s="52"/>
      <c r="JDG43" s="52"/>
      <c r="JDH43" s="59"/>
      <c r="JDI43" s="59"/>
      <c r="JDJ43" s="59"/>
      <c r="JDK43" s="59"/>
      <c r="JDL43" s="60"/>
      <c r="JDM43" s="278"/>
      <c r="JDN43" s="243"/>
      <c r="JDO43" s="244"/>
      <c r="JDP43" s="244"/>
      <c r="JDQ43" s="244"/>
      <c r="JDR43" s="244"/>
      <c r="JDS43" s="244"/>
      <c r="JDT43" s="201"/>
      <c r="JDU43" s="210"/>
      <c r="JDV43" s="15"/>
      <c r="JDW43" s="15"/>
      <c r="JDX43" s="15"/>
      <c r="JDY43" s="15"/>
      <c r="JDZ43" s="15"/>
      <c r="JEA43" s="15"/>
      <c r="JEB43" s="15"/>
      <c r="JEC43" s="15"/>
      <c r="JED43" s="15"/>
      <c r="JEE43" s="15"/>
      <c r="JEF43" s="19"/>
      <c r="JEG43" s="15"/>
      <c r="JEH43" s="15"/>
      <c r="JEI43" s="15"/>
      <c r="JEJ43" s="15"/>
      <c r="JEK43" s="15"/>
      <c r="JEL43" s="15"/>
      <c r="JEM43" s="19"/>
      <c r="JEN43" s="59"/>
      <c r="JEO43" s="59"/>
      <c r="JEP43" s="52"/>
      <c r="JEQ43" s="52"/>
      <c r="JER43" s="52"/>
      <c r="JES43" s="52"/>
      <c r="JET43" s="52"/>
      <c r="JEU43" s="59"/>
      <c r="JEV43" s="59"/>
      <c r="JEW43" s="59"/>
      <c r="JEX43" s="59"/>
      <c r="JEY43" s="60"/>
      <c r="JEZ43" s="278"/>
      <c r="JFA43" s="243"/>
      <c r="JFB43" s="244"/>
      <c r="JFC43" s="244"/>
      <c r="JFD43" s="244"/>
      <c r="JFE43" s="244"/>
      <c r="JFF43" s="244"/>
      <c r="JFG43" s="201"/>
      <c r="JFH43" s="210"/>
      <c r="JFI43" s="15"/>
      <c r="JFJ43" s="15"/>
      <c r="JFK43" s="15"/>
      <c r="JFL43" s="15"/>
      <c r="JFM43" s="15"/>
      <c r="JFN43" s="15"/>
      <c r="JFO43" s="15"/>
      <c r="JFP43" s="15"/>
      <c r="JFQ43" s="15"/>
      <c r="JFR43" s="15"/>
      <c r="JFS43" s="19"/>
      <c r="JFT43" s="15"/>
      <c r="JFU43" s="15"/>
      <c r="JFV43" s="15"/>
      <c r="JFW43" s="15"/>
      <c r="JFX43" s="15"/>
      <c r="JFY43" s="15"/>
      <c r="JFZ43" s="19"/>
      <c r="JGA43" s="59"/>
      <c r="JGB43" s="59"/>
      <c r="JGC43" s="52"/>
      <c r="JGD43" s="52"/>
      <c r="JGE43" s="52"/>
      <c r="JGF43" s="52"/>
      <c r="JGG43" s="52"/>
      <c r="JGH43" s="59"/>
      <c r="JGI43" s="59"/>
      <c r="JGJ43" s="59"/>
      <c r="JGK43" s="59"/>
      <c r="JGL43" s="60"/>
      <c r="JGM43" s="278"/>
      <c r="JGN43" s="243"/>
      <c r="JGO43" s="244"/>
      <c r="JGP43" s="244"/>
      <c r="JGQ43" s="244"/>
      <c r="JGR43" s="244"/>
      <c r="JGS43" s="244"/>
      <c r="JGT43" s="201"/>
      <c r="JGU43" s="210"/>
      <c r="JGV43" s="15"/>
      <c r="JGW43" s="15"/>
      <c r="JGX43" s="15"/>
      <c r="JGY43" s="15"/>
      <c r="JGZ43" s="15"/>
      <c r="JHA43" s="15"/>
      <c r="JHB43" s="15"/>
      <c r="JHC43" s="15"/>
      <c r="JHD43" s="15"/>
      <c r="JHE43" s="15"/>
      <c r="JHF43" s="19"/>
      <c r="JHG43" s="15"/>
      <c r="JHH43" s="15"/>
      <c r="JHI43" s="15"/>
      <c r="JHJ43" s="15"/>
      <c r="JHK43" s="15"/>
      <c r="JHL43" s="15"/>
      <c r="JHM43" s="19"/>
      <c r="JHN43" s="59"/>
      <c r="JHO43" s="59"/>
      <c r="JHP43" s="52"/>
      <c r="JHQ43" s="52"/>
      <c r="JHR43" s="52"/>
      <c r="JHS43" s="52"/>
      <c r="JHT43" s="52"/>
      <c r="JHU43" s="59"/>
      <c r="JHV43" s="59"/>
      <c r="JHW43" s="59"/>
      <c r="JHX43" s="59"/>
      <c r="JHY43" s="60"/>
      <c r="JHZ43" s="278"/>
      <c r="JIA43" s="243"/>
      <c r="JIB43" s="244"/>
      <c r="JIC43" s="244"/>
      <c r="JID43" s="244"/>
      <c r="JIE43" s="244"/>
      <c r="JIF43" s="244"/>
      <c r="JIG43" s="201"/>
      <c r="JIH43" s="210"/>
      <c r="JII43" s="15"/>
      <c r="JIJ43" s="15"/>
      <c r="JIK43" s="15"/>
      <c r="JIL43" s="15"/>
      <c r="JIM43" s="15"/>
      <c r="JIN43" s="15"/>
      <c r="JIO43" s="15"/>
      <c r="JIP43" s="15"/>
      <c r="JIQ43" s="15"/>
      <c r="JIR43" s="15"/>
      <c r="JIS43" s="19"/>
      <c r="JIT43" s="15"/>
      <c r="JIU43" s="15"/>
      <c r="JIV43" s="15"/>
      <c r="JIW43" s="15"/>
      <c r="JIX43" s="15"/>
      <c r="JIY43" s="15"/>
      <c r="JIZ43" s="19"/>
      <c r="JJA43" s="59"/>
      <c r="JJB43" s="59"/>
      <c r="JJC43" s="52"/>
      <c r="JJD43" s="52"/>
      <c r="JJE43" s="52"/>
      <c r="JJF43" s="52"/>
      <c r="JJG43" s="52"/>
      <c r="JJH43" s="59"/>
      <c r="JJI43" s="59"/>
      <c r="JJJ43" s="59"/>
      <c r="JJK43" s="59"/>
      <c r="JJL43" s="60"/>
      <c r="JJM43" s="278"/>
      <c r="JJN43" s="243"/>
      <c r="JJO43" s="244"/>
      <c r="JJP43" s="244"/>
      <c r="JJQ43" s="244"/>
      <c r="JJR43" s="244"/>
      <c r="JJS43" s="244"/>
      <c r="JJT43" s="201"/>
      <c r="JJU43" s="210"/>
      <c r="JJV43" s="15"/>
      <c r="JJW43" s="15"/>
      <c r="JJX43" s="15"/>
      <c r="JJY43" s="15"/>
      <c r="JJZ43" s="15"/>
      <c r="JKA43" s="15"/>
      <c r="JKB43" s="15"/>
      <c r="JKC43" s="15"/>
      <c r="JKD43" s="15"/>
      <c r="JKE43" s="15"/>
      <c r="JKF43" s="19"/>
      <c r="JKG43" s="15"/>
      <c r="JKH43" s="15"/>
      <c r="JKI43" s="15"/>
      <c r="JKJ43" s="15"/>
      <c r="JKK43" s="15"/>
      <c r="JKL43" s="15"/>
      <c r="JKM43" s="19"/>
      <c r="JKN43" s="59"/>
      <c r="JKO43" s="59"/>
      <c r="JKP43" s="52"/>
      <c r="JKQ43" s="52"/>
      <c r="JKR43" s="52"/>
      <c r="JKS43" s="52"/>
      <c r="JKT43" s="52"/>
      <c r="JKU43" s="59"/>
      <c r="JKV43" s="59"/>
      <c r="JKW43" s="59"/>
      <c r="JKX43" s="59"/>
      <c r="JKY43" s="60"/>
      <c r="JKZ43" s="278"/>
      <c r="JLA43" s="243"/>
      <c r="JLB43" s="244"/>
      <c r="JLC43" s="244"/>
      <c r="JLD43" s="244"/>
      <c r="JLE43" s="244"/>
      <c r="JLF43" s="244"/>
      <c r="JLG43" s="201"/>
      <c r="JLH43" s="210"/>
      <c r="JLI43" s="15"/>
      <c r="JLJ43" s="15"/>
      <c r="JLK43" s="15"/>
      <c r="JLL43" s="15"/>
      <c r="JLM43" s="15"/>
      <c r="JLN43" s="15"/>
      <c r="JLO43" s="15"/>
      <c r="JLP43" s="15"/>
      <c r="JLQ43" s="15"/>
      <c r="JLR43" s="15"/>
      <c r="JLS43" s="19"/>
      <c r="JLT43" s="15"/>
      <c r="JLU43" s="15"/>
      <c r="JLV43" s="15"/>
      <c r="JLW43" s="15"/>
      <c r="JLX43" s="15"/>
      <c r="JLY43" s="15"/>
      <c r="JLZ43" s="19"/>
      <c r="JMA43" s="59"/>
      <c r="JMB43" s="59"/>
      <c r="JMC43" s="52"/>
      <c r="JMD43" s="52"/>
      <c r="JME43" s="52"/>
      <c r="JMF43" s="52"/>
      <c r="JMG43" s="52"/>
      <c r="JMH43" s="59"/>
      <c r="JMI43" s="59"/>
      <c r="JMJ43" s="59"/>
      <c r="JMK43" s="59"/>
      <c r="JML43" s="60"/>
      <c r="JMM43" s="278"/>
      <c r="JMN43" s="243"/>
      <c r="JMO43" s="244"/>
      <c r="JMP43" s="244"/>
      <c r="JMQ43" s="244"/>
      <c r="JMR43" s="244"/>
      <c r="JMS43" s="244"/>
      <c r="JMT43" s="201"/>
      <c r="JMU43" s="210"/>
      <c r="JMV43" s="15"/>
      <c r="JMW43" s="15"/>
      <c r="JMX43" s="15"/>
      <c r="JMY43" s="15"/>
      <c r="JMZ43" s="15"/>
      <c r="JNA43" s="15"/>
      <c r="JNB43" s="15"/>
      <c r="JNC43" s="15"/>
      <c r="JND43" s="15"/>
      <c r="JNE43" s="15"/>
      <c r="JNF43" s="19"/>
      <c r="JNG43" s="15"/>
      <c r="JNH43" s="15"/>
      <c r="JNI43" s="15"/>
      <c r="JNJ43" s="15"/>
      <c r="JNK43" s="15"/>
      <c r="JNL43" s="15"/>
      <c r="JNM43" s="19"/>
      <c r="JNN43" s="59"/>
      <c r="JNO43" s="59"/>
      <c r="JNP43" s="52"/>
      <c r="JNQ43" s="52"/>
      <c r="JNR43" s="52"/>
      <c r="JNS43" s="52"/>
      <c r="JNT43" s="52"/>
      <c r="JNU43" s="59"/>
      <c r="JNV43" s="59"/>
      <c r="JNW43" s="59"/>
      <c r="JNX43" s="59"/>
      <c r="JNY43" s="60"/>
      <c r="JNZ43" s="278"/>
      <c r="JOA43" s="243"/>
      <c r="JOB43" s="244"/>
      <c r="JOC43" s="244"/>
      <c r="JOD43" s="244"/>
      <c r="JOE43" s="244"/>
      <c r="JOF43" s="244"/>
      <c r="JOG43" s="201"/>
      <c r="JOH43" s="210"/>
      <c r="JOI43" s="15"/>
      <c r="JOJ43" s="15"/>
      <c r="JOK43" s="15"/>
      <c r="JOL43" s="15"/>
      <c r="JOM43" s="15"/>
      <c r="JON43" s="15"/>
      <c r="JOO43" s="15"/>
      <c r="JOP43" s="15"/>
      <c r="JOQ43" s="15"/>
      <c r="JOR43" s="15"/>
      <c r="JOS43" s="19"/>
      <c r="JOT43" s="15"/>
      <c r="JOU43" s="15"/>
      <c r="JOV43" s="15"/>
      <c r="JOW43" s="15"/>
      <c r="JOX43" s="15"/>
      <c r="JOY43" s="15"/>
      <c r="JOZ43" s="19"/>
      <c r="JPA43" s="59"/>
      <c r="JPB43" s="59"/>
      <c r="JPC43" s="52"/>
      <c r="JPD43" s="52"/>
      <c r="JPE43" s="52"/>
      <c r="JPF43" s="52"/>
      <c r="JPG43" s="52"/>
      <c r="JPH43" s="59"/>
      <c r="JPI43" s="59"/>
      <c r="JPJ43" s="59"/>
      <c r="JPK43" s="59"/>
      <c r="JPL43" s="60"/>
      <c r="JPM43" s="278"/>
      <c r="JPN43" s="243"/>
      <c r="JPO43" s="244"/>
      <c r="JPP43" s="244"/>
      <c r="JPQ43" s="244"/>
      <c r="JPR43" s="244"/>
      <c r="JPS43" s="244"/>
      <c r="JPT43" s="201"/>
      <c r="JPU43" s="210"/>
      <c r="JPV43" s="15"/>
      <c r="JPW43" s="15"/>
      <c r="JPX43" s="15"/>
      <c r="JPY43" s="15"/>
      <c r="JPZ43" s="15"/>
      <c r="JQA43" s="15"/>
      <c r="JQB43" s="15"/>
      <c r="JQC43" s="15"/>
      <c r="JQD43" s="15"/>
      <c r="JQE43" s="15"/>
      <c r="JQF43" s="19"/>
      <c r="JQG43" s="15"/>
      <c r="JQH43" s="15"/>
      <c r="JQI43" s="15"/>
      <c r="JQJ43" s="15"/>
      <c r="JQK43" s="15"/>
      <c r="JQL43" s="15"/>
      <c r="JQM43" s="19"/>
      <c r="JQN43" s="59"/>
      <c r="JQO43" s="59"/>
      <c r="JQP43" s="52"/>
      <c r="JQQ43" s="52"/>
      <c r="JQR43" s="52"/>
      <c r="JQS43" s="52"/>
      <c r="JQT43" s="52"/>
      <c r="JQU43" s="59"/>
      <c r="JQV43" s="59"/>
      <c r="JQW43" s="59"/>
      <c r="JQX43" s="59"/>
      <c r="JQY43" s="60"/>
      <c r="JQZ43" s="278"/>
      <c r="JRA43" s="243"/>
      <c r="JRB43" s="244"/>
      <c r="JRC43" s="244"/>
      <c r="JRD43" s="244"/>
      <c r="JRE43" s="244"/>
      <c r="JRF43" s="244"/>
      <c r="JRG43" s="201"/>
      <c r="JRH43" s="210"/>
      <c r="JRI43" s="15"/>
      <c r="JRJ43" s="15"/>
      <c r="JRK43" s="15"/>
      <c r="JRL43" s="15"/>
      <c r="JRM43" s="15"/>
      <c r="JRN43" s="15"/>
      <c r="JRO43" s="15"/>
      <c r="JRP43" s="15"/>
      <c r="JRQ43" s="15"/>
      <c r="JRR43" s="15"/>
      <c r="JRS43" s="19"/>
      <c r="JRT43" s="15"/>
      <c r="JRU43" s="15"/>
      <c r="JRV43" s="15"/>
      <c r="JRW43" s="15"/>
      <c r="JRX43" s="15"/>
      <c r="JRY43" s="15"/>
      <c r="JRZ43" s="19"/>
      <c r="JSA43" s="59"/>
      <c r="JSB43" s="59"/>
      <c r="JSC43" s="52"/>
      <c r="JSD43" s="52"/>
      <c r="JSE43" s="52"/>
      <c r="JSF43" s="52"/>
      <c r="JSG43" s="52"/>
      <c r="JSH43" s="59"/>
      <c r="JSI43" s="59"/>
      <c r="JSJ43" s="59"/>
      <c r="JSK43" s="59"/>
      <c r="JSL43" s="60"/>
      <c r="JSM43" s="278"/>
      <c r="JSN43" s="243"/>
      <c r="JSO43" s="244"/>
      <c r="JSP43" s="244"/>
      <c r="JSQ43" s="244"/>
      <c r="JSR43" s="244"/>
      <c r="JSS43" s="244"/>
      <c r="JST43" s="201"/>
      <c r="JSU43" s="210"/>
      <c r="JSV43" s="15"/>
      <c r="JSW43" s="15"/>
      <c r="JSX43" s="15"/>
      <c r="JSY43" s="15"/>
      <c r="JSZ43" s="15"/>
      <c r="JTA43" s="15"/>
      <c r="JTB43" s="15"/>
      <c r="JTC43" s="15"/>
      <c r="JTD43" s="15"/>
      <c r="JTE43" s="15"/>
      <c r="JTF43" s="19"/>
      <c r="JTG43" s="15"/>
      <c r="JTH43" s="15"/>
      <c r="JTI43" s="15"/>
      <c r="JTJ43" s="15"/>
      <c r="JTK43" s="15"/>
      <c r="JTL43" s="15"/>
      <c r="JTM43" s="19"/>
      <c r="JTN43" s="59"/>
      <c r="JTO43" s="59"/>
      <c r="JTP43" s="52"/>
      <c r="JTQ43" s="52"/>
      <c r="JTR43" s="52"/>
      <c r="JTS43" s="52"/>
      <c r="JTT43" s="52"/>
      <c r="JTU43" s="59"/>
      <c r="JTV43" s="59"/>
      <c r="JTW43" s="59"/>
      <c r="JTX43" s="59"/>
      <c r="JTY43" s="60"/>
      <c r="JTZ43" s="278"/>
      <c r="JUA43" s="243"/>
      <c r="JUB43" s="244"/>
      <c r="JUC43" s="244"/>
      <c r="JUD43" s="244"/>
      <c r="JUE43" s="244"/>
      <c r="JUF43" s="244"/>
      <c r="JUG43" s="201"/>
      <c r="JUH43" s="210"/>
      <c r="JUI43" s="15"/>
      <c r="JUJ43" s="15"/>
      <c r="JUK43" s="15"/>
      <c r="JUL43" s="15"/>
      <c r="JUM43" s="15"/>
      <c r="JUN43" s="15"/>
      <c r="JUO43" s="15"/>
      <c r="JUP43" s="15"/>
      <c r="JUQ43" s="15"/>
      <c r="JUR43" s="15"/>
      <c r="JUS43" s="19"/>
      <c r="JUT43" s="15"/>
      <c r="JUU43" s="15"/>
      <c r="JUV43" s="15"/>
      <c r="JUW43" s="15"/>
      <c r="JUX43" s="15"/>
      <c r="JUY43" s="15"/>
      <c r="JUZ43" s="19"/>
      <c r="JVA43" s="59"/>
      <c r="JVB43" s="59"/>
      <c r="JVC43" s="52"/>
      <c r="JVD43" s="52"/>
      <c r="JVE43" s="52"/>
      <c r="JVF43" s="52"/>
      <c r="JVG43" s="52"/>
      <c r="JVH43" s="59"/>
      <c r="JVI43" s="59"/>
      <c r="JVJ43" s="59"/>
      <c r="JVK43" s="59"/>
      <c r="JVL43" s="60"/>
      <c r="JVM43" s="278"/>
      <c r="JVN43" s="243"/>
      <c r="JVO43" s="244"/>
      <c r="JVP43" s="244"/>
      <c r="JVQ43" s="244"/>
      <c r="JVR43" s="244"/>
      <c r="JVS43" s="244"/>
      <c r="JVT43" s="201"/>
      <c r="JVU43" s="210"/>
      <c r="JVV43" s="15"/>
      <c r="JVW43" s="15"/>
      <c r="JVX43" s="15"/>
      <c r="JVY43" s="15"/>
      <c r="JVZ43" s="15"/>
      <c r="JWA43" s="15"/>
      <c r="JWB43" s="15"/>
      <c r="JWC43" s="15"/>
      <c r="JWD43" s="15"/>
      <c r="JWE43" s="15"/>
      <c r="JWF43" s="19"/>
      <c r="JWG43" s="15"/>
      <c r="JWH43" s="15"/>
      <c r="JWI43" s="15"/>
      <c r="JWJ43" s="15"/>
      <c r="JWK43" s="15"/>
      <c r="JWL43" s="15"/>
      <c r="JWM43" s="19"/>
      <c r="JWN43" s="59"/>
      <c r="JWO43" s="59"/>
      <c r="JWP43" s="52"/>
      <c r="JWQ43" s="52"/>
      <c r="JWR43" s="52"/>
      <c r="JWS43" s="52"/>
      <c r="JWT43" s="52"/>
      <c r="JWU43" s="59"/>
      <c r="JWV43" s="59"/>
      <c r="JWW43" s="59"/>
      <c r="JWX43" s="59"/>
      <c r="JWY43" s="60"/>
      <c r="JWZ43" s="278"/>
      <c r="JXA43" s="243"/>
      <c r="JXB43" s="244"/>
      <c r="JXC43" s="244"/>
      <c r="JXD43" s="244"/>
      <c r="JXE43" s="244"/>
      <c r="JXF43" s="244"/>
      <c r="JXG43" s="201"/>
      <c r="JXH43" s="210"/>
      <c r="JXI43" s="15"/>
      <c r="JXJ43" s="15"/>
      <c r="JXK43" s="15"/>
      <c r="JXL43" s="15"/>
      <c r="JXM43" s="15"/>
      <c r="JXN43" s="15"/>
      <c r="JXO43" s="15"/>
      <c r="JXP43" s="15"/>
      <c r="JXQ43" s="15"/>
      <c r="JXR43" s="15"/>
      <c r="JXS43" s="19"/>
      <c r="JXT43" s="15"/>
      <c r="JXU43" s="15"/>
      <c r="JXV43" s="15"/>
      <c r="JXW43" s="15"/>
      <c r="JXX43" s="15"/>
      <c r="JXY43" s="15"/>
      <c r="JXZ43" s="19"/>
      <c r="JYA43" s="59"/>
      <c r="JYB43" s="59"/>
      <c r="JYC43" s="52"/>
      <c r="JYD43" s="52"/>
      <c r="JYE43" s="52"/>
      <c r="JYF43" s="52"/>
      <c r="JYG43" s="52"/>
      <c r="JYH43" s="59"/>
      <c r="JYI43" s="59"/>
      <c r="JYJ43" s="59"/>
      <c r="JYK43" s="59"/>
      <c r="JYL43" s="60"/>
      <c r="JYM43" s="278"/>
      <c r="JYN43" s="243"/>
      <c r="JYO43" s="244"/>
      <c r="JYP43" s="244"/>
      <c r="JYQ43" s="244"/>
      <c r="JYR43" s="244"/>
      <c r="JYS43" s="244"/>
      <c r="JYT43" s="201"/>
      <c r="JYU43" s="210"/>
      <c r="JYV43" s="15"/>
      <c r="JYW43" s="15"/>
      <c r="JYX43" s="15"/>
      <c r="JYY43" s="15"/>
      <c r="JYZ43" s="15"/>
      <c r="JZA43" s="15"/>
      <c r="JZB43" s="15"/>
      <c r="JZC43" s="15"/>
      <c r="JZD43" s="15"/>
      <c r="JZE43" s="15"/>
      <c r="JZF43" s="19"/>
      <c r="JZG43" s="15"/>
      <c r="JZH43" s="15"/>
      <c r="JZI43" s="15"/>
      <c r="JZJ43" s="15"/>
      <c r="JZK43" s="15"/>
      <c r="JZL43" s="15"/>
      <c r="JZM43" s="19"/>
      <c r="JZN43" s="59"/>
      <c r="JZO43" s="59"/>
      <c r="JZP43" s="52"/>
      <c r="JZQ43" s="52"/>
      <c r="JZR43" s="52"/>
      <c r="JZS43" s="52"/>
      <c r="JZT43" s="52"/>
      <c r="JZU43" s="59"/>
      <c r="JZV43" s="59"/>
      <c r="JZW43" s="59"/>
      <c r="JZX43" s="59"/>
      <c r="JZY43" s="60"/>
      <c r="JZZ43" s="278"/>
      <c r="KAA43" s="243"/>
      <c r="KAB43" s="244"/>
      <c r="KAC43" s="244"/>
      <c r="KAD43" s="244"/>
      <c r="KAE43" s="244"/>
      <c r="KAF43" s="244"/>
      <c r="KAG43" s="201"/>
      <c r="KAH43" s="210"/>
      <c r="KAI43" s="15"/>
      <c r="KAJ43" s="15"/>
      <c r="KAK43" s="15"/>
      <c r="KAL43" s="15"/>
      <c r="KAM43" s="15"/>
      <c r="KAN43" s="15"/>
      <c r="KAO43" s="15"/>
      <c r="KAP43" s="15"/>
      <c r="KAQ43" s="15"/>
      <c r="KAR43" s="15"/>
      <c r="KAS43" s="19"/>
      <c r="KAT43" s="15"/>
      <c r="KAU43" s="15"/>
      <c r="KAV43" s="15"/>
      <c r="KAW43" s="15"/>
      <c r="KAX43" s="15"/>
      <c r="KAY43" s="15"/>
      <c r="KAZ43" s="19"/>
      <c r="KBA43" s="59"/>
      <c r="KBB43" s="59"/>
      <c r="KBC43" s="52"/>
      <c r="KBD43" s="52"/>
      <c r="KBE43" s="52"/>
      <c r="KBF43" s="52"/>
      <c r="KBG43" s="52"/>
      <c r="KBH43" s="59"/>
      <c r="KBI43" s="59"/>
      <c r="KBJ43" s="59"/>
      <c r="KBK43" s="59"/>
      <c r="KBL43" s="60"/>
      <c r="KBM43" s="278"/>
      <c r="KBN43" s="243"/>
      <c r="KBO43" s="244"/>
      <c r="KBP43" s="244"/>
      <c r="KBQ43" s="244"/>
      <c r="KBR43" s="244"/>
      <c r="KBS43" s="244"/>
      <c r="KBT43" s="201"/>
      <c r="KBU43" s="210"/>
      <c r="KBV43" s="15"/>
      <c r="KBW43" s="15"/>
      <c r="KBX43" s="15"/>
      <c r="KBY43" s="15"/>
      <c r="KBZ43" s="15"/>
      <c r="KCA43" s="15"/>
      <c r="KCB43" s="15"/>
      <c r="KCC43" s="15"/>
      <c r="KCD43" s="15"/>
      <c r="KCE43" s="15"/>
      <c r="KCF43" s="19"/>
      <c r="KCG43" s="15"/>
      <c r="KCH43" s="15"/>
      <c r="KCI43" s="15"/>
      <c r="KCJ43" s="15"/>
      <c r="KCK43" s="15"/>
      <c r="KCL43" s="15"/>
      <c r="KCM43" s="19"/>
      <c r="KCN43" s="59"/>
      <c r="KCO43" s="59"/>
      <c r="KCP43" s="52"/>
      <c r="KCQ43" s="52"/>
      <c r="KCR43" s="52"/>
      <c r="KCS43" s="52"/>
      <c r="KCT43" s="52"/>
      <c r="KCU43" s="59"/>
      <c r="KCV43" s="59"/>
      <c r="KCW43" s="59"/>
      <c r="KCX43" s="59"/>
      <c r="KCY43" s="60"/>
      <c r="KCZ43" s="278"/>
      <c r="KDA43" s="243"/>
      <c r="KDB43" s="244"/>
      <c r="KDC43" s="244"/>
      <c r="KDD43" s="244"/>
      <c r="KDE43" s="244"/>
      <c r="KDF43" s="244"/>
      <c r="KDG43" s="201"/>
      <c r="KDH43" s="210"/>
      <c r="KDI43" s="15"/>
      <c r="KDJ43" s="15"/>
      <c r="KDK43" s="15"/>
      <c r="KDL43" s="15"/>
      <c r="KDM43" s="15"/>
      <c r="KDN43" s="15"/>
      <c r="KDO43" s="15"/>
      <c r="KDP43" s="15"/>
      <c r="KDQ43" s="15"/>
      <c r="KDR43" s="15"/>
      <c r="KDS43" s="19"/>
      <c r="KDT43" s="15"/>
      <c r="KDU43" s="15"/>
      <c r="KDV43" s="15"/>
      <c r="KDW43" s="15"/>
      <c r="KDX43" s="15"/>
      <c r="KDY43" s="15"/>
      <c r="KDZ43" s="19"/>
      <c r="KEA43" s="59"/>
      <c r="KEB43" s="59"/>
      <c r="KEC43" s="52"/>
      <c r="KED43" s="52"/>
      <c r="KEE43" s="52"/>
      <c r="KEF43" s="52"/>
      <c r="KEG43" s="52"/>
      <c r="KEH43" s="59"/>
      <c r="KEI43" s="59"/>
      <c r="KEJ43" s="59"/>
      <c r="KEK43" s="59"/>
      <c r="KEL43" s="60"/>
      <c r="KEM43" s="278"/>
      <c r="KEN43" s="243"/>
      <c r="KEO43" s="244"/>
      <c r="KEP43" s="244"/>
      <c r="KEQ43" s="244"/>
      <c r="KER43" s="244"/>
      <c r="KES43" s="244"/>
      <c r="KET43" s="201"/>
      <c r="KEU43" s="210"/>
      <c r="KEV43" s="15"/>
      <c r="KEW43" s="15"/>
      <c r="KEX43" s="15"/>
      <c r="KEY43" s="15"/>
      <c r="KEZ43" s="15"/>
      <c r="KFA43" s="15"/>
      <c r="KFB43" s="15"/>
      <c r="KFC43" s="15"/>
      <c r="KFD43" s="15"/>
      <c r="KFE43" s="15"/>
      <c r="KFF43" s="19"/>
      <c r="KFG43" s="15"/>
      <c r="KFH43" s="15"/>
      <c r="KFI43" s="15"/>
      <c r="KFJ43" s="15"/>
      <c r="KFK43" s="15"/>
      <c r="KFL43" s="15"/>
      <c r="KFM43" s="19"/>
      <c r="KFN43" s="59"/>
      <c r="KFO43" s="59"/>
      <c r="KFP43" s="52"/>
      <c r="KFQ43" s="52"/>
      <c r="KFR43" s="52"/>
      <c r="KFS43" s="52"/>
      <c r="KFT43" s="52"/>
      <c r="KFU43" s="59"/>
      <c r="KFV43" s="59"/>
      <c r="KFW43" s="59"/>
      <c r="KFX43" s="59"/>
      <c r="KFY43" s="60"/>
      <c r="KFZ43" s="278"/>
      <c r="KGA43" s="243"/>
      <c r="KGB43" s="244"/>
      <c r="KGC43" s="244"/>
      <c r="KGD43" s="244"/>
      <c r="KGE43" s="244"/>
      <c r="KGF43" s="244"/>
      <c r="KGG43" s="201"/>
      <c r="KGH43" s="210"/>
      <c r="KGI43" s="15"/>
      <c r="KGJ43" s="15"/>
      <c r="KGK43" s="15"/>
      <c r="KGL43" s="15"/>
      <c r="KGM43" s="15"/>
      <c r="KGN43" s="15"/>
      <c r="KGO43" s="15"/>
      <c r="KGP43" s="15"/>
      <c r="KGQ43" s="15"/>
      <c r="KGR43" s="15"/>
      <c r="KGS43" s="19"/>
      <c r="KGT43" s="15"/>
      <c r="KGU43" s="15"/>
      <c r="KGV43" s="15"/>
      <c r="KGW43" s="15"/>
      <c r="KGX43" s="15"/>
      <c r="KGY43" s="15"/>
      <c r="KGZ43" s="19"/>
      <c r="KHA43" s="59"/>
      <c r="KHB43" s="59"/>
      <c r="KHC43" s="52"/>
      <c r="KHD43" s="52"/>
      <c r="KHE43" s="52"/>
      <c r="KHF43" s="52"/>
      <c r="KHG43" s="52"/>
      <c r="KHH43" s="59"/>
      <c r="KHI43" s="59"/>
      <c r="KHJ43" s="59"/>
      <c r="KHK43" s="59"/>
      <c r="KHL43" s="60"/>
      <c r="KHM43" s="278"/>
      <c r="KHN43" s="243"/>
      <c r="KHO43" s="244"/>
      <c r="KHP43" s="244"/>
      <c r="KHQ43" s="244"/>
      <c r="KHR43" s="244"/>
      <c r="KHS43" s="244"/>
      <c r="KHT43" s="201"/>
      <c r="KHU43" s="210"/>
      <c r="KHV43" s="15"/>
      <c r="KHW43" s="15"/>
      <c r="KHX43" s="15"/>
      <c r="KHY43" s="15"/>
      <c r="KHZ43" s="15"/>
      <c r="KIA43" s="15"/>
      <c r="KIB43" s="15"/>
      <c r="KIC43" s="15"/>
      <c r="KID43" s="15"/>
      <c r="KIE43" s="15"/>
      <c r="KIF43" s="19"/>
      <c r="KIG43" s="15"/>
      <c r="KIH43" s="15"/>
      <c r="KII43" s="15"/>
      <c r="KIJ43" s="15"/>
      <c r="KIK43" s="15"/>
      <c r="KIL43" s="15"/>
      <c r="KIM43" s="19"/>
      <c r="KIN43" s="59"/>
      <c r="KIO43" s="59"/>
      <c r="KIP43" s="52"/>
      <c r="KIQ43" s="52"/>
      <c r="KIR43" s="52"/>
      <c r="KIS43" s="52"/>
      <c r="KIT43" s="52"/>
      <c r="KIU43" s="59"/>
      <c r="KIV43" s="59"/>
      <c r="KIW43" s="59"/>
      <c r="KIX43" s="59"/>
      <c r="KIY43" s="60"/>
      <c r="KIZ43" s="278"/>
      <c r="KJA43" s="243"/>
      <c r="KJB43" s="244"/>
      <c r="KJC43" s="244"/>
      <c r="KJD43" s="244"/>
      <c r="KJE43" s="244"/>
      <c r="KJF43" s="244"/>
      <c r="KJG43" s="201"/>
      <c r="KJH43" s="210"/>
      <c r="KJI43" s="15"/>
      <c r="KJJ43" s="15"/>
      <c r="KJK43" s="15"/>
      <c r="KJL43" s="15"/>
      <c r="KJM43" s="15"/>
      <c r="KJN43" s="15"/>
      <c r="KJO43" s="15"/>
      <c r="KJP43" s="15"/>
      <c r="KJQ43" s="15"/>
      <c r="KJR43" s="15"/>
      <c r="KJS43" s="19"/>
      <c r="KJT43" s="15"/>
      <c r="KJU43" s="15"/>
      <c r="KJV43" s="15"/>
      <c r="KJW43" s="15"/>
      <c r="KJX43" s="15"/>
      <c r="KJY43" s="15"/>
      <c r="KJZ43" s="19"/>
      <c r="KKA43" s="59"/>
      <c r="KKB43" s="59"/>
      <c r="KKC43" s="52"/>
      <c r="KKD43" s="52"/>
      <c r="KKE43" s="52"/>
      <c r="KKF43" s="52"/>
      <c r="KKG43" s="52"/>
      <c r="KKH43" s="59"/>
      <c r="KKI43" s="59"/>
      <c r="KKJ43" s="59"/>
      <c r="KKK43" s="59"/>
      <c r="KKL43" s="60"/>
      <c r="KKM43" s="278"/>
      <c r="KKN43" s="243"/>
      <c r="KKO43" s="244"/>
      <c r="KKP43" s="244"/>
      <c r="KKQ43" s="244"/>
      <c r="KKR43" s="244"/>
      <c r="KKS43" s="244"/>
      <c r="KKT43" s="201"/>
      <c r="KKU43" s="210"/>
      <c r="KKV43" s="15"/>
      <c r="KKW43" s="15"/>
      <c r="KKX43" s="15"/>
      <c r="KKY43" s="15"/>
      <c r="KKZ43" s="15"/>
      <c r="KLA43" s="15"/>
      <c r="KLB43" s="15"/>
      <c r="KLC43" s="15"/>
      <c r="KLD43" s="15"/>
      <c r="KLE43" s="15"/>
      <c r="KLF43" s="19"/>
      <c r="KLG43" s="15"/>
      <c r="KLH43" s="15"/>
      <c r="KLI43" s="15"/>
      <c r="KLJ43" s="15"/>
      <c r="KLK43" s="15"/>
      <c r="KLL43" s="15"/>
      <c r="KLM43" s="19"/>
      <c r="KLN43" s="59"/>
      <c r="KLO43" s="59"/>
      <c r="KLP43" s="52"/>
      <c r="KLQ43" s="52"/>
      <c r="KLR43" s="52"/>
      <c r="KLS43" s="52"/>
      <c r="KLT43" s="52"/>
      <c r="KLU43" s="59"/>
      <c r="KLV43" s="59"/>
      <c r="KLW43" s="59"/>
      <c r="KLX43" s="59"/>
      <c r="KLY43" s="60"/>
      <c r="KLZ43" s="278"/>
      <c r="KMA43" s="243"/>
      <c r="KMB43" s="244"/>
      <c r="KMC43" s="244"/>
      <c r="KMD43" s="244"/>
      <c r="KME43" s="244"/>
      <c r="KMF43" s="244"/>
      <c r="KMG43" s="201"/>
      <c r="KMH43" s="210"/>
      <c r="KMI43" s="15"/>
      <c r="KMJ43" s="15"/>
      <c r="KMK43" s="15"/>
      <c r="KML43" s="15"/>
      <c r="KMM43" s="15"/>
      <c r="KMN43" s="15"/>
      <c r="KMO43" s="15"/>
      <c r="KMP43" s="15"/>
      <c r="KMQ43" s="15"/>
      <c r="KMR43" s="15"/>
      <c r="KMS43" s="19"/>
      <c r="KMT43" s="15"/>
      <c r="KMU43" s="15"/>
      <c r="KMV43" s="15"/>
      <c r="KMW43" s="15"/>
      <c r="KMX43" s="15"/>
      <c r="KMY43" s="15"/>
      <c r="KMZ43" s="19"/>
      <c r="KNA43" s="59"/>
      <c r="KNB43" s="59"/>
      <c r="KNC43" s="52"/>
      <c r="KND43" s="52"/>
      <c r="KNE43" s="52"/>
      <c r="KNF43" s="52"/>
      <c r="KNG43" s="52"/>
      <c r="KNH43" s="59"/>
      <c r="KNI43" s="59"/>
      <c r="KNJ43" s="59"/>
      <c r="KNK43" s="59"/>
      <c r="KNL43" s="60"/>
      <c r="KNM43" s="278"/>
      <c r="KNN43" s="243"/>
      <c r="KNO43" s="244"/>
      <c r="KNP43" s="244"/>
      <c r="KNQ43" s="244"/>
      <c r="KNR43" s="244"/>
      <c r="KNS43" s="244"/>
      <c r="KNT43" s="201"/>
      <c r="KNU43" s="210"/>
      <c r="KNV43" s="15"/>
      <c r="KNW43" s="15"/>
      <c r="KNX43" s="15"/>
      <c r="KNY43" s="15"/>
      <c r="KNZ43" s="15"/>
      <c r="KOA43" s="15"/>
      <c r="KOB43" s="15"/>
      <c r="KOC43" s="15"/>
      <c r="KOD43" s="15"/>
      <c r="KOE43" s="15"/>
      <c r="KOF43" s="19"/>
      <c r="KOG43" s="15"/>
      <c r="KOH43" s="15"/>
      <c r="KOI43" s="15"/>
      <c r="KOJ43" s="15"/>
      <c r="KOK43" s="15"/>
      <c r="KOL43" s="15"/>
      <c r="KOM43" s="19"/>
      <c r="KON43" s="59"/>
      <c r="KOO43" s="59"/>
      <c r="KOP43" s="52"/>
      <c r="KOQ43" s="52"/>
      <c r="KOR43" s="52"/>
      <c r="KOS43" s="52"/>
      <c r="KOT43" s="52"/>
      <c r="KOU43" s="59"/>
      <c r="KOV43" s="59"/>
      <c r="KOW43" s="59"/>
      <c r="KOX43" s="59"/>
      <c r="KOY43" s="60"/>
      <c r="KOZ43" s="278"/>
      <c r="KPA43" s="243"/>
      <c r="KPB43" s="244"/>
      <c r="KPC43" s="244"/>
      <c r="KPD43" s="244"/>
      <c r="KPE43" s="244"/>
      <c r="KPF43" s="244"/>
      <c r="KPG43" s="201"/>
      <c r="KPH43" s="210"/>
      <c r="KPI43" s="15"/>
      <c r="KPJ43" s="15"/>
      <c r="KPK43" s="15"/>
      <c r="KPL43" s="15"/>
      <c r="KPM43" s="15"/>
      <c r="KPN43" s="15"/>
      <c r="KPO43" s="15"/>
      <c r="KPP43" s="15"/>
      <c r="KPQ43" s="15"/>
      <c r="KPR43" s="15"/>
      <c r="KPS43" s="19"/>
      <c r="KPT43" s="15"/>
      <c r="KPU43" s="15"/>
      <c r="KPV43" s="15"/>
      <c r="KPW43" s="15"/>
      <c r="KPX43" s="15"/>
      <c r="KPY43" s="15"/>
      <c r="KPZ43" s="19"/>
      <c r="KQA43" s="59"/>
      <c r="KQB43" s="59"/>
      <c r="KQC43" s="52"/>
      <c r="KQD43" s="52"/>
      <c r="KQE43" s="52"/>
      <c r="KQF43" s="52"/>
      <c r="KQG43" s="52"/>
      <c r="KQH43" s="59"/>
      <c r="KQI43" s="59"/>
      <c r="KQJ43" s="59"/>
      <c r="KQK43" s="59"/>
      <c r="KQL43" s="60"/>
      <c r="KQM43" s="278"/>
      <c r="KQN43" s="243"/>
      <c r="KQO43" s="244"/>
      <c r="KQP43" s="244"/>
      <c r="KQQ43" s="244"/>
      <c r="KQR43" s="244"/>
      <c r="KQS43" s="244"/>
      <c r="KQT43" s="201"/>
      <c r="KQU43" s="210"/>
      <c r="KQV43" s="15"/>
      <c r="KQW43" s="15"/>
      <c r="KQX43" s="15"/>
      <c r="KQY43" s="15"/>
      <c r="KQZ43" s="15"/>
      <c r="KRA43" s="15"/>
      <c r="KRB43" s="15"/>
      <c r="KRC43" s="15"/>
      <c r="KRD43" s="15"/>
      <c r="KRE43" s="15"/>
      <c r="KRF43" s="19"/>
      <c r="KRG43" s="15"/>
      <c r="KRH43" s="15"/>
      <c r="KRI43" s="15"/>
      <c r="KRJ43" s="15"/>
      <c r="KRK43" s="15"/>
      <c r="KRL43" s="15"/>
      <c r="KRM43" s="19"/>
      <c r="KRN43" s="59"/>
      <c r="KRO43" s="59"/>
      <c r="KRP43" s="52"/>
      <c r="KRQ43" s="52"/>
      <c r="KRR43" s="52"/>
      <c r="KRS43" s="52"/>
      <c r="KRT43" s="52"/>
      <c r="KRU43" s="59"/>
      <c r="KRV43" s="59"/>
      <c r="KRW43" s="59"/>
      <c r="KRX43" s="59"/>
      <c r="KRY43" s="60"/>
      <c r="KRZ43" s="278"/>
      <c r="KSA43" s="243"/>
      <c r="KSB43" s="244"/>
      <c r="KSC43" s="244"/>
      <c r="KSD43" s="244"/>
      <c r="KSE43" s="244"/>
      <c r="KSF43" s="244"/>
      <c r="KSG43" s="201"/>
      <c r="KSH43" s="210"/>
      <c r="KSI43" s="15"/>
      <c r="KSJ43" s="15"/>
      <c r="KSK43" s="15"/>
      <c r="KSL43" s="15"/>
      <c r="KSM43" s="15"/>
      <c r="KSN43" s="15"/>
      <c r="KSO43" s="15"/>
      <c r="KSP43" s="15"/>
      <c r="KSQ43" s="15"/>
      <c r="KSR43" s="15"/>
      <c r="KSS43" s="19"/>
      <c r="KST43" s="15"/>
      <c r="KSU43" s="15"/>
      <c r="KSV43" s="15"/>
      <c r="KSW43" s="15"/>
      <c r="KSX43" s="15"/>
      <c r="KSY43" s="15"/>
      <c r="KSZ43" s="19"/>
      <c r="KTA43" s="59"/>
      <c r="KTB43" s="59"/>
      <c r="KTC43" s="52"/>
      <c r="KTD43" s="52"/>
      <c r="KTE43" s="52"/>
      <c r="KTF43" s="52"/>
      <c r="KTG43" s="52"/>
      <c r="KTH43" s="59"/>
      <c r="KTI43" s="59"/>
      <c r="KTJ43" s="59"/>
      <c r="KTK43" s="59"/>
      <c r="KTL43" s="60"/>
      <c r="KTM43" s="278"/>
      <c r="KTN43" s="243"/>
      <c r="KTO43" s="244"/>
      <c r="KTP43" s="244"/>
      <c r="KTQ43" s="244"/>
      <c r="KTR43" s="244"/>
      <c r="KTS43" s="244"/>
      <c r="KTT43" s="201"/>
      <c r="KTU43" s="210"/>
      <c r="KTV43" s="15"/>
      <c r="KTW43" s="15"/>
      <c r="KTX43" s="15"/>
      <c r="KTY43" s="15"/>
      <c r="KTZ43" s="15"/>
      <c r="KUA43" s="15"/>
      <c r="KUB43" s="15"/>
      <c r="KUC43" s="15"/>
      <c r="KUD43" s="15"/>
      <c r="KUE43" s="15"/>
      <c r="KUF43" s="19"/>
      <c r="KUG43" s="15"/>
      <c r="KUH43" s="15"/>
      <c r="KUI43" s="15"/>
      <c r="KUJ43" s="15"/>
      <c r="KUK43" s="15"/>
      <c r="KUL43" s="15"/>
      <c r="KUM43" s="19"/>
      <c r="KUN43" s="59"/>
      <c r="KUO43" s="59"/>
      <c r="KUP43" s="52"/>
      <c r="KUQ43" s="52"/>
      <c r="KUR43" s="52"/>
      <c r="KUS43" s="52"/>
      <c r="KUT43" s="52"/>
      <c r="KUU43" s="59"/>
      <c r="KUV43" s="59"/>
      <c r="KUW43" s="59"/>
      <c r="KUX43" s="59"/>
      <c r="KUY43" s="60"/>
      <c r="KUZ43" s="278"/>
      <c r="KVA43" s="243"/>
      <c r="KVB43" s="244"/>
      <c r="KVC43" s="244"/>
      <c r="KVD43" s="244"/>
      <c r="KVE43" s="244"/>
      <c r="KVF43" s="244"/>
      <c r="KVG43" s="201"/>
      <c r="KVH43" s="210"/>
      <c r="KVI43" s="15"/>
      <c r="KVJ43" s="15"/>
      <c r="KVK43" s="15"/>
      <c r="KVL43" s="15"/>
      <c r="KVM43" s="15"/>
      <c r="KVN43" s="15"/>
      <c r="KVO43" s="15"/>
      <c r="KVP43" s="15"/>
      <c r="KVQ43" s="15"/>
      <c r="KVR43" s="15"/>
      <c r="KVS43" s="19"/>
      <c r="KVT43" s="15"/>
      <c r="KVU43" s="15"/>
      <c r="KVV43" s="15"/>
      <c r="KVW43" s="15"/>
      <c r="KVX43" s="15"/>
      <c r="KVY43" s="15"/>
      <c r="KVZ43" s="19"/>
      <c r="KWA43" s="59"/>
      <c r="KWB43" s="59"/>
      <c r="KWC43" s="52"/>
      <c r="KWD43" s="52"/>
      <c r="KWE43" s="52"/>
      <c r="KWF43" s="52"/>
      <c r="KWG43" s="52"/>
      <c r="KWH43" s="59"/>
      <c r="KWI43" s="59"/>
      <c r="KWJ43" s="59"/>
      <c r="KWK43" s="59"/>
      <c r="KWL43" s="60"/>
      <c r="KWM43" s="278"/>
      <c r="KWN43" s="243"/>
      <c r="KWO43" s="244"/>
      <c r="KWP43" s="244"/>
      <c r="KWQ43" s="244"/>
      <c r="KWR43" s="244"/>
      <c r="KWS43" s="244"/>
      <c r="KWT43" s="201"/>
      <c r="KWU43" s="210"/>
      <c r="KWV43" s="15"/>
      <c r="KWW43" s="15"/>
      <c r="KWX43" s="15"/>
      <c r="KWY43" s="15"/>
      <c r="KWZ43" s="15"/>
      <c r="KXA43" s="15"/>
      <c r="KXB43" s="15"/>
      <c r="KXC43" s="15"/>
      <c r="KXD43" s="15"/>
      <c r="KXE43" s="15"/>
      <c r="KXF43" s="19"/>
      <c r="KXG43" s="15"/>
      <c r="KXH43" s="15"/>
      <c r="KXI43" s="15"/>
      <c r="KXJ43" s="15"/>
      <c r="KXK43" s="15"/>
      <c r="KXL43" s="15"/>
      <c r="KXM43" s="19"/>
      <c r="KXN43" s="59"/>
      <c r="KXO43" s="59"/>
      <c r="KXP43" s="52"/>
      <c r="KXQ43" s="52"/>
      <c r="KXR43" s="52"/>
      <c r="KXS43" s="52"/>
      <c r="KXT43" s="52"/>
      <c r="KXU43" s="59"/>
      <c r="KXV43" s="59"/>
      <c r="KXW43" s="59"/>
      <c r="KXX43" s="59"/>
      <c r="KXY43" s="60"/>
      <c r="KXZ43" s="278"/>
      <c r="KYA43" s="243"/>
      <c r="KYB43" s="244"/>
      <c r="KYC43" s="244"/>
      <c r="KYD43" s="244"/>
      <c r="KYE43" s="244"/>
      <c r="KYF43" s="244"/>
      <c r="KYG43" s="201"/>
      <c r="KYH43" s="210"/>
      <c r="KYI43" s="15"/>
      <c r="KYJ43" s="15"/>
      <c r="KYK43" s="15"/>
      <c r="KYL43" s="15"/>
      <c r="KYM43" s="15"/>
      <c r="KYN43" s="15"/>
      <c r="KYO43" s="15"/>
      <c r="KYP43" s="15"/>
      <c r="KYQ43" s="15"/>
      <c r="KYR43" s="15"/>
      <c r="KYS43" s="19"/>
      <c r="KYT43" s="15"/>
      <c r="KYU43" s="15"/>
      <c r="KYV43" s="15"/>
      <c r="KYW43" s="15"/>
      <c r="KYX43" s="15"/>
      <c r="KYY43" s="15"/>
      <c r="KYZ43" s="19"/>
      <c r="KZA43" s="59"/>
      <c r="KZB43" s="59"/>
      <c r="KZC43" s="52"/>
      <c r="KZD43" s="52"/>
      <c r="KZE43" s="52"/>
      <c r="KZF43" s="52"/>
      <c r="KZG43" s="52"/>
      <c r="KZH43" s="59"/>
      <c r="KZI43" s="59"/>
      <c r="KZJ43" s="59"/>
      <c r="KZK43" s="59"/>
      <c r="KZL43" s="60"/>
      <c r="KZM43" s="278"/>
      <c r="KZN43" s="243"/>
      <c r="KZO43" s="244"/>
      <c r="KZP43" s="244"/>
      <c r="KZQ43" s="244"/>
      <c r="KZR43" s="244"/>
      <c r="KZS43" s="244"/>
      <c r="KZT43" s="201"/>
      <c r="KZU43" s="210"/>
      <c r="KZV43" s="15"/>
      <c r="KZW43" s="15"/>
      <c r="KZX43" s="15"/>
      <c r="KZY43" s="15"/>
      <c r="KZZ43" s="15"/>
      <c r="LAA43" s="15"/>
      <c r="LAB43" s="15"/>
      <c r="LAC43" s="15"/>
      <c r="LAD43" s="15"/>
      <c r="LAE43" s="15"/>
      <c r="LAF43" s="19"/>
      <c r="LAG43" s="15"/>
      <c r="LAH43" s="15"/>
      <c r="LAI43" s="15"/>
      <c r="LAJ43" s="15"/>
      <c r="LAK43" s="15"/>
      <c r="LAL43" s="15"/>
      <c r="LAM43" s="19"/>
      <c r="LAN43" s="59"/>
      <c r="LAO43" s="59"/>
      <c r="LAP43" s="52"/>
      <c r="LAQ43" s="52"/>
      <c r="LAR43" s="52"/>
      <c r="LAS43" s="52"/>
      <c r="LAT43" s="52"/>
      <c r="LAU43" s="59"/>
      <c r="LAV43" s="59"/>
      <c r="LAW43" s="59"/>
      <c r="LAX43" s="59"/>
      <c r="LAY43" s="60"/>
      <c r="LAZ43" s="278"/>
      <c r="LBA43" s="243"/>
      <c r="LBB43" s="244"/>
      <c r="LBC43" s="244"/>
      <c r="LBD43" s="244"/>
      <c r="LBE43" s="244"/>
      <c r="LBF43" s="244"/>
      <c r="LBG43" s="201"/>
      <c r="LBH43" s="210"/>
      <c r="LBI43" s="15"/>
      <c r="LBJ43" s="15"/>
      <c r="LBK43" s="15"/>
      <c r="LBL43" s="15"/>
      <c r="LBM43" s="15"/>
      <c r="LBN43" s="15"/>
      <c r="LBO43" s="15"/>
      <c r="LBP43" s="15"/>
      <c r="LBQ43" s="15"/>
      <c r="LBR43" s="15"/>
      <c r="LBS43" s="19"/>
      <c r="LBT43" s="15"/>
      <c r="LBU43" s="15"/>
      <c r="LBV43" s="15"/>
      <c r="LBW43" s="15"/>
      <c r="LBX43" s="15"/>
      <c r="LBY43" s="15"/>
      <c r="LBZ43" s="19"/>
      <c r="LCA43" s="59"/>
      <c r="LCB43" s="59"/>
      <c r="LCC43" s="52"/>
      <c r="LCD43" s="52"/>
      <c r="LCE43" s="52"/>
      <c r="LCF43" s="52"/>
      <c r="LCG43" s="52"/>
      <c r="LCH43" s="59"/>
      <c r="LCI43" s="59"/>
      <c r="LCJ43" s="59"/>
      <c r="LCK43" s="59"/>
      <c r="LCL43" s="60"/>
      <c r="LCM43" s="278"/>
      <c r="LCN43" s="243"/>
      <c r="LCO43" s="244"/>
      <c r="LCP43" s="244"/>
      <c r="LCQ43" s="244"/>
      <c r="LCR43" s="244"/>
      <c r="LCS43" s="244"/>
      <c r="LCT43" s="201"/>
      <c r="LCU43" s="210"/>
      <c r="LCV43" s="15"/>
      <c r="LCW43" s="15"/>
      <c r="LCX43" s="15"/>
      <c r="LCY43" s="15"/>
      <c r="LCZ43" s="15"/>
      <c r="LDA43" s="15"/>
      <c r="LDB43" s="15"/>
      <c r="LDC43" s="15"/>
      <c r="LDD43" s="15"/>
      <c r="LDE43" s="15"/>
      <c r="LDF43" s="19"/>
      <c r="LDG43" s="15"/>
      <c r="LDH43" s="15"/>
      <c r="LDI43" s="15"/>
      <c r="LDJ43" s="15"/>
      <c r="LDK43" s="15"/>
      <c r="LDL43" s="15"/>
      <c r="LDM43" s="19"/>
      <c r="LDN43" s="59"/>
      <c r="LDO43" s="59"/>
      <c r="LDP43" s="52"/>
      <c r="LDQ43" s="52"/>
      <c r="LDR43" s="52"/>
      <c r="LDS43" s="52"/>
      <c r="LDT43" s="52"/>
      <c r="LDU43" s="59"/>
      <c r="LDV43" s="59"/>
      <c r="LDW43" s="59"/>
      <c r="LDX43" s="59"/>
      <c r="LDY43" s="60"/>
      <c r="LDZ43" s="278"/>
      <c r="LEA43" s="243"/>
      <c r="LEB43" s="244"/>
      <c r="LEC43" s="244"/>
      <c r="LED43" s="244"/>
      <c r="LEE43" s="244"/>
      <c r="LEF43" s="244"/>
      <c r="LEG43" s="201"/>
      <c r="LEH43" s="210"/>
      <c r="LEI43" s="15"/>
      <c r="LEJ43" s="15"/>
      <c r="LEK43" s="15"/>
      <c r="LEL43" s="15"/>
      <c r="LEM43" s="15"/>
      <c r="LEN43" s="15"/>
      <c r="LEO43" s="15"/>
      <c r="LEP43" s="15"/>
      <c r="LEQ43" s="15"/>
      <c r="LER43" s="15"/>
      <c r="LES43" s="19"/>
      <c r="LET43" s="15"/>
      <c r="LEU43" s="15"/>
      <c r="LEV43" s="15"/>
      <c r="LEW43" s="15"/>
      <c r="LEX43" s="15"/>
      <c r="LEY43" s="15"/>
      <c r="LEZ43" s="19"/>
      <c r="LFA43" s="59"/>
      <c r="LFB43" s="59"/>
      <c r="LFC43" s="52"/>
      <c r="LFD43" s="52"/>
      <c r="LFE43" s="52"/>
      <c r="LFF43" s="52"/>
      <c r="LFG43" s="52"/>
      <c r="LFH43" s="59"/>
      <c r="LFI43" s="59"/>
      <c r="LFJ43" s="59"/>
      <c r="LFK43" s="59"/>
      <c r="LFL43" s="60"/>
      <c r="LFM43" s="278"/>
      <c r="LFN43" s="243"/>
      <c r="LFO43" s="244"/>
      <c r="LFP43" s="244"/>
      <c r="LFQ43" s="244"/>
      <c r="LFR43" s="244"/>
      <c r="LFS43" s="244"/>
      <c r="LFT43" s="201"/>
      <c r="LFU43" s="210"/>
      <c r="LFV43" s="15"/>
      <c r="LFW43" s="15"/>
      <c r="LFX43" s="15"/>
      <c r="LFY43" s="15"/>
      <c r="LFZ43" s="15"/>
      <c r="LGA43" s="15"/>
      <c r="LGB43" s="15"/>
      <c r="LGC43" s="15"/>
      <c r="LGD43" s="15"/>
      <c r="LGE43" s="15"/>
      <c r="LGF43" s="19"/>
      <c r="LGG43" s="15"/>
      <c r="LGH43" s="15"/>
      <c r="LGI43" s="15"/>
      <c r="LGJ43" s="15"/>
      <c r="LGK43" s="15"/>
      <c r="LGL43" s="15"/>
      <c r="LGM43" s="19"/>
      <c r="LGN43" s="59"/>
      <c r="LGO43" s="59"/>
      <c r="LGP43" s="52"/>
      <c r="LGQ43" s="52"/>
      <c r="LGR43" s="52"/>
      <c r="LGS43" s="52"/>
      <c r="LGT43" s="52"/>
      <c r="LGU43" s="59"/>
      <c r="LGV43" s="59"/>
      <c r="LGW43" s="59"/>
      <c r="LGX43" s="59"/>
      <c r="LGY43" s="60"/>
      <c r="LGZ43" s="278"/>
      <c r="LHA43" s="243"/>
      <c r="LHB43" s="244"/>
      <c r="LHC43" s="244"/>
      <c r="LHD43" s="244"/>
      <c r="LHE43" s="244"/>
      <c r="LHF43" s="244"/>
      <c r="LHG43" s="201"/>
      <c r="LHH43" s="210"/>
      <c r="LHI43" s="15"/>
      <c r="LHJ43" s="15"/>
      <c r="LHK43" s="15"/>
      <c r="LHL43" s="15"/>
      <c r="LHM43" s="15"/>
      <c r="LHN43" s="15"/>
      <c r="LHO43" s="15"/>
      <c r="LHP43" s="15"/>
      <c r="LHQ43" s="15"/>
      <c r="LHR43" s="15"/>
      <c r="LHS43" s="19"/>
      <c r="LHT43" s="15"/>
      <c r="LHU43" s="15"/>
      <c r="LHV43" s="15"/>
      <c r="LHW43" s="15"/>
      <c r="LHX43" s="15"/>
      <c r="LHY43" s="15"/>
      <c r="LHZ43" s="19"/>
      <c r="LIA43" s="59"/>
      <c r="LIB43" s="59"/>
      <c r="LIC43" s="52"/>
      <c r="LID43" s="52"/>
      <c r="LIE43" s="52"/>
      <c r="LIF43" s="52"/>
      <c r="LIG43" s="52"/>
      <c r="LIH43" s="59"/>
      <c r="LII43" s="59"/>
      <c r="LIJ43" s="59"/>
      <c r="LIK43" s="59"/>
      <c r="LIL43" s="60"/>
      <c r="LIM43" s="278"/>
      <c r="LIN43" s="243"/>
      <c r="LIO43" s="244"/>
      <c r="LIP43" s="244"/>
      <c r="LIQ43" s="244"/>
      <c r="LIR43" s="244"/>
      <c r="LIS43" s="244"/>
      <c r="LIT43" s="201"/>
      <c r="LIU43" s="210"/>
      <c r="LIV43" s="15"/>
      <c r="LIW43" s="15"/>
      <c r="LIX43" s="15"/>
      <c r="LIY43" s="15"/>
      <c r="LIZ43" s="15"/>
      <c r="LJA43" s="15"/>
      <c r="LJB43" s="15"/>
      <c r="LJC43" s="15"/>
      <c r="LJD43" s="15"/>
      <c r="LJE43" s="15"/>
      <c r="LJF43" s="19"/>
      <c r="LJG43" s="15"/>
      <c r="LJH43" s="15"/>
      <c r="LJI43" s="15"/>
      <c r="LJJ43" s="15"/>
      <c r="LJK43" s="15"/>
      <c r="LJL43" s="15"/>
      <c r="LJM43" s="19"/>
      <c r="LJN43" s="59"/>
      <c r="LJO43" s="59"/>
      <c r="LJP43" s="52"/>
      <c r="LJQ43" s="52"/>
      <c r="LJR43" s="52"/>
      <c r="LJS43" s="52"/>
      <c r="LJT43" s="52"/>
      <c r="LJU43" s="59"/>
      <c r="LJV43" s="59"/>
      <c r="LJW43" s="59"/>
      <c r="LJX43" s="59"/>
      <c r="LJY43" s="60"/>
      <c r="LJZ43" s="278"/>
      <c r="LKA43" s="243"/>
      <c r="LKB43" s="244"/>
      <c r="LKC43" s="244"/>
      <c r="LKD43" s="244"/>
      <c r="LKE43" s="244"/>
      <c r="LKF43" s="244"/>
      <c r="LKG43" s="201"/>
      <c r="LKH43" s="210"/>
      <c r="LKI43" s="15"/>
      <c r="LKJ43" s="15"/>
      <c r="LKK43" s="15"/>
      <c r="LKL43" s="15"/>
      <c r="LKM43" s="15"/>
      <c r="LKN43" s="15"/>
      <c r="LKO43" s="15"/>
      <c r="LKP43" s="15"/>
      <c r="LKQ43" s="15"/>
      <c r="LKR43" s="15"/>
      <c r="LKS43" s="19"/>
      <c r="LKT43" s="15"/>
      <c r="LKU43" s="15"/>
      <c r="LKV43" s="15"/>
      <c r="LKW43" s="15"/>
      <c r="LKX43" s="15"/>
      <c r="LKY43" s="15"/>
      <c r="LKZ43" s="19"/>
      <c r="LLA43" s="59"/>
      <c r="LLB43" s="59"/>
      <c r="LLC43" s="52"/>
      <c r="LLD43" s="52"/>
      <c r="LLE43" s="52"/>
      <c r="LLF43" s="52"/>
      <c r="LLG43" s="52"/>
      <c r="LLH43" s="59"/>
      <c r="LLI43" s="59"/>
      <c r="LLJ43" s="59"/>
      <c r="LLK43" s="59"/>
      <c r="LLL43" s="60"/>
      <c r="LLM43" s="278"/>
      <c r="LLN43" s="243"/>
      <c r="LLO43" s="244"/>
      <c r="LLP43" s="244"/>
      <c r="LLQ43" s="244"/>
      <c r="LLR43" s="244"/>
      <c r="LLS43" s="244"/>
      <c r="LLT43" s="201"/>
      <c r="LLU43" s="210"/>
      <c r="LLV43" s="15"/>
      <c r="LLW43" s="15"/>
      <c r="LLX43" s="15"/>
      <c r="LLY43" s="15"/>
      <c r="LLZ43" s="15"/>
      <c r="LMA43" s="15"/>
      <c r="LMB43" s="15"/>
      <c r="LMC43" s="15"/>
      <c r="LMD43" s="15"/>
      <c r="LME43" s="15"/>
      <c r="LMF43" s="19"/>
      <c r="LMG43" s="15"/>
      <c r="LMH43" s="15"/>
      <c r="LMI43" s="15"/>
      <c r="LMJ43" s="15"/>
      <c r="LMK43" s="15"/>
      <c r="LML43" s="15"/>
      <c r="LMM43" s="19"/>
      <c r="LMN43" s="59"/>
      <c r="LMO43" s="59"/>
      <c r="LMP43" s="52"/>
      <c r="LMQ43" s="52"/>
      <c r="LMR43" s="52"/>
      <c r="LMS43" s="52"/>
      <c r="LMT43" s="52"/>
      <c r="LMU43" s="59"/>
      <c r="LMV43" s="59"/>
      <c r="LMW43" s="59"/>
      <c r="LMX43" s="59"/>
      <c r="LMY43" s="60"/>
      <c r="LMZ43" s="278"/>
      <c r="LNA43" s="243"/>
      <c r="LNB43" s="244"/>
      <c r="LNC43" s="244"/>
      <c r="LND43" s="244"/>
      <c r="LNE43" s="244"/>
      <c r="LNF43" s="244"/>
      <c r="LNG43" s="201"/>
      <c r="LNH43" s="210"/>
      <c r="LNI43" s="15"/>
      <c r="LNJ43" s="15"/>
      <c r="LNK43" s="15"/>
      <c r="LNL43" s="15"/>
      <c r="LNM43" s="15"/>
      <c r="LNN43" s="15"/>
      <c r="LNO43" s="15"/>
      <c r="LNP43" s="15"/>
      <c r="LNQ43" s="15"/>
      <c r="LNR43" s="15"/>
      <c r="LNS43" s="19"/>
      <c r="LNT43" s="15"/>
      <c r="LNU43" s="15"/>
      <c r="LNV43" s="15"/>
      <c r="LNW43" s="15"/>
      <c r="LNX43" s="15"/>
      <c r="LNY43" s="15"/>
      <c r="LNZ43" s="19"/>
      <c r="LOA43" s="59"/>
      <c r="LOB43" s="59"/>
      <c r="LOC43" s="52"/>
      <c r="LOD43" s="52"/>
      <c r="LOE43" s="52"/>
      <c r="LOF43" s="52"/>
      <c r="LOG43" s="52"/>
      <c r="LOH43" s="59"/>
      <c r="LOI43" s="59"/>
      <c r="LOJ43" s="59"/>
      <c r="LOK43" s="59"/>
      <c r="LOL43" s="60"/>
      <c r="LOM43" s="278"/>
      <c r="LON43" s="243"/>
      <c r="LOO43" s="244"/>
      <c r="LOP43" s="244"/>
      <c r="LOQ43" s="244"/>
      <c r="LOR43" s="244"/>
      <c r="LOS43" s="244"/>
      <c r="LOT43" s="201"/>
      <c r="LOU43" s="210"/>
      <c r="LOV43" s="15"/>
      <c r="LOW43" s="15"/>
      <c r="LOX43" s="15"/>
      <c r="LOY43" s="15"/>
      <c r="LOZ43" s="15"/>
      <c r="LPA43" s="15"/>
      <c r="LPB43" s="15"/>
      <c r="LPC43" s="15"/>
      <c r="LPD43" s="15"/>
      <c r="LPE43" s="15"/>
      <c r="LPF43" s="19"/>
      <c r="LPG43" s="15"/>
      <c r="LPH43" s="15"/>
      <c r="LPI43" s="15"/>
      <c r="LPJ43" s="15"/>
      <c r="LPK43" s="15"/>
      <c r="LPL43" s="15"/>
      <c r="LPM43" s="19"/>
      <c r="LPN43" s="59"/>
      <c r="LPO43" s="59"/>
      <c r="LPP43" s="52"/>
      <c r="LPQ43" s="52"/>
      <c r="LPR43" s="52"/>
      <c r="LPS43" s="52"/>
      <c r="LPT43" s="52"/>
      <c r="LPU43" s="59"/>
      <c r="LPV43" s="59"/>
      <c r="LPW43" s="59"/>
      <c r="LPX43" s="59"/>
      <c r="LPY43" s="60"/>
      <c r="LPZ43" s="278"/>
      <c r="LQA43" s="243"/>
      <c r="LQB43" s="244"/>
      <c r="LQC43" s="244"/>
      <c r="LQD43" s="244"/>
      <c r="LQE43" s="244"/>
      <c r="LQF43" s="244"/>
      <c r="LQG43" s="201"/>
      <c r="LQH43" s="210"/>
      <c r="LQI43" s="15"/>
      <c r="LQJ43" s="15"/>
      <c r="LQK43" s="15"/>
      <c r="LQL43" s="15"/>
      <c r="LQM43" s="15"/>
      <c r="LQN43" s="15"/>
      <c r="LQO43" s="15"/>
      <c r="LQP43" s="15"/>
      <c r="LQQ43" s="15"/>
      <c r="LQR43" s="15"/>
      <c r="LQS43" s="19"/>
      <c r="LQT43" s="15"/>
      <c r="LQU43" s="15"/>
      <c r="LQV43" s="15"/>
      <c r="LQW43" s="15"/>
      <c r="LQX43" s="15"/>
      <c r="LQY43" s="15"/>
      <c r="LQZ43" s="19"/>
      <c r="LRA43" s="59"/>
      <c r="LRB43" s="59"/>
      <c r="LRC43" s="52"/>
      <c r="LRD43" s="52"/>
      <c r="LRE43" s="52"/>
      <c r="LRF43" s="52"/>
      <c r="LRG43" s="52"/>
      <c r="LRH43" s="59"/>
      <c r="LRI43" s="59"/>
      <c r="LRJ43" s="59"/>
      <c r="LRK43" s="59"/>
      <c r="LRL43" s="60"/>
      <c r="LRM43" s="278"/>
      <c r="LRN43" s="243"/>
      <c r="LRO43" s="244"/>
      <c r="LRP43" s="244"/>
      <c r="LRQ43" s="244"/>
      <c r="LRR43" s="244"/>
      <c r="LRS43" s="244"/>
      <c r="LRT43" s="201"/>
      <c r="LRU43" s="210"/>
      <c r="LRV43" s="15"/>
      <c r="LRW43" s="15"/>
      <c r="LRX43" s="15"/>
      <c r="LRY43" s="15"/>
      <c r="LRZ43" s="15"/>
      <c r="LSA43" s="15"/>
      <c r="LSB43" s="15"/>
      <c r="LSC43" s="15"/>
      <c r="LSD43" s="15"/>
      <c r="LSE43" s="15"/>
      <c r="LSF43" s="19"/>
      <c r="LSG43" s="15"/>
      <c r="LSH43" s="15"/>
      <c r="LSI43" s="15"/>
      <c r="LSJ43" s="15"/>
      <c r="LSK43" s="15"/>
      <c r="LSL43" s="15"/>
      <c r="LSM43" s="19"/>
      <c r="LSN43" s="59"/>
      <c r="LSO43" s="59"/>
      <c r="LSP43" s="52"/>
      <c r="LSQ43" s="52"/>
      <c r="LSR43" s="52"/>
      <c r="LSS43" s="52"/>
      <c r="LST43" s="52"/>
      <c r="LSU43" s="59"/>
      <c r="LSV43" s="59"/>
      <c r="LSW43" s="59"/>
      <c r="LSX43" s="59"/>
      <c r="LSY43" s="60"/>
      <c r="LSZ43" s="278"/>
      <c r="LTA43" s="243"/>
      <c r="LTB43" s="244"/>
      <c r="LTC43" s="244"/>
      <c r="LTD43" s="244"/>
      <c r="LTE43" s="244"/>
      <c r="LTF43" s="244"/>
      <c r="LTG43" s="201"/>
      <c r="LTH43" s="210"/>
      <c r="LTI43" s="15"/>
      <c r="LTJ43" s="15"/>
      <c r="LTK43" s="15"/>
      <c r="LTL43" s="15"/>
      <c r="LTM43" s="15"/>
      <c r="LTN43" s="15"/>
      <c r="LTO43" s="15"/>
      <c r="LTP43" s="15"/>
      <c r="LTQ43" s="15"/>
      <c r="LTR43" s="15"/>
      <c r="LTS43" s="19"/>
      <c r="LTT43" s="15"/>
      <c r="LTU43" s="15"/>
      <c r="LTV43" s="15"/>
      <c r="LTW43" s="15"/>
      <c r="LTX43" s="15"/>
      <c r="LTY43" s="15"/>
      <c r="LTZ43" s="19"/>
      <c r="LUA43" s="59"/>
      <c r="LUB43" s="59"/>
      <c r="LUC43" s="52"/>
      <c r="LUD43" s="52"/>
      <c r="LUE43" s="52"/>
      <c r="LUF43" s="52"/>
      <c r="LUG43" s="52"/>
      <c r="LUH43" s="59"/>
      <c r="LUI43" s="59"/>
      <c r="LUJ43" s="59"/>
      <c r="LUK43" s="59"/>
      <c r="LUL43" s="60"/>
      <c r="LUM43" s="278"/>
      <c r="LUN43" s="243"/>
      <c r="LUO43" s="244"/>
      <c r="LUP43" s="244"/>
      <c r="LUQ43" s="244"/>
      <c r="LUR43" s="244"/>
      <c r="LUS43" s="244"/>
      <c r="LUT43" s="201"/>
      <c r="LUU43" s="210"/>
      <c r="LUV43" s="15"/>
      <c r="LUW43" s="15"/>
      <c r="LUX43" s="15"/>
      <c r="LUY43" s="15"/>
      <c r="LUZ43" s="15"/>
      <c r="LVA43" s="15"/>
      <c r="LVB43" s="15"/>
      <c r="LVC43" s="15"/>
      <c r="LVD43" s="15"/>
      <c r="LVE43" s="15"/>
      <c r="LVF43" s="19"/>
      <c r="LVG43" s="15"/>
      <c r="LVH43" s="15"/>
      <c r="LVI43" s="15"/>
      <c r="LVJ43" s="15"/>
      <c r="LVK43" s="15"/>
      <c r="LVL43" s="15"/>
      <c r="LVM43" s="19"/>
      <c r="LVN43" s="59"/>
      <c r="LVO43" s="59"/>
      <c r="LVP43" s="52"/>
      <c r="LVQ43" s="52"/>
      <c r="LVR43" s="52"/>
      <c r="LVS43" s="52"/>
      <c r="LVT43" s="52"/>
      <c r="LVU43" s="59"/>
      <c r="LVV43" s="59"/>
      <c r="LVW43" s="59"/>
      <c r="LVX43" s="59"/>
      <c r="LVY43" s="60"/>
      <c r="LVZ43" s="278"/>
      <c r="LWA43" s="243"/>
      <c r="LWB43" s="244"/>
      <c r="LWC43" s="244"/>
      <c r="LWD43" s="244"/>
      <c r="LWE43" s="244"/>
      <c r="LWF43" s="244"/>
      <c r="LWG43" s="201"/>
      <c r="LWH43" s="210"/>
      <c r="LWI43" s="15"/>
      <c r="LWJ43" s="15"/>
      <c r="LWK43" s="15"/>
      <c r="LWL43" s="15"/>
      <c r="LWM43" s="15"/>
      <c r="LWN43" s="15"/>
      <c r="LWO43" s="15"/>
      <c r="LWP43" s="15"/>
      <c r="LWQ43" s="15"/>
      <c r="LWR43" s="15"/>
      <c r="LWS43" s="19"/>
      <c r="LWT43" s="15"/>
      <c r="LWU43" s="15"/>
      <c r="LWV43" s="15"/>
      <c r="LWW43" s="15"/>
      <c r="LWX43" s="15"/>
      <c r="LWY43" s="15"/>
      <c r="LWZ43" s="19"/>
      <c r="LXA43" s="59"/>
      <c r="LXB43" s="59"/>
      <c r="LXC43" s="52"/>
      <c r="LXD43" s="52"/>
      <c r="LXE43" s="52"/>
      <c r="LXF43" s="52"/>
      <c r="LXG43" s="52"/>
      <c r="LXH43" s="59"/>
      <c r="LXI43" s="59"/>
      <c r="LXJ43" s="59"/>
      <c r="LXK43" s="59"/>
      <c r="LXL43" s="60"/>
      <c r="LXM43" s="278"/>
      <c r="LXN43" s="243"/>
      <c r="LXO43" s="244"/>
      <c r="LXP43" s="244"/>
      <c r="LXQ43" s="244"/>
      <c r="LXR43" s="244"/>
      <c r="LXS43" s="244"/>
      <c r="LXT43" s="201"/>
      <c r="LXU43" s="210"/>
      <c r="LXV43" s="15"/>
      <c r="LXW43" s="15"/>
      <c r="LXX43" s="15"/>
      <c r="LXY43" s="15"/>
      <c r="LXZ43" s="15"/>
      <c r="LYA43" s="15"/>
      <c r="LYB43" s="15"/>
      <c r="LYC43" s="15"/>
      <c r="LYD43" s="15"/>
      <c r="LYE43" s="15"/>
      <c r="LYF43" s="19"/>
      <c r="LYG43" s="15"/>
      <c r="LYH43" s="15"/>
      <c r="LYI43" s="15"/>
      <c r="LYJ43" s="15"/>
      <c r="LYK43" s="15"/>
      <c r="LYL43" s="15"/>
      <c r="LYM43" s="19"/>
      <c r="LYN43" s="59"/>
      <c r="LYO43" s="59"/>
      <c r="LYP43" s="52"/>
      <c r="LYQ43" s="52"/>
      <c r="LYR43" s="52"/>
      <c r="LYS43" s="52"/>
      <c r="LYT43" s="52"/>
      <c r="LYU43" s="59"/>
      <c r="LYV43" s="59"/>
      <c r="LYW43" s="59"/>
      <c r="LYX43" s="59"/>
      <c r="LYY43" s="60"/>
      <c r="LYZ43" s="278"/>
      <c r="LZA43" s="243"/>
      <c r="LZB43" s="244"/>
      <c r="LZC43" s="244"/>
      <c r="LZD43" s="244"/>
      <c r="LZE43" s="244"/>
      <c r="LZF43" s="244"/>
      <c r="LZG43" s="201"/>
      <c r="LZH43" s="210"/>
      <c r="LZI43" s="15"/>
      <c r="LZJ43" s="15"/>
      <c r="LZK43" s="15"/>
      <c r="LZL43" s="15"/>
      <c r="LZM43" s="15"/>
      <c r="LZN43" s="15"/>
      <c r="LZO43" s="15"/>
      <c r="LZP43" s="15"/>
      <c r="LZQ43" s="15"/>
      <c r="LZR43" s="15"/>
      <c r="LZS43" s="19"/>
      <c r="LZT43" s="15"/>
      <c r="LZU43" s="15"/>
      <c r="LZV43" s="15"/>
      <c r="LZW43" s="15"/>
      <c r="LZX43" s="15"/>
      <c r="LZY43" s="15"/>
      <c r="LZZ43" s="19"/>
      <c r="MAA43" s="59"/>
      <c r="MAB43" s="59"/>
      <c r="MAC43" s="52"/>
      <c r="MAD43" s="52"/>
      <c r="MAE43" s="52"/>
      <c r="MAF43" s="52"/>
      <c r="MAG43" s="52"/>
      <c r="MAH43" s="59"/>
      <c r="MAI43" s="59"/>
      <c r="MAJ43" s="59"/>
      <c r="MAK43" s="59"/>
      <c r="MAL43" s="60"/>
      <c r="MAM43" s="278"/>
      <c r="MAN43" s="243"/>
      <c r="MAO43" s="244"/>
      <c r="MAP43" s="244"/>
      <c r="MAQ43" s="244"/>
      <c r="MAR43" s="244"/>
      <c r="MAS43" s="244"/>
      <c r="MAT43" s="201"/>
      <c r="MAU43" s="210"/>
      <c r="MAV43" s="15"/>
      <c r="MAW43" s="15"/>
      <c r="MAX43" s="15"/>
      <c r="MAY43" s="15"/>
      <c r="MAZ43" s="15"/>
      <c r="MBA43" s="15"/>
      <c r="MBB43" s="15"/>
      <c r="MBC43" s="15"/>
      <c r="MBD43" s="15"/>
      <c r="MBE43" s="15"/>
      <c r="MBF43" s="19"/>
      <c r="MBG43" s="15"/>
      <c r="MBH43" s="15"/>
      <c r="MBI43" s="15"/>
      <c r="MBJ43" s="15"/>
      <c r="MBK43" s="15"/>
      <c r="MBL43" s="15"/>
      <c r="MBM43" s="19"/>
      <c r="MBN43" s="59"/>
      <c r="MBO43" s="59"/>
      <c r="MBP43" s="52"/>
      <c r="MBQ43" s="52"/>
      <c r="MBR43" s="52"/>
      <c r="MBS43" s="52"/>
      <c r="MBT43" s="52"/>
      <c r="MBU43" s="59"/>
      <c r="MBV43" s="59"/>
      <c r="MBW43" s="59"/>
      <c r="MBX43" s="59"/>
      <c r="MBY43" s="60"/>
      <c r="MBZ43" s="278"/>
      <c r="MCA43" s="243"/>
      <c r="MCB43" s="244"/>
      <c r="MCC43" s="244"/>
      <c r="MCD43" s="244"/>
      <c r="MCE43" s="244"/>
      <c r="MCF43" s="244"/>
      <c r="MCG43" s="201"/>
      <c r="MCH43" s="210"/>
      <c r="MCI43" s="15"/>
      <c r="MCJ43" s="15"/>
      <c r="MCK43" s="15"/>
      <c r="MCL43" s="15"/>
      <c r="MCM43" s="15"/>
      <c r="MCN43" s="15"/>
      <c r="MCO43" s="15"/>
      <c r="MCP43" s="15"/>
      <c r="MCQ43" s="15"/>
      <c r="MCR43" s="15"/>
      <c r="MCS43" s="19"/>
      <c r="MCT43" s="15"/>
      <c r="MCU43" s="15"/>
      <c r="MCV43" s="15"/>
      <c r="MCW43" s="15"/>
      <c r="MCX43" s="15"/>
      <c r="MCY43" s="15"/>
      <c r="MCZ43" s="19"/>
      <c r="MDA43" s="59"/>
      <c r="MDB43" s="59"/>
      <c r="MDC43" s="52"/>
      <c r="MDD43" s="52"/>
      <c r="MDE43" s="52"/>
      <c r="MDF43" s="52"/>
      <c r="MDG43" s="52"/>
      <c r="MDH43" s="59"/>
      <c r="MDI43" s="59"/>
      <c r="MDJ43" s="59"/>
      <c r="MDK43" s="59"/>
      <c r="MDL43" s="60"/>
      <c r="MDM43" s="278"/>
      <c r="MDN43" s="243"/>
      <c r="MDO43" s="244"/>
      <c r="MDP43" s="244"/>
      <c r="MDQ43" s="244"/>
      <c r="MDR43" s="244"/>
      <c r="MDS43" s="244"/>
      <c r="MDT43" s="201"/>
      <c r="MDU43" s="210"/>
      <c r="MDV43" s="15"/>
      <c r="MDW43" s="15"/>
      <c r="MDX43" s="15"/>
      <c r="MDY43" s="15"/>
      <c r="MDZ43" s="15"/>
      <c r="MEA43" s="15"/>
      <c r="MEB43" s="15"/>
      <c r="MEC43" s="15"/>
      <c r="MED43" s="15"/>
      <c r="MEE43" s="15"/>
      <c r="MEF43" s="19"/>
      <c r="MEG43" s="15"/>
      <c r="MEH43" s="15"/>
      <c r="MEI43" s="15"/>
      <c r="MEJ43" s="15"/>
      <c r="MEK43" s="15"/>
      <c r="MEL43" s="15"/>
      <c r="MEM43" s="19"/>
      <c r="MEN43" s="59"/>
      <c r="MEO43" s="59"/>
      <c r="MEP43" s="52"/>
      <c r="MEQ43" s="52"/>
      <c r="MER43" s="52"/>
      <c r="MES43" s="52"/>
      <c r="MET43" s="52"/>
      <c r="MEU43" s="59"/>
      <c r="MEV43" s="59"/>
      <c r="MEW43" s="59"/>
      <c r="MEX43" s="59"/>
      <c r="MEY43" s="60"/>
      <c r="MEZ43" s="278"/>
      <c r="MFA43" s="243"/>
      <c r="MFB43" s="244"/>
      <c r="MFC43" s="244"/>
      <c r="MFD43" s="244"/>
      <c r="MFE43" s="244"/>
      <c r="MFF43" s="244"/>
      <c r="MFG43" s="201"/>
      <c r="MFH43" s="210"/>
      <c r="MFI43" s="15"/>
      <c r="MFJ43" s="15"/>
      <c r="MFK43" s="15"/>
      <c r="MFL43" s="15"/>
      <c r="MFM43" s="15"/>
      <c r="MFN43" s="15"/>
      <c r="MFO43" s="15"/>
      <c r="MFP43" s="15"/>
      <c r="MFQ43" s="15"/>
      <c r="MFR43" s="15"/>
      <c r="MFS43" s="19"/>
      <c r="MFT43" s="15"/>
      <c r="MFU43" s="15"/>
      <c r="MFV43" s="15"/>
      <c r="MFW43" s="15"/>
      <c r="MFX43" s="15"/>
      <c r="MFY43" s="15"/>
      <c r="MFZ43" s="19"/>
      <c r="MGA43" s="59"/>
      <c r="MGB43" s="59"/>
      <c r="MGC43" s="52"/>
      <c r="MGD43" s="52"/>
      <c r="MGE43" s="52"/>
      <c r="MGF43" s="52"/>
      <c r="MGG43" s="52"/>
      <c r="MGH43" s="59"/>
      <c r="MGI43" s="59"/>
      <c r="MGJ43" s="59"/>
      <c r="MGK43" s="59"/>
      <c r="MGL43" s="60"/>
      <c r="MGM43" s="278"/>
      <c r="MGN43" s="243"/>
      <c r="MGO43" s="244"/>
      <c r="MGP43" s="244"/>
      <c r="MGQ43" s="244"/>
      <c r="MGR43" s="244"/>
      <c r="MGS43" s="244"/>
      <c r="MGT43" s="201"/>
      <c r="MGU43" s="210"/>
      <c r="MGV43" s="15"/>
      <c r="MGW43" s="15"/>
      <c r="MGX43" s="15"/>
      <c r="MGY43" s="15"/>
      <c r="MGZ43" s="15"/>
      <c r="MHA43" s="15"/>
      <c r="MHB43" s="15"/>
      <c r="MHC43" s="15"/>
      <c r="MHD43" s="15"/>
      <c r="MHE43" s="15"/>
      <c r="MHF43" s="19"/>
      <c r="MHG43" s="15"/>
      <c r="MHH43" s="15"/>
      <c r="MHI43" s="15"/>
      <c r="MHJ43" s="15"/>
      <c r="MHK43" s="15"/>
      <c r="MHL43" s="15"/>
      <c r="MHM43" s="19"/>
      <c r="MHN43" s="59"/>
      <c r="MHO43" s="59"/>
      <c r="MHP43" s="52"/>
      <c r="MHQ43" s="52"/>
      <c r="MHR43" s="52"/>
      <c r="MHS43" s="52"/>
      <c r="MHT43" s="52"/>
      <c r="MHU43" s="59"/>
      <c r="MHV43" s="59"/>
      <c r="MHW43" s="59"/>
      <c r="MHX43" s="59"/>
      <c r="MHY43" s="60"/>
      <c r="MHZ43" s="278"/>
      <c r="MIA43" s="243"/>
      <c r="MIB43" s="244"/>
      <c r="MIC43" s="244"/>
      <c r="MID43" s="244"/>
      <c r="MIE43" s="244"/>
      <c r="MIF43" s="244"/>
      <c r="MIG43" s="201"/>
      <c r="MIH43" s="210"/>
      <c r="MII43" s="15"/>
      <c r="MIJ43" s="15"/>
      <c r="MIK43" s="15"/>
      <c r="MIL43" s="15"/>
      <c r="MIM43" s="15"/>
      <c r="MIN43" s="15"/>
      <c r="MIO43" s="15"/>
      <c r="MIP43" s="15"/>
      <c r="MIQ43" s="15"/>
      <c r="MIR43" s="15"/>
      <c r="MIS43" s="19"/>
      <c r="MIT43" s="15"/>
      <c r="MIU43" s="15"/>
      <c r="MIV43" s="15"/>
      <c r="MIW43" s="15"/>
      <c r="MIX43" s="15"/>
      <c r="MIY43" s="15"/>
      <c r="MIZ43" s="19"/>
      <c r="MJA43" s="59"/>
      <c r="MJB43" s="59"/>
      <c r="MJC43" s="52"/>
      <c r="MJD43" s="52"/>
      <c r="MJE43" s="52"/>
      <c r="MJF43" s="52"/>
      <c r="MJG43" s="52"/>
      <c r="MJH43" s="59"/>
      <c r="MJI43" s="59"/>
      <c r="MJJ43" s="59"/>
      <c r="MJK43" s="59"/>
      <c r="MJL43" s="60"/>
      <c r="MJM43" s="278"/>
      <c r="MJN43" s="243"/>
      <c r="MJO43" s="244"/>
      <c r="MJP43" s="244"/>
      <c r="MJQ43" s="244"/>
      <c r="MJR43" s="244"/>
      <c r="MJS43" s="244"/>
      <c r="MJT43" s="201"/>
      <c r="MJU43" s="210"/>
      <c r="MJV43" s="15"/>
      <c r="MJW43" s="15"/>
      <c r="MJX43" s="15"/>
      <c r="MJY43" s="15"/>
      <c r="MJZ43" s="15"/>
      <c r="MKA43" s="15"/>
      <c r="MKB43" s="15"/>
      <c r="MKC43" s="15"/>
      <c r="MKD43" s="15"/>
      <c r="MKE43" s="15"/>
      <c r="MKF43" s="19"/>
      <c r="MKG43" s="15"/>
      <c r="MKH43" s="15"/>
      <c r="MKI43" s="15"/>
      <c r="MKJ43" s="15"/>
      <c r="MKK43" s="15"/>
      <c r="MKL43" s="15"/>
      <c r="MKM43" s="19"/>
      <c r="MKN43" s="59"/>
      <c r="MKO43" s="59"/>
      <c r="MKP43" s="52"/>
      <c r="MKQ43" s="52"/>
      <c r="MKR43" s="52"/>
      <c r="MKS43" s="52"/>
      <c r="MKT43" s="52"/>
      <c r="MKU43" s="59"/>
      <c r="MKV43" s="59"/>
      <c r="MKW43" s="59"/>
      <c r="MKX43" s="59"/>
      <c r="MKY43" s="60"/>
      <c r="MKZ43" s="278"/>
      <c r="MLA43" s="243"/>
      <c r="MLB43" s="244"/>
      <c r="MLC43" s="244"/>
      <c r="MLD43" s="244"/>
      <c r="MLE43" s="244"/>
      <c r="MLF43" s="244"/>
      <c r="MLG43" s="201"/>
      <c r="MLH43" s="210"/>
      <c r="MLI43" s="15"/>
      <c r="MLJ43" s="15"/>
      <c r="MLK43" s="15"/>
      <c r="MLL43" s="15"/>
      <c r="MLM43" s="15"/>
      <c r="MLN43" s="15"/>
      <c r="MLO43" s="15"/>
      <c r="MLP43" s="15"/>
      <c r="MLQ43" s="15"/>
      <c r="MLR43" s="15"/>
      <c r="MLS43" s="19"/>
      <c r="MLT43" s="15"/>
      <c r="MLU43" s="15"/>
      <c r="MLV43" s="15"/>
      <c r="MLW43" s="15"/>
      <c r="MLX43" s="15"/>
      <c r="MLY43" s="15"/>
      <c r="MLZ43" s="19"/>
      <c r="MMA43" s="59"/>
      <c r="MMB43" s="59"/>
      <c r="MMC43" s="52"/>
      <c r="MMD43" s="52"/>
      <c r="MME43" s="52"/>
      <c r="MMF43" s="52"/>
      <c r="MMG43" s="52"/>
      <c r="MMH43" s="59"/>
      <c r="MMI43" s="59"/>
      <c r="MMJ43" s="59"/>
      <c r="MMK43" s="59"/>
      <c r="MML43" s="60"/>
      <c r="MMM43" s="278"/>
      <c r="MMN43" s="243"/>
      <c r="MMO43" s="244"/>
      <c r="MMP43" s="244"/>
      <c r="MMQ43" s="244"/>
      <c r="MMR43" s="244"/>
      <c r="MMS43" s="244"/>
      <c r="MMT43" s="201"/>
      <c r="MMU43" s="210"/>
      <c r="MMV43" s="15"/>
      <c r="MMW43" s="15"/>
      <c r="MMX43" s="15"/>
      <c r="MMY43" s="15"/>
      <c r="MMZ43" s="15"/>
      <c r="MNA43" s="15"/>
      <c r="MNB43" s="15"/>
      <c r="MNC43" s="15"/>
      <c r="MND43" s="15"/>
      <c r="MNE43" s="15"/>
      <c r="MNF43" s="19"/>
      <c r="MNG43" s="15"/>
      <c r="MNH43" s="15"/>
      <c r="MNI43" s="15"/>
      <c r="MNJ43" s="15"/>
      <c r="MNK43" s="15"/>
      <c r="MNL43" s="15"/>
      <c r="MNM43" s="19"/>
      <c r="MNN43" s="59"/>
      <c r="MNO43" s="59"/>
      <c r="MNP43" s="52"/>
      <c r="MNQ43" s="52"/>
      <c r="MNR43" s="52"/>
      <c r="MNS43" s="52"/>
      <c r="MNT43" s="52"/>
      <c r="MNU43" s="59"/>
      <c r="MNV43" s="59"/>
      <c r="MNW43" s="59"/>
      <c r="MNX43" s="59"/>
      <c r="MNY43" s="60"/>
      <c r="MNZ43" s="278"/>
      <c r="MOA43" s="243"/>
      <c r="MOB43" s="244"/>
      <c r="MOC43" s="244"/>
      <c r="MOD43" s="244"/>
      <c r="MOE43" s="244"/>
      <c r="MOF43" s="244"/>
      <c r="MOG43" s="201"/>
      <c r="MOH43" s="210"/>
      <c r="MOI43" s="15"/>
      <c r="MOJ43" s="15"/>
      <c r="MOK43" s="15"/>
      <c r="MOL43" s="15"/>
      <c r="MOM43" s="15"/>
      <c r="MON43" s="15"/>
      <c r="MOO43" s="15"/>
      <c r="MOP43" s="15"/>
      <c r="MOQ43" s="15"/>
      <c r="MOR43" s="15"/>
      <c r="MOS43" s="19"/>
      <c r="MOT43" s="15"/>
      <c r="MOU43" s="15"/>
      <c r="MOV43" s="15"/>
      <c r="MOW43" s="15"/>
      <c r="MOX43" s="15"/>
      <c r="MOY43" s="15"/>
      <c r="MOZ43" s="19"/>
      <c r="MPA43" s="59"/>
      <c r="MPB43" s="59"/>
      <c r="MPC43" s="52"/>
      <c r="MPD43" s="52"/>
      <c r="MPE43" s="52"/>
      <c r="MPF43" s="52"/>
      <c r="MPG43" s="52"/>
      <c r="MPH43" s="59"/>
      <c r="MPI43" s="59"/>
      <c r="MPJ43" s="59"/>
      <c r="MPK43" s="59"/>
      <c r="MPL43" s="60"/>
      <c r="MPM43" s="278"/>
      <c r="MPN43" s="243"/>
      <c r="MPO43" s="244"/>
      <c r="MPP43" s="244"/>
      <c r="MPQ43" s="244"/>
      <c r="MPR43" s="244"/>
      <c r="MPS43" s="244"/>
      <c r="MPT43" s="201"/>
      <c r="MPU43" s="210"/>
      <c r="MPV43" s="15"/>
      <c r="MPW43" s="15"/>
      <c r="MPX43" s="15"/>
      <c r="MPY43" s="15"/>
      <c r="MPZ43" s="15"/>
      <c r="MQA43" s="15"/>
      <c r="MQB43" s="15"/>
      <c r="MQC43" s="15"/>
      <c r="MQD43" s="15"/>
      <c r="MQE43" s="15"/>
      <c r="MQF43" s="19"/>
      <c r="MQG43" s="15"/>
      <c r="MQH43" s="15"/>
      <c r="MQI43" s="15"/>
      <c r="MQJ43" s="15"/>
      <c r="MQK43" s="15"/>
      <c r="MQL43" s="15"/>
      <c r="MQM43" s="19"/>
      <c r="MQN43" s="59"/>
      <c r="MQO43" s="59"/>
      <c r="MQP43" s="52"/>
      <c r="MQQ43" s="52"/>
      <c r="MQR43" s="52"/>
      <c r="MQS43" s="52"/>
      <c r="MQT43" s="52"/>
      <c r="MQU43" s="59"/>
      <c r="MQV43" s="59"/>
      <c r="MQW43" s="59"/>
      <c r="MQX43" s="59"/>
      <c r="MQY43" s="60"/>
      <c r="MQZ43" s="278"/>
      <c r="MRA43" s="243"/>
      <c r="MRB43" s="244"/>
      <c r="MRC43" s="244"/>
      <c r="MRD43" s="244"/>
      <c r="MRE43" s="244"/>
      <c r="MRF43" s="244"/>
      <c r="MRG43" s="201"/>
      <c r="MRH43" s="210"/>
      <c r="MRI43" s="15"/>
      <c r="MRJ43" s="15"/>
      <c r="MRK43" s="15"/>
      <c r="MRL43" s="15"/>
      <c r="MRM43" s="15"/>
      <c r="MRN43" s="15"/>
      <c r="MRO43" s="15"/>
      <c r="MRP43" s="15"/>
      <c r="MRQ43" s="15"/>
      <c r="MRR43" s="15"/>
      <c r="MRS43" s="19"/>
      <c r="MRT43" s="15"/>
      <c r="MRU43" s="15"/>
      <c r="MRV43" s="15"/>
      <c r="MRW43" s="15"/>
      <c r="MRX43" s="15"/>
      <c r="MRY43" s="15"/>
      <c r="MRZ43" s="19"/>
      <c r="MSA43" s="59"/>
      <c r="MSB43" s="59"/>
      <c r="MSC43" s="52"/>
      <c r="MSD43" s="52"/>
      <c r="MSE43" s="52"/>
      <c r="MSF43" s="52"/>
      <c r="MSG43" s="52"/>
      <c r="MSH43" s="59"/>
      <c r="MSI43" s="59"/>
      <c r="MSJ43" s="59"/>
      <c r="MSK43" s="59"/>
      <c r="MSL43" s="60"/>
      <c r="MSM43" s="278"/>
      <c r="MSN43" s="243"/>
      <c r="MSO43" s="244"/>
      <c r="MSP43" s="244"/>
      <c r="MSQ43" s="244"/>
      <c r="MSR43" s="244"/>
      <c r="MSS43" s="244"/>
      <c r="MST43" s="201"/>
      <c r="MSU43" s="210"/>
      <c r="MSV43" s="15"/>
      <c r="MSW43" s="15"/>
      <c r="MSX43" s="15"/>
      <c r="MSY43" s="15"/>
      <c r="MSZ43" s="15"/>
      <c r="MTA43" s="15"/>
      <c r="MTB43" s="15"/>
      <c r="MTC43" s="15"/>
      <c r="MTD43" s="15"/>
      <c r="MTE43" s="15"/>
      <c r="MTF43" s="19"/>
      <c r="MTG43" s="15"/>
      <c r="MTH43" s="15"/>
      <c r="MTI43" s="15"/>
      <c r="MTJ43" s="15"/>
      <c r="MTK43" s="15"/>
      <c r="MTL43" s="15"/>
      <c r="MTM43" s="19"/>
      <c r="MTN43" s="59"/>
      <c r="MTO43" s="59"/>
      <c r="MTP43" s="52"/>
      <c r="MTQ43" s="52"/>
      <c r="MTR43" s="52"/>
      <c r="MTS43" s="52"/>
      <c r="MTT43" s="52"/>
      <c r="MTU43" s="59"/>
      <c r="MTV43" s="59"/>
      <c r="MTW43" s="59"/>
      <c r="MTX43" s="59"/>
      <c r="MTY43" s="60"/>
      <c r="MTZ43" s="278"/>
      <c r="MUA43" s="243"/>
      <c r="MUB43" s="244"/>
      <c r="MUC43" s="244"/>
      <c r="MUD43" s="244"/>
      <c r="MUE43" s="244"/>
      <c r="MUF43" s="244"/>
      <c r="MUG43" s="201"/>
      <c r="MUH43" s="210"/>
      <c r="MUI43" s="15"/>
      <c r="MUJ43" s="15"/>
      <c r="MUK43" s="15"/>
      <c r="MUL43" s="15"/>
      <c r="MUM43" s="15"/>
      <c r="MUN43" s="15"/>
      <c r="MUO43" s="15"/>
      <c r="MUP43" s="15"/>
      <c r="MUQ43" s="15"/>
      <c r="MUR43" s="15"/>
      <c r="MUS43" s="19"/>
      <c r="MUT43" s="15"/>
      <c r="MUU43" s="15"/>
      <c r="MUV43" s="15"/>
      <c r="MUW43" s="15"/>
      <c r="MUX43" s="15"/>
      <c r="MUY43" s="15"/>
      <c r="MUZ43" s="19"/>
      <c r="MVA43" s="59"/>
      <c r="MVB43" s="59"/>
      <c r="MVC43" s="52"/>
      <c r="MVD43" s="52"/>
      <c r="MVE43" s="52"/>
      <c r="MVF43" s="52"/>
      <c r="MVG43" s="52"/>
      <c r="MVH43" s="59"/>
      <c r="MVI43" s="59"/>
      <c r="MVJ43" s="59"/>
      <c r="MVK43" s="59"/>
      <c r="MVL43" s="60"/>
      <c r="MVM43" s="278"/>
      <c r="MVN43" s="243"/>
      <c r="MVO43" s="244"/>
      <c r="MVP43" s="244"/>
      <c r="MVQ43" s="244"/>
      <c r="MVR43" s="244"/>
      <c r="MVS43" s="244"/>
      <c r="MVT43" s="201"/>
      <c r="MVU43" s="210"/>
      <c r="MVV43" s="15"/>
      <c r="MVW43" s="15"/>
      <c r="MVX43" s="15"/>
      <c r="MVY43" s="15"/>
      <c r="MVZ43" s="15"/>
      <c r="MWA43" s="15"/>
      <c r="MWB43" s="15"/>
      <c r="MWC43" s="15"/>
      <c r="MWD43" s="15"/>
      <c r="MWE43" s="15"/>
      <c r="MWF43" s="19"/>
      <c r="MWG43" s="15"/>
      <c r="MWH43" s="15"/>
      <c r="MWI43" s="15"/>
      <c r="MWJ43" s="15"/>
      <c r="MWK43" s="15"/>
      <c r="MWL43" s="15"/>
      <c r="MWM43" s="19"/>
      <c r="MWN43" s="59"/>
      <c r="MWO43" s="59"/>
      <c r="MWP43" s="52"/>
      <c r="MWQ43" s="52"/>
      <c r="MWR43" s="52"/>
      <c r="MWS43" s="52"/>
      <c r="MWT43" s="52"/>
      <c r="MWU43" s="59"/>
      <c r="MWV43" s="59"/>
      <c r="MWW43" s="59"/>
      <c r="MWX43" s="59"/>
      <c r="MWY43" s="60"/>
      <c r="MWZ43" s="278"/>
      <c r="MXA43" s="243"/>
      <c r="MXB43" s="244"/>
      <c r="MXC43" s="244"/>
      <c r="MXD43" s="244"/>
      <c r="MXE43" s="244"/>
      <c r="MXF43" s="244"/>
      <c r="MXG43" s="201"/>
      <c r="MXH43" s="210"/>
      <c r="MXI43" s="15"/>
      <c r="MXJ43" s="15"/>
      <c r="MXK43" s="15"/>
      <c r="MXL43" s="15"/>
      <c r="MXM43" s="15"/>
      <c r="MXN43" s="15"/>
      <c r="MXO43" s="15"/>
      <c r="MXP43" s="15"/>
      <c r="MXQ43" s="15"/>
      <c r="MXR43" s="15"/>
      <c r="MXS43" s="19"/>
      <c r="MXT43" s="15"/>
      <c r="MXU43" s="15"/>
      <c r="MXV43" s="15"/>
      <c r="MXW43" s="15"/>
      <c r="MXX43" s="15"/>
      <c r="MXY43" s="15"/>
      <c r="MXZ43" s="19"/>
      <c r="MYA43" s="59"/>
      <c r="MYB43" s="59"/>
      <c r="MYC43" s="52"/>
      <c r="MYD43" s="52"/>
      <c r="MYE43" s="52"/>
      <c r="MYF43" s="52"/>
      <c r="MYG43" s="52"/>
      <c r="MYH43" s="59"/>
      <c r="MYI43" s="59"/>
      <c r="MYJ43" s="59"/>
      <c r="MYK43" s="59"/>
      <c r="MYL43" s="60"/>
      <c r="MYM43" s="278"/>
      <c r="MYN43" s="243"/>
      <c r="MYO43" s="244"/>
      <c r="MYP43" s="244"/>
      <c r="MYQ43" s="244"/>
      <c r="MYR43" s="244"/>
      <c r="MYS43" s="244"/>
      <c r="MYT43" s="201"/>
      <c r="MYU43" s="210"/>
      <c r="MYV43" s="15"/>
      <c r="MYW43" s="15"/>
      <c r="MYX43" s="15"/>
      <c r="MYY43" s="15"/>
      <c r="MYZ43" s="15"/>
      <c r="MZA43" s="15"/>
      <c r="MZB43" s="15"/>
      <c r="MZC43" s="15"/>
      <c r="MZD43" s="15"/>
      <c r="MZE43" s="15"/>
      <c r="MZF43" s="19"/>
      <c r="MZG43" s="15"/>
      <c r="MZH43" s="15"/>
      <c r="MZI43" s="15"/>
      <c r="MZJ43" s="15"/>
      <c r="MZK43" s="15"/>
      <c r="MZL43" s="15"/>
      <c r="MZM43" s="19"/>
      <c r="MZN43" s="59"/>
      <c r="MZO43" s="59"/>
      <c r="MZP43" s="52"/>
      <c r="MZQ43" s="52"/>
      <c r="MZR43" s="52"/>
      <c r="MZS43" s="52"/>
      <c r="MZT43" s="52"/>
      <c r="MZU43" s="59"/>
      <c r="MZV43" s="59"/>
      <c r="MZW43" s="59"/>
      <c r="MZX43" s="59"/>
      <c r="MZY43" s="60"/>
      <c r="MZZ43" s="278"/>
      <c r="NAA43" s="243"/>
      <c r="NAB43" s="244"/>
      <c r="NAC43" s="244"/>
      <c r="NAD43" s="244"/>
      <c r="NAE43" s="244"/>
      <c r="NAF43" s="244"/>
      <c r="NAG43" s="201"/>
      <c r="NAH43" s="210"/>
      <c r="NAI43" s="15"/>
      <c r="NAJ43" s="15"/>
      <c r="NAK43" s="15"/>
      <c r="NAL43" s="15"/>
      <c r="NAM43" s="15"/>
      <c r="NAN43" s="15"/>
      <c r="NAO43" s="15"/>
      <c r="NAP43" s="15"/>
      <c r="NAQ43" s="15"/>
      <c r="NAR43" s="15"/>
      <c r="NAS43" s="19"/>
      <c r="NAT43" s="15"/>
      <c r="NAU43" s="15"/>
      <c r="NAV43" s="15"/>
      <c r="NAW43" s="15"/>
      <c r="NAX43" s="15"/>
      <c r="NAY43" s="15"/>
      <c r="NAZ43" s="19"/>
      <c r="NBA43" s="59"/>
      <c r="NBB43" s="59"/>
      <c r="NBC43" s="52"/>
      <c r="NBD43" s="52"/>
      <c r="NBE43" s="52"/>
      <c r="NBF43" s="52"/>
      <c r="NBG43" s="52"/>
      <c r="NBH43" s="59"/>
      <c r="NBI43" s="59"/>
      <c r="NBJ43" s="59"/>
      <c r="NBK43" s="59"/>
      <c r="NBL43" s="60"/>
      <c r="NBM43" s="278"/>
      <c r="NBN43" s="243"/>
      <c r="NBO43" s="244"/>
      <c r="NBP43" s="244"/>
      <c r="NBQ43" s="244"/>
      <c r="NBR43" s="244"/>
      <c r="NBS43" s="244"/>
      <c r="NBT43" s="201"/>
      <c r="NBU43" s="210"/>
      <c r="NBV43" s="15"/>
      <c r="NBW43" s="15"/>
      <c r="NBX43" s="15"/>
      <c r="NBY43" s="15"/>
      <c r="NBZ43" s="15"/>
      <c r="NCA43" s="15"/>
      <c r="NCB43" s="15"/>
      <c r="NCC43" s="15"/>
      <c r="NCD43" s="15"/>
      <c r="NCE43" s="15"/>
      <c r="NCF43" s="19"/>
      <c r="NCG43" s="15"/>
      <c r="NCH43" s="15"/>
      <c r="NCI43" s="15"/>
      <c r="NCJ43" s="15"/>
      <c r="NCK43" s="15"/>
      <c r="NCL43" s="15"/>
      <c r="NCM43" s="19"/>
      <c r="NCN43" s="59"/>
      <c r="NCO43" s="59"/>
      <c r="NCP43" s="52"/>
      <c r="NCQ43" s="52"/>
      <c r="NCR43" s="52"/>
      <c r="NCS43" s="52"/>
      <c r="NCT43" s="52"/>
      <c r="NCU43" s="59"/>
      <c r="NCV43" s="59"/>
      <c r="NCW43" s="59"/>
      <c r="NCX43" s="59"/>
      <c r="NCY43" s="60"/>
      <c r="NCZ43" s="278"/>
      <c r="NDA43" s="243"/>
      <c r="NDB43" s="244"/>
      <c r="NDC43" s="244"/>
      <c r="NDD43" s="244"/>
      <c r="NDE43" s="244"/>
      <c r="NDF43" s="244"/>
      <c r="NDG43" s="201"/>
      <c r="NDH43" s="210"/>
      <c r="NDI43" s="15"/>
      <c r="NDJ43" s="15"/>
      <c r="NDK43" s="15"/>
      <c r="NDL43" s="15"/>
      <c r="NDM43" s="15"/>
      <c r="NDN43" s="15"/>
      <c r="NDO43" s="15"/>
      <c r="NDP43" s="15"/>
      <c r="NDQ43" s="15"/>
      <c r="NDR43" s="15"/>
      <c r="NDS43" s="19"/>
      <c r="NDT43" s="15"/>
      <c r="NDU43" s="15"/>
      <c r="NDV43" s="15"/>
      <c r="NDW43" s="15"/>
      <c r="NDX43" s="15"/>
      <c r="NDY43" s="15"/>
      <c r="NDZ43" s="19"/>
      <c r="NEA43" s="59"/>
      <c r="NEB43" s="59"/>
      <c r="NEC43" s="52"/>
      <c r="NED43" s="52"/>
      <c r="NEE43" s="52"/>
      <c r="NEF43" s="52"/>
      <c r="NEG43" s="52"/>
      <c r="NEH43" s="59"/>
      <c r="NEI43" s="59"/>
      <c r="NEJ43" s="59"/>
      <c r="NEK43" s="59"/>
      <c r="NEL43" s="60"/>
      <c r="NEM43" s="278"/>
      <c r="NEN43" s="243"/>
      <c r="NEO43" s="244"/>
      <c r="NEP43" s="244"/>
      <c r="NEQ43" s="244"/>
      <c r="NER43" s="244"/>
      <c r="NES43" s="244"/>
      <c r="NET43" s="201"/>
      <c r="NEU43" s="210"/>
      <c r="NEV43" s="15"/>
      <c r="NEW43" s="15"/>
      <c r="NEX43" s="15"/>
      <c r="NEY43" s="15"/>
      <c r="NEZ43" s="15"/>
      <c r="NFA43" s="15"/>
      <c r="NFB43" s="15"/>
      <c r="NFC43" s="15"/>
      <c r="NFD43" s="15"/>
      <c r="NFE43" s="15"/>
      <c r="NFF43" s="19"/>
      <c r="NFG43" s="15"/>
      <c r="NFH43" s="15"/>
      <c r="NFI43" s="15"/>
      <c r="NFJ43" s="15"/>
      <c r="NFK43" s="15"/>
      <c r="NFL43" s="15"/>
      <c r="NFM43" s="19"/>
      <c r="NFN43" s="59"/>
      <c r="NFO43" s="59"/>
      <c r="NFP43" s="52"/>
      <c r="NFQ43" s="52"/>
      <c r="NFR43" s="52"/>
      <c r="NFS43" s="52"/>
      <c r="NFT43" s="52"/>
      <c r="NFU43" s="59"/>
      <c r="NFV43" s="59"/>
      <c r="NFW43" s="59"/>
      <c r="NFX43" s="59"/>
      <c r="NFY43" s="60"/>
      <c r="NFZ43" s="278"/>
      <c r="NGA43" s="243"/>
      <c r="NGB43" s="244"/>
      <c r="NGC43" s="244"/>
      <c r="NGD43" s="244"/>
      <c r="NGE43" s="244"/>
      <c r="NGF43" s="244"/>
      <c r="NGG43" s="201"/>
      <c r="NGH43" s="210"/>
      <c r="NGI43" s="15"/>
      <c r="NGJ43" s="15"/>
      <c r="NGK43" s="15"/>
      <c r="NGL43" s="15"/>
      <c r="NGM43" s="15"/>
      <c r="NGN43" s="15"/>
      <c r="NGO43" s="15"/>
      <c r="NGP43" s="15"/>
      <c r="NGQ43" s="15"/>
      <c r="NGR43" s="15"/>
      <c r="NGS43" s="19"/>
      <c r="NGT43" s="15"/>
      <c r="NGU43" s="15"/>
      <c r="NGV43" s="15"/>
      <c r="NGW43" s="15"/>
      <c r="NGX43" s="15"/>
      <c r="NGY43" s="15"/>
      <c r="NGZ43" s="19"/>
      <c r="NHA43" s="59"/>
      <c r="NHB43" s="59"/>
      <c r="NHC43" s="52"/>
      <c r="NHD43" s="52"/>
      <c r="NHE43" s="52"/>
      <c r="NHF43" s="52"/>
      <c r="NHG43" s="52"/>
      <c r="NHH43" s="59"/>
      <c r="NHI43" s="59"/>
      <c r="NHJ43" s="59"/>
      <c r="NHK43" s="59"/>
      <c r="NHL43" s="60"/>
      <c r="NHM43" s="278"/>
      <c r="NHN43" s="243"/>
      <c r="NHO43" s="244"/>
      <c r="NHP43" s="244"/>
      <c r="NHQ43" s="244"/>
      <c r="NHR43" s="244"/>
      <c r="NHS43" s="244"/>
      <c r="NHT43" s="201"/>
      <c r="NHU43" s="210"/>
      <c r="NHV43" s="15"/>
      <c r="NHW43" s="15"/>
      <c r="NHX43" s="15"/>
      <c r="NHY43" s="15"/>
      <c r="NHZ43" s="15"/>
      <c r="NIA43" s="15"/>
      <c r="NIB43" s="15"/>
      <c r="NIC43" s="15"/>
      <c r="NID43" s="15"/>
      <c r="NIE43" s="15"/>
      <c r="NIF43" s="19"/>
      <c r="NIG43" s="15"/>
      <c r="NIH43" s="15"/>
      <c r="NII43" s="15"/>
      <c r="NIJ43" s="15"/>
      <c r="NIK43" s="15"/>
      <c r="NIL43" s="15"/>
      <c r="NIM43" s="19"/>
      <c r="NIN43" s="59"/>
      <c r="NIO43" s="59"/>
      <c r="NIP43" s="52"/>
      <c r="NIQ43" s="52"/>
      <c r="NIR43" s="52"/>
      <c r="NIS43" s="52"/>
      <c r="NIT43" s="52"/>
      <c r="NIU43" s="59"/>
      <c r="NIV43" s="59"/>
      <c r="NIW43" s="59"/>
      <c r="NIX43" s="59"/>
      <c r="NIY43" s="60"/>
      <c r="NIZ43" s="278"/>
      <c r="NJA43" s="243"/>
      <c r="NJB43" s="244"/>
      <c r="NJC43" s="244"/>
      <c r="NJD43" s="244"/>
      <c r="NJE43" s="244"/>
      <c r="NJF43" s="244"/>
      <c r="NJG43" s="201"/>
      <c r="NJH43" s="210"/>
      <c r="NJI43" s="15"/>
      <c r="NJJ43" s="15"/>
      <c r="NJK43" s="15"/>
      <c r="NJL43" s="15"/>
      <c r="NJM43" s="15"/>
      <c r="NJN43" s="15"/>
      <c r="NJO43" s="15"/>
      <c r="NJP43" s="15"/>
      <c r="NJQ43" s="15"/>
      <c r="NJR43" s="15"/>
      <c r="NJS43" s="19"/>
      <c r="NJT43" s="15"/>
      <c r="NJU43" s="15"/>
      <c r="NJV43" s="15"/>
      <c r="NJW43" s="15"/>
      <c r="NJX43" s="15"/>
      <c r="NJY43" s="15"/>
      <c r="NJZ43" s="19"/>
      <c r="NKA43" s="59"/>
      <c r="NKB43" s="59"/>
      <c r="NKC43" s="52"/>
      <c r="NKD43" s="52"/>
      <c r="NKE43" s="52"/>
      <c r="NKF43" s="52"/>
      <c r="NKG43" s="52"/>
      <c r="NKH43" s="59"/>
      <c r="NKI43" s="59"/>
      <c r="NKJ43" s="59"/>
      <c r="NKK43" s="59"/>
      <c r="NKL43" s="60"/>
      <c r="NKM43" s="278"/>
      <c r="NKN43" s="243"/>
      <c r="NKO43" s="244"/>
      <c r="NKP43" s="244"/>
      <c r="NKQ43" s="244"/>
      <c r="NKR43" s="244"/>
      <c r="NKS43" s="244"/>
      <c r="NKT43" s="201"/>
      <c r="NKU43" s="210"/>
      <c r="NKV43" s="15"/>
      <c r="NKW43" s="15"/>
      <c r="NKX43" s="15"/>
      <c r="NKY43" s="15"/>
      <c r="NKZ43" s="15"/>
      <c r="NLA43" s="15"/>
      <c r="NLB43" s="15"/>
      <c r="NLC43" s="15"/>
      <c r="NLD43" s="15"/>
      <c r="NLE43" s="15"/>
      <c r="NLF43" s="19"/>
      <c r="NLG43" s="15"/>
      <c r="NLH43" s="15"/>
      <c r="NLI43" s="15"/>
      <c r="NLJ43" s="15"/>
      <c r="NLK43" s="15"/>
      <c r="NLL43" s="15"/>
      <c r="NLM43" s="19"/>
      <c r="NLN43" s="59"/>
      <c r="NLO43" s="59"/>
      <c r="NLP43" s="52"/>
      <c r="NLQ43" s="52"/>
      <c r="NLR43" s="52"/>
      <c r="NLS43" s="52"/>
      <c r="NLT43" s="52"/>
      <c r="NLU43" s="59"/>
      <c r="NLV43" s="59"/>
      <c r="NLW43" s="59"/>
      <c r="NLX43" s="59"/>
      <c r="NLY43" s="60"/>
      <c r="NLZ43" s="278"/>
      <c r="NMA43" s="243"/>
      <c r="NMB43" s="244"/>
      <c r="NMC43" s="244"/>
      <c r="NMD43" s="244"/>
      <c r="NME43" s="244"/>
      <c r="NMF43" s="244"/>
      <c r="NMG43" s="201"/>
      <c r="NMH43" s="210"/>
      <c r="NMI43" s="15"/>
      <c r="NMJ43" s="15"/>
      <c r="NMK43" s="15"/>
      <c r="NML43" s="15"/>
      <c r="NMM43" s="15"/>
      <c r="NMN43" s="15"/>
      <c r="NMO43" s="15"/>
      <c r="NMP43" s="15"/>
      <c r="NMQ43" s="15"/>
      <c r="NMR43" s="15"/>
      <c r="NMS43" s="19"/>
      <c r="NMT43" s="15"/>
      <c r="NMU43" s="15"/>
      <c r="NMV43" s="15"/>
      <c r="NMW43" s="15"/>
      <c r="NMX43" s="15"/>
      <c r="NMY43" s="15"/>
      <c r="NMZ43" s="19"/>
      <c r="NNA43" s="59"/>
      <c r="NNB43" s="59"/>
      <c r="NNC43" s="52"/>
      <c r="NND43" s="52"/>
      <c r="NNE43" s="52"/>
      <c r="NNF43" s="52"/>
      <c r="NNG43" s="52"/>
      <c r="NNH43" s="59"/>
      <c r="NNI43" s="59"/>
      <c r="NNJ43" s="59"/>
      <c r="NNK43" s="59"/>
      <c r="NNL43" s="60"/>
      <c r="NNM43" s="278"/>
      <c r="NNN43" s="243"/>
      <c r="NNO43" s="244"/>
      <c r="NNP43" s="244"/>
      <c r="NNQ43" s="244"/>
      <c r="NNR43" s="244"/>
      <c r="NNS43" s="244"/>
      <c r="NNT43" s="201"/>
      <c r="NNU43" s="210"/>
      <c r="NNV43" s="15"/>
      <c r="NNW43" s="15"/>
      <c r="NNX43" s="15"/>
      <c r="NNY43" s="15"/>
      <c r="NNZ43" s="15"/>
      <c r="NOA43" s="15"/>
      <c r="NOB43" s="15"/>
      <c r="NOC43" s="15"/>
      <c r="NOD43" s="15"/>
      <c r="NOE43" s="15"/>
      <c r="NOF43" s="19"/>
      <c r="NOG43" s="15"/>
      <c r="NOH43" s="15"/>
      <c r="NOI43" s="15"/>
      <c r="NOJ43" s="15"/>
      <c r="NOK43" s="15"/>
      <c r="NOL43" s="15"/>
      <c r="NOM43" s="19"/>
      <c r="NON43" s="59"/>
      <c r="NOO43" s="59"/>
      <c r="NOP43" s="52"/>
      <c r="NOQ43" s="52"/>
      <c r="NOR43" s="52"/>
      <c r="NOS43" s="52"/>
      <c r="NOT43" s="52"/>
      <c r="NOU43" s="59"/>
      <c r="NOV43" s="59"/>
      <c r="NOW43" s="59"/>
      <c r="NOX43" s="59"/>
      <c r="NOY43" s="60"/>
      <c r="NOZ43" s="278"/>
      <c r="NPA43" s="243"/>
      <c r="NPB43" s="244"/>
      <c r="NPC43" s="244"/>
      <c r="NPD43" s="244"/>
      <c r="NPE43" s="244"/>
      <c r="NPF43" s="244"/>
      <c r="NPG43" s="201"/>
      <c r="NPH43" s="210"/>
      <c r="NPI43" s="15"/>
      <c r="NPJ43" s="15"/>
      <c r="NPK43" s="15"/>
      <c r="NPL43" s="15"/>
      <c r="NPM43" s="15"/>
      <c r="NPN43" s="15"/>
      <c r="NPO43" s="15"/>
      <c r="NPP43" s="15"/>
      <c r="NPQ43" s="15"/>
      <c r="NPR43" s="15"/>
      <c r="NPS43" s="19"/>
      <c r="NPT43" s="15"/>
      <c r="NPU43" s="15"/>
      <c r="NPV43" s="15"/>
      <c r="NPW43" s="15"/>
      <c r="NPX43" s="15"/>
      <c r="NPY43" s="15"/>
      <c r="NPZ43" s="19"/>
      <c r="NQA43" s="59"/>
      <c r="NQB43" s="59"/>
      <c r="NQC43" s="52"/>
      <c r="NQD43" s="52"/>
      <c r="NQE43" s="52"/>
      <c r="NQF43" s="52"/>
      <c r="NQG43" s="52"/>
      <c r="NQH43" s="59"/>
      <c r="NQI43" s="59"/>
      <c r="NQJ43" s="59"/>
      <c r="NQK43" s="59"/>
      <c r="NQL43" s="60"/>
      <c r="NQM43" s="278"/>
      <c r="NQN43" s="243"/>
      <c r="NQO43" s="244"/>
      <c r="NQP43" s="244"/>
      <c r="NQQ43" s="244"/>
      <c r="NQR43" s="244"/>
      <c r="NQS43" s="244"/>
      <c r="NQT43" s="201"/>
      <c r="NQU43" s="210"/>
      <c r="NQV43" s="15"/>
      <c r="NQW43" s="15"/>
      <c r="NQX43" s="15"/>
      <c r="NQY43" s="15"/>
      <c r="NQZ43" s="15"/>
      <c r="NRA43" s="15"/>
      <c r="NRB43" s="15"/>
      <c r="NRC43" s="15"/>
      <c r="NRD43" s="15"/>
      <c r="NRE43" s="15"/>
      <c r="NRF43" s="19"/>
      <c r="NRG43" s="15"/>
      <c r="NRH43" s="15"/>
      <c r="NRI43" s="15"/>
      <c r="NRJ43" s="15"/>
      <c r="NRK43" s="15"/>
      <c r="NRL43" s="15"/>
      <c r="NRM43" s="19"/>
      <c r="NRN43" s="59"/>
      <c r="NRO43" s="59"/>
      <c r="NRP43" s="52"/>
      <c r="NRQ43" s="52"/>
      <c r="NRR43" s="52"/>
      <c r="NRS43" s="52"/>
      <c r="NRT43" s="52"/>
      <c r="NRU43" s="59"/>
      <c r="NRV43" s="59"/>
      <c r="NRW43" s="59"/>
      <c r="NRX43" s="59"/>
      <c r="NRY43" s="60"/>
      <c r="NRZ43" s="278"/>
      <c r="NSA43" s="243"/>
      <c r="NSB43" s="244"/>
      <c r="NSC43" s="244"/>
      <c r="NSD43" s="244"/>
      <c r="NSE43" s="244"/>
      <c r="NSF43" s="244"/>
      <c r="NSG43" s="201"/>
      <c r="NSH43" s="210"/>
      <c r="NSI43" s="15"/>
      <c r="NSJ43" s="15"/>
      <c r="NSK43" s="15"/>
      <c r="NSL43" s="15"/>
      <c r="NSM43" s="15"/>
      <c r="NSN43" s="15"/>
      <c r="NSO43" s="15"/>
      <c r="NSP43" s="15"/>
      <c r="NSQ43" s="15"/>
      <c r="NSR43" s="15"/>
      <c r="NSS43" s="19"/>
      <c r="NST43" s="15"/>
      <c r="NSU43" s="15"/>
      <c r="NSV43" s="15"/>
      <c r="NSW43" s="15"/>
      <c r="NSX43" s="15"/>
      <c r="NSY43" s="15"/>
      <c r="NSZ43" s="19"/>
      <c r="NTA43" s="59"/>
      <c r="NTB43" s="59"/>
      <c r="NTC43" s="52"/>
      <c r="NTD43" s="52"/>
      <c r="NTE43" s="52"/>
      <c r="NTF43" s="52"/>
      <c r="NTG43" s="52"/>
      <c r="NTH43" s="59"/>
      <c r="NTI43" s="59"/>
      <c r="NTJ43" s="59"/>
      <c r="NTK43" s="59"/>
      <c r="NTL43" s="60"/>
      <c r="NTM43" s="278"/>
      <c r="NTN43" s="243"/>
      <c r="NTO43" s="244"/>
      <c r="NTP43" s="244"/>
      <c r="NTQ43" s="244"/>
      <c r="NTR43" s="244"/>
      <c r="NTS43" s="244"/>
      <c r="NTT43" s="201"/>
      <c r="NTU43" s="210"/>
      <c r="NTV43" s="15"/>
      <c r="NTW43" s="15"/>
      <c r="NTX43" s="15"/>
      <c r="NTY43" s="15"/>
      <c r="NTZ43" s="15"/>
      <c r="NUA43" s="15"/>
      <c r="NUB43" s="15"/>
      <c r="NUC43" s="15"/>
      <c r="NUD43" s="15"/>
      <c r="NUE43" s="15"/>
      <c r="NUF43" s="19"/>
      <c r="NUG43" s="15"/>
      <c r="NUH43" s="15"/>
      <c r="NUI43" s="15"/>
      <c r="NUJ43" s="15"/>
      <c r="NUK43" s="15"/>
      <c r="NUL43" s="15"/>
      <c r="NUM43" s="19"/>
      <c r="NUN43" s="59"/>
      <c r="NUO43" s="59"/>
      <c r="NUP43" s="52"/>
      <c r="NUQ43" s="52"/>
      <c r="NUR43" s="52"/>
      <c r="NUS43" s="52"/>
      <c r="NUT43" s="52"/>
      <c r="NUU43" s="59"/>
      <c r="NUV43" s="59"/>
      <c r="NUW43" s="59"/>
      <c r="NUX43" s="59"/>
      <c r="NUY43" s="60"/>
      <c r="NUZ43" s="278"/>
      <c r="NVA43" s="243"/>
      <c r="NVB43" s="244"/>
      <c r="NVC43" s="244"/>
      <c r="NVD43" s="244"/>
      <c r="NVE43" s="244"/>
      <c r="NVF43" s="244"/>
      <c r="NVG43" s="201"/>
      <c r="NVH43" s="210"/>
      <c r="NVI43" s="15"/>
      <c r="NVJ43" s="15"/>
      <c r="NVK43" s="15"/>
      <c r="NVL43" s="15"/>
      <c r="NVM43" s="15"/>
      <c r="NVN43" s="15"/>
      <c r="NVO43" s="15"/>
      <c r="NVP43" s="15"/>
      <c r="NVQ43" s="15"/>
      <c r="NVR43" s="15"/>
      <c r="NVS43" s="19"/>
      <c r="NVT43" s="15"/>
      <c r="NVU43" s="15"/>
      <c r="NVV43" s="15"/>
      <c r="NVW43" s="15"/>
      <c r="NVX43" s="15"/>
      <c r="NVY43" s="15"/>
      <c r="NVZ43" s="19"/>
      <c r="NWA43" s="59"/>
      <c r="NWB43" s="59"/>
      <c r="NWC43" s="52"/>
      <c r="NWD43" s="52"/>
      <c r="NWE43" s="52"/>
      <c r="NWF43" s="52"/>
      <c r="NWG43" s="52"/>
      <c r="NWH43" s="59"/>
      <c r="NWI43" s="59"/>
      <c r="NWJ43" s="59"/>
      <c r="NWK43" s="59"/>
      <c r="NWL43" s="60"/>
      <c r="NWM43" s="278"/>
      <c r="NWN43" s="243"/>
      <c r="NWO43" s="244"/>
      <c r="NWP43" s="244"/>
      <c r="NWQ43" s="244"/>
      <c r="NWR43" s="244"/>
      <c r="NWS43" s="244"/>
      <c r="NWT43" s="201"/>
      <c r="NWU43" s="210"/>
      <c r="NWV43" s="15"/>
      <c r="NWW43" s="15"/>
      <c r="NWX43" s="15"/>
      <c r="NWY43" s="15"/>
      <c r="NWZ43" s="15"/>
      <c r="NXA43" s="15"/>
      <c r="NXB43" s="15"/>
      <c r="NXC43" s="15"/>
      <c r="NXD43" s="15"/>
      <c r="NXE43" s="15"/>
      <c r="NXF43" s="19"/>
      <c r="NXG43" s="15"/>
      <c r="NXH43" s="15"/>
      <c r="NXI43" s="15"/>
      <c r="NXJ43" s="15"/>
      <c r="NXK43" s="15"/>
      <c r="NXL43" s="15"/>
      <c r="NXM43" s="19"/>
      <c r="NXN43" s="59"/>
      <c r="NXO43" s="59"/>
      <c r="NXP43" s="52"/>
      <c r="NXQ43" s="52"/>
      <c r="NXR43" s="52"/>
      <c r="NXS43" s="52"/>
      <c r="NXT43" s="52"/>
      <c r="NXU43" s="59"/>
      <c r="NXV43" s="59"/>
      <c r="NXW43" s="59"/>
      <c r="NXX43" s="59"/>
      <c r="NXY43" s="60"/>
      <c r="NXZ43" s="278"/>
      <c r="NYA43" s="243"/>
      <c r="NYB43" s="244"/>
      <c r="NYC43" s="244"/>
      <c r="NYD43" s="244"/>
      <c r="NYE43" s="244"/>
      <c r="NYF43" s="244"/>
      <c r="NYG43" s="201"/>
      <c r="NYH43" s="210"/>
      <c r="NYI43" s="15"/>
      <c r="NYJ43" s="15"/>
      <c r="NYK43" s="15"/>
      <c r="NYL43" s="15"/>
      <c r="NYM43" s="15"/>
      <c r="NYN43" s="15"/>
      <c r="NYO43" s="15"/>
      <c r="NYP43" s="15"/>
      <c r="NYQ43" s="15"/>
      <c r="NYR43" s="15"/>
      <c r="NYS43" s="19"/>
      <c r="NYT43" s="15"/>
      <c r="NYU43" s="15"/>
      <c r="NYV43" s="15"/>
      <c r="NYW43" s="15"/>
      <c r="NYX43" s="15"/>
      <c r="NYY43" s="15"/>
      <c r="NYZ43" s="19"/>
      <c r="NZA43" s="59"/>
      <c r="NZB43" s="59"/>
      <c r="NZC43" s="52"/>
      <c r="NZD43" s="52"/>
      <c r="NZE43" s="52"/>
      <c r="NZF43" s="52"/>
      <c r="NZG43" s="52"/>
      <c r="NZH43" s="59"/>
      <c r="NZI43" s="59"/>
      <c r="NZJ43" s="59"/>
      <c r="NZK43" s="59"/>
      <c r="NZL43" s="60"/>
      <c r="NZM43" s="278"/>
      <c r="NZN43" s="243"/>
      <c r="NZO43" s="244"/>
      <c r="NZP43" s="244"/>
      <c r="NZQ43" s="244"/>
      <c r="NZR43" s="244"/>
      <c r="NZS43" s="244"/>
      <c r="NZT43" s="201"/>
      <c r="NZU43" s="210"/>
      <c r="NZV43" s="15"/>
      <c r="NZW43" s="15"/>
      <c r="NZX43" s="15"/>
      <c r="NZY43" s="15"/>
      <c r="NZZ43" s="15"/>
      <c r="OAA43" s="15"/>
      <c r="OAB43" s="15"/>
      <c r="OAC43" s="15"/>
      <c r="OAD43" s="15"/>
      <c r="OAE43" s="15"/>
      <c r="OAF43" s="19"/>
      <c r="OAG43" s="15"/>
      <c r="OAH43" s="15"/>
      <c r="OAI43" s="15"/>
      <c r="OAJ43" s="15"/>
      <c r="OAK43" s="15"/>
      <c r="OAL43" s="15"/>
      <c r="OAM43" s="19"/>
      <c r="OAN43" s="59"/>
      <c r="OAO43" s="59"/>
      <c r="OAP43" s="52"/>
      <c r="OAQ43" s="52"/>
      <c r="OAR43" s="52"/>
      <c r="OAS43" s="52"/>
      <c r="OAT43" s="52"/>
      <c r="OAU43" s="59"/>
      <c r="OAV43" s="59"/>
      <c r="OAW43" s="59"/>
      <c r="OAX43" s="59"/>
      <c r="OAY43" s="60"/>
      <c r="OAZ43" s="278"/>
      <c r="OBA43" s="243"/>
      <c r="OBB43" s="244"/>
      <c r="OBC43" s="244"/>
      <c r="OBD43" s="244"/>
      <c r="OBE43" s="244"/>
      <c r="OBF43" s="244"/>
      <c r="OBG43" s="201"/>
      <c r="OBH43" s="210"/>
      <c r="OBI43" s="15"/>
      <c r="OBJ43" s="15"/>
      <c r="OBK43" s="15"/>
      <c r="OBL43" s="15"/>
      <c r="OBM43" s="15"/>
      <c r="OBN43" s="15"/>
      <c r="OBO43" s="15"/>
      <c r="OBP43" s="15"/>
      <c r="OBQ43" s="15"/>
      <c r="OBR43" s="15"/>
      <c r="OBS43" s="19"/>
      <c r="OBT43" s="15"/>
      <c r="OBU43" s="15"/>
      <c r="OBV43" s="15"/>
      <c r="OBW43" s="15"/>
      <c r="OBX43" s="15"/>
      <c r="OBY43" s="15"/>
      <c r="OBZ43" s="19"/>
      <c r="OCA43" s="59"/>
      <c r="OCB43" s="59"/>
      <c r="OCC43" s="52"/>
      <c r="OCD43" s="52"/>
      <c r="OCE43" s="52"/>
      <c r="OCF43" s="52"/>
      <c r="OCG43" s="52"/>
      <c r="OCH43" s="59"/>
      <c r="OCI43" s="59"/>
      <c r="OCJ43" s="59"/>
      <c r="OCK43" s="59"/>
      <c r="OCL43" s="60"/>
      <c r="OCM43" s="278"/>
      <c r="OCN43" s="243"/>
      <c r="OCO43" s="244"/>
      <c r="OCP43" s="244"/>
      <c r="OCQ43" s="244"/>
      <c r="OCR43" s="244"/>
      <c r="OCS43" s="244"/>
      <c r="OCT43" s="201"/>
      <c r="OCU43" s="210"/>
      <c r="OCV43" s="15"/>
      <c r="OCW43" s="15"/>
      <c r="OCX43" s="15"/>
      <c r="OCY43" s="15"/>
      <c r="OCZ43" s="15"/>
      <c r="ODA43" s="15"/>
      <c r="ODB43" s="15"/>
      <c r="ODC43" s="15"/>
      <c r="ODD43" s="15"/>
      <c r="ODE43" s="15"/>
      <c r="ODF43" s="19"/>
      <c r="ODG43" s="15"/>
      <c r="ODH43" s="15"/>
      <c r="ODI43" s="15"/>
      <c r="ODJ43" s="15"/>
      <c r="ODK43" s="15"/>
      <c r="ODL43" s="15"/>
      <c r="ODM43" s="19"/>
      <c r="ODN43" s="59"/>
      <c r="ODO43" s="59"/>
      <c r="ODP43" s="52"/>
      <c r="ODQ43" s="52"/>
      <c r="ODR43" s="52"/>
      <c r="ODS43" s="52"/>
      <c r="ODT43" s="52"/>
      <c r="ODU43" s="59"/>
      <c r="ODV43" s="59"/>
      <c r="ODW43" s="59"/>
      <c r="ODX43" s="59"/>
      <c r="ODY43" s="60"/>
      <c r="ODZ43" s="278"/>
      <c r="OEA43" s="243"/>
      <c r="OEB43" s="244"/>
      <c r="OEC43" s="244"/>
      <c r="OED43" s="244"/>
      <c r="OEE43" s="244"/>
      <c r="OEF43" s="244"/>
      <c r="OEG43" s="201"/>
      <c r="OEH43" s="210"/>
      <c r="OEI43" s="15"/>
      <c r="OEJ43" s="15"/>
      <c r="OEK43" s="15"/>
      <c r="OEL43" s="15"/>
      <c r="OEM43" s="15"/>
      <c r="OEN43" s="15"/>
      <c r="OEO43" s="15"/>
      <c r="OEP43" s="15"/>
      <c r="OEQ43" s="15"/>
      <c r="OER43" s="15"/>
      <c r="OES43" s="19"/>
      <c r="OET43" s="15"/>
      <c r="OEU43" s="15"/>
      <c r="OEV43" s="15"/>
      <c r="OEW43" s="15"/>
      <c r="OEX43" s="15"/>
      <c r="OEY43" s="15"/>
      <c r="OEZ43" s="19"/>
      <c r="OFA43" s="59"/>
      <c r="OFB43" s="59"/>
      <c r="OFC43" s="52"/>
      <c r="OFD43" s="52"/>
      <c r="OFE43" s="52"/>
      <c r="OFF43" s="52"/>
      <c r="OFG43" s="52"/>
      <c r="OFH43" s="59"/>
      <c r="OFI43" s="59"/>
      <c r="OFJ43" s="59"/>
      <c r="OFK43" s="59"/>
      <c r="OFL43" s="60"/>
      <c r="OFM43" s="278"/>
      <c r="OFN43" s="243"/>
      <c r="OFO43" s="244"/>
      <c r="OFP43" s="244"/>
      <c r="OFQ43" s="244"/>
      <c r="OFR43" s="244"/>
      <c r="OFS43" s="244"/>
      <c r="OFT43" s="201"/>
      <c r="OFU43" s="210"/>
      <c r="OFV43" s="15"/>
      <c r="OFW43" s="15"/>
      <c r="OFX43" s="15"/>
      <c r="OFY43" s="15"/>
      <c r="OFZ43" s="15"/>
      <c r="OGA43" s="15"/>
      <c r="OGB43" s="15"/>
      <c r="OGC43" s="15"/>
      <c r="OGD43" s="15"/>
      <c r="OGE43" s="15"/>
      <c r="OGF43" s="19"/>
      <c r="OGG43" s="15"/>
      <c r="OGH43" s="15"/>
      <c r="OGI43" s="15"/>
      <c r="OGJ43" s="15"/>
      <c r="OGK43" s="15"/>
      <c r="OGL43" s="15"/>
      <c r="OGM43" s="19"/>
      <c r="OGN43" s="59"/>
      <c r="OGO43" s="59"/>
      <c r="OGP43" s="52"/>
      <c r="OGQ43" s="52"/>
      <c r="OGR43" s="52"/>
      <c r="OGS43" s="52"/>
      <c r="OGT43" s="52"/>
      <c r="OGU43" s="59"/>
      <c r="OGV43" s="59"/>
      <c r="OGW43" s="59"/>
      <c r="OGX43" s="59"/>
      <c r="OGY43" s="60"/>
      <c r="OGZ43" s="278"/>
      <c r="OHA43" s="243"/>
      <c r="OHB43" s="244"/>
      <c r="OHC43" s="244"/>
      <c r="OHD43" s="244"/>
      <c r="OHE43" s="244"/>
      <c r="OHF43" s="244"/>
      <c r="OHG43" s="201"/>
      <c r="OHH43" s="210"/>
      <c r="OHI43" s="15"/>
      <c r="OHJ43" s="15"/>
      <c r="OHK43" s="15"/>
      <c r="OHL43" s="15"/>
      <c r="OHM43" s="15"/>
      <c r="OHN43" s="15"/>
      <c r="OHO43" s="15"/>
      <c r="OHP43" s="15"/>
      <c r="OHQ43" s="15"/>
      <c r="OHR43" s="15"/>
      <c r="OHS43" s="19"/>
      <c r="OHT43" s="15"/>
      <c r="OHU43" s="15"/>
      <c r="OHV43" s="15"/>
      <c r="OHW43" s="15"/>
      <c r="OHX43" s="15"/>
      <c r="OHY43" s="15"/>
      <c r="OHZ43" s="19"/>
      <c r="OIA43" s="59"/>
      <c r="OIB43" s="59"/>
      <c r="OIC43" s="52"/>
      <c r="OID43" s="52"/>
      <c r="OIE43" s="52"/>
      <c r="OIF43" s="52"/>
      <c r="OIG43" s="52"/>
      <c r="OIH43" s="59"/>
      <c r="OII43" s="59"/>
      <c r="OIJ43" s="59"/>
      <c r="OIK43" s="59"/>
      <c r="OIL43" s="60"/>
      <c r="OIM43" s="278"/>
      <c r="OIN43" s="243"/>
      <c r="OIO43" s="244"/>
      <c r="OIP43" s="244"/>
      <c r="OIQ43" s="244"/>
      <c r="OIR43" s="244"/>
      <c r="OIS43" s="244"/>
      <c r="OIT43" s="201"/>
      <c r="OIU43" s="210"/>
      <c r="OIV43" s="15"/>
      <c r="OIW43" s="15"/>
      <c r="OIX43" s="15"/>
      <c r="OIY43" s="15"/>
      <c r="OIZ43" s="15"/>
      <c r="OJA43" s="15"/>
      <c r="OJB43" s="15"/>
      <c r="OJC43" s="15"/>
      <c r="OJD43" s="15"/>
      <c r="OJE43" s="15"/>
      <c r="OJF43" s="19"/>
      <c r="OJG43" s="15"/>
      <c r="OJH43" s="15"/>
      <c r="OJI43" s="15"/>
      <c r="OJJ43" s="15"/>
      <c r="OJK43" s="15"/>
      <c r="OJL43" s="15"/>
      <c r="OJM43" s="19"/>
      <c r="OJN43" s="59"/>
      <c r="OJO43" s="59"/>
      <c r="OJP43" s="52"/>
      <c r="OJQ43" s="52"/>
      <c r="OJR43" s="52"/>
      <c r="OJS43" s="52"/>
      <c r="OJT43" s="52"/>
      <c r="OJU43" s="59"/>
      <c r="OJV43" s="59"/>
      <c r="OJW43" s="59"/>
      <c r="OJX43" s="59"/>
      <c r="OJY43" s="60"/>
      <c r="OJZ43" s="278"/>
      <c r="OKA43" s="243"/>
      <c r="OKB43" s="244"/>
      <c r="OKC43" s="244"/>
      <c r="OKD43" s="244"/>
      <c r="OKE43" s="244"/>
      <c r="OKF43" s="244"/>
      <c r="OKG43" s="201"/>
      <c r="OKH43" s="210"/>
      <c r="OKI43" s="15"/>
      <c r="OKJ43" s="15"/>
      <c r="OKK43" s="15"/>
      <c r="OKL43" s="15"/>
      <c r="OKM43" s="15"/>
      <c r="OKN43" s="15"/>
      <c r="OKO43" s="15"/>
      <c r="OKP43" s="15"/>
      <c r="OKQ43" s="15"/>
      <c r="OKR43" s="15"/>
      <c r="OKS43" s="19"/>
      <c r="OKT43" s="15"/>
      <c r="OKU43" s="15"/>
      <c r="OKV43" s="15"/>
      <c r="OKW43" s="15"/>
      <c r="OKX43" s="15"/>
      <c r="OKY43" s="15"/>
      <c r="OKZ43" s="19"/>
      <c r="OLA43" s="59"/>
      <c r="OLB43" s="59"/>
      <c r="OLC43" s="52"/>
      <c r="OLD43" s="52"/>
      <c r="OLE43" s="52"/>
      <c r="OLF43" s="52"/>
      <c r="OLG43" s="52"/>
      <c r="OLH43" s="59"/>
      <c r="OLI43" s="59"/>
      <c r="OLJ43" s="59"/>
      <c r="OLK43" s="59"/>
      <c r="OLL43" s="60"/>
      <c r="OLM43" s="278"/>
      <c r="OLN43" s="243"/>
      <c r="OLO43" s="244"/>
      <c r="OLP43" s="244"/>
      <c r="OLQ43" s="244"/>
      <c r="OLR43" s="244"/>
      <c r="OLS43" s="244"/>
      <c r="OLT43" s="201"/>
      <c r="OLU43" s="210"/>
      <c r="OLV43" s="15"/>
      <c r="OLW43" s="15"/>
      <c r="OLX43" s="15"/>
      <c r="OLY43" s="15"/>
      <c r="OLZ43" s="15"/>
      <c r="OMA43" s="15"/>
      <c r="OMB43" s="15"/>
      <c r="OMC43" s="15"/>
      <c r="OMD43" s="15"/>
      <c r="OME43" s="15"/>
      <c r="OMF43" s="19"/>
      <c r="OMG43" s="15"/>
      <c r="OMH43" s="15"/>
      <c r="OMI43" s="15"/>
      <c r="OMJ43" s="15"/>
      <c r="OMK43" s="15"/>
      <c r="OML43" s="15"/>
      <c r="OMM43" s="19"/>
      <c r="OMN43" s="59"/>
      <c r="OMO43" s="59"/>
      <c r="OMP43" s="52"/>
      <c r="OMQ43" s="52"/>
      <c r="OMR43" s="52"/>
      <c r="OMS43" s="52"/>
      <c r="OMT43" s="52"/>
      <c r="OMU43" s="59"/>
      <c r="OMV43" s="59"/>
      <c r="OMW43" s="59"/>
      <c r="OMX43" s="59"/>
      <c r="OMY43" s="60"/>
      <c r="OMZ43" s="278"/>
      <c r="ONA43" s="243"/>
      <c r="ONB43" s="244"/>
      <c r="ONC43" s="244"/>
      <c r="OND43" s="244"/>
      <c r="ONE43" s="244"/>
      <c r="ONF43" s="244"/>
      <c r="ONG43" s="201"/>
      <c r="ONH43" s="210"/>
      <c r="ONI43" s="15"/>
      <c r="ONJ43" s="15"/>
      <c r="ONK43" s="15"/>
      <c r="ONL43" s="15"/>
      <c r="ONM43" s="15"/>
      <c r="ONN43" s="15"/>
      <c r="ONO43" s="15"/>
      <c r="ONP43" s="15"/>
      <c r="ONQ43" s="15"/>
      <c r="ONR43" s="15"/>
      <c r="ONS43" s="19"/>
      <c r="ONT43" s="15"/>
      <c r="ONU43" s="15"/>
      <c r="ONV43" s="15"/>
      <c r="ONW43" s="15"/>
      <c r="ONX43" s="15"/>
      <c r="ONY43" s="15"/>
      <c r="ONZ43" s="19"/>
      <c r="OOA43" s="59"/>
      <c r="OOB43" s="59"/>
      <c r="OOC43" s="52"/>
      <c r="OOD43" s="52"/>
      <c r="OOE43" s="52"/>
      <c r="OOF43" s="52"/>
      <c r="OOG43" s="52"/>
      <c r="OOH43" s="59"/>
      <c r="OOI43" s="59"/>
      <c r="OOJ43" s="59"/>
      <c r="OOK43" s="59"/>
      <c r="OOL43" s="60"/>
      <c r="OOM43" s="278"/>
      <c r="OON43" s="243"/>
      <c r="OOO43" s="244"/>
      <c r="OOP43" s="244"/>
      <c r="OOQ43" s="244"/>
      <c r="OOR43" s="244"/>
      <c r="OOS43" s="244"/>
      <c r="OOT43" s="201"/>
      <c r="OOU43" s="210"/>
      <c r="OOV43" s="15"/>
      <c r="OOW43" s="15"/>
      <c r="OOX43" s="15"/>
      <c r="OOY43" s="15"/>
      <c r="OOZ43" s="15"/>
      <c r="OPA43" s="15"/>
      <c r="OPB43" s="15"/>
      <c r="OPC43" s="15"/>
      <c r="OPD43" s="15"/>
      <c r="OPE43" s="15"/>
      <c r="OPF43" s="19"/>
      <c r="OPG43" s="15"/>
      <c r="OPH43" s="15"/>
      <c r="OPI43" s="15"/>
      <c r="OPJ43" s="15"/>
      <c r="OPK43" s="15"/>
      <c r="OPL43" s="15"/>
      <c r="OPM43" s="19"/>
      <c r="OPN43" s="59"/>
      <c r="OPO43" s="59"/>
      <c r="OPP43" s="52"/>
      <c r="OPQ43" s="52"/>
      <c r="OPR43" s="52"/>
      <c r="OPS43" s="52"/>
      <c r="OPT43" s="52"/>
      <c r="OPU43" s="59"/>
      <c r="OPV43" s="59"/>
      <c r="OPW43" s="59"/>
      <c r="OPX43" s="59"/>
      <c r="OPY43" s="60"/>
      <c r="OPZ43" s="278"/>
      <c r="OQA43" s="243"/>
      <c r="OQB43" s="244"/>
      <c r="OQC43" s="244"/>
      <c r="OQD43" s="244"/>
      <c r="OQE43" s="244"/>
      <c r="OQF43" s="244"/>
      <c r="OQG43" s="201"/>
      <c r="OQH43" s="210"/>
      <c r="OQI43" s="15"/>
      <c r="OQJ43" s="15"/>
      <c r="OQK43" s="15"/>
      <c r="OQL43" s="15"/>
      <c r="OQM43" s="15"/>
      <c r="OQN43" s="15"/>
      <c r="OQO43" s="15"/>
      <c r="OQP43" s="15"/>
      <c r="OQQ43" s="15"/>
      <c r="OQR43" s="15"/>
      <c r="OQS43" s="19"/>
      <c r="OQT43" s="15"/>
      <c r="OQU43" s="15"/>
      <c r="OQV43" s="15"/>
      <c r="OQW43" s="15"/>
      <c r="OQX43" s="15"/>
      <c r="OQY43" s="15"/>
      <c r="OQZ43" s="19"/>
      <c r="ORA43" s="59"/>
      <c r="ORB43" s="59"/>
      <c r="ORC43" s="52"/>
      <c r="ORD43" s="52"/>
      <c r="ORE43" s="52"/>
      <c r="ORF43" s="52"/>
      <c r="ORG43" s="52"/>
      <c r="ORH43" s="59"/>
      <c r="ORI43" s="59"/>
      <c r="ORJ43" s="59"/>
      <c r="ORK43" s="59"/>
      <c r="ORL43" s="60"/>
      <c r="ORM43" s="278"/>
      <c r="ORN43" s="243"/>
      <c r="ORO43" s="244"/>
      <c r="ORP43" s="244"/>
      <c r="ORQ43" s="244"/>
      <c r="ORR43" s="244"/>
      <c r="ORS43" s="244"/>
      <c r="ORT43" s="201"/>
      <c r="ORU43" s="210"/>
      <c r="ORV43" s="15"/>
      <c r="ORW43" s="15"/>
      <c r="ORX43" s="15"/>
      <c r="ORY43" s="15"/>
      <c r="ORZ43" s="15"/>
      <c r="OSA43" s="15"/>
      <c r="OSB43" s="15"/>
      <c r="OSC43" s="15"/>
      <c r="OSD43" s="15"/>
      <c r="OSE43" s="15"/>
      <c r="OSF43" s="19"/>
      <c r="OSG43" s="15"/>
      <c r="OSH43" s="15"/>
      <c r="OSI43" s="15"/>
      <c r="OSJ43" s="15"/>
      <c r="OSK43" s="15"/>
      <c r="OSL43" s="15"/>
      <c r="OSM43" s="19"/>
      <c r="OSN43" s="59"/>
      <c r="OSO43" s="59"/>
      <c r="OSP43" s="52"/>
      <c r="OSQ43" s="52"/>
      <c r="OSR43" s="52"/>
      <c r="OSS43" s="52"/>
      <c r="OST43" s="52"/>
      <c r="OSU43" s="59"/>
      <c r="OSV43" s="59"/>
      <c r="OSW43" s="59"/>
      <c r="OSX43" s="59"/>
      <c r="OSY43" s="60"/>
      <c r="OSZ43" s="278"/>
      <c r="OTA43" s="243"/>
      <c r="OTB43" s="244"/>
      <c r="OTC43" s="244"/>
      <c r="OTD43" s="244"/>
      <c r="OTE43" s="244"/>
      <c r="OTF43" s="244"/>
      <c r="OTG43" s="201"/>
      <c r="OTH43" s="210"/>
      <c r="OTI43" s="15"/>
      <c r="OTJ43" s="15"/>
      <c r="OTK43" s="15"/>
      <c r="OTL43" s="15"/>
      <c r="OTM43" s="15"/>
      <c r="OTN43" s="15"/>
      <c r="OTO43" s="15"/>
      <c r="OTP43" s="15"/>
      <c r="OTQ43" s="15"/>
      <c r="OTR43" s="15"/>
      <c r="OTS43" s="19"/>
      <c r="OTT43" s="15"/>
      <c r="OTU43" s="15"/>
      <c r="OTV43" s="15"/>
      <c r="OTW43" s="15"/>
      <c r="OTX43" s="15"/>
      <c r="OTY43" s="15"/>
      <c r="OTZ43" s="19"/>
      <c r="OUA43" s="59"/>
      <c r="OUB43" s="59"/>
      <c r="OUC43" s="52"/>
      <c r="OUD43" s="52"/>
      <c r="OUE43" s="52"/>
      <c r="OUF43" s="52"/>
      <c r="OUG43" s="52"/>
      <c r="OUH43" s="59"/>
      <c r="OUI43" s="59"/>
      <c r="OUJ43" s="59"/>
      <c r="OUK43" s="59"/>
      <c r="OUL43" s="60"/>
      <c r="OUM43" s="278"/>
      <c r="OUN43" s="243"/>
      <c r="OUO43" s="244"/>
      <c r="OUP43" s="244"/>
      <c r="OUQ43" s="244"/>
      <c r="OUR43" s="244"/>
      <c r="OUS43" s="244"/>
      <c r="OUT43" s="201"/>
      <c r="OUU43" s="210"/>
      <c r="OUV43" s="15"/>
      <c r="OUW43" s="15"/>
      <c r="OUX43" s="15"/>
      <c r="OUY43" s="15"/>
      <c r="OUZ43" s="15"/>
      <c r="OVA43" s="15"/>
      <c r="OVB43" s="15"/>
      <c r="OVC43" s="15"/>
      <c r="OVD43" s="15"/>
      <c r="OVE43" s="15"/>
      <c r="OVF43" s="19"/>
      <c r="OVG43" s="15"/>
      <c r="OVH43" s="15"/>
      <c r="OVI43" s="15"/>
      <c r="OVJ43" s="15"/>
      <c r="OVK43" s="15"/>
      <c r="OVL43" s="15"/>
      <c r="OVM43" s="19"/>
      <c r="OVN43" s="59"/>
      <c r="OVO43" s="59"/>
      <c r="OVP43" s="52"/>
      <c r="OVQ43" s="52"/>
      <c r="OVR43" s="52"/>
      <c r="OVS43" s="52"/>
      <c r="OVT43" s="52"/>
      <c r="OVU43" s="59"/>
      <c r="OVV43" s="59"/>
      <c r="OVW43" s="59"/>
      <c r="OVX43" s="59"/>
      <c r="OVY43" s="60"/>
      <c r="OVZ43" s="278"/>
      <c r="OWA43" s="243"/>
      <c r="OWB43" s="244"/>
      <c r="OWC43" s="244"/>
      <c r="OWD43" s="244"/>
      <c r="OWE43" s="244"/>
      <c r="OWF43" s="244"/>
      <c r="OWG43" s="201"/>
      <c r="OWH43" s="210"/>
      <c r="OWI43" s="15"/>
      <c r="OWJ43" s="15"/>
      <c r="OWK43" s="15"/>
      <c r="OWL43" s="15"/>
      <c r="OWM43" s="15"/>
      <c r="OWN43" s="15"/>
      <c r="OWO43" s="15"/>
      <c r="OWP43" s="15"/>
      <c r="OWQ43" s="15"/>
      <c r="OWR43" s="15"/>
      <c r="OWS43" s="19"/>
      <c r="OWT43" s="15"/>
      <c r="OWU43" s="15"/>
      <c r="OWV43" s="15"/>
      <c r="OWW43" s="15"/>
      <c r="OWX43" s="15"/>
      <c r="OWY43" s="15"/>
      <c r="OWZ43" s="19"/>
      <c r="OXA43" s="59"/>
      <c r="OXB43" s="59"/>
      <c r="OXC43" s="52"/>
      <c r="OXD43" s="52"/>
      <c r="OXE43" s="52"/>
      <c r="OXF43" s="52"/>
      <c r="OXG43" s="52"/>
      <c r="OXH43" s="59"/>
      <c r="OXI43" s="59"/>
      <c r="OXJ43" s="59"/>
      <c r="OXK43" s="59"/>
      <c r="OXL43" s="60"/>
      <c r="OXM43" s="278"/>
      <c r="OXN43" s="243"/>
      <c r="OXO43" s="244"/>
      <c r="OXP43" s="244"/>
      <c r="OXQ43" s="244"/>
      <c r="OXR43" s="244"/>
      <c r="OXS43" s="244"/>
      <c r="OXT43" s="201"/>
      <c r="OXU43" s="210"/>
      <c r="OXV43" s="15"/>
      <c r="OXW43" s="15"/>
      <c r="OXX43" s="15"/>
      <c r="OXY43" s="15"/>
      <c r="OXZ43" s="15"/>
      <c r="OYA43" s="15"/>
      <c r="OYB43" s="15"/>
      <c r="OYC43" s="15"/>
      <c r="OYD43" s="15"/>
      <c r="OYE43" s="15"/>
      <c r="OYF43" s="19"/>
      <c r="OYG43" s="15"/>
      <c r="OYH43" s="15"/>
      <c r="OYI43" s="15"/>
      <c r="OYJ43" s="15"/>
      <c r="OYK43" s="15"/>
      <c r="OYL43" s="15"/>
      <c r="OYM43" s="19"/>
      <c r="OYN43" s="59"/>
      <c r="OYO43" s="59"/>
      <c r="OYP43" s="52"/>
      <c r="OYQ43" s="52"/>
      <c r="OYR43" s="52"/>
      <c r="OYS43" s="52"/>
      <c r="OYT43" s="52"/>
      <c r="OYU43" s="59"/>
      <c r="OYV43" s="59"/>
      <c r="OYW43" s="59"/>
      <c r="OYX43" s="59"/>
      <c r="OYY43" s="60"/>
      <c r="OYZ43" s="278"/>
      <c r="OZA43" s="243"/>
      <c r="OZB43" s="244"/>
      <c r="OZC43" s="244"/>
      <c r="OZD43" s="244"/>
      <c r="OZE43" s="244"/>
      <c r="OZF43" s="244"/>
      <c r="OZG43" s="201"/>
      <c r="OZH43" s="210"/>
      <c r="OZI43" s="15"/>
      <c r="OZJ43" s="15"/>
      <c r="OZK43" s="15"/>
      <c r="OZL43" s="15"/>
      <c r="OZM43" s="15"/>
      <c r="OZN43" s="15"/>
      <c r="OZO43" s="15"/>
      <c r="OZP43" s="15"/>
      <c r="OZQ43" s="15"/>
      <c r="OZR43" s="15"/>
      <c r="OZS43" s="19"/>
      <c r="OZT43" s="15"/>
      <c r="OZU43" s="15"/>
      <c r="OZV43" s="15"/>
      <c r="OZW43" s="15"/>
      <c r="OZX43" s="15"/>
      <c r="OZY43" s="15"/>
      <c r="OZZ43" s="19"/>
      <c r="PAA43" s="59"/>
      <c r="PAB43" s="59"/>
      <c r="PAC43" s="52"/>
      <c r="PAD43" s="52"/>
      <c r="PAE43" s="52"/>
      <c r="PAF43" s="52"/>
      <c r="PAG43" s="52"/>
      <c r="PAH43" s="59"/>
      <c r="PAI43" s="59"/>
      <c r="PAJ43" s="59"/>
      <c r="PAK43" s="59"/>
      <c r="PAL43" s="60"/>
      <c r="PAM43" s="278"/>
      <c r="PAN43" s="243"/>
      <c r="PAO43" s="244"/>
      <c r="PAP43" s="244"/>
      <c r="PAQ43" s="244"/>
      <c r="PAR43" s="244"/>
      <c r="PAS43" s="244"/>
      <c r="PAT43" s="201"/>
      <c r="PAU43" s="210"/>
      <c r="PAV43" s="15"/>
      <c r="PAW43" s="15"/>
      <c r="PAX43" s="15"/>
      <c r="PAY43" s="15"/>
      <c r="PAZ43" s="15"/>
      <c r="PBA43" s="15"/>
      <c r="PBB43" s="15"/>
      <c r="PBC43" s="15"/>
      <c r="PBD43" s="15"/>
      <c r="PBE43" s="15"/>
      <c r="PBF43" s="19"/>
      <c r="PBG43" s="15"/>
      <c r="PBH43" s="15"/>
      <c r="PBI43" s="15"/>
      <c r="PBJ43" s="15"/>
      <c r="PBK43" s="15"/>
      <c r="PBL43" s="15"/>
      <c r="PBM43" s="19"/>
      <c r="PBN43" s="59"/>
      <c r="PBO43" s="59"/>
      <c r="PBP43" s="52"/>
      <c r="PBQ43" s="52"/>
      <c r="PBR43" s="52"/>
      <c r="PBS43" s="52"/>
      <c r="PBT43" s="52"/>
      <c r="PBU43" s="59"/>
      <c r="PBV43" s="59"/>
      <c r="PBW43" s="59"/>
      <c r="PBX43" s="59"/>
      <c r="PBY43" s="60"/>
      <c r="PBZ43" s="278"/>
      <c r="PCA43" s="243"/>
      <c r="PCB43" s="244"/>
      <c r="PCC43" s="244"/>
      <c r="PCD43" s="244"/>
      <c r="PCE43" s="244"/>
      <c r="PCF43" s="244"/>
      <c r="PCG43" s="201"/>
      <c r="PCH43" s="210"/>
      <c r="PCI43" s="15"/>
      <c r="PCJ43" s="15"/>
      <c r="PCK43" s="15"/>
      <c r="PCL43" s="15"/>
      <c r="PCM43" s="15"/>
      <c r="PCN43" s="15"/>
      <c r="PCO43" s="15"/>
      <c r="PCP43" s="15"/>
      <c r="PCQ43" s="15"/>
      <c r="PCR43" s="15"/>
      <c r="PCS43" s="19"/>
      <c r="PCT43" s="15"/>
      <c r="PCU43" s="15"/>
      <c r="PCV43" s="15"/>
      <c r="PCW43" s="15"/>
      <c r="PCX43" s="15"/>
      <c r="PCY43" s="15"/>
      <c r="PCZ43" s="19"/>
      <c r="PDA43" s="59"/>
      <c r="PDB43" s="59"/>
      <c r="PDC43" s="52"/>
      <c r="PDD43" s="52"/>
      <c r="PDE43" s="52"/>
      <c r="PDF43" s="52"/>
      <c r="PDG43" s="52"/>
      <c r="PDH43" s="59"/>
      <c r="PDI43" s="59"/>
      <c r="PDJ43" s="59"/>
      <c r="PDK43" s="59"/>
      <c r="PDL43" s="60"/>
      <c r="PDM43" s="278"/>
      <c r="PDN43" s="243"/>
      <c r="PDO43" s="244"/>
      <c r="PDP43" s="244"/>
      <c r="PDQ43" s="244"/>
      <c r="PDR43" s="244"/>
      <c r="PDS43" s="244"/>
      <c r="PDT43" s="201"/>
      <c r="PDU43" s="210"/>
      <c r="PDV43" s="15"/>
      <c r="PDW43" s="15"/>
      <c r="PDX43" s="15"/>
      <c r="PDY43" s="15"/>
      <c r="PDZ43" s="15"/>
      <c r="PEA43" s="15"/>
      <c r="PEB43" s="15"/>
      <c r="PEC43" s="15"/>
      <c r="PED43" s="15"/>
      <c r="PEE43" s="15"/>
      <c r="PEF43" s="19"/>
      <c r="PEG43" s="15"/>
      <c r="PEH43" s="15"/>
      <c r="PEI43" s="15"/>
      <c r="PEJ43" s="15"/>
      <c r="PEK43" s="15"/>
      <c r="PEL43" s="15"/>
      <c r="PEM43" s="19"/>
      <c r="PEN43" s="59"/>
      <c r="PEO43" s="59"/>
      <c r="PEP43" s="52"/>
      <c r="PEQ43" s="52"/>
      <c r="PER43" s="52"/>
      <c r="PES43" s="52"/>
      <c r="PET43" s="52"/>
      <c r="PEU43" s="59"/>
      <c r="PEV43" s="59"/>
      <c r="PEW43" s="59"/>
      <c r="PEX43" s="59"/>
      <c r="PEY43" s="60"/>
      <c r="PEZ43" s="278"/>
      <c r="PFA43" s="243"/>
      <c r="PFB43" s="244"/>
      <c r="PFC43" s="244"/>
      <c r="PFD43" s="244"/>
      <c r="PFE43" s="244"/>
      <c r="PFF43" s="244"/>
      <c r="PFG43" s="201"/>
      <c r="PFH43" s="210"/>
      <c r="PFI43" s="15"/>
      <c r="PFJ43" s="15"/>
      <c r="PFK43" s="15"/>
      <c r="PFL43" s="15"/>
      <c r="PFM43" s="15"/>
      <c r="PFN43" s="15"/>
      <c r="PFO43" s="15"/>
      <c r="PFP43" s="15"/>
      <c r="PFQ43" s="15"/>
      <c r="PFR43" s="15"/>
      <c r="PFS43" s="19"/>
      <c r="PFT43" s="15"/>
      <c r="PFU43" s="15"/>
      <c r="PFV43" s="15"/>
      <c r="PFW43" s="15"/>
      <c r="PFX43" s="15"/>
      <c r="PFY43" s="15"/>
      <c r="PFZ43" s="19"/>
      <c r="PGA43" s="59"/>
      <c r="PGB43" s="59"/>
      <c r="PGC43" s="52"/>
      <c r="PGD43" s="52"/>
      <c r="PGE43" s="52"/>
      <c r="PGF43" s="52"/>
      <c r="PGG43" s="52"/>
      <c r="PGH43" s="59"/>
      <c r="PGI43" s="59"/>
      <c r="PGJ43" s="59"/>
      <c r="PGK43" s="59"/>
      <c r="PGL43" s="60"/>
      <c r="PGM43" s="278"/>
      <c r="PGN43" s="243"/>
      <c r="PGO43" s="244"/>
      <c r="PGP43" s="244"/>
      <c r="PGQ43" s="244"/>
      <c r="PGR43" s="244"/>
      <c r="PGS43" s="244"/>
      <c r="PGT43" s="201"/>
      <c r="PGU43" s="210"/>
      <c r="PGV43" s="15"/>
      <c r="PGW43" s="15"/>
      <c r="PGX43" s="15"/>
      <c r="PGY43" s="15"/>
      <c r="PGZ43" s="15"/>
      <c r="PHA43" s="15"/>
      <c r="PHB43" s="15"/>
      <c r="PHC43" s="15"/>
      <c r="PHD43" s="15"/>
      <c r="PHE43" s="15"/>
      <c r="PHF43" s="19"/>
      <c r="PHG43" s="15"/>
      <c r="PHH43" s="15"/>
      <c r="PHI43" s="15"/>
      <c r="PHJ43" s="15"/>
      <c r="PHK43" s="15"/>
      <c r="PHL43" s="15"/>
      <c r="PHM43" s="19"/>
      <c r="PHN43" s="59"/>
      <c r="PHO43" s="59"/>
      <c r="PHP43" s="52"/>
      <c r="PHQ43" s="52"/>
      <c r="PHR43" s="52"/>
      <c r="PHS43" s="52"/>
      <c r="PHT43" s="52"/>
      <c r="PHU43" s="59"/>
      <c r="PHV43" s="59"/>
      <c r="PHW43" s="59"/>
      <c r="PHX43" s="59"/>
      <c r="PHY43" s="60"/>
      <c r="PHZ43" s="278"/>
      <c r="PIA43" s="243"/>
      <c r="PIB43" s="244"/>
      <c r="PIC43" s="244"/>
      <c r="PID43" s="244"/>
      <c r="PIE43" s="244"/>
      <c r="PIF43" s="244"/>
      <c r="PIG43" s="201"/>
      <c r="PIH43" s="210"/>
      <c r="PII43" s="15"/>
      <c r="PIJ43" s="15"/>
      <c r="PIK43" s="15"/>
      <c r="PIL43" s="15"/>
      <c r="PIM43" s="15"/>
      <c r="PIN43" s="15"/>
      <c r="PIO43" s="15"/>
      <c r="PIP43" s="15"/>
      <c r="PIQ43" s="15"/>
      <c r="PIR43" s="15"/>
      <c r="PIS43" s="19"/>
      <c r="PIT43" s="15"/>
      <c r="PIU43" s="15"/>
      <c r="PIV43" s="15"/>
      <c r="PIW43" s="15"/>
      <c r="PIX43" s="15"/>
      <c r="PIY43" s="15"/>
      <c r="PIZ43" s="19"/>
      <c r="PJA43" s="59"/>
      <c r="PJB43" s="59"/>
      <c r="PJC43" s="52"/>
      <c r="PJD43" s="52"/>
      <c r="PJE43" s="52"/>
      <c r="PJF43" s="52"/>
      <c r="PJG43" s="52"/>
      <c r="PJH43" s="59"/>
      <c r="PJI43" s="59"/>
      <c r="PJJ43" s="59"/>
      <c r="PJK43" s="59"/>
      <c r="PJL43" s="60"/>
      <c r="PJM43" s="278"/>
      <c r="PJN43" s="243"/>
      <c r="PJO43" s="244"/>
      <c r="PJP43" s="244"/>
      <c r="PJQ43" s="244"/>
      <c r="PJR43" s="244"/>
      <c r="PJS43" s="244"/>
      <c r="PJT43" s="201"/>
      <c r="PJU43" s="210"/>
      <c r="PJV43" s="15"/>
      <c r="PJW43" s="15"/>
      <c r="PJX43" s="15"/>
      <c r="PJY43" s="15"/>
      <c r="PJZ43" s="15"/>
      <c r="PKA43" s="15"/>
      <c r="PKB43" s="15"/>
      <c r="PKC43" s="15"/>
      <c r="PKD43" s="15"/>
      <c r="PKE43" s="15"/>
      <c r="PKF43" s="19"/>
      <c r="PKG43" s="15"/>
      <c r="PKH43" s="15"/>
      <c r="PKI43" s="15"/>
      <c r="PKJ43" s="15"/>
      <c r="PKK43" s="15"/>
      <c r="PKL43" s="15"/>
      <c r="PKM43" s="19"/>
      <c r="PKN43" s="59"/>
      <c r="PKO43" s="59"/>
      <c r="PKP43" s="52"/>
      <c r="PKQ43" s="52"/>
      <c r="PKR43" s="52"/>
      <c r="PKS43" s="52"/>
      <c r="PKT43" s="52"/>
      <c r="PKU43" s="59"/>
      <c r="PKV43" s="59"/>
      <c r="PKW43" s="59"/>
      <c r="PKX43" s="59"/>
      <c r="PKY43" s="60"/>
      <c r="PKZ43" s="278"/>
      <c r="PLA43" s="243"/>
      <c r="PLB43" s="244"/>
      <c r="PLC43" s="244"/>
      <c r="PLD43" s="244"/>
      <c r="PLE43" s="244"/>
      <c r="PLF43" s="244"/>
      <c r="PLG43" s="201"/>
      <c r="PLH43" s="210"/>
      <c r="PLI43" s="15"/>
      <c r="PLJ43" s="15"/>
      <c r="PLK43" s="15"/>
      <c r="PLL43" s="15"/>
      <c r="PLM43" s="15"/>
      <c r="PLN43" s="15"/>
      <c r="PLO43" s="15"/>
      <c r="PLP43" s="15"/>
      <c r="PLQ43" s="15"/>
      <c r="PLR43" s="15"/>
      <c r="PLS43" s="19"/>
      <c r="PLT43" s="15"/>
      <c r="PLU43" s="15"/>
      <c r="PLV43" s="15"/>
      <c r="PLW43" s="15"/>
      <c r="PLX43" s="15"/>
      <c r="PLY43" s="15"/>
      <c r="PLZ43" s="19"/>
      <c r="PMA43" s="59"/>
      <c r="PMB43" s="59"/>
      <c r="PMC43" s="52"/>
      <c r="PMD43" s="52"/>
      <c r="PME43" s="52"/>
      <c r="PMF43" s="52"/>
      <c r="PMG43" s="52"/>
      <c r="PMH43" s="59"/>
      <c r="PMI43" s="59"/>
      <c r="PMJ43" s="59"/>
      <c r="PMK43" s="59"/>
      <c r="PML43" s="60"/>
      <c r="PMM43" s="278"/>
      <c r="PMN43" s="243"/>
      <c r="PMO43" s="244"/>
      <c r="PMP43" s="244"/>
      <c r="PMQ43" s="244"/>
      <c r="PMR43" s="244"/>
      <c r="PMS43" s="244"/>
      <c r="PMT43" s="201"/>
      <c r="PMU43" s="210"/>
      <c r="PMV43" s="15"/>
      <c r="PMW43" s="15"/>
      <c r="PMX43" s="15"/>
      <c r="PMY43" s="15"/>
      <c r="PMZ43" s="15"/>
      <c r="PNA43" s="15"/>
      <c r="PNB43" s="15"/>
      <c r="PNC43" s="15"/>
      <c r="PND43" s="15"/>
      <c r="PNE43" s="15"/>
      <c r="PNF43" s="19"/>
      <c r="PNG43" s="15"/>
      <c r="PNH43" s="15"/>
      <c r="PNI43" s="15"/>
      <c r="PNJ43" s="15"/>
      <c r="PNK43" s="15"/>
      <c r="PNL43" s="15"/>
      <c r="PNM43" s="19"/>
      <c r="PNN43" s="59"/>
      <c r="PNO43" s="59"/>
      <c r="PNP43" s="52"/>
      <c r="PNQ43" s="52"/>
      <c r="PNR43" s="52"/>
      <c r="PNS43" s="52"/>
      <c r="PNT43" s="52"/>
      <c r="PNU43" s="59"/>
      <c r="PNV43" s="59"/>
      <c r="PNW43" s="59"/>
      <c r="PNX43" s="59"/>
      <c r="PNY43" s="60"/>
      <c r="PNZ43" s="278"/>
      <c r="POA43" s="243"/>
      <c r="POB43" s="244"/>
      <c r="POC43" s="244"/>
      <c r="POD43" s="244"/>
      <c r="POE43" s="244"/>
      <c r="POF43" s="244"/>
      <c r="POG43" s="201"/>
      <c r="POH43" s="210"/>
      <c r="POI43" s="15"/>
      <c r="POJ43" s="15"/>
      <c r="POK43" s="15"/>
      <c r="POL43" s="15"/>
      <c r="POM43" s="15"/>
      <c r="PON43" s="15"/>
      <c r="POO43" s="15"/>
      <c r="POP43" s="15"/>
      <c r="POQ43" s="15"/>
      <c r="POR43" s="15"/>
      <c r="POS43" s="19"/>
      <c r="POT43" s="15"/>
      <c r="POU43" s="15"/>
      <c r="POV43" s="15"/>
      <c r="POW43" s="15"/>
      <c r="POX43" s="15"/>
      <c r="POY43" s="15"/>
      <c r="POZ43" s="19"/>
      <c r="PPA43" s="59"/>
      <c r="PPB43" s="59"/>
      <c r="PPC43" s="52"/>
      <c r="PPD43" s="52"/>
      <c r="PPE43" s="52"/>
      <c r="PPF43" s="52"/>
      <c r="PPG43" s="52"/>
      <c r="PPH43" s="59"/>
      <c r="PPI43" s="59"/>
      <c r="PPJ43" s="59"/>
      <c r="PPK43" s="59"/>
      <c r="PPL43" s="60"/>
      <c r="PPM43" s="278"/>
      <c r="PPN43" s="243"/>
      <c r="PPO43" s="244"/>
      <c r="PPP43" s="244"/>
      <c r="PPQ43" s="244"/>
      <c r="PPR43" s="244"/>
      <c r="PPS43" s="244"/>
      <c r="PPT43" s="201"/>
      <c r="PPU43" s="210"/>
      <c r="PPV43" s="15"/>
      <c r="PPW43" s="15"/>
      <c r="PPX43" s="15"/>
      <c r="PPY43" s="15"/>
      <c r="PPZ43" s="15"/>
      <c r="PQA43" s="15"/>
      <c r="PQB43" s="15"/>
      <c r="PQC43" s="15"/>
      <c r="PQD43" s="15"/>
      <c r="PQE43" s="15"/>
      <c r="PQF43" s="19"/>
      <c r="PQG43" s="15"/>
      <c r="PQH43" s="15"/>
      <c r="PQI43" s="15"/>
      <c r="PQJ43" s="15"/>
      <c r="PQK43" s="15"/>
      <c r="PQL43" s="15"/>
      <c r="PQM43" s="19"/>
      <c r="PQN43" s="59"/>
      <c r="PQO43" s="59"/>
      <c r="PQP43" s="52"/>
      <c r="PQQ43" s="52"/>
      <c r="PQR43" s="52"/>
      <c r="PQS43" s="52"/>
      <c r="PQT43" s="52"/>
      <c r="PQU43" s="59"/>
      <c r="PQV43" s="59"/>
      <c r="PQW43" s="59"/>
      <c r="PQX43" s="59"/>
      <c r="PQY43" s="60"/>
      <c r="PQZ43" s="278"/>
      <c r="PRA43" s="243"/>
      <c r="PRB43" s="244"/>
      <c r="PRC43" s="244"/>
      <c r="PRD43" s="244"/>
      <c r="PRE43" s="244"/>
      <c r="PRF43" s="244"/>
      <c r="PRG43" s="201"/>
      <c r="PRH43" s="210"/>
      <c r="PRI43" s="15"/>
      <c r="PRJ43" s="15"/>
      <c r="PRK43" s="15"/>
      <c r="PRL43" s="15"/>
      <c r="PRM43" s="15"/>
      <c r="PRN43" s="15"/>
      <c r="PRO43" s="15"/>
      <c r="PRP43" s="15"/>
      <c r="PRQ43" s="15"/>
      <c r="PRR43" s="15"/>
      <c r="PRS43" s="19"/>
      <c r="PRT43" s="15"/>
      <c r="PRU43" s="15"/>
      <c r="PRV43" s="15"/>
      <c r="PRW43" s="15"/>
      <c r="PRX43" s="15"/>
      <c r="PRY43" s="15"/>
      <c r="PRZ43" s="19"/>
      <c r="PSA43" s="59"/>
      <c r="PSB43" s="59"/>
      <c r="PSC43" s="52"/>
      <c r="PSD43" s="52"/>
      <c r="PSE43" s="52"/>
      <c r="PSF43" s="52"/>
      <c r="PSG43" s="52"/>
      <c r="PSH43" s="59"/>
      <c r="PSI43" s="59"/>
      <c r="PSJ43" s="59"/>
      <c r="PSK43" s="59"/>
      <c r="PSL43" s="60"/>
      <c r="PSM43" s="278"/>
      <c r="PSN43" s="243"/>
      <c r="PSO43" s="244"/>
      <c r="PSP43" s="244"/>
      <c r="PSQ43" s="244"/>
      <c r="PSR43" s="244"/>
      <c r="PSS43" s="244"/>
      <c r="PST43" s="201"/>
      <c r="PSU43" s="210"/>
      <c r="PSV43" s="15"/>
      <c r="PSW43" s="15"/>
      <c r="PSX43" s="15"/>
      <c r="PSY43" s="15"/>
      <c r="PSZ43" s="15"/>
      <c r="PTA43" s="15"/>
      <c r="PTB43" s="15"/>
      <c r="PTC43" s="15"/>
      <c r="PTD43" s="15"/>
      <c r="PTE43" s="15"/>
      <c r="PTF43" s="19"/>
      <c r="PTG43" s="15"/>
      <c r="PTH43" s="15"/>
      <c r="PTI43" s="15"/>
      <c r="PTJ43" s="15"/>
      <c r="PTK43" s="15"/>
      <c r="PTL43" s="15"/>
      <c r="PTM43" s="19"/>
      <c r="PTN43" s="59"/>
      <c r="PTO43" s="59"/>
      <c r="PTP43" s="52"/>
      <c r="PTQ43" s="52"/>
      <c r="PTR43" s="52"/>
      <c r="PTS43" s="52"/>
      <c r="PTT43" s="52"/>
      <c r="PTU43" s="59"/>
      <c r="PTV43" s="59"/>
      <c r="PTW43" s="59"/>
      <c r="PTX43" s="59"/>
      <c r="PTY43" s="60"/>
      <c r="PTZ43" s="278"/>
      <c r="PUA43" s="243"/>
      <c r="PUB43" s="244"/>
      <c r="PUC43" s="244"/>
      <c r="PUD43" s="244"/>
      <c r="PUE43" s="244"/>
      <c r="PUF43" s="244"/>
      <c r="PUG43" s="201"/>
      <c r="PUH43" s="210"/>
      <c r="PUI43" s="15"/>
      <c r="PUJ43" s="15"/>
      <c r="PUK43" s="15"/>
      <c r="PUL43" s="15"/>
      <c r="PUM43" s="15"/>
      <c r="PUN43" s="15"/>
      <c r="PUO43" s="15"/>
      <c r="PUP43" s="15"/>
      <c r="PUQ43" s="15"/>
      <c r="PUR43" s="15"/>
      <c r="PUS43" s="19"/>
      <c r="PUT43" s="15"/>
      <c r="PUU43" s="15"/>
      <c r="PUV43" s="15"/>
      <c r="PUW43" s="15"/>
      <c r="PUX43" s="15"/>
      <c r="PUY43" s="15"/>
      <c r="PUZ43" s="19"/>
      <c r="PVA43" s="59"/>
      <c r="PVB43" s="59"/>
      <c r="PVC43" s="52"/>
      <c r="PVD43" s="52"/>
      <c r="PVE43" s="52"/>
      <c r="PVF43" s="52"/>
      <c r="PVG43" s="52"/>
      <c r="PVH43" s="59"/>
      <c r="PVI43" s="59"/>
      <c r="PVJ43" s="59"/>
      <c r="PVK43" s="59"/>
      <c r="PVL43" s="60"/>
      <c r="PVM43" s="278"/>
      <c r="PVN43" s="243"/>
      <c r="PVO43" s="244"/>
      <c r="PVP43" s="244"/>
      <c r="PVQ43" s="244"/>
      <c r="PVR43" s="244"/>
      <c r="PVS43" s="244"/>
      <c r="PVT43" s="201"/>
      <c r="PVU43" s="210"/>
      <c r="PVV43" s="15"/>
      <c r="PVW43" s="15"/>
      <c r="PVX43" s="15"/>
      <c r="PVY43" s="15"/>
      <c r="PVZ43" s="15"/>
      <c r="PWA43" s="15"/>
      <c r="PWB43" s="15"/>
      <c r="PWC43" s="15"/>
      <c r="PWD43" s="15"/>
      <c r="PWE43" s="15"/>
      <c r="PWF43" s="19"/>
      <c r="PWG43" s="15"/>
      <c r="PWH43" s="15"/>
      <c r="PWI43" s="15"/>
      <c r="PWJ43" s="15"/>
      <c r="PWK43" s="15"/>
      <c r="PWL43" s="15"/>
      <c r="PWM43" s="19"/>
      <c r="PWN43" s="59"/>
      <c r="PWO43" s="59"/>
      <c r="PWP43" s="52"/>
      <c r="PWQ43" s="52"/>
      <c r="PWR43" s="52"/>
      <c r="PWS43" s="52"/>
      <c r="PWT43" s="52"/>
      <c r="PWU43" s="59"/>
      <c r="PWV43" s="59"/>
      <c r="PWW43" s="59"/>
      <c r="PWX43" s="59"/>
      <c r="PWY43" s="60"/>
      <c r="PWZ43" s="278"/>
      <c r="PXA43" s="243"/>
      <c r="PXB43" s="244"/>
      <c r="PXC43" s="244"/>
      <c r="PXD43" s="244"/>
      <c r="PXE43" s="244"/>
      <c r="PXF43" s="244"/>
      <c r="PXG43" s="201"/>
      <c r="PXH43" s="210"/>
      <c r="PXI43" s="15"/>
      <c r="PXJ43" s="15"/>
      <c r="PXK43" s="15"/>
      <c r="PXL43" s="15"/>
      <c r="PXM43" s="15"/>
      <c r="PXN43" s="15"/>
      <c r="PXO43" s="15"/>
      <c r="PXP43" s="15"/>
      <c r="PXQ43" s="15"/>
      <c r="PXR43" s="15"/>
      <c r="PXS43" s="19"/>
      <c r="PXT43" s="15"/>
      <c r="PXU43" s="15"/>
      <c r="PXV43" s="15"/>
      <c r="PXW43" s="15"/>
      <c r="PXX43" s="15"/>
      <c r="PXY43" s="15"/>
      <c r="PXZ43" s="19"/>
      <c r="PYA43" s="59"/>
      <c r="PYB43" s="59"/>
      <c r="PYC43" s="52"/>
      <c r="PYD43" s="52"/>
      <c r="PYE43" s="52"/>
      <c r="PYF43" s="52"/>
      <c r="PYG43" s="52"/>
      <c r="PYH43" s="59"/>
      <c r="PYI43" s="59"/>
      <c r="PYJ43" s="59"/>
      <c r="PYK43" s="59"/>
      <c r="PYL43" s="60"/>
      <c r="PYM43" s="278"/>
      <c r="PYN43" s="243"/>
      <c r="PYO43" s="244"/>
      <c r="PYP43" s="244"/>
      <c r="PYQ43" s="244"/>
      <c r="PYR43" s="244"/>
      <c r="PYS43" s="244"/>
      <c r="PYT43" s="201"/>
      <c r="PYU43" s="210"/>
      <c r="PYV43" s="15"/>
      <c r="PYW43" s="15"/>
      <c r="PYX43" s="15"/>
      <c r="PYY43" s="15"/>
      <c r="PYZ43" s="15"/>
      <c r="PZA43" s="15"/>
      <c r="PZB43" s="15"/>
      <c r="PZC43" s="15"/>
      <c r="PZD43" s="15"/>
      <c r="PZE43" s="15"/>
      <c r="PZF43" s="19"/>
      <c r="PZG43" s="15"/>
      <c r="PZH43" s="15"/>
      <c r="PZI43" s="15"/>
      <c r="PZJ43" s="15"/>
      <c r="PZK43" s="15"/>
      <c r="PZL43" s="15"/>
      <c r="PZM43" s="19"/>
      <c r="PZN43" s="59"/>
      <c r="PZO43" s="59"/>
      <c r="PZP43" s="52"/>
      <c r="PZQ43" s="52"/>
      <c r="PZR43" s="52"/>
      <c r="PZS43" s="52"/>
      <c r="PZT43" s="52"/>
      <c r="PZU43" s="59"/>
      <c r="PZV43" s="59"/>
      <c r="PZW43" s="59"/>
      <c r="PZX43" s="59"/>
      <c r="PZY43" s="60"/>
      <c r="PZZ43" s="278"/>
      <c r="QAA43" s="243"/>
      <c r="QAB43" s="244"/>
      <c r="QAC43" s="244"/>
      <c r="QAD43" s="244"/>
      <c r="QAE43" s="244"/>
      <c r="QAF43" s="244"/>
      <c r="QAG43" s="201"/>
      <c r="QAH43" s="210"/>
      <c r="QAI43" s="15"/>
      <c r="QAJ43" s="15"/>
      <c r="QAK43" s="15"/>
      <c r="QAL43" s="15"/>
      <c r="QAM43" s="15"/>
      <c r="QAN43" s="15"/>
      <c r="QAO43" s="15"/>
      <c r="QAP43" s="15"/>
      <c r="QAQ43" s="15"/>
      <c r="QAR43" s="15"/>
      <c r="QAS43" s="19"/>
      <c r="QAT43" s="15"/>
      <c r="QAU43" s="15"/>
      <c r="QAV43" s="15"/>
      <c r="QAW43" s="15"/>
      <c r="QAX43" s="15"/>
      <c r="QAY43" s="15"/>
      <c r="QAZ43" s="19"/>
      <c r="QBA43" s="59"/>
      <c r="QBB43" s="59"/>
      <c r="QBC43" s="52"/>
      <c r="QBD43" s="52"/>
      <c r="QBE43" s="52"/>
      <c r="QBF43" s="52"/>
      <c r="QBG43" s="52"/>
      <c r="QBH43" s="59"/>
      <c r="QBI43" s="59"/>
      <c r="QBJ43" s="59"/>
      <c r="QBK43" s="59"/>
      <c r="QBL43" s="60"/>
      <c r="QBM43" s="278"/>
      <c r="QBN43" s="243"/>
      <c r="QBO43" s="244"/>
      <c r="QBP43" s="244"/>
      <c r="QBQ43" s="244"/>
      <c r="QBR43" s="244"/>
      <c r="QBS43" s="244"/>
      <c r="QBT43" s="201"/>
      <c r="QBU43" s="210"/>
      <c r="QBV43" s="15"/>
      <c r="QBW43" s="15"/>
      <c r="QBX43" s="15"/>
      <c r="QBY43" s="15"/>
      <c r="QBZ43" s="15"/>
      <c r="QCA43" s="15"/>
      <c r="QCB43" s="15"/>
      <c r="QCC43" s="15"/>
      <c r="QCD43" s="15"/>
      <c r="QCE43" s="15"/>
      <c r="QCF43" s="19"/>
      <c r="QCG43" s="15"/>
      <c r="QCH43" s="15"/>
      <c r="QCI43" s="15"/>
      <c r="QCJ43" s="15"/>
      <c r="QCK43" s="15"/>
      <c r="QCL43" s="15"/>
      <c r="QCM43" s="19"/>
      <c r="QCN43" s="59"/>
      <c r="QCO43" s="59"/>
      <c r="QCP43" s="52"/>
      <c r="QCQ43" s="52"/>
      <c r="QCR43" s="52"/>
      <c r="QCS43" s="52"/>
      <c r="QCT43" s="52"/>
      <c r="QCU43" s="59"/>
      <c r="QCV43" s="59"/>
      <c r="QCW43" s="59"/>
      <c r="QCX43" s="59"/>
      <c r="QCY43" s="60"/>
      <c r="QCZ43" s="278"/>
      <c r="QDA43" s="243"/>
      <c r="QDB43" s="244"/>
      <c r="QDC43" s="244"/>
      <c r="QDD43" s="244"/>
      <c r="QDE43" s="244"/>
      <c r="QDF43" s="244"/>
      <c r="QDG43" s="201"/>
      <c r="QDH43" s="210"/>
      <c r="QDI43" s="15"/>
      <c r="QDJ43" s="15"/>
      <c r="QDK43" s="15"/>
      <c r="QDL43" s="15"/>
      <c r="QDM43" s="15"/>
      <c r="QDN43" s="15"/>
      <c r="QDO43" s="15"/>
      <c r="QDP43" s="15"/>
      <c r="QDQ43" s="15"/>
      <c r="QDR43" s="15"/>
      <c r="QDS43" s="19"/>
      <c r="QDT43" s="15"/>
      <c r="QDU43" s="15"/>
      <c r="QDV43" s="15"/>
      <c r="QDW43" s="15"/>
      <c r="QDX43" s="15"/>
      <c r="QDY43" s="15"/>
      <c r="QDZ43" s="19"/>
      <c r="QEA43" s="59"/>
      <c r="QEB43" s="59"/>
      <c r="QEC43" s="52"/>
      <c r="QED43" s="52"/>
      <c r="QEE43" s="52"/>
      <c r="QEF43" s="52"/>
      <c r="QEG43" s="52"/>
      <c r="QEH43" s="59"/>
      <c r="QEI43" s="59"/>
      <c r="QEJ43" s="59"/>
      <c r="QEK43" s="59"/>
      <c r="QEL43" s="60"/>
      <c r="QEM43" s="278"/>
      <c r="QEN43" s="243"/>
      <c r="QEO43" s="244"/>
      <c r="QEP43" s="244"/>
      <c r="QEQ43" s="244"/>
      <c r="QER43" s="244"/>
      <c r="QES43" s="244"/>
      <c r="QET43" s="201"/>
      <c r="QEU43" s="210"/>
      <c r="QEV43" s="15"/>
      <c r="QEW43" s="15"/>
      <c r="QEX43" s="15"/>
      <c r="QEY43" s="15"/>
      <c r="QEZ43" s="15"/>
      <c r="QFA43" s="15"/>
      <c r="QFB43" s="15"/>
      <c r="QFC43" s="15"/>
      <c r="QFD43" s="15"/>
      <c r="QFE43" s="15"/>
      <c r="QFF43" s="19"/>
      <c r="QFG43" s="15"/>
      <c r="QFH43" s="15"/>
      <c r="QFI43" s="15"/>
      <c r="QFJ43" s="15"/>
      <c r="QFK43" s="15"/>
      <c r="QFL43" s="15"/>
      <c r="QFM43" s="19"/>
      <c r="QFN43" s="59"/>
      <c r="QFO43" s="59"/>
      <c r="QFP43" s="52"/>
      <c r="QFQ43" s="52"/>
      <c r="QFR43" s="52"/>
      <c r="QFS43" s="52"/>
      <c r="QFT43" s="52"/>
      <c r="QFU43" s="59"/>
      <c r="QFV43" s="59"/>
      <c r="QFW43" s="59"/>
      <c r="QFX43" s="59"/>
      <c r="QFY43" s="60"/>
      <c r="QFZ43" s="278"/>
      <c r="QGA43" s="243"/>
      <c r="QGB43" s="244"/>
      <c r="QGC43" s="244"/>
      <c r="QGD43" s="244"/>
      <c r="QGE43" s="244"/>
      <c r="QGF43" s="244"/>
      <c r="QGG43" s="201"/>
      <c r="QGH43" s="210"/>
      <c r="QGI43" s="15"/>
      <c r="QGJ43" s="15"/>
      <c r="QGK43" s="15"/>
      <c r="QGL43" s="15"/>
      <c r="QGM43" s="15"/>
      <c r="QGN43" s="15"/>
      <c r="QGO43" s="15"/>
      <c r="QGP43" s="15"/>
      <c r="QGQ43" s="15"/>
      <c r="QGR43" s="15"/>
      <c r="QGS43" s="19"/>
      <c r="QGT43" s="15"/>
      <c r="QGU43" s="15"/>
      <c r="QGV43" s="15"/>
      <c r="QGW43" s="15"/>
      <c r="QGX43" s="15"/>
      <c r="QGY43" s="15"/>
      <c r="QGZ43" s="19"/>
      <c r="QHA43" s="59"/>
      <c r="QHB43" s="59"/>
      <c r="QHC43" s="52"/>
      <c r="QHD43" s="52"/>
      <c r="QHE43" s="52"/>
      <c r="QHF43" s="52"/>
      <c r="QHG43" s="52"/>
      <c r="QHH43" s="59"/>
      <c r="QHI43" s="59"/>
      <c r="QHJ43" s="59"/>
      <c r="QHK43" s="59"/>
      <c r="QHL43" s="60"/>
      <c r="QHM43" s="278"/>
      <c r="QHN43" s="243"/>
      <c r="QHO43" s="244"/>
      <c r="QHP43" s="244"/>
      <c r="QHQ43" s="244"/>
      <c r="QHR43" s="244"/>
      <c r="QHS43" s="244"/>
      <c r="QHT43" s="201"/>
      <c r="QHU43" s="210"/>
      <c r="QHV43" s="15"/>
      <c r="QHW43" s="15"/>
      <c r="QHX43" s="15"/>
      <c r="QHY43" s="15"/>
      <c r="QHZ43" s="15"/>
      <c r="QIA43" s="15"/>
      <c r="QIB43" s="15"/>
      <c r="QIC43" s="15"/>
      <c r="QID43" s="15"/>
      <c r="QIE43" s="15"/>
      <c r="QIF43" s="19"/>
      <c r="QIG43" s="15"/>
      <c r="QIH43" s="15"/>
      <c r="QII43" s="15"/>
      <c r="QIJ43" s="15"/>
      <c r="QIK43" s="15"/>
      <c r="QIL43" s="15"/>
      <c r="QIM43" s="19"/>
      <c r="QIN43" s="59"/>
      <c r="QIO43" s="59"/>
      <c r="QIP43" s="52"/>
      <c r="QIQ43" s="52"/>
      <c r="QIR43" s="52"/>
      <c r="QIS43" s="52"/>
      <c r="QIT43" s="52"/>
      <c r="QIU43" s="59"/>
      <c r="QIV43" s="59"/>
      <c r="QIW43" s="59"/>
      <c r="QIX43" s="59"/>
      <c r="QIY43" s="60"/>
      <c r="QIZ43" s="278"/>
      <c r="QJA43" s="243"/>
      <c r="QJB43" s="244"/>
      <c r="QJC43" s="244"/>
      <c r="QJD43" s="244"/>
      <c r="QJE43" s="244"/>
      <c r="QJF43" s="244"/>
      <c r="QJG43" s="201"/>
      <c r="QJH43" s="210"/>
      <c r="QJI43" s="15"/>
      <c r="QJJ43" s="15"/>
      <c r="QJK43" s="15"/>
      <c r="QJL43" s="15"/>
      <c r="QJM43" s="15"/>
      <c r="QJN43" s="15"/>
      <c r="QJO43" s="15"/>
      <c r="QJP43" s="15"/>
      <c r="QJQ43" s="15"/>
      <c r="QJR43" s="15"/>
      <c r="QJS43" s="19"/>
      <c r="QJT43" s="15"/>
      <c r="QJU43" s="15"/>
      <c r="QJV43" s="15"/>
      <c r="QJW43" s="15"/>
      <c r="QJX43" s="15"/>
      <c r="QJY43" s="15"/>
      <c r="QJZ43" s="19"/>
      <c r="QKA43" s="59"/>
      <c r="QKB43" s="59"/>
      <c r="QKC43" s="52"/>
      <c r="QKD43" s="52"/>
      <c r="QKE43" s="52"/>
      <c r="QKF43" s="52"/>
      <c r="QKG43" s="52"/>
      <c r="QKH43" s="59"/>
      <c r="QKI43" s="59"/>
      <c r="QKJ43" s="59"/>
      <c r="QKK43" s="59"/>
      <c r="QKL43" s="60"/>
      <c r="QKM43" s="278"/>
      <c r="QKN43" s="243"/>
      <c r="QKO43" s="244"/>
      <c r="QKP43" s="244"/>
      <c r="QKQ43" s="244"/>
      <c r="QKR43" s="244"/>
      <c r="QKS43" s="244"/>
      <c r="QKT43" s="201"/>
      <c r="QKU43" s="210"/>
      <c r="QKV43" s="15"/>
      <c r="QKW43" s="15"/>
      <c r="QKX43" s="15"/>
      <c r="QKY43" s="15"/>
      <c r="QKZ43" s="15"/>
      <c r="QLA43" s="15"/>
      <c r="QLB43" s="15"/>
      <c r="QLC43" s="15"/>
      <c r="QLD43" s="15"/>
      <c r="QLE43" s="15"/>
      <c r="QLF43" s="19"/>
      <c r="QLG43" s="15"/>
      <c r="QLH43" s="15"/>
      <c r="QLI43" s="15"/>
      <c r="QLJ43" s="15"/>
      <c r="QLK43" s="15"/>
      <c r="QLL43" s="15"/>
      <c r="QLM43" s="19"/>
      <c r="QLN43" s="59"/>
      <c r="QLO43" s="59"/>
      <c r="QLP43" s="52"/>
      <c r="QLQ43" s="52"/>
      <c r="QLR43" s="52"/>
      <c r="QLS43" s="52"/>
      <c r="QLT43" s="52"/>
      <c r="QLU43" s="59"/>
      <c r="QLV43" s="59"/>
      <c r="QLW43" s="59"/>
      <c r="QLX43" s="59"/>
      <c r="QLY43" s="60"/>
      <c r="QLZ43" s="278"/>
      <c r="QMA43" s="243"/>
      <c r="QMB43" s="244"/>
      <c r="QMC43" s="244"/>
      <c r="QMD43" s="244"/>
      <c r="QME43" s="244"/>
      <c r="QMF43" s="244"/>
      <c r="QMG43" s="201"/>
      <c r="QMH43" s="210"/>
      <c r="QMI43" s="15"/>
      <c r="QMJ43" s="15"/>
      <c r="QMK43" s="15"/>
      <c r="QML43" s="15"/>
      <c r="QMM43" s="15"/>
      <c r="QMN43" s="15"/>
      <c r="QMO43" s="15"/>
      <c r="QMP43" s="15"/>
      <c r="QMQ43" s="15"/>
      <c r="QMR43" s="15"/>
      <c r="QMS43" s="19"/>
      <c r="QMT43" s="15"/>
      <c r="QMU43" s="15"/>
      <c r="QMV43" s="15"/>
      <c r="QMW43" s="15"/>
      <c r="QMX43" s="15"/>
      <c r="QMY43" s="15"/>
      <c r="QMZ43" s="19"/>
      <c r="QNA43" s="59"/>
      <c r="QNB43" s="59"/>
      <c r="QNC43" s="52"/>
      <c r="QND43" s="52"/>
      <c r="QNE43" s="52"/>
      <c r="QNF43" s="52"/>
      <c r="QNG43" s="52"/>
      <c r="QNH43" s="59"/>
      <c r="QNI43" s="59"/>
      <c r="QNJ43" s="59"/>
      <c r="QNK43" s="59"/>
      <c r="QNL43" s="60"/>
      <c r="QNM43" s="278"/>
      <c r="QNN43" s="243"/>
      <c r="QNO43" s="244"/>
      <c r="QNP43" s="244"/>
      <c r="QNQ43" s="244"/>
      <c r="QNR43" s="244"/>
      <c r="QNS43" s="244"/>
      <c r="QNT43" s="201"/>
      <c r="QNU43" s="210"/>
      <c r="QNV43" s="15"/>
      <c r="QNW43" s="15"/>
      <c r="QNX43" s="15"/>
      <c r="QNY43" s="15"/>
      <c r="QNZ43" s="15"/>
      <c r="QOA43" s="15"/>
      <c r="QOB43" s="15"/>
      <c r="QOC43" s="15"/>
      <c r="QOD43" s="15"/>
      <c r="QOE43" s="15"/>
      <c r="QOF43" s="19"/>
      <c r="QOG43" s="15"/>
      <c r="QOH43" s="15"/>
      <c r="QOI43" s="15"/>
      <c r="QOJ43" s="15"/>
      <c r="QOK43" s="15"/>
      <c r="QOL43" s="15"/>
      <c r="QOM43" s="19"/>
      <c r="QON43" s="59"/>
      <c r="QOO43" s="59"/>
      <c r="QOP43" s="52"/>
      <c r="QOQ43" s="52"/>
      <c r="QOR43" s="52"/>
      <c r="QOS43" s="52"/>
      <c r="QOT43" s="52"/>
      <c r="QOU43" s="59"/>
      <c r="QOV43" s="59"/>
      <c r="QOW43" s="59"/>
      <c r="QOX43" s="59"/>
      <c r="QOY43" s="60"/>
      <c r="QOZ43" s="278"/>
      <c r="QPA43" s="243"/>
      <c r="QPB43" s="244"/>
      <c r="QPC43" s="244"/>
      <c r="QPD43" s="244"/>
      <c r="QPE43" s="244"/>
      <c r="QPF43" s="244"/>
      <c r="QPG43" s="201"/>
      <c r="QPH43" s="210"/>
      <c r="QPI43" s="15"/>
      <c r="QPJ43" s="15"/>
      <c r="QPK43" s="15"/>
      <c r="QPL43" s="15"/>
      <c r="QPM43" s="15"/>
      <c r="QPN43" s="15"/>
      <c r="QPO43" s="15"/>
      <c r="QPP43" s="15"/>
      <c r="QPQ43" s="15"/>
      <c r="QPR43" s="15"/>
      <c r="QPS43" s="19"/>
      <c r="QPT43" s="15"/>
      <c r="QPU43" s="15"/>
      <c r="QPV43" s="15"/>
      <c r="QPW43" s="15"/>
      <c r="QPX43" s="15"/>
      <c r="QPY43" s="15"/>
      <c r="QPZ43" s="19"/>
      <c r="QQA43" s="59"/>
      <c r="QQB43" s="59"/>
      <c r="QQC43" s="52"/>
      <c r="QQD43" s="52"/>
      <c r="QQE43" s="52"/>
      <c r="QQF43" s="52"/>
      <c r="QQG43" s="52"/>
      <c r="QQH43" s="59"/>
      <c r="QQI43" s="59"/>
      <c r="QQJ43" s="59"/>
      <c r="QQK43" s="59"/>
      <c r="QQL43" s="60"/>
      <c r="QQM43" s="278"/>
      <c r="QQN43" s="243"/>
      <c r="QQO43" s="244"/>
      <c r="QQP43" s="244"/>
      <c r="QQQ43" s="244"/>
      <c r="QQR43" s="244"/>
      <c r="QQS43" s="244"/>
      <c r="QQT43" s="201"/>
      <c r="QQU43" s="210"/>
      <c r="QQV43" s="15"/>
      <c r="QQW43" s="15"/>
      <c r="QQX43" s="15"/>
      <c r="QQY43" s="15"/>
      <c r="QQZ43" s="15"/>
      <c r="QRA43" s="15"/>
      <c r="QRB43" s="15"/>
      <c r="QRC43" s="15"/>
      <c r="QRD43" s="15"/>
      <c r="QRE43" s="15"/>
      <c r="QRF43" s="19"/>
      <c r="QRG43" s="15"/>
      <c r="QRH43" s="15"/>
      <c r="QRI43" s="15"/>
      <c r="QRJ43" s="15"/>
      <c r="QRK43" s="15"/>
      <c r="QRL43" s="15"/>
      <c r="QRM43" s="19"/>
      <c r="QRN43" s="59"/>
      <c r="QRO43" s="59"/>
      <c r="QRP43" s="52"/>
      <c r="QRQ43" s="52"/>
      <c r="QRR43" s="52"/>
      <c r="QRS43" s="52"/>
      <c r="QRT43" s="52"/>
      <c r="QRU43" s="59"/>
      <c r="QRV43" s="59"/>
      <c r="QRW43" s="59"/>
      <c r="QRX43" s="59"/>
      <c r="QRY43" s="60"/>
      <c r="QRZ43" s="278"/>
      <c r="QSA43" s="243"/>
      <c r="QSB43" s="244"/>
      <c r="QSC43" s="244"/>
      <c r="QSD43" s="244"/>
      <c r="QSE43" s="244"/>
      <c r="QSF43" s="244"/>
      <c r="QSG43" s="201"/>
      <c r="QSH43" s="210"/>
      <c r="QSI43" s="15"/>
      <c r="QSJ43" s="15"/>
      <c r="QSK43" s="15"/>
      <c r="QSL43" s="15"/>
      <c r="QSM43" s="15"/>
      <c r="QSN43" s="15"/>
      <c r="QSO43" s="15"/>
      <c r="QSP43" s="15"/>
      <c r="QSQ43" s="15"/>
      <c r="QSR43" s="15"/>
      <c r="QSS43" s="19"/>
      <c r="QST43" s="15"/>
      <c r="QSU43" s="15"/>
      <c r="QSV43" s="15"/>
      <c r="QSW43" s="15"/>
      <c r="QSX43" s="15"/>
      <c r="QSY43" s="15"/>
      <c r="QSZ43" s="19"/>
      <c r="QTA43" s="59"/>
      <c r="QTB43" s="59"/>
      <c r="QTC43" s="52"/>
      <c r="QTD43" s="52"/>
      <c r="QTE43" s="52"/>
      <c r="QTF43" s="52"/>
      <c r="QTG43" s="52"/>
      <c r="QTH43" s="59"/>
      <c r="QTI43" s="59"/>
      <c r="QTJ43" s="59"/>
      <c r="QTK43" s="59"/>
      <c r="QTL43" s="60"/>
      <c r="QTM43" s="278"/>
      <c r="QTN43" s="243"/>
      <c r="QTO43" s="244"/>
      <c r="QTP43" s="244"/>
      <c r="QTQ43" s="244"/>
      <c r="QTR43" s="244"/>
      <c r="QTS43" s="244"/>
      <c r="QTT43" s="201"/>
      <c r="QTU43" s="210"/>
      <c r="QTV43" s="15"/>
      <c r="QTW43" s="15"/>
      <c r="QTX43" s="15"/>
      <c r="QTY43" s="15"/>
      <c r="QTZ43" s="15"/>
      <c r="QUA43" s="15"/>
      <c r="QUB43" s="15"/>
      <c r="QUC43" s="15"/>
      <c r="QUD43" s="15"/>
      <c r="QUE43" s="15"/>
      <c r="QUF43" s="19"/>
      <c r="QUG43" s="15"/>
      <c r="QUH43" s="15"/>
      <c r="QUI43" s="15"/>
      <c r="QUJ43" s="15"/>
      <c r="QUK43" s="15"/>
      <c r="QUL43" s="15"/>
      <c r="QUM43" s="19"/>
      <c r="QUN43" s="59"/>
      <c r="QUO43" s="59"/>
      <c r="QUP43" s="52"/>
      <c r="QUQ43" s="52"/>
      <c r="QUR43" s="52"/>
      <c r="QUS43" s="52"/>
      <c r="QUT43" s="52"/>
      <c r="QUU43" s="59"/>
      <c r="QUV43" s="59"/>
      <c r="QUW43" s="59"/>
      <c r="QUX43" s="59"/>
      <c r="QUY43" s="60"/>
      <c r="QUZ43" s="278"/>
      <c r="QVA43" s="243"/>
      <c r="QVB43" s="244"/>
      <c r="QVC43" s="244"/>
      <c r="QVD43" s="244"/>
      <c r="QVE43" s="244"/>
      <c r="QVF43" s="244"/>
      <c r="QVG43" s="201"/>
      <c r="QVH43" s="210"/>
      <c r="QVI43" s="15"/>
      <c r="QVJ43" s="15"/>
      <c r="QVK43" s="15"/>
      <c r="QVL43" s="15"/>
      <c r="QVM43" s="15"/>
      <c r="QVN43" s="15"/>
      <c r="QVO43" s="15"/>
      <c r="QVP43" s="15"/>
      <c r="QVQ43" s="15"/>
      <c r="QVR43" s="15"/>
      <c r="QVS43" s="19"/>
      <c r="QVT43" s="15"/>
      <c r="QVU43" s="15"/>
      <c r="QVV43" s="15"/>
      <c r="QVW43" s="15"/>
      <c r="QVX43" s="15"/>
      <c r="QVY43" s="15"/>
      <c r="QVZ43" s="19"/>
      <c r="QWA43" s="59"/>
      <c r="QWB43" s="59"/>
      <c r="QWC43" s="52"/>
      <c r="QWD43" s="52"/>
      <c r="QWE43" s="52"/>
      <c r="QWF43" s="52"/>
      <c r="QWG43" s="52"/>
      <c r="QWH43" s="59"/>
      <c r="QWI43" s="59"/>
      <c r="QWJ43" s="59"/>
      <c r="QWK43" s="59"/>
      <c r="QWL43" s="60"/>
      <c r="QWM43" s="278"/>
      <c r="QWN43" s="243"/>
      <c r="QWO43" s="244"/>
      <c r="QWP43" s="244"/>
      <c r="QWQ43" s="244"/>
      <c r="QWR43" s="244"/>
      <c r="QWS43" s="244"/>
      <c r="QWT43" s="201"/>
      <c r="QWU43" s="210"/>
      <c r="QWV43" s="15"/>
      <c r="QWW43" s="15"/>
      <c r="QWX43" s="15"/>
      <c r="QWY43" s="15"/>
      <c r="QWZ43" s="15"/>
      <c r="QXA43" s="15"/>
      <c r="QXB43" s="15"/>
      <c r="QXC43" s="15"/>
      <c r="QXD43" s="15"/>
      <c r="QXE43" s="15"/>
      <c r="QXF43" s="19"/>
      <c r="QXG43" s="15"/>
      <c r="QXH43" s="15"/>
      <c r="QXI43" s="15"/>
      <c r="QXJ43" s="15"/>
      <c r="QXK43" s="15"/>
      <c r="QXL43" s="15"/>
      <c r="QXM43" s="19"/>
      <c r="QXN43" s="59"/>
      <c r="QXO43" s="59"/>
      <c r="QXP43" s="52"/>
      <c r="QXQ43" s="52"/>
      <c r="QXR43" s="52"/>
      <c r="QXS43" s="52"/>
      <c r="QXT43" s="52"/>
      <c r="QXU43" s="59"/>
      <c r="QXV43" s="59"/>
      <c r="QXW43" s="59"/>
      <c r="QXX43" s="59"/>
      <c r="QXY43" s="60"/>
      <c r="QXZ43" s="278"/>
      <c r="QYA43" s="243"/>
      <c r="QYB43" s="244"/>
      <c r="QYC43" s="244"/>
      <c r="QYD43" s="244"/>
      <c r="QYE43" s="244"/>
      <c r="QYF43" s="244"/>
      <c r="QYG43" s="201"/>
      <c r="QYH43" s="210"/>
      <c r="QYI43" s="15"/>
      <c r="QYJ43" s="15"/>
      <c r="QYK43" s="15"/>
      <c r="QYL43" s="15"/>
      <c r="QYM43" s="15"/>
      <c r="QYN43" s="15"/>
      <c r="QYO43" s="15"/>
      <c r="QYP43" s="15"/>
      <c r="QYQ43" s="15"/>
      <c r="QYR43" s="15"/>
      <c r="QYS43" s="19"/>
      <c r="QYT43" s="15"/>
      <c r="QYU43" s="15"/>
      <c r="QYV43" s="15"/>
      <c r="QYW43" s="15"/>
      <c r="QYX43" s="15"/>
      <c r="QYY43" s="15"/>
      <c r="QYZ43" s="19"/>
      <c r="QZA43" s="59"/>
      <c r="QZB43" s="59"/>
      <c r="QZC43" s="52"/>
      <c r="QZD43" s="52"/>
      <c r="QZE43" s="52"/>
      <c r="QZF43" s="52"/>
      <c r="QZG43" s="52"/>
      <c r="QZH43" s="59"/>
      <c r="QZI43" s="59"/>
      <c r="QZJ43" s="59"/>
      <c r="QZK43" s="59"/>
      <c r="QZL43" s="60"/>
      <c r="QZM43" s="278"/>
      <c r="QZN43" s="243"/>
      <c r="QZO43" s="244"/>
      <c r="QZP43" s="244"/>
      <c r="QZQ43" s="244"/>
      <c r="QZR43" s="244"/>
      <c r="QZS43" s="244"/>
      <c r="QZT43" s="201"/>
      <c r="QZU43" s="210"/>
      <c r="QZV43" s="15"/>
      <c r="QZW43" s="15"/>
      <c r="QZX43" s="15"/>
      <c r="QZY43" s="15"/>
      <c r="QZZ43" s="15"/>
      <c r="RAA43" s="15"/>
      <c r="RAB43" s="15"/>
      <c r="RAC43" s="15"/>
      <c r="RAD43" s="15"/>
      <c r="RAE43" s="15"/>
      <c r="RAF43" s="19"/>
      <c r="RAG43" s="15"/>
      <c r="RAH43" s="15"/>
      <c r="RAI43" s="15"/>
      <c r="RAJ43" s="15"/>
      <c r="RAK43" s="15"/>
      <c r="RAL43" s="15"/>
      <c r="RAM43" s="19"/>
      <c r="RAN43" s="59"/>
      <c r="RAO43" s="59"/>
      <c r="RAP43" s="52"/>
      <c r="RAQ43" s="52"/>
      <c r="RAR43" s="52"/>
      <c r="RAS43" s="52"/>
      <c r="RAT43" s="52"/>
      <c r="RAU43" s="59"/>
      <c r="RAV43" s="59"/>
      <c r="RAW43" s="59"/>
      <c r="RAX43" s="59"/>
      <c r="RAY43" s="60"/>
      <c r="RAZ43" s="278"/>
      <c r="RBA43" s="243"/>
      <c r="RBB43" s="244"/>
      <c r="RBC43" s="244"/>
      <c r="RBD43" s="244"/>
      <c r="RBE43" s="244"/>
      <c r="RBF43" s="244"/>
      <c r="RBG43" s="201"/>
      <c r="RBH43" s="210"/>
      <c r="RBI43" s="15"/>
      <c r="RBJ43" s="15"/>
      <c r="RBK43" s="15"/>
      <c r="RBL43" s="15"/>
      <c r="RBM43" s="15"/>
      <c r="RBN43" s="15"/>
      <c r="RBO43" s="15"/>
      <c r="RBP43" s="15"/>
      <c r="RBQ43" s="15"/>
      <c r="RBR43" s="15"/>
      <c r="RBS43" s="19"/>
      <c r="RBT43" s="15"/>
      <c r="RBU43" s="15"/>
      <c r="RBV43" s="15"/>
      <c r="RBW43" s="15"/>
      <c r="RBX43" s="15"/>
      <c r="RBY43" s="15"/>
      <c r="RBZ43" s="19"/>
      <c r="RCA43" s="59"/>
      <c r="RCB43" s="59"/>
      <c r="RCC43" s="52"/>
      <c r="RCD43" s="52"/>
      <c r="RCE43" s="52"/>
      <c r="RCF43" s="52"/>
      <c r="RCG43" s="52"/>
      <c r="RCH43" s="59"/>
      <c r="RCI43" s="59"/>
      <c r="RCJ43" s="59"/>
      <c r="RCK43" s="59"/>
      <c r="RCL43" s="60"/>
      <c r="RCM43" s="278"/>
      <c r="RCN43" s="243"/>
      <c r="RCO43" s="244"/>
      <c r="RCP43" s="244"/>
      <c r="RCQ43" s="244"/>
      <c r="RCR43" s="244"/>
      <c r="RCS43" s="244"/>
      <c r="RCT43" s="201"/>
      <c r="RCU43" s="210"/>
      <c r="RCV43" s="15"/>
      <c r="RCW43" s="15"/>
      <c r="RCX43" s="15"/>
      <c r="RCY43" s="15"/>
      <c r="RCZ43" s="15"/>
      <c r="RDA43" s="15"/>
      <c r="RDB43" s="15"/>
      <c r="RDC43" s="15"/>
      <c r="RDD43" s="15"/>
      <c r="RDE43" s="15"/>
      <c r="RDF43" s="19"/>
      <c r="RDG43" s="15"/>
      <c r="RDH43" s="15"/>
      <c r="RDI43" s="15"/>
      <c r="RDJ43" s="15"/>
      <c r="RDK43" s="15"/>
      <c r="RDL43" s="15"/>
      <c r="RDM43" s="19"/>
      <c r="RDN43" s="59"/>
      <c r="RDO43" s="59"/>
      <c r="RDP43" s="52"/>
      <c r="RDQ43" s="52"/>
      <c r="RDR43" s="52"/>
      <c r="RDS43" s="52"/>
      <c r="RDT43" s="52"/>
      <c r="RDU43" s="59"/>
      <c r="RDV43" s="59"/>
      <c r="RDW43" s="59"/>
      <c r="RDX43" s="59"/>
      <c r="RDY43" s="60"/>
      <c r="RDZ43" s="278"/>
      <c r="REA43" s="243"/>
      <c r="REB43" s="244"/>
      <c r="REC43" s="244"/>
      <c r="RED43" s="244"/>
      <c r="REE43" s="244"/>
      <c r="REF43" s="244"/>
      <c r="REG43" s="201"/>
      <c r="REH43" s="210"/>
      <c r="REI43" s="15"/>
      <c r="REJ43" s="15"/>
      <c r="REK43" s="15"/>
      <c r="REL43" s="15"/>
      <c r="REM43" s="15"/>
      <c r="REN43" s="15"/>
      <c r="REO43" s="15"/>
      <c r="REP43" s="15"/>
      <c r="REQ43" s="15"/>
      <c r="RER43" s="15"/>
      <c r="RES43" s="19"/>
      <c r="RET43" s="15"/>
      <c r="REU43" s="15"/>
      <c r="REV43" s="15"/>
      <c r="REW43" s="15"/>
      <c r="REX43" s="15"/>
      <c r="REY43" s="15"/>
      <c r="REZ43" s="19"/>
      <c r="RFA43" s="59"/>
      <c r="RFB43" s="59"/>
      <c r="RFC43" s="52"/>
      <c r="RFD43" s="52"/>
      <c r="RFE43" s="52"/>
      <c r="RFF43" s="52"/>
      <c r="RFG43" s="52"/>
      <c r="RFH43" s="59"/>
      <c r="RFI43" s="59"/>
      <c r="RFJ43" s="59"/>
      <c r="RFK43" s="59"/>
      <c r="RFL43" s="60"/>
      <c r="RFM43" s="278"/>
      <c r="RFN43" s="243"/>
      <c r="RFO43" s="244"/>
      <c r="RFP43" s="244"/>
      <c r="RFQ43" s="244"/>
      <c r="RFR43" s="244"/>
      <c r="RFS43" s="244"/>
      <c r="RFT43" s="201"/>
      <c r="RFU43" s="210"/>
      <c r="RFV43" s="15"/>
      <c r="RFW43" s="15"/>
      <c r="RFX43" s="15"/>
      <c r="RFY43" s="15"/>
      <c r="RFZ43" s="15"/>
      <c r="RGA43" s="15"/>
      <c r="RGB43" s="15"/>
      <c r="RGC43" s="15"/>
      <c r="RGD43" s="15"/>
      <c r="RGE43" s="15"/>
      <c r="RGF43" s="19"/>
      <c r="RGG43" s="15"/>
      <c r="RGH43" s="15"/>
      <c r="RGI43" s="15"/>
      <c r="RGJ43" s="15"/>
      <c r="RGK43" s="15"/>
      <c r="RGL43" s="15"/>
      <c r="RGM43" s="19"/>
      <c r="RGN43" s="59"/>
      <c r="RGO43" s="59"/>
      <c r="RGP43" s="52"/>
      <c r="RGQ43" s="52"/>
      <c r="RGR43" s="52"/>
      <c r="RGS43" s="52"/>
      <c r="RGT43" s="52"/>
      <c r="RGU43" s="59"/>
      <c r="RGV43" s="59"/>
      <c r="RGW43" s="59"/>
      <c r="RGX43" s="59"/>
      <c r="RGY43" s="60"/>
      <c r="RGZ43" s="278"/>
      <c r="RHA43" s="243"/>
      <c r="RHB43" s="244"/>
      <c r="RHC43" s="244"/>
      <c r="RHD43" s="244"/>
      <c r="RHE43" s="244"/>
      <c r="RHF43" s="244"/>
      <c r="RHG43" s="201"/>
      <c r="RHH43" s="210"/>
      <c r="RHI43" s="15"/>
      <c r="RHJ43" s="15"/>
      <c r="RHK43" s="15"/>
      <c r="RHL43" s="15"/>
      <c r="RHM43" s="15"/>
      <c r="RHN43" s="15"/>
      <c r="RHO43" s="15"/>
      <c r="RHP43" s="15"/>
      <c r="RHQ43" s="15"/>
      <c r="RHR43" s="15"/>
      <c r="RHS43" s="19"/>
      <c r="RHT43" s="15"/>
      <c r="RHU43" s="15"/>
      <c r="RHV43" s="15"/>
      <c r="RHW43" s="15"/>
      <c r="RHX43" s="15"/>
      <c r="RHY43" s="15"/>
      <c r="RHZ43" s="19"/>
      <c r="RIA43" s="59"/>
      <c r="RIB43" s="59"/>
      <c r="RIC43" s="52"/>
      <c r="RID43" s="52"/>
      <c r="RIE43" s="52"/>
      <c r="RIF43" s="52"/>
      <c r="RIG43" s="52"/>
      <c r="RIH43" s="59"/>
      <c r="RII43" s="59"/>
      <c r="RIJ43" s="59"/>
      <c r="RIK43" s="59"/>
      <c r="RIL43" s="60"/>
      <c r="RIM43" s="278"/>
      <c r="RIN43" s="243"/>
      <c r="RIO43" s="244"/>
      <c r="RIP43" s="244"/>
      <c r="RIQ43" s="244"/>
      <c r="RIR43" s="244"/>
      <c r="RIS43" s="244"/>
      <c r="RIT43" s="201"/>
      <c r="RIU43" s="210"/>
      <c r="RIV43" s="15"/>
      <c r="RIW43" s="15"/>
      <c r="RIX43" s="15"/>
      <c r="RIY43" s="15"/>
      <c r="RIZ43" s="15"/>
      <c r="RJA43" s="15"/>
      <c r="RJB43" s="15"/>
      <c r="RJC43" s="15"/>
      <c r="RJD43" s="15"/>
      <c r="RJE43" s="15"/>
      <c r="RJF43" s="19"/>
      <c r="RJG43" s="15"/>
      <c r="RJH43" s="15"/>
      <c r="RJI43" s="15"/>
      <c r="RJJ43" s="15"/>
      <c r="RJK43" s="15"/>
      <c r="RJL43" s="15"/>
      <c r="RJM43" s="19"/>
      <c r="RJN43" s="59"/>
      <c r="RJO43" s="59"/>
      <c r="RJP43" s="52"/>
      <c r="RJQ43" s="52"/>
      <c r="RJR43" s="52"/>
      <c r="RJS43" s="52"/>
      <c r="RJT43" s="52"/>
      <c r="RJU43" s="59"/>
      <c r="RJV43" s="59"/>
      <c r="RJW43" s="59"/>
      <c r="RJX43" s="59"/>
      <c r="RJY43" s="60"/>
      <c r="RJZ43" s="278"/>
      <c r="RKA43" s="243"/>
      <c r="RKB43" s="244"/>
      <c r="RKC43" s="244"/>
      <c r="RKD43" s="244"/>
      <c r="RKE43" s="244"/>
      <c r="RKF43" s="244"/>
      <c r="RKG43" s="201"/>
      <c r="RKH43" s="210"/>
      <c r="RKI43" s="15"/>
      <c r="RKJ43" s="15"/>
      <c r="RKK43" s="15"/>
      <c r="RKL43" s="15"/>
      <c r="RKM43" s="15"/>
      <c r="RKN43" s="15"/>
      <c r="RKO43" s="15"/>
      <c r="RKP43" s="15"/>
      <c r="RKQ43" s="15"/>
      <c r="RKR43" s="15"/>
      <c r="RKS43" s="19"/>
      <c r="RKT43" s="15"/>
      <c r="RKU43" s="15"/>
      <c r="RKV43" s="15"/>
      <c r="RKW43" s="15"/>
      <c r="RKX43" s="15"/>
      <c r="RKY43" s="15"/>
      <c r="RKZ43" s="19"/>
      <c r="RLA43" s="59"/>
      <c r="RLB43" s="59"/>
      <c r="RLC43" s="52"/>
      <c r="RLD43" s="52"/>
      <c r="RLE43" s="52"/>
      <c r="RLF43" s="52"/>
      <c r="RLG43" s="52"/>
      <c r="RLH43" s="59"/>
      <c r="RLI43" s="59"/>
      <c r="RLJ43" s="59"/>
      <c r="RLK43" s="59"/>
      <c r="RLL43" s="60"/>
      <c r="RLM43" s="278"/>
      <c r="RLN43" s="243"/>
      <c r="RLO43" s="244"/>
      <c r="RLP43" s="244"/>
      <c r="RLQ43" s="244"/>
      <c r="RLR43" s="244"/>
      <c r="RLS43" s="244"/>
      <c r="RLT43" s="201"/>
      <c r="RLU43" s="210"/>
      <c r="RLV43" s="15"/>
      <c r="RLW43" s="15"/>
      <c r="RLX43" s="15"/>
      <c r="RLY43" s="15"/>
      <c r="RLZ43" s="15"/>
      <c r="RMA43" s="15"/>
      <c r="RMB43" s="15"/>
      <c r="RMC43" s="15"/>
      <c r="RMD43" s="15"/>
      <c r="RME43" s="15"/>
      <c r="RMF43" s="19"/>
      <c r="RMG43" s="15"/>
      <c r="RMH43" s="15"/>
      <c r="RMI43" s="15"/>
      <c r="RMJ43" s="15"/>
      <c r="RMK43" s="15"/>
      <c r="RML43" s="15"/>
      <c r="RMM43" s="19"/>
      <c r="RMN43" s="59"/>
      <c r="RMO43" s="59"/>
      <c r="RMP43" s="52"/>
      <c r="RMQ43" s="52"/>
      <c r="RMR43" s="52"/>
      <c r="RMS43" s="52"/>
      <c r="RMT43" s="52"/>
      <c r="RMU43" s="59"/>
      <c r="RMV43" s="59"/>
      <c r="RMW43" s="59"/>
      <c r="RMX43" s="59"/>
      <c r="RMY43" s="60"/>
      <c r="RMZ43" s="278"/>
      <c r="RNA43" s="243"/>
      <c r="RNB43" s="244"/>
      <c r="RNC43" s="244"/>
      <c r="RND43" s="244"/>
      <c r="RNE43" s="244"/>
      <c r="RNF43" s="244"/>
      <c r="RNG43" s="201"/>
      <c r="RNH43" s="210"/>
      <c r="RNI43" s="15"/>
      <c r="RNJ43" s="15"/>
      <c r="RNK43" s="15"/>
      <c r="RNL43" s="15"/>
      <c r="RNM43" s="15"/>
      <c r="RNN43" s="15"/>
      <c r="RNO43" s="15"/>
      <c r="RNP43" s="15"/>
      <c r="RNQ43" s="15"/>
      <c r="RNR43" s="15"/>
      <c r="RNS43" s="19"/>
      <c r="RNT43" s="15"/>
      <c r="RNU43" s="15"/>
      <c r="RNV43" s="15"/>
      <c r="RNW43" s="15"/>
      <c r="RNX43" s="15"/>
      <c r="RNY43" s="15"/>
      <c r="RNZ43" s="19"/>
      <c r="ROA43" s="59"/>
      <c r="ROB43" s="59"/>
      <c r="ROC43" s="52"/>
      <c r="ROD43" s="52"/>
      <c r="ROE43" s="52"/>
      <c r="ROF43" s="52"/>
      <c r="ROG43" s="52"/>
      <c r="ROH43" s="59"/>
      <c r="ROI43" s="59"/>
      <c r="ROJ43" s="59"/>
      <c r="ROK43" s="59"/>
      <c r="ROL43" s="60"/>
      <c r="ROM43" s="278"/>
      <c r="RON43" s="243"/>
      <c r="ROO43" s="244"/>
      <c r="ROP43" s="244"/>
      <c r="ROQ43" s="244"/>
      <c r="ROR43" s="244"/>
      <c r="ROS43" s="244"/>
      <c r="ROT43" s="201"/>
      <c r="ROU43" s="210"/>
      <c r="ROV43" s="15"/>
      <c r="ROW43" s="15"/>
      <c r="ROX43" s="15"/>
      <c r="ROY43" s="15"/>
      <c r="ROZ43" s="15"/>
      <c r="RPA43" s="15"/>
      <c r="RPB43" s="15"/>
      <c r="RPC43" s="15"/>
      <c r="RPD43" s="15"/>
      <c r="RPE43" s="15"/>
      <c r="RPF43" s="19"/>
      <c r="RPG43" s="15"/>
      <c r="RPH43" s="15"/>
      <c r="RPI43" s="15"/>
      <c r="RPJ43" s="15"/>
      <c r="RPK43" s="15"/>
      <c r="RPL43" s="15"/>
      <c r="RPM43" s="19"/>
      <c r="RPN43" s="59"/>
      <c r="RPO43" s="59"/>
      <c r="RPP43" s="52"/>
      <c r="RPQ43" s="52"/>
      <c r="RPR43" s="52"/>
      <c r="RPS43" s="52"/>
      <c r="RPT43" s="52"/>
      <c r="RPU43" s="59"/>
      <c r="RPV43" s="59"/>
      <c r="RPW43" s="59"/>
      <c r="RPX43" s="59"/>
      <c r="RPY43" s="60"/>
      <c r="RPZ43" s="278"/>
      <c r="RQA43" s="243"/>
      <c r="RQB43" s="244"/>
      <c r="RQC43" s="244"/>
      <c r="RQD43" s="244"/>
      <c r="RQE43" s="244"/>
      <c r="RQF43" s="244"/>
      <c r="RQG43" s="201"/>
      <c r="RQH43" s="210"/>
      <c r="RQI43" s="15"/>
      <c r="RQJ43" s="15"/>
      <c r="RQK43" s="15"/>
      <c r="RQL43" s="15"/>
      <c r="RQM43" s="15"/>
      <c r="RQN43" s="15"/>
      <c r="RQO43" s="15"/>
      <c r="RQP43" s="15"/>
      <c r="RQQ43" s="15"/>
      <c r="RQR43" s="15"/>
      <c r="RQS43" s="19"/>
      <c r="RQT43" s="15"/>
      <c r="RQU43" s="15"/>
      <c r="RQV43" s="15"/>
      <c r="RQW43" s="15"/>
      <c r="RQX43" s="15"/>
      <c r="RQY43" s="15"/>
      <c r="RQZ43" s="19"/>
      <c r="RRA43" s="59"/>
      <c r="RRB43" s="59"/>
      <c r="RRC43" s="52"/>
      <c r="RRD43" s="52"/>
      <c r="RRE43" s="52"/>
      <c r="RRF43" s="52"/>
      <c r="RRG43" s="52"/>
      <c r="RRH43" s="59"/>
      <c r="RRI43" s="59"/>
      <c r="RRJ43" s="59"/>
      <c r="RRK43" s="59"/>
      <c r="RRL43" s="60"/>
      <c r="RRM43" s="278"/>
      <c r="RRN43" s="243"/>
      <c r="RRO43" s="244"/>
      <c r="RRP43" s="244"/>
      <c r="RRQ43" s="244"/>
      <c r="RRR43" s="244"/>
      <c r="RRS43" s="244"/>
      <c r="RRT43" s="201"/>
      <c r="RRU43" s="210"/>
      <c r="RRV43" s="15"/>
      <c r="RRW43" s="15"/>
      <c r="RRX43" s="15"/>
      <c r="RRY43" s="15"/>
      <c r="RRZ43" s="15"/>
      <c r="RSA43" s="15"/>
      <c r="RSB43" s="15"/>
      <c r="RSC43" s="15"/>
      <c r="RSD43" s="15"/>
      <c r="RSE43" s="15"/>
      <c r="RSF43" s="19"/>
      <c r="RSG43" s="15"/>
      <c r="RSH43" s="15"/>
      <c r="RSI43" s="15"/>
      <c r="RSJ43" s="15"/>
      <c r="RSK43" s="15"/>
      <c r="RSL43" s="15"/>
      <c r="RSM43" s="19"/>
      <c r="RSN43" s="59"/>
      <c r="RSO43" s="59"/>
      <c r="RSP43" s="52"/>
      <c r="RSQ43" s="52"/>
      <c r="RSR43" s="52"/>
      <c r="RSS43" s="52"/>
      <c r="RST43" s="52"/>
      <c r="RSU43" s="59"/>
      <c r="RSV43" s="59"/>
      <c r="RSW43" s="59"/>
      <c r="RSX43" s="59"/>
      <c r="RSY43" s="60"/>
      <c r="RSZ43" s="278"/>
      <c r="RTA43" s="243"/>
      <c r="RTB43" s="244"/>
      <c r="RTC43" s="244"/>
      <c r="RTD43" s="244"/>
      <c r="RTE43" s="244"/>
      <c r="RTF43" s="244"/>
      <c r="RTG43" s="201"/>
      <c r="RTH43" s="210"/>
      <c r="RTI43" s="15"/>
      <c r="RTJ43" s="15"/>
      <c r="RTK43" s="15"/>
      <c r="RTL43" s="15"/>
      <c r="RTM43" s="15"/>
      <c r="RTN43" s="15"/>
      <c r="RTO43" s="15"/>
      <c r="RTP43" s="15"/>
      <c r="RTQ43" s="15"/>
      <c r="RTR43" s="15"/>
      <c r="RTS43" s="19"/>
      <c r="RTT43" s="15"/>
      <c r="RTU43" s="15"/>
      <c r="RTV43" s="15"/>
      <c r="RTW43" s="15"/>
      <c r="RTX43" s="15"/>
      <c r="RTY43" s="15"/>
      <c r="RTZ43" s="19"/>
      <c r="RUA43" s="59"/>
      <c r="RUB43" s="59"/>
      <c r="RUC43" s="52"/>
      <c r="RUD43" s="52"/>
      <c r="RUE43" s="52"/>
      <c r="RUF43" s="52"/>
      <c r="RUG43" s="52"/>
      <c r="RUH43" s="59"/>
      <c r="RUI43" s="59"/>
      <c r="RUJ43" s="59"/>
      <c r="RUK43" s="59"/>
      <c r="RUL43" s="60"/>
      <c r="RUM43" s="278"/>
      <c r="RUN43" s="243"/>
      <c r="RUO43" s="244"/>
      <c r="RUP43" s="244"/>
      <c r="RUQ43" s="244"/>
      <c r="RUR43" s="244"/>
      <c r="RUS43" s="244"/>
      <c r="RUT43" s="201"/>
      <c r="RUU43" s="210"/>
      <c r="RUV43" s="15"/>
      <c r="RUW43" s="15"/>
      <c r="RUX43" s="15"/>
      <c r="RUY43" s="15"/>
      <c r="RUZ43" s="15"/>
      <c r="RVA43" s="15"/>
      <c r="RVB43" s="15"/>
      <c r="RVC43" s="15"/>
      <c r="RVD43" s="15"/>
      <c r="RVE43" s="15"/>
      <c r="RVF43" s="19"/>
      <c r="RVG43" s="15"/>
      <c r="RVH43" s="15"/>
      <c r="RVI43" s="15"/>
      <c r="RVJ43" s="15"/>
      <c r="RVK43" s="15"/>
      <c r="RVL43" s="15"/>
      <c r="RVM43" s="19"/>
      <c r="RVN43" s="59"/>
      <c r="RVO43" s="59"/>
      <c r="RVP43" s="52"/>
      <c r="RVQ43" s="52"/>
      <c r="RVR43" s="52"/>
      <c r="RVS43" s="52"/>
      <c r="RVT43" s="52"/>
      <c r="RVU43" s="59"/>
      <c r="RVV43" s="59"/>
      <c r="RVW43" s="59"/>
      <c r="RVX43" s="59"/>
      <c r="RVY43" s="60"/>
      <c r="RVZ43" s="278"/>
      <c r="RWA43" s="243"/>
      <c r="RWB43" s="244"/>
      <c r="RWC43" s="244"/>
      <c r="RWD43" s="244"/>
      <c r="RWE43" s="244"/>
      <c r="RWF43" s="244"/>
      <c r="RWG43" s="201"/>
      <c r="RWH43" s="210"/>
      <c r="RWI43" s="15"/>
      <c r="RWJ43" s="15"/>
      <c r="RWK43" s="15"/>
      <c r="RWL43" s="15"/>
      <c r="RWM43" s="15"/>
      <c r="RWN43" s="15"/>
      <c r="RWO43" s="15"/>
      <c r="RWP43" s="15"/>
      <c r="RWQ43" s="15"/>
      <c r="RWR43" s="15"/>
      <c r="RWS43" s="19"/>
      <c r="RWT43" s="15"/>
      <c r="RWU43" s="15"/>
      <c r="RWV43" s="15"/>
      <c r="RWW43" s="15"/>
      <c r="RWX43" s="15"/>
      <c r="RWY43" s="15"/>
      <c r="RWZ43" s="19"/>
      <c r="RXA43" s="59"/>
      <c r="RXB43" s="59"/>
      <c r="RXC43" s="52"/>
      <c r="RXD43" s="52"/>
      <c r="RXE43" s="52"/>
      <c r="RXF43" s="52"/>
      <c r="RXG43" s="52"/>
      <c r="RXH43" s="59"/>
      <c r="RXI43" s="59"/>
      <c r="RXJ43" s="59"/>
      <c r="RXK43" s="59"/>
      <c r="RXL43" s="60"/>
      <c r="RXM43" s="278"/>
      <c r="RXN43" s="243"/>
      <c r="RXO43" s="244"/>
      <c r="RXP43" s="244"/>
      <c r="RXQ43" s="244"/>
      <c r="RXR43" s="244"/>
      <c r="RXS43" s="244"/>
      <c r="RXT43" s="201"/>
      <c r="RXU43" s="210"/>
      <c r="RXV43" s="15"/>
      <c r="RXW43" s="15"/>
      <c r="RXX43" s="15"/>
      <c r="RXY43" s="15"/>
      <c r="RXZ43" s="15"/>
      <c r="RYA43" s="15"/>
      <c r="RYB43" s="15"/>
      <c r="RYC43" s="15"/>
      <c r="RYD43" s="15"/>
      <c r="RYE43" s="15"/>
      <c r="RYF43" s="19"/>
      <c r="RYG43" s="15"/>
      <c r="RYH43" s="15"/>
      <c r="RYI43" s="15"/>
      <c r="RYJ43" s="15"/>
      <c r="RYK43" s="15"/>
      <c r="RYL43" s="15"/>
      <c r="RYM43" s="19"/>
      <c r="RYN43" s="59"/>
      <c r="RYO43" s="59"/>
      <c r="RYP43" s="52"/>
      <c r="RYQ43" s="52"/>
      <c r="RYR43" s="52"/>
      <c r="RYS43" s="52"/>
      <c r="RYT43" s="52"/>
      <c r="RYU43" s="59"/>
      <c r="RYV43" s="59"/>
      <c r="RYW43" s="59"/>
      <c r="RYX43" s="59"/>
      <c r="RYY43" s="60"/>
      <c r="RYZ43" s="278"/>
      <c r="RZA43" s="243"/>
      <c r="RZB43" s="244"/>
      <c r="RZC43" s="244"/>
      <c r="RZD43" s="244"/>
      <c r="RZE43" s="244"/>
      <c r="RZF43" s="244"/>
      <c r="RZG43" s="201"/>
      <c r="RZH43" s="210"/>
      <c r="RZI43" s="15"/>
      <c r="RZJ43" s="15"/>
      <c r="RZK43" s="15"/>
      <c r="RZL43" s="15"/>
      <c r="RZM43" s="15"/>
      <c r="RZN43" s="15"/>
      <c r="RZO43" s="15"/>
      <c r="RZP43" s="15"/>
      <c r="RZQ43" s="15"/>
      <c r="RZR43" s="15"/>
      <c r="RZS43" s="19"/>
      <c r="RZT43" s="15"/>
      <c r="RZU43" s="15"/>
      <c r="RZV43" s="15"/>
      <c r="RZW43" s="15"/>
      <c r="RZX43" s="15"/>
      <c r="RZY43" s="15"/>
      <c r="RZZ43" s="19"/>
      <c r="SAA43" s="59"/>
      <c r="SAB43" s="59"/>
      <c r="SAC43" s="52"/>
      <c r="SAD43" s="52"/>
      <c r="SAE43" s="52"/>
      <c r="SAF43" s="52"/>
      <c r="SAG43" s="52"/>
      <c r="SAH43" s="59"/>
      <c r="SAI43" s="59"/>
      <c r="SAJ43" s="59"/>
      <c r="SAK43" s="59"/>
      <c r="SAL43" s="60"/>
      <c r="SAM43" s="278"/>
      <c r="SAN43" s="243"/>
      <c r="SAO43" s="244"/>
      <c r="SAP43" s="244"/>
      <c r="SAQ43" s="244"/>
      <c r="SAR43" s="244"/>
      <c r="SAS43" s="244"/>
      <c r="SAT43" s="201"/>
      <c r="SAU43" s="210"/>
      <c r="SAV43" s="15"/>
      <c r="SAW43" s="15"/>
      <c r="SAX43" s="15"/>
      <c r="SAY43" s="15"/>
      <c r="SAZ43" s="15"/>
      <c r="SBA43" s="15"/>
      <c r="SBB43" s="15"/>
      <c r="SBC43" s="15"/>
      <c r="SBD43" s="15"/>
      <c r="SBE43" s="15"/>
      <c r="SBF43" s="19"/>
      <c r="SBG43" s="15"/>
      <c r="SBH43" s="15"/>
      <c r="SBI43" s="15"/>
      <c r="SBJ43" s="15"/>
      <c r="SBK43" s="15"/>
      <c r="SBL43" s="15"/>
      <c r="SBM43" s="19"/>
      <c r="SBN43" s="59"/>
      <c r="SBO43" s="59"/>
      <c r="SBP43" s="52"/>
      <c r="SBQ43" s="52"/>
      <c r="SBR43" s="52"/>
      <c r="SBS43" s="52"/>
      <c r="SBT43" s="52"/>
      <c r="SBU43" s="59"/>
      <c r="SBV43" s="59"/>
      <c r="SBW43" s="59"/>
      <c r="SBX43" s="59"/>
      <c r="SBY43" s="60"/>
      <c r="SBZ43" s="278"/>
      <c r="SCA43" s="243"/>
      <c r="SCB43" s="244"/>
      <c r="SCC43" s="244"/>
      <c r="SCD43" s="244"/>
      <c r="SCE43" s="244"/>
      <c r="SCF43" s="244"/>
      <c r="SCG43" s="201"/>
      <c r="SCH43" s="210"/>
      <c r="SCI43" s="15"/>
      <c r="SCJ43" s="15"/>
      <c r="SCK43" s="15"/>
      <c r="SCL43" s="15"/>
      <c r="SCM43" s="15"/>
      <c r="SCN43" s="15"/>
      <c r="SCO43" s="15"/>
      <c r="SCP43" s="15"/>
      <c r="SCQ43" s="15"/>
      <c r="SCR43" s="15"/>
      <c r="SCS43" s="19"/>
      <c r="SCT43" s="15"/>
      <c r="SCU43" s="15"/>
      <c r="SCV43" s="15"/>
      <c r="SCW43" s="15"/>
      <c r="SCX43" s="15"/>
      <c r="SCY43" s="15"/>
      <c r="SCZ43" s="19"/>
      <c r="SDA43" s="59"/>
      <c r="SDB43" s="59"/>
      <c r="SDC43" s="52"/>
      <c r="SDD43" s="52"/>
      <c r="SDE43" s="52"/>
      <c r="SDF43" s="52"/>
      <c r="SDG43" s="52"/>
      <c r="SDH43" s="59"/>
      <c r="SDI43" s="59"/>
      <c r="SDJ43" s="59"/>
      <c r="SDK43" s="59"/>
      <c r="SDL43" s="60"/>
      <c r="SDM43" s="278"/>
      <c r="SDN43" s="243"/>
      <c r="SDO43" s="244"/>
      <c r="SDP43" s="244"/>
      <c r="SDQ43" s="244"/>
      <c r="SDR43" s="244"/>
      <c r="SDS43" s="244"/>
      <c r="SDT43" s="201"/>
      <c r="SDU43" s="210"/>
      <c r="SDV43" s="15"/>
      <c r="SDW43" s="15"/>
      <c r="SDX43" s="15"/>
      <c r="SDY43" s="15"/>
      <c r="SDZ43" s="15"/>
      <c r="SEA43" s="15"/>
      <c r="SEB43" s="15"/>
      <c r="SEC43" s="15"/>
      <c r="SED43" s="15"/>
      <c r="SEE43" s="15"/>
      <c r="SEF43" s="19"/>
      <c r="SEG43" s="15"/>
      <c r="SEH43" s="15"/>
      <c r="SEI43" s="15"/>
      <c r="SEJ43" s="15"/>
      <c r="SEK43" s="15"/>
      <c r="SEL43" s="15"/>
      <c r="SEM43" s="19"/>
      <c r="SEN43" s="59"/>
      <c r="SEO43" s="59"/>
      <c r="SEP43" s="52"/>
      <c r="SEQ43" s="52"/>
      <c r="SER43" s="52"/>
      <c r="SES43" s="52"/>
      <c r="SET43" s="52"/>
      <c r="SEU43" s="59"/>
      <c r="SEV43" s="59"/>
      <c r="SEW43" s="59"/>
      <c r="SEX43" s="59"/>
      <c r="SEY43" s="60"/>
      <c r="SEZ43" s="278"/>
      <c r="SFA43" s="243"/>
      <c r="SFB43" s="244"/>
      <c r="SFC43" s="244"/>
      <c r="SFD43" s="244"/>
      <c r="SFE43" s="244"/>
      <c r="SFF43" s="244"/>
      <c r="SFG43" s="201"/>
      <c r="SFH43" s="210"/>
      <c r="SFI43" s="15"/>
      <c r="SFJ43" s="15"/>
      <c r="SFK43" s="15"/>
      <c r="SFL43" s="15"/>
      <c r="SFM43" s="15"/>
      <c r="SFN43" s="15"/>
      <c r="SFO43" s="15"/>
      <c r="SFP43" s="15"/>
      <c r="SFQ43" s="15"/>
      <c r="SFR43" s="15"/>
      <c r="SFS43" s="19"/>
      <c r="SFT43" s="15"/>
      <c r="SFU43" s="15"/>
      <c r="SFV43" s="15"/>
      <c r="SFW43" s="15"/>
      <c r="SFX43" s="15"/>
      <c r="SFY43" s="15"/>
      <c r="SFZ43" s="19"/>
      <c r="SGA43" s="59"/>
      <c r="SGB43" s="59"/>
      <c r="SGC43" s="52"/>
      <c r="SGD43" s="52"/>
      <c r="SGE43" s="52"/>
      <c r="SGF43" s="52"/>
      <c r="SGG43" s="52"/>
      <c r="SGH43" s="59"/>
      <c r="SGI43" s="59"/>
      <c r="SGJ43" s="59"/>
      <c r="SGK43" s="59"/>
      <c r="SGL43" s="60"/>
      <c r="SGM43" s="278"/>
      <c r="SGN43" s="243"/>
      <c r="SGO43" s="244"/>
      <c r="SGP43" s="244"/>
      <c r="SGQ43" s="244"/>
      <c r="SGR43" s="244"/>
      <c r="SGS43" s="244"/>
      <c r="SGT43" s="201"/>
      <c r="SGU43" s="210"/>
      <c r="SGV43" s="15"/>
      <c r="SGW43" s="15"/>
      <c r="SGX43" s="15"/>
      <c r="SGY43" s="15"/>
      <c r="SGZ43" s="15"/>
      <c r="SHA43" s="15"/>
      <c r="SHB43" s="15"/>
      <c r="SHC43" s="15"/>
      <c r="SHD43" s="15"/>
      <c r="SHE43" s="15"/>
      <c r="SHF43" s="19"/>
      <c r="SHG43" s="15"/>
      <c r="SHH43" s="15"/>
      <c r="SHI43" s="15"/>
      <c r="SHJ43" s="15"/>
      <c r="SHK43" s="15"/>
      <c r="SHL43" s="15"/>
      <c r="SHM43" s="19"/>
      <c r="SHN43" s="59"/>
      <c r="SHO43" s="59"/>
      <c r="SHP43" s="52"/>
      <c r="SHQ43" s="52"/>
      <c r="SHR43" s="52"/>
      <c r="SHS43" s="52"/>
      <c r="SHT43" s="52"/>
      <c r="SHU43" s="59"/>
      <c r="SHV43" s="59"/>
      <c r="SHW43" s="59"/>
      <c r="SHX43" s="59"/>
      <c r="SHY43" s="60"/>
      <c r="SHZ43" s="278"/>
      <c r="SIA43" s="243"/>
      <c r="SIB43" s="244"/>
      <c r="SIC43" s="244"/>
      <c r="SID43" s="244"/>
      <c r="SIE43" s="244"/>
      <c r="SIF43" s="244"/>
      <c r="SIG43" s="201"/>
      <c r="SIH43" s="210"/>
      <c r="SII43" s="15"/>
      <c r="SIJ43" s="15"/>
      <c r="SIK43" s="15"/>
      <c r="SIL43" s="15"/>
      <c r="SIM43" s="15"/>
      <c r="SIN43" s="15"/>
      <c r="SIO43" s="15"/>
      <c r="SIP43" s="15"/>
      <c r="SIQ43" s="15"/>
      <c r="SIR43" s="15"/>
      <c r="SIS43" s="19"/>
      <c r="SIT43" s="15"/>
      <c r="SIU43" s="15"/>
      <c r="SIV43" s="15"/>
      <c r="SIW43" s="15"/>
      <c r="SIX43" s="15"/>
      <c r="SIY43" s="15"/>
      <c r="SIZ43" s="19"/>
      <c r="SJA43" s="59"/>
      <c r="SJB43" s="59"/>
      <c r="SJC43" s="52"/>
      <c r="SJD43" s="52"/>
      <c r="SJE43" s="52"/>
      <c r="SJF43" s="52"/>
      <c r="SJG43" s="52"/>
      <c r="SJH43" s="59"/>
      <c r="SJI43" s="59"/>
      <c r="SJJ43" s="59"/>
      <c r="SJK43" s="59"/>
      <c r="SJL43" s="60"/>
      <c r="SJM43" s="278"/>
      <c r="SJN43" s="243"/>
      <c r="SJO43" s="244"/>
      <c r="SJP43" s="244"/>
      <c r="SJQ43" s="244"/>
      <c r="SJR43" s="244"/>
      <c r="SJS43" s="244"/>
      <c r="SJT43" s="201"/>
      <c r="SJU43" s="210"/>
      <c r="SJV43" s="15"/>
      <c r="SJW43" s="15"/>
      <c r="SJX43" s="15"/>
      <c r="SJY43" s="15"/>
      <c r="SJZ43" s="15"/>
      <c r="SKA43" s="15"/>
      <c r="SKB43" s="15"/>
      <c r="SKC43" s="15"/>
      <c r="SKD43" s="15"/>
      <c r="SKE43" s="15"/>
      <c r="SKF43" s="19"/>
      <c r="SKG43" s="15"/>
      <c r="SKH43" s="15"/>
      <c r="SKI43" s="15"/>
      <c r="SKJ43" s="15"/>
      <c r="SKK43" s="15"/>
      <c r="SKL43" s="15"/>
      <c r="SKM43" s="19"/>
      <c r="SKN43" s="59"/>
      <c r="SKO43" s="59"/>
      <c r="SKP43" s="52"/>
      <c r="SKQ43" s="52"/>
      <c r="SKR43" s="52"/>
      <c r="SKS43" s="52"/>
      <c r="SKT43" s="52"/>
      <c r="SKU43" s="59"/>
      <c r="SKV43" s="59"/>
      <c r="SKW43" s="59"/>
      <c r="SKX43" s="59"/>
      <c r="SKY43" s="60"/>
      <c r="SKZ43" s="278"/>
      <c r="SLA43" s="243"/>
      <c r="SLB43" s="244"/>
      <c r="SLC43" s="244"/>
      <c r="SLD43" s="244"/>
      <c r="SLE43" s="244"/>
      <c r="SLF43" s="244"/>
      <c r="SLG43" s="201"/>
      <c r="SLH43" s="210"/>
      <c r="SLI43" s="15"/>
      <c r="SLJ43" s="15"/>
      <c r="SLK43" s="15"/>
      <c r="SLL43" s="15"/>
      <c r="SLM43" s="15"/>
      <c r="SLN43" s="15"/>
      <c r="SLO43" s="15"/>
      <c r="SLP43" s="15"/>
      <c r="SLQ43" s="15"/>
      <c r="SLR43" s="15"/>
      <c r="SLS43" s="19"/>
      <c r="SLT43" s="15"/>
      <c r="SLU43" s="15"/>
      <c r="SLV43" s="15"/>
      <c r="SLW43" s="15"/>
      <c r="SLX43" s="15"/>
      <c r="SLY43" s="15"/>
      <c r="SLZ43" s="19"/>
      <c r="SMA43" s="59"/>
      <c r="SMB43" s="59"/>
      <c r="SMC43" s="52"/>
      <c r="SMD43" s="52"/>
      <c r="SME43" s="52"/>
      <c r="SMF43" s="52"/>
      <c r="SMG43" s="52"/>
      <c r="SMH43" s="59"/>
      <c r="SMI43" s="59"/>
      <c r="SMJ43" s="59"/>
      <c r="SMK43" s="59"/>
      <c r="SML43" s="60"/>
      <c r="SMM43" s="278"/>
      <c r="SMN43" s="243"/>
      <c r="SMO43" s="244"/>
      <c r="SMP43" s="244"/>
      <c r="SMQ43" s="244"/>
      <c r="SMR43" s="244"/>
      <c r="SMS43" s="244"/>
      <c r="SMT43" s="201"/>
      <c r="SMU43" s="210"/>
      <c r="SMV43" s="15"/>
      <c r="SMW43" s="15"/>
      <c r="SMX43" s="15"/>
      <c r="SMY43" s="15"/>
      <c r="SMZ43" s="15"/>
      <c r="SNA43" s="15"/>
      <c r="SNB43" s="15"/>
      <c r="SNC43" s="15"/>
      <c r="SND43" s="15"/>
      <c r="SNE43" s="15"/>
      <c r="SNF43" s="19"/>
      <c r="SNG43" s="15"/>
      <c r="SNH43" s="15"/>
      <c r="SNI43" s="15"/>
      <c r="SNJ43" s="15"/>
      <c r="SNK43" s="15"/>
      <c r="SNL43" s="15"/>
      <c r="SNM43" s="19"/>
      <c r="SNN43" s="59"/>
      <c r="SNO43" s="59"/>
      <c r="SNP43" s="52"/>
      <c r="SNQ43" s="52"/>
      <c r="SNR43" s="52"/>
      <c r="SNS43" s="52"/>
      <c r="SNT43" s="52"/>
      <c r="SNU43" s="59"/>
      <c r="SNV43" s="59"/>
      <c r="SNW43" s="59"/>
      <c r="SNX43" s="59"/>
      <c r="SNY43" s="60"/>
      <c r="SNZ43" s="278"/>
      <c r="SOA43" s="243"/>
      <c r="SOB43" s="244"/>
      <c r="SOC43" s="244"/>
      <c r="SOD43" s="244"/>
      <c r="SOE43" s="244"/>
      <c r="SOF43" s="244"/>
      <c r="SOG43" s="201"/>
      <c r="SOH43" s="210"/>
      <c r="SOI43" s="15"/>
      <c r="SOJ43" s="15"/>
      <c r="SOK43" s="15"/>
      <c r="SOL43" s="15"/>
      <c r="SOM43" s="15"/>
      <c r="SON43" s="15"/>
      <c r="SOO43" s="15"/>
      <c r="SOP43" s="15"/>
      <c r="SOQ43" s="15"/>
      <c r="SOR43" s="15"/>
      <c r="SOS43" s="19"/>
      <c r="SOT43" s="15"/>
      <c r="SOU43" s="15"/>
      <c r="SOV43" s="15"/>
      <c r="SOW43" s="15"/>
      <c r="SOX43" s="15"/>
      <c r="SOY43" s="15"/>
      <c r="SOZ43" s="19"/>
      <c r="SPA43" s="59"/>
      <c r="SPB43" s="59"/>
      <c r="SPC43" s="52"/>
      <c r="SPD43" s="52"/>
      <c r="SPE43" s="52"/>
      <c r="SPF43" s="52"/>
      <c r="SPG43" s="52"/>
      <c r="SPH43" s="59"/>
      <c r="SPI43" s="59"/>
      <c r="SPJ43" s="59"/>
      <c r="SPK43" s="59"/>
      <c r="SPL43" s="60"/>
      <c r="SPM43" s="278"/>
      <c r="SPN43" s="243"/>
      <c r="SPO43" s="244"/>
      <c r="SPP43" s="244"/>
      <c r="SPQ43" s="244"/>
      <c r="SPR43" s="244"/>
      <c r="SPS43" s="244"/>
      <c r="SPT43" s="201"/>
      <c r="SPU43" s="210"/>
      <c r="SPV43" s="15"/>
      <c r="SPW43" s="15"/>
      <c r="SPX43" s="15"/>
      <c r="SPY43" s="15"/>
      <c r="SPZ43" s="15"/>
      <c r="SQA43" s="15"/>
      <c r="SQB43" s="15"/>
      <c r="SQC43" s="15"/>
      <c r="SQD43" s="15"/>
      <c r="SQE43" s="15"/>
      <c r="SQF43" s="19"/>
      <c r="SQG43" s="15"/>
      <c r="SQH43" s="15"/>
      <c r="SQI43" s="15"/>
      <c r="SQJ43" s="15"/>
      <c r="SQK43" s="15"/>
      <c r="SQL43" s="15"/>
      <c r="SQM43" s="19"/>
      <c r="SQN43" s="59"/>
      <c r="SQO43" s="59"/>
      <c r="SQP43" s="52"/>
      <c r="SQQ43" s="52"/>
      <c r="SQR43" s="52"/>
      <c r="SQS43" s="52"/>
      <c r="SQT43" s="52"/>
      <c r="SQU43" s="59"/>
      <c r="SQV43" s="59"/>
      <c r="SQW43" s="59"/>
      <c r="SQX43" s="59"/>
      <c r="SQY43" s="60"/>
      <c r="SQZ43" s="278"/>
      <c r="SRA43" s="243"/>
      <c r="SRB43" s="244"/>
      <c r="SRC43" s="244"/>
      <c r="SRD43" s="244"/>
      <c r="SRE43" s="244"/>
      <c r="SRF43" s="244"/>
      <c r="SRG43" s="201"/>
      <c r="SRH43" s="210"/>
      <c r="SRI43" s="15"/>
      <c r="SRJ43" s="15"/>
      <c r="SRK43" s="15"/>
      <c r="SRL43" s="15"/>
      <c r="SRM43" s="15"/>
      <c r="SRN43" s="15"/>
      <c r="SRO43" s="15"/>
      <c r="SRP43" s="15"/>
      <c r="SRQ43" s="15"/>
      <c r="SRR43" s="15"/>
      <c r="SRS43" s="19"/>
      <c r="SRT43" s="15"/>
      <c r="SRU43" s="15"/>
      <c r="SRV43" s="15"/>
      <c r="SRW43" s="15"/>
      <c r="SRX43" s="15"/>
      <c r="SRY43" s="15"/>
      <c r="SRZ43" s="19"/>
      <c r="SSA43" s="59"/>
      <c r="SSB43" s="59"/>
      <c r="SSC43" s="52"/>
      <c r="SSD43" s="52"/>
      <c r="SSE43" s="52"/>
      <c r="SSF43" s="52"/>
      <c r="SSG43" s="52"/>
      <c r="SSH43" s="59"/>
      <c r="SSI43" s="59"/>
      <c r="SSJ43" s="59"/>
      <c r="SSK43" s="59"/>
      <c r="SSL43" s="60"/>
      <c r="SSM43" s="278"/>
      <c r="SSN43" s="243"/>
      <c r="SSO43" s="244"/>
      <c r="SSP43" s="244"/>
      <c r="SSQ43" s="244"/>
      <c r="SSR43" s="244"/>
      <c r="SSS43" s="244"/>
      <c r="SST43" s="201"/>
      <c r="SSU43" s="210"/>
      <c r="SSV43" s="15"/>
      <c r="SSW43" s="15"/>
      <c r="SSX43" s="15"/>
      <c r="SSY43" s="15"/>
      <c r="SSZ43" s="15"/>
      <c r="STA43" s="15"/>
      <c r="STB43" s="15"/>
      <c r="STC43" s="15"/>
      <c r="STD43" s="15"/>
      <c r="STE43" s="15"/>
      <c r="STF43" s="19"/>
      <c r="STG43" s="15"/>
      <c r="STH43" s="15"/>
      <c r="STI43" s="15"/>
      <c r="STJ43" s="15"/>
      <c r="STK43" s="15"/>
      <c r="STL43" s="15"/>
      <c r="STM43" s="19"/>
      <c r="STN43" s="59"/>
      <c r="STO43" s="59"/>
      <c r="STP43" s="52"/>
      <c r="STQ43" s="52"/>
      <c r="STR43" s="52"/>
      <c r="STS43" s="52"/>
      <c r="STT43" s="52"/>
      <c r="STU43" s="59"/>
      <c r="STV43" s="59"/>
      <c r="STW43" s="59"/>
      <c r="STX43" s="59"/>
      <c r="STY43" s="60"/>
      <c r="STZ43" s="278"/>
      <c r="SUA43" s="243"/>
      <c r="SUB43" s="244"/>
      <c r="SUC43" s="244"/>
      <c r="SUD43" s="244"/>
      <c r="SUE43" s="244"/>
      <c r="SUF43" s="244"/>
      <c r="SUG43" s="201"/>
      <c r="SUH43" s="210"/>
      <c r="SUI43" s="15"/>
      <c r="SUJ43" s="15"/>
      <c r="SUK43" s="15"/>
      <c r="SUL43" s="15"/>
      <c r="SUM43" s="15"/>
      <c r="SUN43" s="15"/>
      <c r="SUO43" s="15"/>
      <c r="SUP43" s="15"/>
      <c r="SUQ43" s="15"/>
      <c r="SUR43" s="15"/>
      <c r="SUS43" s="19"/>
      <c r="SUT43" s="15"/>
      <c r="SUU43" s="15"/>
      <c r="SUV43" s="15"/>
      <c r="SUW43" s="15"/>
      <c r="SUX43" s="15"/>
      <c r="SUY43" s="15"/>
      <c r="SUZ43" s="19"/>
      <c r="SVA43" s="59"/>
      <c r="SVB43" s="59"/>
      <c r="SVC43" s="52"/>
      <c r="SVD43" s="52"/>
      <c r="SVE43" s="52"/>
      <c r="SVF43" s="52"/>
      <c r="SVG43" s="52"/>
      <c r="SVH43" s="59"/>
      <c r="SVI43" s="59"/>
      <c r="SVJ43" s="59"/>
      <c r="SVK43" s="59"/>
      <c r="SVL43" s="60"/>
      <c r="SVM43" s="278"/>
      <c r="SVN43" s="243"/>
      <c r="SVO43" s="244"/>
      <c r="SVP43" s="244"/>
      <c r="SVQ43" s="244"/>
      <c r="SVR43" s="244"/>
      <c r="SVS43" s="244"/>
      <c r="SVT43" s="201"/>
      <c r="SVU43" s="210"/>
      <c r="SVV43" s="15"/>
      <c r="SVW43" s="15"/>
      <c r="SVX43" s="15"/>
      <c r="SVY43" s="15"/>
      <c r="SVZ43" s="15"/>
      <c r="SWA43" s="15"/>
      <c r="SWB43" s="15"/>
      <c r="SWC43" s="15"/>
      <c r="SWD43" s="15"/>
      <c r="SWE43" s="15"/>
      <c r="SWF43" s="19"/>
      <c r="SWG43" s="15"/>
      <c r="SWH43" s="15"/>
      <c r="SWI43" s="15"/>
      <c r="SWJ43" s="15"/>
      <c r="SWK43" s="15"/>
      <c r="SWL43" s="15"/>
      <c r="SWM43" s="19"/>
      <c r="SWN43" s="59"/>
      <c r="SWO43" s="59"/>
      <c r="SWP43" s="52"/>
      <c r="SWQ43" s="52"/>
      <c r="SWR43" s="52"/>
      <c r="SWS43" s="52"/>
      <c r="SWT43" s="52"/>
      <c r="SWU43" s="59"/>
      <c r="SWV43" s="59"/>
      <c r="SWW43" s="59"/>
      <c r="SWX43" s="59"/>
      <c r="SWY43" s="60"/>
      <c r="SWZ43" s="278"/>
      <c r="SXA43" s="243"/>
      <c r="SXB43" s="244"/>
      <c r="SXC43" s="244"/>
      <c r="SXD43" s="244"/>
      <c r="SXE43" s="244"/>
      <c r="SXF43" s="244"/>
      <c r="SXG43" s="201"/>
      <c r="SXH43" s="210"/>
      <c r="SXI43" s="15"/>
      <c r="SXJ43" s="15"/>
      <c r="SXK43" s="15"/>
      <c r="SXL43" s="15"/>
      <c r="SXM43" s="15"/>
      <c r="SXN43" s="15"/>
      <c r="SXO43" s="15"/>
      <c r="SXP43" s="15"/>
      <c r="SXQ43" s="15"/>
      <c r="SXR43" s="15"/>
      <c r="SXS43" s="19"/>
      <c r="SXT43" s="15"/>
      <c r="SXU43" s="15"/>
      <c r="SXV43" s="15"/>
      <c r="SXW43" s="15"/>
      <c r="SXX43" s="15"/>
      <c r="SXY43" s="15"/>
      <c r="SXZ43" s="19"/>
      <c r="SYA43" s="59"/>
      <c r="SYB43" s="59"/>
      <c r="SYC43" s="52"/>
      <c r="SYD43" s="52"/>
      <c r="SYE43" s="52"/>
      <c r="SYF43" s="52"/>
      <c r="SYG43" s="52"/>
      <c r="SYH43" s="59"/>
      <c r="SYI43" s="59"/>
      <c r="SYJ43" s="59"/>
      <c r="SYK43" s="59"/>
      <c r="SYL43" s="60"/>
      <c r="SYM43" s="278"/>
      <c r="SYN43" s="243"/>
      <c r="SYO43" s="244"/>
      <c r="SYP43" s="244"/>
      <c r="SYQ43" s="244"/>
      <c r="SYR43" s="244"/>
      <c r="SYS43" s="244"/>
      <c r="SYT43" s="201"/>
      <c r="SYU43" s="210"/>
      <c r="SYV43" s="15"/>
      <c r="SYW43" s="15"/>
      <c r="SYX43" s="15"/>
      <c r="SYY43" s="15"/>
      <c r="SYZ43" s="15"/>
      <c r="SZA43" s="15"/>
      <c r="SZB43" s="15"/>
      <c r="SZC43" s="15"/>
      <c r="SZD43" s="15"/>
      <c r="SZE43" s="15"/>
      <c r="SZF43" s="19"/>
      <c r="SZG43" s="15"/>
      <c r="SZH43" s="15"/>
      <c r="SZI43" s="15"/>
      <c r="SZJ43" s="15"/>
      <c r="SZK43" s="15"/>
      <c r="SZL43" s="15"/>
      <c r="SZM43" s="19"/>
      <c r="SZN43" s="59"/>
      <c r="SZO43" s="59"/>
      <c r="SZP43" s="52"/>
      <c r="SZQ43" s="52"/>
      <c r="SZR43" s="52"/>
      <c r="SZS43" s="52"/>
      <c r="SZT43" s="52"/>
      <c r="SZU43" s="59"/>
      <c r="SZV43" s="59"/>
      <c r="SZW43" s="59"/>
      <c r="SZX43" s="59"/>
      <c r="SZY43" s="60"/>
      <c r="SZZ43" s="278"/>
      <c r="TAA43" s="243"/>
      <c r="TAB43" s="244"/>
      <c r="TAC43" s="244"/>
      <c r="TAD43" s="244"/>
      <c r="TAE43" s="244"/>
      <c r="TAF43" s="244"/>
      <c r="TAG43" s="201"/>
      <c r="TAH43" s="210"/>
      <c r="TAI43" s="15"/>
      <c r="TAJ43" s="15"/>
      <c r="TAK43" s="15"/>
      <c r="TAL43" s="15"/>
      <c r="TAM43" s="15"/>
      <c r="TAN43" s="15"/>
      <c r="TAO43" s="15"/>
      <c r="TAP43" s="15"/>
      <c r="TAQ43" s="15"/>
      <c r="TAR43" s="15"/>
      <c r="TAS43" s="19"/>
      <c r="TAT43" s="15"/>
      <c r="TAU43" s="15"/>
      <c r="TAV43" s="15"/>
      <c r="TAW43" s="15"/>
      <c r="TAX43" s="15"/>
      <c r="TAY43" s="15"/>
      <c r="TAZ43" s="19"/>
      <c r="TBA43" s="59"/>
      <c r="TBB43" s="59"/>
      <c r="TBC43" s="52"/>
      <c r="TBD43" s="52"/>
      <c r="TBE43" s="52"/>
      <c r="TBF43" s="52"/>
      <c r="TBG43" s="52"/>
      <c r="TBH43" s="59"/>
      <c r="TBI43" s="59"/>
      <c r="TBJ43" s="59"/>
      <c r="TBK43" s="59"/>
      <c r="TBL43" s="60"/>
      <c r="TBM43" s="278"/>
      <c r="TBN43" s="243"/>
      <c r="TBO43" s="244"/>
      <c r="TBP43" s="244"/>
      <c r="TBQ43" s="244"/>
      <c r="TBR43" s="244"/>
      <c r="TBS43" s="244"/>
      <c r="TBT43" s="201"/>
      <c r="TBU43" s="210"/>
      <c r="TBV43" s="15"/>
      <c r="TBW43" s="15"/>
      <c r="TBX43" s="15"/>
      <c r="TBY43" s="15"/>
      <c r="TBZ43" s="15"/>
      <c r="TCA43" s="15"/>
      <c r="TCB43" s="15"/>
      <c r="TCC43" s="15"/>
      <c r="TCD43" s="15"/>
      <c r="TCE43" s="15"/>
      <c r="TCF43" s="19"/>
      <c r="TCG43" s="15"/>
      <c r="TCH43" s="15"/>
      <c r="TCI43" s="15"/>
      <c r="TCJ43" s="15"/>
      <c r="TCK43" s="15"/>
      <c r="TCL43" s="15"/>
      <c r="TCM43" s="19"/>
      <c r="TCN43" s="59"/>
      <c r="TCO43" s="59"/>
      <c r="TCP43" s="52"/>
      <c r="TCQ43" s="52"/>
      <c r="TCR43" s="52"/>
      <c r="TCS43" s="52"/>
      <c r="TCT43" s="52"/>
      <c r="TCU43" s="59"/>
      <c r="TCV43" s="59"/>
      <c r="TCW43" s="59"/>
      <c r="TCX43" s="59"/>
      <c r="TCY43" s="60"/>
      <c r="TCZ43" s="278"/>
      <c r="TDA43" s="243"/>
      <c r="TDB43" s="244"/>
      <c r="TDC43" s="244"/>
      <c r="TDD43" s="244"/>
      <c r="TDE43" s="244"/>
      <c r="TDF43" s="244"/>
      <c r="TDG43" s="201"/>
      <c r="TDH43" s="210"/>
      <c r="TDI43" s="15"/>
      <c r="TDJ43" s="15"/>
      <c r="TDK43" s="15"/>
      <c r="TDL43" s="15"/>
      <c r="TDM43" s="15"/>
      <c r="TDN43" s="15"/>
      <c r="TDO43" s="15"/>
      <c r="TDP43" s="15"/>
      <c r="TDQ43" s="15"/>
      <c r="TDR43" s="15"/>
      <c r="TDS43" s="19"/>
      <c r="TDT43" s="15"/>
      <c r="TDU43" s="15"/>
      <c r="TDV43" s="15"/>
      <c r="TDW43" s="15"/>
      <c r="TDX43" s="15"/>
      <c r="TDY43" s="15"/>
      <c r="TDZ43" s="19"/>
      <c r="TEA43" s="59"/>
      <c r="TEB43" s="59"/>
      <c r="TEC43" s="52"/>
      <c r="TED43" s="52"/>
      <c r="TEE43" s="52"/>
      <c r="TEF43" s="52"/>
      <c r="TEG43" s="52"/>
      <c r="TEH43" s="59"/>
      <c r="TEI43" s="59"/>
      <c r="TEJ43" s="59"/>
      <c r="TEK43" s="59"/>
      <c r="TEL43" s="60"/>
      <c r="TEM43" s="278"/>
      <c r="TEN43" s="243"/>
      <c r="TEO43" s="244"/>
      <c r="TEP43" s="244"/>
      <c r="TEQ43" s="244"/>
      <c r="TER43" s="244"/>
      <c r="TES43" s="244"/>
      <c r="TET43" s="201"/>
      <c r="TEU43" s="210"/>
      <c r="TEV43" s="15"/>
      <c r="TEW43" s="15"/>
      <c r="TEX43" s="15"/>
      <c r="TEY43" s="15"/>
      <c r="TEZ43" s="15"/>
      <c r="TFA43" s="15"/>
      <c r="TFB43" s="15"/>
      <c r="TFC43" s="15"/>
      <c r="TFD43" s="15"/>
      <c r="TFE43" s="15"/>
      <c r="TFF43" s="19"/>
      <c r="TFG43" s="15"/>
      <c r="TFH43" s="15"/>
      <c r="TFI43" s="15"/>
      <c r="TFJ43" s="15"/>
      <c r="TFK43" s="15"/>
      <c r="TFL43" s="15"/>
      <c r="TFM43" s="19"/>
      <c r="TFN43" s="59"/>
      <c r="TFO43" s="59"/>
      <c r="TFP43" s="52"/>
      <c r="TFQ43" s="52"/>
      <c r="TFR43" s="52"/>
      <c r="TFS43" s="52"/>
      <c r="TFT43" s="52"/>
      <c r="TFU43" s="59"/>
      <c r="TFV43" s="59"/>
      <c r="TFW43" s="59"/>
      <c r="TFX43" s="59"/>
      <c r="TFY43" s="60"/>
      <c r="TFZ43" s="278"/>
      <c r="TGA43" s="243"/>
      <c r="TGB43" s="244"/>
      <c r="TGC43" s="244"/>
      <c r="TGD43" s="244"/>
      <c r="TGE43" s="244"/>
      <c r="TGF43" s="244"/>
      <c r="TGG43" s="201"/>
      <c r="TGH43" s="210"/>
      <c r="TGI43" s="15"/>
      <c r="TGJ43" s="15"/>
      <c r="TGK43" s="15"/>
      <c r="TGL43" s="15"/>
      <c r="TGM43" s="15"/>
      <c r="TGN43" s="15"/>
      <c r="TGO43" s="15"/>
      <c r="TGP43" s="15"/>
      <c r="TGQ43" s="15"/>
      <c r="TGR43" s="15"/>
      <c r="TGS43" s="19"/>
      <c r="TGT43" s="15"/>
      <c r="TGU43" s="15"/>
      <c r="TGV43" s="15"/>
      <c r="TGW43" s="15"/>
      <c r="TGX43" s="15"/>
      <c r="TGY43" s="15"/>
      <c r="TGZ43" s="19"/>
      <c r="THA43" s="59"/>
      <c r="THB43" s="59"/>
      <c r="THC43" s="52"/>
      <c r="THD43" s="52"/>
      <c r="THE43" s="52"/>
      <c r="THF43" s="52"/>
      <c r="THG43" s="52"/>
      <c r="THH43" s="59"/>
      <c r="THI43" s="59"/>
      <c r="THJ43" s="59"/>
      <c r="THK43" s="59"/>
      <c r="THL43" s="60"/>
      <c r="THM43" s="278"/>
      <c r="THN43" s="243"/>
      <c r="THO43" s="244"/>
      <c r="THP43" s="244"/>
      <c r="THQ43" s="244"/>
      <c r="THR43" s="244"/>
      <c r="THS43" s="244"/>
      <c r="THT43" s="201"/>
      <c r="THU43" s="210"/>
      <c r="THV43" s="15"/>
      <c r="THW43" s="15"/>
      <c r="THX43" s="15"/>
      <c r="THY43" s="15"/>
      <c r="THZ43" s="15"/>
      <c r="TIA43" s="15"/>
      <c r="TIB43" s="15"/>
      <c r="TIC43" s="15"/>
      <c r="TID43" s="15"/>
      <c r="TIE43" s="15"/>
      <c r="TIF43" s="19"/>
      <c r="TIG43" s="15"/>
      <c r="TIH43" s="15"/>
      <c r="TII43" s="15"/>
      <c r="TIJ43" s="15"/>
      <c r="TIK43" s="15"/>
      <c r="TIL43" s="15"/>
      <c r="TIM43" s="19"/>
      <c r="TIN43" s="59"/>
      <c r="TIO43" s="59"/>
      <c r="TIP43" s="52"/>
      <c r="TIQ43" s="52"/>
      <c r="TIR43" s="52"/>
      <c r="TIS43" s="52"/>
      <c r="TIT43" s="52"/>
      <c r="TIU43" s="59"/>
      <c r="TIV43" s="59"/>
      <c r="TIW43" s="59"/>
      <c r="TIX43" s="59"/>
      <c r="TIY43" s="60"/>
      <c r="TIZ43" s="278"/>
      <c r="TJA43" s="243"/>
      <c r="TJB43" s="244"/>
      <c r="TJC43" s="244"/>
      <c r="TJD43" s="244"/>
      <c r="TJE43" s="244"/>
      <c r="TJF43" s="244"/>
      <c r="TJG43" s="201"/>
      <c r="TJH43" s="210"/>
      <c r="TJI43" s="15"/>
      <c r="TJJ43" s="15"/>
      <c r="TJK43" s="15"/>
      <c r="TJL43" s="15"/>
      <c r="TJM43" s="15"/>
      <c r="TJN43" s="15"/>
      <c r="TJO43" s="15"/>
      <c r="TJP43" s="15"/>
      <c r="TJQ43" s="15"/>
      <c r="TJR43" s="15"/>
      <c r="TJS43" s="19"/>
      <c r="TJT43" s="15"/>
      <c r="TJU43" s="15"/>
      <c r="TJV43" s="15"/>
      <c r="TJW43" s="15"/>
      <c r="TJX43" s="15"/>
      <c r="TJY43" s="15"/>
      <c r="TJZ43" s="19"/>
      <c r="TKA43" s="59"/>
      <c r="TKB43" s="59"/>
      <c r="TKC43" s="52"/>
      <c r="TKD43" s="52"/>
      <c r="TKE43" s="52"/>
      <c r="TKF43" s="52"/>
      <c r="TKG43" s="52"/>
      <c r="TKH43" s="59"/>
      <c r="TKI43" s="59"/>
      <c r="TKJ43" s="59"/>
      <c r="TKK43" s="59"/>
      <c r="TKL43" s="60"/>
      <c r="TKM43" s="278"/>
      <c r="TKN43" s="243"/>
      <c r="TKO43" s="244"/>
      <c r="TKP43" s="244"/>
      <c r="TKQ43" s="244"/>
      <c r="TKR43" s="244"/>
      <c r="TKS43" s="244"/>
      <c r="TKT43" s="201"/>
      <c r="TKU43" s="210"/>
      <c r="TKV43" s="15"/>
      <c r="TKW43" s="15"/>
      <c r="TKX43" s="15"/>
      <c r="TKY43" s="15"/>
      <c r="TKZ43" s="15"/>
      <c r="TLA43" s="15"/>
      <c r="TLB43" s="15"/>
      <c r="TLC43" s="15"/>
      <c r="TLD43" s="15"/>
      <c r="TLE43" s="15"/>
      <c r="TLF43" s="19"/>
      <c r="TLG43" s="15"/>
      <c r="TLH43" s="15"/>
      <c r="TLI43" s="15"/>
      <c r="TLJ43" s="15"/>
      <c r="TLK43" s="15"/>
      <c r="TLL43" s="15"/>
      <c r="TLM43" s="19"/>
      <c r="TLN43" s="59"/>
      <c r="TLO43" s="59"/>
      <c r="TLP43" s="52"/>
      <c r="TLQ43" s="52"/>
      <c r="TLR43" s="52"/>
      <c r="TLS43" s="52"/>
      <c r="TLT43" s="52"/>
      <c r="TLU43" s="59"/>
      <c r="TLV43" s="59"/>
      <c r="TLW43" s="59"/>
      <c r="TLX43" s="59"/>
      <c r="TLY43" s="60"/>
      <c r="TLZ43" s="278"/>
      <c r="TMA43" s="243"/>
      <c r="TMB43" s="244"/>
      <c r="TMC43" s="244"/>
      <c r="TMD43" s="244"/>
      <c r="TME43" s="244"/>
      <c r="TMF43" s="244"/>
      <c r="TMG43" s="201"/>
      <c r="TMH43" s="210"/>
      <c r="TMI43" s="15"/>
      <c r="TMJ43" s="15"/>
      <c r="TMK43" s="15"/>
      <c r="TML43" s="15"/>
      <c r="TMM43" s="15"/>
      <c r="TMN43" s="15"/>
      <c r="TMO43" s="15"/>
      <c r="TMP43" s="15"/>
      <c r="TMQ43" s="15"/>
      <c r="TMR43" s="15"/>
      <c r="TMS43" s="19"/>
      <c r="TMT43" s="15"/>
      <c r="TMU43" s="15"/>
      <c r="TMV43" s="15"/>
      <c r="TMW43" s="15"/>
      <c r="TMX43" s="15"/>
      <c r="TMY43" s="15"/>
      <c r="TMZ43" s="19"/>
      <c r="TNA43" s="59"/>
      <c r="TNB43" s="59"/>
      <c r="TNC43" s="52"/>
      <c r="TND43" s="52"/>
      <c r="TNE43" s="52"/>
      <c r="TNF43" s="52"/>
      <c r="TNG43" s="52"/>
      <c r="TNH43" s="59"/>
      <c r="TNI43" s="59"/>
      <c r="TNJ43" s="59"/>
      <c r="TNK43" s="59"/>
      <c r="TNL43" s="60"/>
      <c r="TNM43" s="278"/>
      <c r="TNN43" s="243"/>
      <c r="TNO43" s="244"/>
      <c r="TNP43" s="244"/>
      <c r="TNQ43" s="244"/>
      <c r="TNR43" s="244"/>
      <c r="TNS43" s="244"/>
      <c r="TNT43" s="201"/>
      <c r="TNU43" s="210"/>
      <c r="TNV43" s="15"/>
      <c r="TNW43" s="15"/>
      <c r="TNX43" s="15"/>
      <c r="TNY43" s="15"/>
      <c r="TNZ43" s="15"/>
      <c r="TOA43" s="15"/>
      <c r="TOB43" s="15"/>
      <c r="TOC43" s="15"/>
      <c r="TOD43" s="15"/>
      <c r="TOE43" s="15"/>
      <c r="TOF43" s="19"/>
      <c r="TOG43" s="15"/>
      <c r="TOH43" s="15"/>
      <c r="TOI43" s="15"/>
      <c r="TOJ43" s="15"/>
      <c r="TOK43" s="15"/>
      <c r="TOL43" s="15"/>
      <c r="TOM43" s="19"/>
      <c r="TON43" s="59"/>
      <c r="TOO43" s="59"/>
      <c r="TOP43" s="52"/>
      <c r="TOQ43" s="52"/>
      <c r="TOR43" s="52"/>
      <c r="TOS43" s="52"/>
      <c r="TOT43" s="52"/>
      <c r="TOU43" s="59"/>
      <c r="TOV43" s="59"/>
      <c r="TOW43" s="59"/>
      <c r="TOX43" s="59"/>
      <c r="TOY43" s="60"/>
      <c r="TOZ43" s="278"/>
      <c r="TPA43" s="243"/>
      <c r="TPB43" s="244"/>
      <c r="TPC43" s="244"/>
      <c r="TPD43" s="244"/>
      <c r="TPE43" s="244"/>
      <c r="TPF43" s="244"/>
      <c r="TPG43" s="201"/>
      <c r="TPH43" s="210"/>
      <c r="TPI43" s="15"/>
      <c r="TPJ43" s="15"/>
      <c r="TPK43" s="15"/>
      <c r="TPL43" s="15"/>
      <c r="TPM43" s="15"/>
      <c r="TPN43" s="15"/>
      <c r="TPO43" s="15"/>
      <c r="TPP43" s="15"/>
      <c r="TPQ43" s="15"/>
      <c r="TPR43" s="15"/>
      <c r="TPS43" s="19"/>
      <c r="TPT43" s="15"/>
      <c r="TPU43" s="15"/>
      <c r="TPV43" s="15"/>
      <c r="TPW43" s="15"/>
      <c r="TPX43" s="15"/>
      <c r="TPY43" s="15"/>
      <c r="TPZ43" s="19"/>
      <c r="TQA43" s="59"/>
      <c r="TQB43" s="59"/>
      <c r="TQC43" s="52"/>
      <c r="TQD43" s="52"/>
      <c r="TQE43" s="52"/>
      <c r="TQF43" s="52"/>
      <c r="TQG43" s="52"/>
      <c r="TQH43" s="59"/>
      <c r="TQI43" s="59"/>
      <c r="TQJ43" s="59"/>
      <c r="TQK43" s="59"/>
      <c r="TQL43" s="60"/>
      <c r="TQM43" s="278"/>
      <c r="TQN43" s="243"/>
      <c r="TQO43" s="244"/>
      <c r="TQP43" s="244"/>
      <c r="TQQ43" s="244"/>
      <c r="TQR43" s="244"/>
      <c r="TQS43" s="244"/>
      <c r="TQT43" s="201"/>
      <c r="TQU43" s="210"/>
      <c r="TQV43" s="15"/>
      <c r="TQW43" s="15"/>
      <c r="TQX43" s="15"/>
      <c r="TQY43" s="15"/>
      <c r="TQZ43" s="15"/>
      <c r="TRA43" s="15"/>
      <c r="TRB43" s="15"/>
      <c r="TRC43" s="15"/>
      <c r="TRD43" s="15"/>
      <c r="TRE43" s="15"/>
      <c r="TRF43" s="19"/>
      <c r="TRG43" s="15"/>
      <c r="TRH43" s="15"/>
      <c r="TRI43" s="15"/>
      <c r="TRJ43" s="15"/>
      <c r="TRK43" s="15"/>
      <c r="TRL43" s="15"/>
      <c r="TRM43" s="19"/>
      <c r="TRN43" s="59"/>
      <c r="TRO43" s="59"/>
      <c r="TRP43" s="52"/>
      <c r="TRQ43" s="52"/>
      <c r="TRR43" s="52"/>
      <c r="TRS43" s="52"/>
      <c r="TRT43" s="52"/>
      <c r="TRU43" s="59"/>
      <c r="TRV43" s="59"/>
      <c r="TRW43" s="59"/>
      <c r="TRX43" s="59"/>
      <c r="TRY43" s="60"/>
      <c r="TRZ43" s="278"/>
      <c r="TSA43" s="243"/>
      <c r="TSB43" s="244"/>
      <c r="TSC43" s="244"/>
      <c r="TSD43" s="244"/>
      <c r="TSE43" s="244"/>
      <c r="TSF43" s="244"/>
      <c r="TSG43" s="201"/>
      <c r="TSH43" s="210"/>
      <c r="TSI43" s="15"/>
      <c r="TSJ43" s="15"/>
      <c r="TSK43" s="15"/>
      <c r="TSL43" s="15"/>
      <c r="TSM43" s="15"/>
      <c r="TSN43" s="15"/>
      <c r="TSO43" s="15"/>
      <c r="TSP43" s="15"/>
      <c r="TSQ43" s="15"/>
      <c r="TSR43" s="15"/>
      <c r="TSS43" s="19"/>
      <c r="TST43" s="15"/>
      <c r="TSU43" s="15"/>
      <c r="TSV43" s="15"/>
      <c r="TSW43" s="15"/>
      <c r="TSX43" s="15"/>
      <c r="TSY43" s="15"/>
      <c r="TSZ43" s="19"/>
      <c r="TTA43" s="59"/>
      <c r="TTB43" s="59"/>
      <c r="TTC43" s="52"/>
      <c r="TTD43" s="52"/>
      <c r="TTE43" s="52"/>
      <c r="TTF43" s="52"/>
      <c r="TTG43" s="52"/>
      <c r="TTH43" s="59"/>
      <c r="TTI43" s="59"/>
      <c r="TTJ43" s="59"/>
      <c r="TTK43" s="59"/>
      <c r="TTL43" s="60"/>
      <c r="TTM43" s="278"/>
      <c r="TTN43" s="243"/>
      <c r="TTO43" s="244"/>
      <c r="TTP43" s="244"/>
      <c r="TTQ43" s="244"/>
      <c r="TTR43" s="244"/>
      <c r="TTS43" s="244"/>
      <c r="TTT43" s="201"/>
      <c r="TTU43" s="210"/>
      <c r="TTV43" s="15"/>
      <c r="TTW43" s="15"/>
      <c r="TTX43" s="15"/>
      <c r="TTY43" s="15"/>
      <c r="TTZ43" s="15"/>
      <c r="TUA43" s="15"/>
      <c r="TUB43" s="15"/>
      <c r="TUC43" s="15"/>
      <c r="TUD43" s="15"/>
      <c r="TUE43" s="15"/>
      <c r="TUF43" s="19"/>
      <c r="TUG43" s="15"/>
      <c r="TUH43" s="15"/>
      <c r="TUI43" s="15"/>
      <c r="TUJ43" s="15"/>
      <c r="TUK43" s="15"/>
      <c r="TUL43" s="15"/>
      <c r="TUM43" s="19"/>
      <c r="TUN43" s="59"/>
      <c r="TUO43" s="59"/>
      <c r="TUP43" s="52"/>
      <c r="TUQ43" s="52"/>
      <c r="TUR43" s="52"/>
      <c r="TUS43" s="52"/>
      <c r="TUT43" s="52"/>
      <c r="TUU43" s="59"/>
      <c r="TUV43" s="59"/>
      <c r="TUW43" s="59"/>
      <c r="TUX43" s="59"/>
      <c r="TUY43" s="60"/>
      <c r="TUZ43" s="278"/>
      <c r="TVA43" s="243"/>
      <c r="TVB43" s="244"/>
      <c r="TVC43" s="244"/>
      <c r="TVD43" s="244"/>
      <c r="TVE43" s="244"/>
      <c r="TVF43" s="244"/>
      <c r="TVG43" s="201"/>
      <c r="TVH43" s="210"/>
      <c r="TVI43" s="15"/>
      <c r="TVJ43" s="15"/>
      <c r="TVK43" s="15"/>
      <c r="TVL43" s="15"/>
      <c r="TVM43" s="15"/>
      <c r="TVN43" s="15"/>
      <c r="TVO43" s="15"/>
      <c r="TVP43" s="15"/>
      <c r="TVQ43" s="15"/>
      <c r="TVR43" s="15"/>
      <c r="TVS43" s="19"/>
      <c r="TVT43" s="15"/>
      <c r="TVU43" s="15"/>
      <c r="TVV43" s="15"/>
      <c r="TVW43" s="15"/>
      <c r="TVX43" s="15"/>
      <c r="TVY43" s="15"/>
      <c r="TVZ43" s="19"/>
      <c r="TWA43" s="59"/>
      <c r="TWB43" s="59"/>
      <c r="TWC43" s="52"/>
      <c r="TWD43" s="52"/>
      <c r="TWE43" s="52"/>
      <c r="TWF43" s="52"/>
      <c r="TWG43" s="52"/>
      <c r="TWH43" s="59"/>
      <c r="TWI43" s="59"/>
      <c r="TWJ43" s="59"/>
      <c r="TWK43" s="59"/>
      <c r="TWL43" s="60"/>
      <c r="TWM43" s="278"/>
      <c r="TWN43" s="243"/>
      <c r="TWO43" s="244"/>
      <c r="TWP43" s="244"/>
      <c r="TWQ43" s="244"/>
      <c r="TWR43" s="244"/>
      <c r="TWS43" s="244"/>
      <c r="TWT43" s="201"/>
      <c r="TWU43" s="210"/>
      <c r="TWV43" s="15"/>
      <c r="TWW43" s="15"/>
      <c r="TWX43" s="15"/>
      <c r="TWY43" s="15"/>
      <c r="TWZ43" s="15"/>
      <c r="TXA43" s="15"/>
      <c r="TXB43" s="15"/>
      <c r="TXC43" s="15"/>
      <c r="TXD43" s="15"/>
      <c r="TXE43" s="15"/>
      <c r="TXF43" s="19"/>
      <c r="TXG43" s="15"/>
      <c r="TXH43" s="15"/>
      <c r="TXI43" s="15"/>
      <c r="TXJ43" s="15"/>
      <c r="TXK43" s="15"/>
      <c r="TXL43" s="15"/>
      <c r="TXM43" s="19"/>
      <c r="TXN43" s="59"/>
      <c r="TXO43" s="59"/>
      <c r="TXP43" s="52"/>
      <c r="TXQ43" s="52"/>
      <c r="TXR43" s="52"/>
      <c r="TXS43" s="52"/>
      <c r="TXT43" s="52"/>
      <c r="TXU43" s="59"/>
      <c r="TXV43" s="59"/>
      <c r="TXW43" s="59"/>
      <c r="TXX43" s="59"/>
      <c r="TXY43" s="60"/>
      <c r="TXZ43" s="278"/>
      <c r="TYA43" s="243"/>
      <c r="TYB43" s="244"/>
      <c r="TYC43" s="244"/>
      <c r="TYD43" s="244"/>
      <c r="TYE43" s="244"/>
      <c r="TYF43" s="244"/>
      <c r="TYG43" s="201"/>
      <c r="TYH43" s="210"/>
      <c r="TYI43" s="15"/>
      <c r="TYJ43" s="15"/>
      <c r="TYK43" s="15"/>
      <c r="TYL43" s="15"/>
      <c r="TYM43" s="15"/>
      <c r="TYN43" s="15"/>
      <c r="TYO43" s="15"/>
      <c r="TYP43" s="15"/>
      <c r="TYQ43" s="15"/>
      <c r="TYR43" s="15"/>
      <c r="TYS43" s="19"/>
      <c r="TYT43" s="15"/>
      <c r="TYU43" s="15"/>
      <c r="TYV43" s="15"/>
      <c r="TYW43" s="15"/>
      <c r="TYX43" s="15"/>
      <c r="TYY43" s="15"/>
      <c r="TYZ43" s="19"/>
      <c r="TZA43" s="59"/>
      <c r="TZB43" s="59"/>
      <c r="TZC43" s="52"/>
      <c r="TZD43" s="52"/>
      <c r="TZE43" s="52"/>
      <c r="TZF43" s="52"/>
      <c r="TZG43" s="52"/>
      <c r="TZH43" s="59"/>
      <c r="TZI43" s="59"/>
      <c r="TZJ43" s="59"/>
      <c r="TZK43" s="59"/>
      <c r="TZL43" s="60"/>
      <c r="TZM43" s="278"/>
      <c r="TZN43" s="243"/>
      <c r="TZO43" s="244"/>
      <c r="TZP43" s="244"/>
      <c r="TZQ43" s="244"/>
      <c r="TZR43" s="244"/>
      <c r="TZS43" s="244"/>
      <c r="TZT43" s="201"/>
      <c r="TZU43" s="210"/>
      <c r="TZV43" s="15"/>
      <c r="TZW43" s="15"/>
      <c r="TZX43" s="15"/>
      <c r="TZY43" s="15"/>
      <c r="TZZ43" s="15"/>
      <c r="UAA43" s="15"/>
      <c r="UAB43" s="15"/>
      <c r="UAC43" s="15"/>
      <c r="UAD43" s="15"/>
      <c r="UAE43" s="15"/>
      <c r="UAF43" s="19"/>
      <c r="UAG43" s="15"/>
      <c r="UAH43" s="15"/>
      <c r="UAI43" s="15"/>
      <c r="UAJ43" s="15"/>
      <c r="UAK43" s="15"/>
      <c r="UAL43" s="15"/>
      <c r="UAM43" s="19"/>
      <c r="UAN43" s="59"/>
      <c r="UAO43" s="59"/>
      <c r="UAP43" s="52"/>
      <c r="UAQ43" s="52"/>
      <c r="UAR43" s="52"/>
      <c r="UAS43" s="52"/>
      <c r="UAT43" s="52"/>
      <c r="UAU43" s="59"/>
      <c r="UAV43" s="59"/>
      <c r="UAW43" s="59"/>
      <c r="UAX43" s="59"/>
      <c r="UAY43" s="60"/>
      <c r="UAZ43" s="278"/>
      <c r="UBA43" s="243"/>
      <c r="UBB43" s="244"/>
      <c r="UBC43" s="244"/>
      <c r="UBD43" s="244"/>
      <c r="UBE43" s="244"/>
      <c r="UBF43" s="244"/>
      <c r="UBG43" s="201"/>
      <c r="UBH43" s="210"/>
      <c r="UBI43" s="15"/>
      <c r="UBJ43" s="15"/>
      <c r="UBK43" s="15"/>
      <c r="UBL43" s="15"/>
      <c r="UBM43" s="15"/>
      <c r="UBN43" s="15"/>
      <c r="UBO43" s="15"/>
      <c r="UBP43" s="15"/>
      <c r="UBQ43" s="15"/>
      <c r="UBR43" s="15"/>
      <c r="UBS43" s="19"/>
      <c r="UBT43" s="15"/>
      <c r="UBU43" s="15"/>
      <c r="UBV43" s="15"/>
      <c r="UBW43" s="15"/>
      <c r="UBX43" s="15"/>
      <c r="UBY43" s="15"/>
      <c r="UBZ43" s="19"/>
      <c r="UCA43" s="59"/>
      <c r="UCB43" s="59"/>
      <c r="UCC43" s="52"/>
      <c r="UCD43" s="52"/>
      <c r="UCE43" s="52"/>
      <c r="UCF43" s="52"/>
      <c r="UCG43" s="52"/>
      <c r="UCH43" s="59"/>
      <c r="UCI43" s="59"/>
      <c r="UCJ43" s="59"/>
      <c r="UCK43" s="59"/>
      <c r="UCL43" s="60"/>
      <c r="UCM43" s="278"/>
      <c r="UCN43" s="243"/>
      <c r="UCO43" s="244"/>
      <c r="UCP43" s="244"/>
      <c r="UCQ43" s="244"/>
      <c r="UCR43" s="244"/>
      <c r="UCS43" s="244"/>
      <c r="UCT43" s="201"/>
      <c r="UCU43" s="210"/>
      <c r="UCV43" s="15"/>
      <c r="UCW43" s="15"/>
      <c r="UCX43" s="15"/>
      <c r="UCY43" s="15"/>
      <c r="UCZ43" s="15"/>
      <c r="UDA43" s="15"/>
      <c r="UDB43" s="15"/>
      <c r="UDC43" s="15"/>
      <c r="UDD43" s="15"/>
      <c r="UDE43" s="15"/>
      <c r="UDF43" s="19"/>
      <c r="UDG43" s="15"/>
      <c r="UDH43" s="15"/>
      <c r="UDI43" s="15"/>
      <c r="UDJ43" s="15"/>
      <c r="UDK43" s="15"/>
      <c r="UDL43" s="15"/>
      <c r="UDM43" s="19"/>
      <c r="UDN43" s="59"/>
      <c r="UDO43" s="59"/>
      <c r="UDP43" s="52"/>
      <c r="UDQ43" s="52"/>
      <c r="UDR43" s="52"/>
      <c r="UDS43" s="52"/>
      <c r="UDT43" s="52"/>
      <c r="UDU43" s="59"/>
      <c r="UDV43" s="59"/>
      <c r="UDW43" s="59"/>
      <c r="UDX43" s="59"/>
      <c r="UDY43" s="60"/>
      <c r="UDZ43" s="278"/>
      <c r="UEA43" s="243"/>
      <c r="UEB43" s="244"/>
      <c r="UEC43" s="244"/>
      <c r="UED43" s="244"/>
      <c r="UEE43" s="244"/>
      <c r="UEF43" s="244"/>
      <c r="UEG43" s="201"/>
      <c r="UEH43" s="210"/>
      <c r="UEI43" s="15"/>
      <c r="UEJ43" s="15"/>
      <c r="UEK43" s="15"/>
      <c r="UEL43" s="15"/>
      <c r="UEM43" s="15"/>
      <c r="UEN43" s="15"/>
      <c r="UEO43" s="15"/>
      <c r="UEP43" s="15"/>
      <c r="UEQ43" s="15"/>
      <c r="UER43" s="15"/>
      <c r="UES43" s="19"/>
      <c r="UET43" s="15"/>
      <c r="UEU43" s="15"/>
      <c r="UEV43" s="15"/>
      <c r="UEW43" s="15"/>
      <c r="UEX43" s="15"/>
      <c r="UEY43" s="15"/>
      <c r="UEZ43" s="19"/>
      <c r="UFA43" s="59"/>
      <c r="UFB43" s="59"/>
      <c r="UFC43" s="52"/>
      <c r="UFD43" s="52"/>
      <c r="UFE43" s="52"/>
      <c r="UFF43" s="52"/>
      <c r="UFG43" s="52"/>
      <c r="UFH43" s="59"/>
      <c r="UFI43" s="59"/>
      <c r="UFJ43" s="59"/>
      <c r="UFK43" s="59"/>
      <c r="UFL43" s="60"/>
      <c r="UFM43" s="278"/>
      <c r="UFN43" s="243"/>
      <c r="UFO43" s="244"/>
      <c r="UFP43" s="244"/>
      <c r="UFQ43" s="244"/>
      <c r="UFR43" s="244"/>
      <c r="UFS43" s="244"/>
      <c r="UFT43" s="201"/>
      <c r="UFU43" s="210"/>
      <c r="UFV43" s="15"/>
      <c r="UFW43" s="15"/>
      <c r="UFX43" s="15"/>
      <c r="UFY43" s="15"/>
      <c r="UFZ43" s="15"/>
      <c r="UGA43" s="15"/>
      <c r="UGB43" s="15"/>
      <c r="UGC43" s="15"/>
      <c r="UGD43" s="15"/>
      <c r="UGE43" s="15"/>
      <c r="UGF43" s="19"/>
      <c r="UGG43" s="15"/>
      <c r="UGH43" s="15"/>
      <c r="UGI43" s="15"/>
      <c r="UGJ43" s="15"/>
      <c r="UGK43" s="15"/>
      <c r="UGL43" s="15"/>
      <c r="UGM43" s="19"/>
      <c r="UGN43" s="59"/>
      <c r="UGO43" s="59"/>
      <c r="UGP43" s="52"/>
      <c r="UGQ43" s="52"/>
      <c r="UGR43" s="52"/>
      <c r="UGS43" s="52"/>
      <c r="UGT43" s="52"/>
      <c r="UGU43" s="59"/>
      <c r="UGV43" s="59"/>
      <c r="UGW43" s="59"/>
      <c r="UGX43" s="59"/>
      <c r="UGY43" s="60"/>
      <c r="UGZ43" s="278"/>
      <c r="UHA43" s="243"/>
      <c r="UHB43" s="244"/>
      <c r="UHC43" s="244"/>
      <c r="UHD43" s="244"/>
      <c r="UHE43" s="244"/>
      <c r="UHF43" s="244"/>
      <c r="UHG43" s="201"/>
      <c r="UHH43" s="210"/>
      <c r="UHI43" s="15"/>
      <c r="UHJ43" s="15"/>
      <c r="UHK43" s="15"/>
      <c r="UHL43" s="15"/>
      <c r="UHM43" s="15"/>
      <c r="UHN43" s="15"/>
      <c r="UHO43" s="15"/>
      <c r="UHP43" s="15"/>
      <c r="UHQ43" s="15"/>
      <c r="UHR43" s="15"/>
      <c r="UHS43" s="19"/>
      <c r="UHT43" s="15"/>
      <c r="UHU43" s="15"/>
      <c r="UHV43" s="15"/>
      <c r="UHW43" s="15"/>
      <c r="UHX43" s="15"/>
      <c r="UHY43" s="15"/>
      <c r="UHZ43" s="19"/>
      <c r="UIA43" s="59"/>
      <c r="UIB43" s="59"/>
      <c r="UIC43" s="52"/>
      <c r="UID43" s="52"/>
      <c r="UIE43" s="52"/>
      <c r="UIF43" s="52"/>
      <c r="UIG43" s="52"/>
      <c r="UIH43" s="59"/>
      <c r="UII43" s="59"/>
      <c r="UIJ43" s="59"/>
      <c r="UIK43" s="59"/>
      <c r="UIL43" s="60"/>
      <c r="UIM43" s="278"/>
      <c r="UIN43" s="243"/>
      <c r="UIO43" s="244"/>
      <c r="UIP43" s="244"/>
      <c r="UIQ43" s="244"/>
      <c r="UIR43" s="244"/>
      <c r="UIS43" s="244"/>
      <c r="UIT43" s="201"/>
      <c r="UIU43" s="210"/>
      <c r="UIV43" s="15"/>
      <c r="UIW43" s="15"/>
      <c r="UIX43" s="15"/>
      <c r="UIY43" s="15"/>
      <c r="UIZ43" s="15"/>
      <c r="UJA43" s="15"/>
      <c r="UJB43" s="15"/>
      <c r="UJC43" s="15"/>
      <c r="UJD43" s="15"/>
      <c r="UJE43" s="15"/>
      <c r="UJF43" s="19"/>
      <c r="UJG43" s="15"/>
      <c r="UJH43" s="15"/>
      <c r="UJI43" s="15"/>
      <c r="UJJ43" s="15"/>
      <c r="UJK43" s="15"/>
      <c r="UJL43" s="15"/>
      <c r="UJM43" s="19"/>
      <c r="UJN43" s="59"/>
      <c r="UJO43" s="59"/>
      <c r="UJP43" s="52"/>
      <c r="UJQ43" s="52"/>
      <c r="UJR43" s="52"/>
      <c r="UJS43" s="52"/>
      <c r="UJT43" s="52"/>
      <c r="UJU43" s="59"/>
      <c r="UJV43" s="59"/>
      <c r="UJW43" s="59"/>
      <c r="UJX43" s="59"/>
      <c r="UJY43" s="60"/>
      <c r="UJZ43" s="278"/>
      <c r="UKA43" s="243"/>
      <c r="UKB43" s="244"/>
      <c r="UKC43" s="244"/>
      <c r="UKD43" s="244"/>
      <c r="UKE43" s="244"/>
      <c r="UKF43" s="244"/>
      <c r="UKG43" s="201"/>
      <c r="UKH43" s="210"/>
      <c r="UKI43" s="15"/>
      <c r="UKJ43" s="15"/>
      <c r="UKK43" s="15"/>
      <c r="UKL43" s="15"/>
      <c r="UKM43" s="15"/>
      <c r="UKN43" s="15"/>
      <c r="UKO43" s="15"/>
      <c r="UKP43" s="15"/>
      <c r="UKQ43" s="15"/>
      <c r="UKR43" s="15"/>
      <c r="UKS43" s="19"/>
      <c r="UKT43" s="15"/>
      <c r="UKU43" s="15"/>
      <c r="UKV43" s="15"/>
      <c r="UKW43" s="15"/>
      <c r="UKX43" s="15"/>
      <c r="UKY43" s="15"/>
      <c r="UKZ43" s="19"/>
      <c r="ULA43" s="59"/>
      <c r="ULB43" s="59"/>
      <c r="ULC43" s="52"/>
      <c r="ULD43" s="52"/>
      <c r="ULE43" s="52"/>
      <c r="ULF43" s="52"/>
      <c r="ULG43" s="52"/>
      <c r="ULH43" s="59"/>
      <c r="ULI43" s="59"/>
      <c r="ULJ43" s="59"/>
      <c r="ULK43" s="59"/>
      <c r="ULL43" s="60"/>
      <c r="ULM43" s="278"/>
      <c r="ULN43" s="243"/>
      <c r="ULO43" s="244"/>
      <c r="ULP43" s="244"/>
      <c r="ULQ43" s="244"/>
      <c r="ULR43" s="244"/>
      <c r="ULS43" s="244"/>
      <c r="ULT43" s="201"/>
      <c r="ULU43" s="210"/>
      <c r="ULV43" s="15"/>
      <c r="ULW43" s="15"/>
      <c r="ULX43" s="15"/>
      <c r="ULY43" s="15"/>
      <c r="ULZ43" s="15"/>
      <c r="UMA43" s="15"/>
      <c r="UMB43" s="15"/>
      <c r="UMC43" s="15"/>
      <c r="UMD43" s="15"/>
      <c r="UME43" s="15"/>
      <c r="UMF43" s="19"/>
      <c r="UMG43" s="15"/>
      <c r="UMH43" s="15"/>
      <c r="UMI43" s="15"/>
      <c r="UMJ43" s="15"/>
      <c r="UMK43" s="15"/>
      <c r="UML43" s="15"/>
      <c r="UMM43" s="19"/>
      <c r="UMN43" s="59"/>
      <c r="UMO43" s="59"/>
      <c r="UMP43" s="52"/>
      <c r="UMQ43" s="52"/>
      <c r="UMR43" s="52"/>
      <c r="UMS43" s="52"/>
      <c r="UMT43" s="52"/>
      <c r="UMU43" s="59"/>
      <c r="UMV43" s="59"/>
      <c r="UMW43" s="59"/>
      <c r="UMX43" s="59"/>
      <c r="UMY43" s="60"/>
      <c r="UMZ43" s="278"/>
      <c r="UNA43" s="243"/>
      <c r="UNB43" s="244"/>
      <c r="UNC43" s="244"/>
      <c r="UND43" s="244"/>
      <c r="UNE43" s="244"/>
      <c r="UNF43" s="244"/>
      <c r="UNG43" s="201"/>
      <c r="UNH43" s="210"/>
      <c r="UNI43" s="15"/>
      <c r="UNJ43" s="15"/>
      <c r="UNK43" s="15"/>
      <c r="UNL43" s="15"/>
      <c r="UNM43" s="15"/>
      <c r="UNN43" s="15"/>
      <c r="UNO43" s="15"/>
      <c r="UNP43" s="15"/>
      <c r="UNQ43" s="15"/>
      <c r="UNR43" s="15"/>
      <c r="UNS43" s="19"/>
      <c r="UNT43" s="15"/>
      <c r="UNU43" s="15"/>
      <c r="UNV43" s="15"/>
      <c r="UNW43" s="15"/>
      <c r="UNX43" s="15"/>
      <c r="UNY43" s="15"/>
      <c r="UNZ43" s="19"/>
      <c r="UOA43" s="59"/>
      <c r="UOB43" s="59"/>
      <c r="UOC43" s="52"/>
      <c r="UOD43" s="52"/>
      <c r="UOE43" s="52"/>
      <c r="UOF43" s="52"/>
      <c r="UOG43" s="52"/>
      <c r="UOH43" s="59"/>
      <c r="UOI43" s="59"/>
      <c r="UOJ43" s="59"/>
      <c r="UOK43" s="59"/>
      <c r="UOL43" s="60"/>
      <c r="UOM43" s="278"/>
      <c r="UON43" s="243"/>
      <c r="UOO43" s="244"/>
      <c r="UOP43" s="244"/>
      <c r="UOQ43" s="244"/>
      <c r="UOR43" s="244"/>
      <c r="UOS43" s="244"/>
      <c r="UOT43" s="201"/>
      <c r="UOU43" s="210"/>
      <c r="UOV43" s="15"/>
      <c r="UOW43" s="15"/>
      <c r="UOX43" s="15"/>
      <c r="UOY43" s="15"/>
      <c r="UOZ43" s="15"/>
      <c r="UPA43" s="15"/>
      <c r="UPB43" s="15"/>
      <c r="UPC43" s="15"/>
      <c r="UPD43" s="15"/>
      <c r="UPE43" s="15"/>
      <c r="UPF43" s="19"/>
      <c r="UPG43" s="15"/>
      <c r="UPH43" s="15"/>
      <c r="UPI43" s="15"/>
      <c r="UPJ43" s="15"/>
      <c r="UPK43" s="15"/>
      <c r="UPL43" s="15"/>
      <c r="UPM43" s="19"/>
      <c r="UPN43" s="59"/>
      <c r="UPO43" s="59"/>
      <c r="UPP43" s="52"/>
      <c r="UPQ43" s="52"/>
      <c r="UPR43" s="52"/>
      <c r="UPS43" s="52"/>
      <c r="UPT43" s="52"/>
      <c r="UPU43" s="59"/>
      <c r="UPV43" s="59"/>
      <c r="UPW43" s="59"/>
      <c r="UPX43" s="59"/>
      <c r="UPY43" s="60"/>
      <c r="UPZ43" s="278"/>
      <c r="UQA43" s="243"/>
      <c r="UQB43" s="244"/>
      <c r="UQC43" s="244"/>
      <c r="UQD43" s="244"/>
      <c r="UQE43" s="244"/>
      <c r="UQF43" s="244"/>
      <c r="UQG43" s="201"/>
      <c r="UQH43" s="210"/>
      <c r="UQI43" s="15"/>
      <c r="UQJ43" s="15"/>
      <c r="UQK43" s="15"/>
      <c r="UQL43" s="15"/>
      <c r="UQM43" s="15"/>
      <c r="UQN43" s="15"/>
      <c r="UQO43" s="15"/>
      <c r="UQP43" s="15"/>
      <c r="UQQ43" s="15"/>
      <c r="UQR43" s="15"/>
      <c r="UQS43" s="19"/>
      <c r="UQT43" s="15"/>
      <c r="UQU43" s="15"/>
      <c r="UQV43" s="15"/>
      <c r="UQW43" s="15"/>
      <c r="UQX43" s="15"/>
      <c r="UQY43" s="15"/>
      <c r="UQZ43" s="19"/>
      <c r="URA43" s="59"/>
      <c r="URB43" s="59"/>
      <c r="URC43" s="52"/>
      <c r="URD43" s="52"/>
      <c r="URE43" s="52"/>
      <c r="URF43" s="52"/>
      <c r="URG43" s="52"/>
      <c r="URH43" s="59"/>
      <c r="URI43" s="59"/>
      <c r="URJ43" s="59"/>
      <c r="URK43" s="59"/>
      <c r="URL43" s="60"/>
      <c r="URM43" s="278"/>
      <c r="URN43" s="243"/>
      <c r="URO43" s="244"/>
      <c r="URP43" s="244"/>
      <c r="URQ43" s="244"/>
      <c r="URR43" s="244"/>
      <c r="URS43" s="244"/>
      <c r="URT43" s="201"/>
      <c r="URU43" s="210"/>
      <c r="URV43" s="15"/>
      <c r="URW43" s="15"/>
      <c r="URX43" s="15"/>
      <c r="URY43" s="15"/>
      <c r="URZ43" s="15"/>
      <c r="USA43" s="15"/>
      <c r="USB43" s="15"/>
      <c r="USC43" s="15"/>
      <c r="USD43" s="15"/>
      <c r="USE43" s="15"/>
      <c r="USF43" s="19"/>
      <c r="USG43" s="15"/>
      <c r="USH43" s="15"/>
      <c r="USI43" s="15"/>
      <c r="USJ43" s="15"/>
      <c r="USK43" s="15"/>
      <c r="USL43" s="15"/>
      <c r="USM43" s="19"/>
      <c r="USN43" s="59"/>
      <c r="USO43" s="59"/>
      <c r="USP43" s="52"/>
      <c r="USQ43" s="52"/>
      <c r="USR43" s="52"/>
      <c r="USS43" s="52"/>
      <c r="UST43" s="52"/>
      <c r="USU43" s="59"/>
      <c r="USV43" s="59"/>
      <c r="USW43" s="59"/>
      <c r="USX43" s="59"/>
      <c r="USY43" s="60"/>
      <c r="USZ43" s="278"/>
      <c r="UTA43" s="243"/>
      <c r="UTB43" s="244"/>
      <c r="UTC43" s="244"/>
      <c r="UTD43" s="244"/>
      <c r="UTE43" s="244"/>
      <c r="UTF43" s="244"/>
      <c r="UTG43" s="201"/>
      <c r="UTH43" s="210"/>
      <c r="UTI43" s="15"/>
      <c r="UTJ43" s="15"/>
      <c r="UTK43" s="15"/>
      <c r="UTL43" s="15"/>
      <c r="UTM43" s="15"/>
      <c r="UTN43" s="15"/>
      <c r="UTO43" s="15"/>
      <c r="UTP43" s="15"/>
      <c r="UTQ43" s="15"/>
      <c r="UTR43" s="15"/>
      <c r="UTS43" s="19"/>
      <c r="UTT43" s="15"/>
      <c r="UTU43" s="15"/>
      <c r="UTV43" s="15"/>
      <c r="UTW43" s="15"/>
      <c r="UTX43" s="15"/>
      <c r="UTY43" s="15"/>
      <c r="UTZ43" s="19"/>
      <c r="UUA43" s="59"/>
      <c r="UUB43" s="59"/>
      <c r="UUC43" s="52"/>
      <c r="UUD43" s="52"/>
      <c r="UUE43" s="52"/>
      <c r="UUF43" s="52"/>
      <c r="UUG43" s="52"/>
      <c r="UUH43" s="59"/>
      <c r="UUI43" s="59"/>
      <c r="UUJ43" s="59"/>
      <c r="UUK43" s="59"/>
      <c r="UUL43" s="60"/>
      <c r="UUM43" s="278"/>
      <c r="UUN43" s="243"/>
      <c r="UUO43" s="244"/>
      <c r="UUP43" s="244"/>
      <c r="UUQ43" s="244"/>
      <c r="UUR43" s="244"/>
      <c r="UUS43" s="244"/>
      <c r="UUT43" s="201"/>
      <c r="UUU43" s="210"/>
      <c r="UUV43" s="15"/>
      <c r="UUW43" s="15"/>
      <c r="UUX43" s="15"/>
      <c r="UUY43" s="15"/>
      <c r="UUZ43" s="15"/>
      <c r="UVA43" s="15"/>
      <c r="UVB43" s="15"/>
      <c r="UVC43" s="15"/>
      <c r="UVD43" s="15"/>
      <c r="UVE43" s="15"/>
      <c r="UVF43" s="19"/>
      <c r="UVG43" s="15"/>
      <c r="UVH43" s="15"/>
      <c r="UVI43" s="15"/>
      <c r="UVJ43" s="15"/>
      <c r="UVK43" s="15"/>
      <c r="UVL43" s="15"/>
      <c r="UVM43" s="19"/>
      <c r="UVN43" s="59"/>
      <c r="UVO43" s="59"/>
      <c r="UVP43" s="52"/>
      <c r="UVQ43" s="52"/>
      <c r="UVR43" s="52"/>
      <c r="UVS43" s="52"/>
      <c r="UVT43" s="52"/>
      <c r="UVU43" s="59"/>
      <c r="UVV43" s="59"/>
      <c r="UVW43" s="59"/>
      <c r="UVX43" s="59"/>
      <c r="UVY43" s="60"/>
      <c r="UVZ43" s="278"/>
      <c r="UWA43" s="243"/>
      <c r="UWB43" s="244"/>
      <c r="UWC43" s="244"/>
      <c r="UWD43" s="244"/>
      <c r="UWE43" s="244"/>
      <c r="UWF43" s="244"/>
      <c r="UWG43" s="201"/>
      <c r="UWH43" s="210"/>
      <c r="UWI43" s="15"/>
      <c r="UWJ43" s="15"/>
      <c r="UWK43" s="15"/>
      <c r="UWL43" s="15"/>
      <c r="UWM43" s="15"/>
      <c r="UWN43" s="15"/>
      <c r="UWO43" s="15"/>
      <c r="UWP43" s="15"/>
      <c r="UWQ43" s="15"/>
      <c r="UWR43" s="15"/>
      <c r="UWS43" s="19"/>
      <c r="UWT43" s="15"/>
      <c r="UWU43" s="15"/>
      <c r="UWV43" s="15"/>
      <c r="UWW43" s="15"/>
      <c r="UWX43" s="15"/>
      <c r="UWY43" s="15"/>
      <c r="UWZ43" s="19"/>
      <c r="UXA43" s="59"/>
      <c r="UXB43" s="59"/>
      <c r="UXC43" s="52"/>
      <c r="UXD43" s="52"/>
      <c r="UXE43" s="52"/>
      <c r="UXF43" s="52"/>
      <c r="UXG43" s="52"/>
      <c r="UXH43" s="59"/>
      <c r="UXI43" s="59"/>
      <c r="UXJ43" s="59"/>
      <c r="UXK43" s="59"/>
      <c r="UXL43" s="60"/>
      <c r="UXM43" s="278"/>
      <c r="UXN43" s="243"/>
      <c r="UXO43" s="244"/>
      <c r="UXP43" s="244"/>
      <c r="UXQ43" s="244"/>
      <c r="UXR43" s="244"/>
      <c r="UXS43" s="244"/>
      <c r="UXT43" s="201"/>
      <c r="UXU43" s="210"/>
      <c r="UXV43" s="15"/>
      <c r="UXW43" s="15"/>
      <c r="UXX43" s="15"/>
      <c r="UXY43" s="15"/>
      <c r="UXZ43" s="15"/>
      <c r="UYA43" s="15"/>
      <c r="UYB43" s="15"/>
      <c r="UYC43" s="15"/>
      <c r="UYD43" s="15"/>
      <c r="UYE43" s="15"/>
      <c r="UYF43" s="19"/>
      <c r="UYG43" s="15"/>
      <c r="UYH43" s="15"/>
      <c r="UYI43" s="15"/>
      <c r="UYJ43" s="15"/>
      <c r="UYK43" s="15"/>
      <c r="UYL43" s="15"/>
      <c r="UYM43" s="19"/>
      <c r="UYN43" s="59"/>
      <c r="UYO43" s="59"/>
      <c r="UYP43" s="52"/>
      <c r="UYQ43" s="52"/>
      <c r="UYR43" s="52"/>
      <c r="UYS43" s="52"/>
      <c r="UYT43" s="52"/>
      <c r="UYU43" s="59"/>
      <c r="UYV43" s="59"/>
      <c r="UYW43" s="59"/>
      <c r="UYX43" s="59"/>
      <c r="UYY43" s="60"/>
      <c r="UYZ43" s="278"/>
      <c r="UZA43" s="243"/>
      <c r="UZB43" s="244"/>
      <c r="UZC43" s="244"/>
      <c r="UZD43" s="244"/>
      <c r="UZE43" s="244"/>
      <c r="UZF43" s="244"/>
      <c r="UZG43" s="201"/>
      <c r="UZH43" s="210"/>
      <c r="UZI43" s="15"/>
      <c r="UZJ43" s="15"/>
      <c r="UZK43" s="15"/>
      <c r="UZL43" s="15"/>
      <c r="UZM43" s="15"/>
      <c r="UZN43" s="15"/>
      <c r="UZO43" s="15"/>
      <c r="UZP43" s="15"/>
      <c r="UZQ43" s="15"/>
      <c r="UZR43" s="15"/>
      <c r="UZS43" s="19"/>
      <c r="UZT43" s="15"/>
      <c r="UZU43" s="15"/>
      <c r="UZV43" s="15"/>
      <c r="UZW43" s="15"/>
      <c r="UZX43" s="15"/>
      <c r="UZY43" s="15"/>
      <c r="UZZ43" s="19"/>
      <c r="VAA43" s="59"/>
      <c r="VAB43" s="59"/>
      <c r="VAC43" s="52"/>
      <c r="VAD43" s="52"/>
      <c r="VAE43" s="52"/>
      <c r="VAF43" s="52"/>
      <c r="VAG43" s="52"/>
      <c r="VAH43" s="59"/>
      <c r="VAI43" s="59"/>
      <c r="VAJ43" s="59"/>
      <c r="VAK43" s="59"/>
      <c r="VAL43" s="60"/>
      <c r="VAM43" s="278"/>
      <c r="VAN43" s="243"/>
      <c r="VAO43" s="244"/>
      <c r="VAP43" s="244"/>
      <c r="VAQ43" s="244"/>
      <c r="VAR43" s="244"/>
      <c r="VAS43" s="244"/>
      <c r="VAT43" s="201"/>
      <c r="VAU43" s="210"/>
      <c r="VAV43" s="15"/>
      <c r="VAW43" s="15"/>
      <c r="VAX43" s="15"/>
      <c r="VAY43" s="15"/>
      <c r="VAZ43" s="15"/>
      <c r="VBA43" s="15"/>
      <c r="VBB43" s="15"/>
      <c r="VBC43" s="15"/>
      <c r="VBD43" s="15"/>
      <c r="VBE43" s="15"/>
      <c r="VBF43" s="19"/>
      <c r="VBG43" s="15"/>
      <c r="VBH43" s="15"/>
      <c r="VBI43" s="15"/>
      <c r="VBJ43" s="15"/>
      <c r="VBK43" s="15"/>
      <c r="VBL43" s="15"/>
      <c r="VBM43" s="19"/>
      <c r="VBN43" s="59"/>
      <c r="VBO43" s="59"/>
      <c r="VBP43" s="52"/>
      <c r="VBQ43" s="52"/>
      <c r="VBR43" s="52"/>
      <c r="VBS43" s="52"/>
      <c r="VBT43" s="52"/>
      <c r="VBU43" s="59"/>
      <c r="VBV43" s="59"/>
      <c r="VBW43" s="59"/>
      <c r="VBX43" s="59"/>
      <c r="VBY43" s="60"/>
      <c r="VBZ43" s="278"/>
      <c r="VCA43" s="243"/>
      <c r="VCB43" s="244"/>
      <c r="VCC43" s="244"/>
      <c r="VCD43" s="244"/>
      <c r="VCE43" s="244"/>
      <c r="VCF43" s="244"/>
      <c r="VCG43" s="201"/>
      <c r="VCH43" s="210"/>
      <c r="VCI43" s="15"/>
      <c r="VCJ43" s="15"/>
      <c r="VCK43" s="15"/>
      <c r="VCL43" s="15"/>
      <c r="VCM43" s="15"/>
      <c r="VCN43" s="15"/>
      <c r="VCO43" s="15"/>
      <c r="VCP43" s="15"/>
      <c r="VCQ43" s="15"/>
      <c r="VCR43" s="15"/>
      <c r="VCS43" s="19"/>
      <c r="VCT43" s="15"/>
      <c r="VCU43" s="15"/>
      <c r="VCV43" s="15"/>
      <c r="VCW43" s="15"/>
      <c r="VCX43" s="15"/>
      <c r="VCY43" s="15"/>
      <c r="VCZ43" s="19"/>
      <c r="VDA43" s="59"/>
      <c r="VDB43" s="59"/>
      <c r="VDC43" s="52"/>
      <c r="VDD43" s="52"/>
      <c r="VDE43" s="52"/>
      <c r="VDF43" s="52"/>
      <c r="VDG43" s="52"/>
      <c r="VDH43" s="59"/>
      <c r="VDI43" s="59"/>
      <c r="VDJ43" s="59"/>
      <c r="VDK43" s="59"/>
      <c r="VDL43" s="60"/>
      <c r="VDM43" s="278"/>
      <c r="VDN43" s="243"/>
      <c r="VDO43" s="244"/>
      <c r="VDP43" s="244"/>
      <c r="VDQ43" s="244"/>
      <c r="VDR43" s="244"/>
      <c r="VDS43" s="244"/>
      <c r="VDT43" s="201"/>
      <c r="VDU43" s="210"/>
      <c r="VDV43" s="15"/>
      <c r="VDW43" s="15"/>
      <c r="VDX43" s="15"/>
      <c r="VDY43" s="15"/>
      <c r="VDZ43" s="15"/>
      <c r="VEA43" s="15"/>
      <c r="VEB43" s="15"/>
      <c r="VEC43" s="15"/>
      <c r="VED43" s="15"/>
      <c r="VEE43" s="15"/>
      <c r="VEF43" s="19"/>
      <c r="VEG43" s="15"/>
      <c r="VEH43" s="15"/>
      <c r="VEI43" s="15"/>
      <c r="VEJ43" s="15"/>
      <c r="VEK43" s="15"/>
      <c r="VEL43" s="15"/>
      <c r="VEM43" s="19"/>
      <c r="VEN43" s="59"/>
      <c r="VEO43" s="59"/>
      <c r="VEP43" s="52"/>
      <c r="VEQ43" s="52"/>
      <c r="VER43" s="52"/>
      <c r="VES43" s="52"/>
      <c r="VET43" s="52"/>
      <c r="VEU43" s="59"/>
      <c r="VEV43" s="59"/>
      <c r="VEW43" s="59"/>
      <c r="VEX43" s="59"/>
      <c r="VEY43" s="60"/>
      <c r="VEZ43" s="278"/>
      <c r="VFA43" s="243"/>
      <c r="VFB43" s="244"/>
      <c r="VFC43" s="244"/>
      <c r="VFD43" s="244"/>
      <c r="VFE43" s="244"/>
      <c r="VFF43" s="244"/>
      <c r="VFG43" s="201"/>
      <c r="VFH43" s="210"/>
      <c r="VFI43" s="15"/>
      <c r="VFJ43" s="15"/>
      <c r="VFK43" s="15"/>
      <c r="VFL43" s="15"/>
      <c r="VFM43" s="15"/>
      <c r="VFN43" s="15"/>
      <c r="VFO43" s="15"/>
      <c r="VFP43" s="15"/>
      <c r="VFQ43" s="15"/>
      <c r="VFR43" s="15"/>
      <c r="VFS43" s="19"/>
      <c r="VFT43" s="15"/>
      <c r="VFU43" s="15"/>
      <c r="VFV43" s="15"/>
      <c r="VFW43" s="15"/>
      <c r="VFX43" s="15"/>
      <c r="VFY43" s="15"/>
      <c r="VFZ43" s="19"/>
      <c r="VGA43" s="59"/>
      <c r="VGB43" s="59"/>
      <c r="VGC43" s="52"/>
      <c r="VGD43" s="52"/>
      <c r="VGE43" s="52"/>
      <c r="VGF43" s="52"/>
      <c r="VGG43" s="52"/>
      <c r="VGH43" s="59"/>
      <c r="VGI43" s="59"/>
      <c r="VGJ43" s="59"/>
      <c r="VGK43" s="59"/>
      <c r="VGL43" s="60"/>
      <c r="VGM43" s="278"/>
      <c r="VGN43" s="243"/>
      <c r="VGO43" s="244"/>
      <c r="VGP43" s="244"/>
      <c r="VGQ43" s="244"/>
      <c r="VGR43" s="244"/>
      <c r="VGS43" s="244"/>
      <c r="VGT43" s="201"/>
      <c r="VGU43" s="210"/>
      <c r="VGV43" s="15"/>
      <c r="VGW43" s="15"/>
      <c r="VGX43" s="15"/>
      <c r="VGY43" s="15"/>
      <c r="VGZ43" s="15"/>
      <c r="VHA43" s="15"/>
      <c r="VHB43" s="15"/>
      <c r="VHC43" s="15"/>
      <c r="VHD43" s="15"/>
      <c r="VHE43" s="15"/>
      <c r="VHF43" s="19"/>
      <c r="VHG43" s="15"/>
      <c r="VHH43" s="15"/>
      <c r="VHI43" s="15"/>
      <c r="VHJ43" s="15"/>
      <c r="VHK43" s="15"/>
      <c r="VHL43" s="15"/>
      <c r="VHM43" s="19"/>
      <c r="VHN43" s="59"/>
      <c r="VHO43" s="59"/>
      <c r="VHP43" s="52"/>
      <c r="VHQ43" s="52"/>
      <c r="VHR43" s="52"/>
      <c r="VHS43" s="52"/>
      <c r="VHT43" s="52"/>
      <c r="VHU43" s="59"/>
      <c r="VHV43" s="59"/>
      <c r="VHW43" s="59"/>
      <c r="VHX43" s="59"/>
      <c r="VHY43" s="60"/>
      <c r="VHZ43" s="278"/>
      <c r="VIA43" s="243"/>
      <c r="VIB43" s="244"/>
      <c r="VIC43" s="244"/>
      <c r="VID43" s="244"/>
      <c r="VIE43" s="244"/>
      <c r="VIF43" s="244"/>
      <c r="VIG43" s="201"/>
      <c r="VIH43" s="210"/>
      <c r="VII43" s="15"/>
      <c r="VIJ43" s="15"/>
      <c r="VIK43" s="15"/>
      <c r="VIL43" s="15"/>
      <c r="VIM43" s="15"/>
      <c r="VIN43" s="15"/>
      <c r="VIO43" s="15"/>
      <c r="VIP43" s="15"/>
      <c r="VIQ43" s="15"/>
      <c r="VIR43" s="15"/>
      <c r="VIS43" s="19"/>
      <c r="VIT43" s="15"/>
      <c r="VIU43" s="15"/>
      <c r="VIV43" s="15"/>
      <c r="VIW43" s="15"/>
      <c r="VIX43" s="15"/>
      <c r="VIY43" s="15"/>
      <c r="VIZ43" s="19"/>
      <c r="VJA43" s="59"/>
      <c r="VJB43" s="59"/>
      <c r="VJC43" s="52"/>
      <c r="VJD43" s="52"/>
      <c r="VJE43" s="52"/>
      <c r="VJF43" s="52"/>
      <c r="VJG43" s="52"/>
      <c r="VJH43" s="59"/>
      <c r="VJI43" s="59"/>
      <c r="VJJ43" s="59"/>
      <c r="VJK43" s="59"/>
      <c r="VJL43" s="60"/>
      <c r="VJM43" s="278"/>
      <c r="VJN43" s="243"/>
      <c r="VJO43" s="244"/>
      <c r="VJP43" s="244"/>
      <c r="VJQ43" s="244"/>
      <c r="VJR43" s="244"/>
      <c r="VJS43" s="244"/>
      <c r="VJT43" s="201"/>
      <c r="VJU43" s="210"/>
      <c r="VJV43" s="15"/>
      <c r="VJW43" s="15"/>
      <c r="VJX43" s="15"/>
      <c r="VJY43" s="15"/>
      <c r="VJZ43" s="15"/>
      <c r="VKA43" s="15"/>
      <c r="VKB43" s="15"/>
      <c r="VKC43" s="15"/>
      <c r="VKD43" s="15"/>
      <c r="VKE43" s="15"/>
      <c r="VKF43" s="19"/>
      <c r="VKG43" s="15"/>
      <c r="VKH43" s="15"/>
      <c r="VKI43" s="15"/>
      <c r="VKJ43" s="15"/>
      <c r="VKK43" s="15"/>
      <c r="VKL43" s="15"/>
      <c r="VKM43" s="19"/>
      <c r="VKN43" s="59"/>
      <c r="VKO43" s="59"/>
      <c r="VKP43" s="52"/>
      <c r="VKQ43" s="52"/>
      <c r="VKR43" s="52"/>
      <c r="VKS43" s="52"/>
      <c r="VKT43" s="52"/>
      <c r="VKU43" s="59"/>
      <c r="VKV43" s="59"/>
      <c r="VKW43" s="59"/>
      <c r="VKX43" s="59"/>
      <c r="VKY43" s="60"/>
      <c r="VKZ43" s="278"/>
      <c r="VLA43" s="243"/>
      <c r="VLB43" s="244"/>
      <c r="VLC43" s="244"/>
      <c r="VLD43" s="244"/>
      <c r="VLE43" s="244"/>
      <c r="VLF43" s="244"/>
      <c r="VLG43" s="201"/>
      <c r="VLH43" s="210"/>
      <c r="VLI43" s="15"/>
      <c r="VLJ43" s="15"/>
      <c r="VLK43" s="15"/>
      <c r="VLL43" s="15"/>
      <c r="VLM43" s="15"/>
      <c r="VLN43" s="15"/>
      <c r="VLO43" s="15"/>
      <c r="VLP43" s="15"/>
      <c r="VLQ43" s="15"/>
      <c r="VLR43" s="15"/>
      <c r="VLS43" s="19"/>
      <c r="VLT43" s="15"/>
      <c r="VLU43" s="15"/>
      <c r="VLV43" s="15"/>
      <c r="VLW43" s="15"/>
      <c r="VLX43" s="15"/>
      <c r="VLY43" s="15"/>
      <c r="VLZ43" s="19"/>
      <c r="VMA43" s="59"/>
      <c r="VMB43" s="59"/>
      <c r="VMC43" s="52"/>
      <c r="VMD43" s="52"/>
      <c r="VME43" s="52"/>
      <c r="VMF43" s="52"/>
      <c r="VMG43" s="52"/>
      <c r="VMH43" s="59"/>
      <c r="VMI43" s="59"/>
      <c r="VMJ43" s="59"/>
      <c r="VMK43" s="59"/>
      <c r="VML43" s="60"/>
      <c r="VMM43" s="278"/>
      <c r="VMN43" s="243"/>
      <c r="VMO43" s="244"/>
      <c r="VMP43" s="244"/>
      <c r="VMQ43" s="244"/>
      <c r="VMR43" s="244"/>
      <c r="VMS43" s="244"/>
      <c r="VMT43" s="201"/>
      <c r="VMU43" s="210"/>
      <c r="VMV43" s="15"/>
      <c r="VMW43" s="15"/>
      <c r="VMX43" s="15"/>
      <c r="VMY43" s="15"/>
      <c r="VMZ43" s="15"/>
      <c r="VNA43" s="15"/>
      <c r="VNB43" s="15"/>
      <c r="VNC43" s="15"/>
      <c r="VND43" s="15"/>
      <c r="VNE43" s="15"/>
      <c r="VNF43" s="19"/>
      <c r="VNG43" s="15"/>
      <c r="VNH43" s="15"/>
      <c r="VNI43" s="15"/>
      <c r="VNJ43" s="15"/>
      <c r="VNK43" s="15"/>
      <c r="VNL43" s="15"/>
      <c r="VNM43" s="19"/>
      <c r="VNN43" s="59"/>
      <c r="VNO43" s="59"/>
      <c r="VNP43" s="52"/>
      <c r="VNQ43" s="52"/>
      <c r="VNR43" s="52"/>
      <c r="VNS43" s="52"/>
      <c r="VNT43" s="52"/>
      <c r="VNU43" s="59"/>
      <c r="VNV43" s="59"/>
      <c r="VNW43" s="59"/>
      <c r="VNX43" s="59"/>
      <c r="VNY43" s="60"/>
      <c r="VNZ43" s="278"/>
      <c r="VOA43" s="243"/>
      <c r="VOB43" s="244"/>
      <c r="VOC43" s="244"/>
      <c r="VOD43" s="244"/>
      <c r="VOE43" s="244"/>
      <c r="VOF43" s="244"/>
      <c r="VOG43" s="201"/>
      <c r="VOH43" s="210"/>
      <c r="VOI43" s="15"/>
      <c r="VOJ43" s="15"/>
      <c r="VOK43" s="15"/>
      <c r="VOL43" s="15"/>
      <c r="VOM43" s="15"/>
      <c r="VON43" s="15"/>
      <c r="VOO43" s="15"/>
      <c r="VOP43" s="15"/>
      <c r="VOQ43" s="15"/>
      <c r="VOR43" s="15"/>
      <c r="VOS43" s="19"/>
      <c r="VOT43" s="15"/>
      <c r="VOU43" s="15"/>
      <c r="VOV43" s="15"/>
      <c r="VOW43" s="15"/>
      <c r="VOX43" s="15"/>
      <c r="VOY43" s="15"/>
      <c r="VOZ43" s="19"/>
      <c r="VPA43" s="59"/>
      <c r="VPB43" s="59"/>
      <c r="VPC43" s="52"/>
      <c r="VPD43" s="52"/>
      <c r="VPE43" s="52"/>
      <c r="VPF43" s="52"/>
      <c r="VPG43" s="52"/>
      <c r="VPH43" s="59"/>
      <c r="VPI43" s="59"/>
      <c r="VPJ43" s="59"/>
      <c r="VPK43" s="59"/>
      <c r="VPL43" s="60"/>
      <c r="VPM43" s="278"/>
      <c r="VPN43" s="243"/>
      <c r="VPO43" s="244"/>
      <c r="VPP43" s="244"/>
      <c r="VPQ43" s="244"/>
      <c r="VPR43" s="244"/>
      <c r="VPS43" s="244"/>
      <c r="VPT43" s="201"/>
      <c r="VPU43" s="210"/>
      <c r="VPV43" s="15"/>
      <c r="VPW43" s="15"/>
      <c r="VPX43" s="15"/>
      <c r="VPY43" s="15"/>
      <c r="VPZ43" s="15"/>
      <c r="VQA43" s="15"/>
      <c r="VQB43" s="15"/>
      <c r="VQC43" s="15"/>
      <c r="VQD43" s="15"/>
      <c r="VQE43" s="15"/>
      <c r="VQF43" s="19"/>
      <c r="VQG43" s="15"/>
      <c r="VQH43" s="15"/>
      <c r="VQI43" s="15"/>
      <c r="VQJ43" s="15"/>
      <c r="VQK43" s="15"/>
      <c r="VQL43" s="15"/>
      <c r="VQM43" s="19"/>
      <c r="VQN43" s="59"/>
      <c r="VQO43" s="59"/>
      <c r="VQP43" s="52"/>
      <c r="VQQ43" s="52"/>
      <c r="VQR43" s="52"/>
      <c r="VQS43" s="52"/>
      <c r="VQT43" s="52"/>
      <c r="VQU43" s="59"/>
      <c r="VQV43" s="59"/>
      <c r="VQW43" s="59"/>
      <c r="VQX43" s="59"/>
      <c r="VQY43" s="60"/>
      <c r="VQZ43" s="278"/>
      <c r="VRA43" s="243"/>
      <c r="VRB43" s="244"/>
      <c r="VRC43" s="244"/>
      <c r="VRD43" s="244"/>
      <c r="VRE43" s="244"/>
      <c r="VRF43" s="244"/>
      <c r="VRG43" s="201"/>
      <c r="VRH43" s="210"/>
      <c r="VRI43" s="15"/>
      <c r="VRJ43" s="15"/>
      <c r="VRK43" s="15"/>
      <c r="VRL43" s="15"/>
      <c r="VRM43" s="15"/>
      <c r="VRN43" s="15"/>
      <c r="VRO43" s="15"/>
      <c r="VRP43" s="15"/>
      <c r="VRQ43" s="15"/>
      <c r="VRR43" s="15"/>
      <c r="VRS43" s="19"/>
      <c r="VRT43" s="15"/>
      <c r="VRU43" s="15"/>
      <c r="VRV43" s="15"/>
      <c r="VRW43" s="15"/>
      <c r="VRX43" s="15"/>
      <c r="VRY43" s="15"/>
      <c r="VRZ43" s="19"/>
      <c r="VSA43" s="59"/>
      <c r="VSB43" s="59"/>
      <c r="VSC43" s="52"/>
      <c r="VSD43" s="52"/>
      <c r="VSE43" s="52"/>
      <c r="VSF43" s="52"/>
      <c r="VSG43" s="52"/>
      <c r="VSH43" s="59"/>
      <c r="VSI43" s="59"/>
      <c r="VSJ43" s="59"/>
      <c r="VSK43" s="59"/>
      <c r="VSL43" s="60"/>
      <c r="VSM43" s="278"/>
      <c r="VSN43" s="243"/>
      <c r="VSO43" s="244"/>
      <c r="VSP43" s="244"/>
      <c r="VSQ43" s="244"/>
      <c r="VSR43" s="244"/>
      <c r="VSS43" s="244"/>
      <c r="VST43" s="201"/>
      <c r="VSU43" s="210"/>
      <c r="VSV43" s="15"/>
      <c r="VSW43" s="15"/>
      <c r="VSX43" s="15"/>
      <c r="VSY43" s="15"/>
      <c r="VSZ43" s="15"/>
      <c r="VTA43" s="15"/>
      <c r="VTB43" s="15"/>
      <c r="VTC43" s="15"/>
      <c r="VTD43" s="15"/>
      <c r="VTE43" s="15"/>
      <c r="VTF43" s="19"/>
      <c r="VTG43" s="15"/>
      <c r="VTH43" s="15"/>
      <c r="VTI43" s="15"/>
      <c r="VTJ43" s="15"/>
      <c r="VTK43" s="15"/>
      <c r="VTL43" s="15"/>
      <c r="VTM43" s="19"/>
      <c r="VTN43" s="59"/>
      <c r="VTO43" s="59"/>
      <c r="VTP43" s="52"/>
      <c r="VTQ43" s="52"/>
      <c r="VTR43" s="52"/>
      <c r="VTS43" s="52"/>
      <c r="VTT43" s="52"/>
      <c r="VTU43" s="59"/>
      <c r="VTV43" s="59"/>
      <c r="VTW43" s="59"/>
      <c r="VTX43" s="59"/>
      <c r="VTY43" s="60"/>
      <c r="VTZ43" s="278"/>
      <c r="VUA43" s="243"/>
      <c r="VUB43" s="244"/>
      <c r="VUC43" s="244"/>
      <c r="VUD43" s="244"/>
      <c r="VUE43" s="244"/>
      <c r="VUF43" s="244"/>
      <c r="VUG43" s="201"/>
      <c r="VUH43" s="210"/>
      <c r="VUI43" s="15"/>
      <c r="VUJ43" s="15"/>
      <c r="VUK43" s="15"/>
      <c r="VUL43" s="15"/>
      <c r="VUM43" s="15"/>
      <c r="VUN43" s="15"/>
      <c r="VUO43" s="15"/>
      <c r="VUP43" s="15"/>
      <c r="VUQ43" s="15"/>
      <c r="VUR43" s="15"/>
      <c r="VUS43" s="19"/>
      <c r="VUT43" s="15"/>
      <c r="VUU43" s="15"/>
      <c r="VUV43" s="15"/>
      <c r="VUW43" s="15"/>
      <c r="VUX43" s="15"/>
      <c r="VUY43" s="15"/>
      <c r="VUZ43" s="19"/>
      <c r="VVA43" s="59"/>
      <c r="VVB43" s="59"/>
      <c r="VVC43" s="52"/>
      <c r="VVD43" s="52"/>
      <c r="VVE43" s="52"/>
      <c r="VVF43" s="52"/>
      <c r="VVG43" s="52"/>
      <c r="VVH43" s="59"/>
      <c r="VVI43" s="59"/>
      <c r="VVJ43" s="59"/>
      <c r="VVK43" s="59"/>
      <c r="VVL43" s="60"/>
      <c r="VVM43" s="278"/>
      <c r="VVN43" s="243"/>
      <c r="VVO43" s="244"/>
      <c r="VVP43" s="244"/>
      <c r="VVQ43" s="244"/>
      <c r="VVR43" s="244"/>
      <c r="VVS43" s="244"/>
      <c r="VVT43" s="201"/>
      <c r="VVU43" s="210"/>
      <c r="VVV43" s="15"/>
      <c r="VVW43" s="15"/>
      <c r="VVX43" s="15"/>
      <c r="VVY43" s="15"/>
      <c r="VVZ43" s="15"/>
      <c r="VWA43" s="15"/>
      <c r="VWB43" s="15"/>
      <c r="VWC43" s="15"/>
      <c r="VWD43" s="15"/>
      <c r="VWE43" s="15"/>
      <c r="VWF43" s="19"/>
      <c r="VWG43" s="15"/>
      <c r="VWH43" s="15"/>
      <c r="VWI43" s="15"/>
      <c r="VWJ43" s="15"/>
      <c r="VWK43" s="15"/>
      <c r="VWL43" s="15"/>
      <c r="VWM43" s="19"/>
      <c r="VWN43" s="59"/>
      <c r="VWO43" s="59"/>
      <c r="VWP43" s="52"/>
      <c r="VWQ43" s="52"/>
      <c r="VWR43" s="52"/>
      <c r="VWS43" s="52"/>
      <c r="VWT43" s="52"/>
      <c r="VWU43" s="59"/>
      <c r="VWV43" s="59"/>
      <c r="VWW43" s="59"/>
      <c r="VWX43" s="59"/>
      <c r="VWY43" s="60"/>
      <c r="VWZ43" s="278"/>
      <c r="VXA43" s="243"/>
      <c r="VXB43" s="244"/>
      <c r="VXC43" s="244"/>
      <c r="VXD43" s="244"/>
      <c r="VXE43" s="244"/>
      <c r="VXF43" s="244"/>
      <c r="VXG43" s="201"/>
      <c r="VXH43" s="210"/>
      <c r="VXI43" s="15"/>
      <c r="VXJ43" s="15"/>
      <c r="VXK43" s="15"/>
      <c r="VXL43" s="15"/>
      <c r="VXM43" s="15"/>
      <c r="VXN43" s="15"/>
      <c r="VXO43" s="15"/>
      <c r="VXP43" s="15"/>
      <c r="VXQ43" s="15"/>
      <c r="VXR43" s="15"/>
      <c r="VXS43" s="19"/>
      <c r="VXT43" s="15"/>
      <c r="VXU43" s="15"/>
      <c r="VXV43" s="15"/>
      <c r="VXW43" s="15"/>
      <c r="VXX43" s="15"/>
      <c r="VXY43" s="15"/>
      <c r="VXZ43" s="19"/>
      <c r="VYA43" s="59"/>
      <c r="VYB43" s="59"/>
      <c r="VYC43" s="52"/>
      <c r="VYD43" s="52"/>
      <c r="VYE43" s="52"/>
      <c r="VYF43" s="52"/>
      <c r="VYG43" s="52"/>
      <c r="VYH43" s="59"/>
      <c r="VYI43" s="59"/>
      <c r="VYJ43" s="59"/>
      <c r="VYK43" s="59"/>
      <c r="VYL43" s="60"/>
      <c r="VYM43" s="278"/>
      <c r="VYN43" s="243"/>
      <c r="VYO43" s="244"/>
      <c r="VYP43" s="244"/>
      <c r="VYQ43" s="244"/>
      <c r="VYR43" s="244"/>
      <c r="VYS43" s="244"/>
      <c r="VYT43" s="201"/>
      <c r="VYU43" s="210"/>
      <c r="VYV43" s="15"/>
      <c r="VYW43" s="15"/>
      <c r="VYX43" s="15"/>
      <c r="VYY43" s="15"/>
      <c r="VYZ43" s="15"/>
      <c r="VZA43" s="15"/>
      <c r="VZB43" s="15"/>
      <c r="VZC43" s="15"/>
      <c r="VZD43" s="15"/>
      <c r="VZE43" s="15"/>
      <c r="VZF43" s="19"/>
      <c r="VZG43" s="15"/>
      <c r="VZH43" s="15"/>
      <c r="VZI43" s="15"/>
      <c r="VZJ43" s="15"/>
      <c r="VZK43" s="15"/>
      <c r="VZL43" s="15"/>
      <c r="VZM43" s="19"/>
      <c r="VZN43" s="59"/>
      <c r="VZO43" s="59"/>
      <c r="VZP43" s="52"/>
      <c r="VZQ43" s="52"/>
      <c r="VZR43" s="52"/>
      <c r="VZS43" s="52"/>
      <c r="VZT43" s="52"/>
      <c r="VZU43" s="59"/>
      <c r="VZV43" s="59"/>
      <c r="VZW43" s="59"/>
      <c r="VZX43" s="59"/>
      <c r="VZY43" s="60"/>
      <c r="VZZ43" s="278"/>
      <c r="WAA43" s="243"/>
      <c r="WAB43" s="244"/>
      <c r="WAC43" s="244"/>
      <c r="WAD43" s="244"/>
      <c r="WAE43" s="244"/>
      <c r="WAF43" s="244"/>
      <c r="WAG43" s="201"/>
      <c r="WAH43" s="210"/>
      <c r="WAI43" s="15"/>
      <c r="WAJ43" s="15"/>
      <c r="WAK43" s="15"/>
      <c r="WAL43" s="15"/>
      <c r="WAM43" s="15"/>
      <c r="WAN43" s="15"/>
      <c r="WAO43" s="15"/>
      <c r="WAP43" s="15"/>
      <c r="WAQ43" s="15"/>
      <c r="WAR43" s="15"/>
      <c r="WAS43" s="19"/>
      <c r="WAT43" s="15"/>
      <c r="WAU43" s="15"/>
      <c r="WAV43" s="15"/>
      <c r="WAW43" s="15"/>
      <c r="WAX43" s="15"/>
      <c r="WAY43" s="15"/>
      <c r="WAZ43" s="19"/>
      <c r="WBA43" s="59"/>
      <c r="WBB43" s="59"/>
      <c r="WBC43" s="52"/>
      <c r="WBD43" s="52"/>
      <c r="WBE43" s="52"/>
      <c r="WBF43" s="52"/>
      <c r="WBG43" s="52"/>
      <c r="WBH43" s="59"/>
      <c r="WBI43" s="59"/>
      <c r="WBJ43" s="59"/>
      <c r="WBK43" s="59"/>
      <c r="WBL43" s="60"/>
      <c r="WBM43" s="278"/>
      <c r="WBN43" s="243"/>
      <c r="WBO43" s="244"/>
      <c r="WBP43" s="244"/>
      <c r="WBQ43" s="244"/>
      <c r="WBR43" s="244"/>
      <c r="WBS43" s="244"/>
      <c r="WBT43" s="201"/>
      <c r="WBU43" s="210"/>
      <c r="WBV43" s="15"/>
      <c r="WBW43" s="15"/>
      <c r="WBX43" s="15"/>
      <c r="WBY43" s="15"/>
      <c r="WBZ43" s="15"/>
      <c r="WCA43" s="15"/>
      <c r="WCB43" s="15"/>
      <c r="WCC43" s="15"/>
      <c r="WCD43" s="15"/>
      <c r="WCE43" s="15"/>
      <c r="WCF43" s="19"/>
      <c r="WCG43" s="15"/>
      <c r="WCH43" s="15"/>
      <c r="WCI43" s="15"/>
      <c r="WCJ43" s="15"/>
      <c r="WCK43" s="15"/>
      <c r="WCL43" s="15"/>
      <c r="WCM43" s="19"/>
      <c r="WCN43" s="59"/>
      <c r="WCO43" s="59"/>
      <c r="WCP43" s="52"/>
      <c r="WCQ43" s="52"/>
      <c r="WCR43" s="52"/>
      <c r="WCS43" s="52"/>
      <c r="WCT43" s="52"/>
      <c r="WCU43" s="59"/>
      <c r="WCV43" s="59"/>
      <c r="WCW43" s="59"/>
      <c r="WCX43" s="59"/>
      <c r="WCY43" s="60"/>
      <c r="WCZ43" s="278"/>
      <c r="WDA43" s="243"/>
      <c r="WDB43" s="244"/>
      <c r="WDC43" s="244"/>
      <c r="WDD43" s="244"/>
      <c r="WDE43" s="244"/>
      <c r="WDF43" s="244"/>
      <c r="WDG43" s="201"/>
      <c r="WDH43" s="210"/>
      <c r="WDI43" s="15"/>
      <c r="WDJ43" s="15"/>
      <c r="WDK43" s="15"/>
      <c r="WDL43" s="15"/>
      <c r="WDM43" s="15"/>
      <c r="WDN43" s="15"/>
      <c r="WDO43" s="15"/>
      <c r="WDP43" s="15"/>
      <c r="WDQ43" s="15"/>
      <c r="WDR43" s="15"/>
      <c r="WDS43" s="19"/>
      <c r="WDT43" s="15"/>
      <c r="WDU43" s="15"/>
      <c r="WDV43" s="15"/>
      <c r="WDW43" s="15"/>
      <c r="WDX43" s="15"/>
      <c r="WDY43" s="15"/>
      <c r="WDZ43" s="19"/>
      <c r="WEA43" s="59"/>
      <c r="WEB43" s="59"/>
      <c r="WEC43" s="52"/>
      <c r="WED43" s="52"/>
      <c r="WEE43" s="52"/>
      <c r="WEF43" s="52"/>
      <c r="WEG43" s="52"/>
      <c r="WEH43" s="59"/>
      <c r="WEI43" s="59"/>
      <c r="WEJ43" s="59"/>
      <c r="WEK43" s="59"/>
      <c r="WEL43" s="60"/>
      <c r="WEM43" s="278"/>
      <c r="WEN43" s="243"/>
      <c r="WEO43" s="244"/>
      <c r="WEP43" s="244"/>
      <c r="WEQ43" s="244"/>
      <c r="WER43" s="244"/>
      <c r="WES43" s="244"/>
      <c r="WET43" s="201"/>
      <c r="WEU43" s="210"/>
      <c r="WEV43" s="15"/>
      <c r="WEW43" s="15"/>
      <c r="WEX43" s="15"/>
      <c r="WEY43" s="15"/>
      <c r="WEZ43" s="15"/>
      <c r="WFA43" s="15"/>
      <c r="WFB43" s="15"/>
      <c r="WFC43" s="15"/>
      <c r="WFD43" s="15"/>
      <c r="WFE43" s="15"/>
      <c r="WFF43" s="19"/>
      <c r="WFG43" s="15"/>
      <c r="WFH43" s="15"/>
      <c r="WFI43" s="15"/>
      <c r="WFJ43" s="15"/>
      <c r="WFK43" s="15"/>
      <c r="WFL43" s="15"/>
      <c r="WFM43" s="19"/>
      <c r="WFN43" s="59"/>
      <c r="WFO43" s="59"/>
      <c r="WFP43" s="52"/>
      <c r="WFQ43" s="52"/>
      <c r="WFR43" s="52"/>
      <c r="WFS43" s="52"/>
      <c r="WFT43" s="52"/>
      <c r="WFU43" s="59"/>
      <c r="WFV43" s="59"/>
      <c r="WFW43" s="59"/>
      <c r="WFX43" s="59"/>
      <c r="WFY43" s="60"/>
      <c r="WFZ43" s="278"/>
      <c r="WGA43" s="243"/>
      <c r="WGB43" s="244"/>
      <c r="WGC43" s="244"/>
      <c r="WGD43" s="244"/>
      <c r="WGE43" s="244"/>
      <c r="WGF43" s="244"/>
      <c r="WGG43" s="201"/>
      <c r="WGH43" s="210"/>
      <c r="WGI43" s="15"/>
      <c r="WGJ43" s="15"/>
      <c r="WGK43" s="15"/>
      <c r="WGL43" s="15"/>
      <c r="WGM43" s="15"/>
      <c r="WGN43" s="15"/>
      <c r="WGO43" s="15"/>
      <c r="WGP43" s="15"/>
      <c r="WGQ43" s="15"/>
      <c r="WGR43" s="15"/>
      <c r="WGS43" s="19"/>
      <c r="WGT43" s="15"/>
      <c r="WGU43" s="15"/>
      <c r="WGV43" s="15"/>
      <c r="WGW43" s="15"/>
      <c r="WGX43" s="15"/>
      <c r="WGY43" s="15"/>
      <c r="WGZ43" s="19"/>
      <c r="WHA43" s="59"/>
      <c r="WHB43" s="59"/>
      <c r="WHC43" s="52"/>
      <c r="WHD43" s="52"/>
      <c r="WHE43" s="52"/>
      <c r="WHF43" s="52"/>
      <c r="WHG43" s="52"/>
      <c r="WHH43" s="59"/>
      <c r="WHI43" s="59"/>
      <c r="WHJ43" s="59"/>
      <c r="WHK43" s="59"/>
      <c r="WHL43" s="60"/>
      <c r="WHM43" s="278"/>
      <c r="WHN43" s="243"/>
      <c r="WHO43" s="244"/>
      <c r="WHP43" s="244"/>
      <c r="WHQ43" s="244"/>
      <c r="WHR43" s="244"/>
      <c r="WHS43" s="244"/>
      <c r="WHT43" s="201"/>
      <c r="WHU43" s="210"/>
      <c r="WHV43" s="15"/>
      <c r="WHW43" s="15"/>
      <c r="WHX43" s="15"/>
      <c r="WHY43" s="15"/>
      <c r="WHZ43" s="15"/>
      <c r="WIA43" s="15"/>
      <c r="WIB43" s="15"/>
      <c r="WIC43" s="15"/>
      <c r="WID43" s="15"/>
      <c r="WIE43" s="15"/>
      <c r="WIF43" s="19"/>
      <c r="WIG43" s="15"/>
      <c r="WIH43" s="15"/>
      <c r="WII43" s="15"/>
      <c r="WIJ43" s="15"/>
      <c r="WIK43" s="15"/>
      <c r="WIL43" s="15"/>
      <c r="WIM43" s="19"/>
      <c r="WIN43" s="59"/>
      <c r="WIO43" s="59"/>
      <c r="WIP43" s="52"/>
      <c r="WIQ43" s="52"/>
      <c r="WIR43" s="52"/>
      <c r="WIS43" s="52"/>
      <c r="WIT43" s="52"/>
      <c r="WIU43" s="59"/>
      <c r="WIV43" s="59"/>
      <c r="WIW43" s="59"/>
      <c r="WIX43" s="59"/>
      <c r="WIY43" s="60"/>
      <c r="WIZ43" s="278"/>
      <c r="WJA43" s="243"/>
      <c r="WJB43" s="244"/>
      <c r="WJC43" s="244"/>
      <c r="WJD43" s="244"/>
      <c r="WJE43" s="244"/>
      <c r="WJF43" s="244"/>
      <c r="WJG43" s="201"/>
      <c r="WJH43" s="210"/>
      <c r="WJI43" s="15"/>
      <c r="WJJ43" s="15"/>
      <c r="WJK43" s="15"/>
      <c r="WJL43" s="15"/>
      <c r="WJM43" s="15"/>
      <c r="WJN43" s="15"/>
      <c r="WJO43" s="15"/>
      <c r="WJP43" s="15"/>
      <c r="WJQ43" s="15"/>
      <c r="WJR43" s="15"/>
      <c r="WJS43" s="19"/>
      <c r="WJT43" s="15"/>
      <c r="WJU43" s="15"/>
      <c r="WJV43" s="15"/>
      <c r="WJW43" s="15"/>
      <c r="WJX43" s="15"/>
      <c r="WJY43" s="15"/>
      <c r="WJZ43" s="19"/>
      <c r="WKA43" s="59"/>
      <c r="WKB43" s="59"/>
      <c r="WKC43" s="52"/>
      <c r="WKD43" s="52"/>
      <c r="WKE43" s="52"/>
      <c r="WKF43" s="52"/>
      <c r="WKG43" s="52"/>
      <c r="WKH43" s="59"/>
      <c r="WKI43" s="59"/>
      <c r="WKJ43" s="59"/>
      <c r="WKK43" s="59"/>
      <c r="WKL43" s="60"/>
      <c r="WKM43" s="278"/>
      <c r="WKN43" s="243"/>
      <c r="WKO43" s="244"/>
      <c r="WKP43" s="244"/>
      <c r="WKQ43" s="244"/>
      <c r="WKR43" s="244"/>
      <c r="WKS43" s="244"/>
      <c r="WKT43" s="201"/>
      <c r="WKU43" s="210"/>
      <c r="WKV43" s="15"/>
      <c r="WKW43" s="15"/>
      <c r="WKX43" s="15"/>
      <c r="WKY43" s="15"/>
      <c r="WKZ43" s="15"/>
      <c r="WLA43" s="15"/>
      <c r="WLB43" s="15"/>
      <c r="WLC43" s="15"/>
      <c r="WLD43" s="15"/>
      <c r="WLE43" s="15"/>
      <c r="WLF43" s="19"/>
      <c r="WLG43" s="15"/>
      <c r="WLH43" s="15"/>
      <c r="WLI43" s="15"/>
      <c r="WLJ43" s="15"/>
      <c r="WLK43" s="15"/>
      <c r="WLL43" s="15"/>
      <c r="WLM43" s="19"/>
      <c r="WLN43" s="59"/>
      <c r="WLO43" s="59"/>
      <c r="WLP43" s="52"/>
      <c r="WLQ43" s="52"/>
      <c r="WLR43" s="52"/>
      <c r="WLS43" s="52"/>
      <c r="WLT43" s="52"/>
      <c r="WLU43" s="59"/>
      <c r="WLV43" s="59"/>
      <c r="WLW43" s="59"/>
      <c r="WLX43" s="59"/>
      <c r="WLY43" s="60"/>
      <c r="WLZ43" s="278"/>
      <c r="WMA43" s="243"/>
      <c r="WMB43" s="244"/>
      <c r="WMC43" s="244"/>
      <c r="WMD43" s="244"/>
      <c r="WME43" s="244"/>
      <c r="WMF43" s="244"/>
      <c r="WMG43" s="201"/>
      <c r="WMH43" s="210"/>
      <c r="WMI43" s="15"/>
      <c r="WMJ43" s="15"/>
      <c r="WMK43" s="15"/>
      <c r="WML43" s="15"/>
      <c r="WMM43" s="15"/>
      <c r="WMN43" s="15"/>
      <c r="WMO43" s="15"/>
      <c r="WMP43" s="15"/>
      <c r="WMQ43" s="15"/>
      <c r="WMR43" s="15"/>
      <c r="WMS43" s="19"/>
      <c r="WMT43" s="15"/>
      <c r="WMU43" s="15"/>
      <c r="WMV43" s="15"/>
      <c r="WMW43" s="15"/>
      <c r="WMX43" s="15"/>
      <c r="WMY43" s="15"/>
      <c r="WMZ43" s="19"/>
      <c r="WNA43" s="59"/>
      <c r="WNB43" s="59"/>
      <c r="WNC43" s="52"/>
      <c r="WND43" s="52"/>
      <c r="WNE43" s="52"/>
      <c r="WNF43" s="52"/>
      <c r="WNG43" s="52"/>
      <c r="WNH43" s="59"/>
      <c r="WNI43" s="59"/>
      <c r="WNJ43" s="59"/>
      <c r="WNK43" s="59"/>
      <c r="WNL43" s="60"/>
      <c r="WNM43" s="278"/>
      <c r="WNN43" s="243"/>
      <c r="WNO43" s="244"/>
      <c r="WNP43" s="244"/>
      <c r="WNQ43" s="244"/>
      <c r="WNR43" s="244"/>
      <c r="WNS43" s="244"/>
      <c r="WNT43" s="201"/>
      <c r="WNU43" s="210"/>
      <c r="WNV43" s="15"/>
      <c r="WNW43" s="15"/>
      <c r="WNX43" s="15"/>
      <c r="WNY43" s="15"/>
      <c r="WNZ43" s="15"/>
      <c r="WOA43" s="15"/>
      <c r="WOB43" s="15"/>
      <c r="WOC43" s="15"/>
      <c r="WOD43" s="15"/>
      <c r="WOE43" s="15"/>
      <c r="WOF43" s="19"/>
      <c r="WOG43" s="15"/>
      <c r="WOH43" s="15"/>
      <c r="WOI43" s="15"/>
      <c r="WOJ43" s="15"/>
      <c r="WOK43" s="15"/>
      <c r="WOL43" s="15"/>
      <c r="WOM43" s="19"/>
      <c r="WON43" s="59"/>
      <c r="WOO43" s="59"/>
      <c r="WOP43" s="52"/>
      <c r="WOQ43" s="52"/>
      <c r="WOR43" s="52"/>
      <c r="WOS43" s="52"/>
      <c r="WOT43" s="52"/>
      <c r="WOU43" s="59"/>
      <c r="WOV43" s="59"/>
      <c r="WOW43" s="59"/>
      <c r="WOX43" s="59"/>
      <c r="WOY43" s="60"/>
      <c r="WOZ43" s="278"/>
      <c r="WPA43" s="243"/>
      <c r="WPB43" s="244"/>
      <c r="WPC43" s="244"/>
      <c r="WPD43" s="244"/>
      <c r="WPE43" s="244"/>
      <c r="WPF43" s="244"/>
      <c r="WPG43" s="201"/>
      <c r="WPH43" s="210"/>
      <c r="WPI43" s="15"/>
      <c r="WPJ43" s="15"/>
      <c r="WPK43" s="15"/>
      <c r="WPL43" s="15"/>
      <c r="WPM43" s="15"/>
      <c r="WPN43" s="15"/>
      <c r="WPO43" s="15"/>
      <c r="WPP43" s="15"/>
      <c r="WPQ43" s="15"/>
      <c r="WPR43" s="15"/>
      <c r="WPS43" s="19"/>
      <c r="WPT43" s="15"/>
      <c r="WPU43" s="15"/>
      <c r="WPV43" s="15"/>
      <c r="WPW43" s="15"/>
      <c r="WPX43" s="15"/>
      <c r="WPY43" s="15"/>
      <c r="WPZ43" s="19"/>
      <c r="WQA43" s="59"/>
      <c r="WQB43" s="59"/>
      <c r="WQC43" s="52"/>
      <c r="WQD43" s="52"/>
      <c r="WQE43" s="52"/>
      <c r="WQF43" s="52"/>
      <c r="WQG43" s="52"/>
      <c r="WQH43" s="59"/>
      <c r="WQI43" s="59"/>
      <c r="WQJ43" s="59"/>
      <c r="WQK43" s="59"/>
      <c r="WQL43" s="60"/>
      <c r="WQM43" s="278"/>
      <c r="WQN43" s="243"/>
      <c r="WQO43" s="244"/>
      <c r="WQP43" s="244"/>
      <c r="WQQ43" s="244"/>
      <c r="WQR43" s="244"/>
      <c r="WQS43" s="244"/>
      <c r="WQT43" s="201"/>
      <c r="WQU43" s="210"/>
      <c r="WQV43" s="15"/>
      <c r="WQW43" s="15"/>
      <c r="WQX43" s="15"/>
      <c r="WQY43" s="15"/>
      <c r="WQZ43" s="15"/>
      <c r="WRA43" s="15"/>
      <c r="WRB43" s="15"/>
      <c r="WRC43" s="15"/>
      <c r="WRD43" s="15"/>
      <c r="WRE43" s="15"/>
      <c r="WRF43" s="19"/>
      <c r="WRG43" s="15"/>
      <c r="WRH43" s="15"/>
      <c r="WRI43" s="15"/>
      <c r="WRJ43" s="15"/>
      <c r="WRK43" s="15"/>
      <c r="WRL43" s="15"/>
      <c r="WRM43" s="19"/>
      <c r="WRN43" s="59"/>
      <c r="WRO43" s="59"/>
      <c r="WRP43" s="52"/>
      <c r="WRQ43" s="52"/>
      <c r="WRR43" s="52"/>
      <c r="WRS43" s="52"/>
      <c r="WRT43" s="52"/>
      <c r="WRU43" s="59"/>
      <c r="WRV43" s="59"/>
      <c r="WRW43" s="59"/>
      <c r="WRX43" s="59"/>
      <c r="WRY43" s="60"/>
      <c r="WRZ43" s="278"/>
      <c r="WSA43" s="243"/>
      <c r="WSB43" s="244"/>
      <c r="WSC43" s="244"/>
      <c r="WSD43" s="244"/>
      <c r="WSE43" s="244"/>
      <c r="WSF43" s="244"/>
      <c r="WSG43" s="201"/>
      <c r="WSH43" s="210"/>
      <c r="WSI43" s="15"/>
      <c r="WSJ43" s="15"/>
      <c r="WSK43" s="15"/>
      <c r="WSL43" s="15"/>
      <c r="WSM43" s="15"/>
      <c r="WSN43" s="15"/>
      <c r="WSO43" s="15"/>
      <c r="WSP43" s="15"/>
      <c r="WSQ43" s="15"/>
      <c r="WSR43" s="15"/>
      <c r="WSS43" s="19"/>
      <c r="WST43" s="15"/>
      <c r="WSU43" s="15"/>
      <c r="WSV43" s="15"/>
      <c r="WSW43" s="15"/>
      <c r="WSX43" s="15"/>
      <c r="WSY43" s="15"/>
      <c r="WSZ43" s="19"/>
      <c r="WTA43" s="59"/>
      <c r="WTB43" s="59"/>
      <c r="WTC43" s="52"/>
      <c r="WTD43" s="52"/>
      <c r="WTE43" s="52"/>
      <c r="WTF43" s="52"/>
      <c r="WTG43" s="52"/>
      <c r="WTH43" s="59"/>
      <c r="WTI43" s="59"/>
      <c r="WTJ43" s="59"/>
      <c r="WTK43" s="59"/>
      <c r="WTL43" s="60"/>
      <c r="WTM43" s="278"/>
      <c r="WTN43" s="243"/>
      <c r="WTO43" s="244"/>
      <c r="WTP43" s="244"/>
      <c r="WTQ43" s="244"/>
      <c r="WTR43" s="244"/>
      <c r="WTS43" s="244"/>
      <c r="WTT43" s="201"/>
      <c r="WTU43" s="210"/>
      <c r="WTV43" s="15"/>
      <c r="WTW43" s="15"/>
      <c r="WTX43" s="15"/>
      <c r="WTY43" s="15"/>
      <c r="WTZ43" s="15"/>
      <c r="WUA43" s="15"/>
      <c r="WUB43" s="15"/>
      <c r="WUC43" s="15"/>
      <c r="WUD43" s="15"/>
      <c r="WUE43" s="15"/>
      <c r="WUF43" s="19"/>
      <c r="WUG43" s="15"/>
      <c r="WUH43" s="15"/>
      <c r="WUI43" s="15"/>
      <c r="WUJ43" s="15"/>
      <c r="WUK43" s="15"/>
      <c r="WUL43" s="15"/>
      <c r="WUM43" s="19"/>
      <c r="WUN43" s="59"/>
      <c r="WUO43" s="59"/>
      <c r="WUP43" s="52"/>
      <c r="WUQ43" s="52"/>
      <c r="WUR43" s="52"/>
      <c r="WUS43" s="52"/>
      <c r="WUT43" s="52"/>
      <c r="WUU43" s="59"/>
      <c r="WUV43" s="59"/>
      <c r="WUW43" s="59"/>
      <c r="WUX43" s="59"/>
      <c r="WUY43" s="60"/>
      <c r="WUZ43" s="278"/>
      <c r="WVA43" s="243"/>
      <c r="WVB43" s="244"/>
      <c r="WVC43" s="244"/>
      <c r="WVD43" s="244"/>
      <c r="WVE43" s="244"/>
      <c r="WVF43" s="244"/>
      <c r="WVG43" s="201"/>
      <c r="WVH43" s="210"/>
      <c r="WVI43" s="15"/>
      <c r="WVJ43" s="15"/>
      <c r="WVK43" s="15"/>
      <c r="WVL43" s="15"/>
      <c r="WVM43" s="15"/>
      <c r="WVN43" s="15"/>
      <c r="WVO43" s="15"/>
      <c r="WVP43" s="15"/>
      <c r="WVQ43" s="15"/>
      <c r="WVR43" s="15"/>
      <c r="WVS43" s="19"/>
      <c r="WVT43" s="15"/>
      <c r="WVU43" s="15"/>
      <c r="WVV43" s="15"/>
      <c r="WVW43" s="15"/>
      <c r="WVX43" s="15"/>
      <c r="WVY43" s="15"/>
      <c r="WVZ43" s="19"/>
      <c r="WWA43" s="59"/>
      <c r="WWB43" s="59"/>
      <c r="WWC43" s="52"/>
      <c r="WWD43" s="52"/>
      <c r="WWE43" s="52"/>
      <c r="WWF43" s="52"/>
      <c r="WWG43" s="52"/>
      <c r="WWH43" s="59"/>
      <c r="WWI43" s="59"/>
      <c r="WWJ43" s="59"/>
      <c r="WWK43" s="59"/>
      <c r="WWL43" s="60"/>
      <c r="WWM43" s="278"/>
      <c r="WWN43" s="243"/>
      <c r="WWO43" s="244"/>
      <c r="WWP43" s="244"/>
      <c r="WWQ43" s="244"/>
      <c r="WWR43" s="244"/>
      <c r="WWS43" s="244"/>
      <c r="WWT43" s="201"/>
      <c r="WWU43" s="210"/>
      <c r="WWV43" s="15"/>
      <c r="WWW43" s="15"/>
      <c r="WWX43" s="15"/>
      <c r="WWY43" s="15"/>
      <c r="WWZ43" s="15"/>
      <c r="WXA43" s="15"/>
      <c r="WXB43" s="15"/>
      <c r="WXC43" s="15"/>
      <c r="WXD43" s="15"/>
      <c r="WXE43" s="15"/>
      <c r="WXF43" s="19"/>
      <c r="WXG43" s="15"/>
      <c r="WXH43" s="15"/>
      <c r="WXI43" s="15"/>
      <c r="WXJ43" s="15"/>
      <c r="WXK43" s="15"/>
      <c r="WXL43" s="15"/>
      <c r="WXM43" s="19"/>
      <c r="WXN43" s="59"/>
      <c r="WXO43" s="59"/>
      <c r="WXP43" s="52"/>
      <c r="WXQ43" s="52"/>
      <c r="WXR43" s="52"/>
      <c r="WXS43" s="52"/>
      <c r="WXT43" s="52"/>
      <c r="WXU43" s="59"/>
      <c r="WXV43" s="59"/>
      <c r="WXW43" s="59"/>
      <c r="WXX43" s="59"/>
      <c r="WXY43" s="60"/>
      <c r="WXZ43" s="278"/>
      <c r="WYA43" s="243"/>
      <c r="WYB43" s="244"/>
      <c r="WYC43" s="244"/>
      <c r="WYD43" s="244"/>
      <c r="WYE43" s="244"/>
      <c r="WYF43" s="244"/>
      <c r="WYG43" s="201"/>
      <c r="WYH43" s="210"/>
      <c r="WYI43" s="15"/>
      <c r="WYJ43" s="15"/>
      <c r="WYK43" s="15"/>
      <c r="WYL43" s="15"/>
      <c r="WYM43" s="15"/>
      <c r="WYN43" s="15"/>
      <c r="WYO43" s="15"/>
      <c r="WYP43" s="15"/>
      <c r="WYQ43" s="15"/>
      <c r="WYR43" s="15"/>
      <c r="WYS43" s="19"/>
      <c r="WYT43" s="15"/>
      <c r="WYU43" s="15"/>
      <c r="WYV43" s="15"/>
      <c r="WYW43" s="15"/>
      <c r="WYX43" s="15"/>
      <c r="WYY43" s="15"/>
      <c r="WYZ43" s="19"/>
      <c r="WZA43" s="59"/>
      <c r="WZB43" s="59"/>
      <c r="WZC43" s="52"/>
      <c r="WZD43" s="52"/>
      <c r="WZE43" s="52"/>
      <c r="WZF43" s="52"/>
      <c r="WZG43" s="52"/>
      <c r="WZH43" s="59"/>
      <c r="WZI43" s="59"/>
      <c r="WZJ43" s="59"/>
      <c r="WZK43" s="59"/>
      <c r="WZL43" s="60"/>
      <c r="WZM43" s="278"/>
      <c r="WZN43" s="243"/>
      <c r="WZO43" s="244"/>
      <c r="WZP43" s="244"/>
      <c r="WZQ43" s="244"/>
      <c r="WZR43" s="244"/>
      <c r="WZS43" s="244"/>
      <c r="WZT43" s="201"/>
      <c r="WZU43" s="210"/>
      <c r="WZV43" s="15"/>
      <c r="WZW43" s="15"/>
      <c r="WZX43" s="15"/>
      <c r="WZY43" s="15"/>
      <c r="WZZ43" s="15"/>
      <c r="XAA43" s="15"/>
      <c r="XAB43" s="15"/>
      <c r="XAC43" s="15"/>
      <c r="XAD43" s="15"/>
      <c r="XAE43" s="15"/>
      <c r="XAF43" s="19"/>
      <c r="XAG43" s="15"/>
      <c r="XAH43" s="15"/>
      <c r="XAI43" s="15"/>
      <c r="XAJ43" s="15"/>
      <c r="XAK43" s="15"/>
      <c r="XAL43" s="15"/>
      <c r="XAM43" s="19"/>
      <c r="XAN43" s="59"/>
      <c r="XAO43" s="59"/>
      <c r="XAP43" s="52"/>
      <c r="XAQ43" s="52"/>
      <c r="XAR43" s="52"/>
      <c r="XAS43" s="52"/>
      <c r="XAT43" s="52"/>
      <c r="XAU43" s="59"/>
      <c r="XAV43" s="59"/>
      <c r="XAW43" s="59"/>
      <c r="XAX43" s="59"/>
      <c r="XAY43" s="60"/>
      <c r="XAZ43" s="278"/>
      <c r="XBA43" s="243"/>
      <c r="XBB43" s="244"/>
      <c r="XBC43" s="244"/>
      <c r="XBD43" s="244"/>
      <c r="XBE43" s="244"/>
      <c r="XBF43" s="244"/>
      <c r="XBG43" s="201"/>
      <c r="XBH43" s="210"/>
      <c r="XBI43" s="15"/>
      <c r="XBJ43" s="15"/>
      <c r="XBK43" s="15"/>
      <c r="XBL43" s="15"/>
      <c r="XBM43" s="15"/>
      <c r="XBN43" s="15"/>
      <c r="XBO43" s="15"/>
      <c r="XBP43" s="15"/>
      <c r="XBQ43" s="15"/>
      <c r="XBR43" s="15"/>
      <c r="XBS43" s="19"/>
      <c r="XBT43" s="15"/>
      <c r="XBU43" s="15"/>
      <c r="XBV43" s="15"/>
      <c r="XBW43" s="15"/>
      <c r="XBX43" s="15"/>
      <c r="XBY43" s="15"/>
      <c r="XBZ43" s="19"/>
      <c r="XCA43" s="59"/>
      <c r="XCB43" s="59"/>
      <c r="XCC43" s="52"/>
      <c r="XCD43" s="52"/>
      <c r="XCE43" s="52"/>
      <c r="XCF43" s="52"/>
      <c r="XCG43" s="52"/>
      <c r="XCH43" s="59"/>
      <c r="XCI43" s="59"/>
      <c r="XCJ43" s="59"/>
      <c r="XCK43" s="59"/>
      <c r="XCL43" s="60"/>
      <c r="XCM43" s="278"/>
      <c r="XCN43" s="243"/>
      <c r="XCO43" s="244"/>
      <c r="XCP43" s="244"/>
      <c r="XCQ43" s="244"/>
      <c r="XCR43" s="244"/>
      <c r="XCS43" s="244"/>
      <c r="XCT43" s="201"/>
      <c r="XCU43" s="210"/>
      <c r="XCV43" s="15"/>
      <c r="XCW43" s="15"/>
      <c r="XCX43" s="15"/>
      <c r="XCY43" s="15"/>
      <c r="XCZ43" s="15"/>
      <c r="XDA43" s="15"/>
      <c r="XDB43" s="15"/>
      <c r="XDC43" s="15"/>
      <c r="XDD43" s="15"/>
      <c r="XDE43" s="15"/>
      <c r="XDF43" s="19"/>
      <c r="XDG43" s="15"/>
      <c r="XDH43" s="15"/>
      <c r="XDI43" s="15"/>
      <c r="XDJ43" s="15"/>
      <c r="XDK43" s="15"/>
      <c r="XDL43" s="15"/>
      <c r="XDM43" s="19"/>
      <c r="XDN43" s="59"/>
      <c r="XDO43" s="59"/>
      <c r="XDP43" s="52"/>
      <c r="XDQ43" s="52"/>
      <c r="XDR43" s="52"/>
      <c r="XDS43" s="52"/>
      <c r="XDT43" s="52"/>
      <c r="XDU43" s="59"/>
      <c r="XDV43" s="59"/>
      <c r="XDW43" s="59"/>
      <c r="XDX43" s="59"/>
      <c r="XDY43" s="60"/>
      <c r="XDZ43" s="278"/>
      <c r="XEA43" s="243"/>
      <c r="XEB43" s="244"/>
      <c r="XEC43" s="244"/>
      <c r="XED43" s="244"/>
      <c r="XEE43" s="244"/>
      <c r="XEF43" s="244"/>
      <c r="XEG43" s="201"/>
      <c r="XEH43" s="210"/>
      <c r="XEI43" s="15"/>
      <c r="XEJ43" s="15"/>
      <c r="XEK43" s="15"/>
      <c r="XEL43" s="15"/>
      <c r="XEM43" s="15"/>
      <c r="XEN43" s="15"/>
      <c r="XEO43" s="15"/>
      <c r="XEP43" s="15"/>
      <c r="XEQ43" s="15"/>
      <c r="XER43" s="15"/>
      <c r="XES43" s="19"/>
      <c r="XET43" s="15"/>
      <c r="XEU43" s="15"/>
      <c r="XEV43" s="15"/>
      <c r="XEW43" s="15"/>
      <c r="XEX43" s="15"/>
      <c r="XEY43" s="15"/>
      <c r="XEZ43" s="19"/>
      <c r="XFA43" s="59"/>
      <c r="XFB43" s="59"/>
      <c r="XFC43" s="52"/>
      <c r="XFD43" s="52"/>
    </row>
    <row r="44" ht="24.95" customHeight="1" spans="1:1024 1025:16384">
      <c r="A44" s="59">
        <v>41</v>
      </c>
      <c r="B44" s="59" t="s">
        <v>504</v>
      </c>
      <c r="C44" s="52" t="s">
        <v>464</v>
      </c>
      <c r="D44" s="52" t="s">
        <v>450</v>
      </c>
      <c r="E44" s="52" t="s">
        <v>480</v>
      </c>
      <c r="F44" s="52" t="s">
        <v>451</v>
      </c>
      <c r="G44" s="52"/>
      <c r="H44" s="59">
        <v>4.3</v>
      </c>
      <c r="I44" s="59">
        <v>0.6</v>
      </c>
      <c r="J44" s="59">
        <v>0.3</v>
      </c>
      <c r="K44" s="59">
        <v>0.2</v>
      </c>
      <c r="L44" s="60">
        <v>45760</v>
      </c>
      <c r="M44" s="278">
        <v>55.68</v>
      </c>
      <c r="N44" s="243" t="s">
        <v>481</v>
      </c>
      <c r="O44" s="244">
        <v>2872713.738</v>
      </c>
      <c r="P44" s="244">
        <v>538266.385</v>
      </c>
      <c r="Q44" s="244" t="s">
        <v>482</v>
      </c>
      <c r="R44" s="244">
        <v>2872518.985</v>
      </c>
      <c r="S44" s="244">
        <v>538384.609</v>
      </c>
      <c r="T44" s="201" t="s">
        <v>481</v>
      </c>
      <c r="U44" s="210">
        <v>324.45</v>
      </c>
      <c r="V44" s="15">
        <v>174</v>
      </c>
      <c r="W44" s="15">
        <v>173</v>
      </c>
      <c r="X44" s="15">
        <v>175</v>
      </c>
      <c r="Y44" s="15" t="s">
        <v>455</v>
      </c>
      <c r="Z44" s="203">
        <v>2200</v>
      </c>
      <c r="AA44" s="203">
        <v>2280</v>
      </c>
      <c r="AB44" s="15">
        <v>40</v>
      </c>
      <c r="AC44" s="15">
        <v>0.8</v>
      </c>
      <c r="AD44" s="15">
        <v>1.33</v>
      </c>
      <c r="AE44" s="15">
        <v>5.85</v>
      </c>
      <c r="AF44" s="19" t="str">
        <f t="shared" si="3"/>
        <v>(41)水岩互通LK2+182-LK2+282右幅交通标志基础</v>
      </c>
      <c r="AG44" s="15" t="s">
        <v>498</v>
      </c>
      <c r="AH44" s="15">
        <v>150</v>
      </c>
      <c r="AI44" s="15">
        <v>100</v>
      </c>
      <c r="AJ44" s="15">
        <v>40</v>
      </c>
      <c r="AK44" s="15">
        <v>1.2</v>
      </c>
      <c r="AL44" s="15">
        <v>2</v>
      </c>
      <c r="AM44" s="19" t="str">
        <f t="shared" si="4"/>
        <v>(41)水岩互通LK2+182-LK2+282右幅交通标志基础抽检</v>
      </c>
      <c r="AN44" s="59"/>
      <c r="AO44" s="59"/>
      <c r="AP44" s="52"/>
      <c r="AQ44" s="52"/>
      <c r="AR44" s="52"/>
      <c r="AS44" s="52"/>
      <c r="AT44" s="52"/>
      <c r="AU44" s="59"/>
      <c r="AV44" s="59"/>
      <c r="AW44" s="59"/>
      <c r="AX44" s="59"/>
      <c r="AY44" s="60"/>
      <c r="AZ44" s="278"/>
      <c r="BA44" s="243"/>
      <c r="BB44" s="244"/>
      <c r="BC44" s="244"/>
      <c r="BD44" s="244"/>
      <c r="BE44" s="244"/>
      <c r="BF44" s="244"/>
      <c r="BG44" s="201"/>
      <c r="BH44" s="210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9"/>
      <c r="BT44" s="15"/>
      <c r="BU44" s="15"/>
      <c r="BV44" s="15"/>
      <c r="BW44" s="15"/>
      <c r="BX44" s="15"/>
      <c r="BY44" s="15"/>
      <c r="BZ44" s="19"/>
      <c r="CA44" s="59"/>
      <c r="CB44" s="59"/>
      <c r="CC44" s="52"/>
      <c r="CD44" s="52"/>
      <c r="CE44" s="52"/>
      <c r="CF44" s="52"/>
      <c r="CG44" s="52"/>
      <c r="CH44" s="59"/>
      <c r="CI44" s="59"/>
      <c r="CJ44" s="59"/>
      <c r="CK44" s="59"/>
      <c r="CL44" s="60"/>
      <c r="CM44" s="278"/>
      <c r="CN44" s="243"/>
      <c r="CO44" s="244"/>
      <c r="CP44" s="244"/>
      <c r="CQ44" s="244"/>
      <c r="CR44" s="244"/>
      <c r="CS44" s="244"/>
      <c r="CT44" s="201"/>
      <c r="CU44" s="210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9"/>
      <c r="DG44" s="15"/>
      <c r="DH44" s="15"/>
      <c r="DI44" s="15"/>
      <c r="DJ44" s="15"/>
      <c r="DK44" s="15"/>
      <c r="DL44" s="15"/>
      <c r="DM44" s="19"/>
      <c r="DN44" s="59"/>
      <c r="DO44" s="59"/>
      <c r="DP44" s="52"/>
      <c r="DQ44" s="52"/>
      <c r="DR44" s="52"/>
      <c r="DS44" s="52"/>
      <c r="DT44" s="52"/>
      <c r="DU44" s="59"/>
      <c r="DV44" s="59"/>
      <c r="DW44" s="59"/>
      <c r="DX44" s="59"/>
      <c r="DY44" s="60"/>
      <c r="DZ44" s="278"/>
      <c r="EA44" s="243"/>
      <c r="EB44" s="244"/>
      <c r="EC44" s="244"/>
      <c r="ED44" s="244"/>
      <c r="EE44" s="244"/>
      <c r="EF44" s="244"/>
      <c r="EG44" s="201"/>
      <c r="EH44" s="210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9"/>
      <c r="ET44" s="15"/>
      <c r="EU44" s="15"/>
      <c r="EV44" s="15"/>
      <c r="EW44" s="15"/>
      <c r="EX44" s="15"/>
      <c r="EY44" s="15"/>
      <c r="EZ44" s="19"/>
      <c r="FA44" s="59"/>
      <c r="FB44" s="59"/>
      <c r="FC44" s="52"/>
      <c r="FD44" s="52"/>
      <c r="FE44" s="52"/>
      <c r="FF44" s="52"/>
      <c r="FG44" s="52"/>
      <c r="FH44" s="59"/>
      <c r="FI44" s="59"/>
      <c r="FJ44" s="59"/>
      <c r="FK44" s="59"/>
      <c r="FL44" s="60"/>
      <c r="FM44" s="278"/>
      <c r="FN44" s="243"/>
      <c r="FO44" s="244"/>
      <c r="FP44" s="244"/>
      <c r="FQ44" s="244"/>
      <c r="FR44" s="244"/>
      <c r="FS44" s="244"/>
      <c r="FT44" s="201"/>
      <c r="FU44" s="210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9"/>
      <c r="GG44" s="15"/>
      <c r="GH44" s="15"/>
      <c r="GI44" s="15"/>
      <c r="GJ44" s="15"/>
      <c r="GK44" s="15"/>
      <c r="GL44" s="15"/>
      <c r="GM44" s="19"/>
      <c r="GN44" s="59"/>
      <c r="GO44" s="59"/>
      <c r="GP44" s="52"/>
      <c r="GQ44" s="52"/>
      <c r="GR44" s="52"/>
      <c r="GS44" s="52"/>
      <c r="GT44" s="52"/>
      <c r="GU44" s="59"/>
      <c r="GV44" s="59"/>
      <c r="GW44" s="59"/>
      <c r="GX44" s="59"/>
      <c r="GY44" s="60"/>
      <c r="GZ44" s="278"/>
      <c r="HA44" s="243"/>
      <c r="HB44" s="244"/>
      <c r="HC44" s="244"/>
      <c r="HD44" s="244"/>
      <c r="HE44" s="244"/>
      <c r="HF44" s="244"/>
      <c r="HG44" s="201"/>
      <c r="HH44" s="210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9"/>
      <c r="HT44" s="15"/>
      <c r="HU44" s="15"/>
      <c r="HV44" s="15"/>
      <c r="HW44" s="15"/>
      <c r="HX44" s="15"/>
      <c r="HY44" s="15"/>
      <c r="HZ44" s="19"/>
      <c r="IA44" s="59"/>
      <c r="IB44" s="59"/>
      <c r="IC44" s="52"/>
      <c r="ID44" s="52"/>
      <c r="IE44" s="52"/>
      <c r="IF44" s="52"/>
      <c r="IG44" s="52"/>
      <c r="IH44" s="59"/>
      <c r="II44" s="59"/>
      <c r="IJ44" s="59"/>
      <c r="IK44" s="59"/>
      <c r="IL44" s="60"/>
      <c r="IM44" s="278"/>
      <c r="IN44" s="243"/>
      <c r="IO44" s="244"/>
      <c r="IP44" s="244"/>
      <c r="IQ44" s="244"/>
      <c r="IR44" s="244"/>
      <c r="IS44" s="244"/>
      <c r="IT44" s="201"/>
      <c r="IU44" s="210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9"/>
      <c r="JG44" s="15"/>
      <c r="JH44" s="15"/>
      <c r="JI44" s="15"/>
      <c r="JJ44" s="15"/>
      <c r="JK44" s="15"/>
      <c r="JL44" s="15"/>
      <c r="JM44" s="19"/>
      <c r="JN44" s="59"/>
      <c r="JO44" s="59"/>
      <c r="JP44" s="52"/>
      <c r="JQ44" s="52"/>
      <c r="JR44" s="52"/>
      <c r="JS44" s="52"/>
      <c r="JT44" s="52"/>
      <c r="JU44" s="59"/>
      <c r="JV44" s="59"/>
      <c r="JW44" s="59"/>
      <c r="JX44" s="59"/>
      <c r="JY44" s="60"/>
      <c r="JZ44" s="278"/>
      <c r="KA44" s="243"/>
      <c r="KB44" s="244"/>
      <c r="KC44" s="244"/>
      <c r="KD44" s="244"/>
      <c r="KE44" s="244"/>
      <c r="KF44" s="244"/>
      <c r="KG44" s="201"/>
      <c r="KH44" s="210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9"/>
      <c r="KT44" s="15"/>
      <c r="KU44" s="15"/>
      <c r="KV44" s="15"/>
      <c r="KW44" s="15"/>
      <c r="KX44" s="15"/>
      <c r="KY44" s="15"/>
      <c r="KZ44" s="19"/>
      <c r="LA44" s="59"/>
      <c r="LB44" s="59"/>
      <c r="LC44" s="52"/>
      <c r="LD44" s="52"/>
      <c r="LE44" s="52"/>
      <c r="LF44" s="52"/>
      <c r="LG44" s="52"/>
      <c r="LH44" s="59"/>
      <c r="LI44" s="59"/>
      <c r="LJ44" s="59"/>
      <c r="LK44" s="59"/>
      <c r="LL44" s="60"/>
      <c r="LM44" s="278"/>
      <c r="LN44" s="243"/>
      <c r="LO44" s="244"/>
      <c r="LP44" s="244"/>
      <c r="LQ44" s="244"/>
      <c r="LR44" s="244"/>
      <c r="LS44" s="244"/>
      <c r="LT44" s="201"/>
      <c r="LU44" s="210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9"/>
      <c r="MG44" s="15"/>
      <c r="MH44" s="15"/>
      <c r="MI44" s="15"/>
      <c r="MJ44" s="15"/>
      <c r="MK44" s="15"/>
      <c r="ML44" s="15"/>
      <c r="MM44" s="19"/>
      <c r="MN44" s="59"/>
      <c r="MO44" s="59"/>
      <c r="MP44" s="52"/>
      <c r="MQ44" s="52"/>
      <c r="MR44" s="52"/>
      <c r="MS44" s="52"/>
      <c r="MT44" s="52"/>
      <c r="MU44" s="59"/>
      <c r="MV44" s="59"/>
      <c r="MW44" s="59"/>
      <c r="MX44" s="59"/>
      <c r="MY44" s="60"/>
      <c r="MZ44" s="278"/>
      <c r="NA44" s="243"/>
      <c r="NB44" s="244"/>
      <c r="NC44" s="244"/>
      <c r="ND44" s="244"/>
      <c r="NE44" s="244"/>
      <c r="NF44" s="244"/>
      <c r="NG44" s="201"/>
      <c r="NH44" s="210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9"/>
      <c r="NT44" s="15"/>
      <c r="NU44" s="15"/>
      <c r="NV44" s="15"/>
      <c r="NW44" s="15"/>
      <c r="NX44" s="15"/>
      <c r="NY44" s="15"/>
      <c r="NZ44" s="19"/>
      <c r="OA44" s="59"/>
      <c r="OB44" s="59"/>
      <c r="OC44" s="52"/>
      <c r="OD44" s="52"/>
      <c r="OE44" s="52"/>
      <c r="OF44" s="52"/>
      <c r="OG44" s="52"/>
      <c r="OH44" s="59"/>
      <c r="OI44" s="59"/>
      <c r="OJ44" s="59"/>
      <c r="OK44" s="59"/>
      <c r="OL44" s="60"/>
      <c r="OM44" s="278"/>
      <c r="ON44" s="243"/>
      <c r="OO44" s="244"/>
      <c r="OP44" s="244"/>
      <c r="OQ44" s="244"/>
      <c r="OR44" s="244"/>
      <c r="OS44" s="244"/>
      <c r="OT44" s="201"/>
      <c r="OU44" s="210"/>
      <c r="OV44" s="15"/>
      <c r="OW44" s="15"/>
      <c r="OX44" s="15"/>
      <c r="OY44" s="15"/>
      <c r="OZ44" s="15"/>
      <c r="PA44" s="15"/>
      <c r="PB44" s="15"/>
      <c r="PC44" s="15"/>
      <c r="PD44" s="15"/>
      <c r="PE44" s="15"/>
      <c r="PF44" s="19"/>
      <c r="PG44" s="15"/>
      <c r="PH44" s="15"/>
      <c r="PI44" s="15"/>
      <c r="PJ44" s="15"/>
      <c r="PK44" s="15"/>
      <c r="PL44" s="15"/>
      <c r="PM44" s="19"/>
      <c r="PN44" s="59"/>
      <c r="PO44" s="59"/>
      <c r="PP44" s="52"/>
      <c r="PQ44" s="52"/>
      <c r="PR44" s="52"/>
      <c r="PS44" s="52"/>
      <c r="PT44" s="52"/>
      <c r="PU44" s="59"/>
      <c r="PV44" s="59"/>
      <c r="PW44" s="59"/>
      <c r="PX44" s="59"/>
      <c r="PY44" s="60"/>
      <c r="PZ44" s="278"/>
      <c r="QA44" s="243"/>
      <c r="QB44" s="244"/>
      <c r="QC44" s="244"/>
      <c r="QD44" s="244"/>
      <c r="QE44" s="244"/>
      <c r="QF44" s="244"/>
      <c r="QG44" s="201"/>
      <c r="QH44" s="210"/>
      <c r="QI44" s="15"/>
      <c r="QJ44" s="15"/>
      <c r="QK44" s="15"/>
      <c r="QL44" s="15"/>
      <c r="QM44" s="15"/>
      <c r="QN44" s="15"/>
      <c r="QO44" s="15"/>
      <c r="QP44" s="15"/>
      <c r="QQ44" s="15"/>
      <c r="QR44" s="15"/>
      <c r="QS44" s="19"/>
      <c r="QT44" s="15"/>
      <c r="QU44" s="15"/>
      <c r="QV44" s="15"/>
      <c r="QW44" s="15"/>
      <c r="QX44" s="15"/>
      <c r="QY44" s="15"/>
      <c r="QZ44" s="19"/>
      <c r="RA44" s="59"/>
      <c r="RB44" s="59"/>
      <c r="RC44" s="52"/>
      <c r="RD44" s="52"/>
      <c r="RE44" s="52"/>
      <c r="RF44" s="52"/>
      <c r="RG44" s="52"/>
      <c r="RH44" s="59"/>
      <c r="RI44" s="59"/>
      <c r="RJ44" s="59"/>
      <c r="RK44" s="59"/>
      <c r="RL44" s="60"/>
      <c r="RM44" s="278"/>
      <c r="RN44" s="243"/>
      <c r="RO44" s="244"/>
      <c r="RP44" s="244"/>
      <c r="RQ44" s="244"/>
      <c r="RR44" s="244"/>
      <c r="RS44" s="244"/>
      <c r="RT44" s="201"/>
      <c r="RU44" s="210"/>
      <c r="RV44" s="15"/>
      <c r="RW44" s="15"/>
      <c r="RX44" s="15"/>
      <c r="RY44" s="15"/>
      <c r="RZ44" s="15"/>
      <c r="SA44" s="15"/>
      <c r="SB44" s="15"/>
      <c r="SC44" s="15"/>
      <c r="SD44" s="15"/>
      <c r="SE44" s="15"/>
      <c r="SF44" s="19"/>
      <c r="SG44" s="15"/>
      <c r="SH44" s="15"/>
      <c r="SI44" s="15"/>
      <c r="SJ44" s="15"/>
      <c r="SK44" s="15"/>
      <c r="SL44" s="15"/>
      <c r="SM44" s="19"/>
      <c r="SN44" s="59"/>
      <c r="SO44" s="59"/>
      <c r="SP44" s="52"/>
      <c r="SQ44" s="52"/>
      <c r="SR44" s="52"/>
      <c r="SS44" s="52"/>
      <c r="ST44" s="52"/>
      <c r="SU44" s="59"/>
      <c r="SV44" s="59"/>
      <c r="SW44" s="59"/>
      <c r="SX44" s="59"/>
      <c r="SY44" s="60"/>
      <c r="SZ44" s="278"/>
      <c r="TA44" s="243"/>
      <c r="TB44" s="244"/>
      <c r="TC44" s="244"/>
      <c r="TD44" s="244"/>
      <c r="TE44" s="244"/>
      <c r="TF44" s="244"/>
      <c r="TG44" s="201"/>
      <c r="TH44" s="210"/>
      <c r="TI44" s="15"/>
      <c r="TJ44" s="15"/>
      <c r="TK44" s="15"/>
      <c r="TL44" s="15"/>
      <c r="TM44" s="15"/>
      <c r="TN44" s="15"/>
      <c r="TO44" s="15"/>
      <c r="TP44" s="15"/>
      <c r="TQ44" s="15"/>
      <c r="TR44" s="15"/>
      <c r="TS44" s="19"/>
      <c r="TT44" s="15"/>
      <c r="TU44" s="15"/>
      <c r="TV44" s="15"/>
      <c r="TW44" s="15"/>
      <c r="TX44" s="15"/>
      <c r="TY44" s="15"/>
      <c r="TZ44" s="19"/>
      <c r="UA44" s="59"/>
      <c r="UB44" s="59"/>
      <c r="UC44" s="52"/>
      <c r="UD44" s="52"/>
      <c r="UE44" s="52"/>
      <c r="UF44" s="52"/>
      <c r="UG44" s="52"/>
      <c r="UH44" s="59"/>
      <c r="UI44" s="59"/>
      <c r="UJ44" s="59"/>
      <c r="UK44" s="59"/>
      <c r="UL44" s="60"/>
      <c r="UM44" s="278"/>
      <c r="UN44" s="243"/>
      <c r="UO44" s="244"/>
      <c r="UP44" s="244"/>
      <c r="UQ44" s="244"/>
      <c r="UR44" s="244"/>
      <c r="US44" s="244"/>
      <c r="UT44" s="201"/>
      <c r="UU44" s="210"/>
      <c r="UV44" s="15"/>
      <c r="UW44" s="15"/>
      <c r="UX44" s="15"/>
      <c r="UY44" s="15"/>
      <c r="UZ44" s="15"/>
      <c r="VA44" s="15"/>
      <c r="VB44" s="15"/>
      <c r="VC44" s="15"/>
      <c r="VD44" s="15"/>
      <c r="VE44" s="15"/>
      <c r="VF44" s="19"/>
      <c r="VG44" s="15"/>
      <c r="VH44" s="15"/>
      <c r="VI44" s="15"/>
      <c r="VJ44" s="15"/>
      <c r="VK44" s="15"/>
      <c r="VL44" s="15"/>
      <c r="VM44" s="19"/>
      <c r="VN44" s="59"/>
      <c r="VO44" s="59"/>
      <c r="VP44" s="52"/>
      <c r="VQ44" s="52"/>
      <c r="VR44" s="52"/>
      <c r="VS44" s="52"/>
      <c r="VT44" s="52"/>
      <c r="VU44" s="59"/>
      <c r="VV44" s="59"/>
      <c r="VW44" s="59"/>
      <c r="VX44" s="59"/>
      <c r="VY44" s="60"/>
      <c r="VZ44" s="278"/>
      <c r="WA44" s="243"/>
      <c r="WB44" s="244"/>
      <c r="WC44" s="244"/>
      <c r="WD44" s="244"/>
      <c r="WE44" s="244"/>
      <c r="WF44" s="244"/>
      <c r="WG44" s="201"/>
      <c r="WH44" s="210"/>
      <c r="WI44" s="15"/>
      <c r="WJ44" s="15"/>
      <c r="WK44" s="15"/>
      <c r="WL44" s="15"/>
      <c r="WM44" s="15"/>
      <c r="WN44" s="15"/>
      <c r="WO44" s="15"/>
      <c r="WP44" s="15"/>
      <c r="WQ44" s="15"/>
      <c r="WR44" s="15"/>
      <c r="WS44" s="19"/>
      <c r="WT44" s="15"/>
      <c r="WU44" s="15"/>
      <c r="WV44" s="15"/>
      <c r="WW44" s="15"/>
      <c r="WX44" s="15"/>
      <c r="WY44" s="15"/>
      <c r="WZ44" s="19"/>
      <c r="XA44" s="59"/>
      <c r="XB44" s="59"/>
      <c r="XC44" s="52"/>
      <c r="XD44" s="52"/>
      <c r="XE44" s="52"/>
      <c r="XF44" s="52"/>
      <c r="XG44" s="52"/>
      <c r="XH44" s="59"/>
      <c r="XI44" s="59"/>
      <c r="XJ44" s="59"/>
      <c r="XK44" s="59"/>
      <c r="XL44" s="60"/>
      <c r="XM44" s="278"/>
      <c r="XN44" s="243"/>
      <c r="XO44" s="244"/>
      <c r="XP44" s="244"/>
      <c r="XQ44" s="244"/>
      <c r="XR44" s="244"/>
      <c r="XS44" s="244"/>
      <c r="XT44" s="201"/>
      <c r="XU44" s="210"/>
      <c r="XV44" s="15"/>
      <c r="XW44" s="15"/>
      <c r="XX44" s="15"/>
      <c r="XY44" s="15"/>
      <c r="XZ44" s="15"/>
      <c r="YA44" s="15"/>
      <c r="YB44" s="15"/>
      <c r="YC44" s="15"/>
      <c r="YD44" s="15"/>
      <c r="YE44" s="15"/>
      <c r="YF44" s="19"/>
      <c r="YG44" s="15"/>
      <c r="YH44" s="15"/>
      <c r="YI44" s="15"/>
      <c r="YJ44" s="15"/>
      <c r="YK44" s="15"/>
      <c r="YL44" s="15"/>
      <c r="YM44" s="19"/>
      <c r="YN44" s="59"/>
      <c r="YO44" s="59"/>
      <c r="YP44" s="52"/>
      <c r="YQ44" s="52"/>
      <c r="YR44" s="52"/>
      <c r="YS44" s="52"/>
      <c r="YT44" s="52"/>
      <c r="YU44" s="59"/>
      <c r="YV44" s="59"/>
      <c r="YW44" s="59"/>
      <c r="YX44" s="59"/>
      <c r="YY44" s="60"/>
      <c r="YZ44" s="278"/>
      <c r="ZA44" s="243"/>
      <c r="ZB44" s="244"/>
      <c r="ZC44" s="244"/>
      <c r="ZD44" s="244"/>
      <c r="ZE44" s="244"/>
      <c r="ZF44" s="244"/>
      <c r="ZG44" s="201"/>
      <c r="ZH44" s="210"/>
      <c r="ZI44" s="15"/>
      <c r="ZJ44" s="15"/>
      <c r="ZK44" s="15"/>
      <c r="ZL44" s="15"/>
      <c r="ZM44" s="15"/>
      <c r="ZN44" s="15"/>
      <c r="ZO44" s="15"/>
      <c r="ZP44" s="15"/>
      <c r="ZQ44" s="15"/>
      <c r="ZR44" s="15"/>
      <c r="ZS44" s="19"/>
      <c r="ZT44" s="15"/>
      <c r="ZU44" s="15"/>
      <c r="ZV44" s="15"/>
      <c r="ZW44" s="15"/>
      <c r="ZX44" s="15"/>
      <c r="ZY44" s="15"/>
      <c r="ZZ44" s="19"/>
      <c r="AAA44" s="59"/>
      <c r="AAB44" s="59"/>
      <c r="AAC44" s="52"/>
      <c r="AAD44" s="52"/>
      <c r="AAE44" s="52"/>
      <c r="AAF44" s="52"/>
      <c r="AAG44" s="52"/>
      <c r="AAH44" s="59"/>
      <c r="AAI44" s="59"/>
      <c r="AAJ44" s="59"/>
      <c r="AAK44" s="59"/>
      <c r="AAL44" s="60"/>
      <c r="AAM44" s="278"/>
      <c r="AAN44" s="243"/>
      <c r="AAO44" s="244"/>
      <c r="AAP44" s="244"/>
      <c r="AAQ44" s="244"/>
      <c r="AAR44" s="244"/>
      <c r="AAS44" s="244"/>
      <c r="AAT44" s="201"/>
      <c r="AAU44" s="210"/>
      <c r="AAV44" s="15"/>
      <c r="AAW44" s="15"/>
      <c r="AAX44" s="15"/>
      <c r="AAY44" s="15"/>
      <c r="AAZ44" s="15"/>
      <c r="ABA44" s="15"/>
      <c r="ABB44" s="15"/>
      <c r="ABC44" s="15"/>
      <c r="ABD44" s="15"/>
      <c r="ABE44" s="15"/>
      <c r="ABF44" s="19"/>
      <c r="ABG44" s="15"/>
      <c r="ABH44" s="15"/>
      <c r="ABI44" s="15"/>
      <c r="ABJ44" s="15"/>
      <c r="ABK44" s="15"/>
      <c r="ABL44" s="15"/>
      <c r="ABM44" s="19"/>
      <c r="ABN44" s="59"/>
      <c r="ABO44" s="59"/>
      <c r="ABP44" s="52"/>
      <c r="ABQ44" s="52"/>
      <c r="ABR44" s="52"/>
      <c r="ABS44" s="52"/>
      <c r="ABT44" s="52"/>
      <c r="ABU44" s="59"/>
      <c r="ABV44" s="59"/>
      <c r="ABW44" s="59"/>
      <c r="ABX44" s="59"/>
      <c r="ABY44" s="60"/>
      <c r="ABZ44" s="278"/>
      <c r="ACA44" s="243"/>
      <c r="ACB44" s="244"/>
      <c r="ACC44" s="244"/>
      <c r="ACD44" s="244"/>
      <c r="ACE44" s="244"/>
      <c r="ACF44" s="244"/>
      <c r="ACG44" s="201"/>
      <c r="ACH44" s="210"/>
      <c r="ACI44" s="15"/>
      <c r="ACJ44" s="15"/>
      <c r="ACK44" s="15"/>
      <c r="ACL44" s="15"/>
      <c r="ACM44" s="15"/>
      <c r="ACN44" s="15"/>
      <c r="ACO44" s="15"/>
      <c r="ACP44" s="15"/>
      <c r="ACQ44" s="15"/>
      <c r="ACR44" s="15"/>
      <c r="ACS44" s="19"/>
      <c r="ACT44" s="15"/>
      <c r="ACU44" s="15"/>
      <c r="ACV44" s="15"/>
      <c r="ACW44" s="15"/>
      <c r="ACX44" s="15"/>
      <c r="ACY44" s="15"/>
      <c r="ACZ44" s="19"/>
      <c r="ADA44" s="59"/>
      <c r="ADB44" s="59"/>
      <c r="ADC44" s="52"/>
      <c r="ADD44" s="52"/>
      <c r="ADE44" s="52"/>
      <c r="ADF44" s="52"/>
      <c r="ADG44" s="52"/>
      <c r="ADH44" s="59"/>
      <c r="ADI44" s="59"/>
      <c r="ADJ44" s="59"/>
      <c r="ADK44" s="59"/>
      <c r="ADL44" s="60"/>
      <c r="ADM44" s="278"/>
      <c r="ADN44" s="243"/>
      <c r="ADO44" s="244"/>
      <c r="ADP44" s="244"/>
      <c r="ADQ44" s="244"/>
      <c r="ADR44" s="244"/>
      <c r="ADS44" s="244"/>
      <c r="ADT44" s="201"/>
      <c r="ADU44" s="210"/>
      <c r="ADV44" s="15"/>
      <c r="ADW44" s="15"/>
      <c r="ADX44" s="15"/>
      <c r="ADY44" s="15"/>
      <c r="ADZ44" s="15"/>
      <c r="AEA44" s="15"/>
      <c r="AEB44" s="15"/>
      <c r="AEC44" s="15"/>
      <c r="AED44" s="15"/>
      <c r="AEE44" s="15"/>
      <c r="AEF44" s="19"/>
      <c r="AEG44" s="15"/>
      <c r="AEH44" s="15"/>
      <c r="AEI44" s="15"/>
      <c r="AEJ44" s="15"/>
      <c r="AEK44" s="15"/>
      <c r="AEL44" s="15"/>
      <c r="AEM44" s="19"/>
      <c r="AEN44" s="59"/>
      <c r="AEO44" s="59"/>
      <c r="AEP44" s="52"/>
      <c r="AEQ44" s="52"/>
      <c r="AER44" s="52"/>
      <c r="AES44" s="52"/>
      <c r="AET44" s="52"/>
      <c r="AEU44" s="59"/>
      <c r="AEV44" s="59"/>
      <c r="AEW44" s="59"/>
      <c r="AEX44" s="59"/>
      <c r="AEY44" s="60"/>
      <c r="AEZ44" s="278"/>
      <c r="AFA44" s="243"/>
      <c r="AFB44" s="244"/>
      <c r="AFC44" s="244"/>
      <c r="AFD44" s="244"/>
      <c r="AFE44" s="244"/>
      <c r="AFF44" s="244"/>
      <c r="AFG44" s="201"/>
      <c r="AFH44" s="210"/>
      <c r="AFI44" s="15"/>
      <c r="AFJ44" s="15"/>
      <c r="AFK44" s="15"/>
      <c r="AFL44" s="15"/>
      <c r="AFM44" s="15"/>
      <c r="AFN44" s="15"/>
      <c r="AFO44" s="15"/>
      <c r="AFP44" s="15"/>
      <c r="AFQ44" s="15"/>
      <c r="AFR44" s="15"/>
      <c r="AFS44" s="19"/>
      <c r="AFT44" s="15"/>
      <c r="AFU44" s="15"/>
      <c r="AFV44" s="15"/>
      <c r="AFW44" s="15"/>
      <c r="AFX44" s="15"/>
      <c r="AFY44" s="15"/>
      <c r="AFZ44" s="19"/>
      <c r="AGA44" s="59"/>
      <c r="AGB44" s="59"/>
      <c r="AGC44" s="52"/>
      <c r="AGD44" s="52"/>
      <c r="AGE44" s="52"/>
      <c r="AGF44" s="52"/>
      <c r="AGG44" s="52"/>
      <c r="AGH44" s="59"/>
      <c r="AGI44" s="59"/>
      <c r="AGJ44" s="59"/>
      <c r="AGK44" s="59"/>
      <c r="AGL44" s="60"/>
      <c r="AGM44" s="278"/>
      <c r="AGN44" s="243"/>
      <c r="AGO44" s="244"/>
      <c r="AGP44" s="244"/>
      <c r="AGQ44" s="244"/>
      <c r="AGR44" s="244"/>
      <c r="AGS44" s="244"/>
      <c r="AGT44" s="201"/>
      <c r="AGU44" s="210"/>
      <c r="AGV44" s="15"/>
      <c r="AGW44" s="15"/>
      <c r="AGX44" s="15"/>
      <c r="AGY44" s="15"/>
      <c r="AGZ44" s="15"/>
      <c r="AHA44" s="15"/>
      <c r="AHB44" s="15"/>
      <c r="AHC44" s="15"/>
      <c r="AHD44" s="15"/>
      <c r="AHE44" s="15"/>
      <c r="AHF44" s="19"/>
      <c r="AHG44" s="15"/>
      <c r="AHH44" s="15"/>
      <c r="AHI44" s="15"/>
      <c r="AHJ44" s="15"/>
      <c r="AHK44" s="15"/>
      <c r="AHL44" s="15"/>
      <c r="AHM44" s="19"/>
      <c r="AHN44" s="59"/>
      <c r="AHO44" s="59"/>
      <c r="AHP44" s="52"/>
      <c r="AHQ44" s="52"/>
      <c r="AHR44" s="52"/>
      <c r="AHS44" s="52"/>
      <c r="AHT44" s="52"/>
      <c r="AHU44" s="59"/>
      <c r="AHV44" s="59"/>
      <c r="AHW44" s="59"/>
      <c r="AHX44" s="59"/>
      <c r="AHY44" s="60"/>
      <c r="AHZ44" s="278"/>
      <c r="AIA44" s="243"/>
      <c r="AIB44" s="244"/>
      <c r="AIC44" s="244"/>
      <c r="AID44" s="244"/>
      <c r="AIE44" s="244"/>
      <c r="AIF44" s="244"/>
      <c r="AIG44" s="201"/>
      <c r="AIH44" s="210"/>
      <c r="AII44" s="15"/>
      <c r="AIJ44" s="15"/>
      <c r="AIK44" s="15"/>
      <c r="AIL44" s="15"/>
      <c r="AIM44" s="15"/>
      <c r="AIN44" s="15"/>
      <c r="AIO44" s="15"/>
      <c r="AIP44" s="15"/>
      <c r="AIQ44" s="15"/>
      <c r="AIR44" s="15"/>
      <c r="AIS44" s="19"/>
      <c r="AIT44" s="15"/>
      <c r="AIU44" s="15"/>
      <c r="AIV44" s="15"/>
      <c r="AIW44" s="15"/>
      <c r="AIX44" s="15"/>
      <c r="AIY44" s="15"/>
      <c r="AIZ44" s="19"/>
      <c r="AJA44" s="59"/>
      <c r="AJB44" s="59"/>
      <c r="AJC44" s="52"/>
      <c r="AJD44" s="52"/>
      <c r="AJE44" s="52"/>
      <c r="AJF44" s="52"/>
      <c r="AJG44" s="52"/>
      <c r="AJH44" s="59"/>
      <c r="AJI44" s="59"/>
      <c r="AJJ44" s="59"/>
      <c r="AJK44" s="59"/>
      <c r="AJL44" s="60"/>
      <c r="AJM44" s="278"/>
      <c r="AJN44" s="243"/>
      <c r="AJO44" s="244"/>
      <c r="AJP44" s="244"/>
      <c r="AJQ44" s="244"/>
      <c r="AJR44" s="244"/>
      <c r="AJS44" s="244"/>
      <c r="AJT44" s="201"/>
      <c r="AJU44" s="210"/>
      <c r="AJV44" s="15"/>
      <c r="AJW44" s="15"/>
      <c r="AJX44" s="15"/>
      <c r="AJY44" s="15"/>
      <c r="AJZ44" s="15"/>
      <c r="AKA44" s="15"/>
      <c r="AKB44" s="15"/>
      <c r="AKC44" s="15"/>
      <c r="AKD44" s="15"/>
      <c r="AKE44" s="15"/>
      <c r="AKF44" s="19"/>
      <c r="AKG44" s="15"/>
      <c r="AKH44" s="15"/>
      <c r="AKI44" s="15"/>
      <c r="AKJ44" s="15"/>
      <c r="AKK44" s="15"/>
      <c r="AKL44" s="15"/>
      <c r="AKM44" s="19"/>
      <c r="AKN44" s="59"/>
      <c r="AKO44" s="59"/>
      <c r="AKP44" s="52"/>
      <c r="AKQ44" s="52"/>
      <c r="AKR44" s="52"/>
      <c r="AKS44" s="52"/>
      <c r="AKT44" s="52"/>
      <c r="AKU44" s="59"/>
      <c r="AKV44" s="59"/>
      <c r="AKW44" s="59"/>
      <c r="AKX44" s="59"/>
      <c r="AKY44" s="60"/>
      <c r="AKZ44" s="278"/>
      <c r="ALA44" s="243"/>
      <c r="ALB44" s="244"/>
      <c r="ALC44" s="244"/>
      <c r="ALD44" s="244"/>
      <c r="ALE44" s="244"/>
      <c r="ALF44" s="244"/>
      <c r="ALG44" s="201"/>
      <c r="ALH44" s="210"/>
      <c r="ALI44" s="15"/>
      <c r="ALJ44" s="15"/>
      <c r="ALK44" s="15"/>
      <c r="ALL44" s="15"/>
      <c r="ALM44" s="15"/>
      <c r="ALN44" s="15"/>
      <c r="ALO44" s="15"/>
      <c r="ALP44" s="15"/>
      <c r="ALQ44" s="15"/>
      <c r="ALR44" s="15"/>
      <c r="ALS44" s="19"/>
      <c r="ALT44" s="15"/>
      <c r="ALU44" s="15"/>
      <c r="ALV44" s="15"/>
      <c r="ALW44" s="15"/>
      <c r="ALX44" s="15"/>
      <c r="ALY44" s="15"/>
      <c r="ALZ44" s="19"/>
      <c r="AMA44" s="59"/>
      <c r="AMB44" s="59"/>
      <c r="AMC44" s="52"/>
      <c r="AMD44" s="52"/>
      <c r="AME44" s="52"/>
      <c r="AMF44" s="52"/>
      <c r="AMG44" s="52"/>
      <c r="AMH44" s="59"/>
      <c r="AMI44" s="59"/>
      <c r="AMJ44" s="59"/>
      <c r="AMK44" s="59"/>
      <c r="AML44" s="60"/>
      <c r="AMM44" s="278"/>
      <c r="AMN44" s="243"/>
      <c r="AMO44" s="244"/>
      <c r="AMP44" s="244"/>
      <c r="AMQ44" s="244"/>
      <c r="AMR44" s="244"/>
      <c r="AMS44" s="244"/>
      <c r="AMT44" s="201"/>
      <c r="AMU44" s="210"/>
      <c r="AMV44" s="15"/>
      <c r="AMW44" s="15"/>
      <c r="AMX44" s="15"/>
      <c r="AMY44" s="15"/>
      <c r="AMZ44" s="15"/>
      <c r="ANA44" s="15"/>
      <c r="ANB44" s="15"/>
      <c r="ANC44" s="15"/>
      <c r="AND44" s="15"/>
      <c r="ANE44" s="15"/>
      <c r="ANF44" s="19"/>
      <c r="ANG44" s="15"/>
      <c r="ANH44" s="15"/>
      <c r="ANI44" s="15"/>
      <c r="ANJ44" s="15"/>
      <c r="ANK44" s="15"/>
      <c r="ANL44" s="15"/>
      <c r="ANM44" s="19"/>
      <c r="ANN44" s="59"/>
      <c r="ANO44" s="59"/>
      <c r="ANP44" s="52"/>
      <c r="ANQ44" s="52"/>
      <c r="ANR44" s="52"/>
      <c r="ANS44" s="52"/>
      <c r="ANT44" s="52"/>
      <c r="ANU44" s="59"/>
      <c r="ANV44" s="59"/>
      <c r="ANW44" s="59"/>
      <c r="ANX44" s="59"/>
      <c r="ANY44" s="60"/>
      <c r="ANZ44" s="278"/>
      <c r="AOA44" s="243"/>
      <c r="AOB44" s="244"/>
      <c r="AOC44" s="244"/>
      <c r="AOD44" s="244"/>
      <c r="AOE44" s="244"/>
      <c r="AOF44" s="244"/>
      <c r="AOG44" s="201"/>
      <c r="AOH44" s="210"/>
      <c r="AOI44" s="15"/>
      <c r="AOJ44" s="15"/>
      <c r="AOK44" s="15"/>
      <c r="AOL44" s="15"/>
      <c r="AOM44" s="15"/>
      <c r="AON44" s="15"/>
      <c r="AOO44" s="15"/>
      <c r="AOP44" s="15"/>
      <c r="AOQ44" s="15"/>
      <c r="AOR44" s="15"/>
      <c r="AOS44" s="19"/>
      <c r="AOT44" s="15"/>
      <c r="AOU44" s="15"/>
      <c r="AOV44" s="15"/>
      <c r="AOW44" s="15"/>
      <c r="AOX44" s="15"/>
      <c r="AOY44" s="15"/>
      <c r="AOZ44" s="19"/>
      <c r="APA44" s="59"/>
      <c r="APB44" s="59"/>
      <c r="APC44" s="52"/>
      <c r="APD44" s="52"/>
      <c r="APE44" s="52"/>
      <c r="APF44" s="52"/>
      <c r="APG44" s="52"/>
      <c r="APH44" s="59"/>
      <c r="API44" s="59"/>
      <c r="APJ44" s="59"/>
      <c r="APK44" s="59"/>
      <c r="APL44" s="60"/>
      <c r="APM44" s="278"/>
      <c r="APN44" s="243"/>
      <c r="APO44" s="244"/>
      <c r="APP44" s="244"/>
      <c r="APQ44" s="244"/>
      <c r="APR44" s="244"/>
      <c r="APS44" s="244"/>
      <c r="APT44" s="201"/>
      <c r="APU44" s="210"/>
      <c r="APV44" s="15"/>
      <c r="APW44" s="15"/>
      <c r="APX44" s="15"/>
      <c r="APY44" s="15"/>
      <c r="APZ44" s="15"/>
      <c r="AQA44" s="15"/>
      <c r="AQB44" s="15"/>
      <c r="AQC44" s="15"/>
      <c r="AQD44" s="15"/>
      <c r="AQE44" s="15"/>
      <c r="AQF44" s="19"/>
      <c r="AQG44" s="15"/>
      <c r="AQH44" s="15"/>
      <c r="AQI44" s="15"/>
      <c r="AQJ44" s="15"/>
      <c r="AQK44" s="15"/>
      <c r="AQL44" s="15"/>
      <c r="AQM44" s="19"/>
      <c r="AQN44" s="59"/>
      <c r="AQO44" s="59"/>
      <c r="AQP44" s="52"/>
      <c r="AQQ44" s="52"/>
      <c r="AQR44" s="52"/>
      <c r="AQS44" s="52"/>
      <c r="AQT44" s="52"/>
      <c r="AQU44" s="59"/>
      <c r="AQV44" s="59"/>
      <c r="AQW44" s="59"/>
      <c r="AQX44" s="59"/>
      <c r="AQY44" s="60"/>
      <c r="AQZ44" s="278"/>
      <c r="ARA44" s="243"/>
      <c r="ARB44" s="244"/>
      <c r="ARC44" s="244"/>
      <c r="ARD44" s="244"/>
      <c r="ARE44" s="244"/>
      <c r="ARF44" s="244"/>
      <c r="ARG44" s="201"/>
      <c r="ARH44" s="210"/>
      <c r="ARI44" s="15"/>
      <c r="ARJ44" s="15"/>
      <c r="ARK44" s="15"/>
      <c r="ARL44" s="15"/>
      <c r="ARM44" s="15"/>
      <c r="ARN44" s="15"/>
      <c r="ARO44" s="15"/>
      <c r="ARP44" s="15"/>
      <c r="ARQ44" s="15"/>
      <c r="ARR44" s="15"/>
      <c r="ARS44" s="19"/>
      <c r="ART44" s="15"/>
      <c r="ARU44" s="15"/>
      <c r="ARV44" s="15"/>
      <c r="ARW44" s="15"/>
      <c r="ARX44" s="15"/>
      <c r="ARY44" s="15"/>
      <c r="ARZ44" s="19"/>
      <c r="ASA44" s="59"/>
      <c r="ASB44" s="59"/>
      <c r="ASC44" s="52"/>
      <c r="ASD44" s="52"/>
      <c r="ASE44" s="52"/>
      <c r="ASF44" s="52"/>
      <c r="ASG44" s="52"/>
      <c r="ASH44" s="59"/>
      <c r="ASI44" s="59"/>
      <c r="ASJ44" s="59"/>
      <c r="ASK44" s="59"/>
      <c r="ASL44" s="60"/>
      <c r="ASM44" s="278"/>
      <c r="ASN44" s="243"/>
      <c r="ASO44" s="244"/>
      <c r="ASP44" s="244"/>
      <c r="ASQ44" s="244"/>
      <c r="ASR44" s="244"/>
      <c r="ASS44" s="244"/>
      <c r="AST44" s="201"/>
      <c r="ASU44" s="210"/>
      <c r="ASV44" s="15"/>
      <c r="ASW44" s="15"/>
      <c r="ASX44" s="15"/>
      <c r="ASY44" s="15"/>
      <c r="ASZ44" s="15"/>
      <c r="ATA44" s="15"/>
      <c r="ATB44" s="15"/>
      <c r="ATC44" s="15"/>
      <c r="ATD44" s="15"/>
      <c r="ATE44" s="15"/>
      <c r="ATF44" s="19"/>
      <c r="ATG44" s="15"/>
      <c r="ATH44" s="15"/>
      <c r="ATI44" s="15"/>
      <c r="ATJ44" s="15"/>
      <c r="ATK44" s="15"/>
      <c r="ATL44" s="15"/>
      <c r="ATM44" s="19"/>
      <c r="ATN44" s="59"/>
      <c r="ATO44" s="59"/>
      <c r="ATP44" s="52"/>
      <c r="ATQ44" s="52"/>
      <c r="ATR44" s="52"/>
      <c r="ATS44" s="52"/>
      <c r="ATT44" s="52"/>
      <c r="ATU44" s="59"/>
      <c r="ATV44" s="59"/>
      <c r="ATW44" s="59"/>
      <c r="ATX44" s="59"/>
      <c r="ATY44" s="60"/>
      <c r="ATZ44" s="278"/>
      <c r="AUA44" s="243"/>
      <c r="AUB44" s="244"/>
      <c r="AUC44" s="244"/>
      <c r="AUD44" s="244"/>
      <c r="AUE44" s="244"/>
      <c r="AUF44" s="244"/>
      <c r="AUG44" s="201"/>
      <c r="AUH44" s="210"/>
      <c r="AUI44" s="15"/>
      <c r="AUJ44" s="15"/>
      <c r="AUK44" s="15"/>
      <c r="AUL44" s="15"/>
      <c r="AUM44" s="15"/>
      <c r="AUN44" s="15"/>
      <c r="AUO44" s="15"/>
      <c r="AUP44" s="15"/>
      <c r="AUQ44" s="15"/>
      <c r="AUR44" s="15"/>
      <c r="AUS44" s="19"/>
      <c r="AUT44" s="15"/>
      <c r="AUU44" s="15"/>
      <c r="AUV44" s="15"/>
      <c r="AUW44" s="15"/>
      <c r="AUX44" s="15"/>
      <c r="AUY44" s="15"/>
      <c r="AUZ44" s="19"/>
      <c r="AVA44" s="59"/>
      <c r="AVB44" s="59"/>
      <c r="AVC44" s="52"/>
      <c r="AVD44" s="52"/>
      <c r="AVE44" s="52"/>
      <c r="AVF44" s="52"/>
      <c r="AVG44" s="52"/>
      <c r="AVH44" s="59"/>
      <c r="AVI44" s="59"/>
      <c r="AVJ44" s="59"/>
      <c r="AVK44" s="59"/>
      <c r="AVL44" s="60"/>
      <c r="AVM44" s="278"/>
      <c r="AVN44" s="243"/>
      <c r="AVO44" s="244"/>
      <c r="AVP44" s="244"/>
      <c r="AVQ44" s="244"/>
      <c r="AVR44" s="244"/>
      <c r="AVS44" s="244"/>
      <c r="AVT44" s="201"/>
      <c r="AVU44" s="210"/>
      <c r="AVV44" s="15"/>
      <c r="AVW44" s="15"/>
      <c r="AVX44" s="15"/>
      <c r="AVY44" s="15"/>
      <c r="AVZ44" s="15"/>
      <c r="AWA44" s="15"/>
      <c r="AWB44" s="15"/>
      <c r="AWC44" s="15"/>
      <c r="AWD44" s="15"/>
      <c r="AWE44" s="15"/>
      <c r="AWF44" s="19"/>
      <c r="AWG44" s="15"/>
      <c r="AWH44" s="15"/>
      <c r="AWI44" s="15"/>
      <c r="AWJ44" s="15"/>
      <c r="AWK44" s="15"/>
      <c r="AWL44" s="15"/>
      <c r="AWM44" s="19"/>
      <c r="AWN44" s="59"/>
      <c r="AWO44" s="59"/>
      <c r="AWP44" s="52"/>
      <c r="AWQ44" s="52"/>
      <c r="AWR44" s="52"/>
      <c r="AWS44" s="52"/>
      <c r="AWT44" s="52"/>
      <c r="AWU44" s="59"/>
      <c r="AWV44" s="59"/>
      <c r="AWW44" s="59"/>
      <c r="AWX44" s="59"/>
      <c r="AWY44" s="60"/>
      <c r="AWZ44" s="278"/>
      <c r="AXA44" s="243"/>
      <c r="AXB44" s="244"/>
      <c r="AXC44" s="244"/>
      <c r="AXD44" s="244"/>
      <c r="AXE44" s="244"/>
      <c r="AXF44" s="244"/>
      <c r="AXG44" s="201"/>
      <c r="AXH44" s="210"/>
      <c r="AXI44" s="15"/>
      <c r="AXJ44" s="15"/>
      <c r="AXK44" s="15"/>
      <c r="AXL44" s="15"/>
      <c r="AXM44" s="15"/>
      <c r="AXN44" s="15"/>
      <c r="AXO44" s="15"/>
      <c r="AXP44" s="15"/>
      <c r="AXQ44" s="15"/>
      <c r="AXR44" s="15"/>
      <c r="AXS44" s="19"/>
      <c r="AXT44" s="15"/>
      <c r="AXU44" s="15"/>
      <c r="AXV44" s="15"/>
      <c r="AXW44" s="15"/>
      <c r="AXX44" s="15"/>
      <c r="AXY44" s="15"/>
      <c r="AXZ44" s="19"/>
      <c r="AYA44" s="59"/>
      <c r="AYB44" s="59"/>
      <c r="AYC44" s="52"/>
      <c r="AYD44" s="52"/>
      <c r="AYE44" s="52"/>
      <c r="AYF44" s="52"/>
      <c r="AYG44" s="52"/>
      <c r="AYH44" s="59"/>
      <c r="AYI44" s="59"/>
      <c r="AYJ44" s="59"/>
      <c r="AYK44" s="59"/>
      <c r="AYL44" s="60"/>
      <c r="AYM44" s="278"/>
      <c r="AYN44" s="243"/>
      <c r="AYO44" s="244"/>
      <c r="AYP44" s="244"/>
      <c r="AYQ44" s="244"/>
      <c r="AYR44" s="244"/>
      <c r="AYS44" s="244"/>
      <c r="AYT44" s="201"/>
      <c r="AYU44" s="210"/>
      <c r="AYV44" s="15"/>
      <c r="AYW44" s="15"/>
      <c r="AYX44" s="15"/>
      <c r="AYY44" s="15"/>
      <c r="AYZ44" s="15"/>
      <c r="AZA44" s="15"/>
      <c r="AZB44" s="15"/>
      <c r="AZC44" s="15"/>
      <c r="AZD44" s="15"/>
      <c r="AZE44" s="15"/>
      <c r="AZF44" s="19"/>
      <c r="AZG44" s="15"/>
      <c r="AZH44" s="15"/>
      <c r="AZI44" s="15"/>
      <c r="AZJ44" s="15"/>
      <c r="AZK44" s="15"/>
      <c r="AZL44" s="15"/>
      <c r="AZM44" s="19"/>
      <c r="AZN44" s="59"/>
      <c r="AZO44" s="59"/>
      <c r="AZP44" s="52"/>
      <c r="AZQ44" s="52"/>
      <c r="AZR44" s="52"/>
      <c r="AZS44" s="52"/>
      <c r="AZT44" s="52"/>
      <c r="AZU44" s="59"/>
      <c r="AZV44" s="59"/>
      <c r="AZW44" s="59"/>
      <c r="AZX44" s="59"/>
      <c r="AZY44" s="60"/>
      <c r="AZZ44" s="278"/>
      <c r="BAA44" s="243"/>
      <c r="BAB44" s="244"/>
      <c r="BAC44" s="244"/>
      <c r="BAD44" s="244"/>
      <c r="BAE44" s="244"/>
      <c r="BAF44" s="244"/>
      <c r="BAG44" s="201"/>
      <c r="BAH44" s="210"/>
      <c r="BAI44" s="15"/>
      <c r="BAJ44" s="15"/>
      <c r="BAK44" s="15"/>
      <c r="BAL44" s="15"/>
      <c r="BAM44" s="15"/>
      <c r="BAN44" s="15"/>
      <c r="BAO44" s="15"/>
      <c r="BAP44" s="15"/>
      <c r="BAQ44" s="15"/>
      <c r="BAR44" s="15"/>
      <c r="BAS44" s="19"/>
      <c r="BAT44" s="15"/>
      <c r="BAU44" s="15"/>
      <c r="BAV44" s="15"/>
      <c r="BAW44" s="15"/>
      <c r="BAX44" s="15"/>
      <c r="BAY44" s="15"/>
      <c r="BAZ44" s="19"/>
      <c r="BBA44" s="59"/>
      <c r="BBB44" s="59"/>
      <c r="BBC44" s="52"/>
      <c r="BBD44" s="52"/>
      <c r="BBE44" s="52"/>
      <c r="BBF44" s="52"/>
      <c r="BBG44" s="52"/>
      <c r="BBH44" s="59"/>
      <c r="BBI44" s="59"/>
      <c r="BBJ44" s="59"/>
      <c r="BBK44" s="59"/>
      <c r="BBL44" s="60"/>
      <c r="BBM44" s="278"/>
      <c r="BBN44" s="243"/>
      <c r="BBO44" s="244"/>
      <c r="BBP44" s="244"/>
      <c r="BBQ44" s="244"/>
      <c r="BBR44" s="244"/>
      <c r="BBS44" s="244"/>
      <c r="BBT44" s="201"/>
      <c r="BBU44" s="210"/>
      <c r="BBV44" s="15"/>
      <c r="BBW44" s="15"/>
      <c r="BBX44" s="15"/>
      <c r="BBY44" s="15"/>
      <c r="BBZ44" s="15"/>
      <c r="BCA44" s="15"/>
      <c r="BCB44" s="15"/>
      <c r="BCC44" s="15"/>
      <c r="BCD44" s="15"/>
      <c r="BCE44" s="15"/>
      <c r="BCF44" s="19"/>
      <c r="BCG44" s="15"/>
      <c r="BCH44" s="15"/>
      <c r="BCI44" s="15"/>
      <c r="BCJ44" s="15"/>
      <c r="BCK44" s="15"/>
      <c r="BCL44" s="15"/>
      <c r="BCM44" s="19"/>
      <c r="BCN44" s="59"/>
      <c r="BCO44" s="59"/>
      <c r="BCP44" s="52"/>
      <c r="BCQ44" s="52"/>
      <c r="BCR44" s="52"/>
      <c r="BCS44" s="52"/>
      <c r="BCT44" s="52"/>
      <c r="BCU44" s="59"/>
      <c r="BCV44" s="59"/>
      <c r="BCW44" s="59"/>
      <c r="BCX44" s="59"/>
      <c r="BCY44" s="60"/>
      <c r="BCZ44" s="278"/>
      <c r="BDA44" s="243"/>
      <c r="BDB44" s="244"/>
      <c r="BDC44" s="244"/>
      <c r="BDD44" s="244"/>
      <c r="BDE44" s="244"/>
      <c r="BDF44" s="244"/>
      <c r="BDG44" s="201"/>
      <c r="BDH44" s="210"/>
      <c r="BDI44" s="15"/>
      <c r="BDJ44" s="15"/>
      <c r="BDK44" s="15"/>
      <c r="BDL44" s="15"/>
      <c r="BDM44" s="15"/>
      <c r="BDN44" s="15"/>
      <c r="BDO44" s="15"/>
      <c r="BDP44" s="15"/>
      <c r="BDQ44" s="15"/>
      <c r="BDR44" s="15"/>
      <c r="BDS44" s="19"/>
      <c r="BDT44" s="15"/>
      <c r="BDU44" s="15"/>
      <c r="BDV44" s="15"/>
      <c r="BDW44" s="15"/>
      <c r="BDX44" s="15"/>
      <c r="BDY44" s="15"/>
      <c r="BDZ44" s="19"/>
      <c r="BEA44" s="59"/>
      <c r="BEB44" s="59"/>
      <c r="BEC44" s="52"/>
      <c r="BED44" s="52"/>
      <c r="BEE44" s="52"/>
      <c r="BEF44" s="52"/>
      <c r="BEG44" s="52"/>
      <c r="BEH44" s="59"/>
      <c r="BEI44" s="59"/>
      <c r="BEJ44" s="59"/>
      <c r="BEK44" s="59"/>
      <c r="BEL44" s="60"/>
      <c r="BEM44" s="278"/>
      <c r="BEN44" s="243"/>
      <c r="BEO44" s="244"/>
      <c r="BEP44" s="244"/>
      <c r="BEQ44" s="244"/>
      <c r="BER44" s="244"/>
      <c r="BES44" s="244"/>
      <c r="BET44" s="201"/>
      <c r="BEU44" s="210"/>
      <c r="BEV44" s="15"/>
      <c r="BEW44" s="15"/>
      <c r="BEX44" s="15"/>
      <c r="BEY44" s="15"/>
      <c r="BEZ44" s="15"/>
      <c r="BFA44" s="15"/>
      <c r="BFB44" s="15"/>
      <c r="BFC44" s="15"/>
      <c r="BFD44" s="15"/>
      <c r="BFE44" s="15"/>
      <c r="BFF44" s="19"/>
      <c r="BFG44" s="15"/>
      <c r="BFH44" s="15"/>
      <c r="BFI44" s="15"/>
      <c r="BFJ44" s="15"/>
      <c r="BFK44" s="15"/>
      <c r="BFL44" s="15"/>
      <c r="BFM44" s="19"/>
      <c r="BFN44" s="59"/>
      <c r="BFO44" s="59"/>
      <c r="BFP44" s="52"/>
      <c r="BFQ44" s="52"/>
      <c r="BFR44" s="52"/>
      <c r="BFS44" s="52"/>
      <c r="BFT44" s="52"/>
      <c r="BFU44" s="59"/>
      <c r="BFV44" s="59"/>
      <c r="BFW44" s="59"/>
      <c r="BFX44" s="59"/>
      <c r="BFY44" s="60"/>
      <c r="BFZ44" s="278"/>
      <c r="BGA44" s="243"/>
      <c r="BGB44" s="244"/>
      <c r="BGC44" s="244"/>
      <c r="BGD44" s="244"/>
      <c r="BGE44" s="244"/>
      <c r="BGF44" s="244"/>
      <c r="BGG44" s="201"/>
      <c r="BGH44" s="210"/>
      <c r="BGI44" s="15"/>
      <c r="BGJ44" s="15"/>
      <c r="BGK44" s="15"/>
      <c r="BGL44" s="15"/>
      <c r="BGM44" s="15"/>
      <c r="BGN44" s="15"/>
      <c r="BGO44" s="15"/>
      <c r="BGP44" s="15"/>
      <c r="BGQ44" s="15"/>
      <c r="BGR44" s="15"/>
      <c r="BGS44" s="19"/>
      <c r="BGT44" s="15"/>
      <c r="BGU44" s="15"/>
      <c r="BGV44" s="15"/>
      <c r="BGW44" s="15"/>
      <c r="BGX44" s="15"/>
      <c r="BGY44" s="15"/>
      <c r="BGZ44" s="19"/>
      <c r="BHA44" s="59"/>
      <c r="BHB44" s="59"/>
      <c r="BHC44" s="52"/>
      <c r="BHD44" s="52"/>
      <c r="BHE44" s="52"/>
      <c r="BHF44" s="52"/>
      <c r="BHG44" s="52"/>
      <c r="BHH44" s="59"/>
      <c r="BHI44" s="59"/>
      <c r="BHJ44" s="59"/>
      <c r="BHK44" s="59"/>
      <c r="BHL44" s="60"/>
      <c r="BHM44" s="278"/>
      <c r="BHN44" s="243"/>
      <c r="BHO44" s="244"/>
      <c r="BHP44" s="244"/>
      <c r="BHQ44" s="244"/>
      <c r="BHR44" s="244"/>
      <c r="BHS44" s="244"/>
      <c r="BHT44" s="201"/>
      <c r="BHU44" s="210"/>
      <c r="BHV44" s="15"/>
      <c r="BHW44" s="15"/>
      <c r="BHX44" s="15"/>
      <c r="BHY44" s="15"/>
      <c r="BHZ44" s="15"/>
      <c r="BIA44" s="15"/>
      <c r="BIB44" s="15"/>
      <c r="BIC44" s="15"/>
      <c r="BID44" s="15"/>
      <c r="BIE44" s="15"/>
      <c r="BIF44" s="19"/>
      <c r="BIG44" s="15"/>
      <c r="BIH44" s="15"/>
      <c r="BII44" s="15"/>
      <c r="BIJ44" s="15"/>
      <c r="BIK44" s="15"/>
      <c r="BIL44" s="15"/>
      <c r="BIM44" s="19"/>
      <c r="BIN44" s="59"/>
      <c r="BIO44" s="59"/>
      <c r="BIP44" s="52"/>
      <c r="BIQ44" s="52"/>
      <c r="BIR44" s="52"/>
      <c r="BIS44" s="52"/>
      <c r="BIT44" s="52"/>
      <c r="BIU44" s="59"/>
      <c r="BIV44" s="59"/>
      <c r="BIW44" s="59"/>
      <c r="BIX44" s="59"/>
      <c r="BIY44" s="60"/>
      <c r="BIZ44" s="278"/>
      <c r="BJA44" s="243"/>
      <c r="BJB44" s="244"/>
      <c r="BJC44" s="244"/>
      <c r="BJD44" s="244"/>
      <c r="BJE44" s="244"/>
      <c r="BJF44" s="244"/>
      <c r="BJG44" s="201"/>
      <c r="BJH44" s="210"/>
      <c r="BJI44" s="15"/>
      <c r="BJJ44" s="15"/>
      <c r="BJK44" s="15"/>
      <c r="BJL44" s="15"/>
      <c r="BJM44" s="15"/>
      <c r="BJN44" s="15"/>
      <c r="BJO44" s="15"/>
      <c r="BJP44" s="15"/>
      <c r="BJQ44" s="15"/>
      <c r="BJR44" s="15"/>
      <c r="BJS44" s="19"/>
      <c r="BJT44" s="15"/>
      <c r="BJU44" s="15"/>
      <c r="BJV44" s="15"/>
      <c r="BJW44" s="15"/>
      <c r="BJX44" s="15"/>
      <c r="BJY44" s="15"/>
      <c r="BJZ44" s="19"/>
      <c r="BKA44" s="59"/>
      <c r="BKB44" s="59"/>
      <c r="BKC44" s="52"/>
      <c r="BKD44" s="52"/>
      <c r="BKE44" s="52"/>
      <c r="BKF44" s="52"/>
      <c r="BKG44" s="52"/>
      <c r="BKH44" s="59"/>
      <c r="BKI44" s="59"/>
      <c r="BKJ44" s="59"/>
      <c r="BKK44" s="59"/>
      <c r="BKL44" s="60"/>
      <c r="BKM44" s="278"/>
      <c r="BKN44" s="243"/>
      <c r="BKO44" s="244"/>
      <c r="BKP44" s="244"/>
      <c r="BKQ44" s="244"/>
      <c r="BKR44" s="244"/>
      <c r="BKS44" s="244"/>
      <c r="BKT44" s="201"/>
      <c r="BKU44" s="210"/>
      <c r="BKV44" s="15"/>
      <c r="BKW44" s="15"/>
      <c r="BKX44" s="15"/>
      <c r="BKY44" s="15"/>
      <c r="BKZ44" s="15"/>
      <c r="BLA44" s="15"/>
      <c r="BLB44" s="15"/>
      <c r="BLC44" s="15"/>
      <c r="BLD44" s="15"/>
      <c r="BLE44" s="15"/>
      <c r="BLF44" s="19"/>
      <c r="BLG44" s="15"/>
      <c r="BLH44" s="15"/>
      <c r="BLI44" s="15"/>
      <c r="BLJ44" s="15"/>
      <c r="BLK44" s="15"/>
      <c r="BLL44" s="15"/>
      <c r="BLM44" s="19"/>
      <c r="BLN44" s="59"/>
      <c r="BLO44" s="59"/>
      <c r="BLP44" s="52"/>
      <c r="BLQ44" s="52"/>
      <c r="BLR44" s="52"/>
      <c r="BLS44" s="52"/>
      <c r="BLT44" s="52"/>
      <c r="BLU44" s="59"/>
      <c r="BLV44" s="59"/>
      <c r="BLW44" s="59"/>
      <c r="BLX44" s="59"/>
      <c r="BLY44" s="60"/>
      <c r="BLZ44" s="278"/>
      <c r="BMA44" s="243"/>
      <c r="BMB44" s="244"/>
      <c r="BMC44" s="244"/>
      <c r="BMD44" s="244"/>
      <c r="BME44" s="244"/>
      <c r="BMF44" s="244"/>
      <c r="BMG44" s="201"/>
      <c r="BMH44" s="210"/>
      <c r="BMI44" s="15"/>
      <c r="BMJ44" s="15"/>
      <c r="BMK44" s="15"/>
      <c r="BML44" s="15"/>
      <c r="BMM44" s="15"/>
      <c r="BMN44" s="15"/>
      <c r="BMO44" s="15"/>
      <c r="BMP44" s="15"/>
      <c r="BMQ44" s="15"/>
      <c r="BMR44" s="15"/>
      <c r="BMS44" s="19"/>
      <c r="BMT44" s="15"/>
      <c r="BMU44" s="15"/>
      <c r="BMV44" s="15"/>
      <c r="BMW44" s="15"/>
      <c r="BMX44" s="15"/>
      <c r="BMY44" s="15"/>
      <c r="BMZ44" s="19"/>
      <c r="BNA44" s="59"/>
      <c r="BNB44" s="59"/>
      <c r="BNC44" s="52"/>
      <c r="BND44" s="52"/>
      <c r="BNE44" s="52"/>
      <c r="BNF44" s="52"/>
      <c r="BNG44" s="52"/>
      <c r="BNH44" s="59"/>
      <c r="BNI44" s="59"/>
      <c r="BNJ44" s="59"/>
      <c r="BNK44" s="59"/>
      <c r="BNL44" s="60"/>
      <c r="BNM44" s="278"/>
      <c r="BNN44" s="243"/>
      <c r="BNO44" s="244"/>
      <c r="BNP44" s="244"/>
      <c r="BNQ44" s="244"/>
      <c r="BNR44" s="244"/>
      <c r="BNS44" s="244"/>
      <c r="BNT44" s="201"/>
      <c r="BNU44" s="210"/>
      <c r="BNV44" s="15"/>
      <c r="BNW44" s="15"/>
      <c r="BNX44" s="15"/>
      <c r="BNY44" s="15"/>
      <c r="BNZ44" s="15"/>
      <c r="BOA44" s="15"/>
      <c r="BOB44" s="15"/>
      <c r="BOC44" s="15"/>
      <c r="BOD44" s="15"/>
      <c r="BOE44" s="15"/>
      <c r="BOF44" s="19"/>
      <c r="BOG44" s="15"/>
      <c r="BOH44" s="15"/>
      <c r="BOI44" s="15"/>
      <c r="BOJ44" s="15"/>
      <c r="BOK44" s="15"/>
      <c r="BOL44" s="15"/>
      <c r="BOM44" s="19"/>
      <c r="BON44" s="59"/>
      <c r="BOO44" s="59"/>
      <c r="BOP44" s="52"/>
      <c r="BOQ44" s="52"/>
      <c r="BOR44" s="52"/>
      <c r="BOS44" s="52"/>
      <c r="BOT44" s="52"/>
      <c r="BOU44" s="59"/>
      <c r="BOV44" s="59"/>
      <c r="BOW44" s="59"/>
      <c r="BOX44" s="59"/>
      <c r="BOY44" s="60"/>
      <c r="BOZ44" s="278"/>
      <c r="BPA44" s="243"/>
      <c r="BPB44" s="244"/>
      <c r="BPC44" s="244"/>
      <c r="BPD44" s="244"/>
      <c r="BPE44" s="244"/>
      <c r="BPF44" s="244"/>
      <c r="BPG44" s="201"/>
      <c r="BPH44" s="210"/>
      <c r="BPI44" s="15"/>
      <c r="BPJ44" s="15"/>
      <c r="BPK44" s="15"/>
      <c r="BPL44" s="15"/>
      <c r="BPM44" s="15"/>
      <c r="BPN44" s="15"/>
      <c r="BPO44" s="15"/>
      <c r="BPP44" s="15"/>
      <c r="BPQ44" s="15"/>
      <c r="BPR44" s="15"/>
      <c r="BPS44" s="19"/>
      <c r="BPT44" s="15"/>
      <c r="BPU44" s="15"/>
      <c r="BPV44" s="15"/>
      <c r="BPW44" s="15"/>
      <c r="BPX44" s="15"/>
      <c r="BPY44" s="15"/>
      <c r="BPZ44" s="19"/>
      <c r="BQA44" s="59"/>
      <c r="BQB44" s="59"/>
      <c r="BQC44" s="52"/>
      <c r="BQD44" s="52"/>
      <c r="BQE44" s="52"/>
      <c r="BQF44" s="52"/>
      <c r="BQG44" s="52"/>
      <c r="BQH44" s="59"/>
      <c r="BQI44" s="59"/>
      <c r="BQJ44" s="59"/>
      <c r="BQK44" s="59"/>
      <c r="BQL44" s="60"/>
      <c r="BQM44" s="278"/>
      <c r="BQN44" s="243"/>
      <c r="BQO44" s="244"/>
      <c r="BQP44" s="244"/>
      <c r="BQQ44" s="244"/>
      <c r="BQR44" s="244"/>
      <c r="BQS44" s="244"/>
      <c r="BQT44" s="201"/>
      <c r="BQU44" s="210"/>
      <c r="BQV44" s="15"/>
      <c r="BQW44" s="15"/>
      <c r="BQX44" s="15"/>
      <c r="BQY44" s="15"/>
      <c r="BQZ44" s="15"/>
      <c r="BRA44" s="15"/>
      <c r="BRB44" s="15"/>
      <c r="BRC44" s="15"/>
      <c r="BRD44" s="15"/>
      <c r="BRE44" s="15"/>
      <c r="BRF44" s="19"/>
      <c r="BRG44" s="15"/>
      <c r="BRH44" s="15"/>
      <c r="BRI44" s="15"/>
      <c r="BRJ44" s="15"/>
      <c r="BRK44" s="15"/>
      <c r="BRL44" s="15"/>
      <c r="BRM44" s="19"/>
      <c r="BRN44" s="59"/>
      <c r="BRO44" s="59"/>
      <c r="BRP44" s="52"/>
      <c r="BRQ44" s="52"/>
      <c r="BRR44" s="52"/>
      <c r="BRS44" s="52"/>
      <c r="BRT44" s="52"/>
      <c r="BRU44" s="59"/>
      <c r="BRV44" s="59"/>
      <c r="BRW44" s="59"/>
      <c r="BRX44" s="59"/>
      <c r="BRY44" s="60"/>
      <c r="BRZ44" s="278"/>
      <c r="BSA44" s="243"/>
      <c r="BSB44" s="244"/>
      <c r="BSC44" s="244"/>
      <c r="BSD44" s="244"/>
      <c r="BSE44" s="244"/>
      <c r="BSF44" s="244"/>
      <c r="BSG44" s="201"/>
      <c r="BSH44" s="210"/>
      <c r="BSI44" s="15"/>
      <c r="BSJ44" s="15"/>
      <c r="BSK44" s="15"/>
      <c r="BSL44" s="15"/>
      <c r="BSM44" s="15"/>
      <c r="BSN44" s="15"/>
      <c r="BSO44" s="15"/>
      <c r="BSP44" s="15"/>
      <c r="BSQ44" s="15"/>
      <c r="BSR44" s="15"/>
      <c r="BSS44" s="19"/>
      <c r="BST44" s="15"/>
      <c r="BSU44" s="15"/>
      <c r="BSV44" s="15"/>
      <c r="BSW44" s="15"/>
      <c r="BSX44" s="15"/>
      <c r="BSY44" s="15"/>
      <c r="BSZ44" s="19"/>
      <c r="BTA44" s="59"/>
      <c r="BTB44" s="59"/>
      <c r="BTC44" s="52"/>
      <c r="BTD44" s="52"/>
      <c r="BTE44" s="52"/>
      <c r="BTF44" s="52"/>
      <c r="BTG44" s="52"/>
      <c r="BTH44" s="59"/>
      <c r="BTI44" s="59"/>
      <c r="BTJ44" s="59"/>
      <c r="BTK44" s="59"/>
      <c r="BTL44" s="60"/>
      <c r="BTM44" s="278"/>
      <c r="BTN44" s="243"/>
      <c r="BTO44" s="244"/>
      <c r="BTP44" s="244"/>
      <c r="BTQ44" s="244"/>
      <c r="BTR44" s="244"/>
      <c r="BTS44" s="244"/>
      <c r="BTT44" s="201"/>
      <c r="BTU44" s="210"/>
      <c r="BTV44" s="15"/>
      <c r="BTW44" s="15"/>
      <c r="BTX44" s="15"/>
      <c r="BTY44" s="15"/>
      <c r="BTZ44" s="15"/>
      <c r="BUA44" s="15"/>
      <c r="BUB44" s="15"/>
      <c r="BUC44" s="15"/>
      <c r="BUD44" s="15"/>
      <c r="BUE44" s="15"/>
      <c r="BUF44" s="19"/>
      <c r="BUG44" s="15"/>
      <c r="BUH44" s="15"/>
      <c r="BUI44" s="15"/>
      <c r="BUJ44" s="15"/>
      <c r="BUK44" s="15"/>
      <c r="BUL44" s="15"/>
      <c r="BUM44" s="19"/>
      <c r="BUN44" s="59"/>
      <c r="BUO44" s="59"/>
      <c r="BUP44" s="52"/>
      <c r="BUQ44" s="52"/>
      <c r="BUR44" s="52"/>
      <c r="BUS44" s="52"/>
      <c r="BUT44" s="52"/>
      <c r="BUU44" s="59"/>
      <c r="BUV44" s="59"/>
      <c r="BUW44" s="59"/>
      <c r="BUX44" s="59"/>
      <c r="BUY44" s="60"/>
      <c r="BUZ44" s="278"/>
      <c r="BVA44" s="243"/>
      <c r="BVB44" s="244"/>
      <c r="BVC44" s="244"/>
      <c r="BVD44" s="244"/>
      <c r="BVE44" s="244"/>
      <c r="BVF44" s="244"/>
      <c r="BVG44" s="201"/>
      <c r="BVH44" s="210"/>
      <c r="BVI44" s="15"/>
      <c r="BVJ44" s="15"/>
      <c r="BVK44" s="15"/>
      <c r="BVL44" s="15"/>
      <c r="BVM44" s="15"/>
      <c r="BVN44" s="15"/>
      <c r="BVO44" s="15"/>
      <c r="BVP44" s="15"/>
      <c r="BVQ44" s="15"/>
      <c r="BVR44" s="15"/>
      <c r="BVS44" s="19"/>
      <c r="BVT44" s="15"/>
      <c r="BVU44" s="15"/>
      <c r="BVV44" s="15"/>
      <c r="BVW44" s="15"/>
      <c r="BVX44" s="15"/>
      <c r="BVY44" s="15"/>
      <c r="BVZ44" s="19"/>
      <c r="BWA44" s="59"/>
      <c r="BWB44" s="59"/>
      <c r="BWC44" s="52"/>
      <c r="BWD44" s="52"/>
      <c r="BWE44" s="52"/>
      <c r="BWF44" s="52"/>
      <c r="BWG44" s="52"/>
      <c r="BWH44" s="59"/>
      <c r="BWI44" s="59"/>
      <c r="BWJ44" s="59"/>
      <c r="BWK44" s="59"/>
      <c r="BWL44" s="60"/>
      <c r="BWM44" s="278"/>
      <c r="BWN44" s="243"/>
      <c r="BWO44" s="244"/>
      <c r="BWP44" s="244"/>
      <c r="BWQ44" s="244"/>
      <c r="BWR44" s="244"/>
      <c r="BWS44" s="244"/>
      <c r="BWT44" s="201"/>
      <c r="BWU44" s="210"/>
      <c r="BWV44" s="15"/>
      <c r="BWW44" s="15"/>
      <c r="BWX44" s="15"/>
      <c r="BWY44" s="15"/>
      <c r="BWZ44" s="15"/>
      <c r="BXA44" s="15"/>
      <c r="BXB44" s="15"/>
      <c r="BXC44" s="15"/>
      <c r="BXD44" s="15"/>
      <c r="BXE44" s="15"/>
      <c r="BXF44" s="19"/>
      <c r="BXG44" s="15"/>
      <c r="BXH44" s="15"/>
      <c r="BXI44" s="15"/>
      <c r="BXJ44" s="15"/>
      <c r="BXK44" s="15"/>
      <c r="BXL44" s="15"/>
      <c r="BXM44" s="19"/>
      <c r="BXN44" s="59"/>
      <c r="BXO44" s="59"/>
      <c r="BXP44" s="52"/>
      <c r="BXQ44" s="52"/>
      <c r="BXR44" s="52"/>
      <c r="BXS44" s="52"/>
      <c r="BXT44" s="52"/>
      <c r="BXU44" s="59"/>
      <c r="BXV44" s="59"/>
      <c r="BXW44" s="59"/>
      <c r="BXX44" s="59"/>
      <c r="BXY44" s="60"/>
      <c r="BXZ44" s="278"/>
      <c r="BYA44" s="243"/>
      <c r="BYB44" s="244"/>
      <c r="BYC44" s="244"/>
      <c r="BYD44" s="244"/>
      <c r="BYE44" s="244"/>
      <c r="BYF44" s="244"/>
      <c r="BYG44" s="201"/>
      <c r="BYH44" s="210"/>
      <c r="BYI44" s="15"/>
      <c r="BYJ44" s="15"/>
      <c r="BYK44" s="15"/>
      <c r="BYL44" s="15"/>
      <c r="BYM44" s="15"/>
      <c r="BYN44" s="15"/>
      <c r="BYO44" s="15"/>
      <c r="BYP44" s="15"/>
      <c r="BYQ44" s="15"/>
      <c r="BYR44" s="15"/>
      <c r="BYS44" s="19"/>
      <c r="BYT44" s="15"/>
      <c r="BYU44" s="15"/>
      <c r="BYV44" s="15"/>
      <c r="BYW44" s="15"/>
      <c r="BYX44" s="15"/>
      <c r="BYY44" s="15"/>
      <c r="BYZ44" s="19"/>
      <c r="BZA44" s="59"/>
      <c r="BZB44" s="59"/>
      <c r="BZC44" s="52"/>
      <c r="BZD44" s="52"/>
      <c r="BZE44" s="52"/>
      <c r="BZF44" s="52"/>
      <c r="BZG44" s="52"/>
      <c r="BZH44" s="59"/>
      <c r="BZI44" s="59"/>
      <c r="BZJ44" s="59"/>
      <c r="BZK44" s="59"/>
      <c r="BZL44" s="60"/>
      <c r="BZM44" s="278"/>
      <c r="BZN44" s="243"/>
      <c r="BZO44" s="244"/>
      <c r="BZP44" s="244"/>
      <c r="BZQ44" s="244"/>
      <c r="BZR44" s="244"/>
      <c r="BZS44" s="244"/>
      <c r="BZT44" s="201"/>
      <c r="BZU44" s="210"/>
      <c r="BZV44" s="15"/>
      <c r="BZW44" s="15"/>
      <c r="BZX44" s="15"/>
      <c r="BZY44" s="15"/>
      <c r="BZZ44" s="15"/>
      <c r="CAA44" s="15"/>
      <c r="CAB44" s="15"/>
      <c r="CAC44" s="15"/>
      <c r="CAD44" s="15"/>
      <c r="CAE44" s="15"/>
      <c r="CAF44" s="19"/>
      <c r="CAG44" s="15"/>
      <c r="CAH44" s="15"/>
      <c r="CAI44" s="15"/>
      <c r="CAJ44" s="15"/>
      <c r="CAK44" s="15"/>
      <c r="CAL44" s="15"/>
      <c r="CAM44" s="19"/>
      <c r="CAN44" s="59"/>
      <c r="CAO44" s="59"/>
      <c r="CAP44" s="52"/>
      <c r="CAQ44" s="52"/>
      <c r="CAR44" s="52"/>
      <c r="CAS44" s="52"/>
      <c r="CAT44" s="52"/>
      <c r="CAU44" s="59"/>
      <c r="CAV44" s="59"/>
      <c r="CAW44" s="59"/>
      <c r="CAX44" s="59"/>
      <c r="CAY44" s="60"/>
      <c r="CAZ44" s="278"/>
      <c r="CBA44" s="243"/>
      <c r="CBB44" s="244"/>
      <c r="CBC44" s="244"/>
      <c r="CBD44" s="244"/>
      <c r="CBE44" s="244"/>
      <c r="CBF44" s="244"/>
      <c r="CBG44" s="201"/>
      <c r="CBH44" s="210"/>
      <c r="CBI44" s="15"/>
      <c r="CBJ44" s="15"/>
      <c r="CBK44" s="15"/>
      <c r="CBL44" s="15"/>
      <c r="CBM44" s="15"/>
      <c r="CBN44" s="15"/>
      <c r="CBO44" s="15"/>
      <c r="CBP44" s="15"/>
      <c r="CBQ44" s="15"/>
      <c r="CBR44" s="15"/>
      <c r="CBS44" s="19"/>
      <c r="CBT44" s="15"/>
      <c r="CBU44" s="15"/>
      <c r="CBV44" s="15"/>
      <c r="CBW44" s="15"/>
      <c r="CBX44" s="15"/>
      <c r="CBY44" s="15"/>
      <c r="CBZ44" s="19"/>
      <c r="CCA44" s="59"/>
      <c r="CCB44" s="59"/>
      <c r="CCC44" s="52"/>
      <c r="CCD44" s="52"/>
      <c r="CCE44" s="52"/>
      <c r="CCF44" s="52"/>
      <c r="CCG44" s="52"/>
      <c r="CCH44" s="59"/>
      <c r="CCI44" s="59"/>
      <c r="CCJ44" s="59"/>
      <c r="CCK44" s="59"/>
      <c r="CCL44" s="60"/>
      <c r="CCM44" s="278"/>
      <c r="CCN44" s="243"/>
      <c r="CCO44" s="244"/>
      <c r="CCP44" s="244"/>
      <c r="CCQ44" s="244"/>
      <c r="CCR44" s="244"/>
      <c r="CCS44" s="244"/>
      <c r="CCT44" s="201"/>
      <c r="CCU44" s="210"/>
      <c r="CCV44" s="15"/>
      <c r="CCW44" s="15"/>
      <c r="CCX44" s="15"/>
      <c r="CCY44" s="15"/>
      <c r="CCZ44" s="15"/>
      <c r="CDA44" s="15"/>
      <c r="CDB44" s="15"/>
      <c r="CDC44" s="15"/>
      <c r="CDD44" s="15"/>
      <c r="CDE44" s="15"/>
      <c r="CDF44" s="19"/>
      <c r="CDG44" s="15"/>
      <c r="CDH44" s="15"/>
      <c r="CDI44" s="15"/>
      <c r="CDJ44" s="15"/>
      <c r="CDK44" s="15"/>
      <c r="CDL44" s="15"/>
      <c r="CDM44" s="19"/>
      <c r="CDN44" s="59"/>
      <c r="CDO44" s="59"/>
      <c r="CDP44" s="52"/>
      <c r="CDQ44" s="52"/>
      <c r="CDR44" s="52"/>
      <c r="CDS44" s="52"/>
      <c r="CDT44" s="52"/>
      <c r="CDU44" s="59"/>
      <c r="CDV44" s="59"/>
      <c r="CDW44" s="59"/>
      <c r="CDX44" s="59"/>
      <c r="CDY44" s="60"/>
      <c r="CDZ44" s="278"/>
      <c r="CEA44" s="243"/>
      <c r="CEB44" s="244"/>
      <c r="CEC44" s="244"/>
      <c r="CED44" s="244"/>
      <c r="CEE44" s="244"/>
      <c r="CEF44" s="244"/>
      <c r="CEG44" s="201"/>
      <c r="CEH44" s="210"/>
      <c r="CEI44" s="15"/>
      <c r="CEJ44" s="15"/>
      <c r="CEK44" s="15"/>
      <c r="CEL44" s="15"/>
      <c r="CEM44" s="15"/>
      <c r="CEN44" s="15"/>
      <c r="CEO44" s="15"/>
      <c r="CEP44" s="15"/>
      <c r="CEQ44" s="15"/>
      <c r="CER44" s="15"/>
      <c r="CES44" s="19"/>
      <c r="CET44" s="15"/>
      <c r="CEU44" s="15"/>
      <c r="CEV44" s="15"/>
      <c r="CEW44" s="15"/>
      <c r="CEX44" s="15"/>
      <c r="CEY44" s="15"/>
      <c r="CEZ44" s="19"/>
      <c r="CFA44" s="59"/>
      <c r="CFB44" s="59"/>
      <c r="CFC44" s="52"/>
      <c r="CFD44" s="52"/>
      <c r="CFE44" s="52"/>
      <c r="CFF44" s="52"/>
      <c r="CFG44" s="52"/>
      <c r="CFH44" s="59"/>
      <c r="CFI44" s="59"/>
      <c r="CFJ44" s="59"/>
      <c r="CFK44" s="59"/>
      <c r="CFL44" s="60"/>
      <c r="CFM44" s="278"/>
      <c r="CFN44" s="243"/>
      <c r="CFO44" s="244"/>
      <c r="CFP44" s="244"/>
      <c r="CFQ44" s="244"/>
      <c r="CFR44" s="244"/>
      <c r="CFS44" s="244"/>
      <c r="CFT44" s="201"/>
      <c r="CFU44" s="210"/>
      <c r="CFV44" s="15"/>
      <c r="CFW44" s="15"/>
      <c r="CFX44" s="15"/>
      <c r="CFY44" s="15"/>
      <c r="CFZ44" s="15"/>
      <c r="CGA44" s="15"/>
      <c r="CGB44" s="15"/>
      <c r="CGC44" s="15"/>
      <c r="CGD44" s="15"/>
      <c r="CGE44" s="15"/>
      <c r="CGF44" s="19"/>
      <c r="CGG44" s="15"/>
      <c r="CGH44" s="15"/>
      <c r="CGI44" s="15"/>
      <c r="CGJ44" s="15"/>
      <c r="CGK44" s="15"/>
      <c r="CGL44" s="15"/>
      <c r="CGM44" s="19"/>
      <c r="CGN44" s="59"/>
      <c r="CGO44" s="59"/>
      <c r="CGP44" s="52"/>
      <c r="CGQ44" s="52"/>
      <c r="CGR44" s="52"/>
      <c r="CGS44" s="52"/>
      <c r="CGT44" s="52"/>
      <c r="CGU44" s="59"/>
      <c r="CGV44" s="59"/>
      <c r="CGW44" s="59"/>
      <c r="CGX44" s="59"/>
      <c r="CGY44" s="60"/>
      <c r="CGZ44" s="278"/>
      <c r="CHA44" s="243"/>
      <c r="CHB44" s="244"/>
      <c r="CHC44" s="244"/>
      <c r="CHD44" s="244"/>
      <c r="CHE44" s="244"/>
      <c r="CHF44" s="244"/>
      <c r="CHG44" s="201"/>
      <c r="CHH44" s="210"/>
      <c r="CHI44" s="15"/>
      <c r="CHJ44" s="15"/>
      <c r="CHK44" s="15"/>
      <c r="CHL44" s="15"/>
      <c r="CHM44" s="15"/>
      <c r="CHN44" s="15"/>
      <c r="CHO44" s="15"/>
      <c r="CHP44" s="15"/>
      <c r="CHQ44" s="15"/>
      <c r="CHR44" s="15"/>
      <c r="CHS44" s="19"/>
      <c r="CHT44" s="15"/>
      <c r="CHU44" s="15"/>
      <c r="CHV44" s="15"/>
      <c r="CHW44" s="15"/>
      <c r="CHX44" s="15"/>
      <c r="CHY44" s="15"/>
      <c r="CHZ44" s="19"/>
      <c r="CIA44" s="59"/>
      <c r="CIB44" s="59"/>
      <c r="CIC44" s="52"/>
      <c r="CID44" s="52"/>
      <c r="CIE44" s="52"/>
      <c r="CIF44" s="52"/>
      <c r="CIG44" s="52"/>
      <c r="CIH44" s="59"/>
      <c r="CII44" s="59"/>
      <c r="CIJ44" s="59"/>
      <c r="CIK44" s="59"/>
      <c r="CIL44" s="60"/>
      <c r="CIM44" s="278"/>
      <c r="CIN44" s="243"/>
      <c r="CIO44" s="244"/>
      <c r="CIP44" s="244"/>
      <c r="CIQ44" s="244"/>
      <c r="CIR44" s="244"/>
      <c r="CIS44" s="244"/>
      <c r="CIT44" s="201"/>
      <c r="CIU44" s="210"/>
      <c r="CIV44" s="15"/>
      <c r="CIW44" s="15"/>
      <c r="CIX44" s="15"/>
      <c r="CIY44" s="15"/>
      <c r="CIZ44" s="15"/>
      <c r="CJA44" s="15"/>
      <c r="CJB44" s="15"/>
      <c r="CJC44" s="15"/>
      <c r="CJD44" s="15"/>
      <c r="CJE44" s="15"/>
      <c r="CJF44" s="19"/>
      <c r="CJG44" s="15"/>
      <c r="CJH44" s="15"/>
      <c r="CJI44" s="15"/>
      <c r="CJJ44" s="15"/>
      <c r="CJK44" s="15"/>
      <c r="CJL44" s="15"/>
      <c r="CJM44" s="19"/>
      <c r="CJN44" s="59"/>
      <c r="CJO44" s="59"/>
      <c r="CJP44" s="52"/>
      <c r="CJQ44" s="52"/>
      <c r="CJR44" s="52"/>
      <c r="CJS44" s="52"/>
      <c r="CJT44" s="52"/>
      <c r="CJU44" s="59"/>
      <c r="CJV44" s="59"/>
      <c r="CJW44" s="59"/>
      <c r="CJX44" s="59"/>
      <c r="CJY44" s="60"/>
      <c r="CJZ44" s="278"/>
      <c r="CKA44" s="243"/>
      <c r="CKB44" s="244"/>
      <c r="CKC44" s="244"/>
      <c r="CKD44" s="244"/>
      <c r="CKE44" s="244"/>
      <c r="CKF44" s="244"/>
      <c r="CKG44" s="201"/>
      <c r="CKH44" s="210"/>
      <c r="CKI44" s="15"/>
      <c r="CKJ44" s="15"/>
      <c r="CKK44" s="15"/>
      <c r="CKL44" s="15"/>
      <c r="CKM44" s="15"/>
      <c r="CKN44" s="15"/>
      <c r="CKO44" s="15"/>
      <c r="CKP44" s="15"/>
      <c r="CKQ44" s="15"/>
      <c r="CKR44" s="15"/>
      <c r="CKS44" s="19"/>
      <c r="CKT44" s="15"/>
      <c r="CKU44" s="15"/>
      <c r="CKV44" s="15"/>
      <c r="CKW44" s="15"/>
      <c r="CKX44" s="15"/>
      <c r="CKY44" s="15"/>
      <c r="CKZ44" s="19"/>
      <c r="CLA44" s="59"/>
      <c r="CLB44" s="59"/>
      <c r="CLC44" s="52"/>
      <c r="CLD44" s="52"/>
      <c r="CLE44" s="52"/>
      <c r="CLF44" s="52"/>
      <c r="CLG44" s="52"/>
      <c r="CLH44" s="59"/>
      <c r="CLI44" s="59"/>
      <c r="CLJ44" s="59"/>
      <c r="CLK44" s="59"/>
      <c r="CLL44" s="60"/>
      <c r="CLM44" s="278"/>
      <c r="CLN44" s="243"/>
      <c r="CLO44" s="244"/>
      <c r="CLP44" s="244"/>
      <c r="CLQ44" s="244"/>
      <c r="CLR44" s="244"/>
      <c r="CLS44" s="244"/>
      <c r="CLT44" s="201"/>
      <c r="CLU44" s="210"/>
      <c r="CLV44" s="15"/>
      <c r="CLW44" s="15"/>
      <c r="CLX44" s="15"/>
      <c r="CLY44" s="15"/>
      <c r="CLZ44" s="15"/>
      <c r="CMA44" s="15"/>
      <c r="CMB44" s="15"/>
      <c r="CMC44" s="15"/>
      <c r="CMD44" s="15"/>
      <c r="CME44" s="15"/>
      <c r="CMF44" s="19"/>
      <c r="CMG44" s="15"/>
      <c r="CMH44" s="15"/>
      <c r="CMI44" s="15"/>
      <c r="CMJ44" s="15"/>
      <c r="CMK44" s="15"/>
      <c r="CML44" s="15"/>
      <c r="CMM44" s="19"/>
      <c r="CMN44" s="59"/>
      <c r="CMO44" s="59"/>
      <c r="CMP44" s="52"/>
      <c r="CMQ44" s="52"/>
      <c r="CMR44" s="52"/>
      <c r="CMS44" s="52"/>
      <c r="CMT44" s="52"/>
      <c r="CMU44" s="59"/>
      <c r="CMV44" s="59"/>
      <c r="CMW44" s="59"/>
      <c r="CMX44" s="59"/>
      <c r="CMY44" s="60"/>
      <c r="CMZ44" s="278"/>
      <c r="CNA44" s="243"/>
      <c r="CNB44" s="244"/>
      <c r="CNC44" s="244"/>
      <c r="CND44" s="244"/>
      <c r="CNE44" s="244"/>
      <c r="CNF44" s="244"/>
      <c r="CNG44" s="201"/>
      <c r="CNH44" s="210"/>
      <c r="CNI44" s="15"/>
      <c r="CNJ44" s="15"/>
      <c r="CNK44" s="15"/>
      <c r="CNL44" s="15"/>
      <c r="CNM44" s="15"/>
      <c r="CNN44" s="15"/>
      <c r="CNO44" s="15"/>
      <c r="CNP44" s="15"/>
      <c r="CNQ44" s="15"/>
      <c r="CNR44" s="15"/>
      <c r="CNS44" s="19"/>
      <c r="CNT44" s="15"/>
      <c r="CNU44" s="15"/>
      <c r="CNV44" s="15"/>
      <c r="CNW44" s="15"/>
      <c r="CNX44" s="15"/>
      <c r="CNY44" s="15"/>
      <c r="CNZ44" s="19"/>
      <c r="COA44" s="59"/>
      <c r="COB44" s="59"/>
      <c r="COC44" s="52"/>
      <c r="COD44" s="52"/>
      <c r="COE44" s="52"/>
      <c r="COF44" s="52"/>
      <c r="COG44" s="52"/>
      <c r="COH44" s="59"/>
      <c r="COI44" s="59"/>
      <c r="COJ44" s="59"/>
      <c r="COK44" s="59"/>
      <c r="COL44" s="60"/>
      <c r="COM44" s="278"/>
      <c r="CON44" s="243"/>
      <c r="COO44" s="244"/>
      <c r="COP44" s="244"/>
      <c r="COQ44" s="244"/>
      <c r="COR44" s="244"/>
      <c r="COS44" s="244"/>
      <c r="COT44" s="201"/>
      <c r="COU44" s="210"/>
      <c r="COV44" s="15"/>
      <c r="COW44" s="15"/>
      <c r="COX44" s="15"/>
      <c r="COY44" s="15"/>
      <c r="COZ44" s="15"/>
      <c r="CPA44" s="15"/>
      <c r="CPB44" s="15"/>
      <c r="CPC44" s="15"/>
      <c r="CPD44" s="15"/>
      <c r="CPE44" s="15"/>
      <c r="CPF44" s="19"/>
      <c r="CPG44" s="15"/>
      <c r="CPH44" s="15"/>
      <c r="CPI44" s="15"/>
      <c r="CPJ44" s="15"/>
      <c r="CPK44" s="15"/>
      <c r="CPL44" s="15"/>
      <c r="CPM44" s="19"/>
      <c r="CPN44" s="59"/>
      <c r="CPO44" s="59"/>
      <c r="CPP44" s="52"/>
      <c r="CPQ44" s="52"/>
      <c r="CPR44" s="52"/>
      <c r="CPS44" s="52"/>
      <c r="CPT44" s="52"/>
      <c r="CPU44" s="59"/>
      <c r="CPV44" s="59"/>
      <c r="CPW44" s="59"/>
      <c r="CPX44" s="59"/>
      <c r="CPY44" s="60"/>
      <c r="CPZ44" s="278"/>
      <c r="CQA44" s="243"/>
      <c r="CQB44" s="244"/>
      <c r="CQC44" s="244"/>
      <c r="CQD44" s="244"/>
      <c r="CQE44" s="244"/>
      <c r="CQF44" s="244"/>
      <c r="CQG44" s="201"/>
      <c r="CQH44" s="210"/>
      <c r="CQI44" s="15"/>
      <c r="CQJ44" s="15"/>
      <c r="CQK44" s="15"/>
      <c r="CQL44" s="15"/>
      <c r="CQM44" s="15"/>
      <c r="CQN44" s="15"/>
      <c r="CQO44" s="15"/>
      <c r="CQP44" s="15"/>
      <c r="CQQ44" s="15"/>
      <c r="CQR44" s="15"/>
      <c r="CQS44" s="19"/>
      <c r="CQT44" s="15"/>
      <c r="CQU44" s="15"/>
      <c r="CQV44" s="15"/>
      <c r="CQW44" s="15"/>
      <c r="CQX44" s="15"/>
      <c r="CQY44" s="15"/>
      <c r="CQZ44" s="19"/>
      <c r="CRA44" s="59"/>
      <c r="CRB44" s="59"/>
      <c r="CRC44" s="52"/>
      <c r="CRD44" s="52"/>
      <c r="CRE44" s="52"/>
      <c r="CRF44" s="52"/>
      <c r="CRG44" s="52"/>
      <c r="CRH44" s="59"/>
      <c r="CRI44" s="59"/>
      <c r="CRJ44" s="59"/>
      <c r="CRK44" s="59"/>
      <c r="CRL44" s="60"/>
      <c r="CRM44" s="278"/>
      <c r="CRN44" s="243"/>
      <c r="CRO44" s="244"/>
      <c r="CRP44" s="244"/>
      <c r="CRQ44" s="244"/>
      <c r="CRR44" s="244"/>
      <c r="CRS44" s="244"/>
      <c r="CRT44" s="201"/>
      <c r="CRU44" s="210"/>
      <c r="CRV44" s="15"/>
      <c r="CRW44" s="15"/>
      <c r="CRX44" s="15"/>
      <c r="CRY44" s="15"/>
      <c r="CRZ44" s="15"/>
      <c r="CSA44" s="15"/>
      <c r="CSB44" s="15"/>
      <c r="CSC44" s="15"/>
      <c r="CSD44" s="15"/>
      <c r="CSE44" s="15"/>
      <c r="CSF44" s="19"/>
      <c r="CSG44" s="15"/>
      <c r="CSH44" s="15"/>
      <c r="CSI44" s="15"/>
      <c r="CSJ44" s="15"/>
      <c r="CSK44" s="15"/>
      <c r="CSL44" s="15"/>
      <c r="CSM44" s="19"/>
      <c r="CSN44" s="59"/>
      <c r="CSO44" s="59"/>
      <c r="CSP44" s="52"/>
      <c r="CSQ44" s="52"/>
      <c r="CSR44" s="52"/>
      <c r="CSS44" s="52"/>
      <c r="CST44" s="52"/>
      <c r="CSU44" s="59"/>
      <c r="CSV44" s="59"/>
      <c r="CSW44" s="59"/>
      <c r="CSX44" s="59"/>
      <c r="CSY44" s="60"/>
      <c r="CSZ44" s="278"/>
      <c r="CTA44" s="243"/>
      <c r="CTB44" s="244"/>
      <c r="CTC44" s="244"/>
      <c r="CTD44" s="244"/>
      <c r="CTE44" s="244"/>
      <c r="CTF44" s="244"/>
      <c r="CTG44" s="201"/>
      <c r="CTH44" s="210"/>
      <c r="CTI44" s="15"/>
      <c r="CTJ44" s="15"/>
      <c r="CTK44" s="15"/>
      <c r="CTL44" s="15"/>
      <c r="CTM44" s="15"/>
      <c r="CTN44" s="15"/>
      <c r="CTO44" s="15"/>
      <c r="CTP44" s="15"/>
      <c r="CTQ44" s="15"/>
      <c r="CTR44" s="15"/>
      <c r="CTS44" s="19"/>
      <c r="CTT44" s="15"/>
      <c r="CTU44" s="15"/>
      <c r="CTV44" s="15"/>
      <c r="CTW44" s="15"/>
      <c r="CTX44" s="15"/>
      <c r="CTY44" s="15"/>
      <c r="CTZ44" s="19"/>
      <c r="CUA44" s="59"/>
      <c r="CUB44" s="59"/>
      <c r="CUC44" s="52"/>
      <c r="CUD44" s="52"/>
      <c r="CUE44" s="52"/>
      <c r="CUF44" s="52"/>
      <c r="CUG44" s="52"/>
      <c r="CUH44" s="59"/>
      <c r="CUI44" s="59"/>
      <c r="CUJ44" s="59"/>
      <c r="CUK44" s="59"/>
      <c r="CUL44" s="60"/>
      <c r="CUM44" s="278"/>
      <c r="CUN44" s="243"/>
      <c r="CUO44" s="244"/>
      <c r="CUP44" s="244"/>
      <c r="CUQ44" s="244"/>
      <c r="CUR44" s="244"/>
      <c r="CUS44" s="244"/>
      <c r="CUT44" s="201"/>
      <c r="CUU44" s="210"/>
      <c r="CUV44" s="15"/>
      <c r="CUW44" s="15"/>
      <c r="CUX44" s="15"/>
      <c r="CUY44" s="15"/>
      <c r="CUZ44" s="15"/>
      <c r="CVA44" s="15"/>
      <c r="CVB44" s="15"/>
      <c r="CVC44" s="15"/>
      <c r="CVD44" s="15"/>
      <c r="CVE44" s="15"/>
      <c r="CVF44" s="19"/>
      <c r="CVG44" s="15"/>
      <c r="CVH44" s="15"/>
      <c r="CVI44" s="15"/>
      <c r="CVJ44" s="15"/>
      <c r="CVK44" s="15"/>
      <c r="CVL44" s="15"/>
      <c r="CVM44" s="19"/>
      <c r="CVN44" s="59"/>
      <c r="CVO44" s="59"/>
      <c r="CVP44" s="52"/>
      <c r="CVQ44" s="52"/>
      <c r="CVR44" s="52"/>
      <c r="CVS44" s="52"/>
      <c r="CVT44" s="52"/>
      <c r="CVU44" s="59"/>
      <c r="CVV44" s="59"/>
      <c r="CVW44" s="59"/>
      <c r="CVX44" s="59"/>
      <c r="CVY44" s="60"/>
      <c r="CVZ44" s="278"/>
      <c r="CWA44" s="243"/>
      <c r="CWB44" s="244"/>
      <c r="CWC44" s="244"/>
      <c r="CWD44" s="244"/>
      <c r="CWE44" s="244"/>
      <c r="CWF44" s="244"/>
      <c r="CWG44" s="201"/>
      <c r="CWH44" s="210"/>
      <c r="CWI44" s="15"/>
      <c r="CWJ44" s="15"/>
      <c r="CWK44" s="15"/>
      <c r="CWL44" s="15"/>
      <c r="CWM44" s="15"/>
      <c r="CWN44" s="15"/>
      <c r="CWO44" s="15"/>
      <c r="CWP44" s="15"/>
      <c r="CWQ44" s="15"/>
      <c r="CWR44" s="15"/>
      <c r="CWS44" s="19"/>
      <c r="CWT44" s="15"/>
      <c r="CWU44" s="15"/>
      <c r="CWV44" s="15"/>
      <c r="CWW44" s="15"/>
      <c r="CWX44" s="15"/>
      <c r="CWY44" s="15"/>
      <c r="CWZ44" s="19"/>
      <c r="CXA44" s="59"/>
      <c r="CXB44" s="59"/>
      <c r="CXC44" s="52"/>
      <c r="CXD44" s="52"/>
      <c r="CXE44" s="52"/>
      <c r="CXF44" s="52"/>
      <c r="CXG44" s="52"/>
      <c r="CXH44" s="59"/>
      <c r="CXI44" s="59"/>
      <c r="CXJ44" s="59"/>
      <c r="CXK44" s="59"/>
      <c r="CXL44" s="60"/>
      <c r="CXM44" s="278"/>
      <c r="CXN44" s="243"/>
      <c r="CXO44" s="244"/>
      <c r="CXP44" s="244"/>
      <c r="CXQ44" s="244"/>
      <c r="CXR44" s="244"/>
      <c r="CXS44" s="244"/>
      <c r="CXT44" s="201"/>
      <c r="CXU44" s="210"/>
      <c r="CXV44" s="15"/>
      <c r="CXW44" s="15"/>
      <c r="CXX44" s="15"/>
      <c r="CXY44" s="15"/>
      <c r="CXZ44" s="15"/>
      <c r="CYA44" s="15"/>
      <c r="CYB44" s="15"/>
      <c r="CYC44" s="15"/>
      <c r="CYD44" s="15"/>
      <c r="CYE44" s="15"/>
      <c r="CYF44" s="19"/>
      <c r="CYG44" s="15"/>
      <c r="CYH44" s="15"/>
      <c r="CYI44" s="15"/>
      <c r="CYJ44" s="15"/>
      <c r="CYK44" s="15"/>
      <c r="CYL44" s="15"/>
      <c r="CYM44" s="19"/>
      <c r="CYN44" s="59"/>
      <c r="CYO44" s="59"/>
      <c r="CYP44" s="52"/>
      <c r="CYQ44" s="52"/>
      <c r="CYR44" s="52"/>
      <c r="CYS44" s="52"/>
      <c r="CYT44" s="52"/>
      <c r="CYU44" s="59"/>
      <c r="CYV44" s="59"/>
      <c r="CYW44" s="59"/>
      <c r="CYX44" s="59"/>
      <c r="CYY44" s="60"/>
      <c r="CYZ44" s="278"/>
      <c r="CZA44" s="243"/>
      <c r="CZB44" s="244"/>
      <c r="CZC44" s="244"/>
      <c r="CZD44" s="244"/>
      <c r="CZE44" s="244"/>
      <c r="CZF44" s="244"/>
      <c r="CZG44" s="201"/>
      <c r="CZH44" s="210"/>
      <c r="CZI44" s="15"/>
      <c r="CZJ44" s="15"/>
      <c r="CZK44" s="15"/>
      <c r="CZL44" s="15"/>
      <c r="CZM44" s="15"/>
      <c r="CZN44" s="15"/>
      <c r="CZO44" s="15"/>
      <c r="CZP44" s="15"/>
      <c r="CZQ44" s="15"/>
      <c r="CZR44" s="15"/>
      <c r="CZS44" s="19"/>
      <c r="CZT44" s="15"/>
      <c r="CZU44" s="15"/>
      <c r="CZV44" s="15"/>
      <c r="CZW44" s="15"/>
      <c r="CZX44" s="15"/>
      <c r="CZY44" s="15"/>
      <c r="CZZ44" s="19"/>
      <c r="DAA44" s="59"/>
      <c r="DAB44" s="59"/>
      <c r="DAC44" s="52"/>
      <c r="DAD44" s="52"/>
      <c r="DAE44" s="52"/>
      <c r="DAF44" s="52"/>
      <c r="DAG44" s="52"/>
      <c r="DAH44" s="59"/>
      <c r="DAI44" s="59"/>
      <c r="DAJ44" s="59"/>
      <c r="DAK44" s="59"/>
      <c r="DAL44" s="60"/>
      <c r="DAM44" s="278"/>
      <c r="DAN44" s="243"/>
      <c r="DAO44" s="244"/>
      <c r="DAP44" s="244"/>
      <c r="DAQ44" s="244"/>
      <c r="DAR44" s="244"/>
      <c r="DAS44" s="244"/>
      <c r="DAT44" s="201"/>
      <c r="DAU44" s="210"/>
      <c r="DAV44" s="15"/>
      <c r="DAW44" s="15"/>
      <c r="DAX44" s="15"/>
      <c r="DAY44" s="15"/>
      <c r="DAZ44" s="15"/>
      <c r="DBA44" s="15"/>
      <c r="DBB44" s="15"/>
      <c r="DBC44" s="15"/>
      <c r="DBD44" s="15"/>
      <c r="DBE44" s="15"/>
      <c r="DBF44" s="19"/>
      <c r="DBG44" s="15"/>
      <c r="DBH44" s="15"/>
      <c r="DBI44" s="15"/>
      <c r="DBJ44" s="15"/>
      <c r="DBK44" s="15"/>
      <c r="DBL44" s="15"/>
      <c r="DBM44" s="19"/>
      <c r="DBN44" s="59"/>
      <c r="DBO44" s="59"/>
      <c r="DBP44" s="52"/>
      <c r="DBQ44" s="52"/>
      <c r="DBR44" s="52"/>
      <c r="DBS44" s="52"/>
      <c r="DBT44" s="52"/>
      <c r="DBU44" s="59"/>
      <c r="DBV44" s="59"/>
      <c r="DBW44" s="59"/>
      <c r="DBX44" s="59"/>
      <c r="DBY44" s="60"/>
      <c r="DBZ44" s="278"/>
      <c r="DCA44" s="243"/>
      <c r="DCB44" s="244"/>
      <c r="DCC44" s="244"/>
      <c r="DCD44" s="244"/>
      <c r="DCE44" s="244"/>
      <c r="DCF44" s="244"/>
      <c r="DCG44" s="201"/>
      <c r="DCH44" s="210"/>
      <c r="DCI44" s="15"/>
      <c r="DCJ44" s="15"/>
      <c r="DCK44" s="15"/>
      <c r="DCL44" s="15"/>
      <c r="DCM44" s="15"/>
      <c r="DCN44" s="15"/>
      <c r="DCO44" s="15"/>
      <c r="DCP44" s="15"/>
      <c r="DCQ44" s="15"/>
      <c r="DCR44" s="15"/>
      <c r="DCS44" s="19"/>
      <c r="DCT44" s="15"/>
      <c r="DCU44" s="15"/>
      <c r="DCV44" s="15"/>
      <c r="DCW44" s="15"/>
      <c r="DCX44" s="15"/>
      <c r="DCY44" s="15"/>
      <c r="DCZ44" s="19"/>
      <c r="DDA44" s="59"/>
      <c r="DDB44" s="59"/>
      <c r="DDC44" s="52"/>
      <c r="DDD44" s="52"/>
      <c r="DDE44" s="52"/>
      <c r="DDF44" s="52"/>
      <c r="DDG44" s="52"/>
      <c r="DDH44" s="59"/>
      <c r="DDI44" s="59"/>
      <c r="DDJ44" s="59"/>
      <c r="DDK44" s="59"/>
      <c r="DDL44" s="60"/>
      <c r="DDM44" s="278"/>
      <c r="DDN44" s="243"/>
      <c r="DDO44" s="244"/>
      <c r="DDP44" s="244"/>
      <c r="DDQ44" s="244"/>
      <c r="DDR44" s="244"/>
      <c r="DDS44" s="244"/>
      <c r="DDT44" s="201"/>
      <c r="DDU44" s="210"/>
      <c r="DDV44" s="15"/>
      <c r="DDW44" s="15"/>
      <c r="DDX44" s="15"/>
      <c r="DDY44" s="15"/>
      <c r="DDZ44" s="15"/>
      <c r="DEA44" s="15"/>
      <c r="DEB44" s="15"/>
      <c r="DEC44" s="15"/>
      <c r="DED44" s="15"/>
      <c r="DEE44" s="15"/>
      <c r="DEF44" s="19"/>
      <c r="DEG44" s="15"/>
      <c r="DEH44" s="15"/>
      <c r="DEI44" s="15"/>
      <c r="DEJ44" s="15"/>
      <c r="DEK44" s="15"/>
      <c r="DEL44" s="15"/>
      <c r="DEM44" s="19"/>
      <c r="DEN44" s="59"/>
      <c r="DEO44" s="59"/>
      <c r="DEP44" s="52"/>
      <c r="DEQ44" s="52"/>
      <c r="DER44" s="52"/>
      <c r="DES44" s="52"/>
      <c r="DET44" s="52"/>
      <c r="DEU44" s="59"/>
      <c r="DEV44" s="59"/>
      <c r="DEW44" s="59"/>
      <c r="DEX44" s="59"/>
      <c r="DEY44" s="60"/>
      <c r="DEZ44" s="278"/>
      <c r="DFA44" s="243"/>
      <c r="DFB44" s="244"/>
      <c r="DFC44" s="244"/>
      <c r="DFD44" s="244"/>
      <c r="DFE44" s="244"/>
      <c r="DFF44" s="244"/>
      <c r="DFG44" s="201"/>
      <c r="DFH44" s="210"/>
      <c r="DFI44" s="15"/>
      <c r="DFJ44" s="15"/>
      <c r="DFK44" s="15"/>
      <c r="DFL44" s="15"/>
      <c r="DFM44" s="15"/>
      <c r="DFN44" s="15"/>
      <c r="DFO44" s="15"/>
      <c r="DFP44" s="15"/>
      <c r="DFQ44" s="15"/>
      <c r="DFR44" s="15"/>
      <c r="DFS44" s="19"/>
      <c r="DFT44" s="15"/>
      <c r="DFU44" s="15"/>
      <c r="DFV44" s="15"/>
      <c r="DFW44" s="15"/>
      <c r="DFX44" s="15"/>
      <c r="DFY44" s="15"/>
      <c r="DFZ44" s="19"/>
      <c r="DGA44" s="59"/>
      <c r="DGB44" s="59"/>
      <c r="DGC44" s="52"/>
      <c r="DGD44" s="52"/>
      <c r="DGE44" s="52"/>
      <c r="DGF44" s="52"/>
      <c r="DGG44" s="52"/>
      <c r="DGH44" s="59"/>
      <c r="DGI44" s="59"/>
      <c r="DGJ44" s="59"/>
      <c r="DGK44" s="59"/>
      <c r="DGL44" s="60"/>
      <c r="DGM44" s="278"/>
      <c r="DGN44" s="243"/>
      <c r="DGO44" s="244"/>
      <c r="DGP44" s="244"/>
      <c r="DGQ44" s="244"/>
      <c r="DGR44" s="244"/>
      <c r="DGS44" s="244"/>
      <c r="DGT44" s="201"/>
      <c r="DGU44" s="210"/>
      <c r="DGV44" s="15"/>
      <c r="DGW44" s="15"/>
      <c r="DGX44" s="15"/>
      <c r="DGY44" s="15"/>
      <c r="DGZ44" s="15"/>
      <c r="DHA44" s="15"/>
      <c r="DHB44" s="15"/>
      <c r="DHC44" s="15"/>
      <c r="DHD44" s="15"/>
      <c r="DHE44" s="15"/>
      <c r="DHF44" s="19"/>
      <c r="DHG44" s="15"/>
      <c r="DHH44" s="15"/>
      <c r="DHI44" s="15"/>
      <c r="DHJ44" s="15"/>
      <c r="DHK44" s="15"/>
      <c r="DHL44" s="15"/>
      <c r="DHM44" s="19"/>
      <c r="DHN44" s="59"/>
      <c r="DHO44" s="59"/>
      <c r="DHP44" s="52"/>
      <c r="DHQ44" s="52"/>
      <c r="DHR44" s="52"/>
      <c r="DHS44" s="52"/>
      <c r="DHT44" s="52"/>
      <c r="DHU44" s="59"/>
      <c r="DHV44" s="59"/>
      <c r="DHW44" s="59"/>
      <c r="DHX44" s="59"/>
      <c r="DHY44" s="60"/>
      <c r="DHZ44" s="278"/>
      <c r="DIA44" s="243"/>
      <c r="DIB44" s="244"/>
      <c r="DIC44" s="244"/>
      <c r="DID44" s="244"/>
      <c r="DIE44" s="244"/>
      <c r="DIF44" s="244"/>
      <c r="DIG44" s="201"/>
      <c r="DIH44" s="210"/>
      <c r="DII44" s="15"/>
      <c r="DIJ44" s="15"/>
      <c r="DIK44" s="15"/>
      <c r="DIL44" s="15"/>
      <c r="DIM44" s="15"/>
      <c r="DIN44" s="15"/>
      <c r="DIO44" s="15"/>
      <c r="DIP44" s="15"/>
      <c r="DIQ44" s="15"/>
      <c r="DIR44" s="15"/>
      <c r="DIS44" s="19"/>
      <c r="DIT44" s="15"/>
      <c r="DIU44" s="15"/>
      <c r="DIV44" s="15"/>
      <c r="DIW44" s="15"/>
      <c r="DIX44" s="15"/>
      <c r="DIY44" s="15"/>
      <c r="DIZ44" s="19"/>
      <c r="DJA44" s="59"/>
      <c r="DJB44" s="59"/>
      <c r="DJC44" s="52"/>
      <c r="DJD44" s="52"/>
      <c r="DJE44" s="52"/>
      <c r="DJF44" s="52"/>
      <c r="DJG44" s="52"/>
      <c r="DJH44" s="59"/>
      <c r="DJI44" s="59"/>
      <c r="DJJ44" s="59"/>
      <c r="DJK44" s="59"/>
      <c r="DJL44" s="60"/>
      <c r="DJM44" s="278"/>
      <c r="DJN44" s="243"/>
      <c r="DJO44" s="244"/>
      <c r="DJP44" s="244"/>
      <c r="DJQ44" s="244"/>
      <c r="DJR44" s="244"/>
      <c r="DJS44" s="244"/>
      <c r="DJT44" s="201"/>
      <c r="DJU44" s="210"/>
      <c r="DJV44" s="15"/>
      <c r="DJW44" s="15"/>
      <c r="DJX44" s="15"/>
      <c r="DJY44" s="15"/>
      <c r="DJZ44" s="15"/>
      <c r="DKA44" s="15"/>
      <c r="DKB44" s="15"/>
      <c r="DKC44" s="15"/>
      <c r="DKD44" s="15"/>
      <c r="DKE44" s="15"/>
      <c r="DKF44" s="19"/>
      <c r="DKG44" s="15"/>
      <c r="DKH44" s="15"/>
      <c r="DKI44" s="15"/>
      <c r="DKJ44" s="15"/>
      <c r="DKK44" s="15"/>
      <c r="DKL44" s="15"/>
      <c r="DKM44" s="19"/>
      <c r="DKN44" s="59"/>
      <c r="DKO44" s="59"/>
      <c r="DKP44" s="52"/>
      <c r="DKQ44" s="52"/>
      <c r="DKR44" s="52"/>
      <c r="DKS44" s="52"/>
      <c r="DKT44" s="52"/>
      <c r="DKU44" s="59"/>
      <c r="DKV44" s="59"/>
      <c r="DKW44" s="59"/>
      <c r="DKX44" s="59"/>
      <c r="DKY44" s="60"/>
      <c r="DKZ44" s="278"/>
      <c r="DLA44" s="243"/>
      <c r="DLB44" s="244"/>
      <c r="DLC44" s="244"/>
      <c r="DLD44" s="244"/>
      <c r="DLE44" s="244"/>
      <c r="DLF44" s="244"/>
      <c r="DLG44" s="201"/>
      <c r="DLH44" s="210"/>
      <c r="DLI44" s="15"/>
      <c r="DLJ44" s="15"/>
      <c r="DLK44" s="15"/>
      <c r="DLL44" s="15"/>
      <c r="DLM44" s="15"/>
      <c r="DLN44" s="15"/>
      <c r="DLO44" s="15"/>
      <c r="DLP44" s="15"/>
      <c r="DLQ44" s="15"/>
      <c r="DLR44" s="15"/>
      <c r="DLS44" s="19"/>
      <c r="DLT44" s="15"/>
      <c r="DLU44" s="15"/>
      <c r="DLV44" s="15"/>
      <c r="DLW44" s="15"/>
      <c r="DLX44" s="15"/>
      <c r="DLY44" s="15"/>
      <c r="DLZ44" s="19"/>
      <c r="DMA44" s="59"/>
      <c r="DMB44" s="59"/>
      <c r="DMC44" s="52"/>
      <c r="DMD44" s="52"/>
      <c r="DME44" s="52"/>
      <c r="DMF44" s="52"/>
      <c r="DMG44" s="52"/>
      <c r="DMH44" s="59"/>
      <c r="DMI44" s="59"/>
      <c r="DMJ44" s="59"/>
      <c r="DMK44" s="59"/>
      <c r="DML44" s="60"/>
      <c r="DMM44" s="278"/>
      <c r="DMN44" s="243"/>
      <c r="DMO44" s="244"/>
      <c r="DMP44" s="244"/>
      <c r="DMQ44" s="244"/>
      <c r="DMR44" s="244"/>
      <c r="DMS44" s="244"/>
      <c r="DMT44" s="201"/>
      <c r="DMU44" s="210"/>
      <c r="DMV44" s="15"/>
      <c r="DMW44" s="15"/>
      <c r="DMX44" s="15"/>
      <c r="DMY44" s="15"/>
      <c r="DMZ44" s="15"/>
      <c r="DNA44" s="15"/>
      <c r="DNB44" s="15"/>
      <c r="DNC44" s="15"/>
      <c r="DND44" s="15"/>
      <c r="DNE44" s="15"/>
      <c r="DNF44" s="19"/>
      <c r="DNG44" s="15"/>
      <c r="DNH44" s="15"/>
      <c r="DNI44" s="15"/>
      <c r="DNJ44" s="15"/>
      <c r="DNK44" s="15"/>
      <c r="DNL44" s="15"/>
      <c r="DNM44" s="19"/>
      <c r="DNN44" s="59"/>
      <c r="DNO44" s="59"/>
      <c r="DNP44" s="52"/>
      <c r="DNQ44" s="52"/>
      <c r="DNR44" s="52"/>
      <c r="DNS44" s="52"/>
      <c r="DNT44" s="52"/>
      <c r="DNU44" s="59"/>
      <c r="DNV44" s="59"/>
      <c r="DNW44" s="59"/>
      <c r="DNX44" s="59"/>
      <c r="DNY44" s="60"/>
      <c r="DNZ44" s="278"/>
      <c r="DOA44" s="243"/>
      <c r="DOB44" s="244"/>
      <c r="DOC44" s="244"/>
      <c r="DOD44" s="244"/>
      <c r="DOE44" s="244"/>
      <c r="DOF44" s="244"/>
      <c r="DOG44" s="201"/>
      <c r="DOH44" s="210"/>
      <c r="DOI44" s="15"/>
      <c r="DOJ44" s="15"/>
      <c r="DOK44" s="15"/>
      <c r="DOL44" s="15"/>
      <c r="DOM44" s="15"/>
      <c r="DON44" s="15"/>
      <c r="DOO44" s="15"/>
      <c r="DOP44" s="15"/>
      <c r="DOQ44" s="15"/>
      <c r="DOR44" s="15"/>
      <c r="DOS44" s="19"/>
      <c r="DOT44" s="15"/>
      <c r="DOU44" s="15"/>
      <c r="DOV44" s="15"/>
      <c r="DOW44" s="15"/>
      <c r="DOX44" s="15"/>
      <c r="DOY44" s="15"/>
      <c r="DOZ44" s="19"/>
      <c r="DPA44" s="59"/>
      <c r="DPB44" s="59"/>
      <c r="DPC44" s="52"/>
      <c r="DPD44" s="52"/>
      <c r="DPE44" s="52"/>
      <c r="DPF44" s="52"/>
      <c r="DPG44" s="52"/>
      <c r="DPH44" s="59"/>
      <c r="DPI44" s="59"/>
      <c r="DPJ44" s="59"/>
      <c r="DPK44" s="59"/>
      <c r="DPL44" s="60"/>
      <c r="DPM44" s="278"/>
      <c r="DPN44" s="243"/>
      <c r="DPO44" s="244"/>
      <c r="DPP44" s="244"/>
      <c r="DPQ44" s="244"/>
      <c r="DPR44" s="244"/>
      <c r="DPS44" s="244"/>
      <c r="DPT44" s="201"/>
      <c r="DPU44" s="210"/>
      <c r="DPV44" s="15"/>
      <c r="DPW44" s="15"/>
      <c r="DPX44" s="15"/>
      <c r="DPY44" s="15"/>
      <c r="DPZ44" s="15"/>
      <c r="DQA44" s="15"/>
      <c r="DQB44" s="15"/>
      <c r="DQC44" s="15"/>
      <c r="DQD44" s="15"/>
      <c r="DQE44" s="15"/>
      <c r="DQF44" s="19"/>
      <c r="DQG44" s="15"/>
      <c r="DQH44" s="15"/>
      <c r="DQI44" s="15"/>
      <c r="DQJ44" s="15"/>
      <c r="DQK44" s="15"/>
      <c r="DQL44" s="15"/>
      <c r="DQM44" s="19"/>
      <c r="DQN44" s="59"/>
      <c r="DQO44" s="59"/>
      <c r="DQP44" s="52"/>
      <c r="DQQ44" s="52"/>
      <c r="DQR44" s="52"/>
      <c r="DQS44" s="52"/>
      <c r="DQT44" s="52"/>
      <c r="DQU44" s="59"/>
      <c r="DQV44" s="59"/>
      <c r="DQW44" s="59"/>
      <c r="DQX44" s="59"/>
      <c r="DQY44" s="60"/>
      <c r="DQZ44" s="278"/>
      <c r="DRA44" s="243"/>
      <c r="DRB44" s="244"/>
      <c r="DRC44" s="244"/>
      <c r="DRD44" s="244"/>
      <c r="DRE44" s="244"/>
      <c r="DRF44" s="244"/>
      <c r="DRG44" s="201"/>
      <c r="DRH44" s="210"/>
      <c r="DRI44" s="15"/>
      <c r="DRJ44" s="15"/>
      <c r="DRK44" s="15"/>
      <c r="DRL44" s="15"/>
      <c r="DRM44" s="15"/>
      <c r="DRN44" s="15"/>
      <c r="DRO44" s="15"/>
      <c r="DRP44" s="15"/>
      <c r="DRQ44" s="15"/>
      <c r="DRR44" s="15"/>
      <c r="DRS44" s="19"/>
      <c r="DRT44" s="15"/>
      <c r="DRU44" s="15"/>
      <c r="DRV44" s="15"/>
      <c r="DRW44" s="15"/>
      <c r="DRX44" s="15"/>
      <c r="DRY44" s="15"/>
      <c r="DRZ44" s="19"/>
      <c r="DSA44" s="59"/>
      <c r="DSB44" s="59"/>
      <c r="DSC44" s="52"/>
      <c r="DSD44" s="52"/>
      <c r="DSE44" s="52"/>
      <c r="DSF44" s="52"/>
      <c r="DSG44" s="52"/>
      <c r="DSH44" s="59"/>
      <c r="DSI44" s="59"/>
      <c r="DSJ44" s="59"/>
      <c r="DSK44" s="59"/>
      <c r="DSL44" s="60"/>
      <c r="DSM44" s="278"/>
      <c r="DSN44" s="243"/>
      <c r="DSO44" s="244"/>
      <c r="DSP44" s="244"/>
      <c r="DSQ44" s="244"/>
      <c r="DSR44" s="244"/>
      <c r="DSS44" s="244"/>
      <c r="DST44" s="201"/>
      <c r="DSU44" s="210"/>
      <c r="DSV44" s="15"/>
      <c r="DSW44" s="15"/>
      <c r="DSX44" s="15"/>
      <c r="DSY44" s="15"/>
      <c r="DSZ44" s="15"/>
      <c r="DTA44" s="15"/>
      <c r="DTB44" s="15"/>
      <c r="DTC44" s="15"/>
      <c r="DTD44" s="15"/>
      <c r="DTE44" s="15"/>
      <c r="DTF44" s="19"/>
      <c r="DTG44" s="15"/>
      <c r="DTH44" s="15"/>
      <c r="DTI44" s="15"/>
      <c r="DTJ44" s="15"/>
      <c r="DTK44" s="15"/>
      <c r="DTL44" s="15"/>
      <c r="DTM44" s="19"/>
      <c r="DTN44" s="59"/>
      <c r="DTO44" s="59"/>
      <c r="DTP44" s="52"/>
      <c r="DTQ44" s="52"/>
      <c r="DTR44" s="52"/>
      <c r="DTS44" s="52"/>
      <c r="DTT44" s="52"/>
      <c r="DTU44" s="59"/>
      <c r="DTV44" s="59"/>
      <c r="DTW44" s="59"/>
      <c r="DTX44" s="59"/>
      <c r="DTY44" s="60"/>
      <c r="DTZ44" s="278"/>
      <c r="DUA44" s="243"/>
      <c r="DUB44" s="244"/>
      <c r="DUC44" s="244"/>
      <c r="DUD44" s="244"/>
      <c r="DUE44" s="244"/>
      <c r="DUF44" s="244"/>
      <c r="DUG44" s="201"/>
      <c r="DUH44" s="210"/>
      <c r="DUI44" s="15"/>
      <c r="DUJ44" s="15"/>
      <c r="DUK44" s="15"/>
      <c r="DUL44" s="15"/>
      <c r="DUM44" s="15"/>
      <c r="DUN44" s="15"/>
      <c r="DUO44" s="15"/>
      <c r="DUP44" s="15"/>
      <c r="DUQ44" s="15"/>
      <c r="DUR44" s="15"/>
      <c r="DUS44" s="19"/>
      <c r="DUT44" s="15"/>
      <c r="DUU44" s="15"/>
      <c r="DUV44" s="15"/>
      <c r="DUW44" s="15"/>
      <c r="DUX44" s="15"/>
      <c r="DUY44" s="15"/>
      <c r="DUZ44" s="19"/>
      <c r="DVA44" s="59"/>
      <c r="DVB44" s="59"/>
      <c r="DVC44" s="52"/>
      <c r="DVD44" s="52"/>
      <c r="DVE44" s="52"/>
      <c r="DVF44" s="52"/>
      <c r="DVG44" s="52"/>
      <c r="DVH44" s="59"/>
      <c r="DVI44" s="59"/>
      <c r="DVJ44" s="59"/>
      <c r="DVK44" s="59"/>
      <c r="DVL44" s="60"/>
      <c r="DVM44" s="278"/>
      <c r="DVN44" s="243"/>
      <c r="DVO44" s="244"/>
      <c r="DVP44" s="244"/>
      <c r="DVQ44" s="244"/>
      <c r="DVR44" s="244"/>
      <c r="DVS44" s="244"/>
      <c r="DVT44" s="201"/>
      <c r="DVU44" s="210"/>
      <c r="DVV44" s="15"/>
      <c r="DVW44" s="15"/>
      <c r="DVX44" s="15"/>
      <c r="DVY44" s="15"/>
      <c r="DVZ44" s="15"/>
      <c r="DWA44" s="15"/>
      <c r="DWB44" s="15"/>
      <c r="DWC44" s="15"/>
      <c r="DWD44" s="15"/>
      <c r="DWE44" s="15"/>
      <c r="DWF44" s="19"/>
      <c r="DWG44" s="15"/>
      <c r="DWH44" s="15"/>
      <c r="DWI44" s="15"/>
      <c r="DWJ44" s="15"/>
      <c r="DWK44" s="15"/>
      <c r="DWL44" s="15"/>
      <c r="DWM44" s="19"/>
      <c r="DWN44" s="59"/>
      <c r="DWO44" s="59"/>
      <c r="DWP44" s="52"/>
      <c r="DWQ44" s="52"/>
      <c r="DWR44" s="52"/>
      <c r="DWS44" s="52"/>
      <c r="DWT44" s="52"/>
      <c r="DWU44" s="59"/>
      <c r="DWV44" s="59"/>
      <c r="DWW44" s="59"/>
      <c r="DWX44" s="59"/>
      <c r="DWY44" s="60"/>
      <c r="DWZ44" s="278"/>
      <c r="DXA44" s="243"/>
      <c r="DXB44" s="244"/>
      <c r="DXC44" s="244"/>
      <c r="DXD44" s="244"/>
      <c r="DXE44" s="244"/>
      <c r="DXF44" s="244"/>
      <c r="DXG44" s="201"/>
      <c r="DXH44" s="210"/>
      <c r="DXI44" s="15"/>
      <c r="DXJ44" s="15"/>
      <c r="DXK44" s="15"/>
      <c r="DXL44" s="15"/>
      <c r="DXM44" s="15"/>
      <c r="DXN44" s="15"/>
      <c r="DXO44" s="15"/>
      <c r="DXP44" s="15"/>
      <c r="DXQ44" s="15"/>
      <c r="DXR44" s="15"/>
      <c r="DXS44" s="19"/>
      <c r="DXT44" s="15"/>
      <c r="DXU44" s="15"/>
      <c r="DXV44" s="15"/>
      <c r="DXW44" s="15"/>
      <c r="DXX44" s="15"/>
      <c r="DXY44" s="15"/>
      <c r="DXZ44" s="19"/>
      <c r="DYA44" s="59"/>
      <c r="DYB44" s="59"/>
      <c r="DYC44" s="52"/>
      <c r="DYD44" s="52"/>
      <c r="DYE44" s="52"/>
      <c r="DYF44" s="52"/>
      <c r="DYG44" s="52"/>
      <c r="DYH44" s="59"/>
      <c r="DYI44" s="59"/>
      <c r="DYJ44" s="59"/>
      <c r="DYK44" s="59"/>
      <c r="DYL44" s="60"/>
      <c r="DYM44" s="278"/>
      <c r="DYN44" s="243"/>
      <c r="DYO44" s="244"/>
      <c r="DYP44" s="244"/>
      <c r="DYQ44" s="244"/>
      <c r="DYR44" s="244"/>
      <c r="DYS44" s="244"/>
      <c r="DYT44" s="201"/>
      <c r="DYU44" s="210"/>
      <c r="DYV44" s="15"/>
      <c r="DYW44" s="15"/>
      <c r="DYX44" s="15"/>
      <c r="DYY44" s="15"/>
      <c r="DYZ44" s="15"/>
      <c r="DZA44" s="15"/>
      <c r="DZB44" s="15"/>
      <c r="DZC44" s="15"/>
      <c r="DZD44" s="15"/>
      <c r="DZE44" s="15"/>
      <c r="DZF44" s="19"/>
      <c r="DZG44" s="15"/>
      <c r="DZH44" s="15"/>
      <c r="DZI44" s="15"/>
      <c r="DZJ44" s="15"/>
      <c r="DZK44" s="15"/>
      <c r="DZL44" s="15"/>
      <c r="DZM44" s="19"/>
      <c r="DZN44" s="59"/>
      <c r="DZO44" s="59"/>
      <c r="DZP44" s="52"/>
      <c r="DZQ44" s="52"/>
      <c r="DZR44" s="52"/>
      <c r="DZS44" s="52"/>
      <c r="DZT44" s="52"/>
      <c r="DZU44" s="59"/>
      <c r="DZV44" s="59"/>
      <c r="DZW44" s="59"/>
      <c r="DZX44" s="59"/>
      <c r="DZY44" s="60"/>
      <c r="DZZ44" s="278"/>
      <c r="EAA44" s="243"/>
      <c r="EAB44" s="244"/>
      <c r="EAC44" s="244"/>
      <c r="EAD44" s="244"/>
      <c r="EAE44" s="244"/>
      <c r="EAF44" s="244"/>
      <c r="EAG44" s="201"/>
      <c r="EAH44" s="210"/>
      <c r="EAI44" s="15"/>
      <c r="EAJ44" s="15"/>
      <c r="EAK44" s="15"/>
      <c r="EAL44" s="15"/>
      <c r="EAM44" s="15"/>
      <c r="EAN44" s="15"/>
      <c r="EAO44" s="15"/>
      <c r="EAP44" s="15"/>
      <c r="EAQ44" s="15"/>
      <c r="EAR44" s="15"/>
      <c r="EAS44" s="19"/>
      <c r="EAT44" s="15"/>
      <c r="EAU44" s="15"/>
      <c r="EAV44" s="15"/>
      <c r="EAW44" s="15"/>
      <c r="EAX44" s="15"/>
      <c r="EAY44" s="15"/>
      <c r="EAZ44" s="19"/>
      <c r="EBA44" s="59"/>
      <c r="EBB44" s="59"/>
      <c r="EBC44" s="52"/>
      <c r="EBD44" s="52"/>
      <c r="EBE44" s="52"/>
      <c r="EBF44" s="52"/>
      <c r="EBG44" s="52"/>
      <c r="EBH44" s="59"/>
      <c r="EBI44" s="59"/>
      <c r="EBJ44" s="59"/>
      <c r="EBK44" s="59"/>
      <c r="EBL44" s="60"/>
      <c r="EBM44" s="278"/>
      <c r="EBN44" s="243"/>
      <c r="EBO44" s="244"/>
      <c r="EBP44" s="244"/>
      <c r="EBQ44" s="244"/>
      <c r="EBR44" s="244"/>
      <c r="EBS44" s="244"/>
      <c r="EBT44" s="201"/>
      <c r="EBU44" s="210"/>
      <c r="EBV44" s="15"/>
      <c r="EBW44" s="15"/>
      <c r="EBX44" s="15"/>
      <c r="EBY44" s="15"/>
      <c r="EBZ44" s="15"/>
      <c r="ECA44" s="15"/>
      <c r="ECB44" s="15"/>
      <c r="ECC44" s="15"/>
      <c r="ECD44" s="15"/>
      <c r="ECE44" s="15"/>
      <c r="ECF44" s="19"/>
      <c r="ECG44" s="15"/>
      <c r="ECH44" s="15"/>
      <c r="ECI44" s="15"/>
      <c r="ECJ44" s="15"/>
      <c r="ECK44" s="15"/>
      <c r="ECL44" s="15"/>
      <c r="ECM44" s="19"/>
      <c r="ECN44" s="59"/>
      <c r="ECO44" s="59"/>
      <c r="ECP44" s="52"/>
      <c r="ECQ44" s="52"/>
      <c r="ECR44" s="52"/>
      <c r="ECS44" s="52"/>
      <c r="ECT44" s="52"/>
      <c r="ECU44" s="59"/>
      <c r="ECV44" s="59"/>
      <c r="ECW44" s="59"/>
      <c r="ECX44" s="59"/>
      <c r="ECY44" s="60"/>
      <c r="ECZ44" s="278"/>
      <c r="EDA44" s="243"/>
      <c r="EDB44" s="244"/>
      <c r="EDC44" s="244"/>
      <c r="EDD44" s="244"/>
      <c r="EDE44" s="244"/>
      <c r="EDF44" s="244"/>
      <c r="EDG44" s="201"/>
      <c r="EDH44" s="210"/>
      <c r="EDI44" s="15"/>
      <c r="EDJ44" s="15"/>
      <c r="EDK44" s="15"/>
      <c r="EDL44" s="15"/>
      <c r="EDM44" s="15"/>
      <c r="EDN44" s="15"/>
      <c r="EDO44" s="15"/>
      <c r="EDP44" s="15"/>
      <c r="EDQ44" s="15"/>
      <c r="EDR44" s="15"/>
      <c r="EDS44" s="19"/>
      <c r="EDT44" s="15"/>
      <c r="EDU44" s="15"/>
      <c r="EDV44" s="15"/>
      <c r="EDW44" s="15"/>
      <c r="EDX44" s="15"/>
      <c r="EDY44" s="15"/>
      <c r="EDZ44" s="19"/>
      <c r="EEA44" s="59"/>
      <c r="EEB44" s="59"/>
      <c r="EEC44" s="52"/>
      <c r="EED44" s="52"/>
      <c r="EEE44" s="52"/>
      <c r="EEF44" s="52"/>
      <c r="EEG44" s="52"/>
      <c r="EEH44" s="59"/>
      <c r="EEI44" s="59"/>
      <c r="EEJ44" s="59"/>
      <c r="EEK44" s="59"/>
      <c r="EEL44" s="60"/>
      <c r="EEM44" s="278"/>
      <c r="EEN44" s="243"/>
      <c r="EEO44" s="244"/>
      <c r="EEP44" s="244"/>
      <c r="EEQ44" s="244"/>
      <c r="EER44" s="244"/>
      <c r="EES44" s="244"/>
      <c r="EET44" s="201"/>
      <c r="EEU44" s="210"/>
      <c r="EEV44" s="15"/>
      <c r="EEW44" s="15"/>
      <c r="EEX44" s="15"/>
      <c r="EEY44" s="15"/>
      <c r="EEZ44" s="15"/>
      <c r="EFA44" s="15"/>
      <c r="EFB44" s="15"/>
      <c r="EFC44" s="15"/>
      <c r="EFD44" s="15"/>
      <c r="EFE44" s="15"/>
      <c r="EFF44" s="19"/>
      <c r="EFG44" s="15"/>
      <c r="EFH44" s="15"/>
      <c r="EFI44" s="15"/>
      <c r="EFJ44" s="15"/>
      <c r="EFK44" s="15"/>
      <c r="EFL44" s="15"/>
      <c r="EFM44" s="19"/>
      <c r="EFN44" s="59"/>
      <c r="EFO44" s="59"/>
      <c r="EFP44" s="52"/>
      <c r="EFQ44" s="52"/>
      <c r="EFR44" s="52"/>
      <c r="EFS44" s="52"/>
      <c r="EFT44" s="52"/>
      <c r="EFU44" s="59"/>
      <c r="EFV44" s="59"/>
      <c r="EFW44" s="59"/>
      <c r="EFX44" s="59"/>
      <c r="EFY44" s="60"/>
      <c r="EFZ44" s="278"/>
      <c r="EGA44" s="243"/>
      <c r="EGB44" s="244"/>
      <c r="EGC44" s="244"/>
      <c r="EGD44" s="244"/>
      <c r="EGE44" s="244"/>
      <c r="EGF44" s="244"/>
      <c r="EGG44" s="201"/>
      <c r="EGH44" s="210"/>
      <c r="EGI44" s="15"/>
      <c r="EGJ44" s="15"/>
      <c r="EGK44" s="15"/>
      <c r="EGL44" s="15"/>
      <c r="EGM44" s="15"/>
      <c r="EGN44" s="15"/>
      <c r="EGO44" s="15"/>
      <c r="EGP44" s="15"/>
      <c r="EGQ44" s="15"/>
      <c r="EGR44" s="15"/>
      <c r="EGS44" s="19"/>
      <c r="EGT44" s="15"/>
      <c r="EGU44" s="15"/>
      <c r="EGV44" s="15"/>
      <c r="EGW44" s="15"/>
      <c r="EGX44" s="15"/>
      <c r="EGY44" s="15"/>
      <c r="EGZ44" s="19"/>
      <c r="EHA44" s="59"/>
      <c r="EHB44" s="59"/>
      <c r="EHC44" s="52"/>
      <c r="EHD44" s="52"/>
      <c r="EHE44" s="52"/>
      <c r="EHF44" s="52"/>
      <c r="EHG44" s="52"/>
      <c r="EHH44" s="59"/>
      <c r="EHI44" s="59"/>
      <c r="EHJ44" s="59"/>
      <c r="EHK44" s="59"/>
      <c r="EHL44" s="60"/>
      <c r="EHM44" s="278"/>
      <c r="EHN44" s="243"/>
      <c r="EHO44" s="244"/>
      <c r="EHP44" s="244"/>
      <c r="EHQ44" s="244"/>
      <c r="EHR44" s="244"/>
      <c r="EHS44" s="244"/>
      <c r="EHT44" s="201"/>
      <c r="EHU44" s="210"/>
      <c r="EHV44" s="15"/>
      <c r="EHW44" s="15"/>
      <c r="EHX44" s="15"/>
      <c r="EHY44" s="15"/>
      <c r="EHZ44" s="15"/>
      <c r="EIA44" s="15"/>
      <c r="EIB44" s="15"/>
      <c r="EIC44" s="15"/>
      <c r="EID44" s="15"/>
      <c r="EIE44" s="15"/>
      <c r="EIF44" s="19"/>
      <c r="EIG44" s="15"/>
      <c r="EIH44" s="15"/>
      <c r="EII44" s="15"/>
      <c r="EIJ44" s="15"/>
      <c r="EIK44" s="15"/>
      <c r="EIL44" s="15"/>
      <c r="EIM44" s="19"/>
      <c r="EIN44" s="59"/>
      <c r="EIO44" s="59"/>
      <c r="EIP44" s="52"/>
      <c r="EIQ44" s="52"/>
      <c r="EIR44" s="52"/>
      <c r="EIS44" s="52"/>
      <c r="EIT44" s="52"/>
      <c r="EIU44" s="59"/>
      <c r="EIV44" s="59"/>
      <c r="EIW44" s="59"/>
      <c r="EIX44" s="59"/>
      <c r="EIY44" s="60"/>
      <c r="EIZ44" s="278"/>
      <c r="EJA44" s="243"/>
      <c r="EJB44" s="244"/>
      <c r="EJC44" s="244"/>
      <c r="EJD44" s="244"/>
      <c r="EJE44" s="244"/>
      <c r="EJF44" s="244"/>
      <c r="EJG44" s="201"/>
      <c r="EJH44" s="210"/>
      <c r="EJI44" s="15"/>
      <c r="EJJ44" s="15"/>
      <c r="EJK44" s="15"/>
      <c r="EJL44" s="15"/>
      <c r="EJM44" s="15"/>
      <c r="EJN44" s="15"/>
      <c r="EJO44" s="15"/>
      <c r="EJP44" s="15"/>
      <c r="EJQ44" s="15"/>
      <c r="EJR44" s="15"/>
      <c r="EJS44" s="19"/>
      <c r="EJT44" s="15"/>
      <c r="EJU44" s="15"/>
      <c r="EJV44" s="15"/>
      <c r="EJW44" s="15"/>
      <c r="EJX44" s="15"/>
      <c r="EJY44" s="15"/>
      <c r="EJZ44" s="19"/>
      <c r="EKA44" s="59"/>
      <c r="EKB44" s="59"/>
      <c r="EKC44" s="52"/>
      <c r="EKD44" s="52"/>
      <c r="EKE44" s="52"/>
      <c r="EKF44" s="52"/>
      <c r="EKG44" s="52"/>
      <c r="EKH44" s="59"/>
      <c r="EKI44" s="59"/>
      <c r="EKJ44" s="59"/>
      <c r="EKK44" s="59"/>
      <c r="EKL44" s="60"/>
      <c r="EKM44" s="278"/>
      <c r="EKN44" s="243"/>
      <c r="EKO44" s="244"/>
      <c r="EKP44" s="244"/>
      <c r="EKQ44" s="244"/>
      <c r="EKR44" s="244"/>
      <c r="EKS44" s="244"/>
      <c r="EKT44" s="201"/>
      <c r="EKU44" s="210"/>
      <c r="EKV44" s="15"/>
      <c r="EKW44" s="15"/>
      <c r="EKX44" s="15"/>
      <c r="EKY44" s="15"/>
      <c r="EKZ44" s="15"/>
      <c r="ELA44" s="15"/>
      <c r="ELB44" s="15"/>
      <c r="ELC44" s="15"/>
      <c r="ELD44" s="15"/>
      <c r="ELE44" s="15"/>
      <c r="ELF44" s="19"/>
      <c r="ELG44" s="15"/>
      <c r="ELH44" s="15"/>
      <c r="ELI44" s="15"/>
      <c r="ELJ44" s="15"/>
      <c r="ELK44" s="15"/>
      <c r="ELL44" s="15"/>
      <c r="ELM44" s="19"/>
      <c r="ELN44" s="59"/>
      <c r="ELO44" s="59"/>
      <c r="ELP44" s="52"/>
      <c r="ELQ44" s="52"/>
      <c r="ELR44" s="52"/>
      <c r="ELS44" s="52"/>
      <c r="ELT44" s="52"/>
      <c r="ELU44" s="59"/>
      <c r="ELV44" s="59"/>
      <c r="ELW44" s="59"/>
      <c r="ELX44" s="59"/>
      <c r="ELY44" s="60"/>
      <c r="ELZ44" s="278"/>
      <c r="EMA44" s="243"/>
      <c r="EMB44" s="244"/>
      <c r="EMC44" s="244"/>
      <c r="EMD44" s="244"/>
      <c r="EME44" s="244"/>
      <c r="EMF44" s="244"/>
      <c r="EMG44" s="201"/>
      <c r="EMH44" s="210"/>
      <c r="EMI44" s="15"/>
      <c r="EMJ44" s="15"/>
      <c r="EMK44" s="15"/>
      <c r="EML44" s="15"/>
      <c r="EMM44" s="15"/>
      <c r="EMN44" s="15"/>
      <c r="EMO44" s="15"/>
      <c r="EMP44" s="15"/>
      <c r="EMQ44" s="15"/>
      <c r="EMR44" s="15"/>
      <c r="EMS44" s="19"/>
      <c r="EMT44" s="15"/>
      <c r="EMU44" s="15"/>
      <c r="EMV44" s="15"/>
      <c r="EMW44" s="15"/>
      <c r="EMX44" s="15"/>
      <c r="EMY44" s="15"/>
      <c r="EMZ44" s="19"/>
      <c r="ENA44" s="59"/>
      <c r="ENB44" s="59"/>
      <c r="ENC44" s="52"/>
      <c r="END44" s="52"/>
      <c r="ENE44" s="52"/>
      <c r="ENF44" s="52"/>
      <c r="ENG44" s="52"/>
      <c r="ENH44" s="59"/>
      <c r="ENI44" s="59"/>
      <c r="ENJ44" s="59"/>
      <c r="ENK44" s="59"/>
      <c r="ENL44" s="60"/>
      <c r="ENM44" s="278"/>
      <c r="ENN44" s="243"/>
      <c r="ENO44" s="244"/>
      <c r="ENP44" s="244"/>
      <c r="ENQ44" s="244"/>
      <c r="ENR44" s="244"/>
      <c r="ENS44" s="244"/>
      <c r="ENT44" s="201"/>
      <c r="ENU44" s="210"/>
      <c r="ENV44" s="15"/>
      <c r="ENW44" s="15"/>
      <c r="ENX44" s="15"/>
      <c r="ENY44" s="15"/>
      <c r="ENZ44" s="15"/>
      <c r="EOA44" s="15"/>
      <c r="EOB44" s="15"/>
      <c r="EOC44" s="15"/>
      <c r="EOD44" s="15"/>
      <c r="EOE44" s="15"/>
      <c r="EOF44" s="19"/>
      <c r="EOG44" s="15"/>
      <c r="EOH44" s="15"/>
      <c r="EOI44" s="15"/>
      <c r="EOJ44" s="15"/>
      <c r="EOK44" s="15"/>
      <c r="EOL44" s="15"/>
      <c r="EOM44" s="19"/>
      <c r="EON44" s="59"/>
      <c r="EOO44" s="59"/>
      <c r="EOP44" s="52"/>
      <c r="EOQ44" s="52"/>
      <c r="EOR44" s="52"/>
      <c r="EOS44" s="52"/>
      <c r="EOT44" s="52"/>
      <c r="EOU44" s="59"/>
      <c r="EOV44" s="59"/>
      <c r="EOW44" s="59"/>
      <c r="EOX44" s="59"/>
      <c r="EOY44" s="60"/>
      <c r="EOZ44" s="278"/>
      <c r="EPA44" s="243"/>
      <c r="EPB44" s="244"/>
      <c r="EPC44" s="244"/>
      <c r="EPD44" s="244"/>
      <c r="EPE44" s="244"/>
      <c r="EPF44" s="244"/>
      <c r="EPG44" s="201"/>
      <c r="EPH44" s="210"/>
      <c r="EPI44" s="15"/>
      <c r="EPJ44" s="15"/>
      <c r="EPK44" s="15"/>
      <c r="EPL44" s="15"/>
      <c r="EPM44" s="15"/>
      <c r="EPN44" s="15"/>
      <c r="EPO44" s="15"/>
      <c r="EPP44" s="15"/>
      <c r="EPQ44" s="15"/>
      <c r="EPR44" s="15"/>
      <c r="EPS44" s="19"/>
      <c r="EPT44" s="15"/>
      <c r="EPU44" s="15"/>
      <c r="EPV44" s="15"/>
      <c r="EPW44" s="15"/>
      <c r="EPX44" s="15"/>
      <c r="EPY44" s="15"/>
      <c r="EPZ44" s="19"/>
      <c r="EQA44" s="59"/>
      <c r="EQB44" s="59"/>
      <c r="EQC44" s="52"/>
      <c r="EQD44" s="52"/>
      <c r="EQE44" s="52"/>
      <c r="EQF44" s="52"/>
      <c r="EQG44" s="52"/>
      <c r="EQH44" s="59"/>
      <c r="EQI44" s="59"/>
      <c r="EQJ44" s="59"/>
      <c r="EQK44" s="59"/>
      <c r="EQL44" s="60"/>
      <c r="EQM44" s="278"/>
      <c r="EQN44" s="243"/>
      <c r="EQO44" s="244"/>
      <c r="EQP44" s="244"/>
      <c r="EQQ44" s="244"/>
      <c r="EQR44" s="244"/>
      <c r="EQS44" s="244"/>
      <c r="EQT44" s="201"/>
      <c r="EQU44" s="210"/>
      <c r="EQV44" s="15"/>
      <c r="EQW44" s="15"/>
      <c r="EQX44" s="15"/>
      <c r="EQY44" s="15"/>
      <c r="EQZ44" s="15"/>
      <c r="ERA44" s="15"/>
      <c r="ERB44" s="15"/>
      <c r="ERC44" s="15"/>
      <c r="ERD44" s="15"/>
      <c r="ERE44" s="15"/>
      <c r="ERF44" s="19"/>
      <c r="ERG44" s="15"/>
      <c r="ERH44" s="15"/>
      <c r="ERI44" s="15"/>
      <c r="ERJ44" s="15"/>
      <c r="ERK44" s="15"/>
      <c r="ERL44" s="15"/>
      <c r="ERM44" s="19"/>
      <c r="ERN44" s="59"/>
      <c r="ERO44" s="59"/>
      <c r="ERP44" s="52"/>
      <c r="ERQ44" s="52"/>
      <c r="ERR44" s="52"/>
      <c r="ERS44" s="52"/>
      <c r="ERT44" s="52"/>
      <c r="ERU44" s="59"/>
      <c r="ERV44" s="59"/>
      <c r="ERW44" s="59"/>
      <c r="ERX44" s="59"/>
      <c r="ERY44" s="60"/>
      <c r="ERZ44" s="278"/>
      <c r="ESA44" s="243"/>
      <c r="ESB44" s="244"/>
      <c r="ESC44" s="244"/>
      <c r="ESD44" s="244"/>
      <c r="ESE44" s="244"/>
      <c r="ESF44" s="244"/>
      <c r="ESG44" s="201"/>
      <c r="ESH44" s="210"/>
      <c r="ESI44" s="15"/>
      <c r="ESJ44" s="15"/>
      <c r="ESK44" s="15"/>
      <c r="ESL44" s="15"/>
      <c r="ESM44" s="15"/>
      <c r="ESN44" s="15"/>
      <c r="ESO44" s="15"/>
      <c r="ESP44" s="15"/>
      <c r="ESQ44" s="15"/>
      <c r="ESR44" s="15"/>
      <c r="ESS44" s="19"/>
      <c r="EST44" s="15"/>
      <c r="ESU44" s="15"/>
      <c r="ESV44" s="15"/>
      <c r="ESW44" s="15"/>
      <c r="ESX44" s="15"/>
      <c r="ESY44" s="15"/>
      <c r="ESZ44" s="19"/>
      <c r="ETA44" s="59"/>
      <c r="ETB44" s="59"/>
      <c r="ETC44" s="52"/>
      <c r="ETD44" s="52"/>
      <c r="ETE44" s="52"/>
      <c r="ETF44" s="52"/>
      <c r="ETG44" s="52"/>
      <c r="ETH44" s="59"/>
      <c r="ETI44" s="59"/>
      <c r="ETJ44" s="59"/>
      <c r="ETK44" s="59"/>
      <c r="ETL44" s="60"/>
      <c r="ETM44" s="278"/>
      <c r="ETN44" s="243"/>
      <c r="ETO44" s="244"/>
      <c r="ETP44" s="244"/>
      <c r="ETQ44" s="244"/>
      <c r="ETR44" s="244"/>
      <c r="ETS44" s="244"/>
      <c r="ETT44" s="201"/>
      <c r="ETU44" s="210"/>
      <c r="ETV44" s="15"/>
      <c r="ETW44" s="15"/>
      <c r="ETX44" s="15"/>
      <c r="ETY44" s="15"/>
      <c r="ETZ44" s="15"/>
      <c r="EUA44" s="15"/>
      <c r="EUB44" s="15"/>
      <c r="EUC44" s="15"/>
      <c r="EUD44" s="15"/>
      <c r="EUE44" s="15"/>
      <c r="EUF44" s="19"/>
      <c r="EUG44" s="15"/>
      <c r="EUH44" s="15"/>
      <c r="EUI44" s="15"/>
      <c r="EUJ44" s="15"/>
      <c r="EUK44" s="15"/>
      <c r="EUL44" s="15"/>
      <c r="EUM44" s="19"/>
      <c r="EUN44" s="59"/>
      <c r="EUO44" s="59"/>
      <c r="EUP44" s="52"/>
      <c r="EUQ44" s="52"/>
      <c r="EUR44" s="52"/>
      <c r="EUS44" s="52"/>
      <c r="EUT44" s="52"/>
      <c r="EUU44" s="59"/>
      <c r="EUV44" s="59"/>
      <c r="EUW44" s="59"/>
      <c r="EUX44" s="59"/>
      <c r="EUY44" s="60"/>
      <c r="EUZ44" s="278"/>
      <c r="EVA44" s="243"/>
      <c r="EVB44" s="244"/>
      <c r="EVC44" s="244"/>
      <c r="EVD44" s="244"/>
      <c r="EVE44" s="244"/>
      <c r="EVF44" s="244"/>
      <c r="EVG44" s="201"/>
      <c r="EVH44" s="210"/>
      <c r="EVI44" s="15"/>
      <c r="EVJ44" s="15"/>
      <c r="EVK44" s="15"/>
      <c r="EVL44" s="15"/>
      <c r="EVM44" s="15"/>
      <c r="EVN44" s="15"/>
      <c r="EVO44" s="15"/>
      <c r="EVP44" s="15"/>
      <c r="EVQ44" s="15"/>
      <c r="EVR44" s="15"/>
      <c r="EVS44" s="19"/>
      <c r="EVT44" s="15"/>
      <c r="EVU44" s="15"/>
      <c r="EVV44" s="15"/>
      <c r="EVW44" s="15"/>
      <c r="EVX44" s="15"/>
      <c r="EVY44" s="15"/>
      <c r="EVZ44" s="19"/>
      <c r="EWA44" s="59"/>
      <c r="EWB44" s="59"/>
      <c r="EWC44" s="52"/>
      <c r="EWD44" s="52"/>
      <c r="EWE44" s="52"/>
      <c r="EWF44" s="52"/>
      <c r="EWG44" s="52"/>
      <c r="EWH44" s="59"/>
      <c r="EWI44" s="59"/>
      <c r="EWJ44" s="59"/>
      <c r="EWK44" s="59"/>
      <c r="EWL44" s="60"/>
      <c r="EWM44" s="278"/>
      <c r="EWN44" s="243"/>
      <c r="EWO44" s="244"/>
      <c r="EWP44" s="244"/>
      <c r="EWQ44" s="244"/>
      <c r="EWR44" s="244"/>
      <c r="EWS44" s="244"/>
      <c r="EWT44" s="201"/>
      <c r="EWU44" s="210"/>
      <c r="EWV44" s="15"/>
      <c r="EWW44" s="15"/>
      <c r="EWX44" s="15"/>
      <c r="EWY44" s="15"/>
      <c r="EWZ44" s="15"/>
      <c r="EXA44" s="15"/>
      <c r="EXB44" s="15"/>
      <c r="EXC44" s="15"/>
      <c r="EXD44" s="15"/>
      <c r="EXE44" s="15"/>
      <c r="EXF44" s="19"/>
      <c r="EXG44" s="15"/>
      <c r="EXH44" s="15"/>
      <c r="EXI44" s="15"/>
      <c r="EXJ44" s="15"/>
      <c r="EXK44" s="15"/>
      <c r="EXL44" s="15"/>
      <c r="EXM44" s="19"/>
      <c r="EXN44" s="59"/>
      <c r="EXO44" s="59"/>
      <c r="EXP44" s="52"/>
      <c r="EXQ44" s="52"/>
      <c r="EXR44" s="52"/>
      <c r="EXS44" s="52"/>
      <c r="EXT44" s="52"/>
      <c r="EXU44" s="59"/>
      <c r="EXV44" s="59"/>
      <c r="EXW44" s="59"/>
      <c r="EXX44" s="59"/>
      <c r="EXY44" s="60"/>
      <c r="EXZ44" s="278"/>
      <c r="EYA44" s="243"/>
      <c r="EYB44" s="244"/>
      <c r="EYC44" s="244"/>
      <c r="EYD44" s="244"/>
      <c r="EYE44" s="244"/>
      <c r="EYF44" s="244"/>
      <c r="EYG44" s="201"/>
      <c r="EYH44" s="210"/>
      <c r="EYI44" s="15"/>
      <c r="EYJ44" s="15"/>
      <c r="EYK44" s="15"/>
      <c r="EYL44" s="15"/>
      <c r="EYM44" s="15"/>
      <c r="EYN44" s="15"/>
      <c r="EYO44" s="15"/>
      <c r="EYP44" s="15"/>
      <c r="EYQ44" s="15"/>
      <c r="EYR44" s="15"/>
      <c r="EYS44" s="19"/>
      <c r="EYT44" s="15"/>
      <c r="EYU44" s="15"/>
      <c r="EYV44" s="15"/>
      <c r="EYW44" s="15"/>
      <c r="EYX44" s="15"/>
      <c r="EYY44" s="15"/>
      <c r="EYZ44" s="19"/>
      <c r="EZA44" s="59"/>
      <c r="EZB44" s="59"/>
      <c r="EZC44" s="52"/>
      <c r="EZD44" s="52"/>
      <c r="EZE44" s="52"/>
      <c r="EZF44" s="52"/>
      <c r="EZG44" s="52"/>
      <c r="EZH44" s="59"/>
      <c r="EZI44" s="59"/>
      <c r="EZJ44" s="59"/>
      <c r="EZK44" s="59"/>
      <c r="EZL44" s="60"/>
      <c r="EZM44" s="278"/>
      <c r="EZN44" s="243"/>
      <c r="EZO44" s="244"/>
      <c r="EZP44" s="244"/>
      <c r="EZQ44" s="244"/>
      <c r="EZR44" s="244"/>
      <c r="EZS44" s="244"/>
      <c r="EZT44" s="201"/>
      <c r="EZU44" s="210"/>
      <c r="EZV44" s="15"/>
      <c r="EZW44" s="15"/>
      <c r="EZX44" s="15"/>
      <c r="EZY44" s="15"/>
      <c r="EZZ44" s="15"/>
      <c r="FAA44" s="15"/>
      <c r="FAB44" s="15"/>
      <c r="FAC44" s="15"/>
      <c r="FAD44" s="15"/>
      <c r="FAE44" s="15"/>
      <c r="FAF44" s="19"/>
      <c r="FAG44" s="15"/>
      <c r="FAH44" s="15"/>
      <c r="FAI44" s="15"/>
      <c r="FAJ44" s="15"/>
      <c r="FAK44" s="15"/>
      <c r="FAL44" s="15"/>
      <c r="FAM44" s="19"/>
      <c r="FAN44" s="59"/>
      <c r="FAO44" s="59"/>
      <c r="FAP44" s="52"/>
      <c r="FAQ44" s="52"/>
      <c r="FAR44" s="52"/>
      <c r="FAS44" s="52"/>
      <c r="FAT44" s="52"/>
      <c r="FAU44" s="59"/>
      <c r="FAV44" s="59"/>
      <c r="FAW44" s="59"/>
      <c r="FAX44" s="59"/>
      <c r="FAY44" s="60"/>
      <c r="FAZ44" s="278"/>
      <c r="FBA44" s="243"/>
      <c r="FBB44" s="244"/>
      <c r="FBC44" s="244"/>
      <c r="FBD44" s="244"/>
      <c r="FBE44" s="244"/>
      <c r="FBF44" s="244"/>
      <c r="FBG44" s="201"/>
      <c r="FBH44" s="210"/>
      <c r="FBI44" s="15"/>
      <c r="FBJ44" s="15"/>
      <c r="FBK44" s="15"/>
      <c r="FBL44" s="15"/>
      <c r="FBM44" s="15"/>
      <c r="FBN44" s="15"/>
      <c r="FBO44" s="15"/>
      <c r="FBP44" s="15"/>
      <c r="FBQ44" s="15"/>
      <c r="FBR44" s="15"/>
      <c r="FBS44" s="19"/>
      <c r="FBT44" s="15"/>
      <c r="FBU44" s="15"/>
      <c r="FBV44" s="15"/>
      <c r="FBW44" s="15"/>
      <c r="FBX44" s="15"/>
      <c r="FBY44" s="15"/>
      <c r="FBZ44" s="19"/>
      <c r="FCA44" s="59"/>
      <c r="FCB44" s="59"/>
      <c r="FCC44" s="52"/>
      <c r="FCD44" s="52"/>
      <c r="FCE44" s="52"/>
      <c r="FCF44" s="52"/>
      <c r="FCG44" s="52"/>
      <c r="FCH44" s="59"/>
      <c r="FCI44" s="59"/>
      <c r="FCJ44" s="59"/>
      <c r="FCK44" s="59"/>
      <c r="FCL44" s="60"/>
      <c r="FCM44" s="278"/>
      <c r="FCN44" s="243"/>
      <c r="FCO44" s="244"/>
      <c r="FCP44" s="244"/>
      <c r="FCQ44" s="244"/>
      <c r="FCR44" s="244"/>
      <c r="FCS44" s="244"/>
      <c r="FCT44" s="201"/>
      <c r="FCU44" s="210"/>
      <c r="FCV44" s="15"/>
      <c r="FCW44" s="15"/>
      <c r="FCX44" s="15"/>
      <c r="FCY44" s="15"/>
      <c r="FCZ44" s="15"/>
      <c r="FDA44" s="15"/>
      <c r="FDB44" s="15"/>
      <c r="FDC44" s="15"/>
      <c r="FDD44" s="15"/>
      <c r="FDE44" s="15"/>
      <c r="FDF44" s="19"/>
      <c r="FDG44" s="15"/>
      <c r="FDH44" s="15"/>
      <c r="FDI44" s="15"/>
      <c r="FDJ44" s="15"/>
      <c r="FDK44" s="15"/>
      <c r="FDL44" s="15"/>
      <c r="FDM44" s="19"/>
      <c r="FDN44" s="59"/>
      <c r="FDO44" s="59"/>
      <c r="FDP44" s="52"/>
      <c r="FDQ44" s="52"/>
      <c r="FDR44" s="52"/>
      <c r="FDS44" s="52"/>
      <c r="FDT44" s="52"/>
      <c r="FDU44" s="59"/>
      <c r="FDV44" s="59"/>
      <c r="FDW44" s="59"/>
      <c r="FDX44" s="59"/>
      <c r="FDY44" s="60"/>
      <c r="FDZ44" s="278"/>
      <c r="FEA44" s="243"/>
      <c r="FEB44" s="244"/>
      <c r="FEC44" s="244"/>
      <c r="FED44" s="244"/>
      <c r="FEE44" s="244"/>
      <c r="FEF44" s="244"/>
      <c r="FEG44" s="201"/>
      <c r="FEH44" s="210"/>
      <c r="FEI44" s="15"/>
      <c r="FEJ44" s="15"/>
      <c r="FEK44" s="15"/>
      <c r="FEL44" s="15"/>
      <c r="FEM44" s="15"/>
      <c r="FEN44" s="15"/>
      <c r="FEO44" s="15"/>
      <c r="FEP44" s="15"/>
      <c r="FEQ44" s="15"/>
      <c r="FER44" s="15"/>
      <c r="FES44" s="19"/>
      <c r="FET44" s="15"/>
      <c r="FEU44" s="15"/>
      <c r="FEV44" s="15"/>
      <c r="FEW44" s="15"/>
      <c r="FEX44" s="15"/>
      <c r="FEY44" s="15"/>
      <c r="FEZ44" s="19"/>
      <c r="FFA44" s="59"/>
      <c r="FFB44" s="59"/>
      <c r="FFC44" s="52"/>
      <c r="FFD44" s="52"/>
      <c r="FFE44" s="52"/>
      <c r="FFF44" s="52"/>
      <c r="FFG44" s="52"/>
      <c r="FFH44" s="59"/>
      <c r="FFI44" s="59"/>
      <c r="FFJ44" s="59"/>
      <c r="FFK44" s="59"/>
      <c r="FFL44" s="60"/>
      <c r="FFM44" s="278"/>
      <c r="FFN44" s="243"/>
      <c r="FFO44" s="244"/>
      <c r="FFP44" s="244"/>
      <c r="FFQ44" s="244"/>
      <c r="FFR44" s="244"/>
      <c r="FFS44" s="244"/>
      <c r="FFT44" s="201"/>
      <c r="FFU44" s="210"/>
      <c r="FFV44" s="15"/>
      <c r="FFW44" s="15"/>
      <c r="FFX44" s="15"/>
      <c r="FFY44" s="15"/>
      <c r="FFZ44" s="15"/>
      <c r="FGA44" s="15"/>
      <c r="FGB44" s="15"/>
      <c r="FGC44" s="15"/>
      <c r="FGD44" s="15"/>
      <c r="FGE44" s="15"/>
      <c r="FGF44" s="19"/>
      <c r="FGG44" s="15"/>
      <c r="FGH44" s="15"/>
      <c r="FGI44" s="15"/>
      <c r="FGJ44" s="15"/>
      <c r="FGK44" s="15"/>
      <c r="FGL44" s="15"/>
      <c r="FGM44" s="19"/>
      <c r="FGN44" s="59"/>
      <c r="FGO44" s="59"/>
      <c r="FGP44" s="52"/>
      <c r="FGQ44" s="52"/>
      <c r="FGR44" s="52"/>
      <c r="FGS44" s="52"/>
      <c r="FGT44" s="52"/>
      <c r="FGU44" s="59"/>
      <c r="FGV44" s="59"/>
      <c r="FGW44" s="59"/>
      <c r="FGX44" s="59"/>
      <c r="FGY44" s="60"/>
      <c r="FGZ44" s="278"/>
      <c r="FHA44" s="243"/>
      <c r="FHB44" s="244"/>
      <c r="FHC44" s="244"/>
      <c r="FHD44" s="244"/>
      <c r="FHE44" s="244"/>
      <c r="FHF44" s="244"/>
      <c r="FHG44" s="201"/>
      <c r="FHH44" s="210"/>
      <c r="FHI44" s="15"/>
      <c r="FHJ44" s="15"/>
      <c r="FHK44" s="15"/>
      <c r="FHL44" s="15"/>
      <c r="FHM44" s="15"/>
      <c r="FHN44" s="15"/>
      <c r="FHO44" s="15"/>
      <c r="FHP44" s="15"/>
      <c r="FHQ44" s="15"/>
      <c r="FHR44" s="15"/>
      <c r="FHS44" s="19"/>
      <c r="FHT44" s="15"/>
      <c r="FHU44" s="15"/>
      <c r="FHV44" s="15"/>
      <c r="FHW44" s="15"/>
      <c r="FHX44" s="15"/>
      <c r="FHY44" s="15"/>
      <c r="FHZ44" s="19"/>
      <c r="FIA44" s="59"/>
      <c r="FIB44" s="59"/>
      <c r="FIC44" s="52"/>
      <c r="FID44" s="52"/>
      <c r="FIE44" s="52"/>
      <c r="FIF44" s="52"/>
      <c r="FIG44" s="52"/>
      <c r="FIH44" s="59"/>
      <c r="FII44" s="59"/>
      <c r="FIJ44" s="59"/>
      <c r="FIK44" s="59"/>
      <c r="FIL44" s="60"/>
      <c r="FIM44" s="278"/>
      <c r="FIN44" s="243"/>
      <c r="FIO44" s="244"/>
      <c r="FIP44" s="244"/>
      <c r="FIQ44" s="244"/>
      <c r="FIR44" s="244"/>
      <c r="FIS44" s="244"/>
      <c r="FIT44" s="201"/>
      <c r="FIU44" s="210"/>
      <c r="FIV44" s="15"/>
      <c r="FIW44" s="15"/>
      <c r="FIX44" s="15"/>
      <c r="FIY44" s="15"/>
      <c r="FIZ44" s="15"/>
      <c r="FJA44" s="15"/>
      <c r="FJB44" s="15"/>
      <c r="FJC44" s="15"/>
      <c r="FJD44" s="15"/>
      <c r="FJE44" s="15"/>
      <c r="FJF44" s="19"/>
      <c r="FJG44" s="15"/>
      <c r="FJH44" s="15"/>
      <c r="FJI44" s="15"/>
      <c r="FJJ44" s="15"/>
      <c r="FJK44" s="15"/>
      <c r="FJL44" s="15"/>
      <c r="FJM44" s="19"/>
      <c r="FJN44" s="59"/>
      <c r="FJO44" s="59"/>
      <c r="FJP44" s="52"/>
      <c r="FJQ44" s="52"/>
      <c r="FJR44" s="52"/>
      <c r="FJS44" s="52"/>
      <c r="FJT44" s="52"/>
      <c r="FJU44" s="59"/>
      <c r="FJV44" s="59"/>
      <c r="FJW44" s="59"/>
      <c r="FJX44" s="59"/>
      <c r="FJY44" s="60"/>
      <c r="FJZ44" s="278"/>
      <c r="FKA44" s="243"/>
      <c r="FKB44" s="244"/>
      <c r="FKC44" s="244"/>
      <c r="FKD44" s="244"/>
      <c r="FKE44" s="244"/>
      <c r="FKF44" s="244"/>
      <c r="FKG44" s="201"/>
      <c r="FKH44" s="210"/>
      <c r="FKI44" s="15"/>
      <c r="FKJ44" s="15"/>
      <c r="FKK44" s="15"/>
      <c r="FKL44" s="15"/>
      <c r="FKM44" s="15"/>
      <c r="FKN44" s="15"/>
      <c r="FKO44" s="15"/>
      <c r="FKP44" s="15"/>
      <c r="FKQ44" s="15"/>
      <c r="FKR44" s="15"/>
      <c r="FKS44" s="19"/>
      <c r="FKT44" s="15"/>
      <c r="FKU44" s="15"/>
      <c r="FKV44" s="15"/>
      <c r="FKW44" s="15"/>
      <c r="FKX44" s="15"/>
      <c r="FKY44" s="15"/>
      <c r="FKZ44" s="19"/>
      <c r="FLA44" s="59"/>
      <c r="FLB44" s="59"/>
      <c r="FLC44" s="52"/>
      <c r="FLD44" s="52"/>
      <c r="FLE44" s="52"/>
      <c r="FLF44" s="52"/>
      <c r="FLG44" s="52"/>
      <c r="FLH44" s="59"/>
      <c r="FLI44" s="59"/>
      <c r="FLJ44" s="59"/>
      <c r="FLK44" s="59"/>
      <c r="FLL44" s="60"/>
      <c r="FLM44" s="278"/>
      <c r="FLN44" s="243"/>
      <c r="FLO44" s="244"/>
      <c r="FLP44" s="244"/>
      <c r="FLQ44" s="244"/>
      <c r="FLR44" s="244"/>
      <c r="FLS44" s="244"/>
      <c r="FLT44" s="201"/>
      <c r="FLU44" s="210"/>
      <c r="FLV44" s="15"/>
      <c r="FLW44" s="15"/>
      <c r="FLX44" s="15"/>
      <c r="FLY44" s="15"/>
      <c r="FLZ44" s="15"/>
      <c r="FMA44" s="15"/>
      <c r="FMB44" s="15"/>
      <c r="FMC44" s="15"/>
      <c r="FMD44" s="15"/>
      <c r="FME44" s="15"/>
      <c r="FMF44" s="19"/>
      <c r="FMG44" s="15"/>
      <c r="FMH44" s="15"/>
      <c r="FMI44" s="15"/>
      <c r="FMJ44" s="15"/>
      <c r="FMK44" s="15"/>
      <c r="FML44" s="15"/>
      <c r="FMM44" s="19"/>
      <c r="FMN44" s="59"/>
      <c r="FMO44" s="59"/>
      <c r="FMP44" s="52"/>
      <c r="FMQ44" s="52"/>
      <c r="FMR44" s="52"/>
      <c r="FMS44" s="52"/>
      <c r="FMT44" s="52"/>
      <c r="FMU44" s="59"/>
      <c r="FMV44" s="59"/>
      <c r="FMW44" s="59"/>
      <c r="FMX44" s="59"/>
      <c r="FMY44" s="60"/>
      <c r="FMZ44" s="278"/>
      <c r="FNA44" s="243"/>
      <c r="FNB44" s="244"/>
      <c r="FNC44" s="244"/>
      <c r="FND44" s="244"/>
      <c r="FNE44" s="244"/>
      <c r="FNF44" s="244"/>
      <c r="FNG44" s="201"/>
      <c r="FNH44" s="210"/>
      <c r="FNI44" s="15"/>
      <c r="FNJ44" s="15"/>
      <c r="FNK44" s="15"/>
      <c r="FNL44" s="15"/>
      <c r="FNM44" s="15"/>
      <c r="FNN44" s="15"/>
      <c r="FNO44" s="15"/>
      <c r="FNP44" s="15"/>
      <c r="FNQ44" s="15"/>
      <c r="FNR44" s="15"/>
      <c r="FNS44" s="19"/>
      <c r="FNT44" s="15"/>
      <c r="FNU44" s="15"/>
      <c r="FNV44" s="15"/>
      <c r="FNW44" s="15"/>
      <c r="FNX44" s="15"/>
      <c r="FNY44" s="15"/>
      <c r="FNZ44" s="19"/>
      <c r="FOA44" s="59"/>
      <c r="FOB44" s="59"/>
      <c r="FOC44" s="52"/>
      <c r="FOD44" s="52"/>
      <c r="FOE44" s="52"/>
      <c r="FOF44" s="52"/>
      <c r="FOG44" s="52"/>
      <c r="FOH44" s="59"/>
      <c r="FOI44" s="59"/>
      <c r="FOJ44" s="59"/>
      <c r="FOK44" s="59"/>
      <c r="FOL44" s="60"/>
      <c r="FOM44" s="278"/>
      <c r="FON44" s="243"/>
      <c r="FOO44" s="244"/>
      <c r="FOP44" s="244"/>
      <c r="FOQ44" s="244"/>
      <c r="FOR44" s="244"/>
      <c r="FOS44" s="244"/>
      <c r="FOT44" s="201"/>
      <c r="FOU44" s="210"/>
      <c r="FOV44" s="15"/>
      <c r="FOW44" s="15"/>
      <c r="FOX44" s="15"/>
      <c r="FOY44" s="15"/>
      <c r="FOZ44" s="15"/>
      <c r="FPA44" s="15"/>
      <c r="FPB44" s="15"/>
      <c r="FPC44" s="15"/>
      <c r="FPD44" s="15"/>
      <c r="FPE44" s="15"/>
      <c r="FPF44" s="19"/>
      <c r="FPG44" s="15"/>
      <c r="FPH44" s="15"/>
      <c r="FPI44" s="15"/>
      <c r="FPJ44" s="15"/>
      <c r="FPK44" s="15"/>
      <c r="FPL44" s="15"/>
      <c r="FPM44" s="19"/>
      <c r="FPN44" s="59"/>
      <c r="FPO44" s="59"/>
      <c r="FPP44" s="52"/>
      <c r="FPQ44" s="52"/>
      <c r="FPR44" s="52"/>
      <c r="FPS44" s="52"/>
      <c r="FPT44" s="52"/>
      <c r="FPU44" s="59"/>
      <c r="FPV44" s="59"/>
      <c r="FPW44" s="59"/>
      <c r="FPX44" s="59"/>
      <c r="FPY44" s="60"/>
      <c r="FPZ44" s="278"/>
      <c r="FQA44" s="243"/>
      <c r="FQB44" s="244"/>
      <c r="FQC44" s="244"/>
      <c r="FQD44" s="244"/>
      <c r="FQE44" s="244"/>
      <c r="FQF44" s="244"/>
      <c r="FQG44" s="201"/>
      <c r="FQH44" s="210"/>
      <c r="FQI44" s="15"/>
      <c r="FQJ44" s="15"/>
      <c r="FQK44" s="15"/>
      <c r="FQL44" s="15"/>
      <c r="FQM44" s="15"/>
      <c r="FQN44" s="15"/>
      <c r="FQO44" s="15"/>
      <c r="FQP44" s="15"/>
      <c r="FQQ44" s="15"/>
      <c r="FQR44" s="15"/>
      <c r="FQS44" s="19"/>
      <c r="FQT44" s="15"/>
      <c r="FQU44" s="15"/>
      <c r="FQV44" s="15"/>
      <c r="FQW44" s="15"/>
      <c r="FQX44" s="15"/>
      <c r="FQY44" s="15"/>
      <c r="FQZ44" s="19"/>
      <c r="FRA44" s="59"/>
      <c r="FRB44" s="59"/>
      <c r="FRC44" s="52"/>
      <c r="FRD44" s="52"/>
      <c r="FRE44" s="52"/>
      <c r="FRF44" s="52"/>
      <c r="FRG44" s="52"/>
      <c r="FRH44" s="59"/>
      <c r="FRI44" s="59"/>
      <c r="FRJ44" s="59"/>
      <c r="FRK44" s="59"/>
      <c r="FRL44" s="60"/>
      <c r="FRM44" s="278"/>
      <c r="FRN44" s="243"/>
      <c r="FRO44" s="244"/>
      <c r="FRP44" s="244"/>
      <c r="FRQ44" s="244"/>
      <c r="FRR44" s="244"/>
      <c r="FRS44" s="244"/>
      <c r="FRT44" s="201"/>
      <c r="FRU44" s="210"/>
      <c r="FRV44" s="15"/>
      <c r="FRW44" s="15"/>
      <c r="FRX44" s="15"/>
      <c r="FRY44" s="15"/>
      <c r="FRZ44" s="15"/>
      <c r="FSA44" s="15"/>
      <c r="FSB44" s="15"/>
      <c r="FSC44" s="15"/>
      <c r="FSD44" s="15"/>
      <c r="FSE44" s="15"/>
      <c r="FSF44" s="19"/>
      <c r="FSG44" s="15"/>
      <c r="FSH44" s="15"/>
      <c r="FSI44" s="15"/>
      <c r="FSJ44" s="15"/>
      <c r="FSK44" s="15"/>
      <c r="FSL44" s="15"/>
      <c r="FSM44" s="19"/>
      <c r="FSN44" s="59"/>
      <c r="FSO44" s="59"/>
      <c r="FSP44" s="52"/>
      <c r="FSQ44" s="52"/>
      <c r="FSR44" s="52"/>
      <c r="FSS44" s="52"/>
      <c r="FST44" s="52"/>
      <c r="FSU44" s="59"/>
      <c r="FSV44" s="59"/>
      <c r="FSW44" s="59"/>
      <c r="FSX44" s="59"/>
      <c r="FSY44" s="60"/>
      <c r="FSZ44" s="278"/>
      <c r="FTA44" s="243"/>
      <c r="FTB44" s="244"/>
      <c r="FTC44" s="244"/>
      <c r="FTD44" s="244"/>
      <c r="FTE44" s="244"/>
      <c r="FTF44" s="244"/>
      <c r="FTG44" s="201"/>
      <c r="FTH44" s="210"/>
      <c r="FTI44" s="15"/>
      <c r="FTJ44" s="15"/>
      <c r="FTK44" s="15"/>
      <c r="FTL44" s="15"/>
      <c r="FTM44" s="15"/>
      <c r="FTN44" s="15"/>
      <c r="FTO44" s="15"/>
      <c r="FTP44" s="15"/>
      <c r="FTQ44" s="15"/>
      <c r="FTR44" s="15"/>
      <c r="FTS44" s="19"/>
      <c r="FTT44" s="15"/>
      <c r="FTU44" s="15"/>
      <c r="FTV44" s="15"/>
      <c r="FTW44" s="15"/>
      <c r="FTX44" s="15"/>
      <c r="FTY44" s="15"/>
      <c r="FTZ44" s="19"/>
      <c r="FUA44" s="59"/>
      <c r="FUB44" s="59"/>
      <c r="FUC44" s="52"/>
      <c r="FUD44" s="52"/>
      <c r="FUE44" s="52"/>
      <c r="FUF44" s="52"/>
      <c r="FUG44" s="52"/>
      <c r="FUH44" s="59"/>
      <c r="FUI44" s="59"/>
      <c r="FUJ44" s="59"/>
      <c r="FUK44" s="59"/>
      <c r="FUL44" s="60"/>
      <c r="FUM44" s="278"/>
      <c r="FUN44" s="243"/>
      <c r="FUO44" s="244"/>
      <c r="FUP44" s="244"/>
      <c r="FUQ44" s="244"/>
      <c r="FUR44" s="244"/>
      <c r="FUS44" s="244"/>
      <c r="FUT44" s="201"/>
      <c r="FUU44" s="210"/>
      <c r="FUV44" s="15"/>
      <c r="FUW44" s="15"/>
      <c r="FUX44" s="15"/>
      <c r="FUY44" s="15"/>
      <c r="FUZ44" s="15"/>
      <c r="FVA44" s="15"/>
      <c r="FVB44" s="15"/>
      <c r="FVC44" s="15"/>
      <c r="FVD44" s="15"/>
      <c r="FVE44" s="15"/>
      <c r="FVF44" s="19"/>
      <c r="FVG44" s="15"/>
      <c r="FVH44" s="15"/>
      <c r="FVI44" s="15"/>
      <c r="FVJ44" s="15"/>
      <c r="FVK44" s="15"/>
      <c r="FVL44" s="15"/>
      <c r="FVM44" s="19"/>
      <c r="FVN44" s="59"/>
      <c r="FVO44" s="59"/>
      <c r="FVP44" s="52"/>
      <c r="FVQ44" s="52"/>
      <c r="FVR44" s="52"/>
      <c r="FVS44" s="52"/>
      <c r="FVT44" s="52"/>
      <c r="FVU44" s="59"/>
      <c r="FVV44" s="59"/>
      <c r="FVW44" s="59"/>
      <c r="FVX44" s="59"/>
      <c r="FVY44" s="60"/>
      <c r="FVZ44" s="278"/>
      <c r="FWA44" s="243"/>
      <c r="FWB44" s="244"/>
      <c r="FWC44" s="244"/>
      <c r="FWD44" s="244"/>
      <c r="FWE44" s="244"/>
      <c r="FWF44" s="244"/>
      <c r="FWG44" s="201"/>
      <c r="FWH44" s="210"/>
      <c r="FWI44" s="15"/>
      <c r="FWJ44" s="15"/>
      <c r="FWK44" s="15"/>
      <c r="FWL44" s="15"/>
      <c r="FWM44" s="15"/>
      <c r="FWN44" s="15"/>
      <c r="FWO44" s="15"/>
      <c r="FWP44" s="15"/>
      <c r="FWQ44" s="15"/>
      <c r="FWR44" s="15"/>
      <c r="FWS44" s="19"/>
      <c r="FWT44" s="15"/>
      <c r="FWU44" s="15"/>
      <c r="FWV44" s="15"/>
      <c r="FWW44" s="15"/>
      <c r="FWX44" s="15"/>
      <c r="FWY44" s="15"/>
      <c r="FWZ44" s="19"/>
      <c r="FXA44" s="59"/>
      <c r="FXB44" s="59"/>
      <c r="FXC44" s="52"/>
      <c r="FXD44" s="52"/>
      <c r="FXE44" s="52"/>
      <c r="FXF44" s="52"/>
      <c r="FXG44" s="52"/>
      <c r="FXH44" s="59"/>
      <c r="FXI44" s="59"/>
      <c r="FXJ44" s="59"/>
      <c r="FXK44" s="59"/>
      <c r="FXL44" s="60"/>
      <c r="FXM44" s="278"/>
      <c r="FXN44" s="243"/>
      <c r="FXO44" s="244"/>
      <c r="FXP44" s="244"/>
      <c r="FXQ44" s="244"/>
      <c r="FXR44" s="244"/>
      <c r="FXS44" s="244"/>
      <c r="FXT44" s="201"/>
      <c r="FXU44" s="210"/>
      <c r="FXV44" s="15"/>
      <c r="FXW44" s="15"/>
      <c r="FXX44" s="15"/>
      <c r="FXY44" s="15"/>
      <c r="FXZ44" s="15"/>
      <c r="FYA44" s="15"/>
      <c r="FYB44" s="15"/>
      <c r="FYC44" s="15"/>
      <c r="FYD44" s="15"/>
      <c r="FYE44" s="15"/>
      <c r="FYF44" s="19"/>
      <c r="FYG44" s="15"/>
      <c r="FYH44" s="15"/>
      <c r="FYI44" s="15"/>
      <c r="FYJ44" s="15"/>
      <c r="FYK44" s="15"/>
      <c r="FYL44" s="15"/>
      <c r="FYM44" s="19"/>
      <c r="FYN44" s="59"/>
      <c r="FYO44" s="59"/>
      <c r="FYP44" s="52"/>
      <c r="FYQ44" s="52"/>
      <c r="FYR44" s="52"/>
      <c r="FYS44" s="52"/>
      <c r="FYT44" s="52"/>
      <c r="FYU44" s="59"/>
      <c r="FYV44" s="59"/>
      <c r="FYW44" s="59"/>
      <c r="FYX44" s="59"/>
      <c r="FYY44" s="60"/>
      <c r="FYZ44" s="278"/>
      <c r="FZA44" s="243"/>
      <c r="FZB44" s="244"/>
      <c r="FZC44" s="244"/>
      <c r="FZD44" s="244"/>
      <c r="FZE44" s="244"/>
      <c r="FZF44" s="244"/>
      <c r="FZG44" s="201"/>
      <c r="FZH44" s="210"/>
      <c r="FZI44" s="15"/>
      <c r="FZJ44" s="15"/>
      <c r="FZK44" s="15"/>
      <c r="FZL44" s="15"/>
      <c r="FZM44" s="15"/>
      <c r="FZN44" s="15"/>
      <c r="FZO44" s="15"/>
      <c r="FZP44" s="15"/>
      <c r="FZQ44" s="15"/>
      <c r="FZR44" s="15"/>
      <c r="FZS44" s="19"/>
      <c r="FZT44" s="15"/>
      <c r="FZU44" s="15"/>
      <c r="FZV44" s="15"/>
      <c r="FZW44" s="15"/>
      <c r="FZX44" s="15"/>
      <c r="FZY44" s="15"/>
      <c r="FZZ44" s="19"/>
      <c r="GAA44" s="59"/>
      <c r="GAB44" s="59"/>
      <c r="GAC44" s="52"/>
      <c r="GAD44" s="52"/>
      <c r="GAE44" s="52"/>
      <c r="GAF44" s="52"/>
      <c r="GAG44" s="52"/>
      <c r="GAH44" s="59"/>
      <c r="GAI44" s="59"/>
      <c r="GAJ44" s="59"/>
      <c r="GAK44" s="59"/>
      <c r="GAL44" s="60"/>
      <c r="GAM44" s="278"/>
      <c r="GAN44" s="243"/>
      <c r="GAO44" s="244"/>
      <c r="GAP44" s="244"/>
      <c r="GAQ44" s="244"/>
      <c r="GAR44" s="244"/>
      <c r="GAS44" s="244"/>
      <c r="GAT44" s="201"/>
      <c r="GAU44" s="210"/>
      <c r="GAV44" s="15"/>
      <c r="GAW44" s="15"/>
      <c r="GAX44" s="15"/>
      <c r="GAY44" s="15"/>
      <c r="GAZ44" s="15"/>
      <c r="GBA44" s="15"/>
      <c r="GBB44" s="15"/>
      <c r="GBC44" s="15"/>
      <c r="GBD44" s="15"/>
      <c r="GBE44" s="15"/>
      <c r="GBF44" s="19"/>
      <c r="GBG44" s="15"/>
      <c r="GBH44" s="15"/>
      <c r="GBI44" s="15"/>
      <c r="GBJ44" s="15"/>
      <c r="GBK44" s="15"/>
      <c r="GBL44" s="15"/>
      <c r="GBM44" s="19"/>
      <c r="GBN44" s="59"/>
      <c r="GBO44" s="59"/>
      <c r="GBP44" s="52"/>
      <c r="GBQ44" s="52"/>
      <c r="GBR44" s="52"/>
      <c r="GBS44" s="52"/>
      <c r="GBT44" s="52"/>
      <c r="GBU44" s="59"/>
      <c r="GBV44" s="59"/>
      <c r="GBW44" s="59"/>
      <c r="GBX44" s="59"/>
      <c r="GBY44" s="60"/>
      <c r="GBZ44" s="278"/>
      <c r="GCA44" s="243"/>
      <c r="GCB44" s="244"/>
      <c r="GCC44" s="244"/>
      <c r="GCD44" s="244"/>
      <c r="GCE44" s="244"/>
      <c r="GCF44" s="244"/>
      <c r="GCG44" s="201"/>
      <c r="GCH44" s="210"/>
      <c r="GCI44" s="15"/>
      <c r="GCJ44" s="15"/>
      <c r="GCK44" s="15"/>
      <c r="GCL44" s="15"/>
      <c r="GCM44" s="15"/>
      <c r="GCN44" s="15"/>
      <c r="GCO44" s="15"/>
      <c r="GCP44" s="15"/>
      <c r="GCQ44" s="15"/>
      <c r="GCR44" s="15"/>
      <c r="GCS44" s="19"/>
      <c r="GCT44" s="15"/>
      <c r="GCU44" s="15"/>
      <c r="GCV44" s="15"/>
      <c r="GCW44" s="15"/>
      <c r="GCX44" s="15"/>
      <c r="GCY44" s="15"/>
      <c r="GCZ44" s="19"/>
      <c r="GDA44" s="59"/>
      <c r="GDB44" s="59"/>
      <c r="GDC44" s="52"/>
      <c r="GDD44" s="52"/>
      <c r="GDE44" s="52"/>
      <c r="GDF44" s="52"/>
      <c r="GDG44" s="52"/>
      <c r="GDH44" s="59"/>
      <c r="GDI44" s="59"/>
      <c r="GDJ44" s="59"/>
      <c r="GDK44" s="59"/>
      <c r="GDL44" s="60"/>
      <c r="GDM44" s="278"/>
      <c r="GDN44" s="243"/>
      <c r="GDO44" s="244"/>
      <c r="GDP44" s="244"/>
      <c r="GDQ44" s="244"/>
      <c r="GDR44" s="244"/>
      <c r="GDS44" s="244"/>
      <c r="GDT44" s="201"/>
      <c r="GDU44" s="210"/>
      <c r="GDV44" s="15"/>
      <c r="GDW44" s="15"/>
      <c r="GDX44" s="15"/>
      <c r="GDY44" s="15"/>
      <c r="GDZ44" s="15"/>
      <c r="GEA44" s="15"/>
      <c r="GEB44" s="15"/>
      <c r="GEC44" s="15"/>
      <c r="GED44" s="15"/>
      <c r="GEE44" s="15"/>
      <c r="GEF44" s="19"/>
      <c r="GEG44" s="15"/>
      <c r="GEH44" s="15"/>
      <c r="GEI44" s="15"/>
      <c r="GEJ44" s="15"/>
      <c r="GEK44" s="15"/>
      <c r="GEL44" s="15"/>
      <c r="GEM44" s="19"/>
      <c r="GEN44" s="59"/>
      <c r="GEO44" s="59"/>
      <c r="GEP44" s="52"/>
      <c r="GEQ44" s="52"/>
      <c r="GER44" s="52"/>
      <c r="GES44" s="52"/>
      <c r="GET44" s="52"/>
      <c r="GEU44" s="59"/>
      <c r="GEV44" s="59"/>
      <c r="GEW44" s="59"/>
      <c r="GEX44" s="59"/>
      <c r="GEY44" s="60"/>
      <c r="GEZ44" s="278"/>
      <c r="GFA44" s="243"/>
      <c r="GFB44" s="244"/>
      <c r="GFC44" s="244"/>
      <c r="GFD44" s="244"/>
      <c r="GFE44" s="244"/>
      <c r="GFF44" s="244"/>
      <c r="GFG44" s="201"/>
      <c r="GFH44" s="210"/>
      <c r="GFI44" s="15"/>
      <c r="GFJ44" s="15"/>
      <c r="GFK44" s="15"/>
      <c r="GFL44" s="15"/>
      <c r="GFM44" s="15"/>
      <c r="GFN44" s="15"/>
      <c r="GFO44" s="15"/>
      <c r="GFP44" s="15"/>
      <c r="GFQ44" s="15"/>
      <c r="GFR44" s="15"/>
      <c r="GFS44" s="19"/>
      <c r="GFT44" s="15"/>
      <c r="GFU44" s="15"/>
      <c r="GFV44" s="15"/>
      <c r="GFW44" s="15"/>
      <c r="GFX44" s="15"/>
      <c r="GFY44" s="15"/>
      <c r="GFZ44" s="19"/>
      <c r="GGA44" s="59"/>
      <c r="GGB44" s="59"/>
      <c r="GGC44" s="52"/>
      <c r="GGD44" s="52"/>
      <c r="GGE44" s="52"/>
      <c r="GGF44" s="52"/>
      <c r="GGG44" s="52"/>
      <c r="GGH44" s="59"/>
      <c r="GGI44" s="59"/>
      <c r="GGJ44" s="59"/>
      <c r="GGK44" s="59"/>
      <c r="GGL44" s="60"/>
      <c r="GGM44" s="278"/>
      <c r="GGN44" s="243"/>
      <c r="GGO44" s="244"/>
      <c r="GGP44" s="244"/>
      <c r="GGQ44" s="244"/>
      <c r="GGR44" s="244"/>
      <c r="GGS44" s="244"/>
      <c r="GGT44" s="201"/>
      <c r="GGU44" s="210"/>
      <c r="GGV44" s="15"/>
      <c r="GGW44" s="15"/>
      <c r="GGX44" s="15"/>
      <c r="GGY44" s="15"/>
      <c r="GGZ44" s="15"/>
      <c r="GHA44" s="15"/>
      <c r="GHB44" s="15"/>
      <c r="GHC44" s="15"/>
      <c r="GHD44" s="15"/>
      <c r="GHE44" s="15"/>
      <c r="GHF44" s="19"/>
      <c r="GHG44" s="15"/>
      <c r="GHH44" s="15"/>
      <c r="GHI44" s="15"/>
      <c r="GHJ44" s="15"/>
      <c r="GHK44" s="15"/>
      <c r="GHL44" s="15"/>
      <c r="GHM44" s="19"/>
      <c r="GHN44" s="59"/>
      <c r="GHO44" s="59"/>
      <c r="GHP44" s="52"/>
      <c r="GHQ44" s="52"/>
      <c r="GHR44" s="52"/>
      <c r="GHS44" s="52"/>
      <c r="GHT44" s="52"/>
      <c r="GHU44" s="59"/>
      <c r="GHV44" s="59"/>
      <c r="GHW44" s="59"/>
      <c r="GHX44" s="59"/>
      <c r="GHY44" s="60"/>
      <c r="GHZ44" s="278"/>
      <c r="GIA44" s="243"/>
      <c r="GIB44" s="244"/>
      <c r="GIC44" s="244"/>
      <c r="GID44" s="244"/>
      <c r="GIE44" s="244"/>
      <c r="GIF44" s="244"/>
      <c r="GIG44" s="201"/>
      <c r="GIH44" s="210"/>
      <c r="GII44" s="15"/>
      <c r="GIJ44" s="15"/>
      <c r="GIK44" s="15"/>
      <c r="GIL44" s="15"/>
      <c r="GIM44" s="15"/>
      <c r="GIN44" s="15"/>
      <c r="GIO44" s="15"/>
      <c r="GIP44" s="15"/>
      <c r="GIQ44" s="15"/>
      <c r="GIR44" s="15"/>
      <c r="GIS44" s="19"/>
      <c r="GIT44" s="15"/>
      <c r="GIU44" s="15"/>
      <c r="GIV44" s="15"/>
      <c r="GIW44" s="15"/>
      <c r="GIX44" s="15"/>
      <c r="GIY44" s="15"/>
      <c r="GIZ44" s="19"/>
      <c r="GJA44" s="59"/>
      <c r="GJB44" s="59"/>
      <c r="GJC44" s="52"/>
      <c r="GJD44" s="52"/>
      <c r="GJE44" s="52"/>
      <c r="GJF44" s="52"/>
      <c r="GJG44" s="52"/>
      <c r="GJH44" s="59"/>
      <c r="GJI44" s="59"/>
      <c r="GJJ44" s="59"/>
      <c r="GJK44" s="59"/>
      <c r="GJL44" s="60"/>
      <c r="GJM44" s="278"/>
      <c r="GJN44" s="243"/>
      <c r="GJO44" s="244"/>
      <c r="GJP44" s="244"/>
      <c r="GJQ44" s="244"/>
      <c r="GJR44" s="244"/>
      <c r="GJS44" s="244"/>
      <c r="GJT44" s="201"/>
      <c r="GJU44" s="210"/>
      <c r="GJV44" s="15"/>
      <c r="GJW44" s="15"/>
      <c r="GJX44" s="15"/>
      <c r="GJY44" s="15"/>
      <c r="GJZ44" s="15"/>
      <c r="GKA44" s="15"/>
      <c r="GKB44" s="15"/>
      <c r="GKC44" s="15"/>
      <c r="GKD44" s="15"/>
      <c r="GKE44" s="15"/>
      <c r="GKF44" s="19"/>
      <c r="GKG44" s="15"/>
      <c r="GKH44" s="15"/>
      <c r="GKI44" s="15"/>
      <c r="GKJ44" s="15"/>
      <c r="GKK44" s="15"/>
      <c r="GKL44" s="15"/>
      <c r="GKM44" s="19"/>
      <c r="GKN44" s="59"/>
      <c r="GKO44" s="59"/>
      <c r="GKP44" s="52"/>
      <c r="GKQ44" s="52"/>
      <c r="GKR44" s="52"/>
      <c r="GKS44" s="52"/>
      <c r="GKT44" s="52"/>
      <c r="GKU44" s="59"/>
      <c r="GKV44" s="59"/>
      <c r="GKW44" s="59"/>
      <c r="GKX44" s="59"/>
      <c r="GKY44" s="60"/>
      <c r="GKZ44" s="278"/>
      <c r="GLA44" s="243"/>
      <c r="GLB44" s="244"/>
      <c r="GLC44" s="244"/>
      <c r="GLD44" s="244"/>
      <c r="GLE44" s="244"/>
      <c r="GLF44" s="244"/>
      <c r="GLG44" s="201"/>
      <c r="GLH44" s="210"/>
      <c r="GLI44" s="15"/>
      <c r="GLJ44" s="15"/>
      <c r="GLK44" s="15"/>
      <c r="GLL44" s="15"/>
      <c r="GLM44" s="15"/>
      <c r="GLN44" s="15"/>
      <c r="GLO44" s="15"/>
      <c r="GLP44" s="15"/>
      <c r="GLQ44" s="15"/>
      <c r="GLR44" s="15"/>
      <c r="GLS44" s="19"/>
      <c r="GLT44" s="15"/>
      <c r="GLU44" s="15"/>
      <c r="GLV44" s="15"/>
      <c r="GLW44" s="15"/>
      <c r="GLX44" s="15"/>
      <c r="GLY44" s="15"/>
      <c r="GLZ44" s="19"/>
      <c r="GMA44" s="59"/>
      <c r="GMB44" s="59"/>
      <c r="GMC44" s="52"/>
      <c r="GMD44" s="52"/>
      <c r="GME44" s="52"/>
      <c r="GMF44" s="52"/>
      <c r="GMG44" s="52"/>
      <c r="GMH44" s="59"/>
      <c r="GMI44" s="59"/>
      <c r="GMJ44" s="59"/>
      <c r="GMK44" s="59"/>
      <c r="GML44" s="60"/>
      <c r="GMM44" s="278"/>
      <c r="GMN44" s="243"/>
      <c r="GMO44" s="244"/>
      <c r="GMP44" s="244"/>
      <c r="GMQ44" s="244"/>
      <c r="GMR44" s="244"/>
      <c r="GMS44" s="244"/>
      <c r="GMT44" s="201"/>
      <c r="GMU44" s="210"/>
      <c r="GMV44" s="15"/>
      <c r="GMW44" s="15"/>
      <c r="GMX44" s="15"/>
      <c r="GMY44" s="15"/>
      <c r="GMZ44" s="15"/>
      <c r="GNA44" s="15"/>
      <c r="GNB44" s="15"/>
      <c r="GNC44" s="15"/>
      <c r="GND44" s="15"/>
      <c r="GNE44" s="15"/>
      <c r="GNF44" s="19"/>
      <c r="GNG44" s="15"/>
      <c r="GNH44" s="15"/>
      <c r="GNI44" s="15"/>
      <c r="GNJ44" s="15"/>
      <c r="GNK44" s="15"/>
      <c r="GNL44" s="15"/>
      <c r="GNM44" s="19"/>
      <c r="GNN44" s="59"/>
      <c r="GNO44" s="59"/>
      <c r="GNP44" s="52"/>
      <c r="GNQ44" s="52"/>
      <c r="GNR44" s="52"/>
      <c r="GNS44" s="52"/>
      <c r="GNT44" s="52"/>
      <c r="GNU44" s="59"/>
      <c r="GNV44" s="59"/>
      <c r="GNW44" s="59"/>
      <c r="GNX44" s="59"/>
      <c r="GNY44" s="60"/>
      <c r="GNZ44" s="278"/>
      <c r="GOA44" s="243"/>
      <c r="GOB44" s="244"/>
      <c r="GOC44" s="244"/>
      <c r="GOD44" s="244"/>
      <c r="GOE44" s="244"/>
      <c r="GOF44" s="244"/>
      <c r="GOG44" s="201"/>
      <c r="GOH44" s="210"/>
      <c r="GOI44" s="15"/>
      <c r="GOJ44" s="15"/>
      <c r="GOK44" s="15"/>
      <c r="GOL44" s="15"/>
      <c r="GOM44" s="15"/>
      <c r="GON44" s="15"/>
      <c r="GOO44" s="15"/>
      <c r="GOP44" s="15"/>
      <c r="GOQ44" s="15"/>
      <c r="GOR44" s="15"/>
      <c r="GOS44" s="19"/>
      <c r="GOT44" s="15"/>
      <c r="GOU44" s="15"/>
      <c r="GOV44" s="15"/>
      <c r="GOW44" s="15"/>
      <c r="GOX44" s="15"/>
      <c r="GOY44" s="15"/>
      <c r="GOZ44" s="19"/>
      <c r="GPA44" s="59"/>
      <c r="GPB44" s="59"/>
      <c r="GPC44" s="52"/>
      <c r="GPD44" s="52"/>
      <c r="GPE44" s="52"/>
      <c r="GPF44" s="52"/>
      <c r="GPG44" s="52"/>
      <c r="GPH44" s="59"/>
      <c r="GPI44" s="59"/>
      <c r="GPJ44" s="59"/>
      <c r="GPK44" s="59"/>
      <c r="GPL44" s="60"/>
      <c r="GPM44" s="278"/>
      <c r="GPN44" s="243"/>
      <c r="GPO44" s="244"/>
      <c r="GPP44" s="244"/>
      <c r="GPQ44" s="244"/>
      <c r="GPR44" s="244"/>
      <c r="GPS44" s="244"/>
      <c r="GPT44" s="201"/>
      <c r="GPU44" s="210"/>
      <c r="GPV44" s="15"/>
      <c r="GPW44" s="15"/>
      <c r="GPX44" s="15"/>
      <c r="GPY44" s="15"/>
      <c r="GPZ44" s="15"/>
      <c r="GQA44" s="15"/>
      <c r="GQB44" s="15"/>
      <c r="GQC44" s="15"/>
      <c r="GQD44" s="15"/>
      <c r="GQE44" s="15"/>
      <c r="GQF44" s="19"/>
      <c r="GQG44" s="15"/>
      <c r="GQH44" s="15"/>
      <c r="GQI44" s="15"/>
      <c r="GQJ44" s="15"/>
      <c r="GQK44" s="15"/>
      <c r="GQL44" s="15"/>
      <c r="GQM44" s="19"/>
      <c r="GQN44" s="59"/>
      <c r="GQO44" s="59"/>
      <c r="GQP44" s="52"/>
      <c r="GQQ44" s="52"/>
      <c r="GQR44" s="52"/>
      <c r="GQS44" s="52"/>
      <c r="GQT44" s="52"/>
      <c r="GQU44" s="59"/>
      <c r="GQV44" s="59"/>
      <c r="GQW44" s="59"/>
      <c r="GQX44" s="59"/>
      <c r="GQY44" s="60"/>
      <c r="GQZ44" s="278"/>
      <c r="GRA44" s="243"/>
      <c r="GRB44" s="244"/>
      <c r="GRC44" s="244"/>
      <c r="GRD44" s="244"/>
      <c r="GRE44" s="244"/>
      <c r="GRF44" s="244"/>
      <c r="GRG44" s="201"/>
      <c r="GRH44" s="210"/>
      <c r="GRI44" s="15"/>
      <c r="GRJ44" s="15"/>
      <c r="GRK44" s="15"/>
      <c r="GRL44" s="15"/>
      <c r="GRM44" s="15"/>
      <c r="GRN44" s="15"/>
      <c r="GRO44" s="15"/>
      <c r="GRP44" s="15"/>
      <c r="GRQ44" s="15"/>
      <c r="GRR44" s="15"/>
      <c r="GRS44" s="19"/>
      <c r="GRT44" s="15"/>
      <c r="GRU44" s="15"/>
      <c r="GRV44" s="15"/>
      <c r="GRW44" s="15"/>
      <c r="GRX44" s="15"/>
      <c r="GRY44" s="15"/>
      <c r="GRZ44" s="19"/>
      <c r="GSA44" s="59"/>
      <c r="GSB44" s="59"/>
      <c r="GSC44" s="52"/>
      <c r="GSD44" s="52"/>
      <c r="GSE44" s="52"/>
      <c r="GSF44" s="52"/>
      <c r="GSG44" s="52"/>
      <c r="GSH44" s="59"/>
      <c r="GSI44" s="59"/>
      <c r="GSJ44" s="59"/>
      <c r="GSK44" s="59"/>
      <c r="GSL44" s="60"/>
      <c r="GSM44" s="278"/>
      <c r="GSN44" s="243"/>
      <c r="GSO44" s="244"/>
      <c r="GSP44" s="244"/>
      <c r="GSQ44" s="244"/>
      <c r="GSR44" s="244"/>
      <c r="GSS44" s="244"/>
      <c r="GST44" s="201"/>
      <c r="GSU44" s="210"/>
      <c r="GSV44" s="15"/>
      <c r="GSW44" s="15"/>
      <c r="GSX44" s="15"/>
      <c r="GSY44" s="15"/>
      <c r="GSZ44" s="15"/>
      <c r="GTA44" s="15"/>
      <c r="GTB44" s="15"/>
      <c r="GTC44" s="15"/>
      <c r="GTD44" s="15"/>
      <c r="GTE44" s="15"/>
      <c r="GTF44" s="19"/>
      <c r="GTG44" s="15"/>
      <c r="GTH44" s="15"/>
      <c r="GTI44" s="15"/>
      <c r="GTJ44" s="15"/>
      <c r="GTK44" s="15"/>
      <c r="GTL44" s="15"/>
      <c r="GTM44" s="19"/>
      <c r="GTN44" s="59"/>
      <c r="GTO44" s="59"/>
      <c r="GTP44" s="52"/>
      <c r="GTQ44" s="52"/>
      <c r="GTR44" s="52"/>
      <c r="GTS44" s="52"/>
      <c r="GTT44" s="52"/>
      <c r="GTU44" s="59"/>
      <c r="GTV44" s="59"/>
      <c r="GTW44" s="59"/>
      <c r="GTX44" s="59"/>
      <c r="GTY44" s="60"/>
      <c r="GTZ44" s="278"/>
      <c r="GUA44" s="243"/>
      <c r="GUB44" s="244"/>
      <c r="GUC44" s="244"/>
      <c r="GUD44" s="244"/>
      <c r="GUE44" s="244"/>
      <c r="GUF44" s="244"/>
      <c r="GUG44" s="201"/>
      <c r="GUH44" s="210"/>
      <c r="GUI44" s="15"/>
      <c r="GUJ44" s="15"/>
      <c r="GUK44" s="15"/>
      <c r="GUL44" s="15"/>
      <c r="GUM44" s="15"/>
      <c r="GUN44" s="15"/>
      <c r="GUO44" s="15"/>
      <c r="GUP44" s="15"/>
      <c r="GUQ44" s="15"/>
      <c r="GUR44" s="15"/>
      <c r="GUS44" s="19"/>
      <c r="GUT44" s="15"/>
      <c r="GUU44" s="15"/>
      <c r="GUV44" s="15"/>
      <c r="GUW44" s="15"/>
      <c r="GUX44" s="15"/>
      <c r="GUY44" s="15"/>
      <c r="GUZ44" s="19"/>
      <c r="GVA44" s="59"/>
      <c r="GVB44" s="59"/>
      <c r="GVC44" s="52"/>
      <c r="GVD44" s="52"/>
      <c r="GVE44" s="52"/>
      <c r="GVF44" s="52"/>
      <c r="GVG44" s="52"/>
      <c r="GVH44" s="59"/>
      <c r="GVI44" s="59"/>
      <c r="GVJ44" s="59"/>
      <c r="GVK44" s="59"/>
      <c r="GVL44" s="60"/>
      <c r="GVM44" s="278"/>
      <c r="GVN44" s="243"/>
      <c r="GVO44" s="244"/>
      <c r="GVP44" s="244"/>
      <c r="GVQ44" s="244"/>
      <c r="GVR44" s="244"/>
      <c r="GVS44" s="244"/>
      <c r="GVT44" s="201"/>
      <c r="GVU44" s="210"/>
      <c r="GVV44" s="15"/>
      <c r="GVW44" s="15"/>
      <c r="GVX44" s="15"/>
      <c r="GVY44" s="15"/>
      <c r="GVZ44" s="15"/>
      <c r="GWA44" s="15"/>
      <c r="GWB44" s="15"/>
      <c r="GWC44" s="15"/>
      <c r="GWD44" s="15"/>
      <c r="GWE44" s="15"/>
      <c r="GWF44" s="19"/>
      <c r="GWG44" s="15"/>
      <c r="GWH44" s="15"/>
      <c r="GWI44" s="15"/>
      <c r="GWJ44" s="15"/>
      <c r="GWK44" s="15"/>
      <c r="GWL44" s="15"/>
      <c r="GWM44" s="19"/>
      <c r="GWN44" s="59"/>
      <c r="GWO44" s="59"/>
      <c r="GWP44" s="52"/>
      <c r="GWQ44" s="52"/>
      <c r="GWR44" s="52"/>
      <c r="GWS44" s="52"/>
      <c r="GWT44" s="52"/>
      <c r="GWU44" s="59"/>
      <c r="GWV44" s="59"/>
      <c r="GWW44" s="59"/>
      <c r="GWX44" s="59"/>
      <c r="GWY44" s="60"/>
      <c r="GWZ44" s="278"/>
      <c r="GXA44" s="243"/>
      <c r="GXB44" s="244"/>
      <c r="GXC44" s="244"/>
      <c r="GXD44" s="244"/>
      <c r="GXE44" s="244"/>
      <c r="GXF44" s="244"/>
      <c r="GXG44" s="201"/>
      <c r="GXH44" s="210"/>
      <c r="GXI44" s="15"/>
      <c r="GXJ44" s="15"/>
      <c r="GXK44" s="15"/>
      <c r="GXL44" s="15"/>
      <c r="GXM44" s="15"/>
      <c r="GXN44" s="15"/>
      <c r="GXO44" s="15"/>
      <c r="GXP44" s="15"/>
      <c r="GXQ44" s="15"/>
      <c r="GXR44" s="15"/>
      <c r="GXS44" s="19"/>
      <c r="GXT44" s="15"/>
      <c r="GXU44" s="15"/>
      <c r="GXV44" s="15"/>
      <c r="GXW44" s="15"/>
      <c r="GXX44" s="15"/>
      <c r="GXY44" s="15"/>
      <c r="GXZ44" s="19"/>
      <c r="GYA44" s="59"/>
      <c r="GYB44" s="59"/>
      <c r="GYC44" s="52"/>
      <c r="GYD44" s="52"/>
      <c r="GYE44" s="52"/>
      <c r="GYF44" s="52"/>
      <c r="GYG44" s="52"/>
      <c r="GYH44" s="59"/>
      <c r="GYI44" s="59"/>
      <c r="GYJ44" s="59"/>
      <c r="GYK44" s="59"/>
      <c r="GYL44" s="60"/>
      <c r="GYM44" s="278"/>
      <c r="GYN44" s="243"/>
      <c r="GYO44" s="244"/>
      <c r="GYP44" s="244"/>
      <c r="GYQ44" s="244"/>
      <c r="GYR44" s="244"/>
      <c r="GYS44" s="244"/>
      <c r="GYT44" s="201"/>
      <c r="GYU44" s="210"/>
      <c r="GYV44" s="15"/>
      <c r="GYW44" s="15"/>
      <c r="GYX44" s="15"/>
      <c r="GYY44" s="15"/>
      <c r="GYZ44" s="15"/>
      <c r="GZA44" s="15"/>
      <c r="GZB44" s="15"/>
      <c r="GZC44" s="15"/>
      <c r="GZD44" s="15"/>
      <c r="GZE44" s="15"/>
      <c r="GZF44" s="19"/>
      <c r="GZG44" s="15"/>
      <c r="GZH44" s="15"/>
      <c r="GZI44" s="15"/>
      <c r="GZJ44" s="15"/>
      <c r="GZK44" s="15"/>
      <c r="GZL44" s="15"/>
      <c r="GZM44" s="19"/>
      <c r="GZN44" s="59"/>
      <c r="GZO44" s="59"/>
      <c r="GZP44" s="52"/>
      <c r="GZQ44" s="52"/>
      <c r="GZR44" s="52"/>
      <c r="GZS44" s="52"/>
      <c r="GZT44" s="52"/>
      <c r="GZU44" s="59"/>
      <c r="GZV44" s="59"/>
      <c r="GZW44" s="59"/>
      <c r="GZX44" s="59"/>
      <c r="GZY44" s="60"/>
      <c r="GZZ44" s="278"/>
      <c r="HAA44" s="243"/>
      <c r="HAB44" s="244"/>
      <c r="HAC44" s="244"/>
      <c r="HAD44" s="244"/>
      <c r="HAE44" s="244"/>
      <c r="HAF44" s="244"/>
      <c r="HAG44" s="201"/>
      <c r="HAH44" s="210"/>
      <c r="HAI44" s="15"/>
      <c r="HAJ44" s="15"/>
      <c r="HAK44" s="15"/>
      <c r="HAL44" s="15"/>
      <c r="HAM44" s="15"/>
      <c r="HAN44" s="15"/>
      <c r="HAO44" s="15"/>
      <c r="HAP44" s="15"/>
      <c r="HAQ44" s="15"/>
      <c r="HAR44" s="15"/>
      <c r="HAS44" s="19"/>
      <c r="HAT44" s="15"/>
      <c r="HAU44" s="15"/>
      <c r="HAV44" s="15"/>
      <c r="HAW44" s="15"/>
      <c r="HAX44" s="15"/>
      <c r="HAY44" s="15"/>
      <c r="HAZ44" s="19"/>
      <c r="HBA44" s="59"/>
      <c r="HBB44" s="59"/>
      <c r="HBC44" s="52"/>
      <c r="HBD44" s="52"/>
      <c r="HBE44" s="52"/>
      <c r="HBF44" s="52"/>
      <c r="HBG44" s="52"/>
      <c r="HBH44" s="59"/>
      <c r="HBI44" s="59"/>
      <c r="HBJ44" s="59"/>
      <c r="HBK44" s="59"/>
      <c r="HBL44" s="60"/>
      <c r="HBM44" s="278"/>
      <c r="HBN44" s="243"/>
      <c r="HBO44" s="244"/>
      <c r="HBP44" s="244"/>
      <c r="HBQ44" s="244"/>
      <c r="HBR44" s="244"/>
      <c r="HBS44" s="244"/>
      <c r="HBT44" s="201"/>
      <c r="HBU44" s="210"/>
      <c r="HBV44" s="15"/>
      <c r="HBW44" s="15"/>
      <c r="HBX44" s="15"/>
      <c r="HBY44" s="15"/>
      <c r="HBZ44" s="15"/>
      <c r="HCA44" s="15"/>
      <c r="HCB44" s="15"/>
      <c r="HCC44" s="15"/>
      <c r="HCD44" s="15"/>
      <c r="HCE44" s="15"/>
      <c r="HCF44" s="19"/>
      <c r="HCG44" s="15"/>
      <c r="HCH44" s="15"/>
      <c r="HCI44" s="15"/>
      <c r="HCJ44" s="15"/>
      <c r="HCK44" s="15"/>
      <c r="HCL44" s="15"/>
      <c r="HCM44" s="19"/>
      <c r="HCN44" s="59"/>
      <c r="HCO44" s="59"/>
      <c r="HCP44" s="52"/>
      <c r="HCQ44" s="52"/>
      <c r="HCR44" s="52"/>
      <c r="HCS44" s="52"/>
      <c r="HCT44" s="52"/>
      <c r="HCU44" s="59"/>
      <c r="HCV44" s="59"/>
      <c r="HCW44" s="59"/>
      <c r="HCX44" s="59"/>
      <c r="HCY44" s="60"/>
      <c r="HCZ44" s="278"/>
      <c r="HDA44" s="243"/>
      <c r="HDB44" s="244"/>
      <c r="HDC44" s="244"/>
      <c r="HDD44" s="244"/>
      <c r="HDE44" s="244"/>
      <c r="HDF44" s="244"/>
      <c r="HDG44" s="201"/>
      <c r="HDH44" s="210"/>
      <c r="HDI44" s="15"/>
      <c r="HDJ44" s="15"/>
      <c r="HDK44" s="15"/>
      <c r="HDL44" s="15"/>
      <c r="HDM44" s="15"/>
      <c r="HDN44" s="15"/>
      <c r="HDO44" s="15"/>
      <c r="HDP44" s="15"/>
      <c r="HDQ44" s="15"/>
      <c r="HDR44" s="15"/>
      <c r="HDS44" s="19"/>
      <c r="HDT44" s="15"/>
      <c r="HDU44" s="15"/>
      <c r="HDV44" s="15"/>
      <c r="HDW44" s="15"/>
      <c r="HDX44" s="15"/>
      <c r="HDY44" s="15"/>
      <c r="HDZ44" s="19"/>
      <c r="HEA44" s="59"/>
      <c r="HEB44" s="59"/>
      <c r="HEC44" s="52"/>
      <c r="HED44" s="52"/>
      <c r="HEE44" s="52"/>
      <c r="HEF44" s="52"/>
      <c r="HEG44" s="52"/>
      <c r="HEH44" s="59"/>
      <c r="HEI44" s="59"/>
      <c r="HEJ44" s="59"/>
      <c r="HEK44" s="59"/>
      <c r="HEL44" s="60"/>
      <c r="HEM44" s="278"/>
      <c r="HEN44" s="243"/>
      <c r="HEO44" s="244"/>
      <c r="HEP44" s="244"/>
      <c r="HEQ44" s="244"/>
      <c r="HER44" s="244"/>
      <c r="HES44" s="244"/>
      <c r="HET44" s="201"/>
      <c r="HEU44" s="210"/>
      <c r="HEV44" s="15"/>
      <c r="HEW44" s="15"/>
      <c r="HEX44" s="15"/>
      <c r="HEY44" s="15"/>
      <c r="HEZ44" s="15"/>
      <c r="HFA44" s="15"/>
      <c r="HFB44" s="15"/>
      <c r="HFC44" s="15"/>
      <c r="HFD44" s="15"/>
      <c r="HFE44" s="15"/>
      <c r="HFF44" s="19"/>
      <c r="HFG44" s="15"/>
      <c r="HFH44" s="15"/>
      <c r="HFI44" s="15"/>
      <c r="HFJ44" s="15"/>
      <c r="HFK44" s="15"/>
      <c r="HFL44" s="15"/>
      <c r="HFM44" s="19"/>
      <c r="HFN44" s="59"/>
      <c r="HFO44" s="59"/>
      <c r="HFP44" s="52"/>
      <c r="HFQ44" s="52"/>
      <c r="HFR44" s="52"/>
      <c r="HFS44" s="52"/>
      <c r="HFT44" s="52"/>
      <c r="HFU44" s="59"/>
      <c r="HFV44" s="59"/>
      <c r="HFW44" s="59"/>
      <c r="HFX44" s="59"/>
      <c r="HFY44" s="60"/>
      <c r="HFZ44" s="278"/>
      <c r="HGA44" s="243"/>
      <c r="HGB44" s="244"/>
      <c r="HGC44" s="244"/>
      <c r="HGD44" s="244"/>
      <c r="HGE44" s="244"/>
      <c r="HGF44" s="244"/>
      <c r="HGG44" s="201"/>
      <c r="HGH44" s="210"/>
      <c r="HGI44" s="15"/>
      <c r="HGJ44" s="15"/>
      <c r="HGK44" s="15"/>
      <c r="HGL44" s="15"/>
      <c r="HGM44" s="15"/>
      <c r="HGN44" s="15"/>
      <c r="HGO44" s="15"/>
      <c r="HGP44" s="15"/>
      <c r="HGQ44" s="15"/>
      <c r="HGR44" s="15"/>
      <c r="HGS44" s="19"/>
      <c r="HGT44" s="15"/>
      <c r="HGU44" s="15"/>
      <c r="HGV44" s="15"/>
      <c r="HGW44" s="15"/>
      <c r="HGX44" s="15"/>
      <c r="HGY44" s="15"/>
      <c r="HGZ44" s="19"/>
      <c r="HHA44" s="59"/>
      <c r="HHB44" s="59"/>
      <c r="HHC44" s="52"/>
      <c r="HHD44" s="52"/>
      <c r="HHE44" s="52"/>
      <c r="HHF44" s="52"/>
      <c r="HHG44" s="52"/>
      <c r="HHH44" s="59"/>
      <c r="HHI44" s="59"/>
      <c r="HHJ44" s="59"/>
      <c r="HHK44" s="59"/>
      <c r="HHL44" s="60"/>
      <c r="HHM44" s="278"/>
      <c r="HHN44" s="243"/>
      <c r="HHO44" s="244"/>
      <c r="HHP44" s="244"/>
      <c r="HHQ44" s="244"/>
      <c r="HHR44" s="244"/>
      <c r="HHS44" s="244"/>
      <c r="HHT44" s="201"/>
      <c r="HHU44" s="210"/>
      <c r="HHV44" s="15"/>
      <c r="HHW44" s="15"/>
      <c r="HHX44" s="15"/>
      <c r="HHY44" s="15"/>
      <c r="HHZ44" s="15"/>
      <c r="HIA44" s="15"/>
      <c r="HIB44" s="15"/>
      <c r="HIC44" s="15"/>
      <c r="HID44" s="15"/>
      <c r="HIE44" s="15"/>
      <c r="HIF44" s="19"/>
      <c r="HIG44" s="15"/>
      <c r="HIH44" s="15"/>
      <c r="HII44" s="15"/>
      <c r="HIJ44" s="15"/>
      <c r="HIK44" s="15"/>
      <c r="HIL44" s="15"/>
      <c r="HIM44" s="19"/>
      <c r="HIN44" s="59"/>
      <c r="HIO44" s="59"/>
      <c r="HIP44" s="52"/>
      <c r="HIQ44" s="52"/>
      <c r="HIR44" s="52"/>
      <c r="HIS44" s="52"/>
      <c r="HIT44" s="52"/>
      <c r="HIU44" s="59"/>
      <c r="HIV44" s="59"/>
      <c r="HIW44" s="59"/>
      <c r="HIX44" s="59"/>
      <c r="HIY44" s="60"/>
      <c r="HIZ44" s="278"/>
      <c r="HJA44" s="243"/>
      <c r="HJB44" s="244"/>
      <c r="HJC44" s="244"/>
      <c r="HJD44" s="244"/>
      <c r="HJE44" s="244"/>
      <c r="HJF44" s="244"/>
      <c r="HJG44" s="201"/>
      <c r="HJH44" s="210"/>
      <c r="HJI44" s="15"/>
      <c r="HJJ44" s="15"/>
      <c r="HJK44" s="15"/>
      <c r="HJL44" s="15"/>
      <c r="HJM44" s="15"/>
      <c r="HJN44" s="15"/>
      <c r="HJO44" s="15"/>
      <c r="HJP44" s="15"/>
      <c r="HJQ44" s="15"/>
      <c r="HJR44" s="15"/>
      <c r="HJS44" s="19"/>
      <c r="HJT44" s="15"/>
      <c r="HJU44" s="15"/>
      <c r="HJV44" s="15"/>
      <c r="HJW44" s="15"/>
      <c r="HJX44" s="15"/>
      <c r="HJY44" s="15"/>
      <c r="HJZ44" s="19"/>
      <c r="HKA44" s="59"/>
      <c r="HKB44" s="59"/>
      <c r="HKC44" s="52"/>
      <c r="HKD44" s="52"/>
      <c r="HKE44" s="52"/>
      <c r="HKF44" s="52"/>
      <c r="HKG44" s="52"/>
      <c r="HKH44" s="59"/>
      <c r="HKI44" s="59"/>
      <c r="HKJ44" s="59"/>
      <c r="HKK44" s="59"/>
      <c r="HKL44" s="60"/>
      <c r="HKM44" s="278"/>
      <c r="HKN44" s="243"/>
      <c r="HKO44" s="244"/>
      <c r="HKP44" s="244"/>
      <c r="HKQ44" s="244"/>
      <c r="HKR44" s="244"/>
      <c r="HKS44" s="244"/>
      <c r="HKT44" s="201"/>
      <c r="HKU44" s="210"/>
      <c r="HKV44" s="15"/>
      <c r="HKW44" s="15"/>
      <c r="HKX44" s="15"/>
      <c r="HKY44" s="15"/>
      <c r="HKZ44" s="15"/>
      <c r="HLA44" s="15"/>
      <c r="HLB44" s="15"/>
      <c r="HLC44" s="15"/>
      <c r="HLD44" s="15"/>
      <c r="HLE44" s="15"/>
      <c r="HLF44" s="19"/>
      <c r="HLG44" s="15"/>
      <c r="HLH44" s="15"/>
      <c r="HLI44" s="15"/>
      <c r="HLJ44" s="15"/>
      <c r="HLK44" s="15"/>
      <c r="HLL44" s="15"/>
      <c r="HLM44" s="19"/>
      <c r="HLN44" s="59"/>
      <c r="HLO44" s="59"/>
      <c r="HLP44" s="52"/>
      <c r="HLQ44" s="52"/>
      <c r="HLR44" s="52"/>
      <c r="HLS44" s="52"/>
      <c r="HLT44" s="52"/>
      <c r="HLU44" s="59"/>
      <c r="HLV44" s="59"/>
      <c r="HLW44" s="59"/>
      <c r="HLX44" s="59"/>
      <c r="HLY44" s="60"/>
      <c r="HLZ44" s="278"/>
      <c r="HMA44" s="243"/>
      <c r="HMB44" s="244"/>
      <c r="HMC44" s="244"/>
      <c r="HMD44" s="244"/>
      <c r="HME44" s="244"/>
      <c r="HMF44" s="244"/>
      <c r="HMG44" s="201"/>
      <c r="HMH44" s="210"/>
      <c r="HMI44" s="15"/>
      <c r="HMJ44" s="15"/>
      <c r="HMK44" s="15"/>
      <c r="HML44" s="15"/>
      <c r="HMM44" s="15"/>
      <c r="HMN44" s="15"/>
      <c r="HMO44" s="15"/>
      <c r="HMP44" s="15"/>
      <c r="HMQ44" s="15"/>
      <c r="HMR44" s="15"/>
      <c r="HMS44" s="19"/>
      <c r="HMT44" s="15"/>
      <c r="HMU44" s="15"/>
      <c r="HMV44" s="15"/>
      <c r="HMW44" s="15"/>
      <c r="HMX44" s="15"/>
      <c r="HMY44" s="15"/>
      <c r="HMZ44" s="19"/>
      <c r="HNA44" s="59"/>
      <c r="HNB44" s="59"/>
      <c r="HNC44" s="52"/>
      <c r="HND44" s="52"/>
      <c r="HNE44" s="52"/>
      <c r="HNF44" s="52"/>
      <c r="HNG44" s="52"/>
      <c r="HNH44" s="59"/>
      <c r="HNI44" s="59"/>
      <c r="HNJ44" s="59"/>
      <c r="HNK44" s="59"/>
      <c r="HNL44" s="60"/>
      <c r="HNM44" s="278"/>
      <c r="HNN44" s="243"/>
      <c r="HNO44" s="244"/>
      <c r="HNP44" s="244"/>
      <c r="HNQ44" s="244"/>
      <c r="HNR44" s="244"/>
      <c r="HNS44" s="244"/>
      <c r="HNT44" s="201"/>
      <c r="HNU44" s="210"/>
      <c r="HNV44" s="15"/>
      <c r="HNW44" s="15"/>
      <c r="HNX44" s="15"/>
      <c r="HNY44" s="15"/>
      <c r="HNZ44" s="15"/>
      <c r="HOA44" s="15"/>
      <c r="HOB44" s="15"/>
      <c r="HOC44" s="15"/>
      <c r="HOD44" s="15"/>
      <c r="HOE44" s="15"/>
      <c r="HOF44" s="19"/>
      <c r="HOG44" s="15"/>
      <c r="HOH44" s="15"/>
      <c r="HOI44" s="15"/>
      <c r="HOJ44" s="15"/>
      <c r="HOK44" s="15"/>
      <c r="HOL44" s="15"/>
      <c r="HOM44" s="19"/>
      <c r="HON44" s="59"/>
      <c r="HOO44" s="59"/>
      <c r="HOP44" s="52"/>
      <c r="HOQ44" s="52"/>
      <c r="HOR44" s="52"/>
      <c r="HOS44" s="52"/>
      <c r="HOT44" s="52"/>
      <c r="HOU44" s="59"/>
      <c r="HOV44" s="59"/>
      <c r="HOW44" s="59"/>
      <c r="HOX44" s="59"/>
      <c r="HOY44" s="60"/>
      <c r="HOZ44" s="278"/>
      <c r="HPA44" s="243"/>
      <c r="HPB44" s="244"/>
      <c r="HPC44" s="244"/>
      <c r="HPD44" s="244"/>
      <c r="HPE44" s="244"/>
      <c r="HPF44" s="244"/>
      <c r="HPG44" s="201"/>
      <c r="HPH44" s="210"/>
      <c r="HPI44" s="15"/>
      <c r="HPJ44" s="15"/>
      <c r="HPK44" s="15"/>
      <c r="HPL44" s="15"/>
      <c r="HPM44" s="15"/>
      <c r="HPN44" s="15"/>
      <c r="HPO44" s="15"/>
      <c r="HPP44" s="15"/>
      <c r="HPQ44" s="15"/>
      <c r="HPR44" s="15"/>
      <c r="HPS44" s="19"/>
      <c r="HPT44" s="15"/>
      <c r="HPU44" s="15"/>
      <c r="HPV44" s="15"/>
      <c r="HPW44" s="15"/>
      <c r="HPX44" s="15"/>
      <c r="HPY44" s="15"/>
      <c r="HPZ44" s="19"/>
      <c r="HQA44" s="59"/>
      <c r="HQB44" s="59"/>
      <c r="HQC44" s="52"/>
      <c r="HQD44" s="52"/>
      <c r="HQE44" s="52"/>
      <c r="HQF44" s="52"/>
      <c r="HQG44" s="52"/>
      <c r="HQH44" s="59"/>
      <c r="HQI44" s="59"/>
      <c r="HQJ44" s="59"/>
      <c r="HQK44" s="59"/>
      <c r="HQL44" s="60"/>
      <c r="HQM44" s="278"/>
      <c r="HQN44" s="243"/>
      <c r="HQO44" s="244"/>
      <c r="HQP44" s="244"/>
      <c r="HQQ44" s="244"/>
      <c r="HQR44" s="244"/>
      <c r="HQS44" s="244"/>
      <c r="HQT44" s="201"/>
      <c r="HQU44" s="210"/>
      <c r="HQV44" s="15"/>
      <c r="HQW44" s="15"/>
      <c r="HQX44" s="15"/>
      <c r="HQY44" s="15"/>
      <c r="HQZ44" s="15"/>
      <c r="HRA44" s="15"/>
      <c r="HRB44" s="15"/>
      <c r="HRC44" s="15"/>
      <c r="HRD44" s="15"/>
      <c r="HRE44" s="15"/>
      <c r="HRF44" s="19"/>
      <c r="HRG44" s="15"/>
      <c r="HRH44" s="15"/>
      <c r="HRI44" s="15"/>
      <c r="HRJ44" s="15"/>
      <c r="HRK44" s="15"/>
      <c r="HRL44" s="15"/>
      <c r="HRM44" s="19"/>
      <c r="HRN44" s="59"/>
      <c r="HRO44" s="59"/>
      <c r="HRP44" s="52"/>
      <c r="HRQ44" s="52"/>
      <c r="HRR44" s="52"/>
      <c r="HRS44" s="52"/>
      <c r="HRT44" s="52"/>
      <c r="HRU44" s="59"/>
      <c r="HRV44" s="59"/>
      <c r="HRW44" s="59"/>
      <c r="HRX44" s="59"/>
      <c r="HRY44" s="60"/>
      <c r="HRZ44" s="278"/>
      <c r="HSA44" s="243"/>
      <c r="HSB44" s="244"/>
      <c r="HSC44" s="244"/>
      <c r="HSD44" s="244"/>
      <c r="HSE44" s="244"/>
      <c r="HSF44" s="244"/>
      <c r="HSG44" s="201"/>
      <c r="HSH44" s="210"/>
      <c r="HSI44" s="15"/>
      <c r="HSJ44" s="15"/>
      <c r="HSK44" s="15"/>
      <c r="HSL44" s="15"/>
      <c r="HSM44" s="15"/>
      <c r="HSN44" s="15"/>
      <c r="HSO44" s="15"/>
      <c r="HSP44" s="15"/>
      <c r="HSQ44" s="15"/>
      <c r="HSR44" s="15"/>
      <c r="HSS44" s="19"/>
      <c r="HST44" s="15"/>
      <c r="HSU44" s="15"/>
      <c r="HSV44" s="15"/>
      <c r="HSW44" s="15"/>
      <c r="HSX44" s="15"/>
      <c r="HSY44" s="15"/>
      <c r="HSZ44" s="19"/>
      <c r="HTA44" s="59"/>
      <c r="HTB44" s="59"/>
      <c r="HTC44" s="52"/>
      <c r="HTD44" s="52"/>
      <c r="HTE44" s="52"/>
      <c r="HTF44" s="52"/>
      <c r="HTG44" s="52"/>
      <c r="HTH44" s="59"/>
      <c r="HTI44" s="59"/>
      <c r="HTJ44" s="59"/>
      <c r="HTK44" s="59"/>
      <c r="HTL44" s="60"/>
      <c r="HTM44" s="278"/>
      <c r="HTN44" s="243"/>
      <c r="HTO44" s="244"/>
      <c r="HTP44" s="244"/>
      <c r="HTQ44" s="244"/>
      <c r="HTR44" s="244"/>
      <c r="HTS44" s="244"/>
      <c r="HTT44" s="201"/>
      <c r="HTU44" s="210"/>
      <c r="HTV44" s="15"/>
      <c r="HTW44" s="15"/>
      <c r="HTX44" s="15"/>
      <c r="HTY44" s="15"/>
      <c r="HTZ44" s="15"/>
      <c r="HUA44" s="15"/>
      <c r="HUB44" s="15"/>
      <c r="HUC44" s="15"/>
      <c r="HUD44" s="15"/>
      <c r="HUE44" s="15"/>
      <c r="HUF44" s="19"/>
      <c r="HUG44" s="15"/>
      <c r="HUH44" s="15"/>
      <c r="HUI44" s="15"/>
      <c r="HUJ44" s="15"/>
      <c r="HUK44" s="15"/>
      <c r="HUL44" s="15"/>
      <c r="HUM44" s="19"/>
      <c r="HUN44" s="59"/>
      <c r="HUO44" s="59"/>
      <c r="HUP44" s="52"/>
      <c r="HUQ44" s="52"/>
      <c r="HUR44" s="52"/>
      <c r="HUS44" s="52"/>
      <c r="HUT44" s="52"/>
      <c r="HUU44" s="59"/>
      <c r="HUV44" s="59"/>
      <c r="HUW44" s="59"/>
      <c r="HUX44" s="59"/>
      <c r="HUY44" s="60"/>
      <c r="HUZ44" s="278"/>
      <c r="HVA44" s="243"/>
      <c r="HVB44" s="244"/>
      <c r="HVC44" s="244"/>
      <c r="HVD44" s="244"/>
      <c r="HVE44" s="244"/>
      <c r="HVF44" s="244"/>
      <c r="HVG44" s="201"/>
      <c r="HVH44" s="210"/>
      <c r="HVI44" s="15"/>
      <c r="HVJ44" s="15"/>
      <c r="HVK44" s="15"/>
      <c r="HVL44" s="15"/>
      <c r="HVM44" s="15"/>
      <c r="HVN44" s="15"/>
      <c r="HVO44" s="15"/>
      <c r="HVP44" s="15"/>
      <c r="HVQ44" s="15"/>
      <c r="HVR44" s="15"/>
      <c r="HVS44" s="19"/>
      <c r="HVT44" s="15"/>
      <c r="HVU44" s="15"/>
      <c r="HVV44" s="15"/>
      <c r="HVW44" s="15"/>
      <c r="HVX44" s="15"/>
      <c r="HVY44" s="15"/>
      <c r="HVZ44" s="19"/>
      <c r="HWA44" s="59"/>
      <c r="HWB44" s="59"/>
      <c r="HWC44" s="52"/>
      <c r="HWD44" s="52"/>
      <c r="HWE44" s="52"/>
      <c r="HWF44" s="52"/>
      <c r="HWG44" s="52"/>
      <c r="HWH44" s="59"/>
      <c r="HWI44" s="59"/>
      <c r="HWJ44" s="59"/>
      <c r="HWK44" s="59"/>
      <c r="HWL44" s="60"/>
      <c r="HWM44" s="278"/>
      <c r="HWN44" s="243"/>
      <c r="HWO44" s="244"/>
      <c r="HWP44" s="244"/>
      <c r="HWQ44" s="244"/>
      <c r="HWR44" s="244"/>
      <c r="HWS44" s="244"/>
      <c r="HWT44" s="201"/>
      <c r="HWU44" s="210"/>
      <c r="HWV44" s="15"/>
      <c r="HWW44" s="15"/>
      <c r="HWX44" s="15"/>
      <c r="HWY44" s="15"/>
      <c r="HWZ44" s="15"/>
      <c r="HXA44" s="15"/>
      <c r="HXB44" s="15"/>
      <c r="HXC44" s="15"/>
      <c r="HXD44" s="15"/>
      <c r="HXE44" s="15"/>
      <c r="HXF44" s="19"/>
      <c r="HXG44" s="15"/>
      <c r="HXH44" s="15"/>
      <c r="HXI44" s="15"/>
      <c r="HXJ44" s="15"/>
      <c r="HXK44" s="15"/>
      <c r="HXL44" s="15"/>
      <c r="HXM44" s="19"/>
      <c r="HXN44" s="59"/>
      <c r="HXO44" s="59"/>
      <c r="HXP44" s="52"/>
      <c r="HXQ44" s="52"/>
      <c r="HXR44" s="52"/>
      <c r="HXS44" s="52"/>
      <c r="HXT44" s="52"/>
      <c r="HXU44" s="59"/>
      <c r="HXV44" s="59"/>
      <c r="HXW44" s="59"/>
      <c r="HXX44" s="59"/>
      <c r="HXY44" s="60"/>
      <c r="HXZ44" s="278"/>
      <c r="HYA44" s="243"/>
      <c r="HYB44" s="244"/>
      <c r="HYC44" s="244"/>
      <c r="HYD44" s="244"/>
      <c r="HYE44" s="244"/>
      <c r="HYF44" s="244"/>
      <c r="HYG44" s="201"/>
      <c r="HYH44" s="210"/>
      <c r="HYI44" s="15"/>
      <c r="HYJ44" s="15"/>
      <c r="HYK44" s="15"/>
      <c r="HYL44" s="15"/>
      <c r="HYM44" s="15"/>
      <c r="HYN44" s="15"/>
      <c r="HYO44" s="15"/>
      <c r="HYP44" s="15"/>
      <c r="HYQ44" s="15"/>
      <c r="HYR44" s="15"/>
      <c r="HYS44" s="19"/>
      <c r="HYT44" s="15"/>
      <c r="HYU44" s="15"/>
      <c r="HYV44" s="15"/>
      <c r="HYW44" s="15"/>
      <c r="HYX44" s="15"/>
      <c r="HYY44" s="15"/>
      <c r="HYZ44" s="19"/>
      <c r="HZA44" s="59"/>
      <c r="HZB44" s="59"/>
      <c r="HZC44" s="52"/>
      <c r="HZD44" s="52"/>
      <c r="HZE44" s="52"/>
      <c r="HZF44" s="52"/>
      <c r="HZG44" s="52"/>
      <c r="HZH44" s="59"/>
      <c r="HZI44" s="59"/>
      <c r="HZJ44" s="59"/>
      <c r="HZK44" s="59"/>
      <c r="HZL44" s="60"/>
      <c r="HZM44" s="278"/>
      <c r="HZN44" s="243"/>
      <c r="HZO44" s="244"/>
      <c r="HZP44" s="244"/>
      <c r="HZQ44" s="244"/>
      <c r="HZR44" s="244"/>
      <c r="HZS44" s="244"/>
      <c r="HZT44" s="201"/>
      <c r="HZU44" s="210"/>
      <c r="HZV44" s="15"/>
      <c r="HZW44" s="15"/>
      <c r="HZX44" s="15"/>
      <c r="HZY44" s="15"/>
      <c r="HZZ44" s="15"/>
      <c r="IAA44" s="15"/>
      <c r="IAB44" s="15"/>
      <c r="IAC44" s="15"/>
      <c r="IAD44" s="15"/>
      <c r="IAE44" s="15"/>
      <c r="IAF44" s="19"/>
      <c r="IAG44" s="15"/>
      <c r="IAH44" s="15"/>
      <c r="IAI44" s="15"/>
      <c r="IAJ44" s="15"/>
      <c r="IAK44" s="15"/>
      <c r="IAL44" s="15"/>
      <c r="IAM44" s="19"/>
      <c r="IAN44" s="59"/>
      <c r="IAO44" s="59"/>
      <c r="IAP44" s="52"/>
      <c r="IAQ44" s="52"/>
      <c r="IAR44" s="52"/>
      <c r="IAS44" s="52"/>
      <c r="IAT44" s="52"/>
      <c r="IAU44" s="59"/>
      <c r="IAV44" s="59"/>
      <c r="IAW44" s="59"/>
      <c r="IAX44" s="59"/>
      <c r="IAY44" s="60"/>
      <c r="IAZ44" s="278"/>
      <c r="IBA44" s="243"/>
      <c r="IBB44" s="244"/>
      <c r="IBC44" s="244"/>
      <c r="IBD44" s="244"/>
      <c r="IBE44" s="244"/>
      <c r="IBF44" s="244"/>
      <c r="IBG44" s="201"/>
      <c r="IBH44" s="210"/>
      <c r="IBI44" s="15"/>
      <c r="IBJ44" s="15"/>
      <c r="IBK44" s="15"/>
      <c r="IBL44" s="15"/>
      <c r="IBM44" s="15"/>
      <c r="IBN44" s="15"/>
      <c r="IBO44" s="15"/>
      <c r="IBP44" s="15"/>
      <c r="IBQ44" s="15"/>
      <c r="IBR44" s="15"/>
      <c r="IBS44" s="19"/>
      <c r="IBT44" s="15"/>
      <c r="IBU44" s="15"/>
      <c r="IBV44" s="15"/>
      <c r="IBW44" s="15"/>
      <c r="IBX44" s="15"/>
      <c r="IBY44" s="15"/>
      <c r="IBZ44" s="19"/>
      <c r="ICA44" s="59"/>
      <c r="ICB44" s="59"/>
      <c r="ICC44" s="52"/>
      <c r="ICD44" s="52"/>
      <c r="ICE44" s="52"/>
      <c r="ICF44" s="52"/>
      <c r="ICG44" s="52"/>
      <c r="ICH44" s="59"/>
      <c r="ICI44" s="59"/>
      <c r="ICJ44" s="59"/>
      <c r="ICK44" s="59"/>
      <c r="ICL44" s="60"/>
      <c r="ICM44" s="278"/>
      <c r="ICN44" s="243"/>
      <c r="ICO44" s="244"/>
      <c r="ICP44" s="244"/>
      <c r="ICQ44" s="244"/>
      <c r="ICR44" s="244"/>
      <c r="ICS44" s="244"/>
      <c r="ICT44" s="201"/>
      <c r="ICU44" s="210"/>
      <c r="ICV44" s="15"/>
      <c r="ICW44" s="15"/>
      <c r="ICX44" s="15"/>
      <c r="ICY44" s="15"/>
      <c r="ICZ44" s="15"/>
      <c r="IDA44" s="15"/>
      <c r="IDB44" s="15"/>
      <c r="IDC44" s="15"/>
      <c r="IDD44" s="15"/>
      <c r="IDE44" s="15"/>
      <c r="IDF44" s="19"/>
      <c r="IDG44" s="15"/>
      <c r="IDH44" s="15"/>
      <c r="IDI44" s="15"/>
      <c r="IDJ44" s="15"/>
      <c r="IDK44" s="15"/>
      <c r="IDL44" s="15"/>
      <c r="IDM44" s="19"/>
      <c r="IDN44" s="59"/>
      <c r="IDO44" s="59"/>
      <c r="IDP44" s="52"/>
      <c r="IDQ44" s="52"/>
      <c r="IDR44" s="52"/>
      <c r="IDS44" s="52"/>
      <c r="IDT44" s="52"/>
      <c r="IDU44" s="59"/>
      <c r="IDV44" s="59"/>
      <c r="IDW44" s="59"/>
      <c r="IDX44" s="59"/>
      <c r="IDY44" s="60"/>
      <c r="IDZ44" s="278"/>
      <c r="IEA44" s="243"/>
      <c r="IEB44" s="244"/>
      <c r="IEC44" s="244"/>
      <c r="IED44" s="244"/>
      <c r="IEE44" s="244"/>
      <c r="IEF44" s="244"/>
      <c r="IEG44" s="201"/>
      <c r="IEH44" s="210"/>
      <c r="IEI44" s="15"/>
      <c r="IEJ44" s="15"/>
      <c r="IEK44" s="15"/>
      <c r="IEL44" s="15"/>
      <c r="IEM44" s="15"/>
      <c r="IEN44" s="15"/>
      <c r="IEO44" s="15"/>
      <c r="IEP44" s="15"/>
      <c r="IEQ44" s="15"/>
      <c r="IER44" s="15"/>
      <c r="IES44" s="19"/>
      <c r="IET44" s="15"/>
      <c r="IEU44" s="15"/>
      <c r="IEV44" s="15"/>
      <c r="IEW44" s="15"/>
      <c r="IEX44" s="15"/>
      <c r="IEY44" s="15"/>
      <c r="IEZ44" s="19"/>
      <c r="IFA44" s="59"/>
      <c r="IFB44" s="59"/>
      <c r="IFC44" s="52"/>
      <c r="IFD44" s="52"/>
      <c r="IFE44" s="52"/>
      <c r="IFF44" s="52"/>
      <c r="IFG44" s="52"/>
      <c r="IFH44" s="59"/>
      <c r="IFI44" s="59"/>
      <c r="IFJ44" s="59"/>
      <c r="IFK44" s="59"/>
      <c r="IFL44" s="60"/>
      <c r="IFM44" s="278"/>
      <c r="IFN44" s="243"/>
      <c r="IFO44" s="244"/>
      <c r="IFP44" s="244"/>
      <c r="IFQ44" s="244"/>
      <c r="IFR44" s="244"/>
      <c r="IFS44" s="244"/>
      <c r="IFT44" s="201"/>
      <c r="IFU44" s="210"/>
      <c r="IFV44" s="15"/>
      <c r="IFW44" s="15"/>
      <c r="IFX44" s="15"/>
      <c r="IFY44" s="15"/>
      <c r="IFZ44" s="15"/>
      <c r="IGA44" s="15"/>
      <c r="IGB44" s="15"/>
      <c r="IGC44" s="15"/>
      <c r="IGD44" s="15"/>
      <c r="IGE44" s="15"/>
      <c r="IGF44" s="19"/>
      <c r="IGG44" s="15"/>
      <c r="IGH44" s="15"/>
      <c r="IGI44" s="15"/>
      <c r="IGJ44" s="15"/>
      <c r="IGK44" s="15"/>
      <c r="IGL44" s="15"/>
      <c r="IGM44" s="19"/>
      <c r="IGN44" s="59"/>
      <c r="IGO44" s="59"/>
      <c r="IGP44" s="52"/>
      <c r="IGQ44" s="52"/>
      <c r="IGR44" s="52"/>
      <c r="IGS44" s="52"/>
      <c r="IGT44" s="52"/>
      <c r="IGU44" s="59"/>
      <c r="IGV44" s="59"/>
      <c r="IGW44" s="59"/>
      <c r="IGX44" s="59"/>
      <c r="IGY44" s="60"/>
      <c r="IGZ44" s="278"/>
      <c r="IHA44" s="243"/>
      <c r="IHB44" s="244"/>
      <c r="IHC44" s="244"/>
      <c r="IHD44" s="244"/>
      <c r="IHE44" s="244"/>
      <c r="IHF44" s="244"/>
      <c r="IHG44" s="201"/>
      <c r="IHH44" s="210"/>
      <c r="IHI44" s="15"/>
      <c r="IHJ44" s="15"/>
      <c r="IHK44" s="15"/>
      <c r="IHL44" s="15"/>
      <c r="IHM44" s="15"/>
      <c r="IHN44" s="15"/>
      <c r="IHO44" s="15"/>
      <c r="IHP44" s="15"/>
      <c r="IHQ44" s="15"/>
      <c r="IHR44" s="15"/>
      <c r="IHS44" s="19"/>
      <c r="IHT44" s="15"/>
      <c r="IHU44" s="15"/>
      <c r="IHV44" s="15"/>
      <c r="IHW44" s="15"/>
      <c r="IHX44" s="15"/>
      <c r="IHY44" s="15"/>
      <c r="IHZ44" s="19"/>
      <c r="IIA44" s="59"/>
      <c r="IIB44" s="59"/>
      <c r="IIC44" s="52"/>
      <c r="IID44" s="52"/>
      <c r="IIE44" s="52"/>
      <c r="IIF44" s="52"/>
      <c r="IIG44" s="52"/>
      <c r="IIH44" s="59"/>
      <c r="III44" s="59"/>
      <c r="IIJ44" s="59"/>
      <c r="IIK44" s="59"/>
      <c r="IIL44" s="60"/>
      <c r="IIM44" s="278"/>
      <c r="IIN44" s="243"/>
      <c r="IIO44" s="244"/>
      <c r="IIP44" s="244"/>
      <c r="IIQ44" s="244"/>
      <c r="IIR44" s="244"/>
      <c r="IIS44" s="244"/>
      <c r="IIT44" s="201"/>
      <c r="IIU44" s="210"/>
      <c r="IIV44" s="15"/>
      <c r="IIW44" s="15"/>
      <c r="IIX44" s="15"/>
      <c r="IIY44" s="15"/>
      <c r="IIZ44" s="15"/>
      <c r="IJA44" s="15"/>
      <c r="IJB44" s="15"/>
      <c r="IJC44" s="15"/>
      <c r="IJD44" s="15"/>
      <c r="IJE44" s="15"/>
      <c r="IJF44" s="19"/>
      <c r="IJG44" s="15"/>
      <c r="IJH44" s="15"/>
      <c r="IJI44" s="15"/>
      <c r="IJJ44" s="15"/>
      <c r="IJK44" s="15"/>
      <c r="IJL44" s="15"/>
      <c r="IJM44" s="19"/>
      <c r="IJN44" s="59"/>
      <c r="IJO44" s="59"/>
      <c r="IJP44" s="52"/>
      <c r="IJQ44" s="52"/>
      <c r="IJR44" s="52"/>
      <c r="IJS44" s="52"/>
      <c r="IJT44" s="52"/>
      <c r="IJU44" s="59"/>
      <c r="IJV44" s="59"/>
      <c r="IJW44" s="59"/>
      <c r="IJX44" s="59"/>
      <c r="IJY44" s="60"/>
      <c r="IJZ44" s="278"/>
      <c r="IKA44" s="243"/>
      <c r="IKB44" s="244"/>
      <c r="IKC44" s="244"/>
      <c r="IKD44" s="244"/>
      <c r="IKE44" s="244"/>
      <c r="IKF44" s="244"/>
      <c r="IKG44" s="201"/>
      <c r="IKH44" s="210"/>
      <c r="IKI44" s="15"/>
      <c r="IKJ44" s="15"/>
      <c r="IKK44" s="15"/>
      <c r="IKL44" s="15"/>
      <c r="IKM44" s="15"/>
      <c r="IKN44" s="15"/>
      <c r="IKO44" s="15"/>
      <c r="IKP44" s="15"/>
      <c r="IKQ44" s="15"/>
      <c r="IKR44" s="15"/>
      <c r="IKS44" s="19"/>
      <c r="IKT44" s="15"/>
      <c r="IKU44" s="15"/>
      <c r="IKV44" s="15"/>
      <c r="IKW44" s="15"/>
      <c r="IKX44" s="15"/>
      <c r="IKY44" s="15"/>
      <c r="IKZ44" s="19"/>
      <c r="ILA44" s="59"/>
      <c r="ILB44" s="59"/>
      <c r="ILC44" s="52"/>
      <c r="ILD44" s="52"/>
      <c r="ILE44" s="52"/>
      <c r="ILF44" s="52"/>
      <c r="ILG44" s="52"/>
      <c r="ILH44" s="59"/>
      <c r="ILI44" s="59"/>
      <c r="ILJ44" s="59"/>
      <c r="ILK44" s="59"/>
      <c r="ILL44" s="60"/>
      <c r="ILM44" s="278"/>
      <c r="ILN44" s="243"/>
      <c r="ILO44" s="244"/>
      <c r="ILP44" s="244"/>
      <c r="ILQ44" s="244"/>
      <c r="ILR44" s="244"/>
      <c r="ILS44" s="244"/>
      <c r="ILT44" s="201"/>
      <c r="ILU44" s="210"/>
      <c r="ILV44" s="15"/>
      <c r="ILW44" s="15"/>
      <c r="ILX44" s="15"/>
      <c r="ILY44" s="15"/>
      <c r="ILZ44" s="15"/>
      <c r="IMA44" s="15"/>
      <c r="IMB44" s="15"/>
      <c r="IMC44" s="15"/>
      <c r="IMD44" s="15"/>
      <c r="IME44" s="15"/>
      <c r="IMF44" s="19"/>
      <c r="IMG44" s="15"/>
      <c r="IMH44" s="15"/>
      <c r="IMI44" s="15"/>
      <c r="IMJ44" s="15"/>
      <c r="IMK44" s="15"/>
      <c r="IML44" s="15"/>
      <c r="IMM44" s="19"/>
      <c r="IMN44" s="59"/>
      <c r="IMO44" s="59"/>
      <c r="IMP44" s="52"/>
      <c r="IMQ44" s="52"/>
      <c r="IMR44" s="52"/>
      <c r="IMS44" s="52"/>
      <c r="IMT44" s="52"/>
      <c r="IMU44" s="59"/>
      <c r="IMV44" s="59"/>
      <c r="IMW44" s="59"/>
      <c r="IMX44" s="59"/>
      <c r="IMY44" s="60"/>
      <c r="IMZ44" s="278"/>
      <c r="INA44" s="243"/>
      <c r="INB44" s="244"/>
      <c r="INC44" s="244"/>
      <c r="IND44" s="244"/>
      <c r="INE44" s="244"/>
      <c r="INF44" s="244"/>
      <c r="ING44" s="201"/>
      <c r="INH44" s="210"/>
      <c r="INI44" s="15"/>
      <c r="INJ44" s="15"/>
      <c r="INK44" s="15"/>
      <c r="INL44" s="15"/>
      <c r="INM44" s="15"/>
      <c r="INN44" s="15"/>
      <c r="INO44" s="15"/>
      <c r="INP44" s="15"/>
      <c r="INQ44" s="15"/>
      <c r="INR44" s="15"/>
      <c r="INS44" s="19"/>
      <c r="INT44" s="15"/>
      <c r="INU44" s="15"/>
      <c r="INV44" s="15"/>
      <c r="INW44" s="15"/>
      <c r="INX44" s="15"/>
      <c r="INY44" s="15"/>
      <c r="INZ44" s="19"/>
      <c r="IOA44" s="59"/>
      <c r="IOB44" s="59"/>
      <c r="IOC44" s="52"/>
      <c r="IOD44" s="52"/>
      <c r="IOE44" s="52"/>
      <c r="IOF44" s="52"/>
      <c r="IOG44" s="52"/>
      <c r="IOH44" s="59"/>
      <c r="IOI44" s="59"/>
      <c r="IOJ44" s="59"/>
      <c r="IOK44" s="59"/>
      <c r="IOL44" s="60"/>
      <c r="IOM44" s="278"/>
      <c r="ION44" s="243"/>
      <c r="IOO44" s="244"/>
      <c r="IOP44" s="244"/>
      <c r="IOQ44" s="244"/>
      <c r="IOR44" s="244"/>
      <c r="IOS44" s="244"/>
      <c r="IOT44" s="201"/>
      <c r="IOU44" s="210"/>
      <c r="IOV44" s="15"/>
      <c r="IOW44" s="15"/>
      <c r="IOX44" s="15"/>
      <c r="IOY44" s="15"/>
      <c r="IOZ44" s="15"/>
      <c r="IPA44" s="15"/>
      <c r="IPB44" s="15"/>
      <c r="IPC44" s="15"/>
      <c r="IPD44" s="15"/>
      <c r="IPE44" s="15"/>
      <c r="IPF44" s="19"/>
      <c r="IPG44" s="15"/>
      <c r="IPH44" s="15"/>
      <c r="IPI44" s="15"/>
      <c r="IPJ44" s="15"/>
      <c r="IPK44" s="15"/>
      <c r="IPL44" s="15"/>
      <c r="IPM44" s="19"/>
      <c r="IPN44" s="59"/>
      <c r="IPO44" s="59"/>
      <c r="IPP44" s="52"/>
      <c r="IPQ44" s="52"/>
      <c r="IPR44" s="52"/>
      <c r="IPS44" s="52"/>
      <c r="IPT44" s="52"/>
      <c r="IPU44" s="59"/>
      <c r="IPV44" s="59"/>
      <c r="IPW44" s="59"/>
      <c r="IPX44" s="59"/>
      <c r="IPY44" s="60"/>
      <c r="IPZ44" s="278"/>
      <c r="IQA44" s="243"/>
      <c r="IQB44" s="244"/>
      <c r="IQC44" s="244"/>
      <c r="IQD44" s="244"/>
      <c r="IQE44" s="244"/>
      <c r="IQF44" s="244"/>
      <c r="IQG44" s="201"/>
      <c r="IQH44" s="210"/>
      <c r="IQI44" s="15"/>
      <c r="IQJ44" s="15"/>
      <c r="IQK44" s="15"/>
      <c r="IQL44" s="15"/>
      <c r="IQM44" s="15"/>
      <c r="IQN44" s="15"/>
      <c r="IQO44" s="15"/>
      <c r="IQP44" s="15"/>
      <c r="IQQ44" s="15"/>
      <c r="IQR44" s="15"/>
      <c r="IQS44" s="19"/>
      <c r="IQT44" s="15"/>
      <c r="IQU44" s="15"/>
      <c r="IQV44" s="15"/>
      <c r="IQW44" s="15"/>
      <c r="IQX44" s="15"/>
      <c r="IQY44" s="15"/>
      <c r="IQZ44" s="19"/>
      <c r="IRA44" s="59"/>
      <c r="IRB44" s="59"/>
      <c r="IRC44" s="52"/>
      <c r="IRD44" s="52"/>
      <c r="IRE44" s="52"/>
      <c r="IRF44" s="52"/>
      <c r="IRG44" s="52"/>
      <c r="IRH44" s="59"/>
      <c r="IRI44" s="59"/>
      <c r="IRJ44" s="59"/>
      <c r="IRK44" s="59"/>
      <c r="IRL44" s="60"/>
      <c r="IRM44" s="278"/>
      <c r="IRN44" s="243"/>
      <c r="IRO44" s="244"/>
      <c r="IRP44" s="244"/>
      <c r="IRQ44" s="244"/>
      <c r="IRR44" s="244"/>
      <c r="IRS44" s="244"/>
      <c r="IRT44" s="201"/>
      <c r="IRU44" s="210"/>
      <c r="IRV44" s="15"/>
      <c r="IRW44" s="15"/>
      <c r="IRX44" s="15"/>
      <c r="IRY44" s="15"/>
      <c r="IRZ44" s="15"/>
      <c r="ISA44" s="15"/>
      <c r="ISB44" s="15"/>
      <c r="ISC44" s="15"/>
      <c r="ISD44" s="15"/>
      <c r="ISE44" s="15"/>
      <c r="ISF44" s="19"/>
      <c r="ISG44" s="15"/>
      <c r="ISH44" s="15"/>
      <c r="ISI44" s="15"/>
      <c r="ISJ44" s="15"/>
      <c r="ISK44" s="15"/>
      <c r="ISL44" s="15"/>
      <c r="ISM44" s="19"/>
      <c r="ISN44" s="59"/>
      <c r="ISO44" s="59"/>
      <c r="ISP44" s="52"/>
      <c r="ISQ44" s="52"/>
      <c r="ISR44" s="52"/>
      <c r="ISS44" s="52"/>
      <c r="IST44" s="52"/>
      <c r="ISU44" s="59"/>
      <c r="ISV44" s="59"/>
      <c r="ISW44" s="59"/>
      <c r="ISX44" s="59"/>
      <c r="ISY44" s="60"/>
      <c r="ISZ44" s="278"/>
      <c r="ITA44" s="243"/>
      <c r="ITB44" s="244"/>
      <c r="ITC44" s="244"/>
      <c r="ITD44" s="244"/>
      <c r="ITE44" s="244"/>
      <c r="ITF44" s="244"/>
      <c r="ITG44" s="201"/>
      <c r="ITH44" s="210"/>
      <c r="ITI44" s="15"/>
      <c r="ITJ44" s="15"/>
      <c r="ITK44" s="15"/>
      <c r="ITL44" s="15"/>
      <c r="ITM44" s="15"/>
      <c r="ITN44" s="15"/>
      <c r="ITO44" s="15"/>
      <c r="ITP44" s="15"/>
      <c r="ITQ44" s="15"/>
      <c r="ITR44" s="15"/>
      <c r="ITS44" s="19"/>
      <c r="ITT44" s="15"/>
      <c r="ITU44" s="15"/>
      <c r="ITV44" s="15"/>
      <c r="ITW44" s="15"/>
      <c r="ITX44" s="15"/>
      <c r="ITY44" s="15"/>
      <c r="ITZ44" s="19"/>
      <c r="IUA44" s="59"/>
      <c r="IUB44" s="59"/>
      <c r="IUC44" s="52"/>
      <c r="IUD44" s="52"/>
      <c r="IUE44" s="52"/>
      <c r="IUF44" s="52"/>
      <c r="IUG44" s="52"/>
      <c r="IUH44" s="59"/>
      <c r="IUI44" s="59"/>
      <c r="IUJ44" s="59"/>
      <c r="IUK44" s="59"/>
      <c r="IUL44" s="60"/>
      <c r="IUM44" s="278"/>
      <c r="IUN44" s="243"/>
      <c r="IUO44" s="244"/>
      <c r="IUP44" s="244"/>
      <c r="IUQ44" s="244"/>
      <c r="IUR44" s="244"/>
      <c r="IUS44" s="244"/>
      <c r="IUT44" s="201"/>
      <c r="IUU44" s="210"/>
      <c r="IUV44" s="15"/>
      <c r="IUW44" s="15"/>
      <c r="IUX44" s="15"/>
      <c r="IUY44" s="15"/>
      <c r="IUZ44" s="15"/>
      <c r="IVA44" s="15"/>
      <c r="IVB44" s="15"/>
      <c r="IVC44" s="15"/>
      <c r="IVD44" s="15"/>
      <c r="IVE44" s="15"/>
      <c r="IVF44" s="19"/>
      <c r="IVG44" s="15"/>
      <c r="IVH44" s="15"/>
      <c r="IVI44" s="15"/>
      <c r="IVJ44" s="15"/>
      <c r="IVK44" s="15"/>
      <c r="IVL44" s="15"/>
      <c r="IVM44" s="19"/>
      <c r="IVN44" s="59"/>
      <c r="IVO44" s="59"/>
      <c r="IVP44" s="52"/>
      <c r="IVQ44" s="52"/>
      <c r="IVR44" s="52"/>
      <c r="IVS44" s="52"/>
      <c r="IVT44" s="52"/>
      <c r="IVU44" s="59"/>
      <c r="IVV44" s="59"/>
      <c r="IVW44" s="59"/>
      <c r="IVX44" s="59"/>
      <c r="IVY44" s="60"/>
      <c r="IVZ44" s="278"/>
      <c r="IWA44" s="243"/>
      <c r="IWB44" s="244"/>
      <c r="IWC44" s="244"/>
      <c r="IWD44" s="244"/>
      <c r="IWE44" s="244"/>
      <c r="IWF44" s="244"/>
      <c r="IWG44" s="201"/>
      <c r="IWH44" s="210"/>
      <c r="IWI44" s="15"/>
      <c r="IWJ44" s="15"/>
      <c r="IWK44" s="15"/>
      <c r="IWL44" s="15"/>
      <c r="IWM44" s="15"/>
      <c r="IWN44" s="15"/>
      <c r="IWO44" s="15"/>
      <c r="IWP44" s="15"/>
      <c r="IWQ44" s="15"/>
      <c r="IWR44" s="15"/>
      <c r="IWS44" s="19"/>
      <c r="IWT44" s="15"/>
      <c r="IWU44" s="15"/>
      <c r="IWV44" s="15"/>
      <c r="IWW44" s="15"/>
      <c r="IWX44" s="15"/>
      <c r="IWY44" s="15"/>
      <c r="IWZ44" s="19"/>
      <c r="IXA44" s="59"/>
      <c r="IXB44" s="59"/>
      <c r="IXC44" s="52"/>
      <c r="IXD44" s="52"/>
      <c r="IXE44" s="52"/>
      <c r="IXF44" s="52"/>
      <c r="IXG44" s="52"/>
      <c r="IXH44" s="59"/>
      <c r="IXI44" s="59"/>
      <c r="IXJ44" s="59"/>
      <c r="IXK44" s="59"/>
      <c r="IXL44" s="60"/>
      <c r="IXM44" s="278"/>
      <c r="IXN44" s="243"/>
      <c r="IXO44" s="244"/>
      <c r="IXP44" s="244"/>
      <c r="IXQ44" s="244"/>
      <c r="IXR44" s="244"/>
      <c r="IXS44" s="244"/>
      <c r="IXT44" s="201"/>
      <c r="IXU44" s="210"/>
      <c r="IXV44" s="15"/>
      <c r="IXW44" s="15"/>
      <c r="IXX44" s="15"/>
      <c r="IXY44" s="15"/>
      <c r="IXZ44" s="15"/>
      <c r="IYA44" s="15"/>
      <c r="IYB44" s="15"/>
      <c r="IYC44" s="15"/>
      <c r="IYD44" s="15"/>
      <c r="IYE44" s="15"/>
      <c r="IYF44" s="19"/>
      <c r="IYG44" s="15"/>
      <c r="IYH44" s="15"/>
      <c r="IYI44" s="15"/>
      <c r="IYJ44" s="15"/>
      <c r="IYK44" s="15"/>
      <c r="IYL44" s="15"/>
      <c r="IYM44" s="19"/>
      <c r="IYN44" s="59"/>
      <c r="IYO44" s="59"/>
      <c r="IYP44" s="52"/>
      <c r="IYQ44" s="52"/>
      <c r="IYR44" s="52"/>
      <c r="IYS44" s="52"/>
      <c r="IYT44" s="52"/>
      <c r="IYU44" s="59"/>
      <c r="IYV44" s="59"/>
      <c r="IYW44" s="59"/>
      <c r="IYX44" s="59"/>
      <c r="IYY44" s="60"/>
      <c r="IYZ44" s="278"/>
      <c r="IZA44" s="243"/>
      <c r="IZB44" s="244"/>
      <c r="IZC44" s="244"/>
      <c r="IZD44" s="244"/>
      <c r="IZE44" s="244"/>
      <c r="IZF44" s="244"/>
      <c r="IZG44" s="201"/>
      <c r="IZH44" s="210"/>
      <c r="IZI44" s="15"/>
      <c r="IZJ44" s="15"/>
      <c r="IZK44" s="15"/>
      <c r="IZL44" s="15"/>
      <c r="IZM44" s="15"/>
      <c r="IZN44" s="15"/>
      <c r="IZO44" s="15"/>
      <c r="IZP44" s="15"/>
      <c r="IZQ44" s="15"/>
      <c r="IZR44" s="15"/>
      <c r="IZS44" s="19"/>
      <c r="IZT44" s="15"/>
      <c r="IZU44" s="15"/>
      <c r="IZV44" s="15"/>
      <c r="IZW44" s="15"/>
      <c r="IZX44" s="15"/>
      <c r="IZY44" s="15"/>
      <c r="IZZ44" s="19"/>
      <c r="JAA44" s="59"/>
      <c r="JAB44" s="59"/>
      <c r="JAC44" s="52"/>
      <c r="JAD44" s="52"/>
      <c r="JAE44" s="52"/>
      <c r="JAF44" s="52"/>
      <c r="JAG44" s="52"/>
      <c r="JAH44" s="59"/>
      <c r="JAI44" s="59"/>
      <c r="JAJ44" s="59"/>
      <c r="JAK44" s="59"/>
      <c r="JAL44" s="60"/>
      <c r="JAM44" s="278"/>
      <c r="JAN44" s="243"/>
      <c r="JAO44" s="244"/>
      <c r="JAP44" s="244"/>
      <c r="JAQ44" s="244"/>
      <c r="JAR44" s="244"/>
      <c r="JAS44" s="244"/>
      <c r="JAT44" s="201"/>
      <c r="JAU44" s="210"/>
      <c r="JAV44" s="15"/>
      <c r="JAW44" s="15"/>
      <c r="JAX44" s="15"/>
      <c r="JAY44" s="15"/>
      <c r="JAZ44" s="15"/>
      <c r="JBA44" s="15"/>
      <c r="JBB44" s="15"/>
      <c r="JBC44" s="15"/>
      <c r="JBD44" s="15"/>
      <c r="JBE44" s="15"/>
      <c r="JBF44" s="19"/>
      <c r="JBG44" s="15"/>
      <c r="JBH44" s="15"/>
      <c r="JBI44" s="15"/>
      <c r="JBJ44" s="15"/>
      <c r="JBK44" s="15"/>
      <c r="JBL44" s="15"/>
      <c r="JBM44" s="19"/>
      <c r="JBN44" s="59"/>
      <c r="JBO44" s="59"/>
      <c r="JBP44" s="52"/>
      <c r="JBQ44" s="52"/>
      <c r="JBR44" s="52"/>
      <c r="JBS44" s="52"/>
      <c r="JBT44" s="52"/>
      <c r="JBU44" s="59"/>
      <c r="JBV44" s="59"/>
      <c r="JBW44" s="59"/>
      <c r="JBX44" s="59"/>
      <c r="JBY44" s="60"/>
      <c r="JBZ44" s="278"/>
      <c r="JCA44" s="243"/>
      <c r="JCB44" s="244"/>
      <c r="JCC44" s="244"/>
      <c r="JCD44" s="244"/>
      <c r="JCE44" s="244"/>
      <c r="JCF44" s="244"/>
      <c r="JCG44" s="201"/>
      <c r="JCH44" s="210"/>
      <c r="JCI44" s="15"/>
      <c r="JCJ44" s="15"/>
      <c r="JCK44" s="15"/>
      <c r="JCL44" s="15"/>
      <c r="JCM44" s="15"/>
      <c r="JCN44" s="15"/>
      <c r="JCO44" s="15"/>
      <c r="JCP44" s="15"/>
      <c r="JCQ44" s="15"/>
      <c r="JCR44" s="15"/>
      <c r="JCS44" s="19"/>
      <c r="JCT44" s="15"/>
      <c r="JCU44" s="15"/>
      <c r="JCV44" s="15"/>
      <c r="JCW44" s="15"/>
      <c r="JCX44" s="15"/>
      <c r="JCY44" s="15"/>
      <c r="JCZ44" s="19"/>
      <c r="JDA44" s="59"/>
      <c r="JDB44" s="59"/>
      <c r="JDC44" s="52"/>
      <c r="JDD44" s="52"/>
      <c r="JDE44" s="52"/>
      <c r="JDF44" s="52"/>
      <c r="JDG44" s="52"/>
      <c r="JDH44" s="59"/>
      <c r="JDI44" s="59"/>
      <c r="JDJ44" s="59"/>
      <c r="JDK44" s="59"/>
      <c r="JDL44" s="60"/>
      <c r="JDM44" s="278"/>
      <c r="JDN44" s="243"/>
      <c r="JDO44" s="244"/>
      <c r="JDP44" s="244"/>
      <c r="JDQ44" s="244"/>
      <c r="JDR44" s="244"/>
      <c r="JDS44" s="244"/>
      <c r="JDT44" s="201"/>
      <c r="JDU44" s="210"/>
      <c r="JDV44" s="15"/>
      <c r="JDW44" s="15"/>
      <c r="JDX44" s="15"/>
      <c r="JDY44" s="15"/>
      <c r="JDZ44" s="15"/>
      <c r="JEA44" s="15"/>
      <c r="JEB44" s="15"/>
      <c r="JEC44" s="15"/>
      <c r="JED44" s="15"/>
      <c r="JEE44" s="15"/>
      <c r="JEF44" s="19"/>
      <c r="JEG44" s="15"/>
      <c r="JEH44" s="15"/>
      <c r="JEI44" s="15"/>
      <c r="JEJ44" s="15"/>
      <c r="JEK44" s="15"/>
      <c r="JEL44" s="15"/>
      <c r="JEM44" s="19"/>
      <c r="JEN44" s="59"/>
      <c r="JEO44" s="59"/>
      <c r="JEP44" s="52"/>
      <c r="JEQ44" s="52"/>
      <c r="JER44" s="52"/>
      <c r="JES44" s="52"/>
      <c r="JET44" s="52"/>
      <c r="JEU44" s="59"/>
      <c r="JEV44" s="59"/>
      <c r="JEW44" s="59"/>
      <c r="JEX44" s="59"/>
      <c r="JEY44" s="60"/>
      <c r="JEZ44" s="278"/>
      <c r="JFA44" s="243"/>
      <c r="JFB44" s="244"/>
      <c r="JFC44" s="244"/>
      <c r="JFD44" s="244"/>
      <c r="JFE44" s="244"/>
      <c r="JFF44" s="244"/>
      <c r="JFG44" s="201"/>
      <c r="JFH44" s="210"/>
      <c r="JFI44" s="15"/>
      <c r="JFJ44" s="15"/>
      <c r="JFK44" s="15"/>
      <c r="JFL44" s="15"/>
      <c r="JFM44" s="15"/>
      <c r="JFN44" s="15"/>
      <c r="JFO44" s="15"/>
      <c r="JFP44" s="15"/>
      <c r="JFQ44" s="15"/>
      <c r="JFR44" s="15"/>
      <c r="JFS44" s="19"/>
      <c r="JFT44" s="15"/>
      <c r="JFU44" s="15"/>
      <c r="JFV44" s="15"/>
      <c r="JFW44" s="15"/>
      <c r="JFX44" s="15"/>
      <c r="JFY44" s="15"/>
      <c r="JFZ44" s="19"/>
      <c r="JGA44" s="59"/>
      <c r="JGB44" s="59"/>
      <c r="JGC44" s="52"/>
      <c r="JGD44" s="52"/>
      <c r="JGE44" s="52"/>
      <c r="JGF44" s="52"/>
      <c r="JGG44" s="52"/>
      <c r="JGH44" s="59"/>
      <c r="JGI44" s="59"/>
      <c r="JGJ44" s="59"/>
      <c r="JGK44" s="59"/>
      <c r="JGL44" s="60"/>
      <c r="JGM44" s="278"/>
      <c r="JGN44" s="243"/>
      <c r="JGO44" s="244"/>
      <c r="JGP44" s="244"/>
      <c r="JGQ44" s="244"/>
      <c r="JGR44" s="244"/>
      <c r="JGS44" s="244"/>
      <c r="JGT44" s="201"/>
      <c r="JGU44" s="210"/>
      <c r="JGV44" s="15"/>
      <c r="JGW44" s="15"/>
      <c r="JGX44" s="15"/>
      <c r="JGY44" s="15"/>
      <c r="JGZ44" s="15"/>
      <c r="JHA44" s="15"/>
      <c r="JHB44" s="15"/>
      <c r="JHC44" s="15"/>
      <c r="JHD44" s="15"/>
      <c r="JHE44" s="15"/>
      <c r="JHF44" s="19"/>
      <c r="JHG44" s="15"/>
      <c r="JHH44" s="15"/>
      <c r="JHI44" s="15"/>
      <c r="JHJ44" s="15"/>
      <c r="JHK44" s="15"/>
      <c r="JHL44" s="15"/>
      <c r="JHM44" s="19"/>
      <c r="JHN44" s="59"/>
      <c r="JHO44" s="59"/>
      <c r="JHP44" s="52"/>
      <c r="JHQ44" s="52"/>
      <c r="JHR44" s="52"/>
      <c r="JHS44" s="52"/>
      <c r="JHT44" s="52"/>
      <c r="JHU44" s="59"/>
      <c r="JHV44" s="59"/>
      <c r="JHW44" s="59"/>
      <c r="JHX44" s="59"/>
      <c r="JHY44" s="60"/>
      <c r="JHZ44" s="278"/>
      <c r="JIA44" s="243"/>
      <c r="JIB44" s="244"/>
      <c r="JIC44" s="244"/>
      <c r="JID44" s="244"/>
      <c r="JIE44" s="244"/>
      <c r="JIF44" s="244"/>
      <c r="JIG44" s="201"/>
      <c r="JIH44" s="210"/>
      <c r="JII44" s="15"/>
      <c r="JIJ44" s="15"/>
      <c r="JIK44" s="15"/>
      <c r="JIL44" s="15"/>
      <c r="JIM44" s="15"/>
      <c r="JIN44" s="15"/>
      <c r="JIO44" s="15"/>
      <c r="JIP44" s="15"/>
      <c r="JIQ44" s="15"/>
      <c r="JIR44" s="15"/>
      <c r="JIS44" s="19"/>
      <c r="JIT44" s="15"/>
      <c r="JIU44" s="15"/>
      <c r="JIV44" s="15"/>
      <c r="JIW44" s="15"/>
      <c r="JIX44" s="15"/>
      <c r="JIY44" s="15"/>
      <c r="JIZ44" s="19"/>
      <c r="JJA44" s="59"/>
      <c r="JJB44" s="59"/>
      <c r="JJC44" s="52"/>
      <c r="JJD44" s="52"/>
      <c r="JJE44" s="52"/>
      <c r="JJF44" s="52"/>
      <c r="JJG44" s="52"/>
      <c r="JJH44" s="59"/>
      <c r="JJI44" s="59"/>
      <c r="JJJ44" s="59"/>
      <c r="JJK44" s="59"/>
      <c r="JJL44" s="60"/>
      <c r="JJM44" s="278"/>
      <c r="JJN44" s="243"/>
      <c r="JJO44" s="244"/>
      <c r="JJP44" s="244"/>
      <c r="JJQ44" s="244"/>
      <c r="JJR44" s="244"/>
      <c r="JJS44" s="244"/>
      <c r="JJT44" s="201"/>
      <c r="JJU44" s="210"/>
      <c r="JJV44" s="15"/>
      <c r="JJW44" s="15"/>
      <c r="JJX44" s="15"/>
      <c r="JJY44" s="15"/>
      <c r="JJZ44" s="15"/>
      <c r="JKA44" s="15"/>
      <c r="JKB44" s="15"/>
      <c r="JKC44" s="15"/>
      <c r="JKD44" s="15"/>
      <c r="JKE44" s="15"/>
      <c r="JKF44" s="19"/>
      <c r="JKG44" s="15"/>
      <c r="JKH44" s="15"/>
      <c r="JKI44" s="15"/>
      <c r="JKJ44" s="15"/>
      <c r="JKK44" s="15"/>
      <c r="JKL44" s="15"/>
      <c r="JKM44" s="19"/>
      <c r="JKN44" s="59"/>
      <c r="JKO44" s="59"/>
      <c r="JKP44" s="52"/>
      <c r="JKQ44" s="52"/>
      <c r="JKR44" s="52"/>
      <c r="JKS44" s="52"/>
      <c r="JKT44" s="52"/>
      <c r="JKU44" s="59"/>
      <c r="JKV44" s="59"/>
      <c r="JKW44" s="59"/>
      <c r="JKX44" s="59"/>
      <c r="JKY44" s="60"/>
      <c r="JKZ44" s="278"/>
      <c r="JLA44" s="243"/>
      <c r="JLB44" s="244"/>
      <c r="JLC44" s="244"/>
      <c r="JLD44" s="244"/>
      <c r="JLE44" s="244"/>
      <c r="JLF44" s="244"/>
      <c r="JLG44" s="201"/>
      <c r="JLH44" s="210"/>
      <c r="JLI44" s="15"/>
      <c r="JLJ44" s="15"/>
      <c r="JLK44" s="15"/>
      <c r="JLL44" s="15"/>
      <c r="JLM44" s="15"/>
      <c r="JLN44" s="15"/>
      <c r="JLO44" s="15"/>
      <c r="JLP44" s="15"/>
      <c r="JLQ44" s="15"/>
      <c r="JLR44" s="15"/>
      <c r="JLS44" s="19"/>
      <c r="JLT44" s="15"/>
      <c r="JLU44" s="15"/>
      <c r="JLV44" s="15"/>
      <c r="JLW44" s="15"/>
      <c r="JLX44" s="15"/>
      <c r="JLY44" s="15"/>
      <c r="JLZ44" s="19"/>
      <c r="JMA44" s="59"/>
      <c r="JMB44" s="59"/>
      <c r="JMC44" s="52"/>
      <c r="JMD44" s="52"/>
      <c r="JME44" s="52"/>
      <c r="JMF44" s="52"/>
      <c r="JMG44" s="52"/>
      <c r="JMH44" s="59"/>
      <c r="JMI44" s="59"/>
      <c r="JMJ44" s="59"/>
      <c r="JMK44" s="59"/>
      <c r="JML44" s="60"/>
      <c r="JMM44" s="278"/>
      <c r="JMN44" s="243"/>
      <c r="JMO44" s="244"/>
      <c r="JMP44" s="244"/>
      <c r="JMQ44" s="244"/>
      <c r="JMR44" s="244"/>
      <c r="JMS44" s="244"/>
      <c r="JMT44" s="201"/>
      <c r="JMU44" s="210"/>
      <c r="JMV44" s="15"/>
      <c r="JMW44" s="15"/>
      <c r="JMX44" s="15"/>
      <c r="JMY44" s="15"/>
      <c r="JMZ44" s="15"/>
      <c r="JNA44" s="15"/>
      <c r="JNB44" s="15"/>
      <c r="JNC44" s="15"/>
      <c r="JND44" s="15"/>
      <c r="JNE44" s="15"/>
      <c r="JNF44" s="19"/>
      <c r="JNG44" s="15"/>
      <c r="JNH44" s="15"/>
      <c r="JNI44" s="15"/>
      <c r="JNJ44" s="15"/>
      <c r="JNK44" s="15"/>
      <c r="JNL44" s="15"/>
      <c r="JNM44" s="19"/>
      <c r="JNN44" s="59"/>
      <c r="JNO44" s="59"/>
      <c r="JNP44" s="52"/>
      <c r="JNQ44" s="52"/>
      <c r="JNR44" s="52"/>
      <c r="JNS44" s="52"/>
      <c r="JNT44" s="52"/>
      <c r="JNU44" s="59"/>
      <c r="JNV44" s="59"/>
      <c r="JNW44" s="59"/>
      <c r="JNX44" s="59"/>
      <c r="JNY44" s="60"/>
      <c r="JNZ44" s="278"/>
      <c r="JOA44" s="243"/>
      <c r="JOB44" s="244"/>
      <c r="JOC44" s="244"/>
      <c r="JOD44" s="244"/>
      <c r="JOE44" s="244"/>
      <c r="JOF44" s="244"/>
      <c r="JOG44" s="201"/>
      <c r="JOH44" s="210"/>
      <c r="JOI44" s="15"/>
      <c r="JOJ44" s="15"/>
      <c r="JOK44" s="15"/>
      <c r="JOL44" s="15"/>
      <c r="JOM44" s="15"/>
      <c r="JON44" s="15"/>
      <c r="JOO44" s="15"/>
      <c r="JOP44" s="15"/>
      <c r="JOQ44" s="15"/>
      <c r="JOR44" s="15"/>
      <c r="JOS44" s="19"/>
      <c r="JOT44" s="15"/>
      <c r="JOU44" s="15"/>
      <c r="JOV44" s="15"/>
      <c r="JOW44" s="15"/>
      <c r="JOX44" s="15"/>
      <c r="JOY44" s="15"/>
      <c r="JOZ44" s="19"/>
      <c r="JPA44" s="59"/>
      <c r="JPB44" s="59"/>
      <c r="JPC44" s="52"/>
      <c r="JPD44" s="52"/>
      <c r="JPE44" s="52"/>
      <c r="JPF44" s="52"/>
      <c r="JPG44" s="52"/>
      <c r="JPH44" s="59"/>
      <c r="JPI44" s="59"/>
      <c r="JPJ44" s="59"/>
      <c r="JPK44" s="59"/>
      <c r="JPL44" s="60"/>
      <c r="JPM44" s="278"/>
      <c r="JPN44" s="243"/>
      <c r="JPO44" s="244"/>
      <c r="JPP44" s="244"/>
      <c r="JPQ44" s="244"/>
      <c r="JPR44" s="244"/>
      <c r="JPS44" s="244"/>
      <c r="JPT44" s="201"/>
      <c r="JPU44" s="210"/>
      <c r="JPV44" s="15"/>
      <c r="JPW44" s="15"/>
      <c r="JPX44" s="15"/>
      <c r="JPY44" s="15"/>
      <c r="JPZ44" s="15"/>
      <c r="JQA44" s="15"/>
      <c r="JQB44" s="15"/>
      <c r="JQC44" s="15"/>
      <c r="JQD44" s="15"/>
      <c r="JQE44" s="15"/>
      <c r="JQF44" s="19"/>
      <c r="JQG44" s="15"/>
      <c r="JQH44" s="15"/>
      <c r="JQI44" s="15"/>
      <c r="JQJ44" s="15"/>
      <c r="JQK44" s="15"/>
      <c r="JQL44" s="15"/>
      <c r="JQM44" s="19"/>
      <c r="JQN44" s="59"/>
      <c r="JQO44" s="59"/>
      <c r="JQP44" s="52"/>
      <c r="JQQ44" s="52"/>
      <c r="JQR44" s="52"/>
      <c r="JQS44" s="52"/>
      <c r="JQT44" s="52"/>
      <c r="JQU44" s="59"/>
      <c r="JQV44" s="59"/>
      <c r="JQW44" s="59"/>
      <c r="JQX44" s="59"/>
      <c r="JQY44" s="60"/>
      <c r="JQZ44" s="278"/>
      <c r="JRA44" s="243"/>
      <c r="JRB44" s="244"/>
      <c r="JRC44" s="244"/>
      <c r="JRD44" s="244"/>
      <c r="JRE44" s="244"/>
      <c r="JRF44" s="244"/>
      <c r="JRG44" s="201"/>
      <c r="JRH44" s="210"/>
      <c r="JRI44" s="15"/>
      <c r="JRJ44" s="15"/>
      <c r="JRK44" s="15"/>
      <c r="JRL44" s="15"/>
      <c r="JRM44" s="15"/>
      <c r="JRN44" s="15"/>
      <c r="JRO44" s="15"/>
      <c r="JRP44" s="15"/>
      <c r="JRQ44" s="15"/>
      <c r="JRR44" s="15"/>
      <c r="JRS44" s="19"/>
      <c r="JRT44" s="15"/>
      <c r="JRU44" s="15"/>
      <c r="JRV44" s="15"/>
      <c r="JRW44" s="15"/>
      <c r="JRX44" s="15"/>
      <c r="JRY44" s="15"/>
      <c r="JRZ44" s="19"/>
      <c r="JSA44" s="59"/>
      <c r="JSB44" s="59"/>
      <c r="JSC44" s="52"/>
      <c r="JSD44" s="52"/>
      <c r="JSE44" s="52"/>
      <c r="JSF44" s="52"/>
      <c r="JSG44" s="52"/>
      <c r="JSH44" s="59"/>
      <c r="JSI44" s="59"/>
      <c r="JSJ44" s="59"/>
      <c r="JSK44" s="59"/>
      <c r="JSL44" s="60"/>
      <c r="JSM44" s="278"/>
      <c r="JSN44" s="243"/>
      <c r="JSO44" s="244"/>
      <c r="JSP44" s="244"/>
      <c r="JSQ44" s="244"/>
      <c r="JSR44" s="244"/>
      <c r="JSS44" s="244"/>
      <c r="JST44" s="201"/>
      <c r="JSU44" s="210"/>
      <c r="JSV44" s="15"/>
      <c r="JSW44" s="15"/>
      <c r="JSX44" s="15"/>
      <c r="JSY44" s="15"/>
      <c r="JSZ44" s="15"/>
      <c r="JTA44" s="15"/>
      <c r="JTB44" s="15"/>
      <c r="JTC44" s="15"/>
      <c r="JTD44" s="15"/>
      <c r="JTE44" s="15"/>
      <c r="JTF44" s="19"/>
      <c r="JTG44" s="15"/>
      <c r="JTH44" s="15"/>
      <c r="JTI44" s="15"/>
      <c r="JTJ44" s="15"/>
      <c r="JTK44" s="15"/>
      <c r="JTL44" s="15"/>
      <c r="JTM44" s="19"/>
      <c r="JTN44" s="59"/>
      <c r="JTO44" s="59"/>
      <c r="JTP44" s="52"/>
      <c r="JTQ44" s="52"/>
      <c r="JTR44" s="52"/>
      <c r="JTS44" s="52"/>
      <c r="JTT44" s="52"/>
      <c r="JTU44" s="59"/>
      <c r="JTV44" s="59"/>
      <c r="JTW44" s="59"/>
      <c r="JTX44" s="59"/>
      <c r="JTY44" s="60"/>
      <c r="JTZ44" s="278"/>
      <c r="JUA44" s="243"/>
      <c r="JUB44" s="244"/>
      <c r="JUC44" s="244"/>
      <c r="JUD44" s="244"/>
      <c r="JUE44" s="244"/>
      <c r="JUF44" s="244"/>
      <c r="JUG44" s="201"/>
      <c r="JUH44" s="210"/>
      <c r="JUI44" s="15"/>
      <c r="JUJ44" s="15"/>
      <c r="JUK44" s="15"/>
      <c r="JUL44" s="15"/>
      <c r="JUM44" s="15"/>
      <c r="JUN44" s="15"/>
      <c r="JUO44" s="15"/>
      <c r="JUP44" s="15"/>
      <c r="JUQ44" s="15"/>
      <c r="JUR44" s="15"/>
      <c r="JUS44" s="19"/>
      <c r="JUT44" s="15"/>
      <c r="JUU44" s="15"/>
      <c r="JUV44" s="15"/>
      <c r="JUW44" s="15"/>
      <c r="JUX44" s="15"/>
      <c r="JUY44" s="15"/>
      <c r="JUZ44" s="19"/>
      <c r="JVA44" s="59"/>
      <c r="JVB44" s="59"/>
      <c r="JVC44" s="52"/>
      <c r="JVD44" s="52"/>
      <c r="JVE44" s="52"/>
      <c r="JVF44" s="52"/>
      <c r="JVG44" s="52"/>
      <c r="JVH44" s="59"/>
      <c r="JVI44" s="59"/>
      <c r="JVJ44" s="59"/>
      <c r="JVK44" s="59"/>
      <c r="JVL44" s="60"/>
      <c r="JVM44" s="278"/>
      <c r="JVN44" s="243"/>
      <c r="JVO44" s="244"/>
      <c r="JVP44" s="244"/>
      <c r="JVQ44" s="244"/>
      <c r="JVR44" s="244"/>
      <c r="JVS44" s="244"/>
      <c r="JVT44" s="201"/>
      <c r="JVU44" s="210"/>
      <c r="JVV44" s="15"/>
      <c r="JVW44" s="15"/>
      <c r="JVX44" s="15"/>
      <c r="JVY44" s="15"/>
      <c r="JVZ44" s="15"/>
      <c r="JWA44" s="15"/>
      <c r="JWB44" s="15"/>
      <c r="JWC44" s="15"/>
      <c r="JWD44" s="15"/>
      <c r="JWE44" s="15"/>
      <c r="JWF44" s="19"/>
      <c r="JWG44" s="15"/>
      <c r="JWH44" s="15"/>
      <c r="JWI44" s="15"/>
      <c r="JWJ44" s="15"/>
      <c r="JWK44" s="15"/>
      <c r="JWL44" s="15"/>
      <c r="JWM44" s="19"/>
      <c r="JWN44" s="59"/>
      <c r="JWO44" s="59"/>
      <c r="JWP44" s="52"/>
      <c r="JWQ44" s="52"/>
      <c r="JWR44" s="52"/>
      <c r="JWS44" s="52"/>
      <c r="JWT44" s="52"/>
      <c r="JWU44" s="59"/>
      <c r="JWV44" s="59"/>
      <c r="JWW44" s="59"/>
      <c r="JWX44" s="59"/>
      <c r="JWY44" s="60"/>
      <c r="JWZ44" s="278"/>
      <c r="JXA44" s="243"/>
      <c r="JXB44" s="244"/>
      <c r="JXC44" s="244"/>
      <c r="JXD44" s="244"/>
      <c r="JXE44" s="244"/>
      <c r="JXF44" s="244"/>
      <c r="JXG44" s="201"/>
      <c r="JXH44" s="210"/>
      <c r="JXI44" s="15"/>
      <c r="JXJ44" s="15"/>
      <c r="JXK44" s="15"/>
      <c r="JXL44" s="15"/>
      <c r="JXM44" s="15"/>
      <c r="JXN44" s="15"/>
      <c r="JXO44" s="15"/>
      <c r="JXP44" s="15"/>
      <c r="JXQ44" s="15"/>
      <c r="JXR44" s="15"/>
      <c r="JXS44" s="19"/>
      <c r="JXT44" s="15"/>
      <c r="JXU44" s="15"/>
      <c r="JXV44" s="15"/>
      <c r="JXW44" s="15"/>
      <c r="JXX44" s="15"/>
      <c r="JXY44" s="15"/>
      <c r="JXZ44" s="19"/>
      <c r="JYA44" s="59"/>
      <c r="JYB44" s="59"/>
      <c r="JYC44" s="52"/>
      <c r="JYD44" s="52"/>
      <c r="JYE44" s="52"/>
      <c r="JYF44" s="52"/>
      <c r="JYG44" s="52"/>
      <c r="JYH44" s="59"/>
      <c r="JYI44" s="59"/>
      <c r="JYJ44" s="59"/>
      <c r="JYK44" s="59"/>
      <c r="JYL44" s="60"/>
      <c r="JYM44" s="278"/>
      <c r="JYN44" s="243"/>
      <c r="JYO44" s="244"/>
      <c r="JYP44" s="244"/>
      <c r="JYQ44" s="244"/>
      <c r="JYR44" s="244"/>
      <c r="JYS44" s="244"/>
      <c r="JYT44" s="201"/>
      <c r="JYU44" s="210"/>
      <c r="JYV44" s="15"/>
      <c r="JYW44" s="15"/>
      <c r="JYX44" s="15"/>
      <c r="JYY44" s="15"/>
      <c r="JYZ44" s="15"/>
      <c r="JZA44" s="15"/>
      <c r="JZB44" s="15"/>
      <c r="JZC44" s="15"/>
      <c r="JZD44" s="15"/>
      <c r="JZE44" s="15"/>
      <c r="JZF44" s="19"/>
      <c r="JZG44" s="15"/>
      <c r="JZH44" s="15"/>
      <c r="JZI44" s="15"/>
      <c r="JZJ44" s="15"/>
      <c r="JZK44" s="15"/>
      <c r="JZL44" s="15"/>
      <c r="JZM44" s="19"/>
      <c r="JZN44" s="59"/>
      <c r="JZO44" s="59"/>
      <c r="JZP44" s="52"/>
      <c r="JZQ44" s="52"/>
      <c r="JZR44" s="52"/>
      <c r="JZS44" s="52"/>
      <c r="JZT44" s="52"/>
      <c r="JZU44" s="59"/>
      <c r="JZV44" s="59"/>
      <c r="JZW44" s="59"/>
      <c r="JZX44" s="59"/>
      <c r="JZY44" s="60"/>
      <c r="JZZ44" s="278"/>
      <c r="KAA44" s="243"/>
      <c r="KAB44" s="244"/>
      <c r="KAC44" s="244"/>
      <c r="KAD44" s="244"/>
      <c r="KAE44" s="244"/>
      <c r="KAF44" s="244"/>
      <c r="KAG44" s="201"/>
      <c r="KAH44" s="210"/>
      <c r="KAI44" s="15"/>
      <c r="KAJ44" s="15"/>
      <c r="KAK44" s="15"/>
      <c r="KAL44" s="15"/>
      <c r="KAM44" s="15"/>
      <c r="KAN44" s="15"/>
      <c r="KAO44" s="15"/>
      <c r="KAP44" s="15"/>
      <c r="KAQ44" s="15"/>
      <c r="KAR44" s="15"/>
      <c r="KAS44" s="19"/>
      <c r="KAT44" s="15"/>
      <c r="KAU44" s="15"/>
      <c r="KAV44" s="15"/>
      <c r="KAW44" s="15"/>
      <c r="KAX44" s="15"/>
      <c r="KAY44" s="15"/>
      <c r="KAZ44" s="19"/>
      <c r="KBA44" s="59"/>
      <c r="KBB44" s="59"/>
      <c r="KBC44" s="52"/>
      <c r="KBD44" s="52"/>
      <c r="KBE44" s="52"/>
      <c r="KBF44" s="52"/>
      <c r="KBG44" s="52"/>
      <c r="KBH44" s="59"/>
      <c r="KBI44" s="59"/>
      <c r="KBJ44" s="59"/>
      <c r="KBK44" s="59"/>
      <c r="KBL44" s="60"/>
      <c r="KBM44" s="278"/>
      <c r="KBN44" s="243"/>
      <c r="KBO44" s="244"/>
      <c r="KBP44" s="244"/>
      <c r="KBQ44" s="244"/>
      <c r="KBR44" s="244"/>
      <c r="KBS44" s="244"/>
      <c r="KBT44" s="201"/>
      <c r="KBU44" s="210"/>
      <c r="KBV44" s="15"/>
      <c r="KBW44" s="15"/>
      <c r="KBX44" s="15"/>
      <c r="KBY44" s="15"/>
      <c r="KBZ44" s="15"/>
      <c r="KCA44" s="15"/>
      <c r="KCB44" s="15"/>
      <c r="KCC44" s="15"/>
      <c r="KCD44" s="15"/>
      <c r="KCE44" s="15"/>
      <c r="KCF44" s="19"/>
      <c r="KCG44" s="15"/>
      <c r="KCH44" s="15"/>
      <c r="KCI44" s="15"/>
      <c r="KCJ44" s="15"/>
      <c r="KCK44" s="15"/>
      <c r="KCL44" s="15"/>
      <c r="KCM44" s="19"/>
      <c r="KCN44" s="59"/>
      <c r="KCO44" s="59"/>
      <c r="KCP44" s="52"/>
      <c r="KCQ44" s="52"/>
      <c r="KCR44" s="52"/>
      <c r="KCS44" s="52"/>
      <c r="KCT44" s="52"/>
      <c r="KCU44" s="59"/>
      <c r="KCV44" s="59"/>
      <c r="KCW44" s="59"/>
      <c r="KCX44" s="59"/>
      <c r="KCY44" s="60"/>
      <c r="KCZ44" s="278"/>
      <c r="KDA44" s="243"/>
      <c r="KDB44" s="244"/>
      <c r="KDC44" s="244"/>
      <c r="KDD44" s="244"/>
      <c r="KDE44" s="244"/>
      <c r="KDF44" s="244"/>
      <c r="KDG44" s="201"/>
      <c r="KDH44" s="210"/>
      <c r="KDI44" s="15"/>
      <c r="KDJ44" s="15"/>
      <c r="KDK44" s="15"/>
      <c r="KDL44" s="15"/>
      <c r="KDM44" s="15"/>
      <c r="KDN44" s="15"/>
      <c r="KDO44" s="15"/>
      <c r="KDP44" s="15"/>
      <c r="KDQ44" s="15"/>
      <c r="KDR44" s="15"/>
      <c r="KDS44" s="19"/>
      <c r="KDT44" s="15"/>
      <c r="KDU44" s="15"/>
      <c r="KDV44" s="15"/>
      <c r="KDW44" s="15"/>
      <c r="KDX44" s="15"/>
      <c r="KDY44" s="15"/>
      <c r="KDZ44" s="19"/>
      <c r="KEA44" s="59"/>
      <c r="KEB44" s="59"/>
      <c r="KEC44" s="52"/>
      <c r="KED44" s="52"/>
      <c r="KEE44" s="52"/>
      <c r="KEF44" s="52"/>
      <c r="KEG44" s="52"/>
      <c r="KEH44" s="59"/>
      <c r="KEI44" s="59"/>
      <c r="KEJ44" s="59"/>
      <c r="KEK44" s="59"/>
      <c r="KEL44" s="60"/>
      <c r="KEM44" s="278"/>
      <c r="KEN44" s="243"/>
      <c r="KEO44" s="244"/>
      <c r="KEP44" s="244"/>
      <c r="KEQ44" s="244"/>
      <c r="KER44" s="244"/>
      <c r="KES44" s="244"/>
      <c r="KET44" s="201"/>
      <c r="KEU44" s="210"/>
      <c r="KEV44" s="15"/>
      <c r="KEW44" s="15"/>
      <c r="KEX44" s="15"/>
      <c r="KEY44" s="15"/>
      <c r="KEZ44" s="15"/>
      <c r="KFA44" s="15"/>
      <c r="KFB44" s="15"/>
      <c r="KFC44" s="15"/>
      <c r="KFD44" s="15"/>
      <c r="KFE44" s="15"/>
      <c r="KFF44" s="19"/>
      <c r="KFG44" s="15"/>
      <c r="KFH44" s="15"/>
      <c r="KFI44" s="15"/>
      <c r="KFJ44" s="15"/>
      <c r="KFK44" s="15"/>
      <c r="KFL44" s="15"/>
      <c r="KFM44" s="19"/>
      <c r="KFN44" s="59"/>
      <c r="KFO44" s="59"/>
      <c r="KFP44" s="52"/>
      <c r="KFQ44" s="52"/>
      <c r="KFR44" s="52"/>
      <c r="KFS44" s="52"/>
      <c r="KFT44" s="52"/>
      <c r="KFU44" s="59"/>
      <c r="KFV44" s="59"/>
      <c r="KFW44" s="59"/>
      <c r="KFX44" s="59"/>
      <c r="KFY44" s="60"/>
      <c r="KFZ44" s="278"/>
      <c r="KGA44" s="243"/>
      <c r="KGB44" s="244"/>
      <c r="KGC44" s="244"/>
      <c r="KGD44" s="244"/>
      <c r="KGE44" s="244"/>
      <c r="KGF44" s="244"/>
      <c r="KGG44" s="201"/>
      <c r="KGH44" s="210"/>
      <c r="KGI44" s="15"/>
      <c r="KGJ44" s="15"/>
      <c r="KGK44" s="15"/>
      <c r="KGL44" s="15"/>
      <c r="KGM44" s="15"/>
      <c r="KGN44" s="15"/>
      <c r="KGO44" s="15"/>
      <c r="KGP44" s="15"/>
      <c r="KGQ44" s="15"/>
      <c r="KGR44" s="15"/>
      <c r="KGS44" s="19"/>
      <c r="KGT44" s="15"/>
      <c r="KGU44" s="15"/>
      <c r="KGV44" s="15"/>
      <c r="KGW44" s="15"/>
      <c r="KGX44" s="15"/>
      <c r="KGY44" s="15"/>
      <c r="KGZ44" s="19"/>
      <c r="KHA44" s="59"/>
      <c r="KHB44" s="59"/>
      <c r="KHC44" s="52"/>
      <c r="KHD44" s="52"/>
      <c r="KHE44" s="52"/>
      <c r="KHF44" s="52"/>
      <c r="KHG44" s="52"/>
      <c r="KHH44" s="59"/>
      <c r="KHI44" s="59"/>
      <c r="KHJ44" s="59"/>
      <c r="KHK44" s="59"/>
      <c r="KHL44" s="60"/>
      <c r="KHM44" s="278"/>
      <c r="KHN44" s="243"/>
      <c r="KHO44" s="244"/>
      <c r="KHP44" s="244"/>
      <c r="KHQ44" s="244"/>
      <c r="KHR44" s="244"/>
      <c r="KHS44" s="244"/>
      <c r="KHT44" s="201"/>
      <c r="KHU44" s="210"/>
      <c r="KHV44" s="15"/>
      <c r="KHW44" s="15"/>
      <c r="KHX44" s="15"/>
      <c r="KHY44" s="15"/>
      <c r="KHZ44" s="15"/>
      <c r="KIA44" s="15"/>
      <c r="KIB44" s="15"/>
      <c r="KIC44" s="15"/>
      <c r="KID44" s="15"/>
      <c r="KIE44" s="15"/>
      <c r="KIF44" s="19"/>
      <c r="KIG44" s="15"/>
      <c r="KIH44" s="15"/>
      <c r="KII44" s="15"/>
      <c r="KIJ44" s="15"/>
      <c r="KIK44" s="15"/>
      <c r="KIL44" s="15"/>
      <c r="KIM44" s="19"/>
      <c r="KIN44" s="59"/>
      <c r="KIO44" s="59"/>
      <c r="KIP44" s="52"/>
      <c r="KIQ44" s="52"/>
      <c r="KIR44" s="52"/>
      <c r="KIS44" s="52"/>
      <c r="KIT44" s="52"/>
      <c r="KIU44" s="59"/>
      <c r="KIV44" s="59"/>
      <c r="KIW44" s="59"/>
      <c r="KIX44" s="59"/>
      <c r="KIY44" s="60"/>
      <c r="KIZ44" s="278"/>
      <c r="KJA44" s="243"/>
      <c r="KJB44" s="244"/>
      <c r="KJC44" s="244"/>
      <c r="KJD44" s="244"/>
      <c r="KJE44" s="244"/>
      <c r="KJF44" s="244"/>
      <c r="KJG44" s="201"/>
      <c r="KJH44" s="210"/>
      <c r="KJI44" s="15"/>
      <c r="KJJ44" s="15"/>
      <c r="KJK44" s="15"/>
      <c r="KJL44" s="15"/>
      <c r="KJM44" s="15"/>
      <c r="KJN44" s="15"/>
      <c r="KJO44" s="15"/>
      <c r="KJP44" s="15"/>
      <c r="KJQ44" s="15"/>
      <c r="KJR44" s="15"/>
      <c r="KJS44" s="19"/>
      <c r="KJT44" s="15"/>
      <c r="KJU44" s="15"/>
      <c r="KJV44" s="15"/>
      <c r="KJW44" s="15"/>
      <c r="KJX44" s="15"/>
      <c r="KJY44" s="15"/>
      <c r="KJZ44" s="19"/>
      <c r="KKA44" s="59"/>
      <c r="KKB44" s="59"/>
      <c r="KKC44" s="52"/>
      <c r="KKD44" s="52"/>
      <c r="KKE44" s="52"/>
      <c r="KKF44" s="52"/>
      <c r="KKG44" s="52"/>
      <c r="KKH44" s="59"/>
      <c r="KKI44" s="59"/>
      <c r="KKJ44" s="59"/>
      <c r="KKK44" s="59"/>
      <c r="KKL44" s="60"/>
      <c r="KKM44" s="278"/>
      <c r="KKN44" s="243"/>
      <c r="KKO44" s="244"/>
      <c r="KKP44" s="244"/>
      <c r="KKQ44" s="244"/>
      <c r="KKR44" s="244"/>
      <c r="KKS44" s="244"/>
      <c r="KKT44" s="201"/>
      <c r="KKU44" s="210"/>
      <c r="KKV44" s="15"/>
      <c r="KKW44" s="15"/>
      <c r="KKX44" s="15"/>
      <c r="KKY44" s="15"/>
      <c r="KKZ44" s="15"/>
      <c r="KLA44" s="15"/>
      <c r="KLB44" s="15"/>
      <c r="KLC44" s="15"/>
      <c r="KLD44" s="15"/>
      <c r="KLE44" s="15"/>
      <c r="KLF44" s="19"/>
      <c r="KLG44" s="15"/>
      <c r="KLH44" s="15"/>
      <c r="KLI44" s="15"/>
      <c r="KLJ44" s="15"/>
      <c r="KLK44" s="15"/>
      <c r="KLL44" s="15"/>
      <c r="KLM44" s="19"/>
      <c r="KLN44" s="59"/>
      <c r="KLO44" s="59"/>
      <c r="KLP44" s="52"/>
      <c r="KLQ44" s="52"/>
      <c r="KLR44" s="52"/>
      <c r="KLS44" s="52"/>
      <c r="KLT44" s="52"/>
      <c r="KLU44" s="59"/>
      <c r="KLV44" s="59"/>
      <c r="KLW44" s="59"/>
      <c r="KLX44" s="59"/>
      <c r="KLY44" s="60"/>
      <c r="KLZ44" s="278"/>
      <c r="KMA44" s="243"/>
      <c r="KMB44" s="244"/>
      <c r="KMC44" s="244"/>
      <c r="KMD44" s="244"/>
      <c r="KME44" s="244"/>
      <c r="KMF44" s="244"/>
      <c r="KMG44" s="201"/>
      <c r="KMH44" s="210"/>
      <c r="KMI44" s="15"/>
      <c r="KMJ44" s="15"/>
      <c r="KMK44" s="15"/>
      <c r="KML44" s="15"/>
      <c r="KMM44" s="15"/>
      <c r="KMN44" s="15"/>
      <c r="KMO44" s="15"/>
      <c r="KMP44" s="15"/>
      <c r="KMQ44" s="15"/>
      <c r="KMR44" s="15"/>
      <c r="KMS44" s="19"/>
      <c r="KMT44" s="15"/>
      <c r="KMU44" s="15"/>
      <c r="KMV44" s="15"/>
      <c r="KMW44" s="15"/>
      <c r="KMX44" s="15"/>
      <c r="KMY44" s="15"/>
      <c r="KMZ44" s="19"/>
      <c r="KNA44" s="59"/>
      <c r="KNB44" s="59"/>
      <c r="KNC44" s="52"/>
      <c r="KND44" s="52"/>
      <c r="KNE44" s="52"/>
      <c r="KNF44" s="52"/>
      <c r="KNG44" s="52"/>
      <c r="KNH44" s="59"/>
      <c r="KNI44" s="59"/>
      <c r="KNJ44" s="59"/>
      <c r="KNK44" s="59"/>
      <c r="KNL44" s="60"/>
      <c r="KNM44" s="278"/>
      <c r="KNN44" s="243"/>
      <c r="KNO44" s="244"/>
      <c r="KNP44" s="244"/>
      <c r="KNQ44" s="244"/>
      <c r="KNR44" s="244"/>
      <c r="KNS44" s="244"/>
      <c r="KNT44" s="201"/>
      <c r="KNU44" s="210"/>
      <c r="KNV44" s="15"/>
      <c r="KNW44" s="15"/>
      <c r="KNX44" s="15"/>
      <c r="KNY44" s="15"/>
      <c r="KNZ44" s="15"/>
      <c r="KOA44" s="15"/>
      <c r="KOB44" s="15"/>
      <c r="KOC44" s="15"/>
      <c r="KOD44" s="15"/>
      <c r="KOE44" s="15"/>
      <c r="KOF44" s="19"/>
      <c r="KOG44" s="15"/>
      <c r="KOH44" s="15"/>
      <c r="KOI44" s="15"/>
      <c r="KOJ44" s="15"/>
      <c r="KOK44" s="15"/>
      <c r="KOL44" s="15"/>
      <c r="KOM44" s="19"/>
      <c r="KON44" s="59"/>
      <c r="KOO44" s="59"/>
      <c r="KOP44" s="52"/>
      <c r="KOQ44" s="52"/>
      <c r="KOR44" s="52"/>
      <c r="KOS44" s="52"/>
      <c r="KOT44" s="52"/>
      <c r="KOU44" s="59"/>
      <c r="KOV44" s="59"/>
      <c r="KOW44" s="59"/>
      <c r="KOX44" s="59"/>
      <c r="KOY44" s="60"/>
      <c r="KOZ44" s="278"/>
      <c r="KPA44" s="243"/>
      <c r="KPB44" s="244"/>
      <c r="KPC44" s="244"/>
      <c r="KPD44" s="244"/>
      <c r="KPE44" s="244"/>
      <c r="KPF44" s="244"/>
      <c r="KPG44" s="201"/>
      <c r="KPH44" s="210"/>
      <c r="KPI44" s="15"/>
      <c r="KPJ44" s="15"/>
      <c r="KPK44" s="15"/>
      <c r="KPL44" s="15"/>
      <c r="KPM44" s="15"/>
      <c r="KPN44" s="15"/>
      <c r="KPO44" s="15"/>
      <c r="KPP44" s="15"/>
      <c r="KPQ44" s="15"/>
      <c r="KPR44" s="15"/>
      <c r="KPS44" s="19"/>
      <c r="KPT44" s="15"/>
      <c r="KPU44" s="15"/>
      <c r="KPV44" s="15"/>
      <c r="KPW44" s="15"/>
      <c r="KPX44" s="15"/>
      <c r="KPY44" s="15"/>
      <c r="KPZ44" s="19"/>
      <c r="KQA44" s="59"/>
      <c r="KQB44" s="59"/>
      <c r="KQC44" s="52"/>
      <c r="KQD44" s="52"/>
      <c r="KQE44" s="52"/>
      <c r="KQF44" s="52"/>
      <c r="KQG44" s="52"/>
      <c r="KQH44" s="59"/>
      <c r="KQI44" s="59"/>
      <c r="KQJ44" s="59"/>
      <c r="KQK44" s="59"/>
      <c r="KQL44" s="60"/>
      <c r="KQM44" s="278"/>
      <c r="KQN44" s="243"/>
      <c r="KQO44" s="244"/>
      <c r="KQP44" s="244"/>
      <c r="KQQ44" s="244"/>
      <c r="KQR44" s="244"/>
      <c r="KQS44" s="244"/>
      <c r="KQT44" s="201"/>
      <c r="KQU44" s="210"/>
      <c r="KQV44" s="15"/>
      <c r="KQW44" s="15"/>
      <c r="KQX44" s="15"/>
      <c r="KQY44" s="15"/>
      <c r="KQZ44" s="15"/>
      <c r="KRA44" s="15"/>
      <c r="KRB44" s="15"/>
      <c r="KRC44" s="15"/>
      <c r="KRD44" s="15"/>
      <c r="KRE44" s="15"/>
      <c r="KRF44" s="19"/>
      <c r="KRG44" s="15"/>
      <c r="KRH44" s="15"/>
      <c r="KRI44" s="15"/>
      <c r="KRJ44" s="15"/>
      <c r="KRK44" s="15"/>
      <c r="KRL44" s="15"/>
      <c r="KRM44" s="19"/>
      <c r="KRN44" s="59"/>
      <c r="KRO44" s="59"/>
      <c r="KRP44" s="52"/>
      <c r="KRQ44" s="52"/>
      <c r="KRR44" s="52"/>
      <c r="KRS44" s="52"/>
      <c r="KRT44" s="52"/>
      <c r="KRU44" s="59"/>
      <c r="KRV44" s="59"/>
      <c r="KRW44" s="59"/>
      <c r="KRX44" s="59"/>
      <c r="KRY44" s="60"/>
      <c r="KRZ44" s="278"/>
      <c r="KSA44" s="243"/>
      <c r="KSB44" s="244"/>
      <c r="KSC44" s="244"/>
      <c r="KSD44" s="244"/>
      <c r="KSE44" s="244"/>
      <c r="KSF44" s="244"/>
      <c r="KSG44" s="201"/>
      <c r="KSH44" s="210"/>
      <c r="KSI44" s="15"/>
      <c r="KSJ44" s="15"/>
      <c r="KSK44" s="15"/>
      <c r="KSL44" s="15"/>
      <c r="KSM44" s="15"/>
      <c r="KSN44" s="15"/>
      <c r="KSO44" s="15"/>
      <c r="KSP44" s="15"/>
      <c r="KSQ44" s="15"/>
      <c r="KSR44" s="15"/>
      <c r="KSS44" s="19"/>
      <c r="KST44" s="15"/>
      <c r="KSU44" s="15"/>
      <c r="KSV44" s="15"/>
      <c r="KSW44" s="15"/>
      <c r="KSX44" s="15"/>
      <c r="KSY44" s="15"/>
      <c r="KSZ44" s="19"/>
      <c r="KTA44" s="59"/>
      <c r="KTB44" s="59"/>
      <c r="KTC44" s="52"/>
      <c r="KTD44" s="52"/>
      <c r="KTE44" s="52"/>
      <c r="KTF44" s="52"/>
      <c r="KTG44" s="52"/>
      <c r="KTH44" s="59"/>
      <c r="KTI44" s="59"/>
      <c r="KTJ44" s="59"/>
      <c r="KTK44" s="59"/>
      <c r="KTL44" s="60"/>
      <c r="KTM44" s="278"/>
      <c r="KTN44" s="243"/>
      <c r="KTO44" s="244"/>
      <c r="KTP44" s="244"/>
      <c r="KTQ44" s="244"/>
      <c r="KTR44" s="244"/>
      <c r="KTS44" s="244"/>
      <c r="KTT44" s="201"/>
      <c r="KTU44" s="210"/>
      <c r="KTV44" s="15"/>
      <c r="KTW44" s="15"/>
      <c r="KTX44" s="15"/>
      <c r="KTY44" s="15"/>
      <c r="KTZ44" s="15"/>
      <c r="KUA44" s="15"/>
      <c r="KUB44" s="15"/>
      <c r="KUC44" s="15"/>
      <c r="KUD44" s="15"/>
      <c r="KUE44" s="15"/>
      <c r="KUF44" s="19"/>
      <c r="KUG44" s="15"/>
      <c r="KUH44" s="15"/>
      <c r="KUI44" s="15"/>
      <c r="KUJ44" s="15"/>
      <c r="KUK44" s="15"/>
      <c r="KUL44" s="15"/>
      <c r="KUM44" s="19"/>
      <c r="KUN44" s="59"/>
      <c r="KUO44" s="59"/>
      <c r="KUP44" s="52"/>
      <c r="KUQ44" s="52"/>
      <c r="KUR44" s="52"/>
      <c r="KUS44" s="52"/>
      <c r="KUT44" s="52"/>
      <c r="KUU44" s="59"/>
      <c r="KUV44" s="59"/>
      <c r="KUW44" s="59"/>
      <c r="KUX44" s="59"/>
      <c r="KUY44" s="60"/>
      <c r="KUZ44" s="278"/>
      <c r="KVA44" s="243"/>
      <c r="KVB44" s="244"/>
      <c r="KVC44" s="244"/>
      <c r="KVD44" s="244"/>
      <c r="KVE44" s="244"/>
      <c r="KVF44" s="244"/>
      <c r="KVG44" s="201"/>
      <c r="KVH44" s="210"/>
      <c r="KVI44" s="15"/>
      <c r="KVJ44" s="15"/>
      <c r="KVK44" s="15"/>
      <c r="KVL44" s="15"/>
      <c r="KVM44" s="15"/>
      <c r="KVN44" s="15"/>
      <c r="KVO44" s="15"/>
      <c r="KVP44" s="15"/>
      <c r="KVQ44" s="15"/>
      <c r="KVR44" s="15"/>
      <c r="KVS44" s="19"/>
      <c r="KVT44" s="15"/>
      <c r="KVU44" s="15"/>
      <c r="KVV44" s="15"/>
      <c r="KVW44" s="15"/>
      <c r="KVX44" s="15"/>
      <c r="KVY44" s="15"/>
      <c r="KVZ44" s="19"/>
      <c r="KWA44" s="59"/>
      <c r="KWB44" s="59"/>
      <c r="KWC44" s="52"/>
      <c r="KWD44" s="52"/>
      <c r="KWE44" s="52"/>
      <c r="KWF44" s="52"/>
      <c r="KWG44" s="52"/>
      <c r="KWH44" s="59"/>
      <c r="KWI44" s="59"/>
      <c r="KWJ44" s="59"/>
      <c r="KWK44" s="59"/>
      <c r="KWL44" s="60"/>
      <c r="KWM44" s="278"/>
      <c r="KWN44" s="243"/>
      <c r="KWO44" s="244"/>
      <c r="KWP44" s="244"/>
      <c r="KWQ44" s="244"/>
      <c r="KWR44" s="244"/>
      <c r="KWS44" s="244"/>
      <c r="KWT44" s="201"/>
      <c r="KWU44" s="210"/>
      <c r="KWV44" s="15"/>
      <c r="KWW44" s="15"/>
      <c r="KWX44" s="15"/>
      <c r="KWY44" s="15"/>
      <c r="KWZ44" s="15"/>
      <c r="KXA44" s="15"/>
      <c r="KXB44" s="15"/>
      <c r="KXC44" s="15"/>
      <c r="KXD44" s="15"/>
      <c r="KXE44" s="15"/>
      <c r="KXF44" s="19"/>
      <c r="KXG44" s="15"/>
      <c r="KXH44" s="15"/>
      <c r="KXI44" s="15"/>
      <c r="KXJ44" s="15"/>
      <c r="KXK44" s="15"/>
      <c r="KXL44" s="15"/>
      <c r="KXM44" s="19"/>
      <c r="KXN44" s="59"/>
      <c r="KXO44" s="59"/>
      <c r="KXP44" s="52"/>
      <c r="KXQ44" s="52"/>
      <c r="KXR44" s="52"/>
      <c r="KXS44" s="52"/>
      <c r="KXT44" s="52"/>
      <c r="KXU44" s="59"/>
      <c r="KXV44" s="59"/>
      <c r="KXW44" s="59"/>
      <c r="KXX44" s="59"/>
      <c r="KXY44" s="60"/>
      <c r="KXZ44" s="278"/>
      <c r="KYA44" s="243"/>
      <c r="KYB44" s="244"/>
      <c r="KYC44" s="244"/>
      <c r="KYD44" s="244"/>
      <c r="KYE44" s="244"/>
      <c r="KYF44" s="244"/>
      <c r="KYG44" s="201"/>
      <c r="KYH44" s="210"/>
      <c r="KYI44" s="15"/>
      <c r="KYJ44" s="15"/>
      <c r="KYK44" s="15"/>
      <c r="KYL44" s="15"/>
      <c r="KYM44" s="15"/>
      <c r="KYN44" s="15"/>
      <c r="KYO44" s="15"/>
      <c r="KYP44" s="15"/>
      <c r="KYQ44" s="15"/>
      <c r="KYR44" s="15"/>
      <c r="KYS44" s="19"/>
      <c r="KYT44" s="15"/>
      <c r="KYU44" s="15"/>
      <c r="KYV44" s="15"/>
      <c r="KYW44" s="15"/>
      <c r="KYX44" s="15"/>
      <c r="KYY44" s="15"/>
      <c r="KYZ44" s="19"/>
      <c r="KZA44" s="59"/>
      <c r="KZB44" s="59"/>
      <c r="KZC44" s="52"/>
      <c r="KZD44" s="52"/>
      <c r="KZE44" s="52"/>
      <c r="KZF44" s="52"/>
      <c r="KZG44" s="52"/>
      <c r="KZH44" s="59"/>
      <c r="KZI44" s="59"/>
      <c r="KZJ44" s="59"/>
      <c r="KZK44" s="59"/>
      <c r="KZL44" s="60"/>
      <c r="KZM44" s="278"/>
      <c r="KZN44" s="243"/>
      <c r="KZO44" s="244"/>
      <c r="KZP44" s="244"/>
      <c r="KZQ44" s="244"/>
      <c r="KZR44" s="244"/>
      <c r="KZS44" s="244"/>
      <c r="KZT44" s="201"/>
      <c r="KZU44" s="210"/>
      <c r="KZV44" s="15"/>
      <c r="KZW44" s="15"/>
      <c r="KZX44" s="15"/>
      <c r="KZY44" s="15"/>
      <c r="KZZ44" s="15"/>
      <c r="LAA44" s="15"/>
      <c r="LAB44" s="15"/>
      <c r="LAC44" s="15"/>
      <c r="LAD44" s="15"/>
      <c r="LAE44" s="15"/>
      <c r="LAF44" s="19"/>
      <c r="LAG44" s="15"/>
      <c r="LAH44" s="15"/>
      <c r="LAI44" s="15"/>
      <c r="LAJ44" s="15"/>
      <c r="LAK44" s="15"/>
      <c r="LAL44" s="15"/>
      <c r="LAM44" s="19"/>
      <c r="LAN44" s="59"/>
      <c r="LAO44" s="59"/>
      <c r="LAP44" s="52"/>
      <c r="LAQ44" s="52"/>
      <c r="LAR44" s="52"/>
      <c r="LAS44" s="52"/>
      <c r="LAT44" s="52"/>
      <c r="LAU44" s="59"/>
      <c r="LAV44" s="59"/>
      <c r="LAW44" s="59"/>
      <c r="LAX44" s="59"/>
      <c r="LAY44" s="60"/>
      <c r="LAZ44" s="278"/>
      <c r="LBA44" s="243"/>
      <c r="LBB44" s="244"/>
      <c r="LBC44" s="244"/>
      <c r="LBD44" s="244"/>
      <c r="LBE44" s="244"/>
      <c r="LBF44" s="244"/>
      <c r="LBG44" s="201"/>
      <c r="LBH44" s="210"/>
      <c r="LBI44" s="15"/>
      <c r="LBJ44" s="15"/>
      <c r="LBK44" s="15"/>
      <c r="LBL44" s="15"/>
      <c r="LBM44" s="15"/>
      <c r="LBN44" s="15"/>
      <c r="LBO44" s="15"/>
      <c r="LBP44" s="15"/>
      <c r="LBQ44" s="15"/>
      <c r="LBR44" s="15"/>
      <c r="LBS44" s="19"/>
      <c r="LBT44" s="15"/>
      <c r="LBU44" s="15"/>
      <c r="LBV44" s="15"/>
      <c r="LBW44" s="15"/>
      <c r="LBX44" s="15"/>
      <c r="LBY44" s="15"/>
      <c r="LBZ44" s="19"/>
      <c r="LCA44" s="59"/>
      <c r="LCB44" s="59"/>
      <c r="LCC44" s="52"/>
      <c r="LCD44" s="52"/>
      <c r="LCE44" s="52"/>
      <c r="LCF44" s="52"/>
      <c r="LCG44" s="52"/>
      <c r="LCH44" s="59"/>
      <c r="LCI44" s="59"/>
      <c r="LCJ44" s="59"/>
      <c r="LCK44" s="59"/>
      <c r="LCL44" s="60"/>
      <c r="LCM44" s="278"/>
      <c r="LCN44" s="243"/>
      <c r="LCO44" s="244"/>
      <c r="LCP44" s="244"/>
      <c r="LCQ44" s="244"/>
      <c r="LCR44" s="244"/>
      <c r="LCS44" s="244"/>
      <c r="LCT44" s="201"/>
      <c r="LCU44" s="210"/>
      <c r="LCV44" s="15"/>
      <c r="LCW44" s="15"/>
      <c r="LCX44" s="15"/>
      <c r="LCY44" s="15"/>
      <c r="LCZ44" s="15"/>
      <c r="LDA44" s="15"/>
      <c r="LDB44" s="15"/>
      <c r="LDC44" s="15"/>
      <c r="LDD44" s="15"/>
      <c r="LDE44" s="15"/>
      <c r="LDF44" s="19"/>
      <c r="LDG44" s="15"/>
      <c r="LDH44" s="15"/>
      <c r="LDI44" s="15"/>
      <c r="LDJ44" s="15"/>
      <c r="LDK44" s="15"/>
      <c r="LDL44" s="15"/>
      <c r="LDM44" s="19"/>
      <c r="LDN44" s="59"/>
      <c r="LDO44" s="59"/>
      <c r="LDP44" s="52"/>
      <c r="LDQ44" s="52"/>
      <c r="LDR44" s="52"/>
      <c r="LDS44" s="52"/>
      <c r="LDT44" s="52"/>
      <c r="LDU44" s="59"/>
      <c r="LDV44" s="59"/>
      <c r="LDW44" s="59"/>
      <c r="LDX44" s="59"/>
      <c r="LDY44" s="60"/>
      <c r="LDZ44" s="278"/>
      <c r="LEA44" s="243"/>
      <c r="LEB44" s="244"/>
      <c r="LEC44" s="244"/>
      <c r="LED44" s="244"/>
      <c r="LEE44" s="244"/>
      <c r="LEF44" s="244"/>
      <c r="LEG44" s="201"/>
      <c r="LEH44" s="210"/>
      <c r="LEI44" s="15"/>
      <c r="LEJ44" s="15"/>
      <c r="LEK44" s="15"/>
      <c r="LEL44" s="15"/>
      <c r="LEM44" s="15"/>
      <c r="LEN44" s="15"/>
      <c r="LEO44" s="15"/>
      <c r="LEP44" s="15"/>
      <c r="LEQ44" s="15"/>
      <c r="LER44" s="15"/>
      <c r="LES44" s="19"/>
      <c r="LET44" s="15"/>
      <c r="LEU44" s="15"/>
      <c r="LEV44" s="15"/>
      <c r="LEW44" s="15"/>
      <c r="LEX44" s="15"/>
      <c r="LEY44" s="15"/>
      <c r="LEZ44" s="19"/>
      <c r="LFA44" s="59"/>
      <c r="LFB44" s="59"/>
      <c r="LFC44" s="52"/>
      <c r="LFD44" s="52"/>
      <c r="LFE44" s="52"/>
      <c r="LFF44" s="52"/>
      <c r="LFG44" s="52"/>
      <c r="LFH44" s="59"/>
      <c r="LFI44" s="59"/>
      <c r="LFJ44" s="59"/>
      <c r="LFK44" s="59"/>
      <c r="LFL44" s="60"/>
      <c r="LFM44" s="278"/>
      <c r="LFN44" s="243"/>
      <c r="LFO44" s="244"/>
      <c r="LFP44" s="244"/>
      <c r="LFQ44" s="244"/>
      <c r="LFR44" s="244"/>
      <c r="LFS44" s="244"/>
      <c r="LFT44" s="201"/>
      <c r="LFU44" s="210"/>
      <c r="LFV44" s="15"/>
      <c r="LFW44" s="15"/>
      <c r="LFX44" s="15"/>
      <c r="LFY44" s="15"/>
      <c r="LFZ44" s="15"/>
      <c r="LGA44" s="15"/>
      <c r="LGB44" s="15"/>
      <c r="LGC44" s="15"/>
      <c r="LGD44" s="15"/>
      <c r="LGE44" s="15"/>
      <c r="LGF44" s="19"/>
      <c r="LGG44" s="15"/>
      <c r="LGH44" s="15"/>
      <c r="LGI44" s="15"/>
      <c r="LGJ44" s="15"/>
      <c r="LGK44" s="15"/>
      <c r="LGL44" s="15"/>
      <c r="LGM44" s="19"/>
      <c r="LGN44" s="59"/>
      <c r="LGO44" s="59"/>
      <c r="LGP44" s="52"/>
      <c r="LGQ44" s="52"/>
      <c r="LGR44" s="52"/>
      <c r="LGS44" s="52"/>
      <c r="LGT44" s="52"/>
      <c r="LGU44" s="59"/>
      <c r="LGV44" s="59"/>
      <c r="LGW44" s="59"/>
      <c r="LGX44" s="59"/>
      <c r="LGY44" s="60"/>
      <c r="LGZ44" s="278"/>
      <c r="LHA44" s="243"/>
      <c r="LHB44" s="244"/>
      <c r="LHC44" s="244"/>
      <c r="LHD44" s="244"/>
      <c r="LHE44" s="244"/>
      <c r="LHF44" s="244"/>
      <c r="LHG44" s="201"/>
      <c r="LHH44" s="210"/>
      <c r="LHI44" s="15"/>
      <c r="LHJ44" s="15"/>
      <c r="LHK44" s="15"/>
      <c r="LHL44" s="15"/>
      <c r="LHM44" s="15"/>
      <c r="LHN44" s="15"/>
      <c r="LHO44" s="15"/>
      <c r="LHP44" s="15"/>
      <c r="LHQ44" s="15"/>
      <c r="LHR44" s="15"/>
      <c r="LHS44" s="19"/>
      <c r="LHT44" s="15"/>
      <c r="LHU44" s="15"/>
      <c r="LHV44" s="15"/>
      <c r="LHW44" s="15"/>
      <c r="LHX44" s="15"/>
      <c r="LHY44" s="15"/>
      <c r="LHZ44" s="19"/>
      <c r="LIA44" s="59"/>
      <c r="LIB44" s="59"/>
      <c r="LIC44" s="52"/>
      <c r="LID44" s="52"/>
      <c r="LIE44" s="52"/>
      <c r="LIF44" s="52"/>
      <c r="LIG44" s="52"/>
      <c r="LIH44" s="59"/>
      <c r="LII44" s="59"/>
      <c r="LIJ44" s="59"/>
      <c r="LIK44" s="59"/>
      <c r="LIL44" s="60"/>
      <c r="LIM44" s="278"/>
      <c r="LIN44" s="243"/>
      <c r="LIO44" s="244"/>
      <c r="LIP44" s="244"/>
      <c r="LIQ44" s="244"/>
      <c r="LIR44" s="244"/>
      <c r="LIS44" s="244"/>
      <c r="LIT44" s="201"/>
      <c r="LIU44" s="210"/>
      <c r="LIV44" s="15"/>
      <c r="LIW44" s="15"/>
      <c r="LIX44" s="15"/>
      <c r="LIY44" s="15"/>
      <c r="LIZ44" s="15"/>
      <c r="LJA44" s="15"/>
      <c r="LJB44" s="15"/>
      <c r="LJC44" s="15"/>
      <c r="LJD44" s="15"/>
      <c r="LJE44" s="15"/>
      <c r="LJF44" s="19"/>
      <c r="LJG44" s="15"/>
      <c r="LJH44" s="15"/>
      <c r="LJI44" s="15"/>
      <c r="LJJ44" s="15"/>
      <c r="LJK44" s="15"/>
      <c r="LJL44" s="15"/>
      <c r="LJM44" s="19"/>
      <c r="LJN44" s="59"/>
      <c r="LJO44" s="59"/>
      <c r="LJP44" s="52"/>
      <c r="LJQ44" s="52"/>
      <c r="LJR44" s="52"/>
      <c r="LJS44" s="52"/>
      <c r="LJT44" s="52"/>
      <c r="LJU44" s="59"/>
      <c r="LJV44" s="59"/>
      <c r="LJW44" s="59"/>
      <c r="LJX44" s="59"/>
      <c r="LJY44" s="60"/>
      <c r="LJZ44" s="278"/>
      <c r="LKA44" s="243"/>
      <c r="LKB44" s="244"/>
      <c r="LKC44" s="244"/>
      <c r="LKD44" s="244"/>
      <c r="LKE44" s="244"/>
      <c r="LKF44" s="244"/>
      <c r="LKG44" s="201"/>
      <c r="LKH44" s="210"/>
      <c r="LKI44" s="15"/>
      <c r="LKJ44" s="15"/>
      <c r="LKK44" s="15"/>
      <c r="LKL44" s="15"/>
      <c r="LKM44" s="15"/>
      <c r="LKN44" s="15"/>
      <c r="LKO44" s="15"/>
      <c r="LKP44" s="15"/>
      <c r="LKQ44" s="15"/>
      <c r="LKR44" s="15"/>
      <c r="LKS44" s="19"/>
      <c r="LKT44" s="15"/>
      <c r="LKU44" s="15"/>
      <c r="LKV44" s="15"/>
      <c r="LKW44" s="15"/>
      <c r="LKX44" s="15"/>
      <c r="LKY44" s="15"/>
      <c r="LKZ44" s="19"/>
      <c r="LLA44" s="59"/>
      <c r="LLB44" s="59"/>
      <c r="LLC44" s="52"/>
      <c r="LLD44" s="52"/>
      <c r="LLE44" s="52"/>
      <c r="LLF44" s="52"/>
      <c r="LLG44" s="52"/>
      <c r="LLH44" s="59"/>
      <c r="LLI44" s="59"/>
      <c r="LLJ44" s="59"/>
      <c r="LLK44" s="59"/>
      <c r="LLL44" s="60"/>
      <c r="LLM44" s="278"/>
      <c r="LLN44" s="243"/>
      <c r="LLO44" s="244"/>
      <c r="LLP44" s="244"/>
      <c r="LLQ44" s="244"/>
      <c r="LLR44" s="244"/>
      <c r="LLS44" s="244"/>
      <c r="LLT44" s="201"/>
      <c r="LLU44" s="210"/>
      <c r="LLV44" s="15"/>
      <c r="LLW44" s="15"/>
      <c r="LLX44" s="15"/>
      <c r="LLY44" s="15"/>
      <c r="LLZ44" s="15"/>
      <c r="LMA44" s="15"/>
      <c r="LMB44" s="15"/>
      <c r="LMC44" s="15"/>
      <c r="LMD44" s="15"/>
      <c r="LME44" s="15"/>
      <c r="LMF44" s="19"/>
      <c r="LMG44" s="15"/>
      <c r="LMH44" s="15"/>
      <c r="LMI44" s="15"/>
      <c r="LMJ44" s="15"/>
      <c r="LMK44" s="15"/>
      <c r="LML44" s="15"/>
      <c r="LMM44" s="19"/>
      <c r="LMN44" s="59"/>
      <c r="LMO44" s="59"/>
      <c r="LMP44" s="52"/>
      <c r="LMQ44" s="52"/>
      <c r="LMR44" s="52"/>
      <c r="LMS44" s="52"/>
      <c r="LMT44" s="52"/>
      <c r="LMU44" s="59"/>
      <c r="LMV44" s="59"/>
      <c r="LMW44" s="59"/>
      <c r="LMX44" s="59"/>
      <c r="LMY44" s="60"/>
      <c r="LMZ44" s="278"/>
      <c r="LNA44" s="243"/>
      <c r="LNB44" s="244"/>
      <c r="LNC44" s="244"/>
      <c r="LND44" s="244"/>
      <c r="LNE44" s="244"/>
      <c r="LNF44" s="244"/>
      <c r="LNG44" s="201"/>
      <c r="LNH44" s="210"/>
      <c r="LNI44" s="15"/>
      <c r="LNJ44" s="15"/>
      <c r="LNK44" s="15"/>
      <c r="LNL44" s="15"/>
      <c r="LNM44" s="15"/>
      <c r="LNN44" s="15"/>
      <c r="LNO44" s="15"/>
      <c r="LNP44" s="15"/>
      <c r="LNQ44" s="15"/>
      <c r="LNR44" s="15"/>
      <c r="LNS44" s="19"/>
      <c r="LNT44" s="15"/>
      <c r="LNU44" s="15"/>
      <c r="LNV44" s="15"/>
      <c r="LNW44" s="15"/>
      <c r="LNX44" s="15"/>
      <c r="LNY44" s="15"/>
      <c r="LNZ44" s="19"/>
      <c r="LOA44" s="59"/>
      <c r="LOB44" s="59"/>
      <c r="LOC44" s="52"/>
      <c r="LOD44" s="52"/>
      <c r="LOE44" s="52"/>
      <c r="LOF44" s="52"/>
      <c r="LOG44" s="52"/>
      <c r="LOH44" s="59"/>
      <c r="LOI44" s="59"/>
      <c r="LOJ44" s="59"/>
      <c r="LOK44" s="59"/>
      <c r="LOL44" s="60"/>
      <c r="LOM44" s="278"/>
      <c r="LON44" s="243"/>
      <c r="LOO44" s="244"/>
      <c r="LOP44" s="244"/>
      <c r="LOQ44" s="244"/>
      <c r="LOR44" s="244"/>
      <c r="LOS44" s="244"/>
      <c r="LOT44" s="201"/>
      <c r="LOU44" s="210"/>
      <c r="LOV44" s="15"/>
      <c r="LOW44" s="15"/>
      <c r="LOX44" s="15"/>
      <c r="LOY44" s="15"/>
      <c r="LOZ44" s="15"/>
      <c r="LPA44" s="15"/>
      <c r="LPB44" s="15"/>
      <c r="LPC44" s="15"/>
      <c r="LPD44" s="15"/>
      <c r="LPE44" s="15"/>
      <c r="LPF44" s="19"/>
      <c r="LPG44" s="15"/>
      <c r="LPH44" s="15"/>
      <c r="LPI44" s="15"/>
      <c r="LPJ44" s="15"/>
      <c r="LPK44" s="15"/>
      <c r="LPL44" s="15"/>
      <c r="LPM44" s="19"/>
      <c r="LPN44" s="59"/>
      <c r="LPO44" s="59"/>
      <c r="LPP44" s="52"/>
      <c r="LPQ44" s="52"/>
      <c r="LPR44" s="52"/>
      <c r="LPS44" s="52"/>
      <c r="LPT44" s="52"/>
      <c r="LPU44" s="59"/>
      <c r="LPV44" s="59"/>
      <c r="LPW44" s="59"/>
      <c r="LPX44" s="59"/>
      <c r="LPY44" s="60"/>
      <c r="LPZ44" s="278"/>
      <c r="LQA44" s="243"/>
      <c r="LQB44" s="244"/>
      <c r="LQC44" s="244"/>
      <c r="LQD44" s="244"/>
      <c r="LQE44" s="244"/>
      <c r="LQF44" s="244"/>
      <c r="LQG44" s="201"/>
      <c r="LQH44" s="210"/>
      <c r="LQI44" s="15"/>
      <c r="LQJ44" s="15"/>
      <c r="LQK44" s="15"/>
      <c r="LQL44" s="15"/>
      <c r="LQM44" s="15"/>
      <c r="LQN44" s="15"/>
      <c r="LQO44" s="15"/>
      <c r="LQP44" s="15"/>
      <c r="LQQ44" s="15"/>
      <c r="LQR44" s="15"/>
      <c r="LQS44" s="19"/>
      <c r="LQT44" s="15"/>
      <c r="LQU44" s="15"/>
      <c r="LQV44" s="15"/>
      <c r="LQW44" s="15"/>
      <c r="LQX44" s="15"/>
      <c r="LQY44" s="15"/>
      <c r="LQZ44" s="19"/>
      <c r="LRA44" s="59"/>
      <c r="LRB44" s="59"/>
      <c r="LRC44" s="52"/>
      <c r="LRD44" s="52"/>
      <c r="LRE44" s="52"/>
      <c r="LRF44" s="52"/>
      <c r="LRG44" s="52"/>
      <c r="LRH44" s="59"/>
      <c r="LRI44" s="59"/>
      <c r="LRJ44" s="59"/>
      <c r="LRK44" s="59"/>
      <c r="LRL44" s="60"/>
      <c r="LRM44" s="278"/>
      <c r="LRN44" s="243"/>
      <c r="LRO44" s="244"/>
      <c r="LRP44" s="244"/>
      <c r="LRQ44" s="244"/>
      <c r="LRR44" s="244"/>
      <c r="LRS44" s="244"/>
      <c r="LRT44" s="201"/>
      <c r="LRU44" s="210"/>
      <c r="LRV44" s="15"/>
      <c r="LRW44" s="15"/>
      <c r="LRX44" s="15"/>
      <c r="LRY44" s="15"/>
      <c r="LRZ44" s="15"/>
      <c r="LSA44" s="15"/>
      <c r="LSB44" s="15"/>
      <c r="LSC44" s="15"/>
      <c r="LSD44" s="15"/>
      <c r="LSE44" s="15"/>
      <c r="LSF44" s="19"/>
      <c r="LSG44" s="15"/>
      <c r="LSH44" s="15"/>
      <c r="LSI44" s="15"/>
      <c r="LSJ44" s="15"/>
      <c r="LSK44" s="15"/>
      <c r="LSL44" s="15"/>
      <c r="LSM44" s="19"/>
      <c r="LSN44" s="59"/>
      <c r="LSO44" s="59"/>
      <c r="LSP44" s="52"/>
      <c r="LSQ44" s="52"/>
      <c r="LSR44" s="52"/>
      <c r="LSS44" s="52"/>
      <c r="LST44" s="52"/>
      <c r="LSU44" s="59"/>
      <c r="LSV44" s="59"/>
      <c r="LSW44" s="59"/>
      <c r="LSX44" s="59"/>
      <c r="LSY44" s="60"/>
      <c r="LSZ44" s="278"/>
      <c r="LTA44" s="243"/>
      <c r="LTB44" s="244"/>
      <c r="LTC44" s="244"/>
      <c r="LTD44" s="244"/>
      <c r="LTE44" s="244"/>
      <c r="LTF44" s="244"/>
      <c r="LTG44" s="201"/>
      <c r="LTH44" s="210"/>
      <c r="LTI44" s="15"/>
      <c r="LTJ44" s="15"/>
      <c r="LTK44" s="15"/>
      <c r="LTL44" s="15"/>
      <c r="LTM44" s="15"/>
      <c r="LTN44" s="15"/>
      <c r="LTO44" s="15"/>
      <c r="LTP44" s="15"/>
      <c r="LTQ44" s="15"/>
      <c r="LTR44" s="15"/>
      <c r="LTS44" s="19"/>
      <c r="LTT44" s="15"/>
      <c r="LTU44" s="15"/>
      <c r="LTV44" s="15"/>
      <c r="LTW44" s="15"/>
      <c r="LTX44" s="15"/>
      <c r="LTY44" s="15"/>
      <c r="LTZ44" s="19"/>
      <c r="LUA44" s="59"/>
      <c r="LUB44" s="59"/>
      <c r="LUC44" s="52"/>
      <c r="LUD44" s="52"/>
      <c r="LUE44" s="52"/>
      <c r="LUF44" s="52"/>
      <c r="LUG44" s="52"/>
      <c r="LUH44" s="59"/>
      <c r="LUI44" s="59"/>
      <c r="LUJ44" s="59"/>
      <c r="LUK44" s="59"/>
      <c r="LUL44" s="60"/>
      <c r="LUM44" s="278"/>
      <c r="LUN44" s="243"/>
      <c r="LUO44" s="244"/>
      <c r="LUP44" s="244"/>
      <c r="LUQ44" s="244"/>
      <c r="LUR44" s="244"/>
      <c r="LUS44" s="244"/>
      <c r="LUT44" s="201"/>
      <c r="LUU44" s="210"/>
      <c r="LUV44" s="15"/>
      <c r="LUW44" s="15"/>
      <c r="LUX44" s="15"/>
      <c r="LUY44" s="15"/>
      <c r="LUZ44" s="15"/>
      <c r="LVA44" s="15"/>
      <c r="LVB44" s="15"/>
      <c r="LVC44" s="15"/>
      <c r="LVD44" s="15"/>
      <c r="LVE44" s="15"/>
      <c r="LVF44" s="19"/>
      <c r="LVG44" s="15"/>
      <c r="LVH44" s="15"/>
      <c r="LVI44" s="15"/>
      <c r="LVJ44" s="15"/>
      <c r="LVK44" s="15"/>
      <c r="LVL44" s="15"/>
      <c r="LVM44" s="19"/>
      <c r="LVN44" s="59"/>
      <c r="LVO44" s="59"/>
      <c r="LVP44" s="52"/>
      <c r="LVQ44" s="52"/>
      <c r="LVR44" s="52"/>
      <c r="LVS44" s="52"/>
      <c r="LVT44" s="52"/>
      <c r="LVU44" s="59"/>
      <c r="LVV44" s="59"/>
      <c r="LVW44" s="59"/>
      <c r="LVX44" s="59"/>
      <c r="LVY44" s="60"/>
      <c r="LVZ44" s="278"/>
      <c r="LWA44" s="243"/>
      <c r="LWB44" s="244"/>
      <c r="LWC44" s="244"/>
      <c r="LWD44" s="244"/>
      <c r="LWE44" s="244"/>
      <c r="LWF44" s="244"/>
      <c r="LWG44" s="201"/>
      <c r="LWH44" s="210"/>
      <c r="LWI44" s="15"/>
      <c r="LWJ44" s="15"/>
      <c r="LWK44" s="15"/>
      <c r="LWL44" s="15"/>
      <c r="LWM44" s="15"/>
      <c r="LWN44" s="15"/>
      <c r="LWO44" s="15"/>
      <c r="LWP44" s="15"/>
      <c r="LWQ44" s="15"/>
      <c r="LWR44" s="15"/>
      <c r="LWS44" s="19"/>
      <c r="LWT44" s="15"/>
      <c r="LWU44" s="15"/>
      <c r="LWV44" s="15"/>
      <c r="LWW44" s="15"/>
      <c r="LWX44" s="15"/>
      <c r="LWY44" s="15"/>
      <c r="LWZ44" s="19"/>
      <c r="LXA44" s="59"/>
      <c r="LXB44" s="59"/>
      <c r="LXC44" s="52"/>
      <c r="LXD44" s="52"/>
      <c r="LXE44" s="52"/>
      <c r="LXF44" s="52"/>
      <c r="LXG44" s="52"/>
      <c r="LXH44" s="59"/>
      <c r="LXI44" s="59"/>
      <c r="LXJ44" s="59"/>
      <c r="LXK44" s="59"/>
      <c r="LXL44" s="60"/>
      <c r="LXM44" s="278"/>
      <c r="LXN44" s="243"/>
      <c r="LXO44" s="244"/>
      <c r="LXP44" s="244"/>
      <c r="LXQ44" s="244"/>
      <c r="LXR44" s="244"/>
      <c r="LXS44" s="244"/>
      <c r="LXT44" s="201"/>
      <c r="LXU44" s="210"/>
      <c r="LXV44" s="15"/>
      <c r="LXW44" s="15"/>
      <c r="LXX44" s="15"/>
      <c r="LXY44" s="15"/>
      <c r="LXZ44" s="15"/>
      <c r="LYA44" s="15"/>
      <c r="LYB44" s="15"/>
      <c r="LYC44" s="15"/>
      <c r="LYD44" s="15"/>
      <c r="LYE44" s="15"/>
      <c r="LYF44" s="19"/>
      <c r="LYG44" s="15"/>
      <c r="LYH44" s="15"/>
      <c r="LYI44" s="15"/>
      <c r="LYJ44" s="15"/>
      <c r="LYK44" s="15"/>
      <c r="LYL44" s="15"/>
      <c r="LYM44" s="19"/>
      <c r="LYN44" s="59"/>
      <c r="LYO44" s="59"/>
      <c r="LYP44" s="52"/>
      <c r="LYQ44" s="52"/>
      <c r="LYR44" s="52"/>
      <c r="LYS44" s="52"/>
      <c r="LYT44" s="52"/>
      <c r="LYU44" s="59"/>
      <c r="LYV44" s="59"/>
      <c r="LYW44" s="59"/>
      <c r="LYX44" s="59"/>
      <c r="LYY44" s="60"/>
      <c r="LYZ44" s="278"/>
      <c r="LZA44" s="243"/>
      <c r="LZB44" s="244"/>
      <c r="LZC44" s="244"/>
      <c r="LZD44" s="244"/>
      <c r="LZE44" s="244"/>
      <c r="LZF44" s="244"/>
      <c r="LZG44" s="201"/>
      <c r="LZH44" s="210"/>
      <c r="LZI44" s="15"/>
      <c r="LZJ44" s="15"/>
      <c r="LZK44" s="15"/>
      <c r="LZL44" s="15"/>
      <c r="LZM44" s="15"/>
      <c r="LZN44" s="15"/>
      <c r="LZO44" s="15"/>
      <c r="LZP44" s="15"/>
      <c r="LZQ44" s="15"/>
      <c r="LZR44" s="15"/>
      <c r="LZS44" s="19"/>
      <c r="LZT44" s="15"/>
      <c r="LZU44" s="15"/>
      <c r="LZV44" s="15"/>
      <c r="LZW44" s="15"/>
      <c r="LZX44" s="15"/>
      <c r="LZY44" s="15"/>
      <c r="LZZ44" s="19"/>
      <c r="MAA44" s="59"/>
      <c r="MAB44" s="59"/>
      <c r="MAC44" s="52"/>
      <c r="MAD44" s="52"/>
      <c r="MAE44" s="52"/>
      <c r="MAF44" s="52"/>
      <c r="MAG44" s="52"/>
      <c r="MAH44" s="59"/>
      <c r="MAI44" s="59"/>
      <c r="MAJ44" s="59"/>
      <c r="MAK44" s="59"/>
      <c r="MAL44" s="60"/>
      <c r="MAM44" s="278"/>
      <c r="MAN44" s="243"/>
      <c r="MAO44" s="244"/>
      <c r="MAP44" s="244"/>
      <c r="MAQ44" s="244"/>
      <c r="MAR44" s="244"/>
      <c r="MAS44" s="244"/>
      <c r="MAT44" s="201"/>
      <c r="MAU44" s="210"/>
      <c r="MAV44" s="15"/>
      <c r="MAW44" s="15"/>
      <c r="MAX44" s="15"/>
      <c r="MAY44" s="15"/>
      <c r="MAZ44" s="15"/>
      <c r="MBA44" s="15"/>
      <c r="MBB44" s="15"/>
      <c r="MBC44" s="15"/>
      <c r="MBD44" s="15"/>
      <c r="MBE44" s="15"/>
      <c r="MBF44" s="19"/>
      <c r="MBG44" s="15"/>
      <c r="MBH44" s="15"/>
      <c r="MBI44" s="15"/>
      <c r="MBJ44" s="15"/>
      <c r="MBK44" s="15"/>
      <c r="MBL44" s="15"/>
      <c r="MBM44" s="19"/>
      <c r="MBN44" s="59"/>
      <c r="MBO44" s="59"/>
      <c r="MBP44" s="52"/>
      <c r="MBQ44" s="52"/>
      <c r="MBR44" s="52"/>
      <c r="MBS44" s="52"/>
      <c r="MBT44" s="52"/>
      <c r="MBU44" s="59"/>
      <c r="MBV44" s="59"/>
      <c r="MBW44" s="59"/>
      <c r="MBX44" s="59"/>
      <c r="MBY44" s="60"/>
      <c r="MBZ44" s="278"/>
      <c r="MCA44" s="243"/>
      <c r="MCB44" s="244"/>
      <c r="MCC44" s="244"/>
      <c r="MCD44" s="244"/>
      <c r="MCE44" s="244"/>
      <c r="MCF44" s="244"/>
      <c r="MCG44" s="201"/>
      <c r="MCH44" s="210"/>
      <c r="MCI44" s="15"/>
      <c r="MCJ44" s="15"/>
      <c r="MCK44" s="15"/>
      <c r="MCL44" s="15"/>
      <c r="MCM44" s="15"/>
      <c r="MCN44" s="15"/>
      <c r="MCO44" s="15"/>
      <c r="MCP44" s="15"/>
      <c r="MCQ44" s="15"/>
      <c r="MCR44" s="15"/>
      <c r="MCS44" s="19"/>
      <c r="MCT44" s="15"/>
      <c r="MCU44" s="15"/>
      <c r="MCV44" s="15"/>
      <c r="MCW44" s="15"/>
      <c r="MCX44" s="15"/>
      <c r="MCY44" s="15"/>
      <c r="MCZ44" s="19"/>
      <c r="MDA44" s="59"/>
      <c r="MDB44" s="59"/>
      <c r="MDC44" s="52"/>
      <c r="MDD44" s="52"/>
      <c r="MDE44" s="52"/>
      <c r="MDF44" s="52"/>
      <c r="MDG44" s="52"/>
      <c r="MDH44" s="59"/>
      <c r="MDI44" s="59"/>
      <c r="MDJ44" s="59"/>
      <c r="MDK44" s="59"/>
      <c r="MDL44" s="60"/>
      <c r="MDM44" s="278"/>
      <c r="MDN44" s="243"/>
      <c r="MDO44" s="244"/>
      <c r="MDP44" s="244"/>
      <c r="MDQ44" s="244"/>
      <c r="MDR44" s="244"/>
      <c r="MDS44" s="244"/>
      <c r="MDT44" s="201"/>
      <c r="MDU44" s="210"/>
      <c r="MDV44" s="15"/>
      <c r="MDW44" s="15"/>
      <c r="MDX44" s="15"/>
      <c r="MDY44" s="15"/>
      <c r="MDZ44" s="15"/>
      <c r="MEA44" s="15"/>
      <c r="MEB44" s="15"/>
      <c r="MEC44" s="15"/>
      <c r="MED44" s="15"/>
      <c r="MEE44" s="15"/>
      <c r="MEF44" s="19"/>
      <c r="MEG44" s="15"/>
      <c r="MEH44" s="15"/>
      <c r="MEI44" s="15"/>
      <c r="MEJ44" s="15"/>
      <c r="MEK44" s="15"/>
      <c r="MEL44" s="15"/>
      <c r="MEM44" s="19"/>
      <c r="MEN44" s="59"/>
      <c r="MEO44" s="59"/>
      <c r="MEP44" s="52"/>
      <c r="MEQ44" s="52"/>
      <c r="MER44" s="52"/>
      <c r="MES44" s="52"/>
      <c r="MET44" s="52"/>
      <c r="MEU44" s="59"/>
      <c r="MEV44" s="59"/>
      <c r="MEW44" s="59"/>
      <c r="MEX44" s="59"/>
      <c r="MEY44" s="60"/>
      <c r="MEZ44" s="278"/>
      <c r="MFA44" s="243"/>
      <c r="MFB44" s="244"/>
      <c r="MFC44" s="244"/>
      <c r="MFD44" s="244"/>
      <c r="MFE44" s="244"/>
      <c r="MFF44" s="244"/>
      <c r="MFG44" s="201"/>
      <c r="MFH44" s="210"/>
      <c r="MFI44" s="15"/>
      <c r="MFJ44" s="15"/>
      <c r="MFK44" s="15"/>
      <c r="MFL44" s="15"/>
      <c r="MFM44" s="15"/>
      <c r="MFN44" s="15"/>
      <c r="MFO44" s="15"/>
      <c r="MFP44" s="15"/>
      <c r="MFQ44" s="15"/>
      <c r="MFR44" s="15"/>
      <c r="MFS44" s="19"/>
      <c r="MFT44" s="15"/>
      <c r="MFU44" s="15"/>
      <c r="MFV44" s="15"/>
      <c r="MFW44" s="15"/>
      <c r="MFX44" s="15"/>
      <c r="MFY44" s="15"/>
      <c r="MFZ44" s="19"/>
      <c r="MGA44" s="59"/>
      <c r="MGB44" s="59"/>
      <c r="MGC44" s="52"/>
      <c r="MGD44" s="52"/>
      <c r="MGE44" s="52"/>
      <c r="MGF44" s="52"/>
      <c r="MGG44" s="52"/>
      <c r="MGH44" s="59"/>
      <c r="MGI44" s="59"/>
      <c r="MGJ44" s="59"/>
      <c r="MGK44" s="59"/>
      <c r="MGL44" s="60"/>
      <c r="MGM44" s="278"/>
      <c r="MGN44" s="243"/>
      <c r="MGO44" s="244"/>
      <c r="MGP44" s="244"/>
      <c r="MGQ44" s="244"/>
      <c r="MGR44" s="244"/>
      <c r="MGS44" s="244"/>
      <c r="MGT44" s="201"/>
      <c r="MGU44" s="210"/>
      <c r="MGV44" s="15"/>
      <c r="MGW44" s="15"/>
      <c r="MGX44" s="15"/>
      <c r="MGY44" s="15"/>
      <c r="MGZ44" s="15"/>
      <c r="MHA44" s="15"/>
      <c r="MHB44" s="15"/>
      <c r="MHC44" s="15"/>
      <c r="MHD44" s="15"/>
      <c r="MHE44" s="15"/>
      <c r="MHF44" s="19"/>
      <c r="MHG44" s="15"/>
      <c r="MHH44" s="15"/>
      <c r="MHI44" s="15"/>
      <c r="MHJ44" s="15"/>
      <c r="MHK44" s="15"/>
      <c r="MHL44" s="15"/>
      <c r="MHM44" s="19"/>
      <c r="MHN44" s="59"/>
      <c r="MHO44" s="59"/>
      <c r="MHP44" s="52"/>
      <c r="MHQ44" s="52"/>
      <c r="MHR44" s="52"/>
      <c r="MHS44" s="52"/>
      <c r="MHT44" s="52"/>
      <c r="MHU44" s="59"/>
      <c r="MHV44" s="59"/>
      <c r="MHW44" s="59"/>
      <c r="MHX44" s="59"/>
      <c r="MHY44" s="60"/>
      <c r="MHZ44" s="278"/>
      <c r="MIA44" s="243"/>
      <c r="MIB44" s="244"/>
      <c r="MIC44" s="244"/>
      <c r="MID44" s="244"/>
      <c r="MIE44" s="244"/>
      <c r="MIF44" s="244"/>
      <c r="MIG44" s="201"/>
      <c r="MIH44" s="210"/>
      <c r="MII44" s="15"/>
      <c r="MIJ44" s="15"/>
      <c r="MIK44" s="15"/>
      <c r="MIL44" s="15"/>
      <c r="MIM44" s="15"/>
      <c r="MIN44" s="15"/>
      <c r="MIO44" s="15"/>
      <c r="MIP44" s="15"/>
      <c r="MIQ44" s="15"/>
      <c r="MIR44" s="15"/>
      <c r="MIS44" s="19"/>
      <c r="MIT44" s="15"/>
      <c r="MIU44" s="15"/>
      <c r="MIV44" s="15"/>
      <c r="MIW44" s="15"/>
      <c r="MIX44" s="15"/>
      <c r="MIY44" s="15"/>
      <c r="MIZ44" s="19"/>
      <c r="MJA44" s="59"/>
      <c r="MJB44" s="59"/>
      <c r="MJC44" s="52"/>
      <c r="MJD44" s="52"/>
      <c r="MJE44" s="52"/>
      <c r="MJF44" s="52"/>
      <c r="MJG44" s="52"/>
      <c r="MJH44" s="59"/>
      <c r="MJI44" s="59"/>
      <c r="MJJ44" s="59"/>
      <c r="MJK44" s="59"/>
      <c r="MJL44" s="60"/>
      <c r="MJM44" s="278"/>
      <c r="MJN44" s="243"/>
      <c r="MJO44" s="244"/>
      <c r="MJP44" s="244"/>
      <c r="MJQ44" s="244"/>
      <c r="MJR44" s="244"/>
      <c r="MJS44" s="244"/>
      <c r="MJT44" s="201"/>
      <c r="MJU44" s="210"/>
      <c r="MJV44" s="15"/>
      <c r="MJW44" s="15"/>
      <c r="MJX44" s="15"/>
      <c r="MJY44" s="15"/>
      <c r="MJZ44" s="15"/>
      <c r="MKA44" s="15"/>
      <c r="MKB44" s="15"/>
      <c r="MKC44" s="15"/>
      <c r="MKD44" s="15"/>
      <c r="MKE44" s="15"/>
      <c r="MKF44" s="19"/>
      <c r="MKG44" s="15"/>
      <c r="MKH44" s="15"/>
      <c r="MKI44" s="15"/>
      <c r="MKJ44" s="15"/>
      <c r="MKK44" s="15"/>
      <c r="MKL44" s="15"/>
      <c r="MKM44" s="19"/>
      <c r="MKN44" s="59"/>
      <c r="MKO44" s="59"/>
      <c r="MKP44" s="52"/>
      <c r="MKQ44" s="52"/>
      <c r="MKR44" s="52"/>
      <c r="MKS44" s="52"/>
      <c r="MKT44" s="52"/>
      <c r="MKU44" s="59"/>
      <c r="MKV44" s="59"/>
      <c r="MKW44" s="59"/>
      <c r="MKX44" s="59"/>
      <c r="MKY44" s="60"/>
      <c r="MKZ44" s="278"/>
      <c r="MLA44" s="243"/>
      <c r="MLB44" s="244"/>
      <c r="MLC44" s="244"/>
      <c r="MLD44" s="244"/>
      <c r="MLE44" s="244"/>
      <c r="MLF44" s="244"/>
      <c r="MLG44" s="201"/>
      <c r="MLH44" s="210"/>
      <c r="MLI44" s="15"/>
      <c r="MLJ44" s="15"/>
      <c r="MLK44" s="15"/>
      <c r="MLL44" s="15"/>
      <c r="MLM44" s="15"/>
      <c r="MLN44" s="15"/>
      <c r="MLO44" s="15"/>
      <c r="MLP44" s="15"/>
      <c r="MLQ44" s="15"/>
      <c r="MLR44" s="15"/>
      <c r="MLS44" s="19"/>
      <c r="MLT44" s="15"/>
      <c r="MLU44" s="15"/>
      <c r="MLV44" s="15"/>
      <c r="MLW44" s="15"/>
      <c r="MLX44" s="15"/>
      <c r="MLY44" s="15"/>
      <c r="MLZ44" s="19"/>
      <c r="MMA44" s="59"/>
      <c r="MMB44" s="59"/>
      <c r="MMC44" s="52"/>
      <c r="MMD44" s="52"/>
      <c r="MME44" s="52"/>
      <c r="MMF44" s="52"/>
      <c r="MMG44" s="52"/>
      <c r="MMH44" s="59"/>
      <c r="MMI44" s="59"/>
      <c r="MMJ44" s="59"/>
      <c r="MMK44" s="59"/>
      <c r="MML44" s="60"/>
      <c r="MMM44" s="278"/>
      <c r="MMN44" s="243"/>
      <c r="MMO44" s="244"/>
      <c r="MMP44" s="244"/>
      <c r="MMQ44" s="244"/>
      <c r="MMR44" s="244"/>
      <c r="MMS44" s="244"/>
      <c r="MMT44" s="201"/>
      <c r="MMU44" s="210"/>
      <c r="MMV44" s="15"/>
      <c r="MMW44" s="15"/>
      <c r="MMX44" s="15"/>
      <c r="MMY44" s="15"/>
      <c r="MMZ44" s="15"/>
      <c r="MNA44" s="15"/>
      <c r="MNB44" s="15"/>
      <c r="MNC44" s="15"/>
      <c r="MND44" s="15"/>
      <c r="MNE44" s="15"/>
      <c r="MNF44" s="19"/>
      <c r="MNG44" s="15"/>
      <c r="MNH44" s="15"/>
      <c r="MNI44" s="15"/>
      <c r="MNJ44" s="15"/>
      <c r="MNK44" s="15"/>
      <c r="MNL44" s="15"/>
      <c r="MNM44" s="19"/>
      <c r="MNN44" s="59"/>
      <c r="MNO44" s="59"/>
      <c r="MNP44" s="52"/>
      <c r="MNQ44" s="52"/>
      <c r="MNR44" s="52"/>
      <c r="MNS44" s="52"/>
      <c r="MNT44" s="52"/>
      <c r="MNU44" s="59"/>
      <c r="MNV44" s="59"/>
      <c r="MNW44" s="59"/>
      <c r="MNX44" s="59"/>
      <c r="MNY44" s="60"/>
      <c r="MNZ44" s="278"/>
      <c r="MOA44" s="243"/>
      <c r="MOB44" s="244"/>
      <c r="MOC44" s="244"/>
      <c r="MOD44" s="244"/>
      <c r="MOE44" s="244"/>
      <c r="MOF44" s="244"/>
      <c r="MOG44" s="201"/>
      <c r="MOH44" s="210"/>
      <c r="MOI44" s="15"/>
      <c r="MOJ44" s="15"/>
      <c r="MOK44" s="15"/>
      <c r="MOL44" s="15"/>
      <c r="MOM44" s="15"/>
      <c r="MON44" s="15"/>
      <c r="MOO44" s="15"/>
      <c r="MOP44" s="15"/>
      <c r="MOQ44" s="15"/>
      <c r="MOR44" s="15"/>
      <c r="MOS44" s="19"/>
      <c r="MOT44" s="15"/>
      <c r="MOU44" s="15"/>
      <c r="MOV44" s="15"/>
      <c r="MOW44" s="15"/>
      <c r="MOX44" s="15"/>
      <c r="MOY44" s="15"/>
      <c r="MOZ44" s="19"/>
      <c r="MPA44" s="59"/>
      <c r="MPB44" s="59"/>
      <c r="MPC44" s="52"/>
      <c r="MPD44" s="52"/>
      <c r="MPE44" s="52"/>
      <c r="MPF44" s="52"/>
      <c r="MPG44" s="52"/>
      <c r="MPH44" s="59"/>
      <c r="MPI44" s="59"/>
      <c r="MPJ44" s="59"/>
      <c r="MPK44" s="59"/>
      <c r="MPL44" s="60"/>
      <c r="MPM44" s="278"/>
      <c r="MPN44" s="243"/>
      <c r="MPO44" s="244"/>
      <c r="MPP44" s="244"/>
      <c r="MPQ44" s="244"/>
      <c r="MPR44" s="244"/>
      <c r="MPS44" s="244"/>
      <c r="MPT44" s="201"/>
      <c r="MPU44" s="210"/>
      <c r="MPV44" s="15"/>
      <c r="MPW44" s="15"/>
      <c r="MPX44" s="15"/>
      <c r="MPY44" s="15"/>
      <c r="MPZ44" s="15"/>
      <c r="MQA44" s="15"/>
      <c r="MQB44" s="15"/>
      <c r="MQC44" s="15"/>
      <c r="MQD44" s="15"/>
      <c r="MQE44" s="15"/>
      <c r="MQF44" s="19"/>
      <c r="MQG44" s="15"/>
      <c r="MQH44" s="15"/>
      <c r="MQI44" s="15"/>
      <c r="MQJ44" s="15"/>
      <c r="MQK44" s="15"/>
      <c r="MQL44" s="15"/>
      <c r="MQM44" s="19"/>
      <c r="MQN44" s="59"/>
      <c r="MQO44" s="59"/>
      <c r="MQP44" s="52"/>
      <c r="MQQ44" s="52"/>
      <c r="MQR44" s="52"/>
      <c r="MQS44" s="52"/>
      <c r="MQT44" s="52"/>
      <c r="MQU44" s="59"/>
      <c r="MQV44" s="59"/>
      <c r="MQW44" s="59"/>
      <c r="MQX44" s="59"/>
      <c r="MQY44" s="60"/>
      <c r="MQZ44" s="278"/>
      <c r="MRA44" s="243"/>
      <c r="MRB44" s="244"/>
      <c r="MRC44" s="244"/>
      <c r="MRD44" s="244"/>
      <c r="MRE44" s="244"/>
      <c r="MRF44" s="244"/>
      <c r="MRG44" s="201"/>
      <c r="MRH44" s="210"/>
      <c r="MRI44" s="15"/>
      <c r="MRJ44" s="15"/>
      <c r="MRK44" s="15"/>
      <c r="MRL44" s="15"/>
      <c r="MRM44" s="15"/>
      <c r="MRN44" s="15"/>
      <c r="MRO44" s="15"/>
      <c r="MRP44" s="15"/>
      <c r="MRQ44" s="15"/>
      <c r="MRR44" s="15"/>
      <c r="MRS44" s="19"/>
      <c r="MRT44" s="15"/>
      <c r="MRU44" s="15"/>
      <c r="MRV44" s="15"/>
      <c r="MRW44" s="15"/>
      <c r="MRX44" s="15"/>
      <c r="MRY44" s="15"/>
      <c r="MRZ44" s="19"/>
      <c r="MSA44" s="59"/>
      <c r="MSB44" s="59"/>
      <c r="MSC44" s="52"/>
      <c r="MSD44" s="52"/>
      <c r="MSE44" s="52"/>
      <c r="MSF44" s="52"/>
      <c r="MSG44" s="52"/>
      <c r="MSH44" s="59"/>
      <c r="MSI44" s="59"/>
      <c r="MSJ44" s="59"/>
      <c r="MSK44" s="59"/>
      <c r="MSL44" s="60"/>
      <c r="MSM44" s="278"/>
      <c r="MSN44" s="243"/>
      <c r="MSO44" s="244"/>
      <c r="MSP44" s="244"/>
      <c r="MSQ44" s="244"/>
      <c r="MSR44" s="244"/>
      <c r="MSS44" s="244"/>
      <c r="MST44" s="201"/>
      <c r="MSU44" s="210"/>
      <c r="MSV44" s="15"/>
      <c r="MSW44" s="15"/>
      <c r="MSX44" s="15"/>
      <c r="MSY44" s="15"/>
      <c r="MSZ44" s="15"/>
      <c r="MTA44" s="15"/>
      <c r="MTB44" s="15"/>
      <c r="MTC44" s="15"/>
      <c r="MTD44" s="15"/>
      <c r="MTE44" s="15"/>
      <c r="MTF44" s="19"/>
      <c r="MTG44" s="15"/>
      <c r="MTH44" s="15"/>
      <c r="MTI44" s="15"/>
      <c r="MTJ44" s="15"/>
      <c r="MTK44" s="15"/>
      <c r="MTL44" s="15"/>
      <c r="MTM44" s="19"/>
      <c r="MTN44" s="59"/>
      <c r="MTO44" s="59"/>
      <c r="MTP44" s="52"/>
      <c r="MTQ44" s="52"/>
      <c r="MTR44" s="52"/>
      <c r="MTS44" s="52"/>
      <c r="MTT44" s="52"/>
      <c r="MTU44" s="59"/>
      <c r="MTV44" s="59"/>
      <c r="MTW44" s="59"/>
      <c r="MTX44" s="59"/>
      <c r="MTY44" s="60"/>
      <c r="MTZ44" s="278"/>
      <c r="MUA44" s="243"/>
      <c r="MUB44" s="244"/>
      <c r="MUC44" s="244"/>
      <c r="MUD44" s="244"/>
      <c r="MUE44" s="244"/>
      <c r="MUF44" s="244"/>
      <c r="MUG44" s="201"/>
      <c r="MUH44" s="210"/>
      <c r="MUI44" s="15"/>
      <c r="MUJ44" s="15"/>
      <c r="MUK44" s="15"/>
      <c r="MUL44" s="15"/>
      <c r="MUM44" s="15"/>
      <c r="MUN44" s="15"/>
      <c r="MUO44" s="15"/>
      <c r="MUP44" s="15"/>
      <c r="MUQ44" s="15"/>
      <c r="MUR44" s="15"/>
      <c r="MUS44" s="19"/>
      <c r="MUT44" s="15"/>
      <c r="MUU44" s="15"/>
      <c r="MUV44" s="15"/>
      <c r="MUW44" s="15"/>
      <c r="MUX44" s="15"/>
      <c r="MUY44" s="15"/>
      <c r="MUZ44" s="19"/>
      <c r="MVA44" s="59"/>
      <c r="MVB44" s="59"/>
      <c r="MVC44" s="52"/>
      <c r="MVD44" s="52"/>
      <c r="MVE44" s="52"/>
      <c r="MVF44" s="52"/>
      <c r="MVG44" s="52"/>
      <c r="MVH44" s="59"/>
      <c r="MVI44" s="59"/>
      <c r="MVJ44" s="59"/>
      <c r="MVK44" s="59"/>
      <c r="MVL44" s="60"/>
      <c r="MVM44" s="278"/>
      <c r="MVN44" s="243"/>
      <c r="MVO44" s="244"/>
      <c r="MVP44" s="244"/>
      <c r="MVQ44" s="244"/>
      <c r="MVR44" s="244"/>
      <c r="MVS44" s="244"/>
      <c r="MVT44" s="201"/>
      <c r="MVU44" s="210"/>
      <c r="MVV44" s="15"/>
      <c r="MVW44" s="15"/>
      <c r="MVX44" s="15"/>
      <c r="MVY44" s="15"/>
      <c r="MVZ44" s="15"/>
      <c r="MWA44" s="15"/>
      <c r="MWB44" s="15"/>
      <c r="MWC44" s="15"/>
      <c r="MWD44" s="15"/>
      <c r="MWE44" s="15"/>
      <c r="MWF44" s="19"/>
      <c r="MWG44" s="15"/>
      <c r="MWH44" s="15"/>
      <c r="MWI44" s="15"/>
      <c r="MWJ44" s="15"/>
      <c r="MWK44" s="15"/>
      <c r="MWL44" s="15"/>
      <c r="MWM44" s="19"/>
      <c r="MWN44" s="59"/>
      <c r="MWO44" s="59"/>
      <c r="MWP44" s="52"/>
      <c r="MWQ44" s="52"/>
      <c r="MWR44" s="52"/>
      <c r="MWS44" s="52"/>
      <c r="MWT44" s="52"/>
      <c r="MWU44" s="59"/>
      <c r="MWV44" s="59"/>
      <c r="MWW44" s="59"/>
      <c r="MWX44" s="59"/>
      <c r="MWY44" s="60"/>
      <c r="MWZ44" s="278"/>
      <c r="MXA44" s="243"/>
      <c r="MXB44" s="244"/>
      <c r="MXC44" s="244"/>
      <c r="MXD44" s="244"/>
      <c r="MXE44" s="244"/>
      <c r="MXF44" s="244"/>
      <c r="MXG44" s="201"/>
      <c r="MXH44" s="210"/>
      <c r="MXI44" s="15"/>
      <c r="MXJ44" s="15"/>
      <c r="MXK44" s="15"/>
      <c r="MXL44" s="15"/>
      <c r="MXM44" s="15"/>
      <c r="MXN44" s="15"/>
      <c r="MXO44" s="15"/>
      <c r="MXP44" s="15"/>
      <c r="MXQ44" s="15"/>
      <c r="MXR44" s="15"/>
      <c r="MXS44" s="19"/>
      <c r="MXT44" s="15"/>
      <c r="MXU44" s="15"/>
      <c r="MXV44" s="15"/>
      <c r="MXW44" s="15"/>
      <c r="MXX44" s="15"/>
      <c r="MXY44" s="15"/>
      <c r="MXZ44" s="19"/>
      <c r="MYA44" s="59"/>
      <c r="MYB44" s="59"/>
      <c r="MYC44" s="52"/>
      <c r="MYD44" s="52"/>
      <c r="MYE44" s="52"/>
      <c r="MYF44" s="52"/>
      <c r="MYG44" s="52"/>
      <c r="MYH44" s="59"/>
      <c r="MYI44" s="59"/>
      <c r="MYJ44" s="59"/>
      <c r="MYK44" s="59"/>
      <c r="MYL44" s="60"/>
      <c r="MYM44" s="278"/>
      <c r="MYN44" s="243"/>
      <c r="MYO44" s="244"/>
      <c r="MYP44" s="244"/>
      <c r="MYQ44" s="244"/>
      <c r="MYR44" s="244"/>
      <c r="MYS44" s="244"/>
      <c r="MYT44" s="201"/>
      <c r="MYU44" s="210"/>
      <c r="MYV44" s="15"/>
      <c r="MYW44" s="15"/>
      <c r="MYX44" s="15"/>
      <c r="MYY44" s="15"/>
      <c r="MYZ44" s="15"/>
      <c r="MZA44" s="15"/>
      <c r="MZB44" s="15"/>
      <c r="MZC44" s="15"/>
      <c r="MZD44" s="15"/>
      <c r="MZE44" s="15"/>
      <c r="MZF44" s="19"/>
      <c r="MZG44" s="15"/>
      <c r="MZH44" s="15"/>
      <c r="MZI44" s="15"/>
      <c r="MZJ44" s="15"/>
      <c r="MZK44" s="15"/>
      <c r="MZL44" s="15"/>
      <c r="MZM44" s="19"/>
      <c r="MZN44" s="59"/>
      <c r="MZO44" s="59"/>
      <c r="MZP44" s="52"/>
      <c r="MZQ44" s="52"/>
      <c r="MZR44" s="52"/>
      <c r="MZS44" s="52"/>
      <c r="MZT44" s="52"/>
      <c r="MZU44" s="59"/>
      <c r="MZV44" s="59"/>
      <c r="MZW44" s="59"/>
      <c r="MZX44" s="59"/>
      <c r="MZY44" s="60"/>
      <c r="MZZ44" s="278"/>
      <c r="NAA44" s="243"/>
      <c r="NAB44" s="244"/>
      <c r="NAC44" s="244"/>
      <c r="NAD44" s="244"/>
      <c r="NAE44" s="244"/>
      <c r="NAF44" s="244"/>
      <c r="NAG44" s="201"/>
      <c r="NAH44" s="210"/>
      <c r="NAI44" s="15"/>
      <c r="NAJ44" s="15"/>
      <c r="NAK44" s="15"/>
      <c r="NAL44" s="15"/>
      <c r="NAM44" s="15"/>
      <c r="NAN44" s="15"/>
      <c r="NAO44" s="15"/>
      <c r="NAP44" s="15"/>
      <c r="NAQ44" s="15"/>
      <c r="NAR44" s="15"/>
      <c r="NAS44" s="19"/>
      <c r="NAT44" s="15"/>
      <c r="NAU44" s="15"/>
      <c r="NAV44" s="15"/>
      <c r="NAW44" s="15"/>
      <c r="NAX44" s="15"/>
      <c r="NAY44" s="15"/>
      <c r="NAZ44" s="19"/>
      <c r="NBA44" s="59"/>
      <c r="NBB44" s="59"/>
      <c r="NBC44" s="52"/>
      <c r="NBD44" s="52"/>
      <c r="NBE44" s="52"/>
      <c r="NBF44" s="52"/>
      <c r="NBG44" s="52"/>
      <c r="NBH44" s="59"/>
      <c r="NBI44" s="59"/>
      <c r="NBJ44" s="59"/>
      <c r="NBK44" s="59"/>
      <c r="NBL44" s="60"/>
      <c r="NBM44" s="278"/>
      <c r="NBN44" s="243"/>
      <c r="NBO44" s="244"/>
      <c r="NBP44" s="244"/>
      <c r="NBQ44" s="244"/>
      <c r="NBR44" s="244"/>
      <c r="NBS44" s="244"/>
      <c r="NBT44" s="201"/>
      <c r="NBU44" s="210"/>
      <c r="NBV44" s="15"/>
      <c r="NBW44" s="15"/>
      <c r="NBX44" s="15"/>
      <c r="NBY44" s="15"/>
      <c r="NBZ44" s="15"/>
      <c r="NCA44" s="15"/>
      <c r="NCB44" s="15"/>
      <c r="NCC44" s="15"/>
      <c r="NCD44" s="15"/>
      <c r="NCE44" s="15"/>
      <c r="NCF44" s="19"/>
      <c r="NCG44" s="15"/>
      <c r="NCH44" s="15"/>
      <c r="NCI44" s="15"/>
      <c r="NCJ44" s="15"/>
      <c r="NCK44" s="15"/>
      <c r="NCL44" s="15"/>
      <c r="NCM44" s="19"/>
      <c r="NCN44" s="59"/>
      <c r="NCO44" s="59"/>
      <c r="NCP44" s="52"/>
      <c r="NCQ44" s="52"/>
      <c r="NCR44" s="52"/>
      <c r="NCS44" s="52"/>
      <c r="NCT44" s="52"/>
      <c r="NCU44" s="59"/>
      <c r="NCV44" s="59"/>
      <c r="NCW44" s="59"/>
      <c r="NCX44" s="59"/>
      <c r="NCY44" s="60"/>
      <c r="NCZ44" s="278"/>
      <c r="NDA44" s="243"/>
      <c r="NDB44" s="244"/>
      <c r="NDC44" s="244"/>
      <c r="NDD44" s="244"/>
      <c r="NDE44" s="244"/>
      <c r="NDF44" s="244"/>
      <c r="NDG44" s="201"/>
      <c r="NDH44" s="210"/>
      <c r="NDI44" s="15"/>
      <c r="NDJ44" s="15"/>
      <c r="NDK44" s="15"/>
      <c r="NDL44" s="15"/>
      <c r="NDM44" s="15"/>
      <c r="NDN44" s="15"/>
      <c r="NDO44" s="15"/>
      <c r="NDP44" s="15"/>
      <c r="NDQ44" s="15"/>
      <c r="NDR44" s="15"/>
      <c r="NDS44" s="19"/>
      <c r="NDT44" s="15"/>
      <c r="NDU44" s="15"/>
      <c r="NDV44" s="15"/>
      <c r="NDW44" s="15"/>
      <c r="NDX44" s="15"/>
      <c r="NDY44" s="15"/>
      <c r="NDZ44" s="19"/>
      <c r="NEA44" s="59"/>
      <c r="NEB44" s="59"/>
      <c r="NEC44" s="52"/>
      <c r="NED44" s="52"/>
      <c r="NEE44" s="52"/>
      <c r="NEF44" s="52"/>
      <c r="NEG44" s="52"/>
      <c r="NEH44" s="59"/>
      <c r="NEI44" s="59"/>
      <c r="NEJ44" s="59"/>
      <c r="NEK44" s="59"/>
      <c r="NEL44" s="60"/>
      <c r="NEM44" s="278"/>
      <c r="NEN44" s="243"/>
      <c r="NEO44" s="244"/>
      <c r="NEP44" s="244"/>
      <c r="NEQ44" s="244"/>
      <c r="NER44" s="244"/>
      <c r="NES44" s="244"/>
      <c r="NET44" s="201"/>
      <c r="NEU44" s="210"/>
      <c r="NEV44" s="15"/>
      <c r="NEW44" s="15"/>
      <c r="NEX44" s="15"/>
      <c r="NEY44" s="15"/>
      <c r="NEZ44" s="15"/>
      <c r="NFA44" s="15"/>
      <c r="NFB44" s="15"/>
      <c r="NFC44" s="15"/>
      <c r="NFD44" s="15"/>
      <c r="NFE44" s="15"/>
      <c r="NFF44" s="19"/>
      <c r="NFG44" s="15"/>
      <c r="NFH44" s="15"/>
      <c r="NFI44" s="15"/>
      <c r="NFJ44" s="15"/>
      <c r="NFK44" s="15"/>
      <c r="NFL44" s="15"/>
      <c r="NFM44" s="19"/>
      <c r="NFN44" s="59"/>
      <c r="NFO44" s="59"/>
      <c r="NFP44" s="52"/>
      <c r="NFQ44" s="52"/>
      <c r="NFR44" s="52"/>
      <c r="NFS44" s="52"/>
      <c r="NFT44" s="52"/>
      <c r="NFU44" s="59"/>
      <c r="NFV44" s="59"/>
      <c r="NFW44" s="59"/>
      <c r="NFX44" s="59"/>
      <c r="NFY44" s="60"/>
      <c r="NFZ44" s="278"/>
      <c r="NGA44" s="243"/>
      <c r="NGB44" s="244"/>
      <c r="NGC44" s="244"/>
      <c r="NGD44" s="244"/>
      <c r="NGE44" s="244"/>
      <c r="NGF44" s="244"/>
      <c r="NGG44" s="201"/>
      <c r="NGH44" s="210"/>
      <c r="NGI44" s="15"/>
      <c r="NGJ44" s="15"/>
      <c r="NGK44" s="15"/>
      <c r="NGL44" s="15"/>
      <c r="NGM44" s="15"/>
      <c r="NGN44" s="15"/>
      <c r="NGO44" s="15"/>
      <c r="NGP44" s="15"/>
      <c r="NGQ44" s="15"/>
      <c r="NGR44" s="15"/>
      <c r="NGS44" s="19"/>
      <c r="NGT44" s="15"/>
      <c r="NGU44" s="15"/>
      <c r="NGV44" s="15"/>
      <c r="NGW44" s="15"/>
      <c r="NGX44" s="15"/>
      <c r="NGY44" s="15"/>
      <c r="NGZ44" s="19"/>
      <c r="NHA44" s="59"/>
      <c r="NHB44" s="59"/>
      <c r="NHC44" s="52"/>
      <c r="NHD44" s="52"/>
      <c r="NHE44" s="52"/>
      <c r="NHF44" s="52"/>
      <c r="NHG44" s="52"/>
      <c r="NHH44" s="59"/>
      <c r="NHI44" s="59"/>
      <c r="NHJ44" s="59"/>
      <c r="NHK44" s="59"/>
      <c r="NHL44" s="60"/>
      <c r="NHM44" s="278"/>
      <c r="NHN44" s="243"/>
      <c r="NHO44" s="244"/>
      <c r="NHP44" s="244"/>
      <c r="NHQ44" s="244"/>
      <c r="NHR44" s="244"/>
      <c r="NHS44" s="244"/>
      <c r="NHT44" s="201"/>
      <c r="NHU44" s="210"/>
      <c r="NHV44" s="15"/>
      <c r="NHW44" s="15"/>
      <c r="NHX44" s="15"/>
      <c r="NHY44" s="15"/>
      <c r="NHZ44" s="15"/>
      <c r="NIA44" s="15"/>
      <c r="NIB44" s="15"/>
      <c r="NIC44" s="15"/>
      <c r="NID44" s="15"/>
      <c r="NIE44" s="15"/>
      <c r="NIF44" s="19"/>
      <c r="NIG44" s="15"/>
      <c r="NIH44" s="15"/>
      <c r="NII44" s="15"/>
      <c r="NIJ44" s="15"/>
      <c r="NIK44" s="15"/>
      <c r="NIL44" s="15"/>
      <c r="NIM44" s="19"/>
      <c r="NIN44" s="59"/>
      <c r="NIO44" s="59"/>
      <c r="NIP44" s="52"/>
      <c r="NIQ44" s="52"/>
      <c r="NIR44" s="52"/>
      <c r="NIS44" s="52"/>
      <c r="NIT44" s="52"/>
      <c r="NIU44" s="59"/>
      <c r="NIV44" s="59"/>
      <c r="NIW44" s="59"/>
      <c r="NIX44" s="59"/>
      <c r="NIY44" s="60"/>
      <c r="NIZ44" s="278"/>
      <c r="NJA44" s="243"/>
      <c r="NJB44" s="244"/>
      <c r="NJC44" s="244"/>
      <c r="NJD44" s="244"/>
      <c r="NJE44" s="244"/>
      <c r="NJF44" s="244"/>
      <c r="NJG44" s="201"/>
      <c r="NJH44" s="210"/>
      <c r="NJI44" s="15"/>
      <c r="NJJ44" s="15"/>
      <c r="NJK44" s="15"/>
      <c r="NJL44" s="15"/>
      <c r="NJM44" s="15"/>
      <c r="NJN44" s="15"/>
      <c r="NJO44" s="15"/>
      <c r="NJP44" s="15"/>
      <c r="NJQ44" s="15"/>
      <c r="NJR44" s="15"/>
      <c r="NJS44" s="19"/>
      <c r="NJT44" s="15"/>
      <c r="NJU44" s="15"/>
      <c r="NJV44" s="15"/>
      <c r="NJW44" s="15"/>
      <c r="NJX44" s="15"/>
      <c r="NJY44" s="15"/>
      <c r="NJZ44" s="19"/>
      <c r="NKA44" s="59"/>
      <c r="NKB44" s="59"/>
      <c r="NKC44" s="52"/>
      <c r="NKD44" s="52"/>
      <c r="NKE44" s="52"/>
      <c r="NKF44" s="52"/>
      <c r="NKG44" s="52"/>
      <c r="NKH44" s="59"/>
      <c r="NKI44" s="59"/>
      <c r="NKJ44" s="59"/>
      <c r="NKK44" s="59"/>
      <c r="NKL44" s="60"/>
      <c r="NKM44" s="278"/>
      <c r="NKN44" s="243"/>
      <c r="NKO44" s="244"/>
      <c r="NKP44" s="244"/>
      <c r="NKQ44" s="244"/>
      <c r="NKR44" s="244"/>
      <c r="NKS44" s="244"/>
      <c r="NKT44" s="201"/>
      <c r="NKU44" s="210"/>
      <c r="NKV44" s="15"/>
      <c r="NKW44" s="15"/>
      <c r="NKX44" s="15"/>
      <c r="NKY44" s="15"/>
      <c r="NKZ44" s="15"/>
      <c r="NLA44" s="15"/>
      <c r="NLB44" s="15"/>
      <c r="NLC44" s="15"/>
      <c r="NLD44" s="15"/>
      <c r="NLE44" s="15"/>
      <c r="NLF44" s="19"/>
      <c r="NLG44" s="15"/>
      <c r="NLH44" s="15"/>
      <c r="NLI44" s="15"/>
      <c r="NLJ44" s="15"/>
      <c r="NLK44" s="15"/>
      <c r="NLL44" s="15"/>
      <c r="NLM44" s="19"/>
      <c r="NLN44" s="59"/>
      <c r="NLO44" s="59"/>
      <c r="NLP44" s="52"/>
      <c r="NLQ44" s="52"/>
      <c r="NLR44" s="52"/>
      <c r="NLS44" s="52"/>
      <c r="NLT44" s="52"/>
      <c r="NLU44" s="59"/>
      <c r="NLV44" s="59"/>
      <c r="NLW44" s="59"/>
      <c r="NLX44" s="59"/>
      <c r="NLY44" s="60"/>
      <c r="NLZ44" s="278"/>
      <c r="NMA44" s="243"/>
      <c r="NMB44" s="244"/>
      <c r="NMC44" s="244"/>
      <c r="NMD44" s="244"/>
      <c r="NME44" s="244"/>
      <c r="NMF44" s="244"/>
      <c r="NMG44" s="201"/>
      <c r="NMH44" s="210"/>
      <c r="NMI44" s="15"/>
      <c r="NMJ44" s="15"/>
      <c r="NMK44" s="15"/>
      <c r="NML44" s="15"/>
      <c r="NMM44" s="15"/>
      <c r="NMN44" s="15"/>
      <c r="NMO44" s="15"/>
      <c r="NMP44" s="15"/>
      <c r="NMQ44" s="15"/>
      <c r="NMR44" s="15"/>
      <c r="NMS44" s="19"/>
      <c r="NMT44" s="15"/>
      <c r="NMU44" s="15"/>
      <c r="NMV44" s="15"/>
      <c r="NMW44" s="15"/>
      <c r="NMX44" s="15"/>
      <c r="NMY44" s="15"/>
      <c r="NMZ44" s="19"/>
      <c r="NNA44" s="59"/>
      <c r="NNB44" s="59"/>
      <c r="NNC44" s="52"/>
      <c r="NND44" s="52"/>
      <c r="NNE44" s="52"/>
      <c r="NNF44" s="52"/>
      <c r="NNG44" s="52"/>
      <c r="NNH44" s="59"/>
      <c r="NNI44" s="59"/>
      <c r="NNJ44" s="59"/>
      <c r="NNK44" s="59"/>
      <c r="NNL44" s="60"/>
      <c r="NNM44" s="278"/>
      <c r="NNN44" s="243"/>
      <c r="NNO44" s="244"/>
      <c r="NNP44" s="244"/>
      <c r="NNQ44" s="244"/>
      <c r="NNR44" s="244"/>
      <c r="NNS44" s="244"/>
      <c r="NNT44" s="201"/>
      <c r="NNU44" s="210"/>
      <c r="NNV44" s="15"/>
      <c r="NNW44" s="15"/>
      <c r="NNX44" s="15"/>
      <c r="NNY44" s="15"/>
      <c r="NNZ44" s="15"/>
      <c r="NOA44" s="15"/>
      <c r="NOB44" s="15"/>
      <c r="NOC44" s="15"/>
      <c r="NOD44" s="15"/>
      <c r="NOE44" s="15"/>
      <c r="NOF44" s="19"/>
      <c r="NOG44" s="15"/>
      <c r="NOH44" s="15"/>
      <c r="NOI44" s="15"/>
      <c r="NOJ44" s="15"/>
      <c r="NOK44" s="15"/>
      <c r="NOL44" s="15"/>
      <c r="NOM44" s="19"/>
      <c r="NON44" s="59"/>
      <c r="NOO44" s="59"/>
      <c r="NOP44" s="52"/>
      <c r="NOQ44" s="52"/>
      <c r="NOR44" s="52"/>
      <c r="NOS44" s="52"/>
      <c r="NOT44" s="52"/>
      <c r="NOU44" s="59"/>
      <c r="NOV44" s="59"/>
      <c r="NOW44" s="59"/>
      <c r="NOX44" s="59"/>
      <c r="NOY44" s="60"/>
      <c r="NOZ44" s="278"/>
      <c r="NPA44" s="243"/>
      <c r="NPB44" s="244"/>
      <c r="NPC44" s="244"/>
      <c r="NPD44" s="244"/>
      <c r="NPE44" s="244"/>
      <c r="NPF44" s="244"/>
      <c r="NPG44" s="201"/>
      <c r="NPH44" s="210"/>
      <c r="NPI44" s="15"/>
      <c r="NPJ44" s="15"/>
      <c r="NPK44" s="15"/>
      <c r="NPL44" s="15"/>
      <c r="NPM44" s="15"/>
      <c r="NPN44" s="15"/>
      <c r="NPO44" s="15"/>
      <c r="NPP44" s="15"/>
      <c r="NPQ44" s="15"/>
      <c r="NPR44" s="15"/>
      <c r="NPS44" s="19"/>
      <c r="NPT44" s="15"/>
      <c r="NPU44" s="15"/>
      <c r="NPV44" s="15"/>
      <c r="NPW44" s="15"/>
      <c r="NPX44" s="15"/>
      <c r="NPY44" s="15"/>
      <c r="NPZ44" s="19"/>
      <c r="NQA44" s="59"/>
      <c r="NQB44" s="59"/>
      <c r="NQC44" s="52"/>
      <c r="NQD44" s="52"/>
      <c r="NQE44" s="52"/>
      <c r="NQF44" s="52"/>
      <c r="NQG44" s="52"/>
      <c r="NQH44" s="59"/>
      <c r="NQI44" s="59"/>
      <c r="NQJ44" s="59"/>
      <c r="NQK44" s="59"/>
      <c r="NQL44" s="60"/>
      <c r="NQM44" s="278"/>
      <c r="NQN44" s="243"/>
      <c r="NQO44" s="244"/>
      <c r="NQP44" s="244"/>
      <c r="NQQ44" s="244"/>
      <c r="NQR44" s="244"/>
      <c r="NQS44" s="244"/>
      <c r="NQT44" s="201"/>
      <c r="NQU44" s="210"/>
      <c r="NQV44" s="15"/>
      <c r="NQW44" s="15"/>
      <c r="NQX44" s="15"/>
      <c r="NQY44" s="15"/>
      <c r="NQZ44" s="15"/>
      <c r="NRA44" s="15"/>
      <c r="NRB44" s="15"/>
      <c r="NRC44" s="15"/>
      <c r="NRD44" s="15"/>
      <c r="NRE44" s="15"/>
      <c r="NRF44" s="19"/>
      <c r="NRG44" s="15"/>
      <c r="NRH44" s="15"/>
      <c r="NRI44" s="15"/>
      <c r="NRJ44" s="15"/>
      <c r="NRK44" s="15"/>
      <c r="NRL44" s="15"/>
      <c r="NRM44" s="19"/>
      <c r="NRN44" s="59"/>
      <c r="NRO44" s="59"/>
      <c r="NRP44" s="52"/>
      <c r="NRQ44" s="52"/>
      <c r="NRR44" s="52"/>
      <c r="NRS44" s="52"/>
      <c r="NRT44" s="52"/>
      <c r="NRU44" s="59"/>
      <c r="NRV44" s="59"/>
      <c r="NRW44" s="59"/>
      <c r="NRX44" s="59"/>
      <c r="NRY44" s="60"/>
      <c r="NRZ44" s="278"/>
      <c r="NSA44" s="243"/>
      <c r="NSB44" s="244"/>
      <c r="NSC44" s="244"/>
      <c r="NSD44" s="244"/>
      <c r="NSE44" s="244"/>
      <c r="NSF44" s="244"/>
      <c r="NSG44" s="201"/>
      <c r="NSH44" s="210"/>
      <c r="NSI44" s="15"/>
      <c r="NSJ44" s="15"/>
      <c r="NSK44" s="15"/>
      <c r="NSL44" s="15"/>
      <c r="NSM44" s="15"/>
      <c r="NSN44" s="15"/>
      <c r="NSO44" s="15"/>
      <c r="NSP44" s="15"/>
      <c r="NSQ44" s="15"/>
      <c r="NSR44" s="15"/>
      <c r="NSS44" s="19"/>
      <c r="NST44" s="15"/>
      <c r="NSU44" s="15"/>
      <c r="NSV44" s="15"/>
      <c r="NSW44" s="15"/>
      <c r="NSX44" s="15"/>
      <c r="NSY44" s="15"/>
      <c r="NSZ44" s="19"/>
      <c r="NTA44" s="59"/>
      <c r="NTB44" s="59"/>
      <c r="NTC44" s="52"/>
      <c r="NTD44" s="52"/>
      <c r="NTE44" s="52"/>
      <c r="NTF44" s="52"/>
      <c r="NTG44" s="52"/>
      <c r="NTH44" s="59"/>
      <c r="NTI44" s="59"/>
      <c r="NTJ44" s="59"/>
      <c r="NTK44" s="59"/>
      <c r="NTL44" s="60"/>
      <c r="NTM44" s="278"/>
      <c r="NTN44" s="243"/>
      <c r="NTO44" s="244"/>
      <c r="NTP44" s="244"/>
      <c r="NTQ44" s="244"/>
      <c r="NTR44" s="244"/>
      <c r="NTS44" s="244"/>
      <c r="NTT44" s="201"/>
      <c r="NTU44" s="210"/>
      <c r="NTV44" s="15"/>
      <c r="NTW44" s="15"/>
      <c r="NTX44" s="15"/>
      <c r="NTY44" s="15"/>
      <c r="NTZ44" s="15"/>
      <c r="NUA44" s="15"/>
      <c r="NUB44" s="15"/>
      <c r="NUC44" s="15"/>
      <c r="NUD44" s="15"/>
      <c r="NUE44" s="15"/>
      <c r="NUF44" s="19"/>
      <c r="NUG44" s="15"/>
      <c r="NUH44" s="15"/>
      <c r="NUI44" s="15"/>
      <c r="NUJ44" s="15"/>
      <c r="NUK44" s="15"/>
      <c r="NUL44" s="15"/>
      <c r="NUM44" s="19"/>
      <c r="NUN44" s="59"/>
      <c r="NUO44" s="59"/>
      <c r="NUP44" s="52"/>
      <c r="NUQ44" s="52"/>
      <c r="NUR44" s="52"/>
      <c r="NUS44" s="52"/>
      <c r="NUT44" s="52"/>
      <c r="NUU44" s="59"/>
      <c r="NUV44" s="59"/>
      <c r="NUW44" s="59"/>
      <c r="NUX44" s="59"/>
      <c r="NUY44" s="60"/>
      <c r="NUZ44" s="278"/>
      <c r="NVA44" s="243"/>
      <c r="NVB44" s="244"/>
      <c r="NVC44" s="244"/>
      <c r="NVD44" s="244"/>
      <c r="NVE44" s="244"/>
      <c r="NVF44" s="244"/>
      <c r="NVG44" s="201"/>
      <c r="NVH44" s="210"/>
      <c r="NVI44" s="15"/>
      <c r="NVJ44" s="15"/>
      <c r="NVK44" s="15"/>
      <c r="NVL44" s="15"/>
      <c r="NVM44" s="15"/>
      <c r="NVN44" s="15"/>
      <c r="NVO44" s="15"/>
      <c r="NVP44" s="15"/>
      <c r="NVQ44" s="15"/>
      <c r="NVR44" s="15"/>
      <c r="NVS44" s="19"/>
      <c r="NVT44" s="15"/>
      <c r="NVU44" s="15"/>
      <c r="NVV44" s="15"/>
      <c r="NVW44" s="15"/>
      <c r="NVX44" s="15"/>
      <c r="NVY44" s="15"/>
      <c r="NVZ44" s="19"/>
      <c r="NWA44" s="59"/>
      <c r="NWB44" s="59"/>
      <c r="NWC44" s="52"/>
      <c r="NWD44" s="52"/>
      <c r="NWE44" s="52"/>
      <c r="NWF44" s="52"/>
      <c r="NWG44" s="52"/>
      <c r="NWH44" s="59"/>
      <c r="NWI44" s="59"/>
      <c r="NWJ44" s="59"/>
      <c r="NWK44" s="59"/>
      <c r="NWL44" s="60"/>
      <c r="NWM44" s="278"/>
      <c r="NWN44" s="243"/>
      <c r="NWO44" s="244"/>
      <c r="NWP44" s="244"/>
      <c r="NWQ44" s="244"/>
      <c r="NWR44" s="244"/>
      <c r="NWS44" s="244"/>
      <c r="NWT44" s="201"/>
      <c r="NWU44" s="210"/>
      <c r="NWV44" s="15"/>
      <c r="NWW44" s="15"/>
      <c r="NWX44" s="15"/>
      <c r="NWY44" s="15"/>
      <c r="NWZ44" s="15"/>
      <c r="NXA44" s="15"/>
      <c r="NXB44" s="15"/>
      <c r="NXC44" s="15"/>
      <c r="NXD44" s="15"/>
      <c r="NXE44" s="15"/>
      <c r="NXF44" s="19"/>
      <c r="NXG44" s="15"/>
      <c r="NXH44" s="15"/>
      <c r="NXI44" s="15"/>
      <c r="NXJ44" s="15"/>
      <c r="NXK44" s="15"/>
      <c r="NXL44" s="15"/>
      <c r="NXM44" s="19"/>
      <c r="NXN44" s="59"/>
      <c r="NXO44" s="59"/>
      <c r="NXP44" s="52"/>
      <c r="NXQ44" s="52"/>
      <c r="NXR44" s="52"/>
      <c r="NXS44" s="52"/>
      <c r="NXT44" s="52"/>
      <c r="NXU44" s="59"/>
      <c r="NXV44" s="59"/>
      <c r="NXW44" s="59"/>
      <c r="NXX44" s="59"/>
      <c r="NXY44" s="60"/>
      <c r="NXZ44" s="278"/>
      <c r="NYA44" s="243"/>
      <c r="NYB44" s="244"/>
      <c r="NYC44" s="244"/>
      <c r="NYD44" s="244"/>
      <c r="NYE44" s="244"/>
      <c r="NYF44" s="244"/>
      <c r="NYG44" s="201"/>
      <c r="NYH44" s="210"/>
      <c r="NYI44" s="15"/>
      <c r="NYJ44" s="15"/>
      <c r="NYK44" s="15"/>
      <c r="NYL44" s="15"/>
      <c r="NYM44" s="15"/>
      <c r="NYN44" s="15"/>
      <c r="NYO44" s="15"/>
      <c r="NYP44" s="15"/>
      <c r="NYQ44" s="15"/>
      <c r="NYR44" s="15"/>
      <c r="NYS44" s="19"/>
      <c r="NYT44" s="15"/>
      <c r="NYU44" s="15"/>
      <c r="NYV44" s="15"/>
      <c r="NYW44" s="15"/>
      <c r="NYX44" s="15"/>
      <c r="NYY44" s="15"/>
      <c r="NYZ44" s="19"/>
      <c r="NZA44" s="59"/>
      <c r="NZB44" s="59"/>
      <c r="NZC44" s="52"/>
      <c r="NZD44" s="52"/>
      <c r="NZE44" s="52"/>
      <c r="NZF44" s="52"/>
      <c r="NZG44" s="52"/>
      <c r="NZH44" s="59"/>
      <c r="NZI44" s="59"/>
      <c r="NZJ44" s="59"/>
      <c r="NZK44" s="59"/>
      <c r="NZL44" s="60"/>
      <c r="NZM44" s="278"/>
      <c r="NZN44" s="243"/>
      <c r="NZO44" s="244"/>
      <c r="NZP44" s="244"/>
      <c r="NZQ44" s="244"/>
      <c r="NZR44" s="244"/>
      <c r="NZS44" s="244"/>
      <c r="NZT44" s="201"/>
      <c r="NZU44" s="210"/>
      <c r="NZV44" s="15"/>
      <c r="NZW44" s="15"/>
      <c r="NZX44" s="15"/>
      <c r="NZY44" s="15"/>
      <c r="NZZ44" s="15"/>
      <c r="OAA44" s="15"/>
      <c r="OAB44" s="15"/>
      <c r="OAC44" s="15"/>
      <c r="OAD44" s="15"/>
      <c r="OAE44" s="15"/>
      <c r="OAF44" s="19"/>
      <c r="OAG44" s="15"/>
      <c r="OAH44" s="15"/>
      <c r="OAI44" s="15"/>
      <c r="OAJ44" s="15"/>
      <c r="OAK44" s="15"/>
      <c r="OAL44" s="15"/>
      <c r="OAM44" s="19"/>
      <c r="OAN44" s="59"/>
      <c r="OAO44" s="59"/>
      <c r="OAP44" s="52"/>
      <c r="OAQ44" s="52"/>
      <c r="OAR44" s="52"/>
      <c r="OAS44" s="52"/>
      <c r="OAT44" s="52"/>
      <c r="OAU44" s="59"/>
      <c r="OAV44" s="59"/>
      <c r="OAW44" s="59"/>
      <c r="OAX44" s="59"/>
      <c r="OAY44" s="60"/>
      <c r="OAZ44" s="278"/>
      <c r="OBA44" s="243"/>
      <c r="OBB44" s="244"/>
      <c r="OBC44" s="244"/>
      <c r="OBD44" s="244"/>
      <c r="OBE44" s="244"/>
      <c r="OBF44" s="244"/>
      <c r="OBG44" s="201"/>
      <c r="OBH44" s="210"/>
      <c r="OBI44" s="15"/>
      <c r="OBJ44" s="15"/>
      <c r="OBK44" s="15"/>
      <c r="OBL44" s="15"/>
      <c r="OBM44" s="15"/>
      <c r="OBN44" s="15"/>
      <c r="OBO44" s="15"/>
      <c r="OBP44" s="15"/>
      <c r="OBQ44" s="15"/>
      <c r="OBR44" s="15"/>
      <c r="OBS44" s="19"/>
      <c r="OBT44" s="15"/>
      <c r="OBU44" s="15"/>
      <c r="OBV44" s="15"/>
      <c r="OBW44" s="15"/>
      <c r="OBX44" s="15"/>
      <c r="OBY44" s="15"/>
      <c r="OBZ44" s="19"/>
      <c r="OCA44" s="59"/>
      <c r="OCB44" s="59"/>
      <c r="OCC44" s="52"/>
      <c r="OCD44" s="52"/>
      <c r="OCE44" s="52"/>
      <c r="OCF44" s="52"/>
      <c r="OCG44" s="52"/>
      <c r="OCH44" s="59"/>
      <c r="OCI44" s="59"/>
      <c r="OCJ44" s="59"/>
      <c r="OCK44" s="59"/>
      <c r="OCL44" s="60"/>
      <c r="OCM44" s="278"/>
      <c r="OCN44" s="243"/>
      <c r="OCO44" s="244"/>
      <c r="OCP44" s="244"/>
      <c r="OCQ44" s="244"/>
      <c r="OCR44" s="244"/>
      <c r="OCS44" s="244"/>
      <c r="OCT44" s="201"/>
      <c r="OCU44" s="210"/>
      <c r="OCV44" s="15"/>
      <c r="OCW44" s="15"/>
      <c r="OCX44" s="15"/>
      <c r="OCY44" s="15"/>
      <c r="OCZ44" s="15"/>
      <c r="ODA44" s="15"/>
      <c r="ODB44" s="15"/>
      <c r="ODC44" s="15"/>
      <c r="ODD44" s="15"/>
      <c r="ODE44" s="15"/>
      <c r="ODF44" s="19"/>
      <c r="ODG44" s="15"/>
      <c r="ODH44" s="15"/>
      <c r="ODI44" s="15"/>
      <c r="ODJ44" s="15"/>
      <c r="ODK44" s="15"/>
      <c r="ODL44" s="15"/>
      <c r="ODM44" s="19"/>
      <c r="ODN44" s="59"/>
      <c r="ODO44" s="59"/>
      <c r="ODP44" s="52"/>
      <c r="ODQ44" s="52"/>
      <c r="ODR44" s="52"/>
      <c r="ODS44" s="52"/>
      <c r="ODT44" s="52"/>
      <c r="ODU44" s="59"/>
      <c r="ODV44" s="59"/>
      <c r="ODW44" s="59"/>
      <c r="ODX44" s="59"/>
      <c r="ODY44" s="60"/>
      <c r="ODZ44" s="278"/>
      <c r="OEA44" s="243"/>
      <c r="OEB44" s="244"/>
      <c r="OEC44" s="244"/>
      <c r="OED44" s="244"/>
      <c r="OEE44" s="244"/>
      <c r="OEF44" s="244"/>
      <c r="OEG44" s="201"/>
      <c r="OEH44" s="210"/>
      <c r="OEI44" s="15"/>
      <c r="OEJ44" s="15"/>
      <c r="OEK44" s="15"/>
      <c r="OEL44" s="15"/>
      <c r="OEM44" s="15"/>
      <c r="OEN44" s="15"/>
      <c r="OEO44" s="15"/>
      <c r="OEP44" s="15"/>
      <c r="OEQ44" s="15"/>
      <c r="OER44" s="15"/>
      <c r="OES44" s="19"/>
      <c r="OET44" s="15"/>
      <c r="OEU44" s="15"/>
      <c r="OEV44" s="15"/>
      <c r="OEW44" s="15"/>
      <c r="OEX44" s="15"/>
      <c r="OEY44" s="15"/>
      <c r="OEZ44" s="19"/>
      <c r="OFA44" s="59"/>
      <c r="OFB44" s="59"/>
      <c r="OFC44" s="52"/>
      <c r="OFD44" s="52"/>
      <c r="OFE44" s="52"/>
      <c r="OFF44" s="52"/>
      <c r="OFG44" s="52"/>
      <c r="OFH44" s="59"/>
      <c r="OFI44" s="59"/>
      <c r="OFJ44" s="59"/>
      <c r="OFK44" s="59"/>
      <c r="OFL44" s="60"/>
      <c r="OFM44" s="278"/>
      <c r="OFN44" s="243"/>
      <c r="OFO44" s="244"/>
      <c r="OFP44" s="244"/>
      <c r="OFQ44" s="244"/>
      <c r="OFR44" s="244"/>
      <c r="OFS44" s="244"/>
      <c r="OFT44" s="201"/>
      <c r="OFU44" s="210"/>
      <c r="OFV44" s="15"/>
      <c r="OFW44" s="15"/>
      <c r="OFX44" s="15"/>
      <c r="OFY44" s="15"/>
      <c r="OFZ44" s="15"/>
      <c r="OGA44" s="15"/>
      <c r="OGB44" s="15"/>
      <c r="OGC44" s="15"/>
      <c r="OGD44" s="15"/>
      <c r="OGE44" s="15"/>
      <c r="OGF44" s="19"/>
      <c r="OGG44" s="15"/>
      <c r="OGH44" s="15"/>
      <c r="OGI44" s="15"/>
      <c r="OGJ44" s="15"/>
      <c r="OGK44" s="15"/>
      <c r="OGL44" s="15"/>
      <c r="OGM44" s="19"/>
      <c r="OGN44" s="59"/>
      <c r="OGO44" s="59"/>
      <c r="OGP44" s="52"/>
      <c r="OGQ44" s="52"/>
      <c r="OGR44" s="52"/>
      <c r="OGS44" s="52"/>
      <c r="OGT44" s="52"/>
      <c r="OGU44" s="59"/>
      <c r="OGV44" s="59"/>
      <c r="OGW44" s="59"/>
      <c r="OGX44" s="59"/>
      <c r="OGY44" s="60"/>
      <c r="OGZ44" s="278"/>
      <c r="OHA44" s="243"/>
      <c r="OHB44" s="244"/>
      <c r="OHC44" s="244"/>
      <c r="OHD44" s="244"/>
      <c r="OHE44" s="244"/>
      <c r="OHF44" s="244"/>
      <c r="OHG44" s="201"/>
      <c r="OHH44" s="210"/>
      <c r="OHI44" s="15"/>
      <c r="OHJ44" s="15"/>
      <c r="OHK44" s="15"/>
      <c r="OHL44" s="15"/>
      <c r="OHM44" s="15"/>
      <c r="OHN44" s="15"/>
      <c r="OHO44" s="15"/>
      <c r="OHP44" s="15"/>
      <c r="OHQ44" s="15"/>
      <c r="OHR44" s="15"/>
      <c r="OHS44" s="19"/>
      <c r="OHT44" s="15"/>
      <c r="OHU44" s="15"/>
      <c r="OHV44" s="15"/>
      <c r="OHW44" s="15"/>
      <c r="OHX44" s="15"/>
      <c r="OHY44" s="15"/>
      <c r="OHZ44" s="19"/>
      <c r="OIA44" s="59"/>
      <c r="OIB44" s="59"/>
      <c r="OIC44" s="52"/>
      <c r="OID44" s="52"/>
      <c r="OIE44" s="52"/>
      <c r="OIF44" s="52"/>
      <c r="OIG44" s="52"/>
      <c r="OIH44" s="59"/>
      <c r="OII44" s="59"/>
      <c r="OIJ44" s="59"/>
      <c r="OIK44" s="59"/>
      <c r="OIL44" s="60"/>
      <c r="OIM44" s="278"/>
      <c r="OIN44" s="243"/>
      <c r="OIO44" s="244"/>
      <c r="OIP44" s="244"/>
      <c r="OIQ44" s="244"/>
      <c r="OIR44" s="244"/>
      <c r="OIS44" s="244"/>
      <c r="OIT44" s="201"/>
      <c r="OIU44" s="210"/>
      <c r="OIV44" s="15"/>
      <c r="OIW44" s="15"/>
      <c r="OIX44" s="15"/>
      <c r="OIY44" s="15"/>
      <c r="OIZ44" s="15"/>
      <c r="OJA44" s="15"/>
      <c r="OJB44" s="15"/>
      <c r="OJC44" s="15"/>
      <c r="OJD44" s="15"/>
      <c r="OJE44" s="15"/>
      <c r="OJF44" s="19"/>
      <c r="OJG44" s="15"/>
      <c r="OJH44" s="15"/>
      <c r="OJI44" s="15"/>
      <c r="OJJ44" s="15"/>
      <c r="OJK44" s="15"/>
      <c r="OJL44" s="15"/>
      <c r="OJM44" s="19"/>
      <c r="OJN44" s="59"/>
      <c r="OJO44" s="59"/>
      <c r="OJP44" s="52"/>
      <c r="OJQ44" s="52"/>
      <c r="OJR44" s="52"/>
      <c r="OJS44" s="52"/>
      <c r="OJT44" s="52"/>
      <c r="OJU44" s="59"/>
      <c r="OJV44" s="59"/>
      <c r="OJW44" s="59"/>
      <c r="OJX44" s="59"/>
      <c r="OJY44" s="60"/>
      <c r="OJZ44" s="278"/>
      <c r="OKA44" s="243"/>
      <c r="OKB44" s="244"/>
      <c r="OKC44" s="244"/>
      <c r="OKD44" s="244"/>
      <c r="OKE44" s="244"/>
      <c r="OKF44" s="244"/>
      <c r="OKG44" s="201"/>
      <c r="OKH44" s="210"/>
      <c r="OKI44" s="15"/>
      <c r="OKJ44" s="15"/>
      <c r="OKK44" s="15"/>
      <c r="OKL44" s="15"/>
      <c r="OKM44" s="15"/>
      <c r="OKN44" s="15"/>
      <c r="OKO44" s="15"/>
      <c r="OKP44" s="15"/>
      <c r="OKQ44" s="15"/>
      <c r="OKR44" s="15"/>
      <c r="OKS44" s="19"/>
      <c r="OKT44" s="15"/>
      <c r="OKU44" s="15"/>
      <c r="OKV44" s="15"/>
      <c r="OKW44" s="15"/>
      <c r="OKX44" s="15"/>
      <c r="OKY44" s="15"/>
      <c r="OKZ44" s="19"/>
      <c r="OLA44" s="59"/>
      <c r="OLB44" s="59"/>
      <c r="OLC44" s="52"/>
      <c r="OLD44" s="52"/>
      <c r="OLE44" s="52"/>
      <c r="OLF44" s="52"/>
      <c r="OLG44" s="52"/>
      <c r="OLH44" s="59"/>
      <c r="OLI44" s="59"/>
      <c r="OLJ44" s="59"/>
      <c r="OLK44" s="59"/>
      <c r="OLL44" s="60"/>
      <c r="OLM44" s="278"/>
      <c r="OLN44" s="243"/>
      <c r="OLO44" s="244"/>
      <c r="OLP44" s="244"/>
      <c r="OLQ44" s="244"/>
      <c r="OLR44" s="244"/>
      <c r="OLS44" s="244"/>
      <c r="OLT44" s="201"/>
      <c r="OLU44" s="210"/>
      <c r="OLV44" s="15"/>
      <c r="OLW44" s="15"/>
      <c r="OLX44" s="15"/>
      <c r="OLY44" s="15"/>
      <c r="OLZ44" s="15"/>
      <c r="OMA44" s="15"/>
      <c r="OMB44" s="15"/>
      <c r="OMC44" s="15"/>
      <c r="OMD44" s="15"/>
      <c r="OME44" s="15"/>
      <c r="OMF44" s="19"/>
      <c r="OMG44" s="15"/>
      <c r="OMH44" s="15"/>
      <c r="OMI44" s="15"/>
      <c r="OMJ44" s="15"/>
      <c r="OMK44" s="15"/>
      <c r="OML44" s="15"/>
      <c r="OMM44" s="19"/>
      <c r="OMN44" s="59"/>
      <c r="OMO44" s="59"/>
      <c r="OMP44" s="52"/>
      <c r="OMQ44" s="52"/>
      <c r="OMR44" s="52"/>
      <c r="OMS44" s="52"/>
      <c r="OMT44" s="52"/>
      <c r="OMU44" s="59"/>
      <c r="OMV44" s="59"/>
      <c r="OMW44" s="59"/>
      <c r="OMX44" s="59"/>
      <c r="OMY44" s="60"/>
      <c r="OMZ44" s="278"/>
      <c r="ONA44" s="243"/>
      <c r="ONB44" s="244"/>
      <c r="ONC44" s="244"/>
      <c r="OND44" s="244"/>
      <c r="ONE44" s="244"/>
      <c r="ONF44" s="244"/>
      <c r="ONG44" s="201"/>
      <c r="ONH44" s="210"/>
      <c r="ONI44" s="15"/>
      <c r="ONJ44" s="15"/>
      <c r="ONK44" s="15"/>
      <c r="ONL44" s="15"/>
      <c r="ONM44" s="15"/>
      <c r="ONN44" s="15"/>
      <c r="ONO44" s="15"/>
      <c r="ONP44" s="15"/>
      <c r="ONQ44" s="15"/>
      <c r="ONR44" s="15"/>
      <c r="ONS44" s="19"/>
      <c r="ONT44" s="15"/>
      <c r="ONU44" s="15"/>
      <c r="ONV44" s="15"/>
      <c r="ONW44" s="15"/>
      <c r="ONX44" s="15"/>
      <c r="ONY44" s="15"/>
      <c r="ONZ44" s="19"/>
      <c r="OOA44" s="59"/>
      <c r="OOB44" s="59"/>
      <c r="OOC44" s="52"/>
      <c r="OOD44" s="52"/>
      <c r="OOE44" s="52"/>
      <c r="OOF44" s="52"/>
      <c r="OOG44" s="52"/>
      <c r="OOH44" s="59"/>
      <c r="OOI44" s="59"/>
      <c r="OOJ44" s="59"/>
      <c r="OOK44" s="59"/>
      <c r="OOL44" s="60"/>
      <c r="OOM44" s="278"/>
      <c r="OON44" s="243"/>
      <c r="OOO44" s="244"/>
      <c r="OOP44" s="244"/>
      <c r="OOQ44" s="244"/>
      <c r="OOR44" s="244"/>
      <c r="OOS44" s="244"/>
      <c r="OOT44" s="201"/>
      <c r="OOU44" s="210"/>
      <c r="OOV44" s="15"/>
      <c r="OOW44" s="15"/>
      <c r="OOX44" s="15"/>
      <c r="OOY44" s="15"/>
      <c r="OOZ44" s="15"/>
      <c r="OPA44" s="15"/>
      <c r="OPB44" s="15"/>
      <c r="OPC44" s="15"/>
      <c r="OPD44" s="15"/>
      <c r="OPE44" s="15"/>
      <c r="OPF44" s="19"/>
      <c r="OPG44" s="15"/>
      <c r="OPH44" s="15"/>
      <c r="OPI44" s="15"/>
      <c r="OPJ44" s="15"/>
      <c r="OPK44" s="15"/>
      <c r="OPL44" s="15"/>
      <c r="OPM44" s="19"/>
      <c r="OPN44" s="59"/>
      <c r="OPO44" s="59"/>
      <c r="OPP44" s="52"/>
      <c r="OPQ44" s="52"/>
      <c r="OPR44" s="52"/>
      <c r="OPS44" s="52"/>
      <c r="OPT44" s="52"/>
      <c r="OPU44" s="59"/>
      <c r="OPV44" s="59"/>
      <c r="OPW44" s="59"/>
      <c r="OPX44" s="59"/>
      <c r="OPY44" s="60"/>
      <c r="OPZ44" s="278"/>
      <c r="OQA44" s="243"/>
      <c r="OQB44" s="244"/>
      <c r="OQC44" s="244"/>
      <c r="OQD44" s="244"/>
      <c r="OQE44" s="244"/>
      <c r="OQF44" s="244"/>
      <c r="OQG44" s="201"/>
      <c r="OQH44" s="210"/>
      <c r="OQI44" s="15"/>
      <c r="OQJ44" s="15"/>
      <c r="OQK44" s="15"/>
      <c r="OQL44" s="15"/>
      <c r="OQM44" s="15"/>
      <c r="OQN44" s="15"/>
      <c r="OQO44" s="15"/>
      <c r="OQP44" s="15"/>
      <c r="OQQ44" s="15"/>
      <c r="OQR44" s="15"/>
      <c r="OQS44" s="19"/>
      <c r="OQT44" s="15"/>
      <c r="OQU44" s="15"/>
      <c r="OQV44" s="15"/>
      <c r="OQW44" s="15"/>
      <c r="OQX44" s="15"/>
      <c r="OQY44" s="15"/>
      <c r="OQZ44" s="19"/>
      <c r="ORA44" s="59"/>
      <c r="ORB44" s="59"/>
      <c r="ORC44" s="52"/>
      <c r="ORD44" s="52"/>
      <c r="ORE44" s="52"/>
      <c r="ORF44" s="52"/>
      <c r="ORG44" s="52"/>
      <c r="ORH44" s="59"/>
      <c r="ORI44" s="59"/>
      <c r="ORJ44" s="59"/>
      <c r="ORK44" s="59"/>
      <c r="ORL44" s="60"/>
      <c r="ORM44" s="278"/>
      <c r="ORN44" s="243"/>
      <c r="ORO44" s="244"/>
      <c r="ORP44" s="244"/>
      <c r="ORQ44" s="244"/>
      <c r="ORR44" s="244"/>
      <c r="ORS44" s="244"/>
      <c r="ORT44" s="201"/>
      <c r="ORU44" s="210"/>
      <c r="ORV44" s="15"/>
      <c r="ORW44" s="15"/>
      <c r="ORX44" s="15"/>
      <c r="ORY44" s="15"/>
      <c r="ORZ44" s="15"/>
      <c r="OSA44" s="15"/>
      <c r="OSB44" s="15"/>
      <c r="OSC44" s="15"/>
      <c r="OSD44" s="15"/>
      <c r="OSE44" s="15"/>
      <c r="OSF44" s="19"/>
      <c r="OSG44" s="15"/>
      <c r="OSH44" s="15"/>
      <c r="OSI44" s="15"/>
      <c r="OSJ44" s="15"/>
      <c r="OSK44" s="15"/>
      <c r="OSL44" s="15"/>
      <c r="OSM44" s="19"/>
      <c r="OSN44" s="59"/>
      <c r="OSO44" s="59"/>
      <c r="OSP44" s="52"/>
      <c r="OSQ44" s="52"/>
      <c r="OSR44" s="52"/>
      <c r="OSS44" s="52"/>
      <c r="OST44" s="52"/>
      <c r="OSU44" s="59"/>
      <c r="OSV44" s="59"/>
      <c r="OSW44" s="59"/>
      <c r="OSX44" s="59"/>
      <c r="OSY44" s="60"/>
      <c r="OSZ44" s="278"/>
      <c r="OTA44" s="243"/>
      <c r="OTB44" s="244"/>
      <c r="OTC44" s="244"/>
      <c r="OTD44" s="244"/>
      <c r="OTE44" s="244"/>
      <c r="OTF44" s="244"/>
      <c r="OTG44" s="201"/>
      <c r="OTH44" s="210"/>
      <c r="OTI44" s="15"/>
      <c r="OTJ44" s="15"/>
      <c r="OTK44" s="15"/>
      <c r="OTL44" s="15"/>
      <c r="OTM44" s="15"/>
      <c r="OTN44" s="15"/>
      <c r="OTO44" s="15"/>
      <c r="OTP44" s="15"/>
      <c r="OTQ44" s="15"/>
      <c r="OTR44" s="15"/>
      <c r="OTS44" s="19"/>
      <c r="OTT44" s="15"/>
      <c r="OTU44" s="15"/>
      <c r="OTV44" s="15"/>
      <c r="OTW44" s="15"/>
      <c r="OTX44" s="15"/>
      <c r="OTY44" s="15"/>
      <c r="OTZ44" s="19"/>
      <c r="OUA44" s="59"/>
      <c r="OUB44" s="59"/>
      <c r="OUC44" s="52"/>
      <c r="OUD44" s="52"/>
      <c r="OUE44" s="52"/>
      <c r="OUF44" s="52"/>
      <c r="OUG44" s="52"/>
      <c r="OUH44" s="59"/>
      <c r="OUI44" s="59"/>
      <c r="OUJ44" s="59"/>
      <c r="OUK44" s="59"/>
      <c r="OUL44" s="60"/>
      <c r="OUM44" s="278"/>
      <c r="OUN44" s="243"/>
      <c r="OUO44" s="244"/>
      <c r="OUP44" s="244"/>
      <c r="OUQ44" s="244"/>
      <c r="OUR44" s="244"/>
      <c r="OUS44" s="244"/>
      <c r="OUT44" s="201"/>
      <c r="OUU44" s="210"/>
      <c r="OUV44" s="15"/>
      <c r="OUW44" s="15"/>
      <c r="OUX44" s="15"/>
      <c r="OUY44" s="15"/>
      <c r="OUZ44" s="15"/>
      <c r="OVA44" s="15"/>
      <c r="OVB44" s="15"/>
      <c r="OVC44" s="15"/>
      <c r="OVD44" s="15"/>
      <c r="OVE44" s="15"/>
      <c r="OVF44" s="19"/>
      <c r="OVG44" s="15"/>
      <c r="OVH44" s="15"/>
      <c r="OVI44" s="15"/>
      <c r="OVJ44" s="15"/>
      <c r="OVK44" s="15"/>
      <c r="OVL44" s="15"/>
      <c r="OVM44" s="19"/>
      <c r="OVN44" s="59"/>
      <c r="OVO44" s="59"/>
      <c r="OVP44" s="52"/>
      <c r="OVQ44" s="52"/>
      <c r="OVR44" s="52"/>
      <c r="OVS44" s="52"/>
      <c r="OVT44" s="52"/>
      <c r="OVU44" s="59"/>
      <c r="OVV44" s="59"/>
      <c r="OVW44" s="59"/>
      <c r="OVX44" s="59"/>
      <c r="OVY44" s="60"/>
      <c r="OVZ44" s="278"/>
      <c r="OWA44" s="243"/>
      <c r="OWB44" s="244"/>
      <c r="OWC44" s="244"/>
      <c r="OWD44" s="244"/>
      <c r="OWE44" s="244"/>
      <c r="OWF44" s="244"/>
      <c r="OWG44" s="201"/>
      <c r="OWH44" s="210"/>
      <c r="OWI44" s="15"/>
      <c r="OWJ44" s="15"/>
      <c r="OWK44" s="15"/>
      <c r="OWL44" s="15"/>
      <c r="OWM44" s="15"/>
      <c r="OWN44" s="15"/>
      <c r="OWO44" s="15"/>
      <c r="OWP44" s="15"/>
      <c r="OWQ44" s="15"/>
      <c r="OWR44" s="15"/>
      <c r="OWS44" s="19"/>
      <c r="OWT44" s="15"/>
      <c r="OWU44" s="15"/>
      <c r="OWV44" s="15"/>
      <c r="OWW44" s="15"/>
      <c r="OWX44" s="15"/>
      <c r="OWY44" s="15"/>
      <c r="OWZ44" s="19"/>
      <c r="OXA44" s="59"/>
      <c r="OXB44" s="59"/>
      <c r="OXC44" s="52"/>
      <c r="OXD44" s="52"/>
      <c r="OXE44" s="52"/>
      <c r="OXF44" s="52"/>
      <c r="OXG44" s="52"/>
      <c r="OXH44" s="59"/>
      <c r="OXI44" s="59"/>
      <c r="OXJ44" s="59"/>
      <c r="OXK44" s="59"/>
      <c r="OXL44" s="60"/>
      <c r="OXM44" s="278"/>
      <c r="OXN44" s="243"/>
      <c r="OXO44" s="244"/>
      <c r="OXP44" s="244"/>
      <c r="OXQ44" s="244"/>
      <c r="OXR44" s="244"/>
      <c r="OXS44" s="244"/>
      <c r="OXT44" s="201"/>
      <c r="OXU44" s="210"/>
      <c r="OXV44" s="15"/>
      <c r="OXW44" s="15"/>
      <c r="OXX44" s="15"/>
      <c r="OXY44" s="15"/>
      <c r="OXZ44" s="15"/>
      <c r="OYA44" s="15"/>
      <c r="OYB44" s="15"/>
      <c r="OYC44" s="15"/>
      <c r="OYD44" s="15"/>
      <c r="OYE44" s="15"/>
      <c r="OYF44" s="19"/>
      <c r="OYG44" s="15"/>
      <c r="OYH44" s="15"/>
      <c r="OYI44" s="15"/>
      <c r="OYJ44" s="15"/>
      <c r="OYK44" s="15"/>
      <c r="OYL44" s="15"/>
      <c r="OYM44" s="19"/>
      <c r="OYN44" s="59"/>
      <c r="OYO44" s="59"/>
      <c r="OYP44" s="52"/>
      <c r="OYQ44" s="52"/>
      <c r="OYR44" s="52"/>
      <c r="OYS44" s="52"/>
      <c r="OYT44" s="52"/>
      <c r="OYU44" s="59"/>
      <c r="OYV44" s="59"/>
      <c r="OYW44" s="59"/>
      <c r="OYX44" s="59"/>
      <c r="OYY44" s="60"/>
      <c r="OYZ44" s="278"/>
      <c r="OZA44" s="243"/>
      <c r="OZB44" s="244"/>
      <c r="OZC44" s="244"/>
      <c r="OZD44" s="244"/>
      <c r="OZE44" s="244"/>
      <c r="OZF44" s="244"/>
      <c r="OZG44" s="201"/>
      <c r="OZH44" s="210"/>
      <c r="OZI44" s="15"/>
      <c r="OZJ44" s="15"/>
      <c r="OZK44" s="15"/>
      <c r="OZL44" s="15"/>
      <c r="OZM44" s="15"/>
      <c r="OZN44" s="15"/>
      <c r="OZO44" s="15"/>
      <c r="OZP44" s="15"/>
      <c r="OZQ44" s="15"/>
      <c r="OZR44" s="15"/>
      <c r="OZS44" s="19"/>
      <c r="OZT44" s="15"/>
      <c r="OZU44" s="15"/>
      <c r="OZV44" s="15"/>
      <c r="OZW44" s="15"/>
      <c r="OZX44" s="15"/>
      <c r="OZY44" s="15"/>
      <c r="OZZ44" s="19"/>
      <c r="PAA44" s="59"/>
      <c r="PAB44" s="59"/>
      <c r="PAC44" s="52"/>
      <c r="PAD44" s="52"/>
      <c r="PAE44" s="52"/>
      <c r="PAF44" s="52"/>
      <c r="PAG44" s="52"/>
      <c r="PAH44" s="59"/>
      <c r="PAI44" s="59"/>
      <c r="PAJ44" s="59"/>
      <c r="PAK44" s="59"/>
      <c r="PAL44" s="60"/>
      <c r="PAM44" s="278"/>
      <c r="PAN44" s="243"/>
      <c r="PAO44" s="244"/>
      <c r="PAP44" s="244"/>
      <c r="PAQ44" s="244"/>
      <c r="PAR44" s="244"/>
      <c r="PAS44" s="244"/>
      <c r="PAT44" s="201"/>
      <c r="PAU44" s="210"/>
      <c r="PAV44" s="15"/>
      <c r="PAW44" s="15"/>
      <c r="PAX44" s="15"/>
      <c r="PAY44" s="15"/>
      <c r="PAZ44" s="15"/>
      <c r="PBA44" s="15"/>
      <c r="PBB44" s="15"/>
      <c r="PBC44" s="15"/>
      <c r="PBD44" s="15"/>
      <c r="PBE44" s="15"/>
      <c r="PBF44" s="19"/>
      <c r="PBG44" s="15"/>
      <c r="PBH44" s="15"/>
      <c r="PBI44" s="15"/>
      <c r="PBJ44" s="15"/>
      <c r="PBK44" s="15"/>
      <c r="PBL44" s="15"/>
      <c r="PBM44" s="19"/>
      <c r="PBN44" s="59"/>
      <c r="PBO44" s="59"/>
      <c r="PBP44" s="52"/>
      <c r="PBQ44" s="52"/>
      <c r="PBR44" s="52"/>
      <c r="PBS44" s="52"/>
      <c r="PBT44" s="52"/>
      <c r="PBU44" s="59"/>
      <c r="PBV44" s="59"/>
      <c r="PBW44" s="59"/>
      <c r="PBX44" s="59"/>
      <c r="PBY44" s="60"/>
      <c r="PBZ44" s="278"/>
      <c r="PCA44" s="243"/>
      <c r="PCB44" s="244"/>
      <c r="PCC44" s="244"/>
      <c r="PCD44" s="244"/>
      <c r="PCE44" s="244"/>
      <c r="PCF44" s="244"/>
      <c r="PCG44" s="201"/>
      <c r="PCH44" s="210"/>
      <c r="PCI44" s="15"/>
      <c r="PCJ44" s="15"/>
      <c r="PCK44" s="15"/>
      <c r="PCL44" s="15"/>
      <c r="PCM44" s="15"/>
      <c r="PCN44" s="15"/>
      <c r="PCO44" s="15"/>
      <c r="PCP44" s="15"/>
      <c r="PCQ44" s="15"/>
      <c r="PCR44" s="15"/>
      <c r="PCS44" s="19"/>
      <c r="PCT44" s="15"/>
      <c r="PCU44" s="15"/>
      <c r="PCV44" s="15"/>
      <c r="PCW44" s="15"/>
      <c r="PCX44" s="15"/>
      <c r="PCY44" s="15"/>
      <c r="PCZ44" s="19"/>
      <c r="PDA44" s="59"/>
      <c r="PDB44" s="59"/>
      <c r="PDC44" s="52"/>
      <c r="PDD44" s="52"/>
      <c r="PDE44" s="52"/>
      <c r="PDF44" s="52"/>
      <c r="PDG44" s="52"/>
      <c r="PDH44" s="59"/>
      <c r="PDI44" s="59"/>
      <c r="PDJ44" s="59"/>
      <c r="PDK44" s="59"/>
      <c r="PDL44" s="60"/>
      <c r="PDM44" s="278"/>
      <c r="PDN44" s="243"/>
      <c r="PDO44" s="244"/>
      <c r="PDP44" s="244"/>
      <c r="PDQ44" s="244"/>
      <c r="PDR44" s="244"/>
      <c r="PDS44" s="244"/>
      <c r="PDT44" s="201"/>
      <c r="PDU44" s="210"/>
      <c r="PDV44" s="15"/>
      <c r="PDW44" s="15"/>
      <c r="PDX44" s="15"/>
      <c r="PDY44" s="15"/>
      <c r="PDZ44" s="15"/>
      <c r="PEA44" s="15"/>
      <c r="PEB44" s="15"/>
      <c r="PEC44" s="15"/>
      <c r="PED44" s="15"/>
      <c r="PEE44" s="15"/>
      <c r="PEF44" s="19"/>
      <c r="PEG44" s="15"/>
      <c r="PEH44" s="15"/>
      <c r="PEI44" s="15"/>
      <c r="PEJ44" s="15"/>
      <c r="PEK44" s="15"/>
      <c r="PEL44" s="15"/>
      <c r="PEM44" s="19"/>
      <c r="PEN44" s="59"/>
      <c r="PEO44" s="59"/>
      <c r="PEP44" s="52"/>
      <c r="PEQ44" s="52"/>
      <c r="PER44" s="52"/>
      <c r="PES44" s="52"/>
      <c r="PET44" s="52"/>
      <c r="PEU44" s="59"/>
      <c r="PEV44" s="59"/>
      <c r="PEW44" s="59"/>
      <c r="PEX44" s="59"/>
      <c r="PEY44" s="60"/>
      <c r="PEZ44" s="278"/>
      <c r="PFA44" s="243"/>
      <c r="PFB44" s="244"/>
      <c r="PFC44" s="244"/>
      <c r="PFD44" s="244"/>
      <c r="PFE44" s="244"/>
      <c r="PFF44" s="244"/>
      <c r="PFG44" s="201"/>
      <c r="PFH44" s="210"/>
      <c r="PFI44" s="15"/>
      <c r="PFJ44" s="15"/>
      <c r="PFK44" s="15"/>
      <c r="PFL44" s="15"/>
      <c r="PFM44" s="15"/>
      <c r="PFN44" s="15"/>
      <c r="PFO44" s="15"/>
      <c r="PFP44" s="15"/>
      <c r="PFQ44" s="15"/>
      <c r="PFR44" s="15"/>
      <c r="PFS44" s="19"/>
      <c r="PFT44" s="15"/>
      <c r="PFU44" s="15"/>
      <c r="PFV44" s="15"/>
      <c r="PFW44" s="15"/>
      <c r="PFX44" s="15"/>
      <c r="PFY44" s="15"/>
      <c r="PFZ44" s="19"/>
      <c r="PGA44" s="59"/>
      <c r="PGB44" s="59"/>
      <c r="PGC44" s="52"/>
      <c r="PGD44" s="52"/>
      <c r="PGE44" s="52"/>
      <c r="PGF44" s="52"/>
      <c r="PGG44" s="52"/>
      <c r="PGH44" s="59"/>
      <c r="PGI44" s="59"/>
      <c r="PGJ44" s="59"/>
      <c r="PGK44" s="59"/>
      <c r="PGL44" s="60"/>
      <c r="PGM44" s="278"/>
      <c r="PGN44" s="243"/>
      <c r="PGO44" s="244"/>
      <c r="PGP44" s="244"/>
      <c r="PGQ44" s="244"/>
      <c r="PGR44" s="244"/>
      <c r="PGS44" s="244"/>
      <c r="PGT44" s="201"/>
      <c r="PGU44" s="210"/>
      <c r="PGV44" s="15"/>
      <c r="PGW44" s="15"/>
      <c r="PGX44" s="15"/>
      <c r="PGY44" s="15"/>
      <c r="PGZ44" s="15"/>
      <c r="PHA44" s="15"/>
      <c r="PHB44" s="15"/>
      <c r="PHC44" s="15"/>
      <c r="PHD44" s="15"/>
      <c r="PHE44" s="15"/>
      <c r="PHF44" s="19"/>
      <c r="PHG44" s="15"/>
      <c r="PHH44" s="15"/>
      <c r="PHI44" s="15"/>
      <c r="PHJ44" s="15"/>
      <c r="PHK44" s="15"/>
      <c r="PHL44" s="15"/>
      <c r="PHM44" s="19"/>
      <c r="PHN44" s="59"/>
      <c r="PHO44" s="59"/>
      <c r="PHP44" s="52"/>
      <c r="PHQ44" s="52"/>
      <c r="PHR44" s="52"/>
      <c r="PHS44" s="52"/>
      <c r="PHT44" s="52"/>
      <c r="PHU44" s="59"/>
      <c r="PHV44" s="59"/>
      <c r="PHW44" s="59"/>
      <c r="PHX44" s="59"/>
      <c r="PHY44" s="60"/>
      <c r="PHZ44" s="278"/>
      <c r="PIA44" s="243"/>
      <c r="PIB44" s="244"/>
      <c r="PIC44" s="244"/>
      <c r="PID44" s="244"/>
      <c r="PIE44" s="244"/>
      <c r="PIF44" s="244"/>
      <c r="PIG44" s="201"/>
      <c r="PIH44" s="210"/>
      <c r="PII44" s="15"/>
      <c r="PIJ44" s="15"/>
      <c r="PIK44" s="15"/>
      <c r="PIL44" s="15"/>
      <c r="PIM44" s="15"/>
      <c r="PIN44" s="15"/>
      <c r="PIO44" s="15"/>
      <c r="PIP44" s="15"/>
      <c r="PIQ44" s="15"/>
      <c r="PIR44" s="15"/>
      <c r="PIS44" s="19"/>
      <c r="PIT44" s="15"/>
      <c r="PIU44" s="15"/>
      <c r="PIV44" s="15"/>
      <c r="PIW44" s="15"/>
      <c r="PIX44" s="15"/>
      <c r="PIY44" s="15"/>
      <c r="PIZ44" s="19"/>
      <c r="PJA44" s="59"/>
      <c r="PJB44" s="59"/>
      <c r="PJC44" s="52"/>
      <c r="PJD44" s="52"/>
      <c r="PJE44" s="52"/>
      <c r="PJF44" s="52"/>
      <c r="PJG44" s="52"/>
      <c r="PJH44" s="59"/>
      <c r="PJI44" s="59"/>
      <c r="PJJ44" s="59"/>
      <c r="PJK44" s="59"/>
      <c r="PJL44" s="60"/>
      <c r="PJM44" s="278"/>
      <c r="PJN44" s="243"/>
      <c r="PJO44" s="244"/>
      <c r="PJP44" s="244"/>
      <c r="PJQ44" s="244"/>
      <c r="PJR44" s="244"/>
      <c r="PJS44" s="244"/>
      <c r="PJT44" s="201"/>
      <c r="PJU44" s="210"/>
      <c r="PJV44" s="15"/>
      <c r="PJW44" s="15"/>
      <c r="PJX44" s="15"/>
      <c r="PJY44" s="15"/>
      <c r="PJZ44" s="15"/>
      <c r="PKA44" s="15"/>
      <c r="PKB44" s="15"/>
      <c r="PKC44" s="15"/>
      <c r="PKD44" s="15"/>
      <c r="PKE44" s="15"/>
      <c r="PKF44" s="19"/>
      <c r="PKG44" s="15"/>
      <c r="PKH44" s="15"/>
      <c r="PKI44" s="15"/>
      <c r="PKJ44" s="15"/>
      <c r="PKK44" s="15"/>
      <c r="PKL44" s="15"/>
      <c r="PKM44" s="19"/>
      <c r="PKN44" s="59"/>
      <c r="PKO44" s="59"/>
      <c r="PKP44" s="52"/>
      <c r="PKQ44" s="52"/>
      <c r="PKR44" s="52"/>
      <c r="PKS44" s="52"/>
      <c r="PKT44" s="52"/>
      <c r="PKU44" s="59"/>
      <c r="PKV44" s="59"/>
      <c r="PKW44" s="59"/>
      <c r="PKX44" s="59"/>
      <c r="PKY44" s="60"/>
      <c r="PKZ44" s="278"/>
      <c r="PLA44" s="243"/>
      <c r="PLB44" s="244"/>
      <c r="PLC44" s="244"/>
      <c r="PLD44" s="244"/>
      <c r="PLE44" s="244"/>
      <c r="PLF44" s="244"/>
      <c r="PLG44" s="201"/>
      <c r="PLH44" s="210"/>
      <c r="PLI44" s="15"/>
      <c r="PLJ44" s="15"/>
      <c r="PLK44" s="15"/>
      <c r="PLL44" s="15"/>
      <c r="PLM44" s="15"/>
      <c r="PLN44" s="15"/>
      <c r="PLO44" s="15"/>
      <c r="PLP44" s="15"/>
      <c r="PLQ44" s="15"/>
      <c r="PLR44" s="15"/>
      <c r="PLS44" s="19"/>
      <c r="PLT44" s="15"/>
      <c r="PLU44" s="15"/>
      <c r="PLV44" s="15"/>
      <c r="PLW44" s="15"/>
      <c r="PLX44" s="15"/>
      <c r="PLY44" s="15"/>
      <c r="PLZ44" s="19"/>
      <c r="PMA44" s="59"/>
      <c r="PMB44" s="59"/>
      <c r="PMC44" s="52"/>
      <c r="PMD44" s="52"/>
      <c r="PME44" s="52"/>
      <c r="PMF44" s="52"/>
      <c r="PMG44" s="52"/>
      <c r="PMH44" s="59"/>
      <c r="PMI44" s="59"/>
      <c r="PMJ44" s="59"/>
      <c r="PMK44" s="59"/>
      <c r="PML44" s="60"/>
      <c r="PMM44" s="278"/>
      <c r="PMN44" s="243"/>
      <c r="PMO44" s="244"/>
      <c r="PMP44" s="244"/>
      <c r="PMQ44" s="244"/>
      <c r="PMR44" s="244"/>
      <c r="PMS44" s="244"/>
      <c r="PMT44" s="201"/>
      <c r="PMU44" s="210"/>
      <c r="PMV44" s="15"/>
      <c r="PMW44" s="15"/>
      <c r="PMX44" s="15"/>
      <c r="PMY44" s="15"/>
      <c r="PMZ44" s="15"/>
      <c r="PNA44" s="15"/>
      <c r="PNB44" s="15"/>
      <c r="PNC44" s="15"/>
      <c r="PND44" s="15"/>
      <c r="PNE44" s="15"/>
      <c r="PNF44" s="19"/>
      <c r="PNG44" s="15"/>
      <c r="PNH44" s="15"/>
      <c r="PNI44" s="15"/>
      <c r="PNJ44" s="15"/>
      <c r="PNK44" s="15"/>
      <c r="PNL44" s="15"/>
      <c r="PNM44" s="19"/>
      <c r="PNN44" s="59"/>
      <c r="PNO44" s="59"/>
      <c r="PNP44" s="52"/>
      <c r="PNQ44" s="52"/>
      <c r="PNR44" s="52"/>
      <c r="PNS44" s="52"/>
      <c r="PNT44" s="52"/>
      <c r="PNU44" s="59"/>
      <c r="PNV44" s="59"/>
      <c r="PNW44" s="59"/>
      <c r="PNX44" s="59"/>
      <c r="PNY44" s="60"/>
      <c r="PNZ44" s="278"/>
      <c r="POA44" s="243"/>
      <c r="POB44" s="244"/>
      <c r="POC44" s="244"/>
      <c r="POD44" s="244"/>
      <c r="POE44" s="244"/>
      <c r="POF44" s="244"/>
      <c r="POG44" s="201"/>
      <c r="POH44" s="210"/>
      <c r="POI44" s="15"/>
      <c r="POJ44" s="15"/>
      <c r="POK44" s="15"/>
      <c r="POL44" s="15"/>
      <c r="POM44" s="15"/>
      <c r="PON44" s="15"/>
      <c r="POO44" s="15"/>
      <c r="POP44" s="15"/>
      <c r="POQ44" s="15"/>
      <c r="POR44" s="15"/>
      <c r="POS44" s="19"/>
      <c r="POT44" s="15"/>
      <c r="POU44" s="15"/>
      <c r="POV44" s="15"/>
      <c r="POW44" s="15"/>
      <c r="POX44" s="15"/>
      <c r="POY44" s="15"/>
      <c r="POZ44" s="19"/>
      <c r="PPA44" s="59"/>
      <c r="PPB44" s="59"/>
      <c r="PPC44" s="52"/>
      <c r="PPD44" s="52"/>
      <c r="PPE44" s="52"/>
      <c r="PPF44" s="52"/>
      <c r="PPG44" s="52"/>
      <c r="PPH44" s="59"/>
      <c r="PPI44" s="59"/>
      <c r="PPJ44" s="59"/>
      <c r="PPK44" s="59"/>
      <c r="PPL44" s="60"/>
      <c r="PPM44" s="278"/>
      <c r="PPN44" s="243"/>
      <c r="PPO44" s="244"/>
      <c r="PPP44" s="244"/>
      <c r="PPQ44" s="244"/>
      <c r="PPR44" s="244"/>
      <c r="PPS44" s="244"/>
      <c r="PPT44" s="201"/>
      <c r="PPU44" s="210"/>
      <c r="PPV44" s="15"/>
      <c r="PPW44" s="15"/>
      <c r="PPX44" s="15"/>
      <c r="PPY44" s="15"/>
      <c r="PPZ44" s="15"/>
      <c r="PQA44" s="15"/>
      <c r="PQB44" s="15"/>
      <c r="PQC44" s="15"/>
      <c r="PQD44" s="15"/>
      <c r="PQE44" s="15"/>
      <c r="PQF44" s="19"/>
      <c r="PQG44" s="15"/>
      <c r="PQH44" s="15"/>
      <c r="PQI44" s="15"/>
      <c r="PQJ44" s="15"/>
      <c r="PQK44" s="15"/>
      <c r="PQL44" s="15"/>
      <c r="PQM44" s="19"/>
      <c r="PQN44" s="59"/>
      <c r="PQO44" s="59"/>
      <c r="PQP44" s="52"/>
      <c r="PQQ44" s="52"/>
      <c r="PQR44" s="52"/>
      <c r="PQS44" s="52"/>
      <c r="PQT44" s="52"/>
      <c r="PQU44" s="59"/>
      <c r="PQV44" s="59"/>
      <c r="PQW44" s="59"/>
      <c r="PQX44" s="59"/>
      <c r="PQY44" s="60"/>
      <c r="PQZ44" s="278"/>
      <c r="PRA44" s="243"/>
      <c r="PRB44" s="244"/>
      <c r="PRC44" s="244"/>
      <c r="PRD44" s="244"/>
      <c r="PRE44" s="244"/>
      <c r="PRF44" s="244"/>
      <c r="PRG44" s="201"/>
      <c r="PRH44" s="210"/>
      <c r="PRI44" s="15"/>
      <c r="PRJ44" s="15"/>
      <c r="PRK44" s="15"/>
      <c r="PRL44" s="15"/>
      <c r="PRM44" s="15"/>
      <c r="PRN44" s="15"/>
      <c r="PRO44" s="15"/>
      <c r="PRP44" s="15"/>
      <c r="PRQ44" s="15"/>
      <c r="PRR44" s="15"/>
      <c r="PRS44" s="19"/>
      <c r="PRT44" s="15"/>
      <c r="PRU44" s="15"/>
      <c r="PRV44" s="15"/>
      <c r="PRW44" s="15"/>
      <c r="PRX44" s="15"/>
      <c r="PRY44" s="15"/>
      <c r="PRZ44" s="19"/>
      <c r="PSA44" s="59"/>
      <c r="PSB44" s="59"/>
      <c r="PSC44" s="52"/>
      <c r="PSD44" s="52"/>
      <c r="PSE44" s="52"/>
      <c r="PSF44" s="52"/>
      <c r="PSG44" s="52"/>
      <c r="PSH44" s="59"/>
      <c r="PSI44" s="59"/>
      <c r="PSJ44" s="59"/>
      <c r="PSK44" s="59"/>
      <c r="PSL44" s="60"/>
      <c r="PSM44" s="278"/>
      <c r="PSN44" s="243"/>
      <c r="PSO44" s="244"/>
      <c r="PSP44" s="244"/>
      <c r="PSQ44" s="244"/>
      <c r="PSR44" s="244"/>
      <c r="PSS44" s="244"/>
      <c r="PST44" s="201"/>
      <c r="PSU44" s="210"/>
      <c r="PSV44" s="15"/>
      <c r="PSW44" s="15"/>
      <c r="PSX44" s="15"/>
      <c r="PSY44" s="15"/>
      <c r="PSZ44" s="15"/>
      <c r="PTA44" s="15"/>
      <c r="PTB44" s="15"/>
      <c r="PTC44" s="15"/>
      <c r="PTD44" s="15"/>
      <c r="PTE44" s="15"/>
      <c r="PTF44" s="19"/>
      <c r="PTG44" s="15"/>
      <c r="PTH44" s="15"/>
      <c r="PTI44" s="15"/>
      <c r="PTJ44" s="15"/>
      <c r="PTK44" s="15"/>
      <c r="PTL44" s="15"/>
      <c r="PTM44" s="19"/>
      <c r="PTN44" s="59"/>
      <c r="PTO44" s="59"/>
      <c r="PTP44" s="52"/>
      <c r="PTQ44" s="52"/>
      <c r="PTR44" s="52"/>
      <c r="PTS44" s="52"/>
      <c r="PTT44" s="52"/>
      <c r="PTU44" s="59"/>
      <c r="PTV44" s="59"/>
      <c r="PTW44" s="59"/>
      <c r="PTX44" s="59"/>
      <c r="PTY44" s="60"/>
      <c r="PTZ44" s="278"/>
      <c r="PUA44" s="243"/>
      <c r="PUB44" s="244"/>
      <c r="PUC44" s="244"/>
      <c r="PUD44" s="244"/>
      <c r="PUE44" s="244"/>
      <c r="PUF44" s="244"/>
      <c r="PUG44" s="201"/>
      <c r="PUH44" s="210"/>
      <c r="PUI44" s="15"/>
      <c r="PUJ44" s="15"/>
      <c r="PUK44" s="15"/>
      <c r="PUL44" s="15"/>
      <c r="PUM44" s="15"/>
      <c r="PUN44" s="15"/>
      <c r="PUO44" s="15"/>
      <c r="PUP44" s="15"/>
      <c r="PUQ44" s="15"/>
      <c r="PUR44" s="15"/>
      <c r="PUS44" s="19"/>
      <c r="PUT44" s="15"/>
      <c r="PUU44" s="15"/>
      <c r="PUV44" s="15"/>
      <c r="PUW44" s="15"/>
      <c r="PUX44" s="15"/>
      <c r="PUY44" s="15"/>
      <c r="PUZ44" s="19"/>
      <c r="PVA44" s="59"/>
      <c r="PVB44" s="59"/>
      <c r="PVC44" s="52"/>
      <c r="PVD44" s="52"/>
      <c r="PVE44" s="52"/>
      <c r="PVF44" s="52"/>
      <c r="PVG44" s="52"/>
      <c r="PVH44" s="59"/>
      <c r="PVI44" s="59"/>
      <c r="PVJ44" s="59"/>
      <c r="PVK44" s="59"/>
      <c r="PVL44" s="60"/>
      <c r="PVM44" s="278"/>
      <c r="PVN44" s="243"/>
      <c r="PVO44" s="244"/>
      <c r="PVP44" s="244"/>
      <c r="PVQ44" s="244"/>
      <c r="PVR44" s="244"/>
      <c r="PVS44" s="244"/>
      <c r="PVT44" s="201"/>
      <c r="PVU44" s="210"/>
      <c r="PVV44" s="15"/>
      <c r="PVW44" s="15"/>
      <c r="PVX44" s="15"/>
      <c r="PVY44" s="15"/>
      <c r="PVZ44" s="15"/>
      <c r="PWA44" s="15"/>
      <c r="PWB44" s="15"/>
      <c r="PWC44" s="15"/>
      <c r="PWD44" s="15"/>
      <c r="PWE44" s="15"/>
      <c r="PWF44" s="19"/>
      <c r="PWG44" s="15"/>
      <c r="PWH44" s="15"/>
      <c r="PWI44" s="15"/>
      <c r="PWJ44" s="15"/>
      <c r="PWK44" s="15"/>
      <c r="PWL44" s="15"/>
      <c r="PWM44" s="19"/>
      <c r="PWN44" s="59"/>
      <c r="PWO44" s="59"/>
      <c r="PWP44" s="52"/>
      <c r="PWQ44" s="52"/>
      <c r="PWR44" s="52"/>
      <c r="PWS44" s="52"/>
      <c r="PWT44" s="52"/>
      <c r="PWU44" s="59"/>
      <c r="PWV44" s="59"/>
      <c r="PWW44" s="59"/>
      <c r="PWX44" s="59"/>
      <c r="PWY44" s="60"/>
      <c r="PWZ44" s="278"/>
      <c r="PXA44" s="243"/>
      <c r="PXB44" s="244"/>
      <c r="PXC44" s="244"/>
      <c r="PXD44" s="244"/>
      <c r="PXE44" s="244"/>
      <c r="PXF44" s="244"/>
      <c r="PXG44" s="201"/>
      <c r="PXH44" s="210"/>
      <c r="PXI44" s="15"/>
      <c r="PXJ44" s="15"/>
      <c r="PXK44" s="15"/>
      <c r="PXL44" s="15"/>
      <c r="PXM44" s="15"/>
      <c r="PXN44" s="15"/>
      <c r="PXO44" s="15"/>
      <c r="PXP44" s="15"/>
      <c r="PXQ44" s="15"/>
      <c r="PXR44" s="15"/>
      <c r="PXS44" s="19"/>
      <c r="PXT44" s="15"/>
      <c r="PXU44" s="15"/>
      <c r="PXV44" s="15"/>
      <c r="PXW44" s="15"/>
      <c r="PXX44" s="15"/>
      <c r="PXY44" s="15"/>
      <c r="PXZ44" s="19"/>
      <c r="PYA44" s="59"/>
      <c r="PYB44" s="59"/>
      <c r="PYC44" s="52"/>
      <c r="PYD44" s="52"/>
      <c r="PYE44" s="52"/>
      <c r="PYF44" s="52"/>
      <c r="PYG44" s="52"/>
      <c r="PYH44" s="59"/>
      <c r="PYI44" s="59"/>
      <c r="PYJ44" s="59"/>
      <c r="PYK44" s="59"/>
      <c r="PYL44" s="60"/>
      <c r="PYM44" s="278"/>
      <c r="PYN44" s="243"/>
      <c r="PYO44" s="244"/>
      <c r="PYP44" s="244"/>
      <c r="PYQ44" s="244"/>
      <c r="PYR44" s="244"/>
      <c r="PYS44" s="244"/>
      <c r="PYT44" s="201"/>
      <c r="PYU44" s="210"/>
      <c r="PYV44" s="15"/>
      <c r="PYW44" s="15"/>
      <c r="PYX44" s="15"/>
      <c r="PYY44" s="15"/>
      <c r="PYZ44" s="15"/>
      <c r="PZA44" s="15"/>
      <c r="PZB44" s="15"/>
      <c r="PZC44" s="15"/>
      <c r="PZD44" s="15"/>
      <c r="PZE44" s="15"/>
      <c r="PZF44" s="19"/>
      <c r="PZG44" s="15"/>
      <c r="PZH44" s="15"/>
      <c r="PZI44" s="15"/>
      <c r="PZJ44" s="15"/>
      <c r="PZK44" s="15"/>
      <c r="PZL44" s="15"/>
      <c r="PZM44" s="19"/>
      <c r="PZN44" s="59"/>
      <c r="PZO44" s="59"/>
      <c r="PZP44" s="52"/>
      <c r="PZQ44" s="52"/>
      <c r="PZR44" s="52"/>
      <c r="PZS44" s="52"/>
      <c r="PZT44" s="52"/>
      <c r="PZU44" s="59"/>
      <c r="PZV44" s="59"/>
      <c r="PZW44" s="59"/>
      <c r="PZX44" s="59"/>
      <c r="PZY44" s="60"/>
      <c r="PZZ44" s="278"/>
      <c r="QAA44" s="243"/>
      <c r="QAB44" s="244"/>
      <c r="QAC44" s="244"/>
      <c r="QAD44" s="244"/>
      <c r="QAE44" s="244"/>
      <c r="QAF44" s="244"/>
      <c r="QAG44" s="201"/>
      <c r="QAH44" s="210"/>
      <c r="QAI44" s="15"/>
      <c r="QAJ44" s="15"/>
      <c r="QAK44" s="15"/>
      <c r="QAL44" s="15"/>
      <c r="QAM44" s="15"/>
      <c r="QAN44" s="15"/>
      <c r="QAO44" s="15"/>
      <c r="QAP44" s="15"/>
      <c r="QAQ44" s="15"/>
      <c r="QAR44" s="15"/>
      <c r="QAS44" s="19"/>
      <c r="QAT44" s="15"/>
      <c r="QAU44" s="15"/>
      <c r="QAV44" s="15"/>
      <c r="QAW44" s="15"/>
      <c r="QAX44" s="15"/>
      <c r="QAY44" s="15"/>
      <c r="QAZ44" s="19"/>
      <c r="QBA44" s="59"/>
      <c r="QBB44" s="59"/>
      <c r="QBC44" s="52"/>
      <c r="QBD44" s="52"/>
      <c r="QBE44" s="52"/>
      <c r="QBF44" s="52"/>
      <c r="QBG44" s="52"/>
      <c r="QBH44" s="59"/>
      <c r="QBI44" s="59"/>
      <c r="QBJ44" s="59"/>
      <c r="QBK44" s="59"/>
      <c r="QBL44" s="60"/>
      <c r="QBM44" s="278"/>
      <c r="QBN44" s="243"/>
      <c r="QBO44" s="244"/>
      <c r="QBP44" s="244"/>
      <c r="QBQ44" s="244"/>
      <c r="QBR44" s="244"/>
      <c r="QBS44" s="244"/>
      <c r="QBT44" s="201"/>
      <c r="QBU44" s="210"/>
      <c r="QBV44" s="15"/>
      <c r="QBW44" s="15"/>
      <c r="QBX44" s="15"/>
      <c r="QBY44" s="15"/>
      <c r="QBZ44" s="15"/>
      <c r="QCA44" s="15"/>
      <c r="QCB44" s="15"/>
      <c r="QCC44" s="15"/>
      <c r="QCD44" s="15"/>
      <c r="QCE44" s="15"/>
      <c r="QCF44" s="19"/>
      <c r="QCG44" s="15"/>
      <c r="QCH44" s="15"/>
      <c r="QCI44" s="15"/>
      <c r="QCJ44" s="15"/>
      <c r="QCK44" s="15"/>
      <c r="QCL44" s="15"/>
      <c r="QCM44" s="19"/>
      <c r="QCN44" s="59"/>
      <c r="QCO44" s="59"/>
      <c r="QCP44" s="52"/>
      <c r="QCQ44" s="52"/>
      <c r="QCR44" s="52"/>
      <c r="QCS44" s="52"/>
      <c r="QCT44" s="52"/>
      <c r="QCU44" s="59"/>
      <c r="QCV44" s="59"/>
      <c r="QCW44" s="59"/>
      <c r="QCX44" s="59"/>
      <c r="QCY44" s="60"/>
      <c r="QCZ44" s="278"/>
      <c r="QDA44" s="243"/>
      <c r="QDB44" s="244"/>
      <c r="QDC44" s="244"/>
      <c r="QDD44" s="244"/>
      <c r="QDE44" s="244"/>
      <c r="QDF44" s="244"/>
      <c r="QDG44" s="201"/>
      <c r="QDH44" s="210"/>
      <c r="QDI44" s="15"/>
      <c r="QDJ44" s="15"/>
      <c r="QDK44" s="15"/>
      <c r="QDL44" s="15"/>
      <c r="QDM44" s="15"/>
      <c r="QDN44" s="15"/>
      <c r="QDO44" s="15"/>
      <c r="QDP44" s="15"/>
      <c r="QDQ44" s="15"/>
      <c r="QDR44" s="15"/>
      <c r="QDS44" s="19"/>
      <c r="QDT44" s="15"/>
      <c r="QDU44" s="15"/>
      <c r="QDV44" s="15"/>
      <c r="QDW44" s="15"/>
      <c r="QDX44" s="15"/>
      <c r="QDY44" s="15"/>
      <c r="QDZ44" s="19"/>
      <c r="QEA44" s="59"/>
      <c r="QEB44" s="59"/>
      <c r="QEC44" s="52"/>
      <c r="QED44" s="52"/>
      <c r="QEE44" s="52"/>
      <c r="QEF44" s="52"/>
      <c r="QEG44" s="52"/>
      <c r="QEH44" s="59"/>
      <c r="QEI44" s="59"/>
      <c r="QEJ44" s="59"/>
      <c r="QEK44" s="59"/>
      <c r="QEL44" s="60"/>
      <c r="QEM44" s="278"/>
      <c r="QEN44" s="243"/>
      <c r="QEO44" s="244"/>
      <c r="QEP44" s="244"/>
      <c r="QEQ44" s="244"/>
      <c r="QER44" s="244"/>
      <c r="QES44" s="244"/>
      <c r="QET44" s="201"/>
      <c r="QEU44" s="210"/>
      <c r="QEV44" s="15"/>
      <c r="QEW44" s="15"/>
      <c r="QEX44" s="15"/>
      <c r="QEY44" s="15"/>
      <c r="QEZ44" s="15"/>
      <c r="QFA44" s="15"/>
      <c r="QFB44" s="15"/>
      <c r="QFC44" s="15"/>
      <c r="QFD44" s="15"/>
      <c r="QFE44" s="15"/>
      <c r="QFF44" s="19"/>
      <c r="QFG44" s="15"/>
      <c r="QFH44" s="15"/>
      <c r="QFI44" s="15"/>
      <c r="QFJ44" s="15"/>
      <c r="QFK44" s="15"/>
      <c r="QFL44" s="15"/>
      <c r="QFM44" s="19"/>
      <c r="QFN44" s="59"/>
      <c r="QFO44" s="59"/>
      <c r="QFP44" s="52"/>
      <c r="QFQ44" s="52"/>
      <c r="QFR44" s="52"/>
      <c r="QFS44" s="52"/>
      <c r="QFT44" s="52"/>
      <c r="QFU44" s="59"/>
      <c r="QFV44" s="59"/>
      <c r="QFW44" s="59"/>
      <c r="QFX44" s="59"/>
      <c r="QFY44" s="60"/>
      <c r="QFZ44" s="278"/>
      <c r="QGA44" s="243"/>
      <c r="QGB44" s="244"/>
      <c r="QGC44" s="244"/>
      <c r="QGD44" s="244"/>
      <c r="QGE44" s="244"/>
      <c r="QGF44" s="244"/>
      <c r="QGG44" s="201"/>
      <c r="QGH44" s="210"/>
      <c r="QGI44" s="15"/>
      <c r="QGJ44" s="15"/>
      <c r="QGK44" s="15"/>
      <c r="QGL44" s="15"/>
      <c r="QGM44" s="15"/>
      <c r="QGN44" s="15"/>
      <c r="QGO44" s="15"/>
      <c r="QGP44" s="15"/>
      <c r="QGQ44" s="15"/>
      <c r="QGR44" s="15"/>
      <c r="QGS44" s="19"/>
      <c r="QGT44" s="15"/>
      <c r="QGU44" s="15"/>
      <c r="QGV44" s="15"/>
      <c r="QGW44" s="15"/>
      <c r="QGX44" s="15"/>
      <c r="QGY44" s="15"/>
      <c r="QGZ44" s="19"/>
      <c r="QHA44" s="59"/>
      <c r="QHB44" s="59"/>
      <c r="QHC44" s="52"/>
      <c r="QHD44" s="52"/>
      <c r="QHE44" s="52"/>
      <c r="QHF44" s="52"/>
      <c r="QHG44" s="52"/>
      <c r="QHH44" s="59"/>
      <c r="QHI44" s="59"/>
      <c r="QHJ44" s="59"/>
      <c r="QHK44" s="59"/>
      <c r="QHL44" s="60"/>
      <c r="QHM44" s="278"/>
      <c r="QHN44" s="243"/>
      <c r="QHO44" s="244"/>
      <c r="QHP44" s="244"/>
      <c r="QHQ44" s="244"/>
      <c r="QHR44" s="244"/>
      <c r="QHS44" s="244"/>
      <c r="QHT44" s="201"/>
      <c r="QHU44" s="210"/>
      <c r="QHV44" s="15"/>
      <c r="QHW44" s="15"/>
      <c r="QHX44" s="15"/>
      <c r="QHY44" s="15"/>
      <c r="QHZ44" s="15"/>
      <c r="QIA44" s="15"/>
      <c r="QIB44" s="15"/>
      <c r="QIC44" s="15"/>
      <c r="QID44" s="15"/>
      <c r="QIE44" s="15"/>
      <c r="QIF44" s="19"/>
      <c r="QIG44" s="15"/>
      <c r="QIH44" s="15"/>
      <c r="QII44" s="15"/>
      <c r="QIJ44" s="15"/>
      <c r="QIK44" s="15"/>
      <c r="QIL44" s="15"/>
      <c r="QIM44" s="19"/>
      <c r="QIN44" s="59"/>
      <c r="QIO44" s="59"/>
      <c r="QIP44" s="52"/>
      <c r="QIQ44" s="52"/>
      <c r="QIR44" s="52"/>
      <c r="QIS44" s="52"/>
      <c r="QIT44" s="52"/>
      <c r="QIU44" s="59"/>
      <c r="QIV44" s="59"/>
      <c r="QIW44" s="59"/>
      <c r="QIX44" s="59"/>
      <c r="QIY44" s="60"/>
      <c r="QIZ44" s="278"/>
      <c r="QJA44" s="243"/>
      <c r="QJB44" s="244"/>
      <c r="QJC44" s="244"/>
      <c r="QJD44" s="244"/>
      <c r="QJE44" s="244"/>
      <c r="QJF44" s="244"/>
      <c r="QJG44" s="201"/>
      <c r="QJH44" s="210"/>
      <c r="QJI44" s="15"/>
      <c r="QJJ44" s="15"/>
      <c r="QJK44" s="15"/>
      <c r="QJL44" s="15"/>
      <c r="QJM44" s="15"/>
      <c r="QJN44" s="15"/>
      <c r="QJO44" s="15"/>
      <c r="QJP44" s="15"/>
      <c r="QJQ44" s="15"/>
      <c r="QJR44" s="15"/>
      <c r="QJS44" s="19"/>
      <c r="QJT44" s="15"/>
      <c r="QJU44" s="15"/>
      <c r="QJV44" s="15"/>
      <c r="QJW44" s="15"/>
      <c r="QJX44" s="15"/>
      <c r="QJY44" s="15"/>
      <c r="QJZ44" s="19"/>
      <c r="QKA44" s="59"/>
      <c r="QKB44" s="59"/>
      <c r="QKC44" s="52"/>
      <c r="QKD44" s="52"/>
      <c r="QKE44" s="52"/>
      <c r="QKF44" s="52"/>
      <c r="QKG44" s="52"/>
      <c r="QKH44" s="59"/>
      <c r="QKI44" s="59"/>
      <c r="QKJ44" s="59"/>
      <c r="QKK44" s="59"/>
      <c r="QKL44" s="60"/>
      <c r="QKM44" s="278"/>
      <c r="QKN44" s="243"/>
      <c r="QKO44" s="244"/>
      <c r="QKP44" s="244"/>
      <c r="QKQ44" s="244"/>
      <c r="QKR44" s="244"/>
      <c r="QKS44" s="244"/>
      <c r="QKT44" s="201"/>
      <c r="QKU44" s="210"/>
      <c r="QKV44" s="15"/>
      <c r="QKW44" s="15"/>
      <c r="QKX44" s="15"/>
      <c r="QKY44" s="15"/>
      <c r="QKZ44" s="15"/>
      <c r="QLA44" s="15"/>
      <c r="QLB44" s="15"/>
      <c r="QLC44" s="15"/>
      <c r="QLD44" s="15"/>
      <c r="QLE44" s="15"/>
      <c r="QLF44" s="19"/>
      <c r="QLG44" s="15"/>
      <c r="QLH44" s="15"/>
      <c r="QLI44" s="15"/>
      <c r="QLJ44" s="15"/>
      <c r="QLK44" s="15"/>
      <c r="QLL44" s="15"/>
      <c r="QLM44" s="19"/>
      <c r="QLN44" s="59"/>
      <c r="QLO44" s="59"/>
      <c r="QLP44" s="52"/>
      <c r="QLQ44" s="52"/>
      <c r="QLR44" s="52"/>
      <c r="QLS44" s="52"/>
      <c r="QLT44" s="52"/>
      <c r="QLU44" s="59"/>
      <c r="QLV44" s="59"/>
      <c r="QLW44" s="59"/>
      <c r="QLX44" s="59"/>
      <c r="QLY44" s="60"/>
      <c r="QLZ44" s="278"/>
      <c r="QMA44" s="243"/>
      <c r="QMB44" s="244"/>
      <c r="QMC44" s="244"/>
      <c r="QMD44" s="244"/>
      <c r="QME44" s="244"/>
      <c r="QMF44" s="244"/>
      <c r="QMG44" s="201"/>
      <c r="QMH44" s="210"/>
      <c r="QMI44" s="15"/>
      <c r="QMJ44" s="15"/>
      <c r="QMK44" s="15"/>
      <c r="QML44" s="15"/>
      <c r="QMM44" s="15"/>
      <c r="QMN44" s="15"/>
      <c r="QMO44" s="15"/>
      <c r="QMP44" s="15"/>
      <c r="QMQ44" s="15"/>
      <c r="QMR44" s="15"/>
      <c r="QMS44" s="19"/>
      <c r="QMT44" s="15"/>
      <c r="QMU44" s="15"/>
      <c r="QMV44" s="15"/>
      <c r="QMW44" s="15"/>
      <c r="QMX44" s="15"/>
      <c r="QMY44" s="15"/>
      <c r="QMZ44" s="19"/>
      <c r="QNA44" s="59"/>
      <c r="QNB44" s="59"/>
      <c r="QNC44" s="52"/>
      <c r="QND44" s="52"/>
      <c r="QNE44" s="52"/>
      <c r="QNF44" s="52"/>
      <c r="QNG44" s="52"/>
      <c r="QNH44" s="59"/>
      <c r="QNI44" s="59"/>
      <c r="QNJ44" s="59"/>
      <c r="QNK44" s="59"/>
      <c r="QNL44" s="60"/>
      <c r="QNM44" s="278"/>
      <c r="QNN44" s="243"/>
      <c r="QNO44" s="244"/>
      <c r="QNP44" s="244"/>
      <c r="QNQ44" s="244"/>
      <c r="QNR44" s="244"/>
      <c r="QNS44" s="244"/>
      <c r="QNT44" s="201"/>
      <c r="QNU44" s="210"/>
      <c r="QNV44" s="15"/>
      <c r="QNW44" s="15"/>
      <c r="QNX44" s="15"/>
      <c r="QNY44" s="15"/>
      <c r="QNZ44" s="15"/>
      <c r="QOA44" s="15"/>
      <c r="QOB44" s="15"/>
      <c r="QOC44" s="15"/>
      <c r="QOD44" s="15"/>
      <c r="QOE44" s="15"/>
      <c r="QOF44" s="19"/>
      <c r="QOG44" s="15"/>
      <c r="QOH44" s="15"/>
      <c r="QOI44" s="15"/>
      <c r="QOJ44" s="15"/>
      <c r="QOK44" s="15"/>
      <c r="QOL44" s="15"/>
      <c r="QOM44" s="19"/>
      <c r="QON44" s="59"/>
      <c r="QOO44" s="59"/>
      <c r="QOP44" s="52"/>
      <c r="QOQ44" s="52"/>
      <c r="QOR44" s="52"/>
      <c r="QOS44" s="52"/>
      <c r="QOT44" s="52"/>
      <c r="QOU44" s="59"/>
      <c r="QOV44" s="59"/>
      <c r="QOW44" s="59"/>
      <c r="QOX44" s="59"/>
      <c r="QOY44" s="60"/>
      <c r="QOZ44" s="278"/>
      <c r="QPA44" s="243"/>
      <c r="QPB44" s="244"/>
      <c r="QPC44" s="244"/>
      <c r="QPD44" s="244"/>
      <c r="QPE44" s="244"/>
      <c r="QPF44" s="244"/>
      <c r="QPG44" s="201"/>
      <c r="QPH44" s="210"/>
      <c r="QPI44" s="15"/>
      <c r="QPJ44" s="15"/>
      <c r="QPK44" s="15"/>
      <c r="QPL44" s="15"/>
      <c r="QPM44" s="15"/>
      <c r="QPN44" s="15"/>
      <c r="QPO44" s="15"/>
      <c r="QPP44" s="15"/>
      <c r="QPQ44" s="15"/>
      <c r="QPR44" s="15"/>
      <c r="QPS44" s="19"/>
      <c r="QPT44" s="15"/>
      <c r="QPU44" s="15"/>
      <c r="QPV44" s="15"/>
      <c r="QPW44" s="15"/>
      <c r="QPX44" s="15"/>
      <c r="QPY44" s="15"/>
      <c r="QPZ44" s="19"/>
      <c r="QQA44" s="59"/>
      <c r="QQB44" s="59"/>
      <c r="QQC44" s="52"/>
      <c r="QQD44" s="52"/>
      <c r="QQE44" s="52"/>
      <c r="QQF44" s="52"/>
      <c r="QQG44" s="52"/>
      <c r="QQH44" s="59"/>
      <c r="QQI44" s="59"/>
      <c r="QQJ44" s="59"/>
      <c r="QQK44" s="59"/>
      <c r="QQL44" s="60"/>
      <c r="QQM44" s="278"/>
      <c r="QQN44" s="243"/>
      <c r="QQO44" s="244"/>
      <c r="QQP44" s="244"/>
      <c r="QQQ44" s="244"/>
      <c r="QQR44" s="244"/>
      <c r="QQS44" s="244"/>
      <c r="QQT44" s="201"/>
      <c r="QQU44" s="210"/>
      <c r="QQV44" s="15"/>
      <c r="QQW44" s="15"/>
      <c r="QQX44" s="15"/>
      <c r="QQY44" s="15"/>
      <c r="QQZ44" s="15"/>
      <c r="QRA44" s="15"/>
      <c r="QRB44" s="15"/>
      <c r="QRC44" s="15"/>
      <c r="QRD44" s="15"/>
      <c r="QRE44" s="15"/>
      <c r="QRF44" s="19"/>
      <c r="QRG44" s="15"/>
      <c r="QRH44" s="15"/>
      <c r="QRI44" s="15"/>
      <c r="QRJ44" s="15"/>
      <c r="QRK44" s="15"/>
      <c r="QRL44" s="15"/>
      <c r="QRM44" s="19"/>
      <c r="QRN44" s="59"/>
      <c r="QRO44" s="59"/>
      <c r="QRP44" s="52"/>
      <c r="QRQ44" s="52"/>
      <c r="QRR44" s="52"/>
      <c r="QRS44" s="52"/>
      <c r="QRT44" s="52"/>
      <c r="QRU44" s="59"/>
      <c r="QRV44" s="59"/>
      <c r="QRW44" s="59"/>
      <c r="QRX44" s="59"/>
      <c r="QRY44" s="60"/>
      <c r="QRZ44" s="278"/>
      <c r="QSA44" s="243"/>
      <c r="QSB44" s="244"/>
      <c r="QSC44" s="244"/>
      <c r="QSD44" s="244"/>
      <c r="QSE44" s="244"/>
      <c r="QSF44" s="244"/>
      <c r="QSG44" s="201"/>
      <c r="QSH44" s="210"/>
      <c r="QSI44" s="15"/>
      <c r="QSJ44" s="15"/>
      <c r="QSK44" s="15"/>
      <c r="QSL44" s="15"/>
      <c r="QSM44" s="15"/>
      <c r="QSN44" s="15"/>
      <c r="QSO44" s="15"/>
      <c r="QSP44" s="15"/>
      <c r="QSQ44" s="15"/>
      <c r="QSR44" s="15"/>
      <c r="QSS44" s="19"/>
      <c r="QST44" s="15"/>
      <c r="QSU44" s="15"/>
      <c r="QSV44" s="15"/>
      <c r="QSW44" s="15"/>
      <c r="QSX44" s="15"/>
      <c r="QSY44" s="15"/>
      <c r="QSZ44" s="19"/>
      <c r="QTA44" s="59"/>
      <c r="QTB44" s="59"/>
      <c r="QTC44" s="52"/>
      <c r="QTD44" s="52"/>
      <c r="QTE44" s="52"/>
      <c r="QTF44" s="52"/>
      <c r="QTG44" s="52"/>
      <c r="QTH44" s="59"/>
      <c r="QTI44" s="59"/>
      <c r="QTJ44" s="59"/>
      <c r="QTK44" s="59"/>
      <c r="QTL44" s="60"/>
      <c r="QTM44" s="278"/>
      <c r="QTN44" s="243"/>
      <c r="QTO44" s="244"/>
      <c r="QTP44" s="244"/>
      <c r="QTQ44" s="244"/>
      <c r="QTR44" s="244"/>
      <c r="QTS44" s="244"/>
      <c r="QTT44" s="201"/>
      <c r="QTU44" s="210"/>
      <c r="QTV44" s="15"/>
      <c r="QTW44" s="15"/>
      <c r="QTX44" s="15"/>
      <c r="QTY44" s="15"/>
      <c r="QTZ44" s="15"/>
      <c r="QUA44" s="15"/>
      <c r="QUB44" s="15"/>
      <c r="QUC44" s="15"/>
      <c r="QUD44" s="15"/>
      <c r="QUE44" s="15"/>
      <c r="QUF44" s="19"/>
      <c r="QUG44" s="15"/>
      <c r="QUH44" s="15"/>
      <c r="QUI44" s="15"/>
      <c r="QUJ44" s="15"/>
      <c r="QUK44" s="15"/>
      <c r="QUL44" s="15"/>
      <c r="QUM44" s="19"/>
      <c r="QUN44" s="59"/>
      <c r="QUO44" s="59"/>
      <c r="QUP44" s="52"/>
      <c r="QUQ44" s="52"/>
      <c r="QUR44" s="52"/>
      <c r="QUS44" s="52"/>
      <c r="QUT44" s="52"/>
      <c r="QUU44" s="59"/>
      <c r="QUV44" s="59"/>
      <c r="QUW44" s="59"/>
      <c r="QUX44" s="59"/>
      <c r="QUY44" s="60"/>
      <c r="QUZ44" s="278"/>
      <c r="QVA44" s="243"/>
      <c r="QVB44" s="244"/>
      <c r="QVC44" s="244"/>
      <c r="QVD44" s="244"/>
      <c r="QVE44" s="244"/>
      <c r="QVF44" s="244"/>
      <c r="QVG44" s="201"/>
      <c r="QVH44" s="210"/>
      <c r="QVI44" s="15"/>
      <c r="QVJ44" s="15"/>
      <c r="QVK44" s="15"/>
      <c r="QVL44" s="15"/>
      <c r="QVM44" s="15"/>
      <c r="QVN44" s="15"/>
      <c r="QVO44" s="15"/>
      <c r="QVP44" s="15"/>
      <c r="QVQ44" s="15"/>
      <c r="QVR44" s="15"/>
      <c r="QVS44" s="19"/>
      <c r="QVT44" s="15"/>
      <c r="QVU44" s="15"/>
      <c r="QVV44" s="15"/>
      <c r="QVW44" s="15"/>
      <c r="QVX44" s="15"/>
      <c r="QVY44" s="15"/>
      <c r="QVZ44" s="19"/>
      <c r="QWA44" s="59"/>
      <c r="QWB44" s="59"/>
      <c r="QWC44" s="52"/>
      <c r="QWD44" s="52"/>
      <c r="QWE44" s="52"/>
      <c r="QWF44" s="52"/>
      <c r="QWG44" s="52"/>
      <c r="QWH44" s="59"/>
      <c r="QWI44" s="59"/>
      <c r="QWJ44" s="59"/>
      <c r="QWK44" s="59"/>
      <c r="QWL44" s="60"/>
      <c r="QWM44" s="278"/>
      <c r="QWN44" s="243"/>
      <c r="QWO44" s="244"/>
      <c r="QWP44" s="244"/>
      <c r="QWQ44" s="244"/>
      <c r="QWR44" s="244"/>
      <c r="QWS44" s="244"/>
      <c r="QWT44" s="201"/>
      <c r="QWU44" s="210"/>
      <c r="QWV44" s="15"/>
      <c r="QWW44" s="15"/>
      <c r="QWX44" s="15"/>
      <c r="QWY44" s="15"/>
      <c r="QWZ44" s="15"/>
      <c r="QXA44" s="15"/>
      <c r="QXB44" s="15"/>
      <c r="QXC44" s="15"/>
      <c r="QXD44" s="15"/>
      <c r="QXE44" s="15"/>
      <c r="QXF44" s="19"/>
      <c r="QXG44" s="15"/>
      <c r="QXH44" s="15"/>
      <c r="QXI44" s="15"/>
      <c r="QXJ44" s="15"/>
      <c r="QXK44" s="15"/>
      <c r="QXL44" s="15"/>
      <c r="QXM44" s="19"/>
      <c r="QXN44" s="59"/>
      <c r="QXO44" s="59"/>
      <c r="QXP44" s="52"/>
      <c r="QXQ44" s="52"/>
      <c r="QXR44" s="52"/>
      <c r="QXS44" s="52"/>
      <c r="QXT44" s="52"/>
      <c r="QXU44" s="59"/>
      <c r="QXV44" s="59"/>
      <c r="QXW44" s="59"/>
      <c r="QXX44" s="59"/>
      <c r="QXY44" s="60"/>
      <c r="QXZ44" s="278"/>
      <c r="QYA44" s="243"/>
      <c r="QYB44" s="244"/>
      <c r="QYC44" s="244"/>
      <c r="QYD44" s="244"/>
      <c r="QYE44" s="244"/>
      <c r="QYF44" s="244"/>
      <c r="QYG44" s="201"/>
      <c r="QYH44" s="210"/>
      <c r="QYI44" s="15"/>
      <c r="QYJ44" s="15"/>
      <c r="QYK44" s="15"/>
      <c r="QYL44" s="15"/>
      <c r="QYM44" s="15"/>
      <c r="QYN44" s="15"/>
      <c r="QYO44" s="15"/>
      <c r="QYP44" s="15"/>
      <c r="QYQ44" s="15"/>
      <c r="QYR44" s="15"/>
      <c r="QYS44" s="19"/>
      <c r="QYT44" s="15"/>
      <c r="QYU44" s="15"/>
      <c r="QYV44" s="15"/>
      <c r="QYW44" s="15"/>
      <c r="QYX44" s="15"/>
      <c r="QYY44" s="15"/>
      <c r="QYZ44" s="19"/>
      <c r="QZA44" s="59"/>
      <c r="QZB44" s="59"/>
      <c r="QZC44" s="52"/>
      <c r="QZD44" s="52"/>
      <c r="QZE44" s="52"/>
      <c r="QZF44" s="52"/>
      <c r="QZG44" s="52"/>
      <c r="QZH44" s="59"/>
      <c r="QZI44" s="59"/>
      <c r="QZJ44" s="59"/>
      <c r="QZK44" s="59"/>
      <c r="QZL44" s="60"/>
      <c r="QZM44" s="278"/>
      <c r="QZN44" s="243"/>
      <c r="QZO44" s="244"/>
      <c r="QZP44" s="244"/>
      <c r="QZQ44" s="244"/>
      <c r="QZR44" s="244"/>
      <c r="QZS44" s="244"/>
      <c r="QZT44" s="201"/>
      <c r="QZU44" s="210"/>
      <c r="QZV44" s="15"/>
      <c r="QZW44" s="15"/>
      <c r="QZX44" s="15"/>
      <c r="QZY44" s="15"/>
      <c r="QZZ44" s="15"/>
      <c r="RAA44" s="15"/>
      <c r="RAB44" s="15"/>
      <c r="RAC44" s="15"/>
      <c r="RAD44" s="15"/>
      <c r="RAE44" s="15"/>
      <c r="RAF44" s="19"/>
      <c r="RAG44" s="15"/>
      <c r="RAH44" s="15"/>
      <c r="RAI44" s="15"/>
      <c r="RAJ44" s="15"/>
      <c r="RAK44" s="15"/>
      <c r="RAL44" s="15"/>
      <c r="RAM44" s="19"/>
      <c r="RAN44" s="59"/>
      <c r="RAO44" s="59"/>
      <c r="RAP44" s="52"/>
      <c r="RAQ44" s="52"/>
      <c r="RAR44" s="52"/>
      <c r="RAS44" s="52"/>
      <c r="RAT44" s="52"/>
      <c r="RAU44" s="59"/>
      <c r="RAV44" s="59"/>
      <c r="RAW44" s="59"/>
      <c r="RAX44" s="59"/>
      <c r="RAY44" s="60"/>
      <c r="RAZ44" s="278"/>
      <c r="RBA44" s="243"/>
      <c r="RBB44" s="244"/>
      <c r="RBC44" s="244"/>
      <c r="RBD44" s="244"/>
      <c r="RBE44" s="244"/>
      <c r="RBF44" s="244"/>
      <c r="RBG44" s="201"/>
      <c r="RBH44" s="210"/>
      <c r="RBI44" s="15"/>
      <c r="RBJ44" s="15"/>
      <c r="RBK44" s="15"/>
      <c r="RBL44" s="15"/>
      <c r="RBM44" s="15"/>
      <c r="RBN44" s="15"/>
      <c r="RBO44" s="15"/>
      <c r="RBP44" s="15"/>
      <c r="RBQ44" s="15"/>
      <c r="RBR44" s="15"/>
      <c r="RBS44" s="19"/>
      <c r="RBT44" s="15"/>
      <c r="RBU44" s="15"/>
      <c r="RBV44" s="15"/>
      <c r="RBW44" s="15"/>
      <c r="RBX44" s="15"/>
      <c r="RBY44" s="15"/>
      <c r="RBZ44" s="19"/>
      <c r="RCA44" s="59"/>
      <c r="RCB44" s="59"/>
      <c r="RCC44" s="52"/>
      <c r="RCD44" s="52"/>
      <c r="RCE44" s="52"/>
      <c r="RCF44" s="52"/>
      <c r="RCG44" s="52"/>
      <c r="RCH44" s="59"/>
      <c r="RCI44" s="59"/>
      <c r="RCJ44" s="59"/>
      <c r="RCK44" s="59"/>
      <c r="RCL44" s="60"/>
      <c r="RCM44" s="278"/>
      <c r="RCN44" s="243"/>
      <c r="RCO44" s="244"/>
      <c r="RCP44" s="244"/>
      <c r="RCQ44" s="244"/>
      <c r="RCR44" s="244"/>
      <c r="RCS44" s="244"/>
      <c r="RCT44" s="201"/>
      <c r="RCU44" s="210"/>
      <c r="RCV44" s="15"/>
      <c r="RCW44" s="15"/>
      <c r="RCX44" s="15"/>
      <c r="RCY44" s="15"/>
      <c r="RCZ44" s="15"/>
      <c r="RDA44" s="15"/>
      <c r="RDB44" s="15"/>
      <c r="RDC44" s="15"/>
      <c r="RDD44" s="15"/>
      <c r="RDE44" s="15"/>
      <c r="RDF44" s="19"/>
      <c r="RDG44" s="15"/>
      <c r="RDH44" s="15"/>
      <c r="RDI44" s="15"/>
      <c r="RDJ44" s="15"/>
      <c r="RDK44" s="15"/>
      <c r="RDL44" s="15"/>
      <c r="RDM44" s="19"/>
      <c r="RDN44" s="59"/>
      <c r="RDO44" s="59"/>
      <c r="RDP44" s="52"/>
      <c r="RDQ44" s="52"/>
      <c r="RDR44" s="52"/>
      <c r="RDS44" s="52"/>
      <c r="RDT44" s="52"/>
      <c r="RDU44" s="59"/>
      <c r="RDV44" s="59"/>
      <c r="RDW44" s="59"/>
      <c r="RDX44" s="59"/>
      <c r="RDY44" s="60"/>
      <c r="RDZ44" s="278"/>
      <c r="REA44" s="243"/>
      <c r="REB44" s="244"/>
      <c r="REC44" s="244"/>
      <c r="RED44" s="244"/>
      <c r="REE44" s="244"/>
      <c r="REF44" s="244"/>
      <c r="REG44" s="201"/>
      <c r="REH44" s="210"/>
      <c r="REI44" s="15"/>
      <c r="REJ44" s="15"/>
      <c r="REK44" s="15"/>
      <c r="REL44" s="15"/>
      <c r="REM44" s="15"/>
      <c r="REN44" s="15"/>
      <c r="REO44" s="15"/>
      <c r="REP44" s="15"/>
      <c r="REQ44" s="15"/>
      <c r="RER44" s="15"/>
      <c r="RES44" s="19"/>
      <c r="RET44" s="15"/>
      <c r="REU44" s="15"/>
      <c r="REV44" s="15"/>
      <c r="REW44" s="15"/>
      <c r="REX44" s="15"/>
      <c r="REY44" s="15"/>
      <c r="REZ44" s="19"/>
      <c r="RFA44" s="59"/>
      <c r="RFB44" s="59"/>
      <c r="RFC44" s="52"/>
      <c r="RFD44" s="52"/>
      <c r="RFE44" s="52"/>
      <c r="RFF44" s="52"/>
      <c r="RFG44" s="52"/>
      <c r="RFH44" s="59"/>
      <c r="RFI44" s="59"/>
      <c r="RFJ44" s="59"/>
      <c r="RFK44" s="59"/>
      <c r="RFL44" s="60"/>
      <c r="RFM44" s="278"/>
      <c r="RFN44" s="243"/>
      <c r="RFO44" s="244"/>
      <c r="RFP44" s="244"/>
      <c r="RFQ44" s="244"/>
      <c r="RFR44" s="244"/>
      <c r="RFS44" s="244"/>
      <c r="RFT44" s="201"/>
      <c r="RFU44" s="210"/>
      <c r="RFV44" s="15"/>
      <c r="RFW44" s="15"/>
      <c r="RFX44" s="15"/>
      <c r="RFY44" s="15"/>
      <c r="RFZ44" s="15"/>
      <c r="RGA44" s="15"/>
      <c r="RGB44" s="15"/>
      <c r="RGC44" s="15"/>
      <c r="RGD44" s="15"/>
      <c r="RGE44" s="15"/>
      <c r="RGF44" s="19"/>
      <c r="RGG44" s="15"/>
      <c r="RGH44" s="15"/>
      <c r="RGI44" s="15"/>
      <c r="RGJ44" s="15"/>
      <c r="RGK44" s="15"/>
      <c r="RGL44" s="15"/>
      <c r="RGM44" s="19"/>
      <c r="RGN44" s="59"/>
      <c r="RGO44" s="59"/>
      <c r="RGP44" s="52"/>
      <c r="RGQ44" s="52"/>
      <c r="RGR44" s="52"/>
      <c r="RGS44" s="52"/>
      <c r="RGT44" s="52"/>
      <c r="RGU44" s="59"/>
      <c r="RGV44" s="59"/>
      <c r="RGW44" s="59"/>
      <c r="RGX44" s="59"/>
      <c r="RGY44" s="60"/>
      <c r="RGZ44" s="278"/>
      <c r="RHA44" s="243"/>
      <c r="RHB44" s="244"/>
      <c r="RHC44" s="244"/>
      <c r="RHD44" s="244"/>
      <c r="RHE44" s="244"/>
      <c r="RHF44" s="244"/>
      <c r="RHG44" s="201"/>
      <c r="RHH44" s="210"/>
      <c r="RHI44" s="15"/>
      <c r="RHJ44" s="15"/>
      <c r="RHK44" s="15"/>
      <c r="RHL44" s="15"/>
      <c r="RHM44" s="15"/>
      <c r="RHN44" s="15"/>
      <c r="RHO44" s="15"/>
      <c r="RHP44" s="15"/>
      <c r="RHQ44" s="15"/>
      <c r="RHR44" s="15"/>
      <c r="RHS44" s="19"/>
      <c r="RHT44" s="15"/>
      <c r="RHU44" s="15"/>
      <c r="RHV44" s="15"/>
      <c r="RHW44" s="15"/>
      <c r="RHX44" s="15"/>
      <c r="RHY44" s="15"/>
      <c r="RHZ44" s="19"/>
      <c r="RIA44" s="59"/>
      <c r="RIB44" s="59"/>
      <c r="RIC44" s="52"/>
      <c r="RID44" s="52"/>
      <c r="RIE44" s="52"/>
      <c r="RIF44" s="52"/>
      <c r="RIG44" s="52"/>
      <c r="RIH44" s="59"/>
      <c r="RII44" s="59"/>
      <c r="RIJ44" s="59"/>
      <c r="RIK44" s="59"/>
      <c r="RIL44" s="60"/>
      <c r="RIM44" s="278"/>
      <c r="RIN44" s="243"/>
      <c r="RIO44" s="244"/>
      <c r="RIP44" s="244"/>
      <c r="RIQ44" s="244"/>
      <c r="RIR44" s="244"/>
      <c r="RIS44" s="244"/>
      <c r="RIT44" s="201"/>
      <c r="RIU44" s="210"/>
      <c r="RIV44" s="15"/>
      <c r="RIW44" s="15"/>
      <c r="RIX44" s="15"/>
      <c r="RIY44" s="15"/>
      <c r="RIZ44" s="15"/>
      <c r="RJA44" s="15"/>
      <c r="RJB44" s="15"/>
      <c r="RJC44" s="15"/>
      <c r="RJD44" s="15"/>
      <c r="RJE44" s="15"/>
      <c r="RJF44" s="19"/>
      <c r="RJG44" s="15"/>
      <c r="RJH44" s="15"/>
      <c r="RJI44" s="15"/>
      <c r="RJJ44" s="15"/>
      <c r="RJK44" s="15"/>
      <c r="RJL44" s="15"/>
      <c r="RJM44" s="19"/>
      <c r="RJN44" s="59"/>
      <c r="RJO44" s="59"/>
      <c r="RJP44" s="52"/>
      <c r="RJQ44" s="52"/>
      <c r="RJR44" s="52"/>
      <c r="RJS44" s="52"/>
      <c r="RJT44" s="52"/>
      <c r="RJU44" s="59"/>
      <c r="RJV44" s="59"/>
      <c r="RJW44" s="59"/>
      <c r="RJX44" s="59"/>
      <c r="RJY44" s="60"/>
      <c r="RJZ44" s="278"/>
      <c r="RKA44" s="243"/>
      <c r="RKB44" s="244"/>
      <c r="RKC44" s="244"/>
      <c r="RKD44" s="244"/>
      <c r="RKE44" s="244"/>
      <c r="RKF44" s="244"/>
      <c r="RKG44" s="201"/>
      <c r="RKH44" s="210"/>
      <c r="RKI44" s="15"/>
      <c r="RKJ44" s="15"/>
      <c r="RKK44" s="15"/>
      <c r="RKL44" s="15"/>
      <c r="RKM44" s="15"/>
      <c r="RKN44" s="15"/>
      <c r="RKO44" s="15"/>
      <c r="RKP44" s="15"/>
      <c r="RKQ44" s="15"/>
      <c r="RKR44" s="15"/>
      <c r="RKS44" s="19"/>
      <c r="RKT44" s="15"/>
      <c r="RKU44" s="15"/>
      <c r="RKV44" s="15"/>
      <c r="RKW44" s="15"/>
      <c r="RKX44" s="15"/>
      <c r="RKY44" s="15"/>
      <c r="RKZ44" s="19"/>
      <c r="RLA44" s="59"/>
      <c r="RLB44" s="59"/>
      <c r="RLC44" s="52"/>
      <c r="RLD44" s="52"/>
      <c r="RLE44" s="52"/>
      <c r="RLF44" s="52"/>
      <c r="RLG44" s="52"/>
      <c r="RLH44" s="59"/>
      <c r="RLI44" s="59"/>
      <c r="RLJ44" s="59"/>
      <c r="RLK44" s="59"/>
      <c r="RLL44" s="60"/>
      <c r="RLM44" s="278"/>
      <c r="RLN44" s="243"/>
      <c r="RLO44" s="244"/>
      <c r="RLP44" s="244"/>
      <c r="RLQ44" s="244"/>
      <c r="RLR44" s="244"/>
      <c r="RLS44" s="244"/>
      <c r="RLT44" s="201"/>
      <c r="RLU44" s="210"/>
      <c r="RLV44" s="15"/>
      <c r="RLW44" s="15"/>
      <c r="RLX44" s="15"/>
      <c r="RLY44" s="15"/>
      <c r="RLZ44" s="15"/>
      <c r="RMA44" s="15"/>
      <c r="RMB44" s="15"/>
      <c r="RMC44" s="15"/>
      <c r="RMD44" s="15"/>
      <c r="RME44" s="15"/>
      <c r="RMF44" s="19"/>
      <c r="RMG44" s="15"/>
      <c r="RMH44" s="15"/>
      <c r="RMI44" s="15"/>
      <c r="RMJ44" s="15"/>
      <c r="RMK44" s="15"/>
      <c r="RML44" s="15"/>
      <c r="RMM44" s="19"/>
      <c r="RMN44" s="59"/>
      <c r="RMO44" s="59"/>
      <c r="RMP44" s="52"/>
      <c r="RMQ44" s="52"/>
      <c r="RMR44" s="52"/>
      <c r="RMS44" s="52"/>
      <c r="RMT44" s="52"/>
      <c r="RMU44" s="59"/>
      <c r="RMV44" s="59"/>
      <c r="RMW44" s="59"/>
      <c r="RMX44" s="59"/>
      <c r="RMY44" s="60"/>
      <c r="RMZ44" s="278"/>
      <c r="RNA44" s="243"/>
      <c r="RNB44" s="244"/>
      <c r="RNC44" s="244"/>
      <c r="RND44" s="244"/>
      <c r="RNE44" s="244"/>
      <c r="RNF44" s="244"/>
      <c r="RNG44" s="201"/>
      <c r="RNH44" s="210"/>
      <c r="RNI44" s="15"/>
      <c r="RNJ44" s="15"/>
      <c r="RNK44" s="15"/>
      <c r="RNL44" s="15"/>
      <c r="RNM44" s="15"/>
      <c r="RNN44" s="15"/>
      <c r="RNO44" s="15"/>
      <c r="RNP44" s="15"/>
      <c r="RNQ44" s="15"/>
      <c r="RNR44" s="15"/>
      <c r="RNS44" s="19"/>
      <c r="RNT44" s="15"/>
      <c r="RNU44" s="15"/>
      <c r="RNV44" s="15"/>
      <c r="RNW44" s="15"/>
      <c r="RNX44" s="15"/>
      <c r="RNY44" s="15"/>
      <c r="RNZ44" s="19"/>
      <c r="ROA44" s="59"/>
      <c r="ROB44" s="59"/>
      <c r="ROC44" s="52"/>
      <c r="ROD44" s="52"/>
      <c r="ROE44" s="52"/>
      <c r="ROF44" s="52"/>
      <c r="ROG44" s="52"/>
      <c r="ROH44" s="59"/>
      <c r="ROI44" s="59"/>
      <c r="ROJ44" s="59"/>
      <c r="ROK44" s="59"/>
      <c r="ROL44" s="60"/>
      <c r="ROM44" s="278"/>
      <c r="RON44" s="243"/>
      <c r="ROO44" s="244"/>
      <c r="ROP44" s="244"/>
      <c r="ROQ44" s="244"/>
      <c r="ROR44" s="244"/>
      <c r="ROS44" s="244"/>
      <c r="ROT44" s="201"/>
      <c r="ROU44" s="210"/>
      <c r="ROV44" s="15"/>
      <c r="ROW44" s="15"/>
      <c r="ROX44" s="15"/>
      <c r="ROY44" s="15"/>
      <c r="ROZ44" s="15"/>
      <c r="RPA44" s="15"/>
      <c r="RPB44" s="15"/>
      <c r="RPC44" s="15"/>
      <c r="RPD44" s="15"/>
      <c r="RPE44" s="15"/>
      <c r="RPF44" s="19"/>
      <c r="RPG44" s="15"/>
      <c r="RPH44" s="15"/>
      <c r="RPI44" s="15"/>
      <c r="RPJ44" s="15"/>
      <c r="RPK44" s="15"/>
      <c r="RPL44" s="15"/>
      <c r="RPM44" s="19"/>
      <c r="RPN44" s="59"/>
      <c r="RPO44" s="59"/>
      <c r="RPP44" s="52"/>
      <c r="RPQ44" s="52"/>
      <c r="RPR44" s="52"/>
      <c r="RPS44" s="52"/>
      <c r="RPT44" s="52"/>
      <c r="RPU44" s="59"/>
      <c r="RPV44" s="59"/>
      <c r="RPW44" s="59"/>
      <c r="RPX44" s="59"/>
      <c r="RPY44" s="60"/>
      <c r="RPZ44" s="278"/>
      <c r="RQA44" s="243"/>
      <c r="RQB44" s="244"/>
      <c r="RQC44" s="244"/>
      <c r="RQD44" s="244"/>
      <c r="RQE44" s="244"/>
      <c r="RQF44" s="244"/>
      <c r="RQG44" s="201"/>
      <c r="RQH44" s="210"/>
      <c r="RQI44" s="15"/>
      <c r="RQJ44" s="15"/>
      <c r="RQK44" s="15"/>
      <c r="RQL44" s="15"/>
      <c r="RQM44" s="15"/>
      <c r="RQN44" s="15"/>
      <c r="RQO44" s="15"/>
      <c r="RQP44" s="15"/>
      <c r="RQQ44" s="15"/>
      <c r="RQR44" s="15"/>
      <c r="RQS44" s="19"/>
      <c r="RQT44" s="15"/>
      <c r="RQU44" s="15"/>
      <c r="RQV44" s="15"/>
      <c r="RQW44" s="15"/>
      <c r="RQX44" s="15"/>
      <c r="RQY44" s="15"/>
      <c r="RQZ44" s="19"/>
      <c r="RRA44" s="59"/>
      <c r="RRB44" s="59"/>
      <c r="RRC44" s="52"/>
      <c r="RRD44" s="52"/>
      <c r="RRE44" s="52"/>
      <c r="RRF44" s="52"/>
      <c r="RRG44" s="52"/>
      <c r="RRH44" s="59"/>
      <c r="RRI44" s="59"/>
      <c r="RRJ44" s="59"/>
      <c r="RRK44" s="59"/>
      <c r="RRL44" s="60"/>
      <c r="RRM44" s="278"/>
      <c r="RRN44" s="243"/>
      <c r="RRO44" s="244"/>
      <c r="RRP44" s="244"/>
      <c r="RRQ44" s="244"/>
      <c r="RRR44" s="244"/>
      <c r="RRS44" s="244"/>
      <c r="RRT44" s="201"/>
      <c r="RRU44" s="210"/>
      <c r="RRV44" s="15"/>
      <c r="RRW44" s="15"/>
      <c r="RRX44" s="15"/>
      <c r="RRY44" s="15"/>
      <c r="RRZ44" s="15"/>
      <c r="RSA44" s="15"/>
      <c r="RSB44" s="15"/>
      <c r="RSC44" s="15"/>
      <c r="RSD44" s="15"/>
      <c r="RSE44" s="15"/>
      <c r="RSF44" s="19"/>
      <c r="RSG44" s="15"/>
      <c r="RSH44" s="15"/>
      <c r="RSI44" s="15"/>
      <c r="RSJ44" s="15"/>
      <c r="RSK44" s="15"/>
      <c r="RSL44" s="15"/>
      <c r="RSM44" s="19"/>
      <c r="RSN44" s="59"/>
      <c r="RSO44" s="59"/>
      <c r="RSP44" s="52"/>
      <c r="RSQ44" s="52"/>
      <c r="RSR44" s="52"/>
      <c r="RSS44" s="52"/>
      <c r="RST44" s="52"/>
      <c r="RSU44" s="59"/>
      <c r="RSV44" s="59"/>
      <c r="RSW44" s="59"/>
      <c r="RSX44" s="59"/>
      <c r="RSY44" s="60"/>
      <c r="RSZ44" s="278"/>
      <c r="RTA44" s="243"/>
      <c r="RTB44" s="244"/>
      <c r="RTC44" s="244"/>
      <c r="RTD44" s="244"/>
      <c r="RTE44" s="244"/>
      <c r="RTF44" s="244"/>
      <c r="RTG44" s="201"/>
      <c r="RTH44" s="210"/>
      <c r="RTI44" s="15"/>
      <c r="RTJ44" s="15"/>
      <c r="RTK44" s="15"/>
      <c r="RTL44" s="15"/>
      <c r="RTM44" s="15"/>
      <c r="RTN44" s="15"/>
      <c r="RTO44" s="15"/>
      <c r="RTP44" s="15"/>
      <c r="RTQ44" s="15"/>
      <c r="RTR44" s="15"/>
      <c r="RTS44" s="19"/>
      <c r="RTT44" s="15"/>
      <c r="RTU44" s="15"/>
      <c r="RTV44" s="15"/>
      <c r="RTW44" s="15"/>
      <c r="RTX44" s="15"/>
      <c r="RTY44" s="15"/>
      <c r="RTZ44" s="19"/>
      <c r="RUA44" s="59"/>
      <c r="RUB44" s="59"/>
      <c r="RUC44" s="52"/>
      <c r="RUD44" s="52"/>
      <c r="RUE44" s="52"/>
      <c r="RUF44" s="52"/>
      <c r="RUG44" s="52"/>
      <c r="RUH44" s="59"/>
      <c r="RUI44" s="59"/>
      <c r="RUJ44" s="59"/>
      <c r="RUK44" s="59"/>
      <c r="RUL44" s="60"/>
      <c r="RUM44" s="278"/>
      <c r="RUN44" s="243"/>
      <c r="RUO44" s="244"/>
      <c r="RUP44" s="244"/>
      <c r="RUQ44" s="244"/>
      <c r="RUR44" s="244"/>
      <c r="RUS44" s="244"/>
      <c r="RUT44" s="201"/>
      <c r="RUU44" s="210"/>
      <c r="RUV44" s="15"/>
      <c r="RUW44" s="15"/>
      <c r="RUX44" s="15"/>
      <c r="RUY44" s="15"/>
      <c r="RUZ44" s="15"/>
      <c r="RVA44" s="15"/>
      <c r="RVB44" s="15"/>
      <c r="RVC44" s="15"/>
      <c r="RVD44" s="15"/>
      <c r="RVE44" s="15"/>
      <c r="RVF44" s="19"/>
      <c r="RVG44" s="15"/>
      <c r="RVH44" s="15"/>
      <c r="RVI44" s="15"/>
      <c r="RVJ44" s="15"/>
      <c r="RVK44" s="15"/>
      <c r="RVL44" s="15"/>
      <c r="RVM44" s="19"/>
      <c r="RVN44" s="59"/>
      <c r="RVO44" s="59"/>
      <c r="RVP44" s="52"/>
      <c r="RVQ44" s="52"/>
      <c r="RVR44" s="52"/>
      <c r="RVS44" s="52"/>
      <c r="RVT44" s="52"/>
      <c r="RVU44" s="59"/>
      <c r="RVV44" s="59"/>
      <c r="RVW44" s="59"/>
      <c r="RVX44" s="59"/>
      <c r="RVY44" s="60"/>
      <c r="RVZ44" s="278"/>
      <c r="RWA44" s="243"/>
      <c r="RWB44" s="244"/>
      <c r="RWC44" s="244"/>
      <c r="RWD44" s="244"/>
      <c r="RWE44" s="244"/>
      <c r="RWF44" s="244"/>
      <c r="RWG44" s="201"/>
      <c r="RWH44" s="210"/>
      <c r="RWI44" s="15"/>
      <c r="RWJ44" s="15"/>
      <c r="RWK44" s="15"/>
      <c r="RWL44" s="15"/>
      <c r="RWM44" s="15"/>
      <c r="RWN44" s="15"/>
      <c r="RWO44" s="15"/>
      <c r="RWP44" s="15"/>
      <c r="RWQ44" s="15"/>
      <c r="RWR44" s="15"/>
      <c r="RWS44" s="19"/>
      <c r="RWT44" s="15"/>
      <c r="RWU44" s="15"/>
      <c r="RWV44" s="15"/>
      <c r="RWW44" s="15"/>
      <c r="RWX44" s="15"/>
      <c r="RWY44" s="15"/>
      <c r="RWZ44" s="19"/>
      <c r="RXA44" s="59"/>
      <c r="RXB44" s="59"/>
      <c r="RXC44" s="52"/>
      <c r="RXD44" s="52"/>
      <c r="RXE44" s="52"/>
      <c r="RXF44" s="52"/>
      <c r="RXG44" s="52"/>
      <c r="RXH44" s="59"/>
      <c r="RXI44" s="59"/>
      <c r="RXJ44" s="59"/>
      <c r="RXK44" s="59"/>
      <c r="RXL44" s="60"/>
      <c r="RXM44" s="278"/>
      <c r="RXN44" s="243"/>
      <c r="RXO44" s="244"/>
      <c r="RXP44" s="244"/>
      <c r="RXQ44" s="244"/>
      <c r="RXR44" s="244"/>
      <c r="RXS44" s="244"/>
      <c r="RXT44" s="201"/>
      <c r="RXU44" s="210"/>
      <c r="RXV44" s="15"/>
      <c r="RXW44" s="15"/>
      <c r="RXX44" s="15"/>
      <c r="RXY44" s="15"/>
      <c r="RXZ44" s="15"/>
      <c r="RYA44" s="15"/>
      <c r="RYB44" s="15"/>
      <c r="RYC44" s="15"/>
      <c r="RYD44" s="15"/>
      <c r="RYE44" s="15"/>
      <c r="RYF44" s="19"/>
      <c r="RYG44" s="15"/>
      <c r="RYH44" s="15"/>
      <c r="RYI44" s="15"/>
      <c r="RYJ44" s="15"/>
      <c r="RYK44" s="15"/>
      <c r="RYL44" s="15"/>
      <c r="RYM44" s="19"/>
      <c r="RYN44" s="59"/>
      <c r="RYO44" s="59"/>
      <c r="RYP44" s="52"/>
      <c r="RYQ44" s="52"/>
      <c r="RYR44" s="52"/>
      <c r="RYS44" s="52"/>
      <c r="RYT44" s="52"/>
      <c r="RYU44" s="59"/>
      <c r="RYV44" s="59"/>
      <c r="RYW44" s="59"/>
      <c r="RYX44" s="59"/>
      <c r="RYY44" s="60"/>
      <c r="RYZ44" s="278"/>
      <c r="RZA44" s="243"/>
      <c r="RZB44" s="244"/>
      <c r="RZC44" s="244"/>
      <c r="RZD44" s="244"/>
      <c r="RZE44" s="244"/>
      <c r="RZF44" s="244"/>
      <c r="RZG44" s="201"/>
      <c r="RZH44" s="210"/>
      <c r="RZI44" s="15"/>
      <c r="RZJ44" s="15"/>
      <c r="RZK44" s="15"/>
      <c r="RZL44" s="15"/>
      <c r="RZM44" s="15"/>
      <c r="RZN44" s="15"/>
      <c r="RZO44" s="15"/>
      <c r="RZP44" s="15"/>
      <c r="RZQ44" s="15"/>
      <c r="RZR44" s="15"/>
      <c r="RZS44" s="19"/>
      <c r="RZT44" s="15"/>
      <c r="RZU44" s="15"/>
      <c r="RZV44" s="15"/>
      <c r="RZW44" s="15"/>
      <c r="RZX44" s="15"/>
      <c r="RZY44" s="15"/>
      <c r="RZZ44" s="19"/>
      <c r="SAA44" s="59"/>
      <c r="SAB44" s="59"/>
      <c r="SAC44" s="52"/>
      <c r="SAD44" s="52"/>
      <c r="SAE44" s="52"/>
      <c r="SAF44" s="52"/>
      <c r="SAG44" s="52"/>
      <c r="SAH44" s="59"/>
      <c r="SAI44" s="59"/>
      <c r="SAJ44" s="59"/>
      <c r="SAK44" s="59"/>
      <c r="SAL44" s="60"/>
      <c r="SAM44" s="278"/>
      <c r="SAN44" s="243"/>
      <c r="SAO44" s="244"/>
      <c r="SAP44" s="244"/>
      <c r="SAQ44" s="244"/>
      <c r="SAR44" s="244"/>
      <c r="SAS44" s="244"/>
      <c r="SAT44" s="201"/>
      <c r="SAU44" s="210"/>
      <c r="SAV44" s="15"/>
      <c r="SAW44" s="15"/>
      <c r="SAX44" s="15"/>
      <c r="SAY44" s="15"/>
      <c r="SAZ44" s="15"/>
      <c r="SBA44" s="15"/>
      <c r="SBB44" s="15"/>
      <c r="SBC44" s="15"/>
      <c r="SBD44" s="15"/>
      <c r="SBE44" s="15"/>
      <c r="SBF44" s="19"/>
      <c r="SBG44" s="15"/>
      <c r="SBH44" s="15"/>
      <c r="SBI44" s="15"/>
      <c r="SBJ44" s="15"/>
      <c r="SBK44" s="15"/>
      <c r="SBL44" s="15"/>
      <c r="SBM44" s="19"/>
      <c r="SBN44" s="59"/>
      <c r="SBO44" s="59"/>
      <c r="SBP44" s="52"/>
      <c r="SBQ44" s="52"/>
      <c r="SBR44" s="52"/>
      <c r="SBS44" s="52"/>
      <c r="SBT44" s="52"/>
      <c r="SBU44" s="59"/>
      <c r="SBV44" s="59"/>
      <c r="SBW44" s="59"/>
      <c r="SBX44" s="59"/>
      <c r="SBY44" s="60"/>
      <c r="SBZ44" s="278"/>
      <c r="SCA44" s="243"/>
      <c r="SCB44" s="244"/>
      <c r="SCC44" s="244"/>
      <c r="SCD44" s="244"/>
      <c r="SCE44" s="244"/>
      <c r="SCF44" s="244"/>
      <c r="SCG44" s="201"/>
      <c r="SCH44" s="210"/>
      <c r="SCI44" s="15"/>
      <c r="SCJ44" s="15"/>
      <c r="SCK44" s="15"/>
      <c r="SCL44" s="15"/>
      <c r="SCM44" s="15"/>
      <c r="SCN44" s="15"/>
      <c r="SCO44" s="15"/>
      <c r="SCP44" s="15"/>
      <c r="SCQ44" s="15"/>
      <c r="SCR44" s="15"/>
      <c r="SCS44" s="19"/>
      <c r="SCT44" s="15"/>
      <c r="SCU44" s="15"/>
      <c r="SCV44" s="15"/>
      <c r="SCW44" s="15"/>
      <c r="SCX44" s="15"/>
      <c r="SCY44" s="15"/>
      <c r="SCZ44" s="19"/>
      <c r="SDA44" s="59"/>
      <c r="SDB44" s="59"/>
      <c r="SDC44" s="52"/>
      <c r="SDD44" s="52"/>
      <c r="SDE44" s="52"/>
      <c r="SDF44" s="52"/>
      <c r="SDG44" s="52"/>
      <c r="SDH44" s="59"/>
      <c r="SDI44" s="59"/>
      <c r="SDJ44" s="59"/>
      <c r="SDK44" s="59"/>
      <c r="SDL44" s="60"/>
      <c r="SDM44" s="278"/>
      <c r="SDN44" s="243"/>
      <c r="SDO44" s="244"/>
      <c r="SDP44" s="244"/>
      <c r="SDQ44" s="244"/>
      <c r="SDR44" s="244"/>
      <c r="SDS44" s="244"/>
      <c r="SDT44" s="201"/>
      <c r="SDU44" s="210"/>
      <c r="SDV44" s="15"/>
      <c r="SDW44" s="15"/>
      <c r="SDX44" s="15"/>
      <c r="SDY44" s="15"/>
      <c r="SDZ44" s="15"/>
      <c r="SEA44" s="15"/>
      <c r="SEB44" s="15"/>
      <c r="SEC44" s="15"/>
      <c r="SED44" s="15"/>
      <c r="SEE44" s="15"/>
      <c r="SEF44" s="19"/>
      <c r="SEG44" s="15"/>
      <c r="SEH44" s="15"/>
      <c r="SEI44" s="15"/>
      <c r="SEJ44" s="15"/>
      <c r="SEK44" s="15"/>
      <c r="SEL44" s="15"/>
      <c r="SEM44" s="19"/>
      <c r="SEN44" s="59"/>
      <c r="SEO44" s="59"/>
      <c r="SEP44" s="52"/>
      <c r="SEQ44" s="52"/>
      <c r="SER44" s="52"/>
      <c r="SES44" s="52"/>
      <c r="SET44" s="52"/>
      <c r="SEU44" s="59"/>
      <c r="SEV44" s="59"/>
      <c r="SEW44" s="59"/>
      <c r="SEX44" s="59"/>
      <c r="SEY44" s="60"/>
      <c r="SEZ44" s="278"/>
      <c r="SFA44" s="243"/>
      <c r="SFB44" s="244"/>
      <c r="SFC44" s="244"/>
      <c r="SFD44" s="244"/>
      <c r="SFE44" s="244"/>
      <c r="SFF44" s="244"/>
      <c r="SFG44" s="201"/>
      <c r="SFH44" s="210"/>
      <c r="SFI44" s="15"/>
      <c r="SFJ44" s="15"/>
      <c r="SFK44" s="15"/>
      <c r="SFL44" s="15"/>
      <c r="SFM44" s="15"/>
      <c r="SFN44" s="15"/>
      <c r="SFO44" s="15"/>
      <c r="SFP44" s="15"/>
      <c r="SFQ44" s="15"/>
      <c r="SFR44" s="15"/>
      <c r="SFS44" s="19"/>
      <c r="SFT44" s="15"/>
      <c r="SFU44" s="15"/>
      <c r="SFV44" s="15"/>
      <c r="SFW44" s="15"/>
      <c r="SFX44" s="15"/>
      <c r="SFY44" s="15"/>
      <c r="SFZ44" s="19"/>
      <c r="SGA44" s="59"/>
      <c r="SGB44" s="59"/>
      <c r="SGC44" s="52"/>
      <c r="SGD44" s="52"/>
      <c r="SGE44" s="52"/>
      <c r="SGF44" s="52"/>
      <c r="SGG44" s="52"/>
      <c r="SGH44" s="59"/>
      <c r="SGI44" s="59"/>
      <c r="SGJ44" s="59"/>
      <c r="SGK44" s="59"/>
      <c r="SGL44" s="60"/>
      <c r="SGM44" s="278"/>
      <c r="SGN44" s="243"/>
      <c r="SGO44" s="244"/>
      <c r="SGP44" s="244"/>
      <c r="SGQ44" s="244"/>
      <c r="SGR44" s="244"/>
      <c r="SGS44" s="244"/>
      <c r="SGT44" s="201"/>
      <c r="SGU44" s="210"/>
      <c r="SGV44" s="15"/>
      <c r="SGW44" s="15"/>
      <c r="SGX44" s="15"/>
      <c r="SGY44" s="15"/>
      <c r="SGZ44" s="15"/>
      <c r="SHA44" s="15"/>
      <c r="SHB44" s="15"/>
      <c r="SHC44" s="15"/>
      <c r="SHD44" s="15"/>
      <c r="SHE44" s="15"/>
      <c r="SHF44" s="19"/>
      <c r="SHG44" s="15"/>
      <c r="SHH44" s="15"/>
      <c r="SHI44" s="15"/>
      <c r="SHJ44" s="15"/>
      <c r="SHK44" s="15"/>
      <c r="SHL44" s="15"/>
      <c r="SHM44" s="19"/>
      <c r="SHN44" s="59"/>
      <c r="SHO44" s="59"/>
      <c r="SHP44" s="52"/>
      <c r="SHQ44" s="52"/>
      <c r="SHR44" s="52"/>
      <c r="SHS44" s="52"/>
      <c r="SHT44" s="52"/>
      <c r="SHU44" s="59"/>
      <c r="SHV44" s="59"/>
      <c r="SHW44" s="59"/>
      <c r="SHX44" s="59"/>
      <c r="SHY44" s="60"/>
      <c r="SHZ44" s="278"/>
      <c r="SIA44" s="243"/>
      <c r="SIB44" s="244"/>
      <c r="SIC44" s="244"/>
      <c r="SID44" s="244"/>
      <c r="SIE44" s="244"/>
      <c r="SIF44" s="244"/>
      <c r="SIG44" s="201"/>
      <c r="SIH44" s="210"/>
      <c r="SII44" s="15"/>
      <c r="SIJ44" s="15"/>
      <c r="SIK44" s="15"/>
      <c r="SIL44" s="15"/>
      <c r="SIM44" s="15"/>
      <c r="SIN44" s="15"/>
      <c r="SIO44" s="15"/>
      <c r="SIP44" s="15"/>
      <c r="SIQ44" s="15"/>
      <c r="SIR44" s="15"/>
      <c r="SIS44" s="19"/>
      <c r="SIT44" s="15"/>
      <c r="SIU44" s="15"/>
      <c r="SIV44" s="15"/>
      <c r="SIW44" s="15"/>
      <c r="SIX44" s="15"/>
      <c r="SIY44" s="15"/>
      <c r="SIZ44" s="19"/>
      <c r="SJA44" s="59"/>
      <c r="SJB44" s="59"/>
      <c r="SJC44" s="52"/>
      <c r="SJD44" s="52"/>
      <c r="SJE44" s="52"/>
      <c r="SJF44" s="52"/>
      <c r="SJG44" s="52"/>
      <c r="SJH44" s="59"/>
      <c r="SJI44" s="59"/>
      <c r="SJJ44" s="59"/>
      <c r="SJK44" s="59"/>
      <c r="SJL44" s="60"/>
      <c r="SJM44" s="278"/>
      <c r="SJN44" s="243"/>
      <c r="SJO44" s="244"/>
      <c r="SJP44" s="244"/>
      <c r="SJQ44" s="244"/>
      <c r="SJR44" s="244"/>
      <c r="SJS44" s="244"/>
      <c r="SJT44" s="201"/>
      <c r="SJU44" s="210"/>
      <c r="SJV44" s="15"/>
      <c r="SJW44" s="15"/>
      <c r="SJX44" s="15"/>
      <c r="SJY44" s="15"/>
      <c r="SJZ44" s="15"/>
      <c r="SKA44" s="15"/>
      <c r="SKB44" s="15"/>
      <c r="SKC44" s="15"/>
      <c r="SKD44" s="15"/>
      <c r="SKE44" s="15"/>
      <c r="SKF44" s="19"/>
      <c r="SKG44" s="15"/>
      <c r="SKH44" s="15"/>
      <c r="SKI44" s="15"/>
      <c r="SKJ44" s="15"/>
      <c r="SKK44" s="15"/>
      <c r="SKL44" s="15"/>
      <c r="SKM44" s="19"/>
      <c r="SKN44" s="59"/>
      <c r="SKO44" s="59"/>
      <c r="SKP44" s="52"/>
      <c r="SKQ44" s="52"/>
      <c r="SKR44" s="52"/>
      <c r="SKS44" s="52"/>
      <c r="SKT44" s="52"/>
      <c r="SKU44" s="59"/>
      <c r="SKV44" s="59"/>
      <c r="SKW44" s="59"/>
      <c r="SKX44" s="59"/>
      <c r="SKY44" s="60"/>
      <c r="SKZ44" s="278"/>
      <c r="SLA44" s="243"/>
      <c r="SLB44" s="244"/>
      <c r="SLC44" s="244"/>
      <c r="SLD44" s="244"/>
      <c r="SLE44" s="244"/>
      <c r="SLF44" s="244"/>
      <c r="SLG44" s="201"/>
      <c r="SLH44" s="210"/>
      <c r="SLI44" s="15"/>
      <c r="SLJ44" s="15"/>
      <c r="SLK44" s="15"/>
      <c r="SLL44" s="15"/>
      <c r="SLM44" s="15"/>
      <c r="SLN44" s="15"/>
      <c r="SLO44" s="15"/>
      <c r="SLP44" s="15"/>
      <c r="SLQ44" s="15"/>
      <c r="SLR44" s="15"/>
      <c r="SLS44" s="19"/>
      <c r="SLT44" s="15"/>
      <c r="SLU44" s="15"/>
      <c r="SLV44" s="15"/>
      <c r="SLW44" s="15"/>
      <c r="SLX44" s="15"/>
      <c r="SLY44" s="15"/>
      <c r="SLZ44" s="19"/>
      <c r="SMA44" s="59"/>
      <c r="SMB44" s="59"/>
      <c r="SMC44" s="52"/>
      <c r="SMD44" s="52"/>
      <c r="SME44" s="52"/>
      <c r="SMF44" s="52"/>
      <c r="SMG44" s="52"/>
      <c r="SMH44" s="59"/>
      <c r="SMI44" s="59"/>
      <c r="SMJ44" s="59"/>
      <c r="SMK44" s="59"/>
      <c r="SML44" s="60"/>
      <c r="SMM44" s="278"/>
      <c r="SMN44" s="243"/>
      <c r="SMO44" s="244"/>
      <c r="SMP44" s="244"/>
      <c r="SMQ44" s="244"/>
      <c r="SMR44" s="244"/>
      <c r="SMS44" s="244"/>
      <c r="SMT44" s="201"/>
      <c r="SMU44" s="210"/>
      <c r="SMV44" s="15"/>
      <c r="SMW44" s="15"/>
      <c r="SMX44" s="15"/>
      <c r="SMY44" s="15"/>
      <c r="SMZ44" s="15"/>
      <c r="SNA44" s="15"/>
      <c r="SNB44" s="15"/>
      <c r="SNC44" s="15"/>
      <c r="SND44" s="15"/>
      <c r="SNE44" s="15"/>
      <c r="SNF44" s="19"/>
      <c r="SNG44" s="15"/>
      <c r="SNH44" s="15"/>
      <c r="SNI44" s="15"/>
      <c r="SNJ44" s="15"/>
      <c r="SNK44" s="15"/>
      <c r="SNL44" s="15"/>
      <c r="SNM44" s="19"/>
      <c r="SNN44" s="59"/>
      <c r="SNO44" s="59"/>
      <c r="SNP44" s="52"/>
      <c r="SNQ44" s="52"/>
      <c r="SNR44" s="52"/>
      <c r="SNS44" s="52"/>
      <c r="SNT44" s="52"/>
      <c r="SNU44" s="59"/>
      <c r="SNV44" s="59"/>
      <c r="SNW44" s="59"/>
      <c r="SNX44" s="59"/>
      <c r="SNY44" s="60"/>
      <c r="SNZ44" s="278"/>
      <c r="SOA44" s="243"/>
      <c r="SOB44" s="244"/>
      <c r="SOC44" s="244"/>
      <c r="SOD44" s="244"/>
      <c r="SOE44" s="244"/>
      <c r="SOF44" s="244"/>
      <c r="SOG44" s="201"/>
      <c r="SOH44" s="210"/>
      <c r="SOI44" s="15"/>
      <c r="SOJ44" s="15"/>
      <c r="SOK44" s="15"/>
      <c r="SOL44" s="15"/>
      <c r="SOM44" s="15"/>
      <c r="SON44" s="15"/>
      <c r="SOO44" s="15"/>
      <c r="SOP44" s="15"/>
      <c r="SOQ44" s="15"/>
      <c r="SOR44" s="15"/>
      <c r="SOS44" s="19"/>
      <c r="SOT44" s="15"/>
      <c r="SOU44" s="15"/>
      <c r="SOV44" s="15"/>
      <c r="SOW44" s="15"/>
      <c r="SOX44" s="15"/>
      <c r="SOY44" s="15"/>
      <c r="SOZ44" s="19"/>
      <c r="SPA44" s="59"/>
      <c r="SPB44" s="59"/>
      <c r="SPC44" s="52"/>
      <c r="SPD44" s="52"/>
      <c r="SPE44" s="52"/>
      <c r="SPF44" s="52"/>
      <c r="SPG44" s="52"/>
      <c r="SPH44" s="59"/>
      <c r="SPI44" s="59"/>
      <c r="SPJ44" s="59"/>
      <c r="SPK44" s="59"/>
      <c r="SPL44" s="60"/>
      <c r="SPM44" s="278"/>
      <c r="SPN44" s="243"/>
      <c r="SPO44" s="244"/>
      <c r="SPP44" s="244"/>
      <c r="SPQ44" s="244"/>
      <c r="SPR44" s="244"/>
      <c r="SPS44" s="244"/>
      <c r="SPT44" s="201"/>
      <c r="SPU44" s="210"/>
      <c r="SPV44" s="15"/>
      <c r="SPW44" s="15"/>
      <c r="SPX44" s="15"/>
      <c r="SPY44" s="15"/>
      <c r="SPZ44" s="15"/>
      <c r="SQA44" s="15"/>
      <c r="SQB44" s="15"/>
      <c r="SQC44" s="15"/>
      <c r="SQD44" s="15"/>
      <c r="SQE44" s="15"/>
      <c r="SQF44" s="19"/>
      <c r="SQG44" s="15"/>
      <c r="SQH44" s="15"/>
      <c r="SQI44" s="15"/>
      <c r="SQJ44" s="15"/>
      <c r="SQK44" s="15"/>
      <c r="SQL44" s="15"/>
      <c r="SQM44" s="19"/>
      <c r="SQN44" s="59"/>
      <c r="SQO44" s="59"/>
      <c r="SQP44" s="52"/>
      <c r="SQQ44" s="52"/>
      <c r="SQR44" s="52"/>
      <c r="SQS44" s="52"/>
      <c r="SQT44" s="52"/>
      <c r="SQU44" s="59"/>
      <c r="SQV44" s="59"/>
      <c r="SQW44" s="59"/>
      <c r="SQX44" s="59"/>
      <c r="SQY44" s="60"/>
      <c r="SQZ44" s="278"/>
      <c r="SRA44" s="243"/>
      <c r="SRB44" s="244"/>
      <c r="SRC44" s="244"/>
      <c r="SRD44" s="244"/>
      <c r="SRE44" s="244"/>
      <c r="SRF44" s="244"/>
      <c r="SRG44" s="201"/>
      <c r="SRH44" s="210"/>
      <c r="SRI44" s="15"/>
      <c r="SRJ44" s="15"/>
      <c r="SRK44" s="15"/>
      <c r="SRL44" s="15"/>
      <c r="SRM44" s="15"/>
      <c r="SRN44" s="15"/>
      <c r="SRO44" s="15"/>
      <c r="SRP44" s="15"/>
      <c r="SRQ44" s="15"/>
      <c r="SRR44" s="15"/>
      <c r="SRS44" s="19"/>
      <c r="SRT44" s="15"/>
      <c r="SRU44" s="15"/>
      <c r="SRV44" s="15"/>
      <c r="SRW44" s="15"/>
      <c r="SRX44" s="15"/>
      <c r="SRY44" s="15"/>
      <c r="SRZ44" s="19"/>
      <c r="SSA44" s="59"/>
      <c r="SSB44" s="59"/>
      <c r="SSC44" s="52"/>
      <c r="SSD44" s="52"/>
      <c r="SSE44" s="52"/>
      <c r="SSF44" s="52"/>
      <c r="SSG44" s="52"/>
      <c r="SSH44" s="59"/>
      <c r="SSI44" s="59"/>
      <c r="SSJ44" s="59"/>
      <c r="SSK44" s="59"/>
      <c r="SSL44" s="60"/>
      <c r="SSM44" s="278"/>
      <c r="SSN44" s="243"/>
      <c r="SSO44" s="244"/>
      <c r="SSP44" s="244"/>
      <c r="SSQ44" s="244"/>
      <c r="SSR44" s="244"/>
      <c r="SSS44" s="244"/>
      <c r="SST44" s="201"/>
      <c r="SSU44" s="210"/>
      <c r="SSV44" s="15"/>
      <c r="SSW44" s="15"/>
      <c r="SSX44" s="15"/>
      <c r="SSY44" s="15"/>
      <c r="SSZ44" s="15"/>
      <c r="STA44" s="15"/>
      <c r="STB44" s="15"/>
      <c r="STC44" s="15"/>
      <c r="STD44" s="15"/>
      <c r="STE44" s="15"/>
      <c r="STF44" s="19"/>
      <c r="STG44" s="15"/>
      <c r="STH44" s="15"/>
      <c r="STI44" s="15"/>
      <c r="STJ44" s="15"/>
      <c r="STK44" s="15"/>
      <c r="STL44" s="15"/>
      <c r="STM44" s="19"/>
      <c r="STN44" s="59"/>
      <c r="STO44" s="59"/>
      <c r="STP44" s="52"/>
      <c r="STQ44" s="52"/>
      <c r="STR44" s="52"/>
      <c r="STS44" s="52"/>
      <c r="STT44" s="52"/>
      <c r="STU44" s="59"/>
      <c r="STV44" s="59"/>
      <c r="STW44" s="59"/>
      <c r="STX44" s="59"/>
      <c r="STY44" s="60"/>
      <c r="STZ44" s="278"/>
      <c r="SUA44" s="243"/>
      <c r="SUB44" s="244"/>
      <c r="SUC44" s="244"/>
      <c r="SUD44" s="244"/>
      <c r="SUE44" s="244"/>
      <c r="SUF44" s="244"/>
      <c r="SUG44" s="201"/>
      <c r="SUH44" s="210"/>
      <c r="SUI44" s="15"/>
      <c r="SUJ44" s="15"/>
      <c r="SUK44" s="15"/>
      <c r="SUL44" s="15"/>
      <c r="SUM44" s="15"/>
      <c r="SUN44" s="15"/>
      <c r="SUO44" s="15"/>
      <c r="SUP44" s="15"/>
      <c r="SUQ44" s="15"/>
      <c r="SUR44" s="15"/>
      <c r="SUS44" s="19"/>
      <c r="SUT44" s="15"/>
      <c r="SUU44" s="15"/>
      <c r="SUV44" s="15"/>
      <c r="SUW44" s="15"/>
      <c r="SUX44" s="15"/>
      <c r="SUY44" s="15"/>
      <c r="SUZ44" s="19"/>
      <c r="SVA44" s="59"/>
      <c r="SVB44" s="59"/>
      <c r="SVC44" s="52"/>
      <c r="SVD44" s="52"/>
      <c r="SVE44" s="52"/>
      <c r="SVF44" s="52"/>
      <c r="SVG44" s="52"/>
      <c r="SVH44" s="59"/>
      <c r="SVI44" s="59"/>
      <c r="SVJ44" s="59"/>
      <c r="SVK44" s="59"/>
      <c r="SVL44" s="60"/>
      <c r="SVM44" s="278"/>
      <c r="SVN44" s="243"/>
      <c r="SVO44" s="244"/>
      <c r="SVP44" s="244"/>
      <c r="SVQ44" s="244"/>
      <c r="SVR44" s="244"/>
      <c r="SVS44" s="244"/>
      <c r="SVT44" s="201"/>
      <c r="SVU44" s="210"/>
      <c r="SVV44" s="15"/>
      <c r="SVW44" s="15"/>
      <c r="SVX44" s="15"/>
      <c r="SVY44" s="15"/>
      <c r="SVZ44" s="15"/>
      <c r="SWA44" s="15"/>
      <c r="SWB44" s="15"/>
      <c r="SWC44" s="15"/>
      <c r="SWD44" s="15"/>
      <c r="SWE44" s="15"/>
      <c r="SWF44" s="19"/>
      <c r="SWG44" s="15"/>
      <c r="SWH44" s="15"/>
      <c r="SWI44" s="15"/>
      <c r="SWJ44" s="15"/>
      <c r="SWK44" s="15"/>
      <c r="SWL44" s="15"/>
      <c r="SWM44" s="19"/>
      <c r="SWN44" s="59"/>
      <c r="SWO44" s="59"/>
      <c r="SWP44" s="52"/>
      <c r="SWQ44" s="52"/>
      <c r="SWR44" s="52"/>
      <c r="SWS44" s="52"/>
      <c r="SWT44" s="52"/>
      <c r="SWU44" s="59"/>
      <c r="SWV44" s="59"/>
      <c r="SWW44" s="59"/>
      <c r="SWX44" s="59"/>
      <c r="SWY44" s="60"/>
      <c r="SWZ44" s="278"/>
      <c r="SXA44" s="243"/>
      <c r="SXB44" s="244"/>
      <c r="SXC44" s="244"/>
      <c r="SXD44" s="244"/>
      <c r="SXE44" s="244"/>
      <c r="SXF44" s="244"/>
      <c r="SXG44" s="201"/>
      <c r="SXH44" s="210"/>
      <c r="SXI44" s="15"/>
      <c r="SXJ44" s="15"/>
      <c r="SXK44" s="15"/>
      <c r="SXL44" s="15"/>
      <c r="SXM44" s="15"/>
      <c r="SXN44" s="15"/>
      <c r="SXO44" s="15"/>
      <c r="SXP44" s="15"/>
      <c r="SXQ44" s="15"/>
      <c r="SXR44" s="15"/>
      <c r="SXS44" s="19"/>
      <c r="SXT44" s="15"/>
      <c r="SXU44" s="15"/>
      <c r="SXV44" s="15"/>
      <c r="SXW44" s="15"/>
      <c r="SXX44" s="15"/>
      <c r="SXY44" s="15"/>
      <c r="SXZ44" s="19"/>
      <c r="SYA44" s="59"/>
      <c r="SYB44" s="59"/>
      <c r="SYC44" s="52"/>
      <c r="SYD44" s="52"/>
      <c r="SYE44" s="52"/>
      <c r="SYF44" s="52"/>
      <c r="SYG44" s="52"/>
      <c r="SYH44" s="59"/>
      <c r="SYI44" s="59"/>
      <c r="SYJ44" s="59"/>
      <c r="SYK44" s="59"/>
      <c r="SYL44" s="60"/>
      <c r="SYM44" s="278"/>
      <c r="SYN44" s="243"/>
      <c r="SYO44" s="244"/>
      <c r="SYP44" s="244"/>
      <c r="SYQ44" s="244"/>
      <c r="SYR44" s="244"/>
      <c r="SYS44" s="244"/>
      <c r="SYT44" s="201"/>
      <c r="SYU44" s="210"/>
      <c r="SYV44" s="15"/>
      <c r="SYW44" s="15"/>
      <c r="SYX44" s="15"/>
      <c r="SYY44" s="15"/>
      <c r="SYZ44" s="15"/>
      <c r="SZA44" s="15"/>
      <c r="SZB44" s="15"/>
      <c r="SZC44" s="15"/>
      <c r="SZD44" s="15"/>
      <c r="SZE44" s="15"/>
      <c r="SZF44" s="19"/>
      <c r="SZG44" s="15"/>
      <c r="SZH44" s="15"/>
      <c r="SZI44" s="15"/>
      <c r="SZJ44" s="15"/>
      <c r="SZK44" s="15"/>
      <c r="SZL44" s="15"/>
      <c r="SZM44" s="19"/>
      <c r="SZN44" s="59"/>
      <c r="SZO44" s="59"/>
      <c r="SZP44" s="52"/>
      <c r="SZQ44" s="52"/>
      <c r="SZR44" s="52"/>
      <c r="SZS44" s="52"/>
      <c r="SZT44" s="52"/>
      <c r="SZU44" s="59"/>
      <c r="SZV44" s="59"/>
      <c r="SZW44" s="59"/>
      <c r="SZX44" s="59"/>
      <c r="SZY44" s="60"/>
      <c r="SZZ44" s="278"/>
      <c r="TAA44" s="243"/>
      <c r="TAB44" s="244"/>
      <c r="TAC44" s="244"/>
      <c r="TAD44" s="244"/>
      <c r="TAE44" s="244"/>
      <c r="TAF44" s="244"/>
      <c r="TAG44" s="201"/>
      <c r="TAH44" s="210"/>
      <c r="TAI44" s="15"/>
      <c r="TAJ44" s="15"/>
      <c r="TAK44" s="15"/>
      <c r="TAL44" s="15"/>
      <c r="TAM44" s="15"/>
      <c r="TAN44" s="15"/>
      <c r="TAO44" s="15"/>
      <c r="TAP44" s="15"/>
      <c r="TAQ44" s="15"/>
      <c r="TAR44" s="15"/>
      <c r="TAS44" s="19"/>
      <c r="TAT44" s="15"/>
      <c r="TAU44" s="15"/>
      <c r="TAV44" s="15"/>
      <c r="TAW44" s="15"/>
      <c r="TAX44" s="15"/>
      <c r="TAY44" s="15"/>
      <c r="TAZ44" s="19"/>
      <c r="TBA44" s="59"/>
      <c r="TBB44" s="59"/>
      <c r="TBC44" s="52"/>
      <c r="TBD44" s="52"/>
      <c r="TBE44" s="52"/>
      <c r="TBF44" s="52"/>
      <c r="TBG44" s="52"/>
      <c r="TBH44" s="59"/>
      <c r="TBI44" s="59"/>
      <c r="TBJ44" s="59"/>
      <c r="TBK44" s="59"/>
      <c r="TBL44" s="60"/>
      <c r="TBM44" s="278"/>
      <c r="TBN44" s="243"/>
      <c r="TBO44" s="244"/>
      <c r="TBP44" s="244"/>
      <c r="TBQ44" s="244"/>
      <c r="TBR44" s="244"/>
      <c r="TBS44" s="244"/>
      <c r="TBT44" s="201"/>
      <c r="TBU44" s="210"/>
      <c r="TBV44" s="15"/>
      <c r="TBW44" s="15"/>
      <c r="TBX44" s="15"/>
      <c r="TBY44" s="15"/>
      <c r="TBZ44" s="15"/>
      <c r="TCA44" s="15"/>
      <c r="TCB44" s="15"/>
      <c r="TCC44" s="15"/>
      <c r="TCD44" s="15"/>
      <c r="TCE44" s="15"/>
      <c r="TCF44" s="19"/>
      <c r="TCG44" s="15"/>
      <c r="TCH44" s="15"/>
      <c r="TCI44" s="15"/>
      <c r="TCJ44" s="15"/>
      <c r="TCK44" s="15"/>
      <c r="TCL44" s="15"/>
      <c r="TCM44" s="19"/>
      <c r="TCN44" s="59"/>
      <c r="TCO44" s="59"/>
      <c r="TCP44" s="52"/>
      <c r="TCQ44" s="52"/>
      <c r="TCR44" s="52"/>
      <c r="TCS44" s="52"/>
      <c r="TCT44" s="52"/>
      <c r="TCU44" s="59"/>
      <c r="TCV44" s="59"/>
      <c r="TCW44" s="59"/>
      <c r="TCX44" s="59"/>
      <c r="TCY44" s="60"/>
      <c r="TCZ44" s="278"/>
      <c r="TDA44" s="243"/>
      <c r="TDB44" s="244"/>
      <c r="TDC44" s="244"/>
      <c r="TDD44" s="244"/>
      <c r="TDE44" s="244"/>
      <c r="TDF44" s="244"/>
      <c r="TDG44" s="201"/>
      <c r="TDH44" s="210"/>
      <c r="TDI44" s="15"/>
      <c r="TDJ44" s="15"/>
      <c r="TDK44" s="15"/>
      <c r="TDL44" s="15"/>
      <c r="TDM44" s="15"/>
      <c r="TDN44" s="15"/>
      <c r="TDO44" s="15"/>
      <c r="TDP44" s="15"/>
      <c r="TDQ44" s="15"/>
      <c r="TDR44" s="15"/>
      <c r="TDS44" s="19"/>
      <c r="TDT44" s="15"/>
      <c r="TDU44" s="15"/>
      <c r="TDV44" s="15"/>
      <c r="TDW44" s="15"/>
      <c r="TDX44" s="15"/>
      <c r="TDY44" s="15"/>
      <c r="TDZ44" s="19"/>
      <c r="TEA44" s="59"/>
      <c r="TEB44" s="59"/>
      <c r="TEC44" s="52"/>
      <c r="TED44" s="52"/>
      <c r="TEE44" s="52"/>
      <c r="TEF44" s="52"/>
      <c r="TEG44" s="52"/>
      <c r="TEH44" s="59"/>
      <c r="TEI44" s="59"/>
      <c r="TEJ44" s="59"/>
      <c r="TEK44" s="59"/>
      <c r="TEL44" s="60"/>
      <c r="TEM44" s="278"/>
      <c r="TEN44" s="243"/>
      <c r="TEO44" s="244"/>
      <c r="TEP44" s="244"/>
      <c r="TEQ44" s="244"/>
      <c r="TER44" s="244"/>
      <c r="TES44" s="244"/>
      <c r="TET44" s="201"/>
      <c r="TEU44" s="210"/>
      <c r="TEV44" s="15"/>
      <c r="TEW44" s="15"/>
      <c r="TEX44" s="15"/>
      <c r="TEY44" s="15"/>
      <c r="TEZ44" s="15"/>
      <c r="TFA44" s="15"/>
      <c r="TFB44" s="15"/>
      <c r="TFC44" s="15"/>
      <c r="TFD44" s="15"/>
      <c r="TFE44" s="15"/>
      <c r="TFF44" s="19"/>
      <c r="TFG44" s="15"/>
      <c r="TFH44" s="15"/>
      <c r="TFI44" s="15"/>
      <c r="TFJ44" s="15"/>
      <c r="TFK44" s="15"/>
      <c r="TFL44" s="15"/>
      <c r="TFM44" s="19"/>
      <c r="TFN44" s="59"/>
      <c r="TFO44" s="59"/>
      <c r="TFP44" s="52"/>
      <c r="TFQ44" s="52"/>
      <c r="TFR44" s="52"/>
      <c r="TFS44" s="52"/>
      <c r="TFT44" s="52"/>
      <c r="TFU44" s="59"/>
      <c r="TFV44" s="59"/>
      <c r="TFW44" s="59"/>
      <c r="TFX44" s="59"/>
      <c r="TFY44" s="60"/>
      <c r="TFZ44" s="278"/>
      <c r="TGA44" s="243"/>
      <c r="TGB44" s="244"/>
      <c r="TGC44" s="244"/>
      <c r="TGD44" s="244"/>
      <c r="TGE44" s="244"/>
      <c r="TGF44" s="244"/>
      <c r="TGG44" s="201"/>
      <c r="TGH44" s="210"/>
      <c r="TGI44" s="15"/>
      <c r="TGJ44" s="15"/>
      <c r="TGK44" s="15"/>
      <c r="TGL44" s="15"/>
      <c r="TGM44" s="15"/>
      <c r="TGN44" s="15"/>
      <c r="TGO44" s="15"/>
      <c r="TGP44" s="15"/>
      <c r="TGQ44" s="15"/>
      <c r="TGR44" s="15"/>
      <c r="TGS44" s="19"/>
      <c r="TGT44" s="15"/>
      <c r="TGU44" s="15"/>
      <c r="TGV44" s="15"/>
      <c r="TGW44" s="15"/>
      <c r="TGX44" s="15"/>
      <c r="TGY44" s="15"/>
      <c r="TGZ44" s="19"/>
      <c r="THA44" s="59"/>
      <c r="THB44" s="59"/>
      <c r="THC44" s="52"/>
      <c r="THD44" s="52"/>
      <c r="THE44" s="52"/>
      <c r="THF44" s="52"/>
      <c r="THG44" s="52"/>
      <c r="THH44" s="59"/>
      <c r="THI44" s="59"/>
      <c r="THJ44" s="59"/>
      <c r="THK44" s="59"/>
      <c r="THL44" s="60"/>
      <c r="THM44" s="278"/>
      <c r="THN44" s="243"/>
      <c r="THO44" s="244"/>
      <c r="THP44" s="244"/>
      <c r="THQ44" s="244"/>
      <c r="THR44" s="244"/>
      <c r="THS44" s="244"/>
      <c r="THT44" s="201"/>
      <c r="THU44" s="210"/>
      <c r="THV44" s="15"/>
      <c r="THW44" s="15"/>
      <c r="THX44" s="15"/>
      <c r="THY44" s="15"/>
      <c r="THZ44" s="15"/>
      <c r="TIA44" s="15"/>
      <c r="TIB44" s="15"/>
      <c r="TIC44" s="15"/>
      <c r="TID44" s="15"/>
      <c r="TIE44" s="15"/>
      <c r="TIF44" s="19"/>
      <c r="TIG44" s="15"/>
      <c r="TIH44" s="15"/>
      <c r="TII44" s="15"/>
      <c r="TIJ44" s="15"/>
      <c r="TIK44" s="15"/>
      <c r="TIL44" s="15"/>
      <c r="TIM44" s="19"/>
      <c r="TIN44" s="59"/>
      <c r="TIO44" s="59"/>
      <c r="TIP44" s="52"/>
      <c r="TIQ44" s="52"/>
      <c r="TIR44" s="52"/>
      <c r="TIS44" s="52"/>
      <c r="TIT44" s="52"/>
      <c r="TIU44" s="59"/>
      <c r="TIV44" s="59"/>
      <c r="TIW44" s="59"/>
      <c r="TIX44" s="59"/>
      <c r="TIY44" s="60"/>
      <c r="TIZ44" s="278"/>
      <c r="TJA44" s="243"/>
      <c r="TJB44" s="244"/>
      <c r="TJC44" s="244"/>
      <c r="TJD44" s="244"/>
      <c r="TJE44" s="244"/>
      <c r="TJF44" s="244"/>
      <c r="TJG44" s="201"/>
      <c r="TJH44" s="210"/>
      <c r="TJI44" s="15"/>
      <c r="TJJ44" s="15"/>
      <c r="TJK44" s="15"/>
      <c r="TJL44" s="15"/>
      <c r="TJM44" s="15"/>
      <c r="TJN44" s="15"/>
      <c r="TJO44" s="15"/>
      <c r="TJP44" s="15"/>
      <c r="TJQ44" s="15"/>
      <c r="TJR44" s="15"/>
      <c r="TJS44" s="19"/>
      <c r="TJT44" s="15"/>
      <c r="TJU44" s="15"/>
      <c r="TJV44" s="15"/>
      <c r="TJW44" s="15"/>
      <c r="TJX44" s="15"/>
      <c r="TJY44" s="15"/>
      <c r="TJZ44" s="19"/>
      <c r="TKA44" s="59"/>
      <c r="TKB44" s="59"/>
      <c r="TKC44" s="52"/>
      <c r="TKD44" s="52"/>
      <c r="TKE44" s="52"/>
      <c r="TKF44" s="52"/>
      <c r="TKG44" s="52"/>
      <c r="TKH44" s="59"/>
      <c r="TKI44" s="59"/>
      <c r="TKJ44" s="59"/>
      <c r="TKK44" s="59"/>
      <c r="TKL44" s="60"/>
      <c r="TKM44" s="278"/>
      <c r="TKN44" s="243"/>
      <c r="TKO44" s="244"/>
      <c r="TKP44" s="244"/>
      <c r="TKQ44" s="244"/>
      <c r="TKR44" s="244"/>
      <c r="TKS44" s="244"/>
      <c r="TKT44" s="201"/>
      <c r="TKU44" s="210"/>
      <c r="TKV44" s="15"/>
      <c r="TKW44" s="15"/>
      <c r="TKX44" s="15"/>
      <c r="TKY44" s="15"/>
      <c r="TKZ44" s="15"/>
      <c r="TLA44" s="15"/>
      <c r="TLB44" s="15"/>
      <c r="TLC44" s="15"/>
      <c r="TLD44" s="15"/>
      <c r="TLE44" s="15"/>
      <c r="TLF44" s="19"/>
      <c r="TLG44" s="15"/>
      <c r="TLH44" s="15"/>
      <c r="TLI44" s="15"/>
      <c r="TLJ44" s="15"/>
      <c r="TLK44" s="15"/>
      <c r="TLL44" s="15"/>
      <c r="TLM44" s="19"/>
      <c r="TLN44" s="59"/>
      <c r="TLO44" s="59"/>
      <c r="TLP44" s="52"/>
      <c r="TLQ44" s="52"/>
      <c r="TLR44" s="52"/>
      <c r="TLS44" s="52"/>
      <c r="TLT44" s="52"/>
      <c r="TLU44" s="59"/>
      <c r="TLV44" s="59"/>
      <c r="TLW44" s="59"/>
      <c r="TLX44" s="59"/>
      <c r="TLY44" s="60"/>
      <c r="TLZ44" s="278"/>
      <c r="TMA44" s="243"/>
      <c r="TMB44" s="244"/>
      <c r="TMC44" s="244"/>
      <c r="TMD44" s="244"/>
      <c r="TME44" s="244"/>
      <c r="TMF44" s="244"/>
      <c r="TMG44" s="201"/>
      <c r="TMH44" s="210"/>
      <c r="TMI44" s="15"/>
      <c r="TMJ44" s="15"/>
      <c r="TMK44" s="15"/>
      <c r="TML44" s="15"/>
      <c r="TMM44" s="15"/>
      <c r="TMN44" s="15"/>
      <c r="TMO44" s="15"/>
      <c r="TMP44" s="15"/>
      <c r="TMQ44" s="15"/>
      <c r="TMR44" s="15"/>
      <c r="TMS44" s="19"/>
      <c r="TMT44" s="15"/>
      <c r="TMU44" s="15"/>
      <c r="TMV44" s="15"/>
      <c r="TMW44" s="15"/>
      <c r="TMX44" s="15"/>
      <c r="TMY44" s="15"/>
      <c r="TMZ44" s="19"/>
      <c r="TNA44" s="59"/>
      <c r="TNB44" s="59"/>
      <c r="TNC44" s="52"/>
      <c r="TND44" s="52"/>
      <c r="TNE44" s="52"/>
      <c r="TNF44" s="52"/>
      <c r="TNG44" s="52"/>
      <c r="TNH44" s="59"/>
      <c r="TNI44" s="59"/>
      <c r="TNJ44" s="59"/>
      <c r="TNK44" s="59"/>
      <c r="TNL44" s="60"/>
      <c r="TNM44" s="278"/>
      <c r="TNN44" s="243"/>
      <c r="TNO44" s="244"/>
      <c r="TNP44" s="244"/>
      <c r="TNQ44" s="244"/>
      <c r="TNR44" s="244"/>
      <c r="TNS44" s="244"/>
      <c r="TNT44" s="201"/>
      <c r="TNU44" s="210"/>
      <c r="TNV44" s="15"/>
      <c r="TNW44" s="15"/>
      <c r="TNX44" s="15"/>
      <c r="TNY44" s="15"/>
      <c r="TNZ44" s="15"/>
      <c r="TOA44" s="15"/>
      <c r="TOB44" s="15"/>
      <c r="TOC44" s="15"/>
      <c r="TOD44" s="15"/>
      <c r="TOE44" s="15"/>
      <c r="TOF44" s="19"/>
      <c r="TOG44" s="15"/>
      <c r="TOH44" s="15"/>
      <c r="TOI44" s="15"/>
      <c r="TOJ44" s="15"/>
      <c r="TOK44" s="15"/>
      <c r="TOL44" s="15"/>
      <c r="TOM44" s="19"/>
      <c r="TON44" s="59"/>
      <c r="TOO44" s="59"/>
      <c r="TOP44" s="52"/>
      <c r="TOQ44" s="52"/>
      <c r="TOR44" s="52"/>
      <c r="TOS44" s="52"/>
      <c r="TOT44" s="52"/>
      <c r="TOU44" s="59"/>
      <c r="TOV44" s="59"/>
      <c r="TOW44" s="59"/>
      <c r="TOX44" s="59"/>
      <c r="TOY44" s="60"/>
      <c r="TOZ44" s="278"/>
      <c r="TPA44" s="243"/>
      <c r="TPB44" s="244"/>
      <c r="TPC44" s="244"/>
      <c r="TPD44" s="244"/>
      <c r="TPE44" s="244"/>
      <c r="TPF44" s="244"/>
      <c r="TPG44" s="201"/>
      <c r="TPH44" s="210"/>
      <c r="TPI44" s="15"/>
      <c r="TPJ44" s="15"/>
      <c r="TPK44" s="15"/>
      <c r="TPL44" s="15"/>
      <c r="TPM44" s="15"/>
      <c r="TPN44" s="15"/>
      <c r="TPO44" s="15"/>
      <c r="TPP44" s="15"/>
      <c r="TPQ44" s="15"/>
      <c r="TPR44" s="15"/>
      <c r="TPS44" s="19"/>
      <c r="TPT44" s="15"/>
      <c r="TPU44" s="15"/>
      <c r="TPV44" s="15"/>
      <c r="TPW44" s="15"/>
      <c r="TPX44" s="15"/>
      <c r="TPY44" s="15"/>
      <c r="TPZ44" s="19"/>
      <c r="TQA44" s="59"/>
      <c r="TQB44" s="59"/>
      <c r="TQC44" s="52"/>
      <c r="TQD44" s="52"/>
      <c r="TQE44" s="52"/>
      <c r="TQF44" s="52"/>
      <c r="TQG44" s="52"/>
      <c r="TQH44" s="59"/>
      <c r="TQI44" s="59"/>
      <c r="TQJ44" s="59"/>
      <c r="TQK44" s="59"/>
      <c r="TQL44" s="60"/>
      <c r="TQM44" s="278"/>
      <c r="TQN44" s="243"/>
      <c r="TQO44" s="244"/>
      <c r="TQP44" s="244"/>
      <c r="TQQ44" s="244"/>
      <c r="TQR44" s="244"/>
      <c r="TQS44" s="244"/>
      <c r="TQT44" s="201"/>
      <c r="TQU44" s="210"/>
      <c r="TQV44" s="15"/>
      <c r="TQW44" s="15"/>
      <c r="TQX44" s="15"/>
      <c r="TQY44" s="15"/>
      <c r="TQZ44" s="15"/>
      <c r="TRA44" s="15"/>
      <c r="TRB44" s="15"/>
      <c r="TRC44" s="15"/>
      <c r="TRD44" s="15"/>
      <c r="TRE44" s="15"/>
      <c r="TRF44" s="19"/>
      <c r="TRG44" s="15"/>
      <c r="TRH44" s="15"/>
      <c r="TRI44" s="15"/>
      <c r="TRJ44" s="15"/>
      <c r="TRK44" s="15"/>
      <c r="TRL44" s="15"/>
      <c r="TRM44" s="19"/>
      <c r="TRN44" s="59"/>
      <c r="TRO44" s="59"/>
      <c r="TRP44" s="52"/>
      <c r="TRQ44" s="52"/>
      <c r="TRR44" s="52"/>
      <c r="TRS44" s="52"/>
      <c r="TRT44" s="52"/>
      <c r="TRU44" s="59"/>
      <c r="TRV44" s="59"/>
      <c r="TRW44" s="59"/>
      <c r="TRX44" s="59"/>
      <c r="TRY44" s="60"/>
      <c r="TRZ44" s="278"/>
      <c r="TSA44" s="243"/>
      <c r="TSB44" s="244"/>
      <c r="TSC44" s="244"/>
      <c r="TSD44" s="244"/>
      <c r="TSE44" s="244"/>
      <c r="TSF44" s="244"/>
      <c r="TSG44" s="201"/>
      <c r="TSH44" s="210"/>
      <c r="TSI44" s="15"/>
      <c r="TSJ44" s="15"/>
      <c r="TSK44" s="15"/>
      <c r="TSL44" s="15"/>
      <c r="TSM44" s="15"/>
      <c r="TSN44" s="15"/>
      <c r="TSO44" s="15"/>
      <c r="TSP44" s="15"/>
      <c r="TSQ44" s="15"/>
      <c r="TSR44" s="15"/>
      <c r="TSS44" s="19"/>
      <c r="TST44" s="15"/>
      <c r="TSU44" s="15"/>
      <c r="TSV44" s="15"/>
      <c r="TSW44" s="15"/>
      <c r="TSX44" s="15"/>
      <c r="TSY44" s="15"/>
      <c r="TSZ44" s="19"/>
      <c r="TTA44" s="59"/>
      <c r="TTB44" s="59"/>
      <c r="TTC44" s="52"/>
      <c r="TTD44" s="52"/>
      <c r="TTE44" s="52"/>
      <c r="TTF44" s="52"/>
      <c r="TTG44" s="52"/>
      <c r="TTH44" s="59"/>
      <c r="TTI44" s="59"/>
      <c r="TTJ44" s="59"/>
      <c r="TTK44" s="59"/>
      <c r="TTL44" s="60"/>
      <c r="TTM44" s="278"/>
      <c r="TTN44" s="243"/>
      <c r="TTO44" s="244"/>
      <c r="TTP44" s="244"/>
      <c r="TTQ44" s="244"/>
      <c r="TTR44" s="244"/>
      <c r="TTS44" s="244"/>
      <c r="TTT44" s="201"/>
      <c r="TTU44" s="210"/>
      <c r="TTV44" s="15"/>
      <c r="TTW44" s="15"/>
      <c r="TTX44" s="15"/>
      <c r="TTY44" s="15"/>
      <c r="TTZ44" s="15"/>
      <c r="TUA44" s="15"/>
      <c r="TUB44" s="15"/>
      <c r="TUC44" s="15"/>
      <c r="TUD44" s="15"/>
      <c r="TUE44" s="15"/>
      <c r="TUF44" s="19"/>
      <c r="TUG44" s="15"/>
      <c r="TUH44" s="15"/>
      <c r="TUI44" s="15"/>
      <c r="TUJ44" s="15"/>
      <c r="TUK44" s="15"/>
      <c r="TUL44" s="15"/>
      <c r="TUM44" s="19"/>
      <c r="TUN44" s="59"/>
      <c r="TUO44" s="59"/>
      <c r="TUP44" s="52"/>
      <c r="TUQ44" s="52"/>
      <c r="TUR44" s="52"/>
      <c r="TUS44" s="52"/>
      <c r="TUT44" s="52"/>
      <c r="TUU44" s="59"/>
      <c r="TUV44" s="59"/>
      <c r="TUW44" s="59"/>
      <c r="TUX44" s="59"/>
      <c r="TUY44" s="60"/>
      <c r="TUZ44" s="278"/>
      <c r="TVA44" s="243"/>
      <c r="TVB44" s="244"/>
      <c r="TVC44" s="244"/>
      <c r="TVD44" s="244"/>
      <c r="TVE44" s="244"/>
      <c r="TVF44" s="244"/>
      <c r="TVG44" s="201"/>
      <c r="TVH44" s="210"/>
      <c r="TVI44" s="15"/>
      <c r="TVJ44" s="15"/>
      <c r="TVK44" s="15"/>
      <c r="TVL44" s="15"/>
      <c r="TVM44" s="15"/>
      <c r="TVN44" s="15"/>
      <c r="TVO44" s="15"/>
      <c r="TVP44" s="15"/>
      <c r="TVQ44" s="15"/>
      <c r="TVR44" s="15"/>
      <c r="TVS44" s="19"/>
      <c r="TVT44" s="15"/>
      <c r="TVU44" s="15"/>
      <c r="TVV44" s="15"/>
      <c r="TVW44" s="15"/>
      <c r="TVX44" s="15"/>
      <c r="TVY44" s="15"/>
      <c r="TVZ44" s="19"/>
      <c r="TWA44" s="59"/>
      <c r="TWB44" s="59"/>
      <c r="TWC44" s="52"/>
      <c r="TWD44" s="52"/>
      <c r="TWE44" s="52"/>
      <c r="TWF44" s="52"/>
      <c r="TWG44" s="52"/>
      <c r="TWH44" s="59"/>
      <c r="TWI44" s="59"/>
      <c r="TWJ44" s="59"/>
      <c r="TWK44" s="59"/>
      <c r="TWL44" s="60"/>
      <c r="TWM44" s="278"/>
      <c r="TWN44" s="243"/>
      <c r="TWO44" s="244"/>
      <c r="TWP44" s="244"/>
      <c r="TWQ44" s="244"/>
      <c r="TWR44" s="244"/>
      <c r="TWS44" s="244"/>
      <c r="TWT44" s="201"/>
      <c r="TWU44" s="210"/>
      <c r="TWV44" s="15"/>
      <c r="TWW44" s="15"/>
      <c r="TWX44" s="15"/>
      <c r="TWY44" s="15"/>
      <c r="TWZ44" s="15"/>
      <c r="TXA44" s="15"/>
      <c r="TXB44" s="15"/>
      <c r="TXC44" s="15"/>
      <c r="TXD44" s="15"/>
      <c r="TXE44" s="15"/>
      <c r="TXF44" s="19"/>
      <c r="TXG44" s="15"/>
      <c r="TXH44" s="15"/>
      <c r="TXI44" s="15"/>
      <c r="TXJ44" s="15"/>
      <c r="TXK44" s="15"/>
      <c r="TXL44" s="15"/>
      <c r="TXM44" s="19"/>
      <c r="TXN44" s="59"/>
      <c r="TXO44" s="59"/>
      <c r="TXP44" s="52"/>
      <c r="TXQ44" s="52"/>
      <c r="TXR44" s="52"/>
      <c r="TXS44" s="52"/>
      <c r="TXT44" s="52"/>
      <c r="TXU44" s="59"/>
      <c r="TXV44" s="59"/>
      <c r="TXW44" s="59"/>
      <c r="TXX44" s="59"/>
      <c r="TXY44" s="60"/>
      <c r="TXZ44" s="278"/>
      <c r="TYA44" s="243"/>
      <c r="TYB44" s="244"/>
      <c r="TYC44" s="244"/>
      <c r="TYD44" s="244"/>
      <c r="TYE44" s="244"/>
      <c r="TYF44" s="244"/>
      <c r="TYG44" s="201"/>
      <c r="TYH44" s="210"/>
      <c r="TYI44" s="15"/>
      <c r="TYJ44" s="15"/>
      <c r="TYK44" s="15"/>
      <c r="TYL44" s="15"/>
      <c r="TYM44" s="15"/>
      <c r="TYN44" s="15"/>
      <c r="TYO44" s="15"/>
      <c r="TYP44" s="15"/>
      <c r="TYQ44" s="15"/>
      <c r="TYR44" s="15"/>
      <c r="TYS44" s="19"/>
      <c r="TYT44" s="15"/>
      <c r="TYU44" s="15"/>
      <c r="TYV44" s="15"/>
      <c r="TYW44" s="15"/>
      <c r="TYX44" s="15"/>
      <c r="TYY44" s="15"/>
      <c r="TYZ44" s="19"/>
      <c r="TZA44" s="59"/>
      <c r="TZB44" s="59"/>
      <c r="TZC44" s="52"/>
      <c r="TZD44" s="52"/>
      <c r="TZE44" s="52"/>
      <c r="TZF44" s="52"/>
      <c r="TZG44" s="52"/>
      <c r="TZH44" s="59"/>
      <c r="TZI44" s="59"/>
      <c r="TZJ44" s="59"/>
      <c r="TZK44" s="59"/>
      <c r="TZL44" s="60"/>
      <c r="TZM44" s="278"/>
      <c r="TZN44" s="243"/>
      <c r="TZO44" s="244"/>
      <c r="TZP44" s="244"/>
      <c r="TZQ44" s="244"/>
      <c r="TZR44" s="244"/>
      <c r="TZS44" s="244"/>
      <c r="TZT44" s="201"/>
      <c r="TZU44" s="210"/>
      <c r="TZV44" s="15"/>
      <c r="TZW44" s="15"/>
      <c r="TZX44" s="15"/>
      <c r="TZY44" s="15"/>
      <c r="TZZ44" s="15"/>
      <c r="UAA44" s="15"/>
      <c r="UAB44" s="15"/>
      <c r="UAC44" s="15"/>
      <c r="UAD44" s="15"/>
      <c r="UAE44" s="15"/>
      <c r="UAF44" s="19"/>
      <c r="UAG44" s="15"/>
      <c r="UAH44" s="15"/>
      <c r="UAI44" s="15"/>
      <c r="UAJ44" s="15"/>
      <c r="UAK44" s="15"/>
      <c r="UAL44" s="15"/>
      <c r="UAM44" s="19"/>
      <c r="UAN44" s="59"/>
      <c r="UAO44" s="59"/>
      <c r="UAP44" s="52"/>
      <c r="UAQ44" s="52"/>
      <c r="UAR44" s="52"/>
      <c r="UAS44" s="52"/>
      <c r="UAT44" s="52"/>
      <c r="UAU44" s="59"/>
      <c r="UAV44" s="59"/>
      <c r="UAW44" s="59"/>
      <c r="UAX44" s="59"/>
      <c r="UAY44" s="60"/>
      <c r="UAZ44" s="278"/>
      <c r="UBA44" s="243"/>
      <c r="UBB44" s="244"/>
      <c r="UBC44" s="244"/>
      <c r="UBD44" s="244"/>
      <c r="UBE44" s="244"/>
      <c r="UBF44" s="244"/>
      <c r="UBG44" s="201"/>
      <c r="UBH44" s="210"/>
      <c r="UBI44" s="15"/>
      <c r="UBJ44" s="15"/>
      <c r="UBK44" s="15"/>
      <c r="UBL44" s="15"/>
      <c r="UBM44" s="15"/>
      <c r="UBN44" s="15"/>
      <c r="UBO44" s="15"/>
      <c r="UBP44" s="15"/>
      <c r="UBQ44" s="15"/>
      <c r="UBR44" s="15"/>
      <c r="UBS44" s="19"/>
      <c r="UBT44" s="15"/>
      <c r="UBU44" s="15"/>
      <c r="UBV44" s="15"/>
      <c r="UBW44" s="15"/>
      <c r="UBX44" s="15"/>
      <c r="UBY44" s="15"/>
      <c r="UBZ44" s="19"/>
      <c r="UCA44" s="59"/>
      <c r="UCB44" s="59"/>
      <c r="UCC44" s="52"/>
      <c r="UCD44" s="52"/>
      <c r="UCE44" s="52"/>
      <c r="UCF44" s="52"/>
      <c r="UCG44" s="52"/>
      <c r="UCH44" s="59"/>
      <c r="UCI44" s="59"/>
      <c r="UCJ44" s="59"/>
      <c r="UCK44" s="59"/>
      <c r="UCL44" s="60"/>
      <c r="UCM44" s="278"/>
      <c r="UCN44" s="243"/>
      <c r="UCO44" s="244"/>
      <c r="UCP44" s="244"/>
      <c r="UCQ44" s="244"/>
      <c r="UCR44" s="244"/>
      <c r="UCS44" s="244"/>
      <c r="UCT44" s="201"/>
      <c r="UCU44" s="210"/>
      <c r="UCV44" s="15"/>
      <c r="UCW44" s="15"/>
      <c r="UCX44" s="15"/>
      <c r="UCY44" s="15"/>
      <c r="UCZ44" s="15"/>
      <c r="UDA44" s="15"/>
      <c r="UDB44" s="15"/>
      <c r="UDC44" s="15"/>
      <c r="UDD44" s="15"/>
      <c r="UDE44" s="15"/>
      <c r="UDF44" s="19"/>
      <c r="UDG44" s="15"/>
      <c r="UDH44" s="15"/>
      <c r="UDI44" s="15"/>
      <c r="UDJ44" s="15"/>
      <c r="UDK44" s="15"/>
      <c r="UDL44" s="15"/>
      <c r="UDM44" s="19"/>
      <c r="UDN44" s="59"/>
      <c r="UDO44" s="59"/>
      <c r="UDP44" s="52"/>
      <c r="UDQ44" s="52"/>
      <c r="UDR44" s="52"/>
      <c r="UDS44" s="52"/>
      <c r="UDT44" s="52"/>
      <c r="UDU44" s="59"/>
      <c r="UDV44" s="59"/>
      <c r="UDW44" s="59"/>
      <c r="UDX44" s="59"/>
      <c r="UDY44" s="60"/>
      <c r="UDZ44" s="278"/>
      <c r="UEA44" s="243"/>
      <c r="UEB44" s="244"/>
      <c r="UEC44" s="244"/>
      <c r="UED44" s="244"/>
      <c r="UEE44" s="244"/>
      <c r="UEF44" s="244"/>
      <c r="UEG44" s="201"/>
      <c r="UEH44" s="210"/>
      <c r="UEI44" s="15"/>
      <c r="UEJ44" s="15"/>
      <c r="UEK44" s="15"/>
      <c r="UEL44" s="15"/>
      <c r="UEM44" s="15"/>
      <c r="UEN44" s="15"/>
      <c r="UEO44" s="15"/>
      <c r="UEP44" s="15"/>
      <c r="UEQ44" s="15"/>
      <c r="UER44" s="15"/>
      <c r="UES44" s="19"/>
      <c r="UET44" s="15"/>
      <c r="UEU44" s="15"/>
      <c r="UEV44" s="15"/>
      <c r="UEW44" s="15"/>
      <c r="UEX44" s="15"/>
      <c r="UEY44" s="15"/>
      <c r="UEZ44" s="19"/>
      <c r="UFA44" s="59"/>
      <c r="UFB44" s="59"/>
      <c r="UFC44" s="52"/>
      <c r="UFD44" s="52"/>
      <c r="UFE44" s="52"/>
      <c r="UFF44" s="52"/>
      <c r="UFG44" s="52"/>
      <c r="UFH44" s="59"/>
      <c r="UFI44" s="59"/>
      <c r="UFJ44" s="59"/>
      <c r="UFK44" s="59"/>
      <c r="UFL44" s="60"/>
      <c r="UFM44" s="278"/>
      <c r="UFN44" s="243"/>
      <c r="UFO44" s="244"/>
      <c r="UFP44" s="244"/>
      <c r="UFQ44" s="244"/>
      <c r="UFR44" s="244"/>
      <c r="UFS44" s="244"/>
      <c r="UFT44" s="201"/>
      <c r="UFU44" s="210"/>
      <c r="UFV44" s="15"/>
      <c r="UFW44" s="15"/>
      <c r="UFX44" s="15"/>
      <c r="UFY44" s="15"/>
      <c r="UFZ44" s="15"/>
      <c r="UGA44" s="15"/>
      <c r="UGB44" s="15"/>
      <c r="UGC44" s="15"/>
      <c r="UGD44" s="15"/>
      <c r="UGE44" s="15"/>
      <c r="UGF44" s="19"/>
      <c r="UGG44" s="15"/>
      <c r="UGH44" s="15"/>
      <c r="UGI44" s="15"/>
      <c r="UGJ44" s="15"/>
      <c r="UGK44" s="15"/>
      <c r="UGL44" s="15"/>
      <c r="UGM44" s="19"/>
      <c r="UGN44" s="59"/>
      <c r="UGO44" s="59"/>
      <c r="UGP44" s="52"/>
      <c r="UGQ44" s="52"/>
      <c r="UGR44" s="52"/>
      <c r="UGS44" s="52"/>
      <c r="UGT44" s="52"/>
      <c r="UGU44" s="59"/>
      <c r="UGV44" s="59"/>
      <c r="UGW44" s="59"/>
      <c r="UGX44" s="59"/>
      <c r="UGY44" s="60"/>
      <c r="UGZ44" s="278"/>
      <c r="UHA44" s="243"/>
      <c r="UHB44" s="244"/>
      <c r="UHC44" s="244"/>
      <c r="UHD44" s="244"/>
      <c r="UHE44" s="244"/>
      <c r="UHF44" s="244"/>
      <c r="UHG44" s="201"/>
      <c r="UHH44" s="210"/>
      <c r="UHI44" s="15"/>
      <c r="UHJ44" s="15"/>
      <c r="UHK44" s="15"/>
      <c r="UHL44" s="15"/>
      <c r="UHM44" s="15"/>
      <c r="UHN44" s="15"/>
      <c r="UHO44" s="15"/>
      <c r="UHP44" s="15"/>
      <c r="UHQ44" s="15"/>
      <c r="UHR44" s="15"/>
      <c r="UHS44" s="19"/>
      <c r="UHT44" s="15"/>
      <c r="UHU44" s="15"/>
      <c r="UHV44" s="15"/>
      <c r="UHW44" s="15"/>
      <c r="UHX44" s="15"/>
      <c r="UHY44" s="15"/>
      <c r="UHZ44" s="19"/>
      <c r="UIA44" s="59"/>
      <c r="UIB44" s="59"/>
      <c r="UIC44" s="52"/>
      <c r="UID44" s="52"/>
      <c r="UIE44" s="52"/>
      <c r="UIF44" s="52"/>
      <c r="UIG44" s="52"/>
      <c r="UIH44" s="59"/>
      <c r="UII44" s="59"/>
      <c r="UIJ44" s="59"/>
      <c r="UIK44" s="59"/>
      <c r="UIL44" s="60"/>
      <c r="UIM44" s="278"/>
      <c r="UIN44" s="243"/>
      <c r="UIO44" s="244"/>
      <c r="UIP44" s="244"/>
      <c r="UIQ44" s="244"/>
      <c r="UIR44" s="244"/>
      <c r="UIS44" s="244"/>
      <c r="UIT44" s="201"/>
      <c r="UIU44" s="210"/>
      <c r="UIV44" s="15"/>
      <c r="UIW44" s="15"/>
      <c r="UIX44" s="15"/>
      <c r="UIY44" s="15"/>
      <c r="UIZ44" s="15"/>
      <c r="UJA44" s="15"/>
      <c r="UJB44" s="15"/>
      <c r="UJC44" s="15"/>
      <c r="UJD44" s="15"/>
      <c r="UJE44" s="15"/>
      <c r="UJF44" s="19"/>
      <c r="UJG44" s="15"/>
      <c r="UJH44" s="15"/>
      <c r="UJI44" s="15"/>
      <c r="UJJ44" s="15"/>
      <c r="UJK44" s="15"/>
      <c r="UJL44" s="15"/>
      <c r="UJM44" s="19"/>
      <c r="UJN44" s="59"/>
      <c r="UJO44" s="59"/>
      <c r="UJP44" s="52"/>
      <c r="UJQ44" s="52"/>
      <c r="UJR44" s="52"/>
      <c r="UJS44" s="52"/>
      <c r="UJT44" s="52"/>
      <c r="UJU44" s="59"/>
      <c r="UJV44" s="59"/>
      <c r="UJW44" s="59"/>
      <c r="UJX44" s="59"/>
      <c r="UJY44" s="60"/>
      <c r="UJZ44" s="278"/>
      <c r="UKA44" s="243"/>
      <c r="UKB44" s="244"/>
      <c r="UKC44" s="244"/>
      <c r="UKD44" s="244"/>
      <c r="UKE44" s="244"/>
      <c r="UKF44" s="244"/>
      <c r="UKG44" s="201"/>
      <c r="UKH44" s="210"/>
      <c r="UKI44" s="15"/>
      <c r="UKJ44" s="15"/>
      <c r="UKK44" s="15"/>
      <c r="UKL44" s="15"/>
      <c r="UKM44" s="15"/>
      <c r="UKN44" s="15"/>
      <c r="UKO44" s="15"/>
      <c r="UKP44" s="15"/>
      <c r="UKQ44" s="15"/>
      <c r="UKR44" s="15"/>
      <c r="UKS44" s="19"/>
      <c r="UKT44" s="15"/>
      <c r="UKU44" s="15"/>
      <c r="UKV44" s="15"/>
      <c r="UKW44" s="15"/>
      <c r="UKX44" s="15"/>
      <c r="UKY44" s="15"/>
      <c r="UKZ44" s="19"/>
      <c r="ULA44" s="59"/>
      <c r="ULB44" s="59"/>
      <c r="ULC44" s="52"/>
      <c r="ULD44" s="52"/>
      <c r="ULE44" s="52"/>
      <c r="ULF44" s="52"/>
      <c r="ULG44" s="52"/>
      <c r="ULH44" s="59"/>
      <c r="ULI44" s="59"/>
      <c r="ULJ44" s="59"/>
      <c r="ULK44" s="59"/>
      <c r="ULL44" s="60"/>
      <c r="ULM44" s="278"/>
      <c r="ULN44" s="243"/>
      <c r="ULO44" s="244"/>
      <c r="ULP44" s="244"/>
      <c r="ULQ44" s="244"/>
      <c r="ULR44" s="244"/>
      <c r="ULS44" s="244"/>
      <c r="ULT44" s="201"/>
      <c r="ULU44" s="210"/>
      <c r="ULV44" s="15"/>
      <c r="ULW44" s="15"/>
      <c r="ULX44" s="15"/>
      <c r="ULY44" s="15"/>
      <c r="ULZ44" s="15"/>
      <c r="UMA44" s="15"/>
      <c r="UMB44" s="15"/>
      <c r="UMC44" s="15"/>
      <c r="UMD44" s="15"/>
      <c r="UME44" s="15"/>
      <c r="UMF44" s="19"/>
      <c r="UMG44" s="15"/>
      <c r="UMH44" s="15"/>
      <c r="UMI44" s="15"/>
      <c r="UMJ44" s="15"/>
      <c r="UMK44" s="15"/>
      <c r="UML44" s="15"/>
      <c r="UMM44" s="19"/>
      <c r="UMN44" s="59"/>
      <c r="UMO44" s="59"/>
      <c r="UMP44" s="52"/>
      <c r="UMQ44" s="52"/>
      <c r="UMR44" s="52"/>
      <c r="UMS44" s="52"/>
      <c r="UMT44" s="52"/>
      <c r="UMU44" s="59"/>
      <c r="UMV44" s="59"/>
      <c r="UMW44" s="59"/>
      <c r="UMX44" s="59"/>
      <c r="UMY44" s="60"/>
      <c r="UMZ44" s="278"/>
      <c r="UNA44" s="243"/>
      <c r="UNB44" s="244"/>
      <c r="UNC44" s="244"/>
      <c r="UND44" s="244"/>
      <c r="UNE44" s="244"/>
      <c r="UNF44" s="244"/>
      <c r="UNG44" s="201"/>
      <c r="UNH44" s="210"/>
      <c r="UNI44" s="15"/>
      <c r="UNJ44" s="15"/>
      <c r="UNK44" s="15"/>
      <c r="UNL44" s="15"/>
      <c r="UNM44" s="15"/>
      <c r="UNN44" s="15"/>
      <c r="UNO44" s="15"/>
      <c r="UNP44" s="15"/>
      <c r="UNQ44" s="15"/>
      <c r="UNR44" s="15"/>
      <c r="UNS44" s="19"/>
      <c r="UNT44" s="15"/>
      <c r="UNU44" s="15"/>
      <c r="UNV44" s="15"/>
      <c r="UNW44" s="15"/>
      <c r="UNX44" s="15"/>
      <c r="UNY44" s="15"/>
      <c r="UNZ44" s="19"/>
      <c r="UOA44" s="59"/>
      <c r="UOB44" s="59"/>
      <c r="UOC44" s="52"/>
      <c r="UOD44" s="52"/>
      <c r="UOE44" s="52"/>
      <c r="UOF44" s="52"/>
      <c r="UOG44" s="52"/>
      <c r="UOH44" s="59"/>
      <c r="UOI44" s="59"/>
      <c r="UOJ44" s="59"/>
      <c r="UOK44" s="59"/>
      <c r="UOL44" s="60"/>
      <c r="UOM44" s="278"/>
      <c r="UON44" s="243"/>
      <c r="UOO44" s="244"/>
      <c r="UOP44" s="244"/>
      <c r="UOQ44" s="244"/>
      <c r="UOR44" s="244"/>
      <c r="UOS44" s="244"/>
      <c r="UOT44" s="201"/>
      <c r="UOU44" s="210"/>
      <c r="UOV44" s="15"/>
      <c r="UOW44" s="15"/>
      <c r="UOX44" s="15"/>
      <c r="UOY44" s="15"/>
      <c r="UOZ44" s="15"/>
      <c r="UPA44" s="15"/>
      <c r="UPB44" s="15"/>
      <c r="UPC44" s="15"/>
      <c r="UPD44" s="15"/>
      <c r="UPE44" s="15"/>
      <c r="UPF44" s="19"/>
      <c r="UPG44" s="15"/>
      <c r="UPH44" s="15"/>
      <c r="UPI44" s="15"/>
      <c r="UPJ44" s="15"/>
      <c r="UPK44" s="15"/>
      <c r="UPL44" s="15"/>
      <c r="UPM44" s="19"/>
      <c r="UPN44" s="59"/>
      <c r="UPO44" s="59"/>
      <c r="UPP44" s="52"/>
      <c r="UPQ44" s="52"/>
      <c r="UPR44" s="52"/>
      <c r="UPS44" s="52"/>
      <c r="UPT44" s="52"/>
      <c r="UPU44" s="59"/>
      <c r="UPV44" s="59"/>
      <c r="UPW44" s="59"/>
      <c r="UPX44" s="59"/>
      <c r="UPY44" s="60"/>
      <c r="UPZ44" s="278"/>
      <c r="UQA44" s="243"/>
      <c r="UQB44" s="244"/>
      <c r="UQC44" s="244"/>
      <c r="UQD44" s="244"/>
      <c r="UQE44" s="244"/>
      <c r="UQF44" s="244"/>
      <c r="UQG44" s="201"/>
      <c r="UQH44" s="210"/>
      <c r="UQI44" s="15"/>
      <c r="UQJ44" s="15"/>
      <c r="UQK44" s="15"/>
      <c r="UQL44" s="15"/>
      <c r="UQM44" s="15"/>
      <c r="UQN44" s="15"/>
      <c r="UQO44" s="15"/>
      <c r="UQP44" s="15"/>
      <c r="UQQ44" s="15"/>
      <c r="UQR44" s="15"/>
      <c r="UQS44" s="19"/>
      <c r="UQT44" s="15"/>
      <c r="UQU44" s="15"/>
      <c r="UQV44" s="15"/>
      <c r="UQW44" s="15"/>
      <c r="UQX44" s="15"/>
      <c r="UQY44" s="15"/>
      <c r="UQZ44" s="19"/>
      <c r="URA44" s="59"/>
      <c r="URB44" s="59"/>
      <c r="URC44" s="52"/>
      <c r="URD44" s="52"/>
      <c r="URE44" s="52"/>
      <c r="URF44" s="52"/>
      <c r="URG44" s="52"/>
      <c r="URH44" s="59"/>
      <c r="URI44" s="59"/>
      <c r="URJ44" s="59"/>
      <c r="URK44" s="59"/>
      <c r="URL44" s="60"/>
      <c r="URM44" s="278"/>
      <c r="URN44" s="243"/>
      <c r="URO44" s="244"/>
      <c r="URP44" s="244"/>
      <c r="URQ44" s="244"/>
      <c r="URR44" s="244"/>
      <c r="URS44" s="244"/>
      <c r="URT44" s="201"/>
      <c r="URU44" s="210"/>
      <c r="URV44" s="15"/>
      <c r="URW44" s="15"/>
      <c r="URX44" s="15"/>
      <c r="URY44" s="15"/>
      <c r="URZ44" s="15"/>
      <c r="USA44" s="15"/>
      <c r="USB44" s="15"/>
      <c r="USC44" s="15"/>
      <c r="USD44" s="15"/>
      <c r="USE44" s="15"/>
      <c r="USF44" s="19"/>
      <c r="USG44" s="15"/>
      <c r="USH44" s="15"/>
      <c r="USI44" s="15"/>
      <c r="USJ44" s="15"/>
      <c r="USK44" s="15"/>
      <c r="USL44" s="15"/>
      <c r="USM44" s="19"/>
      <c r="USN44" s="59"/>
      <c r="USO44" s="59"/>
      <c r="USP44" s="52"/>
      <c r="USQ44" s="52"/>
      <c r="USR44" s="52"/>
      <c r="USS44" s="52"/>
      <c r="UST44" s="52"/>
      <c r="USU44" s="59"/>
      <c r="USV44" s="59"/>
      <c r="USW44" s="59"/>
      <c r="USX44" s="59"/>
      <c r="USY44" s="60"/>
      <c r="USZ44" s="278"/>
      <c r="UTA44" s="243"/>
      <c r="UTB44" s="244"/>
      <c r="UTC44" s="244"/>
      <c r="UTD44" s="244"/>
      <c r="UTE44" s="244"/>
      <c r="UTF44" s="244"/>
      <c r="UTG44" s="201"/>
      <c r="UTH44" s="210"/>
      <c r="UTI44" s="15"/>
      <c r="UTJ44" s="15"/>
      <c r="UTK44" s="15"/>
      <c r="UTL44" s="15"/>
      <c r="UTM44" s="15"/>
      <c r="UTN44" s="15"/>
      <c r="UTO44" s="15"/>
      <c r="UTP44" s="15"/>
      <c r="UTQ44" s="15"/>
      <c r="UTR44" s="15"/>
      <c r="UTS44" s="19"/>
      <c r="UTT44" s="15"/>
      <c r="UTU44" s="15"/>
      <c r="UTV44" s="15"/>
      <c r="UTW44" s="15"/>
      <c r="UTX44" s="15"/>
      <c r="UTY44" s="15"/>
      <c r="UTZ44" s="19"/>
      <c r="UUA44" s="59"/>
      <c r="UUB44" s="59"/>
      <c r="UUC44" s="52"/>
      <c r="UUD44" s="52"/>
      <c r="UUE44" s="52"/>
      <c r="UUF44" s="52"/>
      <c r="UUG44" s="52"/>
      <c r="UUH44" s="59"/>
      <c r="UUI44" s="59"/>
      <c r="UUJ44" s="59"/>
      <c r="UUK44" s="59"/>
      <c r="UUL44" s="60"/>
      <c r="UUM44" s="278"/>
      <c r="UUN44" s="243"/>
      <c r="UUO44" s="244"/>
      <c r="UUP44" s="244"/>
      <c r="UUQ44" s="244"/>
      <c r="UUR44" s="244"/>
      <c r="UUS44" s="244"/>
      <c r="UUT44" s="201"/>
      <c r="UUU44" s="210"/>
      <c r="UUV44" s="15"/>
      <c r="UUW44" s="15"/>
      <c r="UUX44" s="15"/>
      <c r="UUY44" s="15"/>
      <c r="UUZ44" s="15"/>
      <c r="UVA44" s="15"/>
      <c r="UVB44" s="15"/>
      <c r="UVC44" s="15"/>
      <c r="UVD44" s="15"/>
      <c r="UVE44" s="15"/>
      <c r="UVF44" s="19"/>
      <c r="UVG44" s="15"/>
      <c r="UVH44" s="15"/>
      <c r="UVI44" s="15"/>
      <c r="UVJ44" s="15"/>
      <c r="UVK44" s="15"/>
      <c r="UVL44" s="15"/>
      <c r="UVM44" s="19"/>
      <c r="UVN44" s="59"/>
      <c r="UVO44" s="59"/>
      <c r="UVP44" s="52"/>
      <c r="UVQ44" s="52"/>
      <c r="UVR44" s="52"/>
      <c r="UVS44" s="52"/>
      <c r="UVT44" s="52"/>
      <c r="UVU44" s="59"/>
      <c r="UVV44" s="59"/>
      <c r="UVW44" s="59"/>
      <c r="UVX44" s="59"/>
      <c r="UVY44" s="60"/>
      <c r="UVZ44" s="278"/>
      <c r="UWA44" s="243"/>
      <c r="UWB44" s="244"/>
      <c r="UWC44" s="244"/>
      <c r="UWD44" s="244"/>
      <c r="UWE44" s="244"/>
      <c r="UWF44" s="244"/>
      <c r="UWG44" s="201"/>
      <c r="UWH44" s="210"/>
      <c r="UWI44" s="15"/>
      <c r="UWJ44" s="15"/>
      <c r="UWK44" s="15"/>
      <c r="UWL44" s="15"/>
      <c r="UWM44" s="15"/>
      <c r="UWN44" s="15"/>
      <c r="UWO44" s="15"/>
      <c r="UWP44" s="15"/>
      <c r="UWQ44" s="15"/>
      <c r="UWR44" s="15"/>
      <c r="UWS44" s="19"/>
      <c r="UWT44" s="15"/>
      <c r="UWU44" s="15"/>
      <c r="UWV44" s="15"/>
      <c r="UWW44" s="15"/>
      <c r="UWX44" s="15"/>
      <c r="UWY44" s="15"/>
      <c r="UWZ44" s="19"/>
      <c r="UXA44" s="59"/>
      <c r="UXB44" s="59"/>
      <c r="UXC44" s="52"/>
      <c r="UXD44" s="52"/>
      <c r="UXE44" s="52"/>
      <c r="UXF44" s="52"/>
      <c r="UXG44" s="52"/>
      <c r="UXH44" s="59"/>
      <c r="UXI44" s="59"/>
      <c r="UXJ44" s="59"/>
      <c r="UXK44" s="59"/>
      <c r="UXL44" s="60"/>
      <c r="UXM44" s="278"/>
      <c r="UXN44" s="243"/>
      <c r="UXO44" s="244"/>
      <c r="UXP44" s="244"/>
      <c r="UXQ44" s="244"/>
      <c r="UXR44" s="244"/>
      <c r="UXS44" s="244"/>
      <c r="UXT44" s="201"/>
      <c r="UXU44" s="210"/>
      <c r="UXV44" s="15"/>
      <c r="UXW44" s="15"/>
      <c r="UXX44" s="15"/>
      <c r="UXY44" s="15"/>
      <c r="UXZ44" s="15"/>
      <c r="UYA44" s="15"/>
      <c r="UYB44" s="15"/>
      <c r="UYC44" s="15"/>
      <c r="UYD44" s="15"/>
      <c r="UYE44" s="15"/>
      <c r="UYF44" s="19"/>
      <c r="UYG44" s="15"/>
      <c r="UYH44" s="15"/>
      <c r="UYI44" s="15"/>
      <c r="UYJ44" s="15"/>
      <c r="UYK44" s="15"/>
      <c r="UYL44" s="15"/>
      <c r="UYM44" s="19"/>
      <c r="UYN44" s="59"/>
      <c r="UYO44" s="59"/>
      <c r="UYP44" s="52"/>
      <c r="UYQ44" s="52"/>
      <c r="UYR44" s="52"/>
      <c r="UYS44" s="52"/>
      <c r="UYT44" s="52"/>
      <c r="UYU44" s="59"/>
      <c r="UYV44" s="59"/>
      <c r="UYW44" s="59"/>
      <c r="UYX44" s="59"/>
      <c r="UYY44" s="60"/>
      <c r="UYZ44" s="278"/>
      <c r="UZA44" s="243"/>
      <c r="UZB44" s="244"/>
      <c r="UZC44" s="244"/>
      <c r="UZD44" s="244"/>
      <c r="UZE44" s="244"/>
      <c r="UZF44" s="244"/>
      <c r="UZG44" s="201"/>
      <c r="UZH44" s="210"/>
      <c r="UZI44" s="15"/>
      <c r="UZJ44" s="15"/>
      <c r="UZK44" s="15"/>
      <c r="UZL44" s="15"/>
      <c r="UZM44" s="15"/>
      <c r="UZN44" s="15"/>
      <c r="UZO44" s="15"/>
      <c r="UZP44" s="15"/>
      <c r="UZQ44" s="15"/>
      <c r="UZR44" s="15"/>
      <c r="UZS44" s="19"/>
      <c r="UZT44" s="15"/>
      <c r="UZU44" s="15"/>
      <c r="UZV44" s="15"/>
      <c r="UZW44" s="15"/>
      <c r="UZX44" s="15"/>
      <c r="UZY44" s="15"/>
      <c r="UZZ44" s="19"/>
      <c r="VAA44" s="59"/>
      <c r="VAB44" s="59"/>
      <c r="VAC44" s="52"/>
      <c r="VAD44" s="52"/>
      <c r="VAE44" s="52"/>
      <c r="VAF44" s="52"/>
      <c r="VAG44" s="52"/>
      <c r="VAH44" s="59"/>
      <c r="VAI44" s="59"/>
      <c r="VAJ44" s="59"/>
      <c r="VAK44" s="59"/>
      <c r="VAL44" s="60"/>
      <c r="VAM44" s="278"/>
      <c r="VAN44" s="243"/>
      <c r="VAO44" s="244"/>
      <c r="VAP44" s="244"/>
      <c r="VAQ44" s="244"/>
      <c r="VAR44" s="244"/>
      <c r="VAS44" s="244"/>
      <c r="VAT44" s="201"/>
      <c r="VAU44" s="210"/>
      <c r="VAV44" s="15"/>
      <c r="VAW44" s="15"/>
      <c r="VAX44" s="15"/>
      <c r="VAY44" s="15"/>
      <c r="VAZ44" s="15"/>
      <c r="VBA44" s="15"/>
      <c r="VBB44" s="15"/>
      <c r="VBC44" s="15"/>
      <c r="VBD44" s="15"/>
      <c r="VBE44" s="15"/>
      <c r="VBF44" s="19"/>
      <c r="VBG44" s="15"/>
      <c r="VBH44" s="15"/>
      <c r="VBI44" s="15"/>
      <c r="VBJ44" s="15"/>
      <c r="VBK44" s="15"/>
      <c r="VBL44" s="15"/>
      <c r="VBM44" s="19"/>
      <c r="VBN44" s="59"/>
      <c r="VBO44" s="59"/>
      <c r="VBP44" s="52"/>
      <c r="VBQ44" s="52"/>
      <c r="VBR44" s="52"/>
      <c r="VBS44" s="52"/>
      <c r="VBT44" s="52"/>
      <c r="VBU44" s="59"/>
      <c r="VBV44" s="59"/>
      <c r="VBW44" s="59"/>
      <c r="VBX44" s="59"/>
      <c r="VBY44" s="60"/>
      <c r="VBZ44" s="278"/>
      <c r="VCA44" s="243"/>
      <c r="VCB44" s="244"/>
      <c r="VCC44" s="244"/>
      <c r="VCD44" s="244"/>
      <c r="VCE44" s="244"/>
      <c r="VCF44" s="244"/>
      <c r="VCG44" s="201"/>
      <c r="VCH44" s="210"/>
      <c r="VCI44" s="15"/>
      <c r="VCJ44" s="15"/>
      <c r="VCK44" s="15"/>
      <c r="VCL44" s="15"/>
      <c r="VCM44" s="15"/>
      <c r="VCN44" s="15"/>
      <c r="VCO44" s="15"/>
      <c r="VCP44" s="15"/>
      <c r="VCQ44" s="15"/>
      <c r="VCR44" s="15"/>
      <c r="VCS44" s="19"/>
      <c r="VCT44" s="15"/>
      <c r="VCU44" s="15"/>
      <c r="VCV44" s="15"/>
      <c r="VCW44" s="15"/>
      <c r="VCX44" s="15"/>
      <c r="VCY44" s="15"/>
      <c r="VCZ44" s="19"/>
      <c r="VDA44" s="59"/>
      <c r="VDB44" s="59"/>
      <c r="VDC44" s="52"/>
      <c r="VDD44" s="52"/>
      <c r="VDE44" s="52"/>
      <c r="VDF44" s="52"/>
      <c r="VDG44" s="52"/>
      <c r="VDH44" s="59"/>
      <c r="VDI44" s="59"/>
      <c r="VDJ44" s="59"/>
      <c r="VDK44" s="59"/>
      <c r="VDL44" s="60"/>
      <c r="VDM44" s="278"/>
      <c r="VDN44" s="243"/>
      <c r="VDO44" s="244"/>
      <c r="VDP44" s="244"/>
      <c r="VDQ44" s="244"/>
      <c r="VDR44" s="244"/>
      <c r="VDS44" s="244"/>
      <c r="VDT44" s="201"/>
      <c r="VDU44" s="210"/>
      <c r="VDV44" s="15"/>
      <c r="VDW44" s="15"/>
      <c r="VDX44" s="15"/>
      <c r="VDY44" s="15"/>
      <c r="VDZ44" s="15"/>
      <c r="VEA44" s="15"/>
      <c r="VEB44" s="15"/>
      <c r="VEC44" s="15"/>
      <c r="VED44" s="15"/>
      <c r="VEE44" s="15"/>
      <c r="VEF44" s="19"/>
      <c r="VEG44" s="15"/>
      <c r="VEH44" s="15"/>
      <c r="VEI44" s="15"/>
      <c r="VEJ44" s="15"/>
      <c r="VEK44" s="15"/>
      <c r="VEL44" s="15"/>
      <c r="VEM44" s="19"/>
      <c r="VEN44" s="59"/>
      <c r="VEO44" s="59"/>
      <c r="VEP44" s="52"/>
      <c r="VEQ44" s="52"/>
      <c r="VER44" s="52"/>
      <c r="VES44" s="52"/>
      <c r="VET44" s="52"/>
      <c r="VEU44" s="59"/>
      <c r="VEV44" s="59"/>
      <c r="VEW44" s="59"/>
      <c r="VEX44" s="59"/>
      <c r="VEY44" s="60"/>
      <c r="VEZ44" s="278"/>
      <c r="VFA44" s="243"/>
      <c r="VFB44" s="244"/>
      <c r="VFC44" s="244"/>
      <c r="VFD44" s="244"/>
      <c r="VFE44" s="244"/>
      <c r="VFF44" s="244"/>
      <c r="VFG44" s="201"/>
      <c r="VFH44" s="210"/>
      <c r="VFI44" s="15"/>
      <c r="VFJ44" s="15"/>
      <c r="VFK44" s="15"/>
      <c r="VFL44" s="15"/>
      <c r="VFM44" s="15"/>
      <c r="VFN44" s="15"/>
      <c r="VFO44" s="15"/>
      <c r="VFP44" s="15"/>
      <c r="VFQ44" s="15"/>
      <c r="VFR44" s="15"/>
      <c r="VFS44" s="19"/>
      <c r="VFT44" s="15"/>
      <c r="VFU44" s="15"/>
      <c r="VFV44" s="15"/>
      <c r="VFW44" s="15"/>
      <c r="VFX44" s="15"/>
      <c r="VFY44" s="15"/>
      <c r="VFZ44" s="19"/>
      <c r="VGA44" s="59"/>
      <c r="VGB44" s="59"/>
      <c r="VGC44" s="52"/>
      <c r="VGD44" s="52"/>
      <c r="VGE44" s="52"/>
      <c r="VGF44" s="52"/>
      <c r="VGG44" s="52"/>
      <c r="VGH44" s="59"/>
      <c r="VGI44" s="59"/>
      <c r="VGJ44" s="59"/>
      <c r="VGK44" s="59"/>
      <c r="VGL44" s="60"/>
      <c r="VGM44" s="278"/>
      <c r="VGN44" s="243"/>
      <c r="VGO44" s="244"/>
      <c r="VGP44" s="244"/>
      <c r="VGQ44" s="244"/>
      <c r="VGR44" s="244"/>
      <c r="VGS44" s="244"/>
      <c r="VGT44" s="201"/>
      <c r="VGU44" s="210"/>
      <c r="VGV44" s="15"/>
      <c r="VGW44" s="15"/>
      <c r="VGX44" s="15"/>
      <c r="VGY44" s="15"/>
      <c r="VGZ44" s="15"/>
      <c r="VHA44" s="15"/>
      <c r="VHB44" s="15"/>
      <c r="VHC44" s="15"/>
      <c r="VHD44" s="15"/>
      <c r="VHE44" s="15"/>
      <c r="VHF44" s="19"/>
      <c r="VHG44" s="15"/>
      <c r="VHH44" s="15"/>
      <c r="VHI44" s="15"/>
      <c r="VHJ44" s="15"/>
      <c r="VHK44" s="15"/>
      <c r="VHL44" s="15"/>
      <c r="VHM44" s="19"/>
      <c r="VHN44" s="59"/>
      <c r="VHO44" s="59"/>
      <c r="VHP44" s="52"/>
      <c r="VHQ44" s="52"/>
      <c r="VHR44" s="52"/>
      <c r="VHS44" s="52"/>
      <c r="VHT44" s="52"/>
      <c r="VHU44" s="59"/>
      <c r="VHV44" s="59"/>
      <c r="VHW44" s="59"/>
      <c r="VHX44" s="59"/>
      <c r="VHY44" s="60"/>
      <c r="VHZ44" s="278"/>
      <c r="VIA44" s="243"/>
      <c r="VIB44" s="244"/>
      <c r="VIC44" s="244"/>
      <c r="VID44" s="244"/>
      <c r="VIE44" s="244"/>
      <c r="VIF44" s="244"/>
      <c r="VIG44" s="201"/>
      <c r="VIH44" s="210"/>
      <c r="VII44" s="15"/>
      <c r="VIJ44" s="15"/>
      <c r="VIK44" s="15"/>
      <c r="VIL44" s="15"/>
      <c r="VIM44" s="15"/>
      <c r="VIN44" s="15"/>
      <c r="VIO44" s="15"/>
      <c r="VIP44" s="15"/>
      <c r="VIQ44" s="15"/>
      <c r="VIR44" s="15"/>
      <c r="VIS44" s="19"/>
      <c r="VIT44" s="15"/>
      <c r="VIU44" s="15"/>
      <c r="VIV44" s="15"/>
      <c r="VIW44" s="15"/>
      <c r="VIX44" s="15"/>
      <c r="VIY44" s="15"/>
      <c r="VIZ44" s="19"/>
      <c r="VJA44" s="59"/>
      <c r="VJB44" s="59"/>
      <c r="VJC44" s="52"/>
      <c r="VJD44" s="52"/>
      <c r="VJE44" s="52"/>
      <c r="VJF44" s="52"/>
      <c r="VJG44" s="52"/>
      <c r="VJH44" s="59"/>
      <c r="VJI44" s="59"/>
      <c r="VJJ44" s="59"/>
      <c r="VJK44" s="59"/>
      <c r="VJL44" s="60"/>
      <c r="VJM44" s="278"/>
      <c r="VJN44" s="243"/>
      <c r="VJO44" s="244"/>
      <c r="VJP44" s="244"/>
      <c r="VJQ44" s="244"/>
      <c r="VJR44" s="244"/>
      <c r="VJS44" s="244"/>
      <c r="VJT44" s="201"/>
      <c r="VJU44" s="210"/>
      <c r="VJV44" s="15"/>
      <c r="VJW44" s="15"/>
      <c r="VJX44" s="15"/>
      <c r="VJY44" s="15"/>
      <c r="VJZ44" s="15"/>
      <c r="VKA44" s="15"/>
      <c r="VKB44" s="15"/>
      <c r="VKC44" s="15"/>
      <c r="VKD44" s="15"/>
      <c r="VKE44" s="15"/>
      <c r="VKF44" s="19"/>
      <c r="VKG44" s="15"/>
      <c r="VKH44" s="15"/>
      <c r="VKI44" s="15"/>
      <c r="VKJ44" s="15"/>
      <c r="VKK44" s="15"/>
      <c r="VKL44" s="15"/>
      <c r="VKM44" s="19"/>
      <c r="VKN44" s="59"/>
      <c r="VKO44" s="59"/>
      <c r="VKP44" s="52"/>
      <c r="VKQ44" s="52"/>
      <c r="VKR44" s="52"/>
      <c r="VKS44" s="52"/>
      <c r="VKT44" s="52"/>
      <c r="VKU44" s="59"/>
      <c r="VKV44" s="59"/>
      <c r="VKW44" s="59"/>
      <c r="VKX44" s="59"/>
      <c r="VKY44" s="60"/>
      <c r="VKZ44" s="278"/>
      <c r="VLA44" s="243"/>
      <c r="VLB44" s="244"/>
      <c r="VLC44" s="244"/>
      <c r="VLD44" s="244"/>
      <c r="VLE44" s="244"/>
      <c r="VLF44" s="244"/>
      <c r="VLG44" s="201"/>
      <c r="VLH44" s="210"/>
      <c r="VLI44" s="15"/>
      <c r="VLJ44" s="15"/>
      <c r="VLK44" s="15"/>
      <c r="VLL44" s="15"/>
      <c r="VLM44" s="15"/>
      <c r="VLN44" s="15"/>
      <c r="VLO44" s="15"/>
      <c r="VLP44" s="15"/>
      <c r="VLQ44" s="15"/>
      <c r="VLR44" s="15"/>
      <c r="VLS44" s="19"/>
      <c r="VLT44" s="15"/>
      <c r="VLU44" s="15"/>
      <c r="VLV44" s="15"/>
      <c r="VLW44" s="15"/>
      <c r="VLX44" s="15"/>
      <c r="VLY44" s="15"/>
      <c r="VLZ44" s="19"/>
      <c r="VMA44" s="59"/>
      <c r="VMB44" s="59"/>
      <c r="VMC44" s="52"/>
      <c r="VMD44" s="52"/>
      <c r="VME44" s="52"/>
      <c r="VMF44" s="52"/>
      <c r="VMG44" s="52"/>
      <c r="VMH44" s="59"/>
      <c r="VMI44" s="59"/>
      <c r="VMJ44" s="59"/>
      <c r="VMK44" s="59"/>
      <c r="VML44" s="60"/>
      <c r="VMM44" s="278"/>
      <c r="VMN44" s="243"/>
      <c r="VMO44" s="244"/>
      <c r="VMP44" s="244"/>
      <c r="VMQ44" s="244"/>
      <c r="VMR44" s="244"/>
      <c r="VMS44" s="244"/>
      <c r="VMT44" s="201"/>
      <c r="VMU44" s="210"/>
      <c r="VMV44" s="15"/>
      <c r="VMW44" s="15"/>
      <c r="VMX44" s="15"/>
      <c r="VMY44" s="15"/>
      <c r="VMZ44" s="15"/>
      <c r="VNA44" s="15"/>
      <c r="VNB44" s="15"/>
      <c r="VNC44" s="15"/>
      <c r="VND44" s="15"/>
      <c r="VNE44" s="15"/>
      <c r="VNF44" s="19"/>
      <c r="VNG44" s="15"/>
      <c r="VNH44" s="15"/>
      <c r="VNI44" s="15"/>
      <c r="VNJ44" s="15"/>
      <c r="VNK44" s="15"/>
      <c r="VNL44" s="15"/>
      <c r="VNM44" s="19"/>
      <c r="VNN44" s="59"/>
      <c r="VNO44" s="59"/>
      <c r="VNP44" s="52"/>
      <c r="VNQ44" s="52"/>
      <c r="VNR44" s="52"/>
      <c r="VNS44" s="52"/>
      <c r="VNT44" s="52"/>
      <c r="VNU44" s="59"/>
      <c r="VNV44" s="59"/>
      <c r="VNW44" s="59"/>
      <c r="VNX44" s="59"/>
      <c r="VNY44" s="60"/>
      <c r="VNZ44" s="278"/>
      <c r="VOA44" s="243"/>
      <c r="VOB44" s="244"/>
      <c r="VOC44" s="244"/>
      <c r="VOD44" s="244"/>
      <c r="VOE44" s="244"/>
      <c r="VOF44" s="244"/>
      <c r="VOG44" s="201"/>
      <c r="VOH44" s="210"/>
      <c r="VOI44" s="15"/>
      <c r="VOJ44" s="15"/>
      <c r="VOK44" s="15"/>
      <c r="VOL44" s="15"/>
      <c r="VOM44" s="15"/>
      <c r="VON44" s="15"/>
      <c r="VOO44" s="15"/>
      <c r="VOP44" s="15"/>
      <c r="VOQ44" s="15"/>
      <c r="VOR44" s="15"/>
      <c r="VOS44" s="19"/>
      <c r="VOT44" s="15"/>
      <c r="VOU44" s="15"/>
      <c r="VOV44" s="15"/>
      <c r="VOW44" s="15"/>
      <c r="VOX44" s="15"/>
      <c r="VOY44" s="15"/>
      <c r="VOZ44" s="19"/>
      <c r="VPA44" s="59"/>
      <c r="VPB44" s="59"/>
      <c r="VPC44" s="52"/>
      <c r="VPD44" s="52"/>
      <c r="VPE44" s="52"/>
      <c r="VPF44" s="52"/>
      <c r="VPG44" s="52"/>
      <c r="VPH44" s="59"/>
      <c r="VPI44" s="59"/>
      <c r="VPJ44" s="59"/>
      <c r="VPK44" s="59"/>
      <c r="VPL44" s="60"/>
      <c r="VPM44" s="278"/>
      <c r="VPN44" s="243"/>
      <c r="VPO44" s="244"/>
      <c r="VPP44" s="244"/>
      <c r="VPQ44" s="244"/>
      <c r="VPR44" s="244"/>
      <c r="VPS44" s="244"/>
      <c r="VPT44" s="201"/>
      <c r="VPU44" s="210"/>
      <c r="VPV44" s="15"/>
      <c r="VPW44" s="15"/>
      <c r="VPX44" s="15"/>
      <c r="VPY44" s="15"/>
      <c r="VPZ44" s="15"/>
      <c r="VQA44" s="15"/>
      <c r="VQB44" s="15"/>
      <c r="VQC44" s="15"/>
      <c r="VQD44" s="15"/>
      <c r="VQE44" s="15"/>
      <c r="VQF44" s="19"/>
      <c r="VQG44" s="15"/>
      <c r="VQH44" s="15"/>
      <c r="VQI44" s="15"/>
      <c r="VQJ44" s="15"/>
      <c r="VQK44" s="15"/>
      <c r="VQL44" s="15"/>
      <c r="VQM44" s="19"/>
      <c r="VQN44" s="59"/>
      <c r="VQO44" s="59"/>
      <c r="VQP44" s="52"/>
      <c r="VQQ44" s="52"/>
      <c r="VQR44" s="52"/>
      <c r="VQS44" s="52"/>
      <c r="VQT44" s="52"/>
      <c r="VQU44" s="59"/>
      <c r="VQV44" s="59"/>
      <c r="VQW44" s="59"/>
      <c r="VQX44" s="59"/>
      <c r="VQY44" s="60"/>
      <c r="VQZ44" s="278"/>
      <c r="VRA44" s="243"/>
      <c r="VRB44" s="244"/>
      <c r="VRC44" s="244"/>
      <c r="VRD44" s="244"/>
      <c r="VRE44" s="244"/>
      <c r="VRF44" s="244"/>
      <c r="VRG44" s="201"/>
      <c r="VRH44" s="210"/>
      <c r="VRI44" s="15"/>
      <c r="VRJ44" s="15"/>
      <c r="VRK44" s="15"/>
      <c r="VRL44" s="15"/>
      <c r="VRM44" s="15"/>
      <c r="VRN44" s="15"/>
      <c r="VRO44" s="15"/>
      <c r="VRP44" s="15"/>
      <c r="VRQ44" s="15"/>
      <c r="VRR44" s="15"/>
      <c r="VRS44" s="19"/>
      <c r="VRT44" s="15"/>
      <c r="VRU44" s="15"/>
      <c r="VRV44" s="15"/>
      <c r="VRW44" s="15"/>
      <c r="VRX44" s="15"/>
      <c r="VRY44" s="15"/>
      <c r="VRZ44" s="19"/>
      <c r="VSA44" s="59"/>
      <c r="VSB44" s="59"/>
      <c r="VSC44" s="52"/>
      <c r="VSD44" s="52"/>
      <c r="VSE44" s="52"/>
      <c r="VSF44" s="52"/>
      <c r="VSG44" s="52"/>
      <c r="VSH44" s="59"/>
      <c r="VSI44" s="59"/>
      <c r="VSJ44" s="59"/>
      <c r="VSK44" s="59"/>
      <c r="VSL44" s="60"/>
      <c r="VSM44" s="278"/>
      <c r="VSN44" s="243"/>
      <c r="VSO44" s="244"/>
      <c r="VSP44" s="244"/>
      <c r="VSQ44" s="244"/>
      <c r="VSR44" s="244"/>
      <c r="VSS44" s="244"/>
      <c r="VST44" s="201"/>
      <c r="VSU44" s="210"/>
      <c r="VSV44" s="15"/>
      <c r="VSW44" s="15"/>
      <c r="VSX44" s="15"/>
      <c r="VSY44" s="15"/>
      <c r="VSZ44" s="15"/>
      <c r="VTA44" s="15"/>
      <c r="VTB44" s="15"/>
      <c r="VTC44" s="15"/>
      <c r="VTD44" s="15"/>
      <c r="VTE44" s="15"/>
      <c r="VTF44" s="19"/>
      <c r="VTG44" s="15"/>
      <c r="VTH44" s="15"/>
      <c r="VTI44" s="15"/>
      <c r="VTJ44" s="15"/>
      <c r="VTK44" s="15"/>
      <c r="VTL44" s="15"/>
      <c r="VTM44" s="19"/>
      <c r="VTN44" s="59"/>
      <c r="VTO44" s="59"/>
      <c r="VTP44" s="52"/>
      <c r="VTQ44" s="52"/>
      <c r="VTR44" s="52"/>
      <c r="VTS44" s="52"/>
      <c r="VTT44" s="52"/>
      <c r="VTU44" s="59"/>
      <c r="VTV44" s="59"/>
      <c r="VTW44" s="59"/>
      <c r="VTX44" s="59"/>
      <c r="VTY44" s="60"/>
      <c r="VTZ44" s="278"/>
      <c r="VUA44" s="243"/>
      <c r="VUB44" s="244"/>
      <c r="VUC44" s="244"/>
      <c r="VUD44" s="244"/>
      <c r="VUE44" s="244"/>
      <c r="VUF44" s="244"/>
      <c r="VUG44" s="201"/>
      <c r="VUH44" s="210"/>
      <c r="VUI44" s="15"/>
      <c r="VUJ44" s="15"/>
      <c r="VUK44" s="15"/>
      <c r="VUL44" s="15"/>
      <c r="VUM44" s="15"/>
      <c r="VUN44" s="15"/>
      <c r="VUO44" s="15"/>
      <c r="VUP44" s="15"/>
      <c r="VUQ44" s="15"/>
      <c r="VUR44" s="15"/>
      <c r="VUS44" s="19"/>
      <c r="VUT44" s="15"/>
      <c r="VUU44" s="15"/>
      <c r="VUV44" s="15"/>
      <c r="VUW44" s="15"/>
      <c r="VUX44" s="15"/>
      <c r="VUY44" s="15"/>
      <c r="VUZ44" s="19"/>
      <c r="VVA44" s="59"/>
      <c r="VVB44" s="59"/>
      <c r="VVC44" s="52"/>
      <c r="VVD44" s="52"/>
      <c r="VVE44" s="52"/>
      <c r="VVF44" s="52"/>
      <c r="VVG44" s="52"/>
      <c r="VVH44" s="59"/>
      <c r="VVI44" s="59"/>
      <c r="VVJ44" s="59"/>
      <c r="VVK44" s="59"/>
      <c r="VVL44" s="60"/>
      <c r="VVM44" s="278"/>
      <c r="VVN44" s="243"/>
      <c r="VVO44" s="244"/>
      <c r="VVP44" s="244"/>
      <c r="VVQ44" s="244"/>
      <c r="VVR44" s="244"/>
      <c r="VVS44" s="244"/>
      <c r="VVT44" s="201"/>
      <c r="VVU44" s="210"/>
      <c r="VVV44" s="15"/>
      <c r="VVW44" s="15"/>
      <c r="VVX44" s="15"/>
      <c r="VVY44" s="15"/>
      <c r="VVZ44" s="15"/>
      <c r="VWA44" s="15"/>
      <c r="VWB44" s="15"/>
      <c r="VWC44" s="15"/>
      <c r="VWD44" s="15"/>
      <c r="VWE44" s="15"/>
      <c r="VWF44" s="19"/>
      <c r="VWG44" s="15"/>
      <c r="VWH44" s="15"/>
      <c r="VWI44" s="15"/>
      <c r="VWJ44" s="15"/>
      <c r="VWK44" s="15"/>
      <c r="VWL44" s="15"/>
      <c r="VWM44" s="19"/>
      <c r="VWN44" s="59"/>
      <c r="VWO44" s="59"/>
      <c r="VWP44" s="52"/>
      <c r="VWQ44" s="52"/>
      <c r="VWR44" s="52"/>
      <c r="VWS44" s="52"/>
      <c r="VWT44" s="52"/>
      <c r="VWU44" s="59"/>
      <c r="VWV44" s="59"/>
      <c r="VWW44" s="59"/>
      <c r="VWX44" s="59"/>
      <c r="VWY44" s="60"/>
      <c r="VWZ44" s="278"/>
      <c r="VXA44" s="243"/>
      <c r="VXB44" s="244"/>
      <c r="VXC44" s="244"/>
      <c r="VXD44" s="244"/>
      <c r="VXE44" s="244"/>
      <c r="VXF44" s="244"/>
      <c r="VXG44" s="201"/>
      <c r="VXH44" s="210"/>
      <c r="VXI44" s="15"/>
      <c r="VXJ44" s="15"/>
      <c r="VXK44" s="15"/>
      <c r="VXL44" s="15"/>
      <c r="VXM44" s="15"/>
      <c r="VXN44" s="15"/>
      <c r="VXO44" s="15"/>
      <c r="VXP44" s="15"/>
      <c r="VXQ44" s="15"/>
      <c r="VXR44" s="15"/>
      <c r="VXS44" s="19"/>
      <c r="VXT44" s="15"/>
      <c r="VXU44" s="15"/>
      <c r="VXV44" s="15"/>
      <c r="VXW44" s="15"/>
      <c r="VXX44" s="15"/>
      <c r="VXY44" s="15"/>
      <c r="VXZ44" s="19"/>
      <c r="VYA44" s="59"/>
      <c r="VYB44" s="59"/>
      <c r="VYC44" s="52"/>
      <c r="VYD44" s="52"/>
      <c r="VYE44" s="52"/>
      <c r="VYF44" s="52"/>
      <c r="VYG44" s="52"/>
      <c r="VYH44" s="59"/>
      <c r="VYI44" s="59"/>
      <c r="VYJ44" s="59"/>
      <c r="VYK44" s="59"/>
      <c r="VYL44" s="60"/>
      <c r="VYM44" s="278"/>
      <c r="VYN44" s="243"/>
      <c r="VYO44" s="244"/>
      <c r="VYP44" s="244"/>
      <c r="VYQ44" s="244"/>
      <c r="VYR44" s="244"/>
      <c r="VYS44" s="244"/>
      <c r="VYT44" s="201"/>
      <c r="VYU44" s="210"/>
      <c r="VYV44" s="15"/>
      <c r="VYW44" s="15"/>
      <c r="VYX44" s="15"/>
      <c r="VYY44" s="15"/>
      <c r="VYZ44" s="15"/>
      <c r="VZA44" s="15"/>
      <c r="VZB44" s="15"/>
      <c r="VZC44" s="15"/>
      <c r="VZD44" s="15"/>
      <c r="VZE44" s="15"/>
      <c r="VZF44" s="19"/>
      <c r="VZG44" s="15"/>
      <c r="VZH44" s="15"/>
      <c r="VZI44" s="15"/>
      <c r="VZJ44" s="15"/>
      <c r="VZK44" s="15"/>
      <c r="VZL44" s="15"/>
      <c r="VZM44" s="19"/>
      <c r="VZN44" s="59"/>
      <c r="VZO44" s="59"/>
      <c r="VZP44" s="52"/>
      <c r="VZQ44" s="52"/>
      <c r="VZR44" s="52"/>
      <c r="VZS44" s="52"/>
      <c r="VZT44" s="52"/>
      <c r="VZU44" s="59"/>
      <c r="VZV44" s="59"/>
      <c r="VZW44" s="59"/>
      <c r="VZX44" s="59"/>
      <c r="VZY44" s="60"/>
      <c r="VZZ44" s="278"/>
      <c r="WAA44" s="243"/>
      <c r="WAB44" s="244"/>
      <c r="WAC44" s="244"/>
      <c r="WAD44" s="244"/>
      <c r="WAE44" s="244"/>
      <c r="WAF44" s="244"/>
      <c r="WAG44" s="201"/>
      <c r="WAH44" s="210"/>
      <c r="WAI44" s="15"/>
      <c r="WAJ44" s="15"/>
      <c r="WAK44" s="15"/>
      <c r="WAL44" s="15"/>
      <c r="WAM44" s="15"/>
      <c r="WAN44" s="15"/>
      <c r="WAO44" s="15"/>
      <c r="WAP44" s="15"/>
      <c r="WAQ44" s="15"/>
      <c r="WAR44" s="15"/>
      <c r="WAS44" s="19"/>
      <c r="WAT44" s="15"/>
      <c r="WAU44" s="15"/>
      <c r="WAV44" s="15"/>
      <c r="WAW44" s="15"/>
      <c r="WAX44" s="15"/>
      <c r="WAY44" s="15"/>
      <c r="WAZ44" s="19"/>
      <c r="WBA44" s="59"/>
      <c r="WBB44" s="59"/>
      <c r="WBC44" s="52"/>
      <c r="WBD44" s="52"/>
      <c r="WBE44" s="52"/>
      <c r="WBF44" s="52"/>
      <c r="WBG44" s="52"/>
      <c r="WBH44" s="59"/>
      <c r="WBI44" s="59"/>
      <c r="WBJ44" s="59"/>
      <c r="WBK44" s="59"/>
      <c r="WBL44" s="60"/>
      <c r="WBM44" s="278"/>
      <c r="WBN44" s="243"/>
      <c r="WBO44" s="244"/>
      <c r="WBP44" s="244"/>
      <c r="WBQ44" s="244"/>
      <c r="WBR44" s="244"/>
      <c r="WBS44" s="244"/>
      <c r="WBT44" s="201"/>
      <c r="WBU44" s="210"/>
      <c r="WBV44" s="15"/>
      <c r="WBW44" s="15"/>
      <c r="WBX44" s="15"/>
      <c r="WBY44" s="15"/>
      <c r="WBZ44" s="15"/>
      <c r="WCA44" s="15"/>
      <c r="WCB44" s="15"/>
      <c r="WCC44" s="15"/>
      <c r="WCD44" s="15"/>
      <c r="WCE44" s="15"/>
      <c r="WCF44" s="19"/>
      <c r="WCG44" s="15"/>
      <c r="WCH44" s="15"/>
      <c r="WCI44" s="15"/>
      <c r="WCJ44" s="15"/>
      <c r="WCK44" s="15"/>
      <c r="WCL44" s="15"/>
      <c r="WCM44" s="19"/>
      <c r="WCN44" s="59"/>
      <c r="WCO44" s="59"/>
      <c r="WCP44" s="52"/>
      <c r="WCQ44" s="52"/>
      <c r="WCR44" s="52"/>
      <c r="WCS44" s="52"/>
      <c r="WCT44" s="52"/>
      <c r="WCU44" s="59"/>
      <c r="WCV44" s="59"/>
      <c r="WCW44" s="59"/>
      <c r="WCX44" s="59"/>
      <c r="WCY44" s="60"/>
      <c r="WCZ44" s="278"/>
      <c r="WDA44" s="243"/>
      <c r="WDB44" s="244"/>
      <c r="WDC44" s="244"/>
      <c r="WDD44" s="244"/>
      <c r="WDE44" s="244"/>
      <c r="WDF44" s="244"/>
      <c r="WDG44" s="201"/>
      <c r="WDH44" s="210"/>
      <c r="WDI44" s="15"/>
      <c r="WDJ44" s="15"/>
      <c r="WDK44" s="15"/>
      <c r="WDL44" s="15"/>
      <c r="WDM44" s="15"/>
      <c r="WDN44" s="15"/>
      <c r="WDO44" s="15"/>
      <c r="WDP44" s="15"/>
      <c r="WDQ44" s="15"/>
      <c r="WDR44" s="15"/>
      <c r="WDS44" s="19"/>
      <c r="WDT44" s="15"/>
      <c r="WDU44" s="15"/>
      <c r="WDV44" s="15"/>
      <c r="WDW44" s="15"/>
      <c r="WDX44" s="15"/>
      <c r="WDY44" s="15"/>
      <c r="WDZ44" s="19"/>
      <c r="WEA44" s="59"/>
      <c r="WEB44" s="59"/>
      <c r="WEC44" s="52"/>
      <c r="WED44" s="52"/>
      <c r="WEE44" s="52"/>
      <c r="WEF44" s="52"/>
      <c r="WEG44" s="52"/>
      <c r="WEH44" s="59"/>
      <c r="WEI44" s="59"/>
      <c r="WEJ44" s="59"/>
      <c r="WEK44" s="59"/>
      <c r="WEL44" s="60"/>
      <c r="WEM44" s="278"/>
      <c r="WEN44" s="243"/>
      <c r="WEO44" s="244"/>
      <c r="WEP44" s="244"/>
      <c r="WEQ44" s="244"/>
      <c r="WER44" s="244"/>
      <c r="WES44" s="244"/>
      <c r="WET44" s="201"/>
      <c r="WEU44" s="210"/>
      <c r="WEV44" s="15"/>
      <c r="WEW44" s="15"/>
      <c r="WEX44" s="15"/>
      <c r="WEY44" s="15"/>
      <c r="WEZ44" s="15"/>
      <c r="WFA44" s="15"/>
      <c r="WFB44" s="15"/>
      <c r="WFC44" s="15"/>
      <c r="WFD44" s="15"/>
      <c r="WFE44" s="15"/>
      <c r="WFF44" s="19"/>
      <c r="WFG44" s="15"/>
      <c r="WFH44" s="15"/>
      <c r="WFI44" s="15"/>
      <c r="WFJ44" s="15"/>
      <c r="WFK44" s="15"/>
      <c r="WFL44" s="15"/>
      <c r="WFM44" s="19"/>
      <c r="WFN44" s="59"/>
      <c r="WFO44" s="59"/>
      <c r="WFP44" s="52"/>
      <c r="WFQ44" s="52"/>
      <c r="WFR44" s="52"/>
      <c r="WFS44" s="52"/>
      <c r="WFT44" s="52"/>
      <c r="WFU44" s="59"/>
      <c r="WFV44" s="59"/>
      <c r="WFW44" s="59"/>
      <c r="WFX44" s="59"/>
      <c r="WFY44" s="60"/>
      <c r="WFZ44" s="278"/>
      <c r="WGA44" s="243"/>
      <c r="WGB44" s="244"/>
      <c r="WGC44" s="244"/>
      <c r="WGD44" s="244"/>
      <c r="WGE44" s="244"/>
      <c r="WGF44" s="244"/>
      <c r="WGG44" s="201"/>
      <c r="WGH44" s="210"/>
      <c r="WGI44" s="15"/>
      <c r="WGJ44" s="15"/>
      <c r="WGK44" s="15"/>
      <c r="WGL44" s="15"/>
      <c r="WGM44" s="15"/>
      <c r="WGN44" s="15"/>
      <c r="WGO44" s="15"/>
      <c r="WGP44" s="15"/>
      <c r="WGQ44" s="15"/>
      <c r="WGR44" s="15"/>
      <c r="WGS44" s="19"/>
      <c r="WGT44" s="15"/>
      <c r="WGU44" s="15"/>
      <c r="WGV44" s="15"/>
      <c r="WGW44" s="15"/>
      <c r="WGX44" s="15"/>
      <c r="WGY44" s="15"/>
      <c r="WGZ44" s="19"/>
      <c r="WHA44" s="59"/>
      <c r="WHB44" s="59"/>
      <c r="WHC44" s="52"/>
      <c r="WHD44" s="52"/>
      <c r="WHE44" s="52"/>
      <c r="WHF44" s="52"/>
      <c r="WHG44" s="52"/>
      <c r="WHH44" s="59"/>
      <c r="WHI44" s="59"/>
      <c r="WHJ44" s="59"/>
      <c r="WHK44" s="59"/>
      <c r="WHL44" s="60"/>
      <c r="WHM44" s="278"/>
      <c r="WHN44" s="243"/>
      <c r="WHO44" s="244"/>
      <c r="WHP44" s="244"/>
      <c r="WHQ44" s="244"/>
      <c r="WHR44" s="244"/>
      <c r="WHS44" s="244"/>
      <c r="WHT44" s="201"/>
      <c r="WHU44" s="210"/>
      <c r="WHV44" s="15"/>
      <c r="WHW44" s="15"/>
      <c r="WHX44" s="15"/>
      <c r="WHY44" s="15"/>
      <c r="WHZ44" s="15"/>
      <c r="WIA44" s="15"/>
      <c r="WIB44" s="15"/>
      <c r="WIC44" s="15"/>
      <c r="WID44" s="15"/>
      <c r="WIE44" s="15"/>
      <c r="WIF44" s="19"/>
      <c r="WIG44" s="15"/>
      <c r="WIH44" s="15"/>
      <c r="WII44" s="15"/>
      <c r="WIJ44" s="15"/>
      <c r="WIK44" s="15"/>
      <c r="WIL44" s="15"/>
      <c r="WIM44" s="19"/>
      <c r="WIN44" s="59"/>
      <c r="WIO44" s="59"/>
      <c r="WIP44" s="52"/>
      <c r="WIQ44" s="52"/>
      <c r="WIR44" s="52"/>
      <c r="WIS44" s="52"/>
      <c r="WIT44" s="52"/>
      <c r="WIU44" s="59"/>
      <c r="WIV44" s="59"/>
      <c r="WIW44" s="59"/>
      <c r="WIX44" s="59"/>
      <c r="WIY44" s="60"/>
      <c r="WIZ44" s="278"/>
      <c r="WJA44" s="243"/>
      <c r="WJB44" s="244"/>
      <c r="WJC44" s="244"/>
      <c r="WJD44" s="244"/>
      <c r="WJE44" s="244"/>
      <c r="WJF44" s="244"/>
      <c r="WJG44" s="201"/>
      <c r="WJH44" s="210"/>
      <c r="WJI44" s="15"/>
      <c r="WJJ44" s="15"/>
      <c r="WJK44" s="15"/>
      <c r="WJL44" s="15"/>
      <c r="WJM44" s="15"/>
      <c r="WJN44" s="15"/>
      <c r="WJO44" s="15"/>
      <c r="WJP44" s="15"/>
      <c r="WJQ44" s="15"/>
      <c r="WJR44" s="15"/>
      <c r="WJS44" s="19"/>
      <c r="WJT44" s="15"/>
      <c r="WJU44" s="15"/>
      <c r="WJV44" s="15"/>
      <c r="WJW44" s="15"/>
      <c r="WJX44" s="15"/>
      <c r="WJY44" s="15"/>
      <c r="WJZ44" s="19"/>
      <c r="WKA44" s="59"/>
      <c r="WKB44" s="59"/>
      <c r="WKC44" s="52"/>
      <c r="WKD44" s="52"/>
      <c r="WKE44" s="52"/>
      <c r="WKF44" s="52"/>
      <c r="WKG44" s="52"/>
      <c r="WKH44" s="59"/>
      <c r="WKI44" s="59"/>
      <c r="WKJ44" s="59"/>
      <c r="WKK44" s="59"/>
      <c r="WKL44" s="60"/>
      <c r="WKM44" s="278"/>
      <c r="WKN44" s="243"/>
      <c r="WKO44" s="244"/>
      <c r="WKP44" s="244"/>
      <c r="WKQ44" s="244"/>
      <c r="WKR44" s="244"/>
      <c r="WKS44" s="244"/>
      <c r="WKT44" s="201"/>
      <c r="WKU44" s="210"/>
      <c r="WKV44" s="15"/>
      <c r="WKW44" s="15"/>
      <c r="WKX44" s="15"/>
      <c r="WKY44" s="15"/>
      <c r="WKZ44" s="15"/>
      <c r="WLA44" s="15"/>
      <c r="WLB44" s="15"/>
      <c r="WLC44" s="15"/>
      <c r="WLD44" s="15"/>
      <c r="WLE44" s="15"/>
      <c r="WLF44" s="19"/>
      <c r="WLG44" s="15"/>
      <c r="WLH44" s="15"/>
      <c r="WLI44" s="15"/>
      <c r="WLJ44" s="15"/>
      <c r="WLK44" s="15"/>
      <c r="WLL44" s="15"/>
      <c r="WLM44" s="19"/>
      <c r="WLN44" s="59"/>
      <c r="WLO44" s="59"/>
      <c r="WLP44" s="52"/>
      <c r="WLQ44" s="52"/>
      <c r="WLR44" s="52"/>
      <c r="WLS44" s="52"/>
      <c r="WLT44" s="52"/>
      <c r="WLU44" s="59"/>
      <c r="WLV44" s="59"/>
      <c r="WLW44" s="59"/>
      <c r="WLX44" s="59"/>
      <c r="WLY44" s="60"/>
      <c r="WLZ44" s="278"/>
      <c r="WMA44" s="243"/>
      <c r="WMB44" s="244"/>
      <c r="WMC44" s="244"/>
      <c r="WMD44" s="244"/>
      <c r="WME44" s="244"/>
      <c r="WMF44" s="244"/>
      <c r="WMG44" s="201"/>
      <c r="WMH44" s="210"/>
      <c r="WMI44" s="15"/>
      <c r="WMJ44" s="15"/>
      <c r="WMK44" s="15"/>
      <c r="WML44" s="15"/>
      <c r="WMM44" s="15"/>
      <c r="WMN44" s="15"/>
      <c r="WMO44" s="15"/>
      <c r="WMP44" s="15"/>
      <c r="WMQ44" s="15"/>
      <c r="WMR44" s="15"/>
      <c r="WMS44" s="19"/>
      <c r="WMT44" s="15"/>
      <c r="WMU44" s="15"/>
      <c r="WMV44" s="15"/>
      <c r="WMW44" s="15"/>
      <c r="WMX44" s="15"/>
      <c r="WMY44" s="15"/>
      <c r="WMZ44" s="19"/>
      <c r="WNA44" s="59"/>
      <c r="WNB44" s="59"/>
      <c r="WNC44" s="52"/>
      <c r="WND44" s="52"/>
      <c r="WNE44" s="52"/>
      <c r="WNF44" s="52"/>
      <c r="WNG44" s="52"/>
      <c r="WNH44" s="59"/>
      <c r="WNI44" s="59"/>
      <c r="WNJ44" s="59"/>
      <c r="WNK44" s="59"/>
      <c r="WNL44" s="60"/>
      <c r="WNM44" s="278"/>
      <c r="WNN44" s="243"/>
      <c r="WNO44" s="244"/>
      <c r="WNP44" s="244"/>
      <c r="WNQ44" s="244"/>
      <c r="WNR44" s="244"/>
      <c r="WNS44" s="244"/>
      <c r="WNT44" s="201"/>
      <c r="WNU44" s="210"/>
      <c r="WNV44" s="15"/>
      <c r="WNW44" s="15"/>
      <c r="WNX44" s="15"/>
      <c r="WNY44" s="15"/>
      <c r="WNZ44" s="15"/>
      <c r="WOA44" s="15"/>
      <c r="WOB44" s="15"/>
      <c r="WOC44" s="15"/>
      <c r="WOD44" s="15"/>
      <c r="WOE44" s="15"/>
      <c r="WOF44" s="19"/>
      <c r="WOG44" s="15"/>
      <c r="WOH44" s="15"/>
      <c r="WOI44" s="15"/>
      <c r="WOJ44" s="15"/>
      <c r="WOK44" s="15"/>
      <c r="WOL44" s="15"/>
      <c r="WOM44" s="19"/>
      <c r="WON44" s="59"/>
      <c r="WOO44" s="59"/>
      <c r="WOP44" s="52"/>
      <c r="WOQ44" s="52"/>
      <c r="WOR44" s="52"/>
      <c r="WOS44" s="52"/>
      <c r="WOT44" s="52"/>
      <c r="WOU44" s="59"/>
      <c r="WOV44" s="59"/>
      <c r="WOW44" s="59"/>
      <c r="WOX44" s="59"/>
      <c r="WOY44" s="60"/>
      <c r="WOZ44" s="278"/>
      <c r="WPA44" s="243"/>
      <c r="WPB44" s="244"/>
      <c r="WPC44" s="244"/>
      <c r="WPD44" s="244"/>
      <c r="WPE44" s="244"/>
      <c r="WPF44" s="244"/>
      <c r="WPG44" s="201"/>
      <c r="WPH44" s="210"/>
      <c r="WPI44" s="15"/>
      <c r="WPJ44" s="15"/>
      <c r="WPK44" s="15"/>
      <c r="WPL44" s="15"/>
      <c r="WPM44" s="15"/>
      <c r="WPN44" s="15"/>
      <c r="WPO44" s="15"/>
      <c r="WPP44" s="15"/>
      <c r="WPQ44" s="15"/>
      <c r="WPR44" s="15"/>
      <c r="WPS44" s="19"/>
      <c r="WPT44" s="15"/>
      <c r="WPU44" s="15"/>
      <c r="WPV44" s="15"/>
      <c r="WPW44" s="15"/>
      <c r="WPX44" s="15"/>
      <c r="WPY44" s="15"/>
      <c r="WPZ44" s="19"/>
      <c r="WQA44" s="59"/>
      <c r="WQB44" s="59"/>
      <c r="WQC44" s="52"/>
      <c r="WQD44" s="52"/>
      <c r="WQE44" s="52"/>
      <c r="WQF44" s="52"/>
      <c r="WQG44" s="52"/>
      <c r="WQH44" s="59"/>
      <c r="WQI44" s="59"/>
      <c r="WQJ44" s="59"/>
      <c r="WQK44" s="59"/>
      <c r="WQL44" s="60"/>
      <c r="WQM44" s="278"/>
      <c r="WQN44" s="243"/>
      <c r="WQO44" s="244"/>
      <c r="WQP44" s="244"/>
      <c r="WQQ44" s="244"/>
      <c r="WQR44" s="244"/>
      <c r="WQS44" s="244"/>
      <c r="WQT44" s="201"/>
      <c r="WQU44" s="210"/>
      <c r="WQV44" s="15"/>
      <c r="WQW44" s="15"/>
      <c r="WQX44" s="15"/>
      <c r="WQY44" s="15"/>
      <c r="WQZ44" s="15"/>
      <c r="WRA44" s="15"/>
      <c r="WRB44" s="15"/>
      <c r="WRC44" s="15"/>
      <c r="WRD44" s="15"/>
      <c r="WRE44" s="15"/>
      <c r="WRF44" s="19"/>
      <c r="WRG44" s="15"/>
      <c r="WRH44" s="15"/>
      <c r="WRI44" s="15"/>
      <c r="WRJ44" s="15"/>
      <c r="WRK44" s="15"/>
      <c r="WRL44" s="15"/>
      <c r="WRM44" s="19"/>
      <c r="WRN44" s="59"/>
      <c r="WRO44" s="59"/>
      <c r="WRP44" s="52"/>
      <c r="WRQ44" s="52"/>
      <c r="WRR44" s="52"/>
      <c r="WRS44" s="52"/>
      <c r="WRT44" s="52"/>
      <c r="WRU44" s="59"/>
      <c r="WRV44" s="59"/>
      <c r="WRW44" s="59"/>
      <c r="WRX44" s="59"/>
      <c r="WRY44" s="60"/>
      <c r="WRZ44" s="278"/>
      <c r="WSA44" s="243"/>
      <c r="WSB44" s="244"/>
      <c r="WSC44" s="244"/>
      <c r="WSD44" s="244"/>
      <c r="WSE44" s="244"/>
      <c r="WSF44" s="244"/>
      <c r="WSG44" s="201"/>
      <c r="WSH44" s="210"/>
      <c r="WSI44" s="15"/>
      <c r="WSJ44" s="15"/>
      <c r="WSK44" s="15"/>
      <c r="WSL44" s="15"/>
      <c r="WSM44" s="15"/>
      <c r="WSN44" s="15"/>
      <c r="WSO44" s="15"/>
      <c r="WSP44" s="15"/>
      <c r="WSQ44" s="15"/>
      <c r="WSR44" s="15"/>
      <c r="WSS44" s="19"/>
      <c r="WST44" s="15"/>
      <c r="WSU44" s="15"/>
      <c r="WSV44" s="15"/>
      <c r="WSW44" s="15"/>
      <c r="WSX44" s="15"/>
      <c r="WSY44" s="15"/>
      <c r="WSZ44" s="19"/>
      <c r="WTA44" s="59"/>
      <c r="WTB44" s="59"/>
      <c r="WTC44" s="52"/>
      <c r="WTD44" s="52"/>
      <c r="WTE44" s="52"/>
      <c r="WTF44" s="52"/>
      <c r="WTG44" s="52"/>
      <c r="WTH44" s="59"/>
      <c r="WTI44" s="59"/>
      <c r="WTJ44" s="59"/>
      <c r="WTK44" s="59"/>
      <c r="WTL44" s="60"/>
      <c r="WTM44" s="278"/>
      <c r="WTN44" s="243"/>
      <c r="WTO44" s="244"/>
      <c r="WTP44" s="244"/>
      <c r="WTQ44" s="244"/>
      <c r="WTR44" s="244"/>
      <c r="WTS44" s="244"/>
      <c r="WTT44" s="201"/>
      <c r="WTU44" s="210"/>
      <c r="WTV44" s="15"/>
      <c r="WTW44" s="15"/>
      <c r="WTX44" s="15"/>
      <c r="WTY44" s="15"/>
      <c r="WTZ44" s="15"/>
      <c r="WUA44" s="15"/>
      <c r="WUB44" s="15"/>
      <c r="WUC44" s="15"/>
      <c r="WUD44" s="15"/>
      <c r="WUE44" s="15"/>
      <c r="WUF44" s="19"/>
      <c r="WUG44" s="15"/>
      <c r="WUH44" s="15"/>
      <c r="WUI44" s="15"/>
      <c r="WUJ44" s="15"/>
      <c r="WUK44" s="15"/>
      <c r="WUL44" s="15"/>
      <c r="WUM44" s="19"/>
      <c r="WUN44" s="59"/>
      <c r="WUO44" s="59"/>
      <c r="WUP44" s="52"/>
      <c r="WUQ44" s="52"/>
      <c r="WUR44" s="52"/>
      <c r="WUS44" s="52"/>
      <c r="WUT44" s="52"/>
      <c r="WUU44" s="59"/>
      <c r="WUV44" s="59"/>
      <c r="WUW44" s="59"/>
      <c r="WUX44" s="59"/>
      <c r="WUY44" s="60"/>
      <c r="WUZ44" s="278"/>
      <c r="WVA44" s="243"/>
      <c r="WVB44" s="244"/>
      <c r="WVC44" s="244"/>
      <c r="WVD44" s="244"/>
      <c r="WVE44" s="244"/>
      <c r="WVF44" s="244"/>
      <c r="WVG44" s="201"/>
      <c r="WVH44" s="210"/>
      <c r="WVI44" s="15"/>
      <c r="WVJ44" s="15"/>
      <c r="WVK44" s="15"/>
      <c r="WVL44" s="15"/>
      <c r="WVM44" s="15"/>
      <c r="WVN44" s="15"/>
      <c r="WVO44" s="15"/>
      <c r="WVP44" s="15"/>
      <c r="WVQ44" s="15"/>
      <c r="WVR44" s="15"/>
      <c r="WVS44" s="19"/>
      <c r="WVT44" s="15"/>
      <c r="WVU44" s="15"/>
      <c r="WVV44" s="15"/>
      <c r="WVW44" s="15"/>
      <c r="WVX44" s="15"/>
      <c r="WVY44" s="15"/>
      <c r="WVZ44" s="19"/>
      <c r="WWA44" s="59"/>
      <c r="WWB44" s="59"/>
      <c r="WWC44" s="52"/>
      <c r="WWD44" s="52"/>
      <c r="WWE44" s="52"/>
      <c r="WWF44" s="52"/>
      <c r="WWG44" s="52"/>
      <c r="WWH44" s="59"/>
      <c r="WWI44" s="59"/>
      <c r="WWJ44" s="59"/>
      <c r="WWK44" s="59"/>
      <c r="WWL44" s="60"/>
      <c r="WWM44" s="278"/>
      <c r="WWN44" s="243"/>
      <c r="WWO44" s="244"/>
      <c r="WWP44" s="244"/>
      <c r="WWQ44" s="244"/>
      <c r="WWR44" s="244"/>
      <c r="WWS44" s="244"/>
      <c r="WWT44" s="201"/>
      <c r="WWU44" s="210"/>
      <c r="WWV44" s="15"/>
      <c r="WWW44" s="15"/>
      <c r="WWX44" s="15"/>
      <c r="WWY44" s="15"/>
      <c r="WWZ44" s="15"/>
      <c r="WXA44" s="15"/>
      <c r="WXB44" s="15"/>
      <c r="WXC44" s="15"/>
      <c r="WXD44" s="15"/>
      <c r="WXE44" s="15"/>
      <c r="WXF44" s="19"/>
      <c r="WXG44" s="15"/>
      <c r="WXH44" s="15"/>
      <c r="WXI44" s="15"/>
      <c r="WXJ44" s="15"/>
      <c r="WXK44" s="15"/>
      <c r="WXL44" s="15"/>
      <c r="WXM44" s="19"/>
      <c r="WXN44" s="59"/>
      <c r="WXO44" s="59"/>
      <c r="WXP44" s="52"/>
      <c r="WXQ44" s="52"/>
      <c r="WXR44" s="52"/>
      <c r="WXS44" s="52"/>
      <c r="WXT44" s="52"/>
      <c r="WXU44" s="59"/>
      <c r="WXV44" s="59"/>
      <c r="WXW44" s="59"/>
      <c r="WXX44" s="59"/>
      <c r="WXY44" s="60"/>
      <c r="WXZ44" s="278"/>
      <c r="WYA44" s="243"/>
      <c r="WYB44" s="244"/>
      <c r="WYC44" s="244"/>
      <c r="WYD44" s="244"/>
      <c r="WYE44" s="244"/>
      <c r="WYF44" s="244"/>
      <c r="WYG44" s="201"/>
      <c r="WYH44" s="210"/>
      <c r="WYI44" s="15"/>
      <c r="WYJ44" s="15"/>
      <c r="WYK44" s="15"/>
      <c r="WYL44" s="15"/>
      <c r="WYM44" s="15"/>
      <c r="WYN44" s="15"/>
      <c r="WYO44" s="15"/>
      <c r="WYP44" s="15"/>
      <c r="WYQ44" s="15"/>
      <c r="WYR44" s="15"/>
      <c r="WYS44" s="19"/>
      <c r="WYT44" s="15"/>
      <c r="WYU44" s="15"/>
      <c r="WYV44" s="15"/>
      <c r="WYW44" s="15"/>
      <c r="WYX44" s="15"/>
      <c r="WYY44" s="15"/>
      <c r="WYZ44" s="19"/>
      <c r="WZA44" s="59"/>
      <c r="WZB44" s="59"/>
      <c r="WZC44" s="52"/>
      <c r="WZD44" s="52"/>
      <c r="WZE44" s="52"/>
      <c r="WZF44" s="52"/>
      <c r="WZG44" s="52"/>
      <c r="WZH44" s="59"/>
      <c r="WZI44" s="59"/>
      <c r="WZJ44" s="59"/>
      <c r="WZK44" s="59"/>
      <c r="WZL44" s="60"/>
      <c r="WZM44" s="278"/>
      <c r="WZN44" s="243"/>
      <c r="WZO44" s="244"/>
      <c r="WZP44" s="244"/>
      <c r="WZQ44" s="244"/>
      <c r="WZR44" s="244"/>
      <c r="WZS44" s="244"/>
      <c r="WZT44" s="201"/>
      <c r="WZU44" s="210"/>
      <c r="WZV44" s="15"/>
      <c r="WZW44" s="15"/>
      <c r="WZX44" s="15"/>
      <c r="WZY44" s="15"/>
      <c r="WZZ44" s="15"/>
      <c r="XAA44" s="15"/>
      <c r="XAB44" s="15"/>
      <c r="XAC44" s="15"/>
      <c r="XAD44" s="15"/>
      <c r="XAE44" s="15"/>
      <c r="XAF44" s="19"/>
      <c r="XAG44" s="15"/>
      <c r="XAH44" s="15"/>
      <c r="XAI44" s="15"/>
      <c r="XAJ44" s="15"/>
      <c r="XAK44" s="15"/>
      <c r="XAL44" s="15"/>
      <c r="XAM44" s="19"/>
      <c r="XAN44" s="59"/>
      <c r="XAO44" s="59"/>
      <c r="XAP44" s="52"/>
      <c r="XAQ44" s="52"/>
      <c r="XAR44" s="52"/>
      <c r="XAS44" s="52"/>
      <c r="XAT44" s="52"/>
      <c r="XAU44" s="59"/>
      <c r="XAV44" s="59"/>
      <c r="XAW44" s="59"/>
      <c r="XAX44" s="59"/>
      <c r="XAY44" s="60"/>
      <c r="XAZ44" s="278"/>
      <c r="XBA44" s="243"/>
      <c r="XBB44" s="244"/>
      <c r="XBC44" s="244"/>
      <c r="XBD44" s="244"/>
      <c r="XBE44" s="244"/>
      <c r="XBF44" s="244"/>
      <c r="XBG44" s="201"/>
      <c r="XBH44" s="210"/>
      <c r="XBI44" s="15"/>
      <c r="XBJ44" s="15"/>
      <c r="XBK44" s="15"/>
      <c r="XBL44" s="15"/>
      <c r="XBM44" s="15"/>
      <c r="XBN44" s="15"/>
      <c r="XBO44" s="15"/>
      <c r="XBP44" s="15"/>
      <c r="XBQ44" s="15"/>
      <c r="XBR44" s="15"/>
      <c r="XBS44" s="19"/>
      <c r="XBT44" s="15"/>
      <c r="XBU44" s="15"/>
      <c r="XBV44" s="15"/>
      <c r="XBW44" s="15"/>
      <c r="XBX44" s="15"/>
      <c r="XBY44" s="15"/>
      <c r="XBZ44" s="19"/>
      <c r="XCA44" s="59"/>
      <c r="XCB44" s="59"/>
      <c r="XCC44" s="52"/>
      <c r="XCD44" s="52"/>
      <c r="XCE44" s="52"/>
      <c r="XCF44" s="52"/>
      <c r="XCG44" s="52"/>
      <c r="XCH44" s="59"/>
      <c r="XCI44" s="59"/>
      <c r="XCJ44" s="59"/>
      <c r="XCK44" s="59"/>
      <c r="XCL44" s="60"/>
      <c r="XCM44" s="278"/>
      <c r="XCN44" s="243"/>
      <c r="XCO44" s="244"/>
      <c r="XCP44" s="244"/>
      <c r="XCQ44" s="244"/>
      <c r="XCR44" s="244"/>
      <c r="XCS44" s="244"/>
      <c r="XCT44" s="201"/>
      <c r="XCU44" s="210"/>
      <c r="XCV44" s="15"/>
      <c r="XCW44" s="15"/>
      <c r="XCX44" s="15"/>
      <c r="XCY44" s="15"/>
      <c r="XCZ44" s="15"/>
      <c r="XDA44" s="15"/>
      <c r="XDB44" s="15"/>
      <c r="XDC44" s="15"/>
      <c r="XDD44" s="15"/>
      <c r="XDE44" s="15"/>
      <c r="XDF44" s="19"/>
      <c r="XDG44" s="15"/>
      <c r="XDH44" s="15"/>
      <c r="XDI44" s="15"/>
      <c r="XDJ44" s="15"/>
      <c r="XDK44" s="15"/>
      <c r="XDL44" s="15"/>
      <c r="XDM44" s="19"/>
      <c r="XDN44" s="59"/>
      <c r="XDO44" s="59"/>
      <c r="XDP44" s="52"/>
      <c r="XDQ44" s="52"/>
      <c r="XDR44" s="52"/>
      <c r="XDS44" s="52"/>
      <c r="XDT44" s="52"/>
      <c r="XDU44" s="59"/>
      <c r="XDV44" s="59"/>
      <c r="XDW44" s="59"/>
      <c r="XDX44" s="59"/>
      <c r="XDY44" s="60"/>
      <c r="XDZ44" s="278"/>
      <c r="XEA44" s="243"/>
      <c r="XEB44" s="244"/>
      <c r="XEC44" s="244"/>
      <c r="XED44" s="244"/>
      <c r="XEE44" s="244"/>
      <c r="XEF44" s="244"/>
      <c r="XEG44" s="201"/>
      <c r="XEH44" s="210"/>
      <c r="XEI44" s="15"/>
      <c r="XEJ44" s="15"/>
      <c r="XEK44" s="15"/>
      <c r="XEL44" s="15"/>
      <c r="XEM44" s="15"/>
      <c r="XEN44" s="15"/>
      <c r="XEO44" s="15"/>
      <c r="XEP44" s="15"/>
      <c r="XEQ44" s="15"/>
      <c r="XER44" s="15"/>
      <c r="XES44" s="19"/>
      <c r="XET44" s="15"/>
      <c r="XEU44" s="15"/>
      <c r="XEV44" s="15"/>
      <c r="XEW44" s="15"/>
      <c r="XEX44" s="15"/>
      <c r="XEY44" s="15"/>
      <c r="XEZ44" s="19"/>
      <c r="XFA44" s="59"/>
      <c r="XFB44" s="59"/>
      <c r="XFC44" s="52"/>
      <c r="XFD44" s="52"/>
    </row>
    <row r="45" ht="24.95" customHeight="1" spans="1:1024 1025:16384">
      <c r="A45" s="59">
        <v>42</v>
      </c>
      <c r="B45" s="59" t="s">
        <v>505</v>
      </c>
      <c r="C45" s="52" t="s">
        <v>449</v>
      </c>
      <c r="D45" s="52" t="s">
        <v>450</v>
      </c>
      <c r="E45" s="52" t="s">
        <v>480</v>
      </c>
      <c r="F45" s="52" t="s">
        <v>451</v>
      </c>
      <c r="G45" s="52"/>
      <c r="H45" s="59">
        <v>4.3</v>
      </c>
      <c r="I45" s="59">
        <v>0.6</v>
      </c>
      <c r="J45" s="59">
        <v>0.3</v>
      </c>
      <c r="K45" s="59">
        <v>0.2</v>
      </c>
      <c r="L45" s="60">
        <v>45760</v>
      </c>
      <c r="M45" s="278">
        <v>55.68</v>
      </c>
      <c r="N45" s="243" t="s">
        <v>481</v>
      </c>
      <c r="O45" s="244">
        <v>2872713.738</v>
      </c>
      <c r="P45" s="244">
        <v>538266.385</v>
      </c>
      <c r="Q45" s="244" t="s">
        <v>482</v>
      </c>
      <c r="R45" s="244">
        <v>2872518.985</v>
      </c>
      <c r="S45" s="244">
        <v>538384.609</v>
      </c>
      <c r="T45" s="201" t="s">
        <v>481</v>
      </c>
      <c r="U45" s="210">
        <v>324.45</v>
      </c>
      <c r="V45" s="15">
        <v>174</v>
      </c>
      <c r="W45" s="15">
        <v>173</v>
      </c>
      <c r="X45" s="15">
        <v>175</v>
      </c>
      <c r="Y45" s="15" t="s">
        <v>455</v>
      </c>
      <c r="Z45" s="203">
        <v>2240</v>
      </c>
      <c r="AA45" s="203">
        <v>2320</v>
      </c>
      <c r="AB45" s="15">
        <v>40</v>
      </c>
      <c r="AC45" s="15">
        <v>0.8</v>
      </c>
      <c r="AD45" s="15">
        <v>1.33</v>
      </c>
      <c r="AE45" s="15">
        <v>5.85</v>
      </c>
      <c r="AF45" s="19" t="str">
        <f t="shared" si="3"/>
        <v>(42)水岩互通LK2+230-LK2+330左幅交通标志基础</v>
      </c>
      <c r="AG45" s="15" t="s">
        <v>498</v>
      </c>
      <c r="AH45" s="15">
        <v>150</v>
      </c>
      <c r="AI45" s="15">
        <v>100</v>
      </c>
      <c r="AJ45" s="15">
        <v>40</v>
      </c>
      <c r="AK45" s="15">
        <v>1.2</v>
      </c>
      <c r="AL45" s="15">
        <v>2</v>
      </c>
      <c r="AM45" s="19" t="str">
        <f t="shared" si="4"/>
        <v>(42)水岩互通LK2+230-LK2+330左幅交通标志基础抽检</v>
      </c>
      <c r="AN45" s="59"/>
      <c r="AO45" s="59"/>
      <c r="AP45" s="52"/>
      <c r="AQ45" s="52"/>
      <c r="AR45" s="52"/>
      <c r="AS45" s="52"/>
      <c r="AT45" s="52"/>
      <c r="AU45" s="59"/>
      <c r="AV45" s="59"/>
      <c r="AW45" s="59"/>
      <c r="AX45" s="59"/>
      <c r="AY45" s="60"/>
      <c r="AZ45" s="278"/>
      <c r="BA45" s="243"/>
      <c r="BB45" s="244"/>
      <c r="BC45" s="244"/>
      <c r="BD45" s="244"/>
      <c r="BE45" s="244"/>
      <c r="BF45" s="244"/>
      <c r="BG45" s="201"/>
      <c r="BH45" s="210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9"/>
      <c r="BT45" s="15"/>
      <c r="BU45" s="15"/>
      <c r="BV45" s="15"/>
      <c r="BW45" s="15"/>
      <c r="BX45" s="15"/>
      <c r="BY45" s="15"/>
      <c r="BZ45" s="19"/>
      <c r="CA45" s="59"/>
      <c r="CB45" s="59"/>
      <c r="CC45" s="52"/>
      <c r="CD45" s="52"/>
      <c r="CE45" s="52"/>
      <c r="CF45" s="52"/>
      <c r="CG45" s="52"/>
      <c r="CH45" s="59"/>
      <c r="CI45" s="59"/>
      <c r="CJ45" s="59"/>
      <c r="CK45" s="59"/>
      <c r="CL45" s="60"/>
      <c r="CM45" s="278"/>
      <c r="CN45" s="243"/>
      <c r="CO45" s="244"/>
      <c r="CP45" s="244"/>
      <c r="CQ45" s="244"/>
      <c r="CR45" s="244"/>
      <c r="CS45" s="244"/>
      <c r="CT45" s="201"/>
      <c r="CU45" s="210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9"/>
      <c r="DG45" s="15"/>
      <c r="DH45" s="15"/>
      <c r="DI45" s="15"/>
      <c r="DJ45" s="15"/>
      <c r="DK45" s="15"/>
      <c r="DL45" s="15"/>
      <c r="DM45" s="19"/>
      <c r="DN45" s="59"/>
      <c r="DO45" s="59"/>
      <c r="DP45" s="52"/>
      <c r="DQ45" s="52"/>
      <c r="DR45" s="52"/>
      <c r="DS45" s="52"/>
      <c r="DT45" s="52"/>
      <c r="DU45" s="59"/>
      <c r="DV45" s="59"/>
      <c r="DW45" s="59"/>
      <c r="DX45" s="59"/>
      <c r="DY45" s="60"/>
      <c r="DZ45" s="278"/>
      <c r="EA45" s="243"/>
      <c r="EB45" s="244"/>
      <c r="EC45" s="244"/>
      <c r="ED45" s="244"/>
      <c r="EE45" s="244"/>
      <c r="EF45" s="244"/>
      <c r="EG45" s="201"/>
      <c r="EH45" s="210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9"/>
      <c r="ET45" s="15"/>
      <c r="EU45" s="15"/>
      <c r="EV45" s="15"/>
      <c r="EW45" s="15"/>
      <c r="EX45" s="15"/>
      <c r="EY45" s="15"/>
      <c r="EZ45" s="19"/>
      <c r="FA45" s="59"/>
      <c r="FB45" s="59"/>
      <c r="FC45" s="52"/>
      <c r="FD45" s="52"/>
      <c r="FE45" s="52"/>
      <c r="FF45" s="52"/>
      <c r="FG45" s="52"/>
      <c r="FH45" s="59"/>
      <c r="FI45" s="59"/>
      <c r="FJ45" s="59"/>
      <c r="FK45" s="59"/>
      <c r="FL45" s="60"/>
      <c r="FM45" s="278"/>
      <c r="FN45" s="243"/>
      <c r="FO45" s="244"/>
      <c r="FP45" s="244"/>
      <c r="FQ45" s="244"/>
      <c r="FR45" s="244"/>
      <c r="FS45" s="244"/>
      <c r="FT45" s="201"/>
      <c r="FU45" s="210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9"/>
      <c r="GG45" s="15"/>
      <c r="GH45" s="15"/>
      <c r="GI45" s="15"/>
      <c r="GJ45" s="15"/>
      <c r="GK45" s="15"/>
      <c r="GL45" s="15"/>
      <c r="GM45" s="19"/>
      <c r="GN45" s="59"/>
      <c r="GO45" s="59"/>
      <c r="GP45" s="52"/>
      <c r="GQ45" s="52"/>
      <c r="GR45" s="52"/>
      <c r="GS45" s="52"/>
      <c r="GT45" s="52"/>
      <c r="GU45" s="59"/>
      <c r="GV45" s="59"/>
      <c r="GW45" s="59"/>
      <c r="GX45" s="59"/>
      <c r="GY45" s="60"/>
      <c r="GZ45" s="278"/>
      <c r="HA45" s="243"/>
      <c r="HB45" s="244"/>
      <c r="HC45" s="244"/>
      <c r="HD45" s="244"/>
      <c r="HE45" s="244"/>
      <c r="HF45" s="244"/>
      <c r="HG45" s="201"/>
      <c r="HH45" s="210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9"/>
      <c r="HT45" s="15"/>
      <c r="HU45" s="15"/>
      <c r="HV45" s="15"/>
      <c r="HW45" s="15"/>
      <c r="HX45" s="15"/>
      <c r="HY45" s="15"/>
      <c r="HZ45" s="19"/>
      <c r="IA45" s="59"/>
      <c r="IB45" s="59"/>
      <c r="IC45" s="52"/>
      <c r="ID45" s="52"/>
      <c r="IE45" s="52"/>
      <c r="IF45" s="52"/>
      <c r="IG45" s="52"/>
      <c r="IH45" s="59"/>
      <c r="II45" s="59"/>
      <c r="IJ45" s="59"/>
      <c r="IK45" s="59"/>
      <c r="IL45" s="60"/>
      <c r="IM45" s="278"/>
      <c r="IN45" s="243"/>
      <c r="IO45" s="244"/>
      <c r="IP45" s="244"/>
      <c r="IQ45" s="244"/>
      <c r="IR45" s="244"/>
      <c r="IS45" s="244"/>
      <c r="IT45" s="201"/>
      <c r="IU45" s="210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9"/>
      <c r="JG45" s="15"/>
      <c r="JH45" s="15"/>
      <c r="JI45" s="15"/>
      <c r="JJ45" s="15"/>
      <c r="JK45" s="15"/>
      <c r="JL45" s="15"/>
      <c r="JM45" s="19"/>
      <c r="JN45" s="59"/>
      <c r="JO45" s="59"/>
      <c r="JP45" s="52"/>
      <c r="JQ45" s="52"/>
      <c r="JR45" s="52"/>
      <c r="JS45" s="52"/>
      <c r="JT45" s="52"/>
      <c r="JU45" s="59"/>
      <c r="JV45" s="59"/>
      <c r="JW45" s="59"/>
      <c r="JX45" s="59"/>
      <c r="JY45" s="60"/>
      <c r="JZ45" s="278"/>
      <c r="KA45" s="243"/>
      <c r="KB45" s="244"/>
      <c r="KC45" s="244"/>
      <c r="KD45" s="244"/>
      <c r="KE45" s="244"/>
      <c r="KF45" s="244"/>
      <c r="KG45" s="201"/>
      <c r="KH45" s="210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9"/>
      <c r="KT45" s="15"/>
      <c r="KU45" s="15"/>
      <c r="KV45" s="15"/>
      <c r="KW45" s="15"/>
      <c r="KX45" s="15"/>
      <c r="KY45" s="15"/>
      <c r="KZ45" s="19"/>
      <c r="LA45" s="59"/>
      <c r="LB45" s="59"/>
      <c r="LC45" s="52"/>
      <c r="LD45" s="52"/>
      <c r="LE45" s="52"/>
      <c r="LF45" s="52"/>
      <c r="LG45" s="52"/>
      <c r="LH45" s="59"/>
      <c r="LI45" s="59"/>
      <c r="LJ45" s="59"/>
      <c r="LK45" s="59"/>
      <c r="LL45" s="60"/>
      <c r="LM45" s="278"/>
      <c r="LN45" s="243"/>
      <c r="LO45" s="244"/>
      <c r="LP45" s="244"/>
      <c r="LQ45" s="244"/>
      <c r="LR45" s="244"/>
      <c r="LS45" s="244"/>
      <c r="LT45" s="201"/>
      <c r="LU45" s="210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9"/>
      <c r="MG45" s="15"/>
      <c r="MH45" s="15"/>
      <c r="MI45" s="15"/>
      <c r="MJ45" s="15"/>
      <c r="MK45" s="15"/>
      <c r="ML45" s="15"/>
      <c r="MM45" s="19"/>
      <c r="MN45" s="59"/>
      <c r="MO45" s="59"/>
      <c r="MP45" s="52"/>
      <c r="MQ45" s="52"/>
      <c r="MR45" s="52"/>
      <c r="MS45" s="52"/>
      <c r="MT45" s="52"/>
      <c r="MU45" s="59"/>
      <c r="MV45" s="59"/>
      <c r="MW45" s="59"/>
      <c r="MX45" s="59"/>
      <c r="MY45" s="60"/>
      <c r="MZ45" s="278"/>
      <c r="NA45" s="243"/>
      <c r="NB45" s="244"/>
      <c r="NC45" s="244"/>
      <c r="ND45" s="244"/>
      <c r="NE45" s="244"/>
      <c r="NF45" s="244"/>
      <c r="NG45" s="201"/>
      <c r="NH45" s="210"/>
      <c r="NI45" s="15"/>
      <c r="NJ45" s="15"/>
      <c r="NK45" s="15"/>
      <c r="NL45" s="15"/>
      <c r="NM45" s="15"/>
      <c r="NN45" s="15"/>
      <c r="NO45" s="15"/>
      <c r="NP45" s="15"/>
      <c r="NQ45" s="15"/>
      <c r="NR45" s="15"/>
      <c r="NS45" s="19"/>
      <c r="NT45" s="15"/>
      <c r="NU45" s="15"/>
      <c r="NV45" s="15"/>
      <c r="NW45" s="15"/>
      <c r="NX45" s="15"/>
      <c r="NY45" s="15"/>
      <c r="NZ45" s="19"/>
      <c r="OA45" s="59"/>
      <c r="OB45" s="59"/>
      <c r="OC45" s="52"/>
      <c r="OD45" s="52"/>
      <c r="OE45" s="52"/>
      <c r="OF45" s="52"/>
      <c r="OG45" s="52"/>
      <c r="OH45" s="59"/>
      <c r="OI45" s="59"/>
      <c r="OJ45" s="59"/>
      <c r="OK45" s="59"/>
      <c r="OL45" s="60"/>
      <c r="OM45" s="278"/>
      <c r="ON45" s="243"/>
      <c r="OO45" s="244"/>
      <c r="OP45" s="244"/>
      <c r="OQ45" s="244"/>
      <c r="OR45" s="244"/>
      <c r="OS45" s="244"/>
      <c r="OT45" s="201"/>
      <c r="OU45" s="210"/>
      <c r="OV45" s="15"/>
      <c r="OW45" s="15"/>
      <c r="OX45" s="15"/>
      <c r="OY45" s="15"/>
      <c r="OZ45" s="15"/>
      <c r="PA45" s="15"/>
      <c r="PB45" s="15"/>
      <c r="PC45" s="15"/>
      <c r="PD45" s="15"/>
      <c r="PE45" s="15"/>
      <c r="PF45" s="19"/>
      <c r="PG45" s="15"/>
      <c r="PH45" s="15"/>
      <c r="PI45" s="15"/>
      <c r="PJ45" s="15"/>
      <c r="PK45" s="15"/>
      <c r="PL45" s="15"/>
      <c r="PM45" s="19"/>
      <c r="PN45" s="59"/>
      <c r="PO45" s="59"/>
      <c r="PP45" s="52"/>
      <c r="PQ45" s="52"/>
      <c r="PR45" s="52"/>
      <c r="PS45" s="52"/>
      <c r="PT45" s="52"/>
      <c r="PU45" s="59"/>
      <c r="PV45" s="59"/>
      <c r="PW45" s="59"/>
      <c r="PX45" s="59"/>
      <c r="PY45" s="60"/>
      <c r="PZ45" s="278"/>
      <c r="QA45" s="243"/>
      <c r="QB45" s="244"/>
      <c r="QC45" s="244"/>
      <c r="QD45" s="244"/>
      <c r="QE45" s="244"/>
      <c r="QF45" s="244"/>
      <c r="QG45" s="201"/>
      <c r="QH45" s="210"/>
      <c r="QI45" s="15"/>
      <c r="QJ45" s="15"/>
      <c r="QK45" s="15"/>
      <c r="QL45" s="15"/>
      <c r="QM45" s="15"/>
      <c r="QN45" s="15"/>
      <c r="QO45" s="15"/>
      <c r="QP45" s="15"/>
      <c r="QQ45" s="15"/>
      <c r="QR45" s="15"/>
      <c r="QS45" s="19"/>
      <c r="QT45" s="15"/>
      <c r="QU45" s="15"/>
      <c r="QV45" s="15"/>
      <c r="QW45" s="15"/>
      <c r="QX45" s="15"/>
      <c r="QY45" s="15"/>
      <c r="QZ45" s="19"/>
      <c r="RA45" s="59"/>
      <c r="RB45" s="59"/>
      <c r="RC45" s="52"/>
      <c r="RD45" s="52"/>
      <c r="RE45" s="52"/>
      <c r="RF45" s="52"/>
      <c r="RG45" s="52"/>
      <c r="RH45" s="59"/>
      <c r="RI45" s="59"/>
      <c r="RJ45" s="59"/>
      <c r="RK45" s="59"/>
      <c r="RL45" s="60"/>
      <c r="RM45" s="278"/>
      <c r="RN45" s="243"/>
      <c r="RO45" s="244"/>
      <c r="RP45" s="244"/>
      <c r="RQ45" s="244"/>
      <c r="RR45" s="244"/>
      <c r="RS45" s="244"/>
      <c r="RT45" s="201"/>
      <c r="RU45" s="210"/>
      <c r="RV45" s="15"/>
      <c r="RW45" s="15"/>
      <c r="RX45" s="15"/>
      <c r="RY45" s="15"/>
      <c r="RZ45" s="15"/>
      <c r="SA45" s="15"/>
      <c r="SB45" s="15"/>
      <c r="SC45" s="15"/>
      <c r="SD45" s="15"/>
      <c r="SE45" s="15"/>
      <c r="SF45" s="19"/>
      <c r="SG45" s="15"/>
      <c r="SH45" s="15"/>
      <c r="SI45" s="15"/>
      <c r="SJ45" s="15"/>
      <c r="SK45" s="15"/>
      <c r="SL45" s="15"/>
      <c r="SM45" s="19"/>
      <c r="SN45" s="59"/>
      <c r="SO45" s="59"/>
      <c r="SP45" s="52"/>
      <c r="SQ45" s="52"/>
      <c r="SR45" s="52"/>
      <c r="SS45" s="52"/>
      <c r="ST45" s="52"/>
      <c r="SU45" s="59"/>
      <c r="SV45" s="59"/>
      <c r="SW45" s="59"/>
      <c r="SX45" s="59"/>
      <c r="SY45" s="60"/>
      <c r="SZ45" s="278"/>
      <c r="TA45" s="243"/>
      <c r="TB45" s="244"/>
      <c r="TC45" s="244"/>
      <c r="TD45" s="244"/>
      <c r="TE45" s="244"/>
      <c r="TF45" s="244"/>
      <c r="TG45" s="201"/>
      <c r="TH45" s="210"/>
      <c r="TI45" s="15"/>
      <c r="TJ45" s="15"/>
      <c r="TK45" s="15"/>
      <c r="TL45" s="15"/>
      <c r="TM45" s="15"/>
      <c r="TN45" s="15"/>
      <c r="TO45" s="15"/>
      <c r="TP45" s="15"/>
      <c r="TQ45" s="15"/>
      <c r="TR45" s="15"/>
      <c r="TS45" s="19"/>
      <c r="TT45" s="15"/>
      <c r="TU45" s="15"/>
      <c r="TV45" s="15"/>
      <c r="TW45" s="15"/>
      <c r="TX45" s="15"/>
      <c r="TY45" s="15"/>
      <c r="TZ45" s="19"/>
      <c r="UA45" s="59"/>
      <c r="UB45" s="59"/>
      <c r="UC45" s="52"/>
      <c r="UD45" s="52"/>
      <c r="UE45" s="52"/>
      <c r="UF45" s="52"/>
      <c r="UG45" s="52"/>
      <c r="UH45" s="59"/>
      <c r="UI45" s="59"/>
      <c r="UJ45" s="59"/>
      <c r="UK45" s="59"/>
      <c r="UL45" s="60"/>
      <c r="UM45" s="278"/>
      <c r="UN45" s="243"/>
      <c r="UO45" s="244"/>
      <c r="UP45" s="244"/>
      <c r="UQ45" s="244"/>
      <c r="UR45" s="244"/>
      <c r="US45" s="244"/>
      <c r="UT45" s="201"/>
      <c r="UU45" s="210"/>
      <c r="UV45" s="15"/>
      <c r="UW45" s="15"/>
      <c r="UX45" s="15"/>
      <c r="UY45" s="15"/>
      <c r="UZ45" s="15"/>
      <c r="VA45" s="15"/>
      <c r="VB45" s="15"/>
      <c r="VC45" s="15"/>
      <c r="VD45" s="15"/>
      <c r="VE45" s="15"/>
      <c r="VF45" s="19"/>
      <c r="VG45" s="15"/>
      <c r="VH45" s="15"/>
      <c r="VI45" s="15"/>
      <c r="VJ45" s="15"/>
      <c r="VK45" s="15"/>
      <c r="VL45" s="15"/>
      <c r="VM45" s="19"/>
      <c r="VN45" s="59"/>
      <c r="VO45" s="59"/>
      <c r="VP45" s="52"/>
      <c r="VQ45" s="52"/>
      <c r="VR45" s="52"/>
      <c r="VS45" s="52"/>
      <c r="VT45" s="52"/>
      <c r="VU45" s="59"/>
      <c r="VV45" s="59"/>
      <c r="VW45" s="59"/>
      <c r="VX45" s="59"/>
      <c r="VY45" s="60"/>
      <c r="VZ45" s="278"/>
      <c r="WA45" s="243"/>
      <c r="WB45" s="244"/>
      <c r="WC45" s="244"/>
      <c r="WD45" s="244"/>
      <c r="WE45" s="244"/>
      <c r="WF45" s="244"/>
      <c r="WG45" s="201"/>
      <c r="WH45" s="210"/>
      <c r="WI45" s="15"/>
      <c r="WJ45" s="15"/>
      <c r="WK45" s="15"/>
      <c r="WL45" s="15"/>
      <c r="WM45" s="15"/>
      <c r="WN45" s="15"/>
      <c r="WO45" s="15"/>
      <c r="WP45" s="15"/>
      <c r="WQ45" s="15"/>
      <c r="WR45" s="15"/>
      <c r="WS45" s="19"/>
      <c r="WT45" s="15"/>
      <c r="WU45" s="15"/>
      <c r="WV45" s="15"/>
      <c r="WW45" s="15"/>
      <c r="WX45" s="15"/>
      <c r="WY45" s="15"/>
      <c r="WZ45" s="19"/>
      <c r="XA45" s="59"/>
      <c r="XB45" s="59"/>
      <c r="XC45" s="52"/>
      <c r="XD45" s="52"/>
      <c r="XE45" s="52"/>
      <c r="XF45" s="52"/>
      <c r="XG45" s="52"/>
      <c r="XH45" s="59"/>
      <c r="XI45" s="59"/>
      <c r="XJ45" s="59"/>
      <c r="XK45" s="59"/>
      <c r="XL45" s="60"/>
      <c r="XM45" s="278"/>
      <c r="XN45" s="243"/>
      <c r="XO45" s="244"/>
      <c r="XP45" s="244"/>
      <c r="XQ45" s="244"/>
      <c r="XR45" s="244"/>
      <c r="XS45" s="244"/>
      <c r="XT45" s="201"/>
      <c r="XU45" s="210"/>
      <c r="XV45" s="15"/>
      <c r="XW45" s="15"/>
      <c r="XX45" s="15"/>
      <c r="XY45" s="15"/>
      <c r="XZ45" s="15"/>
      <c r="YA45" s="15"/>
      <c r="YB45" s="15"/>
      <c r="YC45" s="15"/>
      <c r="YD45" s="15"/>
      <c r="YE45" s="15"/>
      <c r="YF45" s="19"/>
      <c r="YG45" s="15"/>
      <c r="YH45" s="15"/>
      <c r="YI45" s="15"/>
      <c r="YJ45" s="15"/>
      <c r="YK45" s="15"/>
      <c r="YL45" s="15"/>
      <c r="YM45" s="19"/>
      <c r="YN45" s="59"/>
      <c r="YO45" s="59"/>
      <c r="YP45" s="52"/>
      <c r="YQ45" s="52"/>
      <c r="YR45" s="52"/>
      <c r="YS45" s="52"/>
      <c r="YT45" s="52"/>
      <c r="YU45" s="59"/>
      <c r="YV45" s="59"/>
      <c r="YW45" s="59"/>
      <c r="YX45" s="59"/>
      <c r="YY45" s="60"/>
      <c r="YZ45" s="278"/>
      <c r="ZA45" s="243"/>
      <c r="ZB45" s="244"/>
      <c r="ZC45" s="244"/>
      <c r="ZD45" s="244"/>
      <c r="ZE45" s="244"/>
      <c r="ZF45" s="244"/>
      <c r="ZG45" s="201"/>
      <c r="ZH45" s="210"/>
      <c r="ZI45" s="15"/>
      <c r="ZJ45" s="15"/>
      <c r="ZK45" s="15"/>
      <c r="ZL45" s="15"/>
      <c r="ZM45" s="15"/>
      <c r="ZN45" s="15"/>
      <c r="ZO45" s="15"/>
      <c r="ZP45" s="15"/>
      <c r="ZQ45" s="15"/>
      <c r="ZR45" s="15"/>
      <c r="ZS45" s="19"/>
      <c r="ZT45" s="15"/>
      <c r="ZU45" s="15"/>
      <c r="ZV45" s="15"/>
      <c r="ZW45" s="15"/>
      <c r="ZX45" s="15"/>
      <c r="ZY45" s="15"/>
      <c r="ZZ45" s="19"/>
      <c r="AAA45" s="59"/>
      <c r="AAB45" s="59"/>
      <c r="AAC45" s="52"/>
      <c r="AAD45" s="52"/>
      <c r="AAE45" s="52"/>
      <c r="AAF45" s="52"/>
      <c r="AAG45" s="52"/>
      <c r="AAH45" s="59"/>
      <c r="AAI45" s="59"/>
      <c r="AAJ45" s="59"/>
      <c r="AAK45" s="59"/>
      <c r="AAL45" s="60"/>
      <c r="AAM45" s="278"/>
      <c r="AAN45" s="243"/>
      <c r="AAO45" s="244"/>
      <c r="AAP45" s="244"/>
      <c r="AAQ45" s="244"/>
      <c r="AAR45" s="244"/>
      <c r="AAS45" s="244"/>
      <c r="AAT45" s="201"/>
      <c r="AAU45" s="210"/>
      <c r="AAV45" s="15"/>
      <c r="AAW45" s="15"/>
      <c r="AAX45" s="15"/>
      <c r="AAY45" s="15"/>
      <c r="AAZ45" s="15"/>
      <c r="ABA45" s="15"/>
      <c r="ABB45" s="15"/>
      <c r="ABC45" s="15"/>
      <c r="ABD45" s="15"/>
      <c r="ABE45" s="15"/>
      <c r="ABF45" s="19"/>
      <c r="ABG45" s="15"/>
      <c r="ABH45" s="15"/>
      <c r="ABI45" s="15"/>
      <c r="ABJ45" s="15"/>
      <c r="ABK45" s="15"/>
      <c r="ABL45" s="15"/>
      <c r="ABM45" s="19"/>
      <c r="ABN45" s="59"/>
      <c r="ABO45" s="59"/>
      <c r="ABP45" s="52"/>
      <c r="ABQ45" s="52"/>
      <c r="ABR45" s="52"/>
      <c r="ABS45" s="52"/>
      <c r="ABT45" s="52"/>
      <c r="ABU45" s="59"/>
      <c r="ABV45" s="59"/>
      <c r="ABW45" s="59"/>
      <c r="ABX45" s="59"/>
      <c r="ABY45" s="60"/>
      <c r="ABZ45" s="278"/>
      <c r="ACA45" s="243"/>
      <c r="ACB45" s="244"/>
      <c r="ACC45" s="244"/>
      <c r="ACD45" s="244"/>
      <c r="ACE45" s="244"/>
      <c r="ACF45" s="244"/>
      <c r="ACG45" s="201"/>
      <c r="ACH45" s="210"/>
      <c r="ACI45" s="15"/>
      <c r="ACJ45" s="15"/>
      <c r="ACK45" s="15"/>
      <c r="ACL45" s="15"/>
      <c r="ACM45" s="15"/>
      <c r="ACN45" s="15"/>
      <c r="ACO45" s="15"/>
      <c r="ACP45" s="15"/>
      <c r="ACQ45" s="15"/>
      <c r="ACR45" s="15"/>
      <c r="ACS45" s="19"/>
      <c r="ACT45" s="15"/>
      <c r="ACU45" s="15"/>
      <c r="ACV45" s="15"/>
      <c r="ACW45" s="15"/>
      <c r="ACX45" s="15"/>
      <c r="ACY45" s="15"/>
      <c r="ACZ45" s="19"/>
      <c r="ADA45" s="59"/>
      <c r="ADB45" s="59"/>
      <c r="ADC45" s="52"/>
      <c r="ADD45" s="52"/>
      <c r="ADE45" s="52"/>
      <c r="ADF45" s="52"/>
      <c r="ADG45" s="52"/>
      <c r="ADH45" s="59"/>
      <c r="ADI45" s="59"/>
      <c r="ADJ45" s="59"/>
      <c r="ADK45" s="59"/>
      <c r="ADL45" s="60"/>
      <c r="ADM45" s="278"/>
      <c r="ADN45" s="243"/>
      <c r="ADO45" s="244"/>
      <c r="ADP45" s="244"/>
      <c r="ADQ45" s="244"/>
      <c r="ADR45" s="244"/>
      <c r="ADS45" s="244"/>
      <c r="ADT45" s="201"/>
      <c r="ADU45" s="210"/>
      <c r="ADV45" s="15"/>
      <c r="ADW45" s="15"/>
      <c r="ADX45" s="15"/>
      <c r="ADY45" s="15"/>
      <c r="ADZ45" s="15"/>
      <c r="AEA45" s="15"/>
      <c r="AEB45" s="15"/>
      <c r="AEC45" s="15"/>
      <c r="AED45" s="15"/>
      <c r="AEE45" s="15"/>
      <c r="AEF45" s="19"/>
      <c r="AEG45" s="15"/>
      <c r="AEH45" s="15"/>
      <c r="AEI45" s="15"/>
      <c r="AEJ45" s="15"/>
      <c r="AEK45" s="15"/>
      <c r="AEL45" s="15"/>
      <c r="AEM45" s="19"/>
      <c r="AEN45" s="59"/>
      <c r="AEO45" s="59"/>
      <c r="AEP45" s="52"/>
      <c r="AEQ45" s="52"/>
      <c r="AER45" s="52"/>
      <c r="AES45" s="52"/>
      <c r="AET45" s="52"/>
      <c r="AEU45" s="59"/>
      <c r="AEV45" s="59"/>
      <c r="AEW45" s="59"/>
      <c r="AEX45" s="59"/>
      <c r="AEY45" s="60"/>
      <c r="AEZ45" s="278"/>
      <c r="AFA45" s="243"/>
      <c r="AFB45" s="244"/>
      <c r="AFC45" s="244"/>
      <c r="AFD45" s="244"/>
      <c r="AFE45" s="244"/>
      <c r="AFF45" s="244"/>
      <c r="AFG45" s="201"/>
      <c r="AFH45" s="210"/>
      <c r="AFI45" s="15"/>
      <c r="AFJ45" s="15"/>
      <c r="AFK45" s="15"/>
      <c r="AFL45" s="15"/>
      <c r="AFM45" s="15"/>
      <c r="AFN45" s="15"/>
      <c r="AFO45" s="15"/>
      <c r="AFP45" s="15"/>
      <c r="AFQ45" s="15"/>
      <c r="AFR45" s="15"/>
      <c r="AFS45" s="19"/>
      <c r="AFT45" s="15"/>
      <c r="AFU45" s="15"/>
      <c r="AFV45" s="15"/>
      <c r="AFW45" s="15"/>
      <c r="AFX45" s="15"/>
      <c r="AFY45" s="15"/>
      <c r="AFZ45" s="19"/>
      <c r="AGA45" s="59"/>
      <c r="AGB45" s="59"/>
      <c r="AGC45" s="52"/>
      <c r="AGD45" s="52"/>
      <c r="AGE45" s="52"/>
      <c r="AGF45" s="52"/>
      <c r="AGG45" s="52"/>
      <c r="AGH45" s="59"/>
      <c r="AGI45" s="59"/>
      <c r="AGJ45" s="59"/>
      <c r="AGK45" s="59"/>
      <c r="AGL45" s="60"/>
      <c r="AGM45" s="278"/>
      <c r="AGN45" s="243"/>
      <c r="AGO45" s="244"/>
      <c r="AGP45" s="244"/>
      <c r="AGQ45" s="244"/>
      <c r="AGR45" s="244"/>
      <c r="AGS45" s="244"/>
      <c r="AGT45" s="201"/>
      <c r="AGU45" s="210"/>
      <c r="AGV45" s="15"/>
      <c r="AGW45" s="15"/>
      <c r="AGX45" s="15"/>
      <c r="AGY45" s="15"/>
      <c r="AGZ45" s="15"/>
      <c r="AHA45" s="15"/>
      <c r="AHB45" s="15"/>
      <c r="AHC45" s="15"/>
      <c r="AHD45" s="15"/>
      <c r="AHE45" s="15"/>
      <c r="AHF45" s="19"/>
      <c r="AHG45" s="15"/>
      <c r="AHH45" s="15"/>
      <c r="AHI45" s="15"/>
      <c r="AHJ45" s="15"/>
      <c r="AHK45" s="15"/>
      <c r="AHL45" s="15"/>
      <c r="AHM45" s="19"/>
      <c r="AHN45" s="59"/>
      <c r="AHO45" s="59"/>
      <c r="AHP45" s="52"/>
      <c r="AHQ45" s="52"/>
      <c r="AHR45" s="52"/>
      <c r="AHS45" s="52"/>
      <c r="AHT45" s="52"/>
      <c r="AHU45" s="59"/>
      <c r="AHV45" s="59"/>
      <c r="AHW45" s="59"/>
      <c r="AHX45" s="59"/>
      <c r="AHY45" s="60"/>
      <c r="AHZ45" s="278"/>
      <c r="AIA45" s="243"/>
      <c r="AIB45" s="244"/>
      <c r="AIC45" s="244"/>
      <c r="AID45" s="244"/>
      <c r="AIE45" s="244"/>
      <c r="AIF45" s="244"/>
      <c r="AIG45" s="201"/>
      <c r="AIH45" s="210"/>
      <c r="AII45" s="15"/>
      <c r="AIJ45" s="15"/>
      <c r="AIK45" s="15"/>
      <c r="AIL45" s="15"/>
      <c r="AIM45" s="15"/>
      <c r="AIN45" s="15"/>
      <c r="AIO45" s="15"/>
      <c r="AIP45" s="15"/>
      <c r="AIQ45" s="15"/>
      <c r="AIR45" s="15"/>
      <c r="AIS45" s="19"/>
      <c r="AIT45" s="15"/>
      <c r="AIU45" s="15"/>
      <c r="AIV45" s="15"/>
      <c r="AIW45" s="15"/>
      <c r="AIX45" s="15"/>
      <c r="AIY45" s="15"/>
      <c r="AIZ45" s="19"/>
      <c r="AJA45" s="59"/>
      <c r="AJB45" s="59"/>
      <c r="AJC45" s="52"/>
      <c r="AJD45" s="52"/>
      <c r="AJE45" s="52"/>
      <c r="AJF45" s="52"/>
      <c r="AJG45" s="52"/>
      <c r="AJH45" s="59"/>
      <c r="AJI45" s="59"/>
      <c r="AJJ45" s="59"/>
      <c r="AJK45" s="59"/>
      <c r="AJL45" s="60"/>
      <c r="AJM45" s="278"/>
      <c r="AJN45" s="243"/>
      <c r="AJO45" s="244"/>
      <c r="AJP45" s="244"/>
      <c r="AJQ45" s="244"/>
      <c r="AJR45" s="244"/>
      <c r="AJS45" s="244"/>
      <c r="AJT45" s="201"/>
      <c r="AJU45" s="210"/>
      <c r="AJV45" s="15"/>
      <c r="AJW45" s="15"/>
      <c r="AJX45" s="15"/>
      <c r="AJY45" s="15"/>
      <c r="AJZ45" s="15"/>
      <c r="AKA45" s="15"/>
      <c r="AKB45" s="15"/>
      <c r="AKC45" s="15"/>
      <c r="AKD45" s="15"/>
      <c r="AKE45" s="15"/>
      <c r="AKF45" s="19"/>
      <c r="AKG45" s="15"/>
      <c r="AKH45" s="15"/>
      <c r="AKI45" s="15"/>
      <c r="AKJ45" s="15"/>
      <c r="AKK45" s="15"/>
      <c r="AKL45" s="15"/>
      <c r="AKM45" s="19"/>
      <c r="AKN45" s="59"/>
      <c r="AKO45" s="59"/>
      <c r="AKP45" s="52"/>
      <c r="AKQ45" s="52"/>
      <c r="AKR45" s="52"/>
      <c r="AKS45" s="52"/>
      <c r="AKT45" s="52"/>
      <c r="AKU45" s="59"/>
      <c r="AKV45" s="59"/>
      <c r="AKW45" s="59"/>
      <c r="AKX45" s="59"/>
      <c r="AKY45" s="60"/>
      <c r="AKZ45" s="278"/>
      <c r="ALA45" s="243"/>
      <c r="ALB45" s="244"/>
      <c r="ALC45" s="244"/>
      <c r="ALD45" s="244"/>
      <c r="ALE45" s="244"/>
      <c r="ALF45" s="244"/>
      <c r="ALG45" s="201"/>
      <c r="ALH45" s="210"/>
      <c r="ALI45" s="15"/>
      <c r="ALJ45" s="15"/>
      <c r="ALK45" s="15"/>
      <c r="ALL45" s="15"/>
      <c r="ALM45" s="15"/>
      <c r="ALN45" s="15"/>
      <c r="ALO45" s="15"/>
      <c r="ALP45" s="15"/>
      <c r="ALQ45" s="15"/>
      <c r="ALR45" s="15"/>
      <c r="ALS45" s="19"/>
      <c r="ALT45" s="15"/>
      <c r="ALU45" s="15"/>
      <c r="ALV45" s="15"/>
      <c r="ALW45" s="15"/>
      <c r="ALX45" s="15"/>
      <c r="ALY45" s="15"/>
      <c r="ALZ45" s="19"/>
      <c r="AMA45" s="59"/>
      <c r="AMB45" s="59"/>
      <c r="AMC45" s="52"/>
      <c r="AMD45" s="52"/>
      <c r="AME45" s="52"/>
      <c r="AMF45" s="52"/>
      <c r="AMG45" s="52"/>
      <c r="AMH45" s="59"/>
      <c r="AMI45" s="59"/>
      <c r="AMJ45" s="59"/>
      <c r="AMK45" s="59"/>
      <c r="AML45" s="60"/>
      <c r="AMM45" s="278"/>
      <c r="AMN45" s="243"/>
      <c r="AMO45" s="244"/>
      <c r="AMP45" s="244"/>
      <c r="AMQ45" s="244"/>
      <c r="AMR45" s="244"/>
      <c r="AMS45" s="244"/>
      <c r="AMT45" s="201"/>
      <c r="AMU45" s="210"/>
      <c r="AMV45" s="15"/>
      <c r="AMW45" s="15"/>
      <c r="AMX45" s="15"/>
      <c r="AMY45" s="15"/>
      <c r="AMZ45" s="15"/>
      <c r="ANA45" s="15"/>
      <c r="ANB45" s="15"/>
      <c r="ANC45" s="15"/>
      <c r="AND45" s="15"/>
      <c r="ANE45" s="15"/>
      <c r="ANF45" s="19"/>
      <c r="ANG45" s="15"/>
      <c r="ANH45" s="15"/>
      <c r="ANI45" s="15"/>
      <c r="ANJ45" s="15"/>
      <c r="ANK45" s="15"/>
      <c r="ANL45" s="15"/>
      <c r="ANM45" s="19"/>
      <c r="ANN45" s="59"/>
      <c r="ANO45" s="59"/>
      <c r="ANP45" s="52"/>
      <c r="ANQ45" s="52"/>
      <c r="ANR45" s="52"/>
      <c r="ANS45" s="52"/>
      <c r="ANT45" s="52"/>
      <c r="ANU45" s="59"/>
      <c r="ANV45" s="59"/>
      <c r="ANW45" s="59"/>
      <c r="ANX45" s="59"/>
      <c r="ANY45" s="60"/>
      <c r="ANZ45" s="278"/>
      <c r="AOA45" s="243"/>
      <c r="AOB45" s="244"/>
      <c r="AOC45" s="244"/>
      <c r="AOD45" s="244"/>
      <c r="AOE45" s="244"/>
      <c r="AOF45" s="244"/>
      <c r="AOG45" s="201"/>
      <c r="AOH45" s="210"/>
      <c r="AOI45" s="15"/>
      <c r="AOJ45" s="15"/>
      <c r="AOK45" s="15"/>
      <c r="AOL45" s="15"/>
      <c r="AOM45" s="15"/>
      <c r="AON45" s="15"/>
      <c r="AOO45" s="15"/>
      <c r="AOP45" s="15"/>
      <c r="AOQ45" s="15"/>
      <c r="AOR45" s="15"/>
      <c r="AOS45" s="19"/>
      <c r="AOT45" s="15"/>
      <c r="AOU45" s="15"/>
      <c r="AOV45" s="15"/>
      <c r="AOW45" s="15"/>
      <c r="AOX45" s="15"/>
      <c r="AOY45" s="15"/>
      <c r="AOZ45" s="19"/>
      <c r="APA45" s="59"/>
      <c r="APB45" s="59"/>
      <c r="APC45" s="52"/>
      <c r="APD45" s="52"/>
      <c r="APE45" s="52"/>
      <c r="APF45" s="52"/>
      <c r="APG45" s="52"/>
      <c r="APH45" s="59"/>
      <c r="API45" s="59"/>
      <c r="APJ45" s="59"/>
      <c r="APK45" s="59"/>
      <c r="APL45" s="60"/>
      <c r="APM45" s="278"/>
      <c r="APN45" s="243"/>
      <c r="APO45" s="244"/>
      <c r="APP45" s="244"/>
      <c r="APQ45" s="244"/>
      <c r="APR45" s="244"/>
      <c r="APS45" s="244"/>
      <c r="APT45" s="201"/>
      <c r="APU45" s="210"/>
      <c r="APV45" s="15"/>
      <c r="APW45" s="15"/>
      <c r="APX45" s="15"/>
      <c r="APY45" s="15"/>
      <c r="APZ45" s="15"/>
      <c r="AQA45" s="15"/>
      <c r="AQB45" s="15"/>
      <c r="AQC45" s="15"/>
      <c r="AQD45" s="15"/>
      <c r="AQE45" s="15"/>
      <c r="AQF45" s="19"/>
      <c r="AQG45" s="15"/>
      <c r="AQH45" s="15"/>
      <c r="AQI45" s="15"/>
      <c r="AQJ45" s="15"/>
      <c r="AQK45" s="15"/>
      <c r="AQL45" s="15"/>
      <c r="AQM45" s="19"/>
      <c r="AQN45" s="59"/>
      <c r="AQO45" s="59"/>
      <c r="AQP45" s="52"/>
      <c r="AQQ45" s="52"/>
      <c r="AQR45" s="52"/>
      <c r="AQS45" s="52"/>
      <c r="AQT45" s="52"/>
      <c r="AQU45" s="59"/>
      <c r="AQV45" s="59"/>
      <c r="AQW45" s="59"/>
      <c r="AQX45" s="59"/>
      <c r="AQY45" s="60"/>
      <c r="AQZ45" s="278"/>
      <c r="ARA45" s="243"/>
      <c r="ARB45" s="244"/>
      <c r="ARC45" s="244"/>
      <c r="ARD45" s="244"/>
      <c r="ARE45" s="244"/>
      <c r="ARF45" s="244"/>
      <c r="ARG45" s="201"/>
      <c r="ARH45" s="210"/>
      <c r="ARI45" s="15"/>
      <c r="ARJ45" s="15"/>
      <c r="ARK45" s="15"/>
      <c r="ARL45" s="15"/>
      <c r="ARM45" s="15"/>
      <c r="ARN45" s="15"/>
      <c r="ARO45" s="15"/>
      <c r="ARP45" s="15"/>
      <c r="ARQ45" s="15"/>
      <c r="ARR45" s="15"/>
      <c r="ARS45" s="19"/>
      <c r="ART45" s="15"/>
      <c r="ARU45" s="15"/>
      <c r="ARV45" s="15"/>
      <c r="ARW45" s="15"/>
      <c r="ARX45" s="15"/>
      <c r="ARY45" s="15"/>
      <c r="ARZ45" s="19"/>
      <c r="ASA45" s="59"/>
      <c r="ASB45" s="59"/>
      <c r="ASC45" s="52"/>
      <c r="ASD45" s="52"/>
      <c r="ASE45" s="52"/>
      <c r="ASF45" s="52"/>
      <c r="ASG45" s="52"/>
      <c r="ASH45" s="59"/>
      <c r="ASI45" s="59"/>
      <c r="ASJ45" s="59"/>
      <c r="ASK45" s="59"/>
      <c r="ASL45" s="60"/>
      <c r="ASM45" s="278"/>
      <c r="ASN45" s="243"/>
      <c r="ASO45" s="244"/>
      <c r="ASP45" s="244"/>
      <c r="ASQ45" s="244"/>
      <c r="ASR45" s="244"/>
      <c r="ASS45" s="244"/>
      <c r="AST45" s="201"/>
      <c r="ASU45" s="210"/>
      <c r="ASV45" s="15"/>
      <c r="ASW45" s="15"/>
      <c r="ASX45" s="15"/>
      <c r="ASY45" s="15"/>
      <c r="ASZ45" s="15"/>
      <c r="ATA45" s="15"/>
      <c r="ATB45" s="15"/>
      <c r="ATC45" s="15"/>
      <c r="ATD45" s="15"/>
      <c r="ATE45" s="15"/>
      <c r="ATF45" s="19"/>
      <c r="ATG45" s="15"/>
      <c r="ATH45" s="15"/>
      <c r="ATI45" s="15"/>
      <c r="ATJ45" s="15"/>
      <c r="ATK45" s="15"/>
      <c r="ATL45" s="15"/>
      <c r="ATM45" s="19"/>
      <c r="ATN45" s="59"/>
      <c r="ATO45" s="59"/>
      <c r="ATP45" s="52"/>
      <c r="ATQ45" s="52"/>
      <c r="ATR45" s="52"/>
      <c r="ATS45" s="52"/>
      <c r="ATT45" s="52"/>
      <c r="ATU45" s="59"/>
      <c r="ATV45" s="59"/>
      <c r="ATW45" s="59"/>
      <c r="ATX45" s="59"/>
      <c r="ATY45" s="60"/>
      <c r="ATZ45" s="278"/>
      <c r="AUA45" s="243"/>
      <c r="AUB45" s="244"/>
      <c r="AUC45" s="244"/>
      <c r="AUD45" s="244"/>
      <c r="AUE45" s="244"/>
      <c r="AUF45" s="244"/>
      <c r="AUG45" s="201"/>
      <c r="AUH45" s="210"/>
      <c r="AUI45" s="15"/>
      <c r="AUJ45" s="15"/>
      <c r="AUK45" s="15"/>
      <c r="AUL45" s="15"/>
      <c r="AUM45" s="15"/>
      <c r="AUN45" s="15"/>
      <c r="AUO45" s="15"/>
      <c r="AUP45" s="15"/>
      <c r="AUQ45" s="15"/>
      <c r="AUR45" s="15"/>
      <c r="AUS45" s="19"/>
      <c r="AUT45" s="15"/>
      <c r="AUU45" s="15"/>
      <c r="AUV45" s="15"/>
      <c r="AUW45" s="15"/>
      <c r="AUX45" s="15"/>
      <c r="AUY45" s="15"/>
      <c r="AUZ45" s="19"/>
      <c r="AVA45" s="59"/>
      <c r="AVB45" s="59"/>
      <c r="AVC45" s="52"/>
      <c r="AVD45" s="52"/>
      <c r="AVE45" s="52"/>
      <c r="AVF45" s="52"/>
      <c r="AVG45" s="52"/>
      <c r="AVH45" s="59"/>
      <c r="AVI45" s="59"/>
      <c r="AVJ45" s="59"/>
      <c r="AVK45" s="59"/>
      <c r="AVL45" s="60"/>
      <c r="AVM45" s="278"/>
      <c r="AVN45" s="243"/>
      <c r="AVO45" s="244"/>
      <c r="AVP45" s="244"/>
      <c r="AVQ45" s="244"/>
      <c r="AVR45" s="244"/>
      <c r="AVS45" s="244"/>
      <c r="AVT45" s="201"/>
      <c r="AVU45" s="210"/>
      <c r="AVV45" s="15"/>
      <c r="AVW45" s="15"/>
      <c r="AVX45" s="15"/>
      <c r="AVY45" s="15"/>
      <c r="AVZ45" s="15"/>
      <c r="AWA45" s="15"/>
      <c r="AWB45" s="15"/>
      <c r="AWC45" s="15"/>
      <c r="AWD45" s="15"/>
      <c r="AWE45" s="15"/>
      <c r="AWF45" s="19"/>
      <c r="AWG45" s="15"/>
      <c r="AWH45" s="15"/>
      <c r="AWI45" s="15"/>
      <c r="AWJ45" s="15"/>
      <c r="AWK45" s="15"/>
      <c r="AWL45" s="15"/>
      <c r="AWM45" s="19"/>
      <c r="AWN45" s="59"/>
      <c r="AWO45" s="59"/>
      <c r="AWP45" s="52"/>
      <c r="AWQ45" s="52"/>
      <c r="AWR45" s="52"/>
      <c r="AWS45" s="52"/>
      <c r="AWT45" s="52"/>
      <c r="AWU45" s="59"/>
      <c r="AWV45" s="59"/>
      <c r="AWW45" s="59"/>
      <c r="AWX45" s="59"/>
      <c r="AWY45" s="60"/>
      <c r="AWZ45" s="278"/>
      <c r="AXA45" s="243"/>
      <c r="AXB45" s="244"/>
      <c r="AXC45" s="244"/>
      <c r="AXD45" s="244"/>
      <c r="AXE45" s="244"/>
      <c r="AXF45" s="244"/>
      <c r="AXG45" s="201"/>
      <c r="AXH45" s="210"/>
      <c r="AXI45" s="15"/>
      <c r="AXJ45" s="15"/>
      <c r="AXK45" s="15"/>
      <c r="AXL45" s="15"/>
      <c r="AXM45" s="15"/>
      <c r="AXN45" s="15"/>
      <c r="AXO45" s="15"/>
      <c r="AXP45" s="15"/>
      <c r="AXQ45" s="15"/>
      <c r="AXR45" s="15"/>
      <c r="AXS45" s="19"/>
      <c r="AXT45" s="15"/>
      <c r="AXU45" s="15"/>
      <c r="AXV45" s="15"/>
      <c r="AXW45" s="15"/>
      <c r="AXX45" s="15"/>
      <c r="AXY45" s="15"/>
      <c r="AXZ45" s="19"/>
      <c r="AYA45" s="59"/>
      <c r="AYB45" s="59"/>
      <c r="AYC45" s="52"/>
      <c r="AYD45" s="52"/>
      <c r="AYE45" s="52"/>
      <c r="AYF45" s="52"/>
      <c r="AYG45" s="52"/>
      <c r="AYH45" s="59"/>
      <c r="AYI45" s="59"/>
      <c r="AYJ45" s="59"/>
      <c r="AYK45" s="59"/>
      <c r="AYL45" s="60"/>
      <c r="AYM45" s="278"/>
      <c r="AYN45" s="243"/>
      <c r="AYO45" s="244"/>
      <c r="AYP45" s="244"/>
      <c r="AYQ45" s="244"/>
      <c r="AYR45" s="244"/>
      <c r="AYS45" s="244"/>
      <c r="AYT45" s="201"/>
      <c r="AYU45" s="210"/>
      <c r="AYV45" s="15"/>
      <c r="AYW45" s="15"/>
      <c r="AYX45" s="15"/>
      <c r="AYY45" s="15"/>
      <c r="AYZ45" s="15"/>
      <c r="AZA45" s="15"/>
      <c r="AZB45" s="15"/>
      <c r="AZC45" s="15"/>
      <c r="AZD45" s="15"/>
      <c r="AZE45" s="15"/>
      <c r="AZF45" s="19"/>
      <c r="AZG45" s="15"/>
      <c r="AZH45" s="15"/>
      <c r="AZI45" s="15"/>
      <c r="AZJ45" s="15"/>
      <c r="AZK45" s="15"/>
      <c r="AZL45" s="15"/>
      <c r="AZM45" s="19"/>
      <c r="AZN45" s="59"/>
      <c r="AZO45" s="59"/>
      <c r="AZP45" s="52"/>
      <c r="AZQ45" s="52"/>
      <c r="AZR45" s="52"/>
      <c r="AZS45" s="52"/>
      <c r="AZT45" s="52"/>
      <c r="AZU45" s="59"/>
      <c r="AZV45" s="59"/>
      <c r="AZW45" s="59"/>
      <c r="AZX45" s="59"/>
      <c r="AZY45" s="60"/>
      <c r="AZZ45" s="278"/>
      <c r="BAA45" s="243"/>
      <c r="BAB45" s="244"/>
      <c r="BAC45" s="244"/>
      <c r="BAD45" s="244"/>
      <c r="BAE45" s="244"/>
      <c r="BAF45" s="244"/>
      <c r="BAG45" s="201"/>
      <c r="BAH45" s="210"/>
      <c r="BAI45" s="15"/>
      <c r="BAJ45" s="15"/>
      <c r="BAK45" s="15"/>
      <c r="BAL45" s="15"/>
      <c r="BAM45" s="15"/>
      <c r="BAN45" s="15"/>
      <c r="BAO45" s="15"/>
      <c r="BAP45" s="15"/>
      <c r="BAQ45" s="15"/>
      <c r="BAR45" s="15"/>
      <c r="BAS45" s="19"/>
      <c r="BAT45" s="15"/>
      <c r="BAU45" s="15"/>
      <c r="BAV45" s="15"/>
      <c r="BAW45" s="15"/>
      <c r="BAX45" s="15"/>
      <c r="BAY45" s="15"/>
      <c r="BAZ45" s="19"/>
      <c r="BBA45" s="59"/>
      <c r="BBB45" s="59"/>
      <c r="BBC45" s="52"/>
      <c r="BBD45" s="52"/>
      <c r="BBE45" s="52"/>
      <c r="BBF45" s="52"/>
      <c r="BBG45" s="52"/>
      <c r="BBH45" s="59"/>
      <c r="BBI45" s="59"/>
      <c r="BBJ45" s="59"/>
      <c r="BBK45" s="59"/>
      <c r="BBL45" s="60"/>
      <c r="BBM45" s="278"/>
      <c r="BBN45" s="243"/>
      <c r="BBO45" s="244"/>
      <c r="BBP45" s="244"/>
      <c r="BBQ45" s="244"/>
      <c r="BBR45" s="244"/>
      <c r="BBS45" s="244"/>
      <c r="BBT45" s="201"/>
      <c r="BBU45" s="210"/>
      <c r="BBV45" s="15"/>
      <c r="BBW45" s="15"/>
      <c r="BBX45" s="15"/>
      <c r="BBY45" s="15"/>
      <c r="BBZ45" s="15"/>
      <c r="BCA45" s="15"/>
      <c r="BCB45" s="15"/>
      <c r="BCC45" s="15"/>
      <c r="BCD45" s="15"/>
      <c r="BCE45" s="15"/>
      <c r="BCF45" s="19"/>
      <c r="BCG45" s="15"/>
      <c r="BCH45" s="15"/>
      <c r="BCI45" s="15"/>
      <c r="BCJ45" s="15"/>
      <c r="BCK45" s="15"/>
      <c r="BCL45" s="15"/>
      <c r="BCM45" s="19"/>
      <c r="BCN45" s="59"/>
      <c r="BCO45" s="59"/>
      <c r="BCP45" s="52"/>
      <c r="BCQ45" s="52"/>
      <c r="BCR45" s="52"/>
      <c r="BCS45" s="52"/>
      <c r="BCT45" s="52"/>
      <c r="BCU45" s="59"/>
      <c r="BCV45" s="59"/>
      <c r="BCW45" s="59"/>
      <c r="BCX45" s="59"/>
      <c r="BCY45" s="60"/>
      <c r="BCZ45" s="278"/>
      <c r="BDA45" s="243"/>
      <c r="BDB45" s="244"/>
      <c r="BDC45" s="244"/>
      <c r="BDD45" s="244"/>
      <c r="BDE45" s="244"/>
      <c r="BDF45" s="244"/>
      <c r="BDG45" s="201"/>
      <c r="BDH45" s="210"/>
      <c r="BDI45" s="15"/>
      <c r="BDJ45" s="15"/>
      <c r="BDK45" s="15"/>
      <c r="BDL45" s="15"/>
      <c r="BDM45" s="15"/>
      <c r="BDN45" s="15"/>
      <c r="BDO45" s="15"/>
      <c r="BDP45" s="15"/>
      <c r="BDQ45" s="15"/>
      <c r="BDR45" s="15"/>
      <c r="BDS45" s="19"/>
      <c r="BDT45" s="15"/>
      <c r="BDU45" s="15"/>
      <c r="BDV45" s="15"/>
      <c r="BDW45" s="15"/>
      <c r="BDX45" s="15"/>
      <c r="BDY45" s="15"/>
      <c r="BDZ45" s="19"/>
      <c r="BEA45" s="59"/>
      <c r="BEB45" s="59"/>
      <c r="BEC45" s="52"/>
      <c r="BED45" s="52"/>
      <c r="BEE45" s="52"/>
      <c r="BEF45" s="52"/>
      <c r="BEG45" s="52"/>
      <c r="BEH45" s="59"/>
      <c r="BEI45" s="59"/>
      <c r="BEJ45" s="59"/>
      <c r="BEK45" s="59"/>
      <c r="BEL45" s="60"/>
      <c r="BEM45" s="278"/>
      <c r="BEN45" s="243"/>
      <c r="BEO45" s="244"/>
      <c r="BEP45" s="244"/>
      <c r="BEQ45" s="244"/>
      <c r="BER45" s="244"/>
      <c r="BES45" s="244"/>
      <c r="BET45" s="201"/>
      <c r="BEU45" s="210"/>
      <c r="BEV45" s="15"/>
      <c r="BEW45" s="15"/>
      <c r="BEX45" s="15"/>
      <c r="BEY45" s="15"/>
      <c r="BEZ45" s="15"/>
      <c r="BFA45" s="15"/>
      <c r="BFB45" s="15"/>
      <c r="BFC45" s="15"/>
      <c r="BFD45" s="15"/>
      <c r="BFE45" s="15"/>
      <c r="BFF45" s="19"/>
      <c r="BFG45" s="15"/>
      <c r="BFH45" s="15"/>
      <c r="BFI45" s="15"/>
      <c r="BFJ45" s="15"/>
      <c r="BFK45" s="15"/>
      <c r="BFL45" s="15"/>
      <c r="BFM45" s="19"/>
      <c r="BFN45" s="59"/>
      <c r="BFO45" s="59"/>
      <c r="BFP45" s="52"/>
      <c r="BFQ45" s="52"/>
      <c r="BFR45" s="52"/>
      <c r="BFS45" s="52"/>
      <c r="BFT45" s="52"/>
      <c r="BFU45" s="59"/>
      <c r="BFV45" s="59"/>
      <c r="BFW45" s="59"/>
      <c r="BFX45" s="59"/>
      <c r="BFY45" s="60"/>
      <c r="BFZ45" s="278"/>
      <c r="BGA45" s="243"/>
      <c r="BGB45" s="244"/>
      <c r="BGC45" s="244"/>
      <c r="BGD45" s="244"/>
      <c r="BGE45" s="244"/>
      <c r="BGF45" s="244"/>
      <c r="BGG45" s="201"/>
      <c r="BGH45" s="210"/>
      <c r="BGI45" s="15"/>
      <c r="BGJ45" s="15"/>
      <c r="BGK45" s="15"/>
      <c r="BGL45" s="15"/>
      <c r="BGM45" s="15"/>
      <c r="BGN45" s="15"/>
      <c r="BGO45" s="15"/>
      <c r="BGP45" s="15"/>
      <c r="BGQ45" s="15"/>
      <c r="BGR45" s="15"/>
      <c r="BGS45" s="19"/>
      <c r="BGT45" s="15"/>
      <c r="BGU45" s="15"/>
      <c r="BGV45" s="15"/>
      <c r="BGW45" s="15"/>
      <c r="BGX45" s="15"/>
      <c r="BGY45" s="15"/>
      <c r="BGZ45" s="19"/>
      <c r="BHA45" s="59"/>
      <c r="BHB45" s="59"/>
      <c r="BHC45" s="52"/>
      <c r="BHD45" s="52"/>
      <c r="BHE45" s="52"/>
      <c r="BHF45" s="52"/>
      <c r="BHG45" s="52"/>
      <c r="BHH45" s="59"/>
      <c r="BHI45" s="59"/>
      <c r="BHJ45" s="59"/>
      <c r="BHK45" s="59"/>
      <c r="BHL45" s="60"/>
      <c r="BHM45" s="278"/>
      <c r="BHN45" s="243"/>
      <c r="BHO45" s="244"/>
      <c r="BHP45" s="244"/>
      <c r="BHQ45" s="244"/>
      <c r="BHR45" s="244"/>
      <c r="BHS45" s="244"/>
      <c r="BHT45" s="201"/>
      <c r="BHU45" s="210"/>
      <c r="BHV45" s="15"/>
      <c r="BHW45" s="15"/>
      <c r="BHX45" s="15"/>
      <c r="BHY45" s="15"/>
      <c r="BHZ45" s="15"/>
      <c r="BIA45" s="15"/>
      <c r="BIB45" s="15"/>
      <c r="BIC45" s="15"/>
      <c r="BID45" s="15"/>
      <c r="BIE45" s="15"/>
      <c r="BIF45" s="19"/>
      <c r="BIG45" s="15"/>
      <c r="BIH45" s="15"/>
      <c r="BII45" s="15"/>
      <c r="BIJ45" s="15"/>
      <c r="BIK45" s="15"/>
      <c r="BIL45" s="15"/>
      <c r="BIM45" s="19"/>
      <c r="BIN45" s="59"/>
      <c r="BIO45" s="59"/>
      <c r="BIP45" s="52"/>
      <c r="BIQ45" s="52"/>
      <c r="BIR45" s="52"/>
      <c r="BIS45" s="52"/>
      <c r="BIT45" s="52"/>
      <c r="BIU45" s="59"/>
      <c r="BIV45" s="59"/>
      <c r="BIW45" s="59"/>
      <c r="BIX45" s="59"/>
      <c r="BIY45" s="60"/>
      <c r="BIZ45" s="278"/>
      <c r="BJA45" s="243"/>
      <c r="BJB45" s="244"/>
      <c r="BJC45" s="244"/>
      <c r="BJD45" s="244"/>
      <c r="BJE45" s="244"/>
      <c r="BJF45" s="244"/>
      <c r="BJG45" s="201"/>
      <c r="BJH45" s="210"/>
      <c r="BJI45" s="15"/>
      <c r="BJJ45" s="15"/>
      <c r="BJK45" s="15"/>
      <c r="BJL45" s="15"/>
      <c r="BJM45" s="15"/>
      <c r="BJN45" s="15"/>
      <c r="BJO45" s="15"/>
      <c r="BJP45" s="15"/>
      <c r="BJQ45" s="15"/>
      <c r="BJR45" s="15"/>
      <c r="BJS45" s="19"/>
      <c r="BJT45" s="15"/>
      <c r="BJU45" s="15"/>
      <c r="BJV45" s="15"/>
      <c r="BJW45" s="15"/>
      <c r="BJX45" s="15"/>
      <c r="BJY45" s="15"/>
      <c r="BJZ45" s="19"/>
      <c r="BKA45" s="59"/>
      <c r="BKB45" s="59"/>
      <c r="BKC45" s="52"/>
      <c r="BKD45" s="52"/>
      <c r="BKE45" s="52"/>
      <c r="BKF45" s="52"/>
      <c r="BKG45" s="52"/>
      <c r="BKH45" s="59"/>
      <c r="BKI45" s="59"/>
      <c r="BKJ45" s="59"/>
      <c r="BKK45" s="59"/>
      <c r="BKL45" s="60"/>
      <c r="BKM45" s="278"/>
      <c r="BKN45" s="243"/>
      <c r="BKO45" s="244"/>
      <c r="BKP45" s="244"/>
      <c r="BKQ45" s="244"/>
      <c r="BKR45" s="244"/>
      <c r="BKS45" s="244"/>
      <c r="BKT45" s="201"/>
      <c r="BKU45" s="210"/>
      <c r="BKV45" s="15"/>
      <c r="BKW45" s="15"/>
      <c r="BKX45" s="15"/>
      <c r="BKY45" s="15"/>
      <c r="BKZ45" s="15"/>
      <c r="BLA45" s="15"/>
      <c r="BLB45" s="15"/>
      <c r="BLC45" s="15"/>
      <c r="BLD45" s="15"/>
      <c r="BLE45" s="15"/>
      <c r="BLF45" s="19"/>
      <c r="BLG45" s="15"/>
      <c r="BLH45" s="15"/>
      <c r="BLI45" s="15"/>
      <c r="BLJ45" s="15"/>
      <c r="BLK45" s="15"/>
      <c r="BLL45" s="15"/>
      <c r="BLM45" s="19"/>
      <c r="BLN45" s="59"/>
      <c r="BLO45" s="59"/>
      <c r="BLP45" s="52"/>
      <c r="BLQ45" s="52"/>
      <c r="BLR45" s="52"/>
      <c r="BLS45" s="52"/>
      <c r="BLT45" s="52"/>
      <c r="BLU45" s="59"/>
      <c r="BLV45" s="59"/>
      <c r="BLW45" s="59"/>
      <c r="BLX45" s="59"/>
      <c r="BLY45" s="60"/>
      <c r="BLZ45" s="278"/>
      <c r="BMA45" s="243"/>
      <c r="BMB45" s="244"/>
      <c r="BMC45" s="244"/>
      <c r="BMD45" s="244"/>
      <c r="BME45" s="244"/>
      <c r="BMF45" s="244"/>
      <c r="BMG45" s="201"/>
      <c r="BMH45" s="210"/>
      <c r="BMI45" s="15"/>
      <c r="BMJ45" s="15"/>
      <c r="BMK45" s="15"/>
      <c r="BML45" s="15"/>
      <c r="BMM45" s="15"/>
      <c r="BMN45" s="15"/>
      <c r="BMO45" s="15"/>
      <c r="BMP45" s="15"/>
      <c r="BMQ45" s="15"/>
      <c r="BMR45" s="15"/>
      <c r="BMS45" s="19"/>
      <c r="BMT45" s="15"/>
      <c r="BMU45" s="15"/>
      <c r="BMV45" s="15"/>
      <c r="BMW45" s="15"/>
      <c r="BMX45" s="15"/>
      <c r="BMY45" s="15"/>
      <c r="BMZ45" s="19"/>
      <c r="BNA45" s="59"/>
      <c r="BNB45" s="59"/>
      <c r="BNC45" s="52"/>
      <c r="BND45" s="52"/>
      <c r="BNE45" s="52"/>
      <c r="BNF45" s="52"/>
      <c r="BNG45" s="52"/>
      <c r="BNH45" s="59"/>
      <c r="BNI45" s="59"/>
      <c r="BNJ45" s="59"/>
      <c r="BNK45" s="59"/>
      <c r="BNL45" s="60"/>
      <c r="BNM45" s="278"/>
      <c r="BNN45" s="243"/>
      <c r="BNO45" s="244"/>
      <c r="BNP45" s="244"/>
      <c r="BNQ45" s="244"/>
      <c r="BNR45" s="244"/>
      <c r="BNS45" s="244"/>
      <c r="BNT45" s="201"/>
      <c r="BNU45" s="210"/>
      <c r="BNV45" s="15"/>
      <c r="BNW45" s="15"/>
      <c r="BNX45" s="15"/>
      <c r="BNY45" s="15"/>
      <c r="BNZ45" s="15"/>
      <c r="BOA45" s="15"/>
      <c r="BOB45" s="15"/>
      <c r="BOC45" s="15"/>
      <c r="BOD45" s="15"/>
      <c r="BOE45" s="15"/>
      <c r="BOF45" s="19"/>
      <c r="BOG45" s="15"/>
      <c r="BOH45" s="15"/>
      <c r="BOI45" s="15"/>
      <c r="BOJ45" s="15"/>
      <c r="BOK45" s="15"/>
      <c r="BOL45" s="15"/>
      <c r="BOM45" s="19"/>
      <c r="BON45" s="59"/>
      <c r="BOO45" s="59"/>
      <c r="BOP45" s="52"/>
      <c r="BOQ45" s="52"/>
      <c r="BOR45" s="52"/>
      <c r="BOS45" s="52"/>
      <c r="BOT45" s="52"/>
      <c r="BOU45" s="59"/>
      <c r="BOV45" s="59"/>
      <c r="BOW45" s="59"/>
      <c r="BOX45" s="59"/>
      <c r="BOY45" s="60"/>
      <c r="BOZ45" s="278"/>
      <c r="BPA45" s="243"/>
      <c r="BPB45" s="244"/>
      <c r="BPC45" s="244"/>
      <c r="BPD45" s="244"/>
      <c r="BPE45" s="244"/>
      <c r="BPF45" s="244"/>
      <c r="BPG45" s="201"/>
      <c r="BPH45" s="210"/>
      <c r="BPI45" s="15"/>
      <c r="BPJ45" s="15"/>
      <c r="BPK45" s="15"/>
      <c r="BPL45" s="15"/>
      <c r="BPM45" s="15"/>
      <c r="BPN45" s="15"/>
      <c r="BPO45" s="15"/>
      <c r="BPP45" s="15"/>
      <c r="BPQ45" s="15"/>
      <c r="BPR45" s="15"/>
      <c r="BPS45" s="19"/>
      <c r="BPT45" s="15"/>
      <c r="BPU45" s="15"/>
      <c r="BPV45" s="15"/>
      <c r="BPW45" s="15"/>
      <c r="BPX45" s="15"/>
      <c r="BPY45" s="15"/>
      <c r="BPZ45" s="19"/>
      <c r="BQA45" s="59"/>
      <c r="BQB45" s="59"/>
      <c r="BQC45" s="52"/>
      <c r="BQD45" s="52"/>
      <c r="BQE45" s="52"/>
      <c r="BQF45" s="52"/>
      <c r="BQG45" s="52"/>
      <c r="BQH45" s="59"/>
      <c r="BQI45" s="59"/>
      <c r="BQJ45" s="59"/>
      <c r="BQK45" s="59"/>
      <c r="BQL45" s="60"/>
      <c r="BQM45" s="278"/>
      <c r="BQN45" s="243"/>
      <c r="BQO45" s="244"/>
      <c r="BQP45" s="244"/>
      <c r="BQQ45" s="244"/>
      <c r="BQR45" s="244"/>
      <c r="BQS45" s="244"/>
      <c r="BQT45" s="201"/>
      <c r="BQU45" s="210"/>
      <c r="BQV45" s="15"/>
      <c r="BQW45" s="15"/>
      <c r="BQX45" s="15"/>
      <c r="BQY45" s="15"/>
      <c r="BQZ45" s="15"/>
      <c r="BRA45" s="15"/>
      <c r="BRB45" s="15"/>
      <c r="BRC45" s="15"/>
      <c r="BRD45" s="15"/>
      <c r="BRE45" s="15"/>
      <c r="BRF45" s="19"/>
      <c r="BRG45" s="15"/>
      <c r="BRH45" s="15"/>
      <c r="BRI45" s="15"/>
      <c r="BRJ45" s="15"/>
      <c r="BRK45" s="15"/>
      <c r="BRL45" s="15"/>
      <c r="BRM45" s="19"/>
      <c r="BRN45" s="59"/>
      <c r="BRO45" s="59"/>
      <c r="BRP45" s="52"/>
      <c r="BRQ45" s="52"/>
      <c r="BRR45" s="52"/>
      <c r="BRS45" s="52"/>
      <c r="BRT45" s="52"/>
      <c r="BRU45" s="59"/>
      <c r="BRV45" s="59"/>
      <c r="BRW45" s="59"/>
      <c r="BRX45" s="59"/>
      <c r="BRY45" s="60"/>
      <c r="BRZ45" s="278"/>
      <c r="BSA45" s="243"/>
      <c r="BSB45" s="244"/>
      <c r="BSC45" s="244"/>
      <c r="BSD45" s="244"/>
      <c r="BSE45" s="244"/>
      <c r="BSF45" s="244"/>
      <c r="BSG45" s="201"/>
      <c r="BSH45" s="210"/>
      <c r="BSI45" s="15"/>
      <c r="BSJ45" s="15"/>
      <c r="BSK45" s="15"/>
      <c r="BSL45" s="15"/>
      <c r="BSM45" s="15"/>
      <c r="BSN45" s="15"/>
      <c r="BSO45" s="15"/>
      <c r="BSP45" s="15"/>
      <c r="BSQ45" s="15"/>
      <c r="BSR45" s="15"/>
      <c r="BSS45" s="19"/>
      <c r="BST45" s="15"/>
      <c r="BSU45" s="15"/>
      <c r="BSV45" s="15"/>
      <c r="BSW45" s="15"/>
      <c r="BSX45" s="15"/>
      <c r="BSY45" s="15"/>
      <c r="BSZ45" s="19"/>
      <c r="BTA45" s="59"/>
      <c r="BTB45" s="59"/>
      <c r="BTC45" s="52"/>
      <c r="BTD45" s="52"/>
      <c r="BTE45" s="52"/>
      <c r="BTF45" s="52"/>
      <c r="BTG45" s="52"/>
      <c r="BTH45" s="59"/>
      <c r="BTI45" s="59"/>
      <c r="BTJ45" s="59"/>
      <c r="BTK45" s="59"/>
      <c r="BTL45" s="60"/>
      <c r="BTM45" s="278"/>
      <c r="BTN45" s="243"/>
      <c r="BTO45" s="244"/>
      <c r="BTP45" s="244"/>
      <c r="BTQ45" s="244"/>
      <c r="BTR45" s="244"/>
      <c r="BTS45" s="244"/>
      <c r="BTT45" s="201"/>
      <c r="BTU45" s="210"/>
      <c r="BTV45" s="15"/>
      <c r="BTW45" s="15"/>
      <c r="BTX45" s="15"/>
      <c r="BTY45" s="15"/>
      <c r="BTZ45" s="15"/>
      <c r="BUA45" s="15"/>
      <c r="BUB45" s="15"/>
      <c r="BUC45" s="15"/>
      <c r="BUD45" s="15"/>
      <c r="BUE45" s="15"/>
      <c r="BUF45" s="19"/>
      <c r="BUG45" s="15"/>
      <c r="BUH45" s="15"/>
      <c r="BUI45" s="15"/>
      <c r="BUJ45" s="15"/>
      <c r="BUK45" s="15"/>
      <c r="BUL45" s="15"/>
      <c r="BUM45" s="19"/>
      <c r="BUN45" s="59"/>
      <c r="BUO45" s="59"/>
      <c r="BUP45" s="52"/>
      <c r="BUQ45" s="52"/>
      <c r="BUR45" s="52"/>
      <c r="BUS45" s="52"/>
      <c r="BUT45" s="52"/>
      <c r="BUU45" s="59"/>
      <c r="BUV45" s="59"/>
      <c r="BUW45" s="59"/>
      <c r="BUX45" s="59"/>
      <c r="BUY45" s="60"/>
      <c r="BUZ45" s="278"/>
      <c r="BVA45" s="243"/>
      <c r="BVB45" s="244"/>
      <c r="BVC45" s="244"/>
      <c r="BVD45" s="244"/>
      <c r="BVE45" s="244"/>
      <c r="BVF45" s="244"/>
      <c r="BVG45" s="201"/>
      <c r="BVH45" s="210"/>
      <c r="BVI45" s="15"/>
      <c r="BVJ45" s="15"/>
      <c r="BVK45" s="15"/>
      <c r="BVL45" s="15"/>
      <c r="BVM45" s="15"/>
      <c r="BVN45" s="15"/>
      <c r="BVO45" s="15"/>
      <c r="BVP45" s="15"/>
      <c r="BVQ45" s="15"/>
      <c r="BVR45" s="15"/>
      <c r="BVS45" s="19"/>
      <c r="BVT45" s="15"/>
      <c r="BVU45" s="15"/>
      <c r="BVV45" s="15"/>
      <c r="BVW45" s="15"/>
      <c r="BVX45" s="15"/>
      <c r="BVY45" s="15"/>
      <c r="BVZ45" s="19"/>
      <c r="BWA45" s="59"/>
      <c r="BWB45" s="59"/>
      <c r="BWC45" s="52"/>
      <c r="BWD45" s="52"/>
      <c r="BWE45" s="52"/>
      <c r="BWF45" s="52"/>
      <c r="BWG45" s="52"/>
      <c r="BWH45" s="59"/>
      <c r="BWI45" s="59"/>
      <c r="BWJ45" s="59"/>
      <c r="BWK45" s="59"/>
      <c r="BWL45" s="60"/>
      <c r="BWM45" s="278"/>
      <c r="BWN45" s="243"/>
      <c r="BWO45" s="244"/>
      <c r="BWP45" s="244"/>
      <c r="BWQ45" s="244"/>
      <c r="BWR45" s="244"/>
      <c r="BWS45" s="244"/>
      <c r="BWT45" s="201"/>
      <c r="BWU45" s="210"/>
      <c r="BWV45" s="15"/>
      <c r="BWW45" s="15"/>
      <c r="BWX45" s="15"/>
      <c r="BWY45" s="15"/>
      <c r="BWZ45" s="15"/>
      <c r="BXA45" s="15"/>
      <c r="BXB45" s="15"/>
      <c r="BXC45" s="15"/>
      <c r="BXD45" s="15"/>
      <c r="BXE45" s="15"/>
      <c r="BXF45" s="19"/>
      <c r="BXG45" s="15"/>
      <c r="BXH45" s="15"/>
      <c r="BXI45" s="15"/>
      <c r="BXJ45" s="15"/>
      <c r="BXK45" s="15"/>
      <c r="BXL45" s="15"/>
      <c r="BXM45" s="19"/>
      <c r="BXN45" s="59"/>
      <c r="BXO45" s="59"/>
      <c r="BXP45" s="52"/>
      <c r="BXQ45" s="52"/>
      <c r="BXR45" s="52"/>
      <c r="BXS45" s="52"/>
      <c r="BXT45" s="52"/>
      <c r="BXU45" s="59"/>
      <c r="BXV45" s="59"/>
      <c r="BXW45" s="59"/>
      <c r="BXX45" s="59"/>
      <c r="BXY45" s="60"/>
      <c r="BXZ45" s="278"/>
      <c r="BYA45" s="243"/>
      <c r="BYB45" s="244"/>
      <c r="BYC45" s="244"/>
      <c r="BYD45" s="244"/>
      <c r="BYE45" s="244"/>
      <c r="BYF45" s="244"/>
      <c r="BYG45" s="201"/>
      <c r="BYH45" s="210"/>
      <c r="BYI45" s="15"/>
      <c r="BYJ45" s="15"/>
      <c r="BYK45" s="15"/>
      <c r="BYL45" s="15"/>
      <c r="BYM45" s="15"/>
      <c r="BYN45" s="15"/>
      <c r="BYO45" s="15"/>
      <c r="BYP45" s="15"/>
      <c r="BYQ45" s="15"/>
      <c r="BYR45" s="15"/>
      <c r="BYS45" s="19"/>
      <c r="BYT45" s="15"/>
      <c r="BYU45" s="15"/>
      <c r="BYV45" s="15"/>
      <c r="BYW45" s="15"/>
      <c r="BYX45" s="15"/>
      <c r="BYY45" s="15"/>
      <c r="BYZ45" s="19"/>
      <c r="BZA45" s="59"/>
      <c r="BZB45" s="59"/>
      <c r="BZC45" s="52"/>
      <c r="BZD45" s="52"/>
      <c r="BZE45" s="52"/>
      <c r="BZF45" s="52"/>
      <c r="BZG45" s="52"/>
      <c r="BZH45" s="59"/>
      <c r="BZI45" s="59"/>
      <c r="BZJ45" s="59"/>
      <c r="BZK45" s="59"/>
      <c r="BZL45" s="60"/>
      <c r="BZM45" s="278"/>
      <c r="BZN45" s="243"/>
      <c r="BZO45" s="244"/>
      <c r="BZP45" s="244"/>
      <c r="BZQ45" s="244"/>
      <c r="BZR45" s="244"/>
      <c r="BZS45" s="244"/>
      <c r="BZT45" s="201"/>
      <c r="BZU45" s="210"/>
      <c r="BZV45" s="15"/>
      <c r="BZW45" s="15"/>
      <c r="BZX45" s="15"/>
      <c r="BZY45" s="15"/>
      <c r="BZZ45" s="15"/>
      <c r="CAA45" s="15"/>
      <c r="CAB45" s="15"/>
      <c r="CAC45" s="15"/>
      <c r="CAD45" s="15"/>
      <c r="CAE45" s="15"/>
      <c r="CAF45" s="19"/>
      <c r="CAG45" s="15"/>
      <c r="CAH45" s="15"/>
      <c r="CAI45" s="15"/>
      <c r="CAJ45" s="15"/>
      <c r="CAK45" s="15"/>
      <c r="CAL45" s="15"/>
      <c r="CAM45" s="19"/>
      <c r="CAN45" s="59"/>
      <c r="CAO45" s="59"/>
      <c r="CAP45" s="52"/>
      <c r="CAQ45" s="52"/>
      <c r="CAR45" s="52"/>
      <c r="CAS45" s="52"/>
      <c r="CAT45" s="52"/>
      <c r="CAU45" s="59"/>
      <c r="CAV45" s="59"/>
      <c r="CAW45" s="59"/>
      <c r="CAX45" s="59"/>
      <c r="CAY45" s="60"/>
      <c r="CAZ45" s="278"/>
      <c r="CBA45" s="243"/>
      <c r="CBB45" s="244"/>
      <c r="CBC45" s="244"/>
      <c r="CBD45" s="244"/>
      <c r="CBE45" s="244"/>
      <c r="CBF45" s="244"/>
      <c r="CBG45" s="201"/>
      <c r="CBH45" s="210"/>
      <c r="CBI45" s="15"/>
      <c r="CBJ45" s="15"/>
      <c r="CBK45" s="15"/>
      <c r="CBL45" s="15"/>
      <c r="CBM45" s="15"/>
      <c r="CBN45" s="15"/>
      <c r="CBO45" s="15"/>
      <c r="CBP45" s="15"/>
      <c r="CBQ45" s="15"/>
      <c r="CBR45" s="15"/>
      <c r="CBS45" s="19"/>
      <c r="CBT45" s="15"/>
      <c r="CBU45" s="15"/>
      <c r="CBV45" s="15"/>
      <c r="CBW45" s="15"/>
      <c r="CBX45" s="15"/>
      <c r="CBY45" s="15"/>
      <c r="CBZ45" s="19"/>
      <c r="CCA45" s="59"/>
      <c r="CCB45" s="59"/>
      <c r="CCC45" s="52"/>
      <c r="CCD45" s="52"/>
      <c r="CCE45" s="52"/>
      <c r="CCF45" s="52"/>
      <c r="CCG45" s="52"/>
      <c r="CCH45" s="59"/>
      <c r="CCI45" s="59"/>
      <c r="CCJ45" s="59"/>
      <c r="CCK45" s="59"/>
      <c r="CCL45" s="60"/>
      <c r="CCM45" s="278"/>
      <c r="CCN45" s="243"/>
      <c r="CCO45" s="244"/>
      <c r="CCP45" s="244"/>
      <c r="CCQ45" s="244"/>
      <c r="CCR45" s="244"/>
      <c r="CCS45" s="244"/>
      <c r="CCT45" s="201"/>
      <c r="CCU45" s="210"/>
      <c r="CCV45" s="15"/>
      <c r="CCW45" s="15"/>
      <c r="CCX45" s="15"/>
      <c r="CCY45" s="15"/>
      <c r="CCZ45" s="15"/>
      <c r="CDA45" s="15"/>
      <c r="CDB45" s="15"/>
      <c r="CDC45" s="15"/>
      <c r="CDD45" s="15"/>
      <c r="CDE45" s="15"/>
      <c r="CDF45" s="19"/>
      <c r="CDG45" s="15"/>
      <c r="CDH45" s="15"/>
      <c r="CDI45" s="15"/>
      <c r="CDJ45" s="15"/>
      <c r="CDK45" s="15"/>
      <c r="CDL45" s="15"/>
      <c r="CDM45" s="19"/>
      <c r="CDN45" s="59"/>
      <c r="CDO45" s="59"/>
      <c r="CDP45" s="52"/>
      <c r="CDQ45" s="52"/>
      <c r="CDR45" s="52"/>
      <c r="CDS45" s="52"/>
      <c r="CDT45" s="52"/>
      <c r="CDU45" s="59"/>
      <c r="CDV45" s="59"/>
      <c r="CDW45" s="59"/>
      <c r="CDX45" s="59"/>
      <c r="CDY45" s="60"/>
      <c r="CDZ45" s="278"/>
      <c r="CEA45" s="243"/>
      <c r="CEB45" s="244"/>
      <c r="CEC45" s="244"/>
      <c r="CED45" s="244"/>
      <c r="CEE45" s="244"/>
      <c r="CEF45" s="244"/>
      <c r="CEG45" s="201"/>
      <c r="CEH45" s="210"/>
      <c r="CEI45" s="15"/>
      <c r="CEJ45" s="15"/>
      <c r="CEK45" s="15"/>
      <c r="CEL45" s="15"/>
      <c r="CEM45" s="15"/>
      <c r="CEN45" s="15"/>
      <c r="CEO45" s="15"/>
      <c r="CEP45" s="15"/>
      <c r="CEQ45" s="15"/>
      <c r="CER45" s="15"/>
      <c r="CES45" s="19"/>
      <c r="CET45" s="15"/>
      <c r="CEU45" s="15"/>
      <c r="CEV45" s="15"/>
      <c r="CEW45" s="15"/>
      <c r="CEX45" s="15"/>
      <c r="CEY45" s="15"/>
      <c r="CEZ45" s="19"/>
      <c r="CFA45" s="59"/>
      <c r="CFB45" s="59"/>
      <c r="CFC45" s="52"/>
      <c r="CFD45" s="52"/>
      <c r="CFE45" s="52"/>
      <c r="CFF45" s="52"/>
      <c r="CFG45" s="52"/>
      <c r="CFH45" s="59"/>
      <c r="CFI45" s="59"/>
      <c r="CFJ45" s="59"/>
      <c r="CFK45" s="59"/>
      <c r="CFL45" s="60"/>
      <c r="CFM45" s="278"/>
      <c r="CFN45" s="243"/>
      <c r="CFO45" s="244"/>
      <c r="CFP45" s="244"/>
      <c r="CFQ45" s="244"/>
      <c r="CFR45" s="244"/>
      <c r="CFS45" s="244"/>
      <c r="CFT45" s="201"/>
      <c r="CFU45" s="210"/>
      <c r="CFV45" s="15"/>
      <c r="CFW45" s="15"/>
      <c r="CFX45" s="15"/>
      <c r="CFY45" s="15"/>
      <c r="CFZ45" s="15"/>
      <c r="CGA45" s="15"/>
      <c r="CGB45" s="15"/>
      <c r="CGC45" s="15"/>
      <c r="CGD45" s="15"/>
      <c r="CGE45" s="15"/>
      <c r="CGF45" s="19"/>
      <c r="CGG45" s="15"/>
      <c r="CGH45" s="15"/>
      <c r="CGI45" s="15"/>
      <c r="CGJ45" s="15"/>
      <c r="CGK45" s="15"/>
      <c r="CGL45" s="15"/>
      <c r="CGM45" s="19"/>
      <c r="CGN45" s="59"/>
      <c r="CGO45" s="59"/>
      <c r="CGP45" s="52"/>
      <c r="CGQ45" s="52"/>
      <c r="CGR45" s="52"/>
      <c r="CGS45" s="52"/>
      <c r="CGT45" s="52"/>
      <c r="CGU45" s="59"/>
      <c r="CGV45" s="59"/>
      <c r="CGW45" s="59"/>
      <c r="CGX45" s="59"/>
      <c r="CGY45" s="60"/>
      <c r="CGZ45" s="278"/>
      <c r="CHA45" s="243"/>
      <c r="CHB45" s="244"/>
      <c r="CHC45" s="244"/>
      <c r="CHD45" s="244"/>
      <c r="CHE45" s="244"/>
      <c r="CHF45" s="244"/>
      <c r="CHG45" s="201"/>
      <c r="CHH45" s="210"/>
      <c r="CHI45" s="15"/>
      <c r="CHJ45" s="15"/>
      <c r="CHK45" s="15"/>
      <c r="CHL45" s="15"/>
      <c r="CHM45" s="15"/>
      <c r="CHN45" s="15"/>
      <c r="CHO45" s="15"/>
      <c r="CHP45" s="15"/>
      <c r="CHQ45" s="15"/>
      <c r="CHR45" s="15"/>
      <c r="CHS45" s="19"/>
      <c r="CHT45" s="15"/>
      <c r="CHU45" s="15"/>
      <c r="CHV45" s="15"/>
      <c r="CHW45" s="15"/>
      <c r="CHX45" s="15"/>
      <c r="CHY45" s="15"/>
      <c r="CHZ45" s="19"/>
      <c r="CIA45" s="59"/>
      <c r="CIB45" s="59"/>
      <c r="CIC45" s="52"/>
      <c r="CID45" s="52"/>
      <c r="CIE45" s="52"/>
      <c r="CIF45" s="52"/>
      <c r="CIG45" s="52"/>
      <c r="CIH45" s="59"/>
      <c r="CII45" s="59"/>
      <c r="CIJ45" s="59"/>
      <c r="CIK45" s="59"/>
      <c r="CIL45" s="60"/>
      <c r="CIM45" s="278"/>
      <c r="CIN45" s="243"/>
      <c r="CIO45" s="244"/>
      <c r="CIP45" s="244"/>
      <c r="CIQ45" s="244"/>
      <c r="CIR45" s="244"/>
      <c r="CIS45" s="244"/>
      <c r="CIT45" s="201"/>
      <c r="CIU45" s="210"/>
      <c r="CIV45" s="15"/>
      <c r="CIW45" s="15"/>
      <c r="CIX45" s="15"/>
      <c r="CIY45" s="15"/>
      <c r="CIZ45" s="15"/>
      <c r="CJA45" s="15"/>
      <c r="CJB45" s="15"/>
      <c r="CJC45" s="15"/>
      <c r="CJD45" s="15"/>
      <c r="CJE45" s="15"/>
      <c r="CJF45" s="19"/>
      <c r="CJG45" s="15"/>
      <c r="CJH45" s="15"/>
      <c r="CJI45" s="15"/>
      <c r="CJJ45" s="15"/>
      <c r="CJK45" s="15"/>
      <c r="CJL45" s="15"/>
      <c r="CJM45" s="19"/>
      <c r="CJN45" s="59"/>
      <c r="CJO45" s="59"/>
      <c r="CJP45" s="52"/>
      <c r="CJQ45" s="52"/>
      <c r="CJR45" s="52"/>
      <c r="CJS45" s="52"/>
      <c r="CJT45" s="52"/>
      <c r="CJU45" s="59"/>
      <c r="CJV45" s="59"/>
      <c r="CJW45" s="59"/>
      <c r="CJX45" s="59"/>
      <c r="CJY45" s="60"/>
      <c r="CJZ45" s="278"/>
      <c r="CKA45" s="243"/>
      <c r="CKB45" s="244"/>
      <c r="CKC45" s="244"/>
      <c r="CKD45" s="244"/>
      <c r="CKE45" s="244"/>
      <c r="CKF45" s="244"/>
      <c r="CKG45" s="201"/>
      <c r="CKH45" s="210"/>
      <c r="CKI45" s="15"/>
      <c r="CKJ45" s="15"/>
      <c r="CKK45" s="15"/>
      <c r="CKL45" s="15"/>
      <c r="CKM45" s="15"/>
      <c r="CKN45" s="15"/>
      <c r="CKO45" s="15"/>
      <c r="CKP45" s="15"/>
      <c r="CKQ45" s="15"/>
      <c r="CKR45" s="15"/>
      <c r="CKS45" s="19"/>
      <c r="CKT45" s="15"/>
      <c r="CKU45" s="15"/>
      <c r="CKV45" s="15"/>
      <c r="CKW45" s="15"/>
      <c r="CKX45" s="15"/>
      <c r="CKY45" s="15"/>
      <c r="CKZ45" s="19"/>
      <c r="CLA45" s="59"/>
      <c r="CLB45" s="59"/>
      <c r="CLC45" s="52"/>
      <c r="CLD45" s="52"/>
      <c r="CLE45" s="52"/>
      <c r="CLF45" s="52"/>
      <c r="CLG45" s="52"/>
      <c r="CLH45" s="59"/>
      <c r="CLI45" s="59"/>
      <c r="CLJ45" s="59"/>
      <c r="CLK45" s="59"/>
      <c r="CLL45" s="60"/>
      <c r="CLM45" s="278"/>
      <c r="CLN45" s="243"/>
      <c r="CLO45" s="244"/>
      <c r="CLP45" s="244"/>
      <c r="CLQ45" s="244"/>
      <c r="CLR45" s="244"/>
      <c r="CLS45" s="244"/>
      <c r="CLT45" s="201"/>
      <c r="CLU45" s="210"/>
      <c r="CLV45" s="15"/>
      <c r="CLW45" s="15"/>
      <c r="CLX45" s="15"/>
      <c r="CLY45" s="15"/>
      <c r="CLZ45" s="15"/>
      <c r="CMA45" s="15"/>
      <c r="CMB45" s="15"/>
      <c r="CMC45" s="15"/>
      <c r="CMD45" s="15"/>
      <c r="CME45" s="15"/>
      <c r="CMF45" s="19"/>
      <c r="CMG45" s="15"/>
      <c r="CMH45" s="15"/>
      <c r="CMI45" s="15"/>
      <c r="CMJ45" s="15"/>
      <c r="CMK45" s="15"/>
      <c r="CML45" s="15"/>
      <c r="CMM45" s="19"/>
      <c r="CMN45" s="59"/>
      <c r="CMO45" s="59"/>
      <c r="CMP45" s="52"/>
      <c r="CMQ45" s="52"/>
      <c r="CMR45" s="52"/>
      <c r="CMS45" s="52"/>
      <c r="CMT45" s="52"/>
      <c r="CMU45" s="59"/>
      <c r="CMV45" s="59"/>
      <c r="CMW45" s="59"/>
      <c r="CMX45" s="59"/>
      <c r="CMY45" s="60"/>
      <c r="CMZ45" s="278"/>
      <c r="CNA45" s="243"/>
      <c r="CNB45" s="244"/>
      <c r="CNC45" s="244"/>
      <c r="CND45" s="244"/>
      <c r="CNE45" s="244"/>
      <c r="CNF45" s="244"/>
      <c r="CNG45" s="201"/>
      <c r="CNH45" s="210"/>
      <c r="CNI45" s="15"/>
      <c r="CNJ45" s="15"/>
      <c r="CNK45" s="15"/>
      <c r="CNL45" s="15"/>
      <c r="CNM45" s="15"/>
      <c r="CNN45" s="15"/>
      <c r="CNO45" s="15"/>
      <c r="CNP45" s="15"/>
      <c r="CNQ45" s="15"/>
      <c r="CNR45" s="15"/>
      <c r="CNS45" s="19"/>
      <c r="CNT45" s="15"/>
      <c r="CNU45" s="15"/>
      <c r="CNV45" s="15"/>
      <c r="CNW45" s="15"/>
      <c r="CNX45" s="15"/>
      <c r="CNY45" s="15"/>
      <c r="CNZ45" s="19"/>
      <c r="COA45" s="59"/>
      <c r="COB45" s="59"/>
      <c r="COC45" s="52"/>
      <c r="COD45" s="52"/>
      <c r="COE45" s="52"/>
      <c r="COF45" s="52"/>
      <c r="COG45" s="52"/>
      <c r="COH45" s="59"/>
      <c r="COI45" s="59"/>
      <c r="COJ45" s="59"/>
      <c r="COK45" s="59"/>
      <c r="COL45" s="60"/>
      <c r="COM45" s="278"/>
      <c r="CON45" s="243"/>
      <c r="COO45" s="244"/>
      <c r="COP45" s="244"/>
      <c r="COQ45" s="244"/>
      <c r="COR45" s="244"/>
      <c r="COS45" s="244"/>
      <c r="COT45" s="201"/>
      <c r="COU45" s="210"/>
      <c r="COV45" s="15"/>
      <c r="COW45" s="15"/>
      <c r="COX45" s="15"/>
      <c r="COY45" s="15"/>
      <c r="COZ45" s="15"/>
      <c r="CPA45" s="15"/>
      <c r="CPB45" s="15"/>
      <c r="CPC45" s="15"/>
      <c r="CPD45" s="15"/>
      <c r="CPE45" s="15"/>
      <c r="CPF45" s="19"/>
      <c r="CPG45" s="15"/>
      <c r="CPH45" s="15"/>
      <c r="CPI45" s="15"/>
      <c r="CPJ45" s="15"/>
      <c r="CPK45" s="15"/>
      <c r="CPL45" s="15"/>
      <c r="CPM45" s="19"/>
      <c r="CPN45" s="59"/>
      <c r="CPO45" s="59"/>
      <c r="CPP45" s="52"/>
      <c r="CPQ45" s="52"/>
      <c r="CPR45" s="52"/>
      <c r="CPS45" s="52"/>
      <c r="CPT45" s="52"/>
      <c r="CPU45" s="59"/>
      <c r="CPV45" s="59"/>
      <c r="CPW45" s="59"/>
      <c r="CPX45" s="59"/>
      <c r="CPY45" s="60"/>
      <c r="CPZ45" s="278"/>
      <c r="CQA45" s="243"/>
      <c r="CQB45" s="244"/>
      <c r="CQC45" s="244"/>
      <c r="CQD45" s="244"/>
      <c r="CQE45" s="244"/>
      <c r="CQF45" s="244"/>
      <c r="CQG45" s="201"/>
      <c r="CQH45" s="210"/>
      <c r="CQI45" s="15"/>
      <c r="CQJ45" s="15"/>
      <c r="CQK45" s="15"/>
      <c r="CQL45" s="15"/>
      <c r="CQM45" s="15"/>
      <c r="CQN45" s="15"/>
      <c r="CQO45" s="15"/>
      <c r="CQP45" s="15"/>
      <c r="CQQ45" s="15"/>
      <c r="CQR45" s="15"/>
      <c r="CQS45" s="19"/>
      <c r="CQT45" s="15"/>
      <c r="CQU45" s="15"/>
      <c r="CQV45" s="15"/>
      <c r="CQW45" s="15"/>
      <c r="CQX45" s="15"/>
      <c r="CQY45" s="15"/>
      <c r="CQZ45" s="19"/>
      <c r="CRA45" s="59"/>
      <c r="CRB45" s="59"/>
      <c r="CRC45" s="52"/>
      <c r="CRD45" s="52"/>
      <c r="CRE45" s="52"/>
      <c r="CRF45" s="52"/>
      <c r="CRG45" s="52"/>
      <c r="CRH45" s="59"/>
      <c r="CRI45" s="59"/>
      <c r="CRJ45" s="59"/>
      <c r="CRK45" s="59"/>
      <c r="CRL45" s="60"/>
      <c r="CRM45" s="278"/>
      <c r="CRN45" s="243"/>
      <c r="CRO45" s="244"/>
      <c r="CRP45" s="244"/>
      <c r="CRQ45" s="244"/>
      <c r="CRR45" s="244"/>
      <c r="CRS45" s="244"/>
      <c r="CRT45" s="201"/>
      <c r="CRU45" s="210"/>
      <c r="CRV45" s="15"/>
      <c r="CRW45" s="15"/>
      <c r="CRX45" s="15"/>
      <c r="CRY45" s="15"/>
      <c r="CRZ45" s="15"/>
      <c r="CSA45" s="15"/>
      <c r="CSB45" s="15"/>
      <c r="CSC45" s="15"/>
      <c r="CSD45" s="15"/>
      <c r="CSE45" s="15"/>
      <c r="CSF45" s="19"/>
      <c r="CSG45" s="15"/>
      <c r="CSH45" s="15"/>
      <c r="CSI45" s="15"/>
      <c r="CSJ45" s="15"/>
      <c r="CSK45" s="15"/>
      <c r="CSL45" s="15"/>
      <c r="CSM45" s="19"/>
      <c r="CSN45" s="59"/>
      <c r="CSO45" s="59"/>
      <c r="CSP45" s="52"/>
      <c r="CSQ45" s="52"/>
      <c r="CSR45" s="52"/>
      <c r="CSS45" s="52"/>
      <c r="CST45" s="52"/>
      <c r="CSU45" s="59"/>
      <c r="CSV45" s="59"/>
      <c r="CSW45" s="59"/>
      <c r="CSX45" s="59"/>
      <c r="CSY45" s="60"/>
      <c r="CSZ45" s="278"/>
      <c r="CTA45" s="243"/>
      <c r="CTB45" s="244"/>
      <c r="CTC45" s="244"/>
      <c r="CTD45" s="244"/>
      <c r="CTE45" s="244"/>
      <c r="CTF45" s="244"/>
      <c r="CTG45" s="201"/>
      <c r="CTH45" s="210"/>
      <c r="CTI45" s="15"/>
      <c r="CTJ45" s="15"/>
      <c r="CTK45" s="15"/>
      <c r="CTL45" s="15"/>
      <c r="CTM45" s="15"/>
      <c r="CTN45" s="15"/>
      <c r="CTO45" s="15"/>
      <c r="CTP45" s="15"/>
      <c r="CTQ45" s="15"/>
      <c r="CTR45" s="15"/>
      <c r="CTS45" s="19"/>
      <c r="CTT45" s="15"/>
      <c r="CTU45" s="15"/>
      <c r="CTV45" s="15"/>
      <c r="CTW45" s="15"/>
      <c r="CTX45" s="15"/>
      <c r="CTY45" s="15"/>
      <c r="CTZ45" s="19"/>
      <c r="CUA45" s="59"/>
      <c r="CUB45" s="59"/>
      <c r="CUC45" s="52"/>
      <c r="CUD45" s="52"/>
      <c r="CUE45" s="52"/>
      <c r="CUF45" s="52"/>
      <c r="CUG45" s="52"/>
      <c r="CUH45" s="59"/>
      <c r="CUI45" s="59"/>
      <c r="CUJ45" s="59"/>
      <c r="CUK45" s="59"/>
      <c r="CUL45" s="60"/>
      <c r="CUM45" s="278"/>
      <c r="CUN45" s="243"/>
      <c r="CUO45" s="244"/>
      <c r="CUP45" s="244"/>
      <c r="CUQ45" s="244"/>
      <c r="CUR45" s="244"/>
      <c r="CUS45" s="244"/>
      <c r="CUT45" s="201"/>
      <c r="CUU45" s="210"/>
      <c r="CUV45" s="15"/>
      <c r="CUW45" s="15"/>
      <c r="CUX45" s="15"/>
      <c r="CUY45" s="15"/>
      <c r="CUZ45" s="15"/>
      <c r="CVA45" s="15"/>
      <c r="CVB45" s="15"/>
      <c r="CVC45" s="15"/>
      <c r="CVD45" s="15"/>
      <c r="CVE45" s="15"/>
      <c r="CVF45" s="19"/>
      <c r="CVG45" s="15"/>
      <c r="CVH45" s="15"/>
      <c r="CVI45" s="15"/>
      <c r="CVJ45" s="15"/>
      <c r="CVK45" s="15"/>
      <c r="CVL45" s="15"/>
      <c r="CVM45" s="19"/>
      <c r="CVN45" s="59"/>
      <c r="CVO45" s="59"/>
      <c r="CVP45" s="52"/>
      <c r="CVQ45" s="52"/>
      <c r="CVR45" s="52"/>
      <c r="CVS45" s="52"/>
      <c r="CVT45" s="52"/>
      <c r="CVU45" s="59"/>
      <c r="CVV45" s="59"/>
      <c r="CVW45" s="59"/>
      <c r="CVX45" s="59"/>
      <c r="CVY45" s="60"/>
      <c r="CVZ45" s="278"/>
      <c r="CWA45" s="243"/>
      <c r="CWB45" s="244"/>
      <c r="CWC45" s="244"/>
      <c r="CWD45" s="244"/>
      <c r="CWE45" s="244"/>
      <c r="CWF45" s="244"/>
      <c r="CWG45" s="201"/>
      <c r="CWH45" s="210"/>
      <c r="CWI45" s="15"/>
      <c r="CWJ45" s="15"/>
      <c r="CWK45" s="15"/>
      <c r="CWL45" s="15"/>
      <c r="CWM45" s="15"/>
      <c r="CWN45" s="15"/>
      <c r="CWO45" s="15"/>
      <c r="CWP45" s="15"/>
      <c r="CWQ45" s="15"/>
      <c r="CWR45" s="15"/>
      <c r="CWS45" s="19"/>
      <c r="CWT45" s="15"/>
      <c r="CWU45" s="15"/>
      <c r="CWV45" s="15"/>
      <c r="CWW45" s="15"/>
      <c r="CWX45" s="15"/>
      <c r="CWY45" s="15"/>
      <c r="CWZ45" s="19"/>
      <c r="CXA45" s="59"/>
      <c r="CXB45" s="59"/>
      <c r="CXC45" s="52"/>
      <c r="CXD45" s="52"/>
      <c r="CXE45" s="52"/>
      <c r="CXF45" s="52"/>
      <c r="CXG45" s="52"/>
      <c r="CXH45" s="59"/>
      <c r="CXI45" s="59"/>
      <c r="CXJ45" s="59"/>
      <c r="CXK45" s="59"/>
      <c r="CXL45" s="60"/>
      <c r="CXM45" s="278"/>
      <c r="CXN45" s="243"/>
      <c r="CXO45" s="244"/>
      <c r="CXP45" s="244"/>
      <c r="CXQ45" s="244"/>
      <c r="CXR45" s="244"/>
      <c r="CXS45" s="244"/>
      <c r="CXT45" s="201"/>
      <c r="CXU45" s="210"/>
      <c r="CXV45" s="15"/>
      <c r="CXW45" s="15"/>
      <c r="CXX45" s="15"/>
      <c r="CXY45" s="15"/>
      <c r="CXZ45" s="15"/>
      <c r="CYA45" s="15"/>
      <c r="CYB45" s="15"/>
      <c r="CYC45" s="15"/>
      <c r="CYD45" s="15"/>
      <c r="CYE45" s="15"/>
      <c r="CYF45" s="19"/>
      <c r="CYG45" s="15"/>
      <c r="CYH45" s="15"/>
      <c r="CYI45" s="15"/>
      <c r="CYJ45" s="15"/>
      <c r="CYK45" s="15"/>
      <c r="CYL45" s="15"/>
      <c r="CYM45" s="19"/>
      <c r="CYN45" s="59"/>
      <c r="CYO45" s="59"/>
      <c r="CYP45" s="52"/>
      <c r="CYQ45" s="52"/>
      <c r="CYR45" s="52"/>
      <c r="CYS45" s="52"/>
      <c r="CYT45" s="52"/>
      <c r="CYU45" s="59"/>
      <c r="CYV45" s="59"/>
      <c r="CYW45" s="59"/>
      <c r="CYX45" s="59"/>
      <c r="CYY45" s="60"/>
      <c r="CYZ45" s="278"/>
      <c r="CZA45" s="243"/>
      <c r="CZB45" s="244"/>
      <c r="CZC45" s="244"/>
      <c r="CZD45" s="244"/>
      <c r="CZE45" s="244"/>
      <c r="CZF45" s="244"/>
      <c r="CZG45" s="201"/>
      <c r="CZH45" s="210"/>
      <c r="CZI45" s="15"/>
      <c r="CZJ45" s="15"/>
      <c r="CZK45" s="15"/>
      <c r="CZL45" s="15"/>
      <c r="CZM45" s="15"/>
      <c r="CZN45" s="15"/>
      <c r="CZO45" s="15"/>
      <c r="CZP45" s="15"/>
      <c r="CZQ45" s="15"/>
      <c r="CZR45" s="15"/>
      <c r="CZS45" s="19"/>
      <c r="CZT45" s="15"/>
      <c r="CZU45" s="15"/>
      <c r="CZV45" s="15"/>
      <c r="CZW45" s="15"/>
      <c r="CZX45" s="15"/>
      <c r="CZY45" s="15"/>
      <c r="CZZ45" s="19"/>
      <c r="DAA45" s="59"/>
      <c r="DAB45" s="59"/>
      <c r="DAC45" s="52"/>
      <c r="DAD45" s="52"/>
      <c r="DAE45" s="52"/>
      <c r="DAF45" s="52"/>
      <c r="DAG45" s="52"/>
      <c r="DAH45" s="59"/>
      <c r="DAI45" s="59"/>
      <c r="DAJ45" s="59"/>
      <c r="DAK45" s="59"/>
      <c r="DAL45" s="60"/>
      <c r="DAM45" s="278"/>
      <c r="DAN45" s="243"/>
      <c r="DAO45" s="244"/>
      <c r="DAP45" s="244"/>
      <c r="DAQ45" s="244"/>
      <c r="DAR45" s="244"/>
      <c r="DAS45" s="244"/>
      <c r="DAT45" s="201"/>
      <c r="DAU45" s="210"/>
      <c r="DAV45" s="15"/>
      <c r="DAW45" s="15"/>
      <c r="DAX45" s="15"/>
      <c r="DAY45" s="15"/>
      <c r="DAZ45" s="15"/>
      <c r="DBA45" s="15"/>
      <c r="DBB45" s="15"/>
      <c r="DBC45" s="15"/>
      <c r="DBD45" s="15"/>
      <c r="DBE45" s="15"/>
      <c r="DBF45" s="19"/>
      <c r="DBG45" s="15"/>
      <c r="DBH45" s="15"/>
      <c r="DBI45" s="15"/>
      <c r="DBJ45" s="15"/>
      <c r="DBK45" s="15"/>
      <c r="DBL45" s="15"/>
      <c r="DBM45" s="19"/>
      <c r="DBN45" s="59"/>
      <c r="DBO45" s="59"/>
      <c r="DBP45" s="52"/>
      <c r="DBQ45" s="52"/>
      <c r="DBR45" s="52"/>
      <c r="DBS45" s="52"/>
      <c r="DBT45" s="52"/>
      <c r="DBU45" s="59"/>
      <c r="DBV45" s="59"/>
      <c r="DBW45" s="59"/>
      <c r="DBX45" s="59"/>
      <c r="DBY45" s="60"/>
      <c r="DBZ45" s="278"/>
      <c r="DCA45" s="243"/>
      <c r="DCB45" s="244"/>
      <c r="DCC45" s="244"/>
      <c r="DCD45" s="244"/>
      <c r="DCE45" s="244"/>
      <c r="DCF45" s="244"/>
      <c r="DCG45" s="201"/>
      <c r="DCH45" s="210"/>
      <c r="DCI45" s="15"/>
      <c r="DCJ45" s="15"/>
      <c r="DCK45" s="15"/>
      <c r="DCL45" s="15"/>
      <c r="DCM45" s="15"/>
      <c r="DCN45" s="15"/>
      <c r="DCO45" s="15"/>
      <c r="DCP45" s="15"/>
      <c r="DCQ45" s="15"/>
      <c r="DCR45" s="15"/>
      <c r="DCS45" s="19"/>
      <c r="DCT45" s="15"/>
      <c r="DCU45" s="15"/>
      <c r="DCV45" s="15"/>
      <c r="DCW45" s="15"/>
      <c r="DCX45" s="15"/>
      <c r="DCY45" s="15"/>
      <c r="DCZ45" s="19"/>
      <c r="DDA45" s="59"/>
      <c r="DDB45" s="59"/>
      <c r="DDC45" s="52"/>
      <c r="DDD45" s="52"/>
      <c r="DDE45" s="52"/>
      <c r="DDF45" s="52"/>
      <c r="DDG45" s="52"/>
      <c r="DDH45" s="59"/>
      <c r="DDI45" s="59"/>
      <c r="DDJ45" s="59"/>
      <c r="DDK45" s="59"/>
      <c r="DDL45" s="60"/>
      <c r="DDM45" s="278"/>
      <c r="DDN45" s="243"/>
      <c r="DDO45" s="244"/>
      <c r="DDP45" s="244"/>
      <c r="DDQ45" s="244"/>
      <c r="DDR45" s="244"/>
      <c r="DDS45" s="244"/>
      <c r="DDT45" s="201"/>
      <c r="DDU45" s="210"/>
      <c r="DDV45" s="15"/>
      <c r="DDW45" s="15"/>
      <c r="DDX45" s="15"/>
      <c r="DDY45" s="15"/>
      <c r="DDZ45" s="15"/>
      <c r="DEA45" s="15"/>
      <c r="DEB45" s="15"/>
      <c r="DEC45" s="15"/>
      <c r="DED45" s="15"/>
      <c r="DEE45" s="15"/>
      <c r="DEF45" s="19"/>
      <c r="DEG45" s="15"/>
      <c r="DEH45" s="15"/>
      <c r="DEI45" s="15"/>
      <c r="DEJ45" s="15"/>
      <c r="DEK45" s="15"/>
      <c r="DEL45" s="15"/>
      <c r="DEM45" s="19"/>
      <c r="DEN45" s="59"/>
      <c r="DEO45" s="59"/>
      <c r="DEP45" s="52"/>
      <c r="DEQ45" s="52"/>
      <c r="DER45" s="52"/>
      <c r="DES45" s="52"/>
      <c r="DET45" s="52"/>
      <c r="DEU45" s="59"/>
      <c r="DEV45" s="59"/>
      <c r="DEW45" s="59"/>
      <c r="DEX45" s="59"/>
      <c r="DEY45" s="60"/>
      <c r="DEZ45" s="278"/>
      <c r="DFA45" s="243"/>
      <c r="DFB45" s="244"/>
      <c r="DFC45" s="244"/>
      <c r="DFD45" s="244"/>
      <c r="DFE45" s="244"/>
      <c r="DFF45" s="244"/>
      <c r="DFG45" s="201"/>
      <c r="DFH45" s="210"/>
      <c r="DFI45" s="15"/>
      <c r="DFJ45" s="15"/>
      <c r="DFK45" s="15"/>
      <c r="DFL45" s="15"/>
      <c r="DFM45" s="15"/>
      <c r="DFN45" s="15"/>
      <c r="DFO45" s="15"/>
      <c r="DFP45" s="15"/>
      <c r="DFQ45" s="15"/>
      <c r="DFR45" s="15"/>
      <c r="DFS45" s="19"/>
      <c r="DFT45" s="15"/>
      <c r="DFU45" s="15"/>
      <c r="DFV45" s="15"/>
      <c r="DFW45" s="15"/>
      <c r="DFX45" s="15"/>
      <c r="DFY45" s="15"/>
      <c r="DFZ45" s="19"/>
      <c r="DGA45" s="59"/>
      <c r="DGB45" s="59"/>
      <c r="DGC45" s="52"/>
      <c r="DGD45" s="52"/>
      <c r="DGE45" s="52"/>
      <c r="DGF45" s="52"/>
      <c r="DGG45" s="52"/>
      <c r="DGH45" s="59"/>
      <c r="DGI45" s="59"/>
      <c r="DGJ45" s="59"/>
      <c r="DGK45" s="59"/>
      <c r="DGL45" s="60"/>
      <c r="DGM45" s="278"/>
      <c r="DGN45" s="243"/>
      <c r="DGO45" s="244"/>
      <c r="DGP45" s="244"/>
      <c r="DGQ45" s="244"/>
      <c r="DGR45" s="244"/>
      <c r="DGS45" s="244"/>
      <c r="DGT45" s="201"/>
      <c r="DGU45" s="210"/>
      <c r="DGV45" s="15"/>
      <c r="DGW45" s="15"/>
      <c r="DGX45" s="15"/>
      <c r="DGY45" s="15"/>
      <c r="DGZ45" s="15"/>
      <c r="DHA45" s="15"/>
      <c r="DHB45" s="15"/>
      <c r="DHC45" s="15"/>
      <c r="DHD45" s="15"/>
      <c r="DHE45" s="15"/>
      <c r="DHF45" s="19"/>
      <c r="DHG45" s="15"/>
      <c r="DHH45" s="15"/>
      <c r="DHI45" s="15"/>
      <c r="DHJ45" s="15"/>
      <c r="DHK45" s="15"/>
      <c r="DHL45" s="15"/>
      <c r="DHM45" s="19"/>
      <c r="DHN45" s="59"/>
      <c r="DHO45" s="59"/>
      <c r="DHP45" s="52"/>
      <c r="DHQ45" s="52"/>
      <c r="DHR45" s="52"/>
      <c r="DHS45" s="52"/>
      <c r="DHT45" s="52"/>
      <c r="DHU45" s="59"/>
      <c r="DHV45" s="59"/>
      <c r="DHW45" s="59"/>
      <c r="DHX45" s="59"/>
      <c r="DHY45" s="60"/>
      <c r="DHZ45" s="278"/>
      <c r="DIA45" s="243"/>
      <c r="DIB45" s="244"/>
      <c r="DIC45" s="244"/>
      <c r="DID45" s="244"/>
      <c r="DIE45" s="244"/>
      <c r="DIF45" s="244"/>
      <c r="DIG45" s="201"/>
      <c r="DIH45" s="210"/>
      <c r="DII45" s="15"/>
      <c r="DIJ45" s="15"/>
      <c r="DIK45" s="15"/>
      <c r="DIL45" s="15"/>
      <c r="DIM45" s="15"/>
      <c r="DIN45" s="15"/>
      <c r="DIO45" s="15"/>
      <c r="DIP45" s="15"/>
      <c r="DIQ45" s="15"/>
      <c r="DIR45" s="15"/>
      <c r="DIS45" s="19"/>
      <c r="DIT45" s="15"/>
      <c r="DIU45" s="15"/>
      <c r="DIV45" s="15"/>
      <c r="DIW45" s="15"/>
      <c r="DIX45" s="15"/>
      <c r="DIY45" s="15"/>
      <c r="DIZ45" s="19"/>
      <c r="DJA45" s="59"/>
      <c r="DJB45" s="59"/>
      <c r="DJC45" s="52"/>
      <c r="DJD45" s="52"/>
      <c r="DJE45" s="52"/>
      <c r="DJF45" s="52"/>
      <c r="DJG45" s="52"/>
      <c r="DJH45" s="59"/>
      <c r="DJI45" s="59"/>
      <c r="DJJ45" s="59"/>
      <c r="DJK45" s="59"/>
      <c r="DJL45" s="60"/>
      <c r="DJM45" s="278"/>
      <c r="DJN45" s="243"/>
      <c r="DJO45" s="244"/>
      <c r="DJP45" s="244"/>
      <c r="DJQ45" s="244"/>
      <c r="DJR45" s="244"/>
      <c r="DJS45" s="244"/>
      <c r="DJT45" s="201"/>
      <c r="DJU45" s="210"/>
      <c r="DJV45" s="15"/>
      <c r="DJW45" s="15"/>
      <c r="DJX45" s="15"/>
      <c r="DJY45" s="15"/>
      <c r="DJZ45" s="15"/>
      <c r="DKA45" s="15"/>
      <c r="DKB45" s="15"/>
      <c r="DKC45" s="15"/>
      <c r="DKD45" s="15"/>
      <c r="DKE45" s="15"/>
      <c r="DKF45" s="19"/>
      <c r="DKG45" s="15"/>
      <c r="DKH45" s="15"/>
      <c r="DKI45" s="15"/>
      <c r="DKJ45" s="15"/>
      <c r="DKK45" s="15"/>
      <c r="DKL45" s="15"/>
      <c r="DKM45" s="19"/>
      <c r="DKN45" s="59"/>
      <c r="DKO45" s="59"/>
      <c r="DKP45" s="52"/>
      <c r="DKQ45" s="52"/>
      <c r="DKR45" s="52"/>
      <c r="DKS45" s="52"/>
      <c r="DKT45" s="52"/>
      <c r="DKU45" s="59"/>
      <c r="DKV45" s="59"/>
      <c r="DKW45" s="59"/>
      <c r="DKX45" s="59"/>
      <c r="DKY45" s="60"/>
      <c r="DKZ45" s="278"/>
      <c r="DLA45" s="243"/>
      <c r="DLB45" s="244"/>
      <c r="DLC45" s="244"/>
      <c r="DLD45" s="244"/>
      <c r="DLE45" s="244"/>
      <c r="DLF45" s="244"/>
      <c r="DLG45" s="201"/>
      <c r="DLH45" s="210"/>
      <c r="DLI45" s="15"/>
      <c r="DLJ45" s="15"/>
      <c r="DLK45" s="15"/>
      <c r="DLL45" s="15"/>
      <c r="DLM45" s="15"/>
      <c r="DLN45" s="15"/>
      <c r="DLO45" s="15"/>
      <c r="DLP45" s="15"/>
      <c r="DLQ45" s="15"/>
      <c r="DLR45" s="15"/>
      <c r="DLS45" s="19"/>
      <c r="DLT45" s="15"/>
      <c r="DLU45" s="15"/>
      <c r="DLV45" s="15"/>
      <c r="DLW45" s="15"/>
      <c r="DLX45" s="15"/>
      <c r="DLY45" s="15"/>
      <c r="DLZ45" s="19"/>
      <c r="DMA45" s="59"/>
      <c r="DMB45" s="59"/>
      <c r="DMC45" s="52"/>
      <c r="DMD45" s="52"/>
      <c r="DME45" s="52"/>
      <c r="DMF45" s="52"/>
      <c r="DMG45" s="52"/>
      <c r="DMH45" s="59"/>
      <c r="DMI45" s="59"/>
      <c r="DMJ45" s="59"/>
      <c r="DMK45" s="59"/>
      <c r="DML45" s="60"/>
      <c r="DMM45" s="278"/>
      <c r="DMN45" s="243"/>
      <c r="DMO45" s="244"/>
      <c r="DMP45" s="244"/>
      <c r="DMQ45" s="244"/>
      <c r="DMR45" s="244"/>
      <c r="DMS45" s="244"/>
      <c r="DMT45" s="201"/>
      <c r="DMU45" s="210"/>
      <c r="DMV45" s="15"/>
      <c r="DMW45" s="15"/>
      <c r="DMX45" s="15"/>
      <c r="DMY45" s="15"/>
      <c r="DMZ45" s="15"/>
      <c r="DNA45" s="15"/>
      <c r="DNB45" s="15"/>
      <c r="DNC45" s="15"/>
      <c r="DND45" s="15"/>
      <c r="DNE45" s="15"/>
      <c r="DNF45" s="19"/>
      <c r="DNG45" s="15"/>
      <c r="DNH45" s="15"/>
      <c r="DNI45" s="15"/>
      <c r="DNJ45" s="15"/>
      <c r="DNK45" s="15"/>
      <c r="DNL45" s="15"/>
      <c r="DNM45" s="19"/>
      <c r="DNN45" s="59"/>
      <c r="DNO45" s="59"/>
      <c r="DNP45" s="52"/>
      <c r="DNQ45" s="52"/>
      <c r="DNR45" s="52"/>
      <c r="DNS45" s="52"/>
      <c r="DNT45" s="52"/>
      <c r="DNU45" s="59"/>
      <c r="DNV45" s="59"/>
      <c r="DNW45" s="59"/>
      <c r="DNX45" s="59"/>
      <c r="DNY45" s="60"/>
      <c r="DNZ45" s="278"/>
      <c r="DOA45" s="243"/>
      <c r="DOB45" s="244"/>
      <c r="DOC45" s="244"/>
      <c r="DOD45" s="244"/>
      <c r="DOE45" s="244"/>
      <c r="DOF45" s="244"/>
      <c r="DOG45" s="201"/>
      <c r="DOH45" s="210"/>
      <c r="DOI45" s="15"/>
      <c r="DOJ45" s="15"/>
      <c r="DOK45" s="15"/>
      <c r="DOL45" s="15"/>
      <c r="DOM45" s="15"/>
      <c r="DON45" s="15"/>
      <c r="DOO45" s="15"/>
      <c r="DOP45" s="15"/>
      <c r="DOQ45" s="15"/>
      <c r="DOR45" s="15"/>
      <c r="DOS45" s="19"/>
      <c r="DOT45" s="15"/>
      <c r="DOU45" s="15"/>
      <c r="DOV45" s="15"/>
      <c r="DOW45" s="15"/>
      <c r="DOX45" s="15"/>
      <c r="DOY45" s="15"/>
      <c r="DOZ45" s="19"/>
      <c r="DPA45" s="59"/>
      <c r="DPB45" s="59"/>
      <c r="DPC45" s="52"/>
      <c r="DPD45" s="52"/>
      <c r="DPE45" s="52"/>
      <c r="DPF45" s="52"/>
      <c r="DPG45" s="52"/>
      <c r="DPH45" s="59"/>
      <c r="DPI45" s="59"/>
      <c r="DPJ45" s="59"/>
      <c r="DPK45" s="59"/>
      <c r="DPL45" s="60"/>
      <c r="DPM45" s="278"/>
      <c r="DPN45" s="243"/>
      <c r="DPO45" s="244"/>
      <c r="DPP45" s="244"/>
      <c r="DPQ45" s="244"/>
      <c r="DPR45" s="244"/>
      <c r="DPS45" s="244"/>
      <c r="DPT45" s="201"/>
      <c r="DPU45" s="210"/>
      <c r="DPV45" s="15"/>
      <c r="DPW45" s="15"/>
      <c r="DPX45" s="15"/>
      <c r="DPY45" s="15"/>
      <c r="DPZ45" s="15"/>
      <c r="DQA45" s="15"/>
      <c r="DQB45" s="15"/>
      <c r="DQC45" s="15"/>
      <c r="DQD45" s="15"/>
      <c r="DQE45" s="15"/>
      <c r="DQF45" s="19"/>
      <c r="DQG45" s="15"/>
      <c r="DQH45" s="15"/>
      <c r="DQI45" s="15"/>
      <c r="DQJ45" s="15"/>
      <c r="DQK45" s="15"/>
      <c r="DQL45" s="15"/>
      <c r="DQM45" s="19"/>
      <c r="DQN45" s="59"/>
      <c r="DQO45" s="59"/>
      <c r="DQP45" s="52"/>
      <c r="DQQ45" s="52"/>
      <c r="DQR45" s="52"/>
      <c r="DQS45" s="52"/>
      <c r="DQT45" s="52"/>
      <c r="DQU45" s="59"/>
      <c r="DQV45" s="59"/>
      <c r="DQW45" s="59"/>
      <c r="DQX45" s="59"/>
      <c r="DQY45" s="60"/>
      <c r="DQZ45" s="278"/>
      <c r="DRA45" s="243"/>
      <c r="DRB45" s="244"/>
      <c r="DRC45" s="244"/>
      <c r="DRD45" s="244"/>
      <c r="DRE45" s="244"/>
      <c r="DRF45" s="244"/>
      <c r="DRG45" s="201"/>
      <c r="DRH45" s="210"/>
      <c r="DRI45" s="15"/>
      <c r="DRJ45" s="15"/>
      <c r="DRK45" s="15"/>
      <c r="DRL45" s="15"/>
      <c r="DRM45" s="15"/>
      <c r="DRN45" s="15"/>
      <c r="DRO45" s="15"/>
      <c r="DRP45" s="15"/>
      <c r="DRQ45" s="15"/>
      <c r="DRR45" s="15"/>
      <c r="DRS45" s="19"/>
      <c r="DRT45" s="15"/>
      <c r="DRU45" s="15"/>
      <c r="DRV45" s="15"/>
      <c r="DRW45" s="15"/>
      <c r="DRX45" s="15"/>
      <c r="DRY45" s="15"/>
      <c r="DRZ45" s="19"/>
      <c r="DSA45" s="59"/>
      <c r="DSB45" s="59"/>
      <c r="DSC45" s="52"/>
      <c r="DSD45" s="52"/>
      <c r="DSE45" s="52"/>
      <c r="DSF45" s="52"/>
      <c r="DSG45" s="52"/>
      <c r="DSH45" s="59"/>
      <c r="DSI45" s="59"/>
      <c r="DSJ45" s="59"/>
      <c r="DSK45" s="59"/>
      <c r="DSL45" s="60"/>
      <c r="DSM45" s="278"/>
      <c r="DSN45" s="243"/>
      <c r="DSO45" s="244"/>
      <c r="DSP45" s="244"/>
      <c r="DSQ45" s="244"/>
      <c r="DSR45" s="244"/>
      <c r="DSS45" s="244"/>
      <c r="DST45" s="201"/>
      <c r="DSU45" s="210"/>
      <c r="DSV45" s="15"/>
      <c r="DSW45" s="15"/>
      <c r="DSX45" s="15"/>
      <c r="DSY45" s="15"/>
      <c r="DSZ45" s="15"/>
      <c r="DTA45" s="15"/>
      <c r="DTB45" s="15"/>
      <c r="DTC45" s="15"/>
      <c r="DTD45" s="15"/>
      <c r="DTE45" s="15"/>
      <c r="DTF45" s="19"/>
      <c r="DTG45" s="15"/>
      <c r="DTH45" s="15"/>
      <c r="DTI45" s="15"/>
      <c r="DTJ45" s="15"/>
      <c r="DTK45" s="15"/>
      <c r="DTL45" s="15"/>
      <c r="DTM45" s="19"/>
      <c r="DTN45" s="59"/>
      <c r="DTO45" s="59"/>
      <c r="DTP45" s="52"/>
      <c r="DTQ45" s="52"/>
      <c r="DTR45" s="52"/>
      <c r="DTS45" s="52"/>
      <c r="DTT45" s="52"/>
      <c r="DTU45" s="59"/>
      <c r="DTV45" s="59"/>
      <c r="DTW45" s="59"/>
      <c r="DTX45" s="59"/>
      <c r="DTY45" s="60"/>
      <c r="DTZ45" s="278"/>
      <c r="DUA45" s="243"/>
      <c r="DUB45" s="244"/>
      <c r="DUC45" s="244"/>
      <c r="DUD45" s="244"/>
      <c r="DUE45" s="244"/>
      <c r="DUF45" s="244"/>
      <c r="DUG45" s="201"/>
      <c r="DUH45" s="210"/>
      <c r="DUI45" s="15"/>
      <c r="DUJ45" s="15"/>
      <c r="DUK45" s="15"/>
      <c r="DUL45" s="15"/>
      <c r="DUM45" s="15"/>
      <c r="DUN45" s="15"/>
      <c r="DUO45" s="15"/>
      <c r="DUP45" s="15"/>
      <c r="DUQ45" s="15"/>
      <c r="DUR45" s="15"/>
      <c r="DUS45" s="19"/>
      <c r="DUT45" s="15"/>
      <c r="DUU45" s="15"/>
      <c r="DUV45" s="15"/>
      <c r="DUW45" s="15"/>
      <c r="DUX45" s="15"/>
      <c r="DUY45" s="15"/>
      <c r="DUZ45" s="19"/>
      <c r="DVA45" s="59"/>
      <c r="DVB45" s="59"/>
      <c r="DVC45" s="52"/>
      <c r="DVD45" s="52"/>
      <c r="DVE45" s="52"/>
      <c r="DVF45" s="52"/>
      <c r="DVG45" s="52"/>
      <c r="DVH45" s="59"/>
      <c r="DVI45" s="59"/>
      <c r="DVJ45" s="59"/>
      <c r="DVK45" s="59"/>
      <c r="DVL45" s="60"/>
      <c r="DVM45" s="278"/>
      <c r="DVN45" s="243"/>
      <c r="DVO45" s="244"/>
      <c r="DVP45" s="244"/>
      <c r="DVQ45" s="244"/>
      <c r="DVR45" s="244"/>
      <c r="DVS45" s="244"/>
      <c r="DVT45" s="201"/>
      <c r="DVU45" s="210"/>
      <c r="DVV45" s="15"/>
      <c r="DVW45" s="15"/>
      <c r="DVX45" s="15"/>
      <c r="DVY45" s="15"/>
      <c r="DVZ45" s="15"/>
      <c r="DWA45" s="15"/>
      <c r="DWB45" s="15"/>
      <c r="DWC45" s="15"/>
      <c r="DWD45" s="15"/>
      <c r="DWE45" s="15"/>
      <c r="DWF45" s="19"/>
      <c r="DWG45" s="15"/>
      <c r="DWH45" s="15"/>
      <c r="DWI45" s="15"/>
      <c r="DWJ45" s="15"/>
      <c r="DWK45" s="15"/>
      <c r="DWL45" s="15"/>
      <c r="DWM45" s="19"/>
      <c r="DWN45" s="59"/>
      <c r="DWO45" s="59"/>
      <c r="DWP45" s="52"/>
      <c r="DWQ45" s="52"/>
      <c r="DWR45" s="52"/>
      <c r="DWS45" s="52"/>
      <c r="DWT45" s="52"/>
      <c r="DWU45" s="59"/>
      <c r="DWV45" s="59"/>
      <c r="DWW45" s="59"/>
      <c r="DWX45" s="59"/>
      <c r="DWY45" s="60"/>
      <c r="DWZ45" s="278"/>
      <c r="DXA45" s="243"/>
      <c r="DXB45" s="244"/>
      <c r="DXC45" s="244"/>
      <c r="DXD45" s="244"/>
      <c r="DXE45" s="244"/>
      <c r="DXF45" s="244"/>
      <c r="DXG45" s="201"/>
      <c r="DXH45" s="210"/>
      <c r="DXI45" s="15"/>
      <c r="DXJ45" s="15"/>
      <c r="DXK45" s="15"/>
      <c r="DXL45" s="15"/>
      <c r="DXM45" s="15"/>
      <c r="DXN45" s="15"/>
      <c r="DXO45" s="15"/>
      <c r="DXP45" s="15"/>
      <c r="DXQ45" s="15"/>
      <c r="DXR45" s="15"/>
      <c r="DXS45" s="19"/>
      <c r="DXT45" s="15"/>
      <c r="DXU45" s="15"/>
      <c r="DXV45" s="15"/>
      <c r="DXW45" s="15"/>
      <c r="DXX45" s="15"/>
      <c r="DXY45" s="15"/>
      <c r="DXZ45" s="19"/>
      <c r="DYA45" s="59"/>
      <c r="DYB45" s="59"/>
      <c r="DYC45" s="52"/>
      <c r="DYD45" s="52"/>
      <c r="DYE45" s="52"/>
      <c r="DYF45" s="52"/>
      <c r="DYG45" s="52"/>
      <c r="DYH45" s="59"/>
      <c r="DYI45" s="59"/>
      <c r="DYJ45" s="59"/>
      <c r="DYK45" s="59"/>
      <c r="DYL45" s="60"/>
      <c r="DYM45" s="278"/>
      <c r="DYN45" s="243"/>
      <c r="DYO45" s="244"/>
      <c r="DYP45" s="244"/>
      <c r="DYQ45" s="244"/>
      <c r="DYR45" s="244"/>
      <c r="DYS45" s="244"/>
      <c r="DYT45" s="201"/>
      <c r="DYU45" s="210"/>
      <c r="DYV45" s="15"/>
      <c r="DYW45" s="15"/>
      <c r="DYX45" s="15"/>
      <c r="DYY45" s="15"/>
      <c r="DYZ45" s="15"/>
      <c r="DZA45" s="15"/>
      <c r="DZB45" s="15"/>
      <c r="DZC45" s="15"/>
      <c r="DZD45" s="15"/>
      <c r="DZE45" s="15"/>
      <c r="DZF45" s="19"/>
      <c r="DZG45" s="15"/>
      <c r="DZH45" s="15"/>
      <c r="DZI45" s="15"/>
      <c r="DZJ45" s="15"/>
      <c r="DZK45" s="15"/>
      <c r="DZL45" s="15"/>
      <c r="DZM45" s="19"/>
      <c r="DZN45" s="59"/>
      <c r="DZO45" s="59"/>
      <c r="DZP45" s="52"/>
      <c r="DZQ45" s="52"/>
      <c r="DZR45" s="52"/>
      <c r="DZS45" s="52"/>
      <c r="DZT45" s="52"/>
      <c r="DZU45" s="59"/>
      <c r="DZV45" s="59"/>
      <c r="DZW45" s="59"/>
      <c r="DZX45" s="59"/>
      <c r="DZY45" s="60"/>
      <c r="DZZ45" s="278"/>
      <c r="EAA45" s="243"/>
      <c r="EAB45" s="244"/>
      <c r="EAC45" s="244"/>
      <c r="EAD45" s="244"/>
      <c r="EAE45" s="244"/>
      <c r="EAF45" s="244"/>
      <c r="EAG45" s="201"/>
      <c r="EAH45" s="210"/>
      <c r="EAI45" s="15"/>
      <c r="EAJ45" s="15"/>
      <c r="EAK45" s="15"/>
      <c r="EAL45" s="15"/>
      <c r="EAM45" s="15"/>
      <c r="EAN45" s="15"/>
      <c r="EAO45" s="15"/>
      <c r="EAP45" s="15"/>
      <c r="EAQ45" s="15"/>
      <c r="EAR45" s="15"/>
      <c r="EAS45" s="19"/>
      <c r="EAT45" s="15"/>
      <c r="EAU45" s="15"/>
      <c r="EAV45" s="15"/>
      <c r="EAW45" s="15"/>
      <c r="EAX45" s="15"/>
      <c r="EAY45" s="15"/>
      <c r="EAZ45" s="19"/>
      <c r="EBA45" s="59"/>
      <c r="EBB45" s="59"/>
      <c r="EBC45" s="52"/>
      <c r="EBD45" s="52"/>
      <c r="EBE45" s="52"/>
      <c r="EBF45" s="52"/>
      <c r="EBG45" s="52"/>
      <c r="EBH45" s="59"/>
      <c r="EBI45" s="59"/>
      <c r="EBJ45" s="59"/>
      <c r="EBK45" s="59"/>
      <c r="EBL45" s="60"/>
      <c r="EBM45" s="278"/>
      <c r="EBN45" s="243"/>
      <c r="EBO45" s="244"/>
      <c r="EBP45" s="244"/>
      <c r="EBQ45" s="244"/>
      <c r="EBR45" s="244"/>
      <c r="EBS45" s="244"/>
      <c r="EBT45" s="201"/>
      <c r="EBU45" s="210"/>
      <c r="EBV45" s="15"/>
      <c r="EBW45" s="15"/>
      <c r="EBX45" s="15"/>
      <c r="EBY45" s="15"/>
      <c r="EBZ45" s="15"/>
      <c r="ECA45" s="15"/>
      <c r="ECB45" s="15"/>
      <c r="ECC45" s="15"/>
      <c r="ECD45" s="15"/>
      <c r="ECE45" s="15"/>
      <c r="ECF45" s="19"/>
      <c r="ECG45" s="15"/>
      <c r="ECH45" s="15"/>
      <c r="ECI45" s="15"/>
      <c r="ECJ45" s="15"/>
      <c r="ECK45" s="15"/>
      <c r="ECL45" s="15"/>
      <c r="ECM45" s="19"/>
      <c r="ECN45" s="59"/>
      <c r="ECO45" s="59"/>
      <c r="ECP45" s="52"/>
      <c r="ECQ45" s="52"/>
      <c r="ECR45" s="52"/>
      <c r="ECS45" s="52"/>
      <c r="ECT45" s="52"/>
      <c r="ECU45" s="59"/>
      <c r="ECV45" s="59"/>
      <c r="ECW45" s="59"/>
      <c r="ECX45" s="59"/>
      <c r="ECY45" s="60"/>
      <c r="ECZ45" s="278"/>
      <c r="EDA45" s="243"/>
      <c r="EDB45" s="244"/>
      <c r="EDC45" s="244"/>
      <c r="EDD45" s="244"/>
      <c r="EDE45" s="244"/>
      <c r="EDF45" s="244"/>
      <c r="EDG45" s="201"/>
      <c r="EDH45" s="210"/>
      <c r="EDI45" s="15"/>
      <c r="EDJ45" s="15"/>
      <c r="EDK45" s="15"/>
      <c r="EDL45" s="15"/>
      <c r="EDM45" s="15"/>
      <c r="EDN45" s="15"/>
      <c r="EDO45" s="15"/>
      <c r="EDP45" s="15"/>
      <c r="EDQ45" s="15"/>
      <c r="EDR45" s="15"/>
      <c r="EDS45" s="19"/>
      <c r="EDT45" s="15"/>
      <c r="EDU45" s="15"/>
      <c r="EDV45" s="15"/>
      <c r="EDW45" s="15"/>
      <c r="EDX45" s="15"/>
      <c r="EDY45" s="15"/>
      <c r="EDZ45" s="19"/>
      <c r="EEA45" s="59"/>
      <c r="EEB45" s="59"/>
      <c r="EEC45" s="52"/>
      <c r="EED45" s="52"/>
      <c r="EEE45" s="52"/>
      <c r="EEF45" s="52"/>
      <c r="EEG45" s="52"/>
      <c r="EEH45" s="59"/>
      <c r="EEI45" s="59"/>
      <c r="EEJ45" s="59"/>
      <c r="EEK45" s="59"/>
      <c r="EEL45" s="60"/>
      <c r="EEM45" s="278"/>
      <c r="EEN45" s="243"/>
      <c r="EEO45" s="244"/>
      <c r="EEP45" s="244"/>
      <c r="EEQ45" s="244"/>
      <c r="EER45" s="244"/>
      <c r="EES45" s="244"/>
      <c r="EET45" s="201"/>
      <c r="EEU45" s="210"/>
      <c r="EEV45" s="15"/>
      <c r="EEW45" s="15"/>
      <c r="EEX45" s="15"/>
      <c r="EEY45" s="15"/>
      <c r="EEZ45" s="15"/>
      <c r="EFA45" s="15"/>
      <c r="EFB45" s="15"/>
      <c r="EFC45" s="15"/>
      <c r="EFD45" s="15"/>
      <c r="EFE45" s="15"/>
      <c r="EFF45" s="19"/>
      <c r="EFG45" s="15"/>
      <c r="EFH45" s="15"/>
      <c r="EFI45" s="15"/>
      <c r="EFJ45" s="15"/>
      <c r="EFK45" s="15"/>
      <c r="EFL45" s="15"/>
      <c r="EFM45" s="19"/>
      <c r="EFN45" s="59"/>
      <c r="EFO45" s="59"/>
      <c r="EFP45" s="52"/>
      <c r="EFQ45" s="52"/>
      <c r="EFR45" s="52"/>
      <c r="EFS45" s="52"/>
      <c r="EFT45" s="52"/>
      <c r="EFU45" s="59"/>
      <c r="EFV45" s="59"/>
      <c r="EFW45" s="59"/>
      <c r="EFX45" s="59"/>
      <c r="EFY45" s="60"/>
      <c r="EFZ45" s="278"/>
      <c r="EGA45" s="243"/>
      <c r="EGB45" s="244"/>
      <c r="EGC45" s="244"/>
      <c r="EGD45" s="244"/>
      <c r="EGE45" s="244"/>
      <c r="EGF45" s="244"/>
      <c r="EGG45" s="201"/>
      <c r="EGH45" s="210"/>
      <c r="EGI45" s="15"/>
      <c r="EGJ45" s="15"/>
      <c r="EGK45" s="15"/>
      <c r="EGL45" s="15"/>
      <c r="EGM45" s="15"/>
      <c r="EGN45" s="15"/>
      <c r="EGO45" s="15"/>
      <c r="EGP45" s="15"/>
      <c r="EGQ45" s="15"/>
      <c r="EGR45" s="15"/>
      <c r="EGS45" s="19"/>
      <c r="EGT45" s="15"/>
      <c r="EGU45" s="15"/>
      <c r="EGV45" s="15"/>
      <c r="EGW45" s="15"/>
      <c r="EGX45" s="15"/>
      <c r="EGY45" s="15"/>
      <c r="EGZ45" s="19"/>
      <c r="EHA45" s="59"/>
      <c r="EHB45" s="59"/>
      <c r="EHC45" s="52"/>
      <c r="EHD45" s="52"/>
      <c r="EHE45" s="52"/>
      <c r="EHF45" s="52"/>
      <c r="EHG45" s="52"/>
      <c r="EHH45" s="59"/>
      <c r="EHI45" s="59"/>
      <c r="EHJ45" s="59"/>
      <c r="EHK45" s="59"/>
      <c r="EHL45" s="60"/>
      <c r="EHM45" s="278"/>
      <c r="EHN45" s="243"/>
      <c r="EHO45" s="244"/>
      <c r="EHP45" s="244"/>
      <c r="EHQ45" s="244"/>
      <c r="EHR45" s="244"/>
      <c r="EHS45" s="244"/>
      <c r="EHT45" s="201"/>
      <c r="EHU45" s="210"/>
      <c r="EHV45" s="15"/>
      <c r="EHW45" s="15"/>
      <c r="EHX45" s="15"/>
      <c r="EHY45" s="15"/>
      <c r="EHZ45" s="15"/>
      <c r="EIA45" s="15"/>
      <c r="EIB45" s="15"/>
      <c r="EIC45" s="15"/>
      <c r="EID45" s="15"/>
      <c r="EIE45" s="15"/>
      <c r="EIF45" s="19"/>
      <c r="EIG45" s="15"/>
      <c r="EIH45" s="15"/>
      <c r="EII45" s="15"/>
      <c r="EIJ45" s="15"/>
      <c r="EIK45" s="15"/>
      <c r="EIL45" s="15"/>
      <c r="EIM45" s="19"/>
      <c r="EIN45" s="59"/>
      <c r="EIO45" s="59"/>
      <c r="EIP45" s="52"/>
      <c r="EIQ45" s="52"/>
      <c r="EIR45" s="52"/>
      <c r="EIS45" s="52"/>
      <c r="EIT45" s="52"/>
      <c r="EIU45" s="59"/>
      <c r="EIV45" s="59"/>
      <c r="EIW45" s="59"/>
      <c r="EIX45" s="59"/>
      <c r="EIY45" s="60"/>
      <c r="EIZ45" s="278"/>
      <c r="EJA45" s="243"/>
      <c r="EJB45" s="244"/>
      <c r="EJC45" s="244"/>
      <c r="EJD45" s="244"/>
      <c r="EJE45" s="244"/>
      <c r="EJF45" s="244"/>
      <c r="EJG45" s="201"/>
      <c r="EJH45" s="210"/>
      <c r="EJI45" s="15"/>
      <c r="EJJ45" s="15"/>
      <c r="EJK45" s="15"/>
      <c r="EJL45" s="15"/>
      <c r="EJM45" s="15"/>
      <c r="EJN45" s="15"/>
      <c r="EJO45" s="15"/>
      <c r="EJP45" s="15"/>
      <c r="EJQ45" s="15"/>
      <c r="EJR45" s="15"/>
      <c r="EJS45" s="19"/>
      <c r="EJT45" s="15"/>
      <c r="EJU45" s="15"/>
      <c r="EJV45" s="15"/>
      <c r="EJW45" s="15"/>
      <c r="EJX45" s="15"/>
      <c r="EJY45" s="15"/>
      <c r="EJZ45" s="19"/>
      <c r="EKA45" s="59"/>
      <c r="EKB45" s="59"/>
      <c r="EKC45" s="52"/>
      <c r="EKD45" s="52"/>
      <c r="EKE45" s="52"/>
      <c r="EKF45" s="52"/>
      <c r="EKG45" s="52"/>
      <c r="EKH45" s="59"/>
      <c r="EKI45" s="59"/>
      <c r="EKJ45" s="59"/>
      <c r="EKK45" s="59"/>
      <c r="EKL45" s="60"/>
      <c r="EKM45" s="278"/>
      <c r="EKN45" s="243"/>
      <c r="EKO45" s="244"/>
      <c r="EKP45" s="244"/>
      <c r="EKQ45" s="244"/>
      <c r="EKR45" s="244"/>
      <c r="EKS45" s="244"/>
      <c r="EKT45" s="201"/>
      <c r="EKU45" s="210"/>
      <c r="EKV45" s="15"/>
      <c r="EKW45" s="15"/>
      <c r="EKX45" s="15"/>
      <c r="EKY45" s="15"/>
      <c r="EKZ45" s="15"/>
      <c r="ELA45" s="15"/>
      <c r="ELB45" s="15"/>
      <c r="ELC45" s="15"/>
      <c r="ELD45" s="15"/>
      <c r="ELE45" s="15"/>
      <c r="ELF45" s="19"/>
      <c r="ELG45" s="15"/>
      <c r="ELH45" s="15"/>
      <c r="ELI45" s="15"/>
      <c r="ELJ45" s="15"/>
      <c r="ELK45" s="15"/>
      <c r="ELL45" s="15"/>
      <c r="ELM45" s="19"/>
      <c r="ELN45" s="59"/>
      <c r="ELO45" s="59"/>
      <c r="ELP45" s="52"/>
      <c r="ELQ45" s="52"/>
      <c r="ELR45" s="52"/>
      <c r="ELS45" s="52"/>
      <c r="ELT45" s="52"/>
      <c r="ELU45" s="59"/>
      <c r="ELV45" s="59"/>
      <c r="ELW45" s="59"/>
      <c r="ELX45" s="59"/>
      <c r="ELY45" s="60"/>
      <c r="ELZ45" s="278"/>
      <c r="EMA45" s="243"/>
      <c r="EMB45" s="244"/>
      <c r="EMC45" s="244"/>
      <c r="EMD45" s="244"/>
      <c r="EME45" s="244"/>
      <c r="EMF45" s="244"/>
      <c r="EMG45" s="201"/>
      <c r="EMH45" s="210"/>
      <c r="EMI45" s="15"/>
      <c r="EMJ45" s="15"/>
      <c r="EMK45" s="15"/>
      <c r="EML45" s="15"/>
      <c r="EMM45" s="15"/>
      <c r="EMN45" s="15"/>
      <c r="EMO45" s="15"/>
      <c r="EMP45" s="15"/>
      <c r="EMQ45" s="15"/>
      <c r="EMR45" s="15"/>
      <c r="EMS45" s="19"/>
      <c r="EMT45" s="15"/>
      <c r="EMU45" s="15"/>
      <c r="EMV45" s="15"/>
      <c r="EMW45" s="15"/>
      <c r="EMX45" s="15"/>
      <c r="EMY45" s="15"/>
      <c r="EMZ45" s="19"/>
      <c r="ENA45" s="59"/>
      <c r="ENB45" s="59"/>
      <c r="ENC45" s="52"/>
      <c r="END45" s="52"/>
      <c r="ENE45" s="52"/>
      <c r="ENF45" s="52"/>
      <c r="ENG45" s="52"/>
      <c r="ENH45" s="59"/>
      <c r="ENI45" s="59"/>
      <c r="ENJ45" s="59"/>
      <c r="ENK45" s="59"/>
      <c r="ENL45" s="60"/>
      <c r="ENM45" s="278"/>
      <c r="ENN45" s="243"/>
      <c r="ENO45" s="244"/>
      <c r="ENP45" s="244"/>
      <c r="ENQ45" s="244"/>
      <c r="ENR45" s="244"/>
      <c r="ENS45" s="244"/>
      <c r="ENT45" s="201"/>
      <c r="ENU45" s="210"/>
      <c r="ENV45" s="15"/>
      <c r="ENW45" s="15"/>
      <c r="ENX45" s="15"/>
      <c r="ENY45" s="15"/>
      <c r="ENZ45" s="15"/>
      <c r="EOA45" s="15"/>
      <c r="EOB45" s="15"/>
      <c r="EOC45" s="15"/>
      <c r="EOD45" s="15"/>
      <c r="EOE45" s="15"/>
      <c r="EOF45" s="19"/>
      <c r="EOG45" s="15"/>
      <c r="EOH45" s="15"/>
      <c r="EOI45" s="15"/>
      <c r="EOJ45" s="15"/>
      <c r="EOK45" s="15"/>
      <c r="EOL45" s="15"/>
      <c r="EOM45" s="19"/>
      <c r="EON45" s="59"/>
      <c r="EOO45" s="59"/>
      <c r="EOP45" s="52"/>
      <c r="EOQ45" s="52"/>
      <c r="EOR45" s="52"/>
      <c r="EOS45" s="52"/>
      <c r="EOT45" s="52"/>
      <c r="EOU45" s="59"/>
      <c r="EOV45" s="59"/>
      <c r="EOW45" s="59"/>
      <c r="EOX45" s="59"/>
      <c r="EOY45" s="60"/>
      <c r="EOZ45" s="278"/>
      <c r="EPA45" s="243"/>
      <c r="EPB45" s="244"/>
      <c r="EPC45" s="244"/>
      <c r="EPD45" s="244"/>
      <c r="EPE45" s="244"/>
      <c r="EPF45" s="244"/>
      <c r="EPG45" s="201"/>
      <c r="EPH45" s="210"/>
      <c r="EPI45" s="15"/>
      <c r="EPJ45" s="15"/>
      <c r="EPK45" s="15"/>
      <c r="EPL45" s="15"/>
      <c r="EPM45" s="15"/>
      <c r="EPN45" s="15"/>
      <c r="EPO45" s="15"/>
      <c r="EPP45" s="15"/>
      <c r="EPQ45" s="15"/>
      <c r="EPR45" s="15"/>
      <c r="EPS45" s="19"/>
      <c r="EPT45" s="15"/>
      <c r="EPU45" s="15"/>
      <c r="EPV45" s="15"/>
      <c r="EPW45" s="15"/>
      <c r="EPX45" s="15"/>
      <c r="EPY45" s="15"/>
      <c r="EPZ45" s="19"/>
      <c r="EQA45" s="59"/>
      <c r="EQB45" s="59"/>
      <c r="EQC45" s="52"/>
      <c r="EQD45" s="52"/>
      <c r="EQE45" s="52"/>
      <c r="EQF45" s="52"/>
      <c r="EQG45" s="52"/>
      <c r="EQH45" s="59"/>
      <c r="EQI45" s="59"/>
      <c r="EQJ45" s="59"/>
      <c r="EQK45" s="59"/>
      <c r="EQL45" s="60"/>
      <c r="EQM45" s="278"/>
      <c r="EQN45" s="243"/>
      <c r="EQO45" s="244"/>
      <c r="EQP45" s="244"/>
      <c r="EQQ45" s="244"/>
      <c r="EQR45" s="244"/>
      <c r="EQS45" s="244"/>
      <c r="EQT45" s="201"/>
      <c r="EQU45" s="210"/>
      <c r="EQV45" s="15"/>
      <c r="EQW45" s="15"/>
      <c r="EQX45" s="15"/>
      <c r="EQY45" s="15"/>
      <c r="EQZ45" s="15"/>
      <c r="ERA45" s="15"/>
      <c r="ERB45" s="15"/>
      <c r="ERC45" s="15"/>
      <c r="ERD45" s="15"/>
      <c r="ERE45" s="15"/>
      <c r="ERF45" s="19"/>
      <c r="ERG45" s="15"/>
      <c r="ERH45" s="15"/>
      <c r="ERI45" s="15"/>
      <c r="ERJ45" s="15"/>
      <c r="ERK45" s="15"/>
      <c r="ERL45" s="15"/>
      <c r="ERM45" s="19"/>
      <c r="ERN45" s="59"/>
      <c r="ERO45" s="59"/>
      <c r="ERP45" s="52"/>
      <c r="ERQ45" s="52"/>
      <c r="ERR45" s="52"/>
      <c r="ERS45" s="52"/>
      <c r="ERT45" s="52"/>
      <c r="ERU45" s="59"/>
      <c r="ERV45" s="59"/>
      <c r="ERW45" s="59"/>
      <c r="ERX45" s="59"/>
      <c r="ERY45" s="60"/>
      <c r="ERZ45" s="278"/>
      <c r="ESA45" s="243"/>
      <c r="ESB45" s="244"/>
      <c r="ESC45" s="244"/>
      <c r="ESD45" s="244"/>
      <c r="ESE45" s="244"/>
      <c r="ESF45" s="244"/>
      <c r="ESG45" s="201"/>
      <c r="ESH45" s="210"/>
      <c r="ESI45" s="15"/>
      <c r="ESJ45" s="15"/>
      <c r="ESK45" s="15"/>
      <c r="ESL45" s="15"/>
      <c r="ESM45" s="15"/>
      <c r="ESN45" s="15"/>
      <c r="ESO45" s="15"/>
      <c r="ESP45" s="15"/>
      <c r="ESQ45" s="15"/>
      <c r="ESR45" s="15"/>
      <c r="ESS45" s="19"/>
      <c r="EST45" s="15"/>
      <c r="ESU45" s="15"/>
      <c r="ESV45" s="15"/>
      <c r="ESW45" s="15"/>
      <c r="ESX45" s="15"/>
      <c r="ESY45" s="15"/>
      <c r="ESZ45" s="19"/>
      <c r="ETA45" s="59"/>
      <c r="ETB45" s="59"/>
      <c r="ETC45" s="52"/>
      <c r="ETD45" s="52"/>
      <c r="ETE45" s="52"/>
      <c r="ETF45" s="52"/>
      <c r="ETG45" s="52"/>
      <c r="ETH45" s="59"/>
      <c r="ETI45" s="59"/>
      <c r="ETJ45" s="59"/>
      <c r="ETK45" s="59"/>
      <c r="ETL45" s="60"/>
      <c r="ETM45" s="278"/>
      <c r="ETN45" s="243"/>
      <c r="ETO45" s="244"/>
      <c r="ETP45" s="244"/>
      <c r="ETQ45" s="244"/>
      <c r="ETR45" s="244"/>
      <c r="ETS45" s="244"/>
      <c r="ETT45" s="201"/>
      <c r="ETU45" s="210"/>
      <c r="ETV45" s="15"/>
      <c r="ETW45" s="15"/>
      <c r="ETX45" s="15"/>
      <c r="ETY45" s="15"/>
      <c r="ETZ45" s="15"/>
      <c r="EUA45" s="15"/>
      <c r="EUB45" s="15"/>
      <c r="EUC45" s="15"/>
      <c r="EUD45" s="15"/>
      <c r="EUE45" s="15"/>
      <c r="EUF45" s="19"/>
      <c r="EUG45" s="15"/>
      <c r="EUH45" s="15"/>
      <c r="EUI45" s="15"/>
      <c r="EUJ45" s="15"/>
      <c r="EUK45" s="15"/>
      <c r="EUL45" s="15"/>
      <c r="EUM45" s="19"/>
      <c r="EUN45" s="59"/>
      <c r="EUO45" s="59"/>
      <c r="EUP45" s="52"/>
      <c r="EUQ45" s="52"/>
      <c r="EUR45" s="52"/>
      <c r="EUS45" s="52"/>
      <c r="EUT45" s="52"/>
      <c r="EUU45" s="59"/>
      <c r="EUV45" s="59"/>
      <c r="EUW45" s="59"/>
      <c r="EUX45" s="59"/>
      <c r="EUY45" s="60"/>
      <c r="EUZ45" s="278"/>
      <c r="EVA45" s="243"/>
      <c r="EVB45" s="244"/>
      <c r="EVC45" s="244"/>
      <c r="EVD45" s="244"/>
      <c r="EVE45" s="244"/>
      <c r="EVF45" s="244"/>
      <c r="EVG45" s="201"/>
      <c r="EVH45" s="210"/>
      <c r="EVI45" s="15"/>
      <c r="EVJ45" s="15"/>
      <c r="EVK45" s="15"/>
      <c r="EVL45" s="15"/>
      <c r="EVM45" s="15"/>
      <c r="EVN45" s="15"/>
      <c r="EVO45" s="15"/>
      <c r="EVP45" s="15"/>
      <c r="EVQ45" s="15"/>
      <c r="EVR45" s="15"/>
      <c r="EVS45" s="19"/>
      <c r="EVT45" s="15"/>
      <c r="EVU45" s="15"/>
      <c r="EVV45" s="15"/>
      <c r="EVW45" s="15"/>
      <c r="EVX45" s="15"/>
      <c r="EVY45" s="15"/>
      <c r="EVZ45" s="19"/>
      <c r="EWA45" s="59"/>
      <c r="EWB45" s="59"/>
      <c r="EWC45" s="52"/>
      <c r="EWD45" s="52"/>
      <c r="EWE45" s="52"/>
      <c r="EWF45" s="52"/>
      <c r="EWG45" s="52"/>
      <c r="EWH45" s="59"/>
      <c r="EWI45" s="59"/>
      <c r="EWJ45" s="59"/>
      <c r="EWK45" s="59"/>
      <c r="EWL45" s="60"/>
      <c r="EWM45" s="278"/>
      <c r="EWN45" s="243"/>
      <c r="EWO45" s="244"/>
      <c r="EWP45" s="244"/>
      <c r="EWQ45" s="244"/>
      <c r="EWR45" s="244"/>
      <c r="EWS45" s="244"/>
      <c r="EWT45" s="201"/>
      <c r="EWU45" s="210"/>
      <c r="EWV45" s="15"/>
      <c r="EWW45" s="15"/>
      <c r="EWX45" s="15"/>
      <c r="EWY45" s="15"/>
      <c r="EWZ45" s="15"/>
      <c r="EXA45" s="15"/>
      <c r="EXB45" s="15"/>
      <c r="EXC45" s="15"/>
      <c r="EXD45" s="15"/>
      <c r="EXE45" s="15"/>
      <c r="EXF45" s="19"/>
      <c r="EXG45" s="15"/>
      <c r="EXH45" s="15"/>
      <c r="EXI45" s="15"/>
      <c r="EXJ45" s="15"/>
      <c r="EXK45" s="15"/>
      <c r="EXL45" s="15"/>
      <c r="EXM45" s="19"/>
      <c r="EXN45" s="59"/>
      <c r="EXO45" s="59"/>
      <c r="EXP45" s="52"/>
      <c r="EXQ45" s="52"/>
      <c r="EXR45" s="52"/>
      <c r="EXS45" s="52"/>
      <c r="EXT45" s="52"/>
      <c r="EXU45" s="59"/>
      <c r="EXV45" s="59"/>
      <c r="EXW45" s="59"/>
      <c r="EXX45" s="59"/>
      <c r="EXY45" s="60"/>
      <c r="EXZ45" s="278"/>
      <c r="EYA45" s="243"/>
      <c r="EYB45" s="244"/>
      <c r="EYC45" s="244"/>
      <c r="EYD45" s="244"/>
      <c r="EYE45" s="244"/>
      <c r="EYF45" s="244"/>
      <c r="EYG45" s="201"/>
      <c r="EYH45" s="210"/>
      <c r="EYI45" s="15"/>
      <c r="EYJ45" s="15"/>
      <c r="EYK45" s="15"/>
      <c r="EYL45" s="15"/>
      <c r="EYM45" s="15"/>
      <c r="EYN45" s="15"/>
      <c r="EYO45" s="15"/>
      <c r="EYP45" s="15"/>
      <c r="EYQ45" s="15"/>
      <c r="EYR45" s="15"/>
      <c r="EYS45" s="19"/>
      <c r="EYT45" s="15"/>
      <c r="EYU45" s="15"/>
      <c r="EYV45" s="15"/>
      <c r="EYW45" s="15"/>
      <c r="EYX45" s="15"/>
      <c r="EYY45" s="15"/>
      <c r="EYZ45" s="19"/>
      <c r="EZA45" s="59"/>
      <c r="EZB45" s="59"/>
      <c r="EZC45" s="52"/>
      <c r="EZD45" s="52"/>
      <c r="EZE45" s="52"/>
      <c r="EZF45" s="52"/>
      <c r="EZG45" s="52"/>
      <c r="EZH45" s="59"/>
      <c r="EZI45" s="59"/>
      <c r="EZJ45" s="59"/>
      <c r="EZK45" s="59"/>
      <c r="EZL45" s="60"/>
      <c r="EZM45" s="278"/>
      <c r="EZN45" s="243"/>
      <c r="EZO45" s="244"/>
      <c r="EZP45" s="244"/>
      <c r="EZQ45" s="244"/>
      <c r="EZR45" s="244"/>
      <c r="EZS45" s="244"/>
      <c r="EZT45" s="201"/>
      <c r="EZU45" s="210"/>
      <c r="EZV45" s="15"/>
      <c r="EZW45" s="15"/>
      <c r="EZX45" s="15"/>
      <c r="EZY45" s="15"/>
      <c r="EZZ45" s="15"/>
      <c r="FAA45" s="15"/>
      <c r="FAB45" s="15"/>
      <c r="FAC45" s="15"/>
      <c r="FAD45" s="15"/>
      <c r="FAE45" s="15"/>
      <c r="FAF45" s="19"/>
      <c r="FAG45" s="15"/>
      <c r="FAH45" s="15"/>
      <c r="FAI45" s="15"/>
      <c r="FAJ45" s="15"/>
      <c r="FAK45" s="15"/>
      <c r="FAL45" s="15"/>
      <c r="FAM45" s="19"/>
      <c r="FAN45" s="59"/>
      <c r="FAO45" s="59"/>
      <c r="FAP45" s="52"/>
      <c r="FAQ45" s="52"/>
      <c r="FAR45" s="52"/>
      <c r="FAS45" s="52"/>
      <c r="FAT45" s="52"/>
      <c r="FAU45" s="59"/>
      <c r="FAV45" s="59"/>
      <c r="FAW45" s="59"/>
      <c r="FAX45" s="59"/>
      <c r="FAY45" s="60"/>
      <c r="FAZ45" s="278"/>
      <c r="FBA45" s="243"/>
      <c r="FBB45" s="244"/>
      <c r="FBC45" s="244"/>
      <c r="FBD45" s="244"/>
      <c r="FBE45" s="244"/>
      <c r="FBF45" s="244"/>
      <c r="FBG45" s="201"/>
      <c r="FBH45" s="210"/>
      <c r="FBI45" s="15"/>
      <c r="FBJ45" s="15"/>
      <c r="FBK45" s="15"/>
      <c r="FBL45" s="15"/>
      <c r="FBM45" s="15"/>
      <c r="FBN45" s="15"/>
      <c r="FBO45" s="15"/>
      <c r="FBP45" s="15"/>
      <c r="FBQ45" s="15"/>
      <c r="FBR45" s="15"/>
      <c r="FBS45" s="19"/>
      <c r="FBT45" s="15"/>
      <c r="FBU45" s="15"/>
      <c r="FBV45" s="15"/>
      <c r="FBW45" s="15"/>
      <c r="FBX45" s="15"/>
      <c r="FBY45" s="15"/>
      <c r="FBZ45" s="19"/>
      <c r="FCA45" s="59"/>
      <c r="FCB45" s="59"/>
      <c r="FCC45" s="52"/>
      <c r="FCD45" s="52"/>
      <c r="FCE45" s="52"/>
      <c r="FCF45" s="52"/>
      <c r="FCG45" s="52"/>
      <c r="FCH45" s="59"/>
      <c r="FCI45" s="59"/>
      <c r="FCJ45" s="59"/>
      <c r="FCK45" s="59"/>
      <c r="FCL45" s="60"/>
      <c r="FCM45" s="278"/>
      <c r="FCN45" s="243"/>
      <c r="FCO45" s="244"/>
      <c r="FCP45" s="244"/>
      <c r="FCQ45" s="244"/>
      <c r="FCR45" s="244"/>
      <c r="FCS45" s="244"/>
      <c r="FCT45" s="201"/>
      <c r="FCU45" s="210"/>
      <c r="FCV45" s="15"/>
      <c r="FCW45" s="15"/>
      <c r="FCX45" s="15"/>
      <c r="FCY45" s="15"/>
      <c r="FCZ45" s="15"/>
      <c r="FDA45" s="15"/>
      <c r="FDB45" s="15"/>
      <c r="FDC45" s="15"/>
      <c r="FDD45" s="15"/>
      <c r="FDE45" s="15"/>
      <c r="FDF45" s="19"/>
      <c r="FDG45" s="15"/>
      <c r="FDH45" s="15"/>
      <c r="FDI45" s="15"/>
      <c r="FDJ45" s="15"/>
      <c r="FDK45" s="15"/>
      <c r="FDL45" s="15"/>
      <c r="FDM45" s="19"/>
      <c r="FDN45" s="59"/>
      <c r="FDO45" s="59"/>
      <c r="FDP45" s="52"/>
      <c r="FDQ45" s="52"/>
      <c r="FDR45" s="52"/>
      <c r="FDS45" s="52"/>
      <c r="FDT45" s="52"/>
      <c r="FDU45" s="59"/>
      <c r="FDV45" s="59"/>
      <c r="FDW45" s="59"/>
      <c r="FDX45" s="59"/>
      <c r="FDY45" s="60"/>
      <c r="FDZ45" s="278"/>
      <c r="FEA45" s="243"/>
      <c r="FEB45" s="244"/>
      <c r="FEC45" s="244"/>
      <c r="FED45" s="244"/>
      <c r="FEE45" s="244"/>
      <c r="FEF45" s="244"/>
      <c r="FEG45" s="201"/>
      <c r="FEH45" s="210"/>
      <c r="FEI45" s="15"/>
      <c r="FEJ45" s="15"/>
      <c r="FEK45" s="15"/>
      <c r="FEL45" s="15"/>
      <c r="FEM45" s="15"/>
      <c r="FEN45" s="15"/>
      <c r="FEO45" s="15"/>
      <c r="FEP45" s="15"/>
      <c r="FEQ45" s="15"/>
      <c r="FER45" s="15"/>
      <c r="FES45" s="19"/>
      <c r="FET45" s="15"/>
      <c r="FEU45" s="15"/>
      <c r="FEV45" s="15"/>
      <c r="FEW45" s="15"/>
      <c r="FEX45" s="15"/>
      <c r="FEY45" s="15"/>
      <c r="FEZ45" s="19"/>
      <c r="FFA45" s="59"/>
      <c r="FFB45" s="59"/>
      <c r="FFC45" s="52"/>
      <c r="FFD45" s="52"/>
      <c r="FFE45" s="52"/>
      <c r="FFF45" s="52"/>
      <c r="FFG45" s="52"/>
      <c r="FFH45" s="59"/>
      <c r="FFI45" s="59"/>
      <c r="FFJ45" s="59"/>
      <c r="FFK45" s="59"/>
      <c r="FFL45" s="60"/>
      <c r="FFM45" s="278"/>
      <c r="FFN45" s="243"/>
      <c r="FFO45" s="244"/>
      <c r="FFP45" s="244"/>
      <c r="FFQ45" s="244"/>
      <c r="FFR45" s="244"/>
      <c r="FFS45" s="244"/>
      <c r="FFT45" s="201"/>
      <c r="FFU45" s="210"/>
      <c r="FFV45" s="15"/>
      <c r="FFW45" s="15"/>
      <c r="FFX45" s="15"/>
      <c r="FFY45" s="15"/>
      <c r="FFZ45" s="15"/>
      <c r="FGA45" s="15"/>
      <c r="FGB45" s="15"/>
      <c r="FGC45" s="15"/>
      <c r="FGD45" s="15"/>
      <c r="FGE45" s="15"/>
      <c r="FGF45" s="19"/>
      <c r="FGG45" s="15"/>
      <c r="FGH45" s="15"/>
      <c r="FGI45" s="15"/>
      <c r="FGJ45" s="15"/>
      <c r="FGK45" s="15"/>
      <c r="FGL45" s="15"/>
      <c r="FGM45" s="19"/>
      <c r="FGN45" s="59"/>
      <c r="FGO45" s="59"/>
      <c r="FGP45" s="52"/>
      <c r="FGQ45" s="52"/>
      <c r="FGR45" s="52"/>
      <c r="FGS45" s="52"/>
      <c r="FGT45" s="52"/>
      <c r="FGU45" s="59"/>
      <c r="FGV45" s="59"/>
      <c r="FGW45" s="59"/>
      <c r="FGX45" s="59"/>
      <c r="FGY45" s="60"/>
      <c r="FGZ45" s="278"/>
      <c r="FHA45" s="243"/>
      <c r="FHB45" s="244"/>
      <c r="FHC45" s="244"/>
      <c r="FHD45" s="244"/>
      <c r="FHE45" s="244"/>
      <c r="FHF45" s="244"/>
      <c r="FHG45" s="201"/>
      <c r="FHH45" s="210"/>
      <c r="FHI45" s="15"/>
      <c r="FHJ45" s="15"/>
      <c r="FHK45" s="15"/>
      <c r="FHL45" s="15"/>
      <c r="FHM45" s="15"/>
      <c r="FHN45" s="15"/>
      <c r="FHO45" s="15"/>
      <c r="FHP45" s="15"/>
      <c r="FHQ45" s="15"/>
      <c r="FHR45" s="15"/>
      <c r="FHS45" s="19"/>
      <c r="FHT45" s="15"/>
      <c r="FHU45" s="15"/>
      <c r="FHV45" s="15"/>
      <c r="FHW45" s="15"/>
      <c r="FHX45" s="15"/>
      <c r="FHY45" s="15"/>
      <c r="FHZ45" s="19"/>
      <c r="FIA45" s="59"/>
      <c r="FIB45" s="59"/>
      <c r="FIC45" s="52"/>
      <c r="FID45" s="52"/>
      <c r="FIE45" s="52"/>
      <c r="FIF45" s="52"/>
      <c r="FIG45" s="52"/>
      <c r="FIH45" s="59"/>
      <c r="FII45" s="59"/>
      <c r="FIJ45" s="59"/>
      <c r="FIK45" s="59"/>
      <c r="FIL45" s="60"/>
      <c r="FIM45" s="278"/>
      <c r="FIN45" s="243"/>
      <c r="FIO45" s="244"/>
      <c r="FIP45" s="244"/>
      <c r="FIQ45" s="244"/>
      <c r="FIR45" s="244"/>
      <c r="FIS45" s="244"/>
      <c r="FIT45" s="201"/>
      <c r="FIU45" s="210"/>
      <c r="FIV45" s="15"/>
      <c r="FIW45" s="15"/>
      <c r="FIX45" s="15"/>
      <c r="FIY45" s="15"/>
      <c r="FIZ45" s="15"/>
      <c r="FJA45" s="15"/>
      <c r="FJB45" s="15"/>
      <c r="FJC45" s="15"/>
      <c r="FJD45" s="15"/>
      <c r="FJE45" s="15"/>
      <c r="FJF45" s="19"/>
      <c r="FJG45" s="15"/>
      <c r="FJH45" s="15"/>
      <c r="FJI45" s="15"/>
      <c r="FJJ45" s="15"/>
      <c r="FJK45" s="15"/>
      <c r="FJL45" s="15"/>
      <c r="FJM45" s="19"/>
      <c r="FJN45" s="59"/>
      <c r="FJO45" s="59"/>
      <c r="FJP45" s="52"/>
      <c r="FJQ45" s="52"/>
      <c r="FJR45" s="52"/>
      <c r="FJS45" s="52"/>
      <c r="FJT45" s="52"/>
      <c r="FJU45" s="59"/>
      <c r="FJV45" s="59"/>
      <c r="FJW45" s="59"/>
      <c r="FJX45" s="59"/>
      <c r="FJY45" s="60"/>
      <c r="FJZ45" s="278"/>
      <c r="FKA45" s="243"/>
      <c r="FKB45" s="244"/>
      <c r="FKC45" s="244"/>
      <c r="FKD45" s="244"/>
      <c r="FKE45" s="244"/>
      <c r="FKF45" s="244"/>
      <c r="FKG45" s="201"/>
      <c r="FKH45" s="210"/>
      <c r="FKI45" s="15"/>
      <c r="FKJ45" s="15"/>
      <c r="FKK45" s="15"/>
      <c r="FKL45" s="15"/>
      <c r="FKM45" s="15"/>
      <c r="FKN45" s="15"/>
      <c r="FKO45" s="15"/>
      <c r="FKP45" s="15"/>
      <c r="FKQ45" s="15"/>
      <c r="FKR45" s="15"/>
      <c r="FKS45" s="19"/>
      <c r="FKT45" s="15"/>
      <c r="FKU45" s="15"/>
      <c r="FKV45" s="15"/>
      <c r="FKW45" s="15"/>
      <c r="FKX45" s="15"/>
      <c r="FKY45" s="15"/>
      <c r="FKZ45" s="19"/>
      <c r="FLA45" s="59"/>
      <c r="FLB45" s="59"/>
      <c r="FLC45" s="52"/>
      <c r="FLD45" s="52"/>
      <c r="FLE45" s="52"/>
      <c r="FLF45" s="52"/>
      <c r="FLG45" s="52"/>
      <c r="FLH45" s="59"/>
      <c r="FLI45" s="59"/>
      <c r="FLJ45" s="59"/>
      <c r="FLK45" s="59"/>
      <c r="FLL45" s="60"/>
      <c r="FLM45" s="278"/>
      <c r="FLN45" s="243"/>
      <c r="FLO45" s="244"/>
      <c r="FLP45" s="244"/>
      <c r="FLQ45" s="244"/>
      <c r="FLR45" s="244"/>
      <c r="FLS45" s="244"/>
      <c r="FLT45" s="201"/>
      <c r="FLU45" s="210"/>
      <c r="FLV45" s="15"/>
      <c r="FLW45" s="15"/>
      <c r="FLX45" s="15"/>
      <c r="FLY45" s="15"/>
      <c r="FLZ45" s="15"/>
      <c r="FMA45" s="15"/>
      <c r="FMB45" s="15"/>
      <c r="FMC45" s="15"/>
      <c r="FMD45" s="15"/>
      <c r="FME45" s="15"/>
      <c r="FMF45" s="19"/>
      <c r="FMG45" s="15"/>
      <c r="FMH45" s="15"/>
      <c r="FMI45" s="15"/>
      <c r="FMJ45" s="15"/>
      <c r="FMK45" s="15"/>
      <c r="FML45" s="15"/>
      <c r="FMM45" s="19"/>
      <c r="FMN45" s="59"/>
      <c r="FMO45" s="59"/>
      <c r="FMP45" s="52"/>
      <c r="FMQ45" s="52"/>
      <c r="FMR45" s="52"/>
      <c r="FMS45" s="52"/>
      <c r="FMT45" s="52"/>
      <c r="FMU45" s="59"/>
      <c r="FMV45" s="59"/>
      <c r="FMW45" s="59"/>
      <c r="FMX45" s="59"/>
      <c r="FMY45" s="60"/>
      <c r="FMZ45" s="278"/>
      <c r="FNA45" s="243"/>
      <c r="FNB45" s="244"/>
      <c r="FNC45" s="244"/>
      <c r="FND45" s="244"/>
      <c r="FNE45" s="244"/>
      <c r="FNF45" s="244"/>
      <c r="FNG45" s="201"/>
      <c r="FNH45" s="210"/>
      <c r="FNI45" s="15"/>
      <c r="FNJ45" s="15"/>
      <c r="FNK45" s="15"/>
      <c r="FNL45" s="15"/>
      <c r="FNM45" s="15"/>
      <c r="FNN45" s="15"/>
      <c r="FNO45" s="15"/>
      <c r="FNP45" s="15"/>
      <c r="FNQ45" s="15"/>
      <c r="FNR45" s="15"/>
      <c r="FNS45" s="19"/>
      <c r="FNT45" s="15"/>
      <c r="FNU45" s="15"/>
      <c r="FNV45" s="15"/>
      <c r="FNW45" s="15"/>
      <c r="FNX45" s="15"/>
      <c r="FNY45" s="15"/>
      <c r="FNZ45" s="19"/>
      <c r="FOA45" s="59"/>
      <c r="FOB45" s="59"/>
      <c r="FOC45" s="52"/>
      <c r="FOD45" s="52"/>
      <c r="FOE45" s="52"/>
      <c r="FOF45" s="52"/>
      <c r="FOG45" s="52"/>
      <c r="FOH45" s="59"/>
      <c r="FOI45" s="59"/>
      <c r="FOJ45" s="59"/>
      <c r="FOK45" s="59"/>
      <c r="FOL45" s="60"/>
      <c r="FOM45" s="278"/>
      <c r="FON45" s="243"/>
      <c r="FOO45" s="244"/>
      <c r="FOP45" s="244"/>
      <c r="FOQ45" s="244"/>
      <c r="FOR45" s="244"/>
      <c r="FOS45" s="244"/>
      <c r="FOT45" s="201"/>
      <c r="FOU45" s="210"/>
      <c r="FOV45" s="15"/>
      <c r="FOW45" s="15"/>
      <c r="FOX45" s="15"/>
      <c r="FOY45" s="15"/>
      <c r="FOZ45" s="15"/>
      <c r="FPA45" s="15"/>
      <c r="FPB45" s="15"/>
      <c r="FPC45" s="15"/>
      <c r="FPD45" s="15"/>
      <c r="FPE45" s="15"/>
      <c r="FPF45" s="19"/>
      <c r="FPG45" s="15"/>
      <c r="FPH45" s="15"/>
      <c r="FPI45" s="15"/>
      <c r="FPJ45" s="15"/>
      <c r="FPK45" s="15"/>
      <c r="FPL45" s="15"/>
      <c r="FPM45" s="19"/>
      <c r="FPN45" s="59"/>
      <c r="FPO45" s="59"/>
      <c r="FPP45" s="52"/>
      <c r="FPQ45" s="52"/>
      <c r="FPR45" s="52"/>
      <c r="FPS45" s="52"/>
      <c r="FPT45" s="52"/>
      <c r="FPU45" s="59"/>
      <c r="FPV45" s="59"/>
      <c r="FPW45" s="59"/>
      <c r="FPX45" s="59"/>
      <c r="FPY45" s="60"/>
      <c r="FPZ45" s="278"/>
      <c r="FQA45" s="243"/>
      <c r="FQB45" s="244"/>
      <c r="FQC45" s="244"/>
      <c r="FQD45" s="244"/>
      <c r="FQE45" s="244"/>
      <c r="FQF45" s="244"/>
      <c r="FQG45" s="201"/>
      <c r="FQH45" s="210"/>
      <c r="FQI45" s="15"/>
      <c r="FQJ45" s="15"/>
      <c r="FQK45" s="15"/>
      <c r="FQL45" s="15"/>
      <c r="FQM45" s="15"/>
      <c r="FQN45" s="15"/>
      <c r="FQO45" s="15"/>
      <c r="FQP45" s="15"/>
      <c r="FQQ45" s="15"/>
      <c r="FQR45" s="15"/>
      <c r="FQS45" s="19"/>
      <c r="FQT45" s="15"/>
      <c r="FQU45" s="15"/>
      <c r="FQV45" s="15"/>
      <c r="FQW45" s="15"/>
      <c r="FQX45" s="15"/>
      <c r="FQY45" s="15"/>
      <c r="FQZ45" s="19"/>
      <c r="FRA45" s="59"/>
      <c r="FRB45" s="59"/>
      <c r="FRC45" s="52"/>
      <c r="FRD45" s="52"/>
      <c r="FRE45" s="52"/>
      <c r="FRF45" s="52"/>
      <c r="FRG45" s="52"/>
      <c r="FRH45" s="59"/>
      <c r="FRI45" s="59"/>
      <c r="FRJ45" s="59"/>
      <c r="FRK45" s="59"/>
      <c r="FRL45" s="60"/>
      <c r="FRM45" s="278"/>
      <c r="FRN45" s="243"/>
      <c r="FRO45" s="244"/>
      <c r="FRP45" s="244"/>
      <c r="FRQ45" s="244"/>
      <c r="FRR45" s="244"/>
      <c r="FRS45" s="244"/>
      <c r="FRT45" s="201"/>
      <c r="FRU45" s="210"/>
      <c r="FRV45" s="15"/>
      <c r="FRW45" s="15"/>
      <c r="FRX45" s="15"/>
      <c r="FRY45" s="15"/>
      <c r="FRZ45" s="15"/>
      <c r="FSA45" s="15"/>
      <c r="FSB45" s="15"/>
      <c r="FSC45" s="15"/>
      <c r="FSD45" s="15"/>
      <c r="FSE45" s="15"/>
      <c r="FSF45" s="19"/>
      <c r="FSG45" s="15"/>
      <c r="FSH45" s="15"/>
      <c r="FSI45" s="15"/>
      <c r="FSJ45" s="15"/>
      <c r="FSK45" s="15"/>
      <c r="FSL45" s="15"/>
      <c r="FSM45" s="19"/>
      <c r="FSN45" s="59"/>
      <c r="FSO45" s="59"/>
      <c r="FSP45" s="52"/>
      <c r="FSQ45" s="52"/>
      <c r="FSR45" s="52"/>
      <c r="FSS45" s="52"/>
      <c r="FST45" s="52"/>
      <c r="FSU45" s="59"/>
      <c r="FSV45" s="59"/>
      <c r="FSW45" s="59"/>
      <c r="FSX45" s="59"/>
      <c r="FSY45" s="60"/>
      <c r="FSZ45" s="278"/>
      <c r="FTA45" s="243"/>
      <c r="FTB45" s="244"/>
      <c r="FTC45" s="244"/>
      <c r="FTD45" s="244"/>
      <c r="FTE45" s="244"/>
      <c r="FTF45" s="244"/>
      <c r="FTG45" s="201"/>
      <c r="FTH45" s="210"/>
      <c r="FTI45" s="15"/>
      <c r="FTJ45" s="15"/>
      <c r="FTK45" s="15"/>
      <c r="FTL45" s="15"/>
      <c r="FTM45" s="15"/>
      <c r="FTN45" s="15"/>
      <c r="FTO45" s="15"/>
      <c r="FTP45" s="15"/>
      <c r="FTQ45" s="15"/>
      <c r="FTR45" s="15"/>
      <c r="FTS45" s="19"/>
      <c r="FTT45" s="15"/>
      <c r="FTU45" s="15"/>
      <c r="FTV45" s="15"/>
      <c r="FTW45" s="15"/>
      <c r="FTX45" s="15"/>
      <c r="FTY45" s="15"/>
      <c r="FTZ45" s="19"/>
      <c r="FUA45" s="59"/>
      <c r="FUB45" s="59"/>
      <c r="FUC45" s="52"/>
      <c r="FUD45" s="52"/>
      <c r="FUE45" s="52"/>
      <c r="FUF45" s="52"/>
      <c r="FUG45" s="52"/>
      <c r="FUH45" s="59"/>
      <c r="FUI45" s="59"/>
      <c r="FUJ45" s="59"/>
      <c r="FUK45" s="59"/>
      <c r="FUL45" s="60"/>
      <c r="FUM45" s="278"/>
      <c r="FUN45" s="243"/>
      <c r="FUO45" s="244"/>
      <c r="FUP45" s="244"/>
      <c r="FUQ45" s="244"/>
      <c r="FUR45" s="244"/>
      <c r="FUS45" s="244"/>
      <c r="FUT45" s="201"/>
      <c r="FUU45" s="210"/>
      <c r="FUV45" s="15"/>
      <c r="FUW45" s="15"/>
      <c r="FUX45" s="15"/>
      <c r="FUY45" s="15"/>
      <c r="FUZ45" s="15"/>
      <c r="FVA45" s="15"/>
      <c r="FVB45" s="15"/>
      <c r="FVC45" s="15"/>
      <c r="FVD45" s="15"/>
      <c r="FVE45" s="15"/>
      <c r="FVF45" s="19"/>
      <c r="FVG45" s="15"/>
      <c r="FVH45" s="15"/>
      <c r="FVI45" s="15"/>
      <c r="FVJ45" s="15"/>
      <c r="FVK45" s="15"/>
      <c r="FVL45" s="15"/>
      <c r="FVM45" s="19"/>
      <c r="FVN45" s="59"/>
      <c r="FVO45" s="59"/>
      <c r="FVP45" s="52"/>
      <c r="FVQ45" s="52"/>
      <c r="FVR45" s="52"/>
      <c r="FVS45" s="52"/>
      <c r="FVT45" s="52"/>
      <c r="FVU45" s="59"/>
      <c r="FVV45" s="59"/>
      <c r="FVW45" s="59"/>
      <c r="FVX45" s="59"/>
      <c r="FVY45" s="60"/>
      <c r="FVZ45" s="278"/>
      <c r="FWA45" s="243"/>
      <c r="FWB45" s="244"/>
      <c r="FWC45" s="244"/>
      <c r="FWD45" s="244"/>
      <c r="FWE45" s="244"/>
      <c r="FWF45" s="244"/>
      <c r="FWG45" s="201"/>
      <c r="FWH45" s="210"/>
      <c r="FWI45" s="15"/>
      <c r="FWJ45" s="15"/>
      <c r="FWK45" s="15"/>
      <c r="FWL45" s="15"/>
      <c r="FWM45" s="15"/>
      <c r="FWN45" s="15"/>
      <c r="FWO45" s="15"/>
      <c r="FWP45" s="15"/>
      <c r="FWQ45" s="15"/>
      <c r="FWR45" s="15"/>
      <c r="FWS45" s="19"/>
      <c r="FWT45" s="15"/>
      <c r="FWU45" s="15"/>
      <c r="FWV45" s="15"/>
      <c r="FWW45" s="15"/>
      <c r="FWX45" s="15"/>
      <c r="FWY45" s="15"/>
      <c r="FWZ45" s="19"/>
      <c r="FXA45" s="59"/>
      <c r="FXB45" s="59"/>
      <c r="FXC45" s="52"/>
      <c r="FXD45" s="52"/>
      <c r="FXE45" s="52"/>
      <c r="FXF45" s="52"/>
      <c r="FXG45" s="52"/>
      <c r="FXH45" s="59"/>
      <c r="FXI45" s="59"/>
      <c r="FXJ45" s="59"/>
      <c r="FXK45" s="59"/>
      <c r="FXL45" s="60"/>
      <c r="FXM45" s="278"/>
      <c r="FXN45" s="243"/>
      <c r="FXO45" s="244"/>
      <c r="FXP45" s="244"/>
      <c r="FXQ45" s="244"/>
      <c r="FXR45" s="244"/>
      <c r="FXS45" s="244"/>
      <c r="FXT45" s="201"/>
      <c r="FXU45" s="210"/>
      <c r="FXV45" s="15"/>
      <c r="FXW45" s="15"/>
      <c r="FXX45" s="15"/>
      <c r="FXY45" s="15"/>
      <c r="FXZ45" s="15"/>
      <c r="FYA45" s="15"/>
      <c r="FYB45" s="15"/>
      <c r="FYC45" s="15"/>
      <c r="FYD45" s="15"/>
      <c r="FYE45" s="15"/>
      <c r="FYF45" s="19"/>
      <c r="FYG45" s="15"/>
      <c r="FYH45" s="15"/>
      <c r="FYI45" s="15"/>
      <c r="FYJ45" s="15"/>
      <c r="FYK45" s="15"/>
      <c r="FYL45" s="15"/>
      <c r="FYM45" s="19"/>
      <c r="FYN45" s="59"/>
      <c r="FYO45" s="59"/>
      <c r="FYP45" s="52"/>
      <c r="FYQ45" s="52"/>
      <c r="FYR45" s="52"/>
      <c r="FYS45" s="52"/>
      <c r="FYT45" s="52"/>
      <c r="FYU45" s="59"/>
      <c r="FYV45" s="59"/>
      <c r="FYW45" s="59"/>
      <c r="FYX45" s="59"/>
      <c r="FYY45" s="60"/>
      <c r="FYZ45" s="278"/>
      <c r="FZA45" s="243"/>
      <c r="FZB45" s="244"/>
      <c r="FZC45" s="244"/>
      <c r="FZD45" s="244"/>
      <c r="FZE45" s="244"/>
      <c r="FZF45" s="244"/>
      <c r="FZG45" s="201"/>
      <c r="FZH45" s="210"/>
      <c r="FZI45" s="15"/>
      <c r="FZJ45" s="15"/>
      <c r="FZK45" s="15"/>
      <c r="FZL45" s="15"/>
      <c r="FZM45" s="15"/>
      <c r="FZN45" s="15"/>
      <c r="FZO45" s="15"/>
      <c r="FZP45" s="15"/>
      <c r="FZQ45" s="15"/>
      <c r="FZR45" s="15"/>
      <c r="FZS45" s="19"/>
      <c r="FZT45" s="15"/>
      <c r="FZU45" s="15"/>
      <c r="FZV45" s="15"/>
      <c r="FZW45" s="15"/>
      <c r="FZX45" s="15"/>
      <c r="FZY45" s="15"/>
      <c r="FZZ45" s="19"/>
      <c r="GAA45" s="59"/>
      <c r="GAB45" s="59"/>
      <c r="GAC45" s="52"/>
      <c r="GAD45" s="52"/>
      <c r="GAE45" s="52"/>
      <c r="GAF45" s="52"/>
      <c r="GAG45" s="52"/>
      <c r="GAH45" s="59"/>
      <c r="GAI45" s="59"/>
      <c r="GAJ45" s="59"/>
      <c r="GAK45" s="59"/>
      <c r="GAL45" s="60"/>
      <c r="GAM45" s="278"/>
      <c r="GAN45" s="243"/>
      <c r="GAO45" s="244"/>
      <c r="GAP45" s="244"/>
      <c r="GAQ45" s="244"/>
      <c r="GAR45" s="244"/>
      <c r="GAS45" s="244"/>
      <c r="GAT45" s="201"/>
      <c r="GAU45" s="210"/>
      <c r="GAV45" s="15"/>
      <c r="GAW45" s="15"/>
      <c r="GAX45" s="15"/>
      <c r="GAY45" s="15"/>
      <c r="GAZ45" s="15"/>
      <c r="GBA45" s="15"/>
      <c r="GBB45" s="15"/>
      <c r="GBC45" s="15"/>
      <c r="GBD45" s="15"/>
      <c r="GBE45" s="15"/>
      <c r="GBF45" s="19"/>
      <c r="GBG45" s="15"/>
      <c r="GBH45" s="15"/>
      <c r="GBI45" s="15"/>
      <c r="GBJ45" s="15"/>
      <c r="GBK45" s="15"/>
      <c r="GBL45" s="15"/>
      <c r="GBM45" s="19"/>
      <c r="GBN45" s="59"/>
      <c r="GBO45" s="59"/>
      <c r="GBP45" s="52"/>
      <c r="GBQ45" s="52"/>
      <c r="GBR45" s="52"/>
      <c r="GBS45" s="52"/>
      <c r="GBT45" s="52"/>
      <c r="GBU45" s="59"/>
      <c r="GBV45" s="59"/>
      <c r="GBW45" s="59"/>
      <c r="GBX45" s="59"/>
      <c r="GBY45" s="60"/>
      <c r="GBZ45" s="278"/>
      <c r="GCA45" s="243"/>
      <c r="GCB45" s="244"/>
      <c r="GCC45" s="244"/>
      <c r="GCD45" s="244"/>
      <c r="GCE45" s="244"/>
      <c r="GCF45" s="244"/>
      <c r="GCG45" s="201"/>
      <c r="GCH45" s="210"/>
      <c r="GCI45" s="15"/>
      <c r="GCJ45" s="15"/>
      <c r="GCK45" s="15"/>
      <c r="GCL45" s="15"/>
      <c r="GCM45" s="15"/>
      <c r="GCN45" s="15"/>
      <c r="GCO45" s="15"/>
      <c r="GCP45" s="15"/>
      <c r="GCQ45" s="15"/>
      <c r="GCR45" s="15"/>
      <c r="GCS45" s="19"/>
      <c r="GCT45" s="15"/>
      <c r="GCU45" s="15"/>
      <c r="GCV45" s="15"/>
      <c r="GCW45" s="15"/>
      <c r="GCX45" s="15"/>
      <c r="GCY45" s="15"/>
      <c r="GCZ45" s="19"/>
      <c r="GDA45" s="59"/>
      <c r="GDB45" s="59"/>
      <c r="GDC45" s="52"/>
      <c r="GDD45" s="52"/>
      <c r="GDE45" s="52"/>
      <c r="GDF45" s="52"/>
      <c r="GDG45" s="52"/>
      <c r="GDH45" s="59"/>
      <c r="GDI45" s="59"/>
      <c r="GDJ45" s="59"/>
      <c r="GDK45" s="59"/>
      <c r="GDL45" s="60"/>
      <c r="GDM45" s="278"/>
      <c r="GDN45" s="243"/>
      <c r="GDO45" s="244"/>
      <c r="GDP45" s="244"/>
      <c r="GDQ45" s="244"/>
      <c r="GDR45" s="244"/>
      <c r="GDS45" s="244"/>
      <c r="GDT45" s="201"/>
      <c r="GDU45" s="210"/>
      <c r="GDV45" s="15"/>
      <c r="GDW45" s="15"/>
      <c r="GDX45" s="15"/>
      <c r="GDY45" s="15"/>
      <c r="GDZ45" s="15"/>
      <c r="GEA45" s="15"/>
      <c r="GEB45" s="15"/>
      <c r="GEC45" s="15"/>
      <c r="GED45" s="15"/>
      <c r="GEE45" s="15"/>
      <c r="GEF45" s="19"/>
      <c r="GEG45" s="15"/>
      <c r="GEH45" s="15"/>
      <c r="GEI45" s="15"/>
      <c r="GEJ45" s="15"/>
      <c r="GEK45" s="15"/>
      <c r="GEL45" s="15"/>
      <c r="GEM45" s="19"/>
      <c r="GEN45" s="59"/>
      <c r="GEO45" s="59"/>
      <c r="GEP45" s="52"/>
      <c r="GEQ45" s="52"/>
      <c r="GER45" s="52"/>
      <c r="GES45" s="52"/>
      <c r="GET45" s="52"/>
      <c r="GEU45" s="59"/>
      <c r="GEV45" s="59"/>
      <c r="GEW45" s="59"/>
      <c r="GEX45" s="59"/>
      <c r="GEY45" s="60"/>
      <c r="GEZ45" s="278"/>
      <c r="GFA45" s="243"/>
      <c r="GFB45" s="244"/>
      <c r="GFC45" s="244"/>
      <c r="GFD45" s="244"/>
      <c r="GFE45" s="244"/>
      <c r="GFF45" s="244"/>
      <c r="GFG45" s="201"/>
      <c r="GFH45" s="210"/>
      <c r="GFI45" s="15"/>
      <c r="GFJ45" s="15"/>
      <c r="GFK45" s="15"/>
      <c r="GFL45" s="15"/>
      <c r="GFM45" s="15"/>
      <c r="GFN45" s="15"/>
      <c r="GFO45" s="15"/>
      <c r="GFP45" s="15"/>
      <c r="GFQ45" s="15"/>
      <c r="GFR45" s="15"/>
      <c r="GFS45" s="19"/>
      <c r="GFT45" s="15"/>
      <c r="GFU45" s="15"/>
      <c r="GFV45" s="15"/>
      <c r="GFW45" s="15"/>
      <c r="GFX45" s="15"/>
      <c r="GFY45" s="15"/>
      <c r="GFZ45" s="19"/>
      <c r="GGA45" s="59"/>
      <c r="GGB45" s="59"/>
      <c r="GGC45" s="52"/>
      <c r="GGD45" s="52"/>
      <c r="GGE45" s="52"/>
      <c r="GGF45" s="52"/>
      <c r="GGG45" s="52"/>
      <c r="GGH45" s="59"/>
      <c r="GGI45" s="59"/>
      <c r="GGJ45" s="59"/>
      <c r="GGK45" s="59"/>
      <c r="GGL45" s="60"/>
      <c r="GGM45" s="278"/>
      <c r="GGN45" s="243"/>
      <c r="GGO45" s="244"/>
      <c r="GGP45" s="244"/>
      <c r="GGQ45" s="244"/>
      <c r="GGR45" s="244"/>
      <c r="GGS45" s="244"/>
      <c r="GGT45" s="201"/>
      <c r="GGU45" s="210"/>
      <c r="GGV45" s="15"/>
      <c r="GGW45" s="15"/>
      <c r="GGX45" s="15"/>
      <c r="GGY45" s="15"/>
      <c r="GGZ45" s="15"/>
      <c r="GHA45" s="15"/>
      <c r="GHB45" s="15"/>
      <c r="GHC45" s="15"/>
      <c r="GHD45" s="15"/>
      <c r="GHE45" s="15"/>
      <c r="GHF45" s="19"/>
      <c r="GHG45" s="15"/>
      <c r="GHH45" s="15"/>
      <c r="GHI45" s="15"/>
      <c r="GHJ45" s="15"/>
      <c r="GHK45" s="15"/>
      <c r="GHL45" s="15"/>
      <c r="GHM45" s="19"/>
      <c r="GHN45" s="59"/>
      <c r="GHO45" s="59"/>
      <c r="GHP45" s="52"/>
      <c r="GHQ45" s="52"/>
      <c r="GHR45" s="52"/>
      <c r="GHS45" s="52"/>
      <c r="GHT45" s="52"/>
      <c r="GHU45" s="59"/>
      <c r="GHV45" s="59"/>
      <c r="GHW45" s="59"/>
      <c r="GHX45" s="59"/>
      <c r="GHY45" s="60"/>
      <c r="GHZ45" s="278"/>
      <c r="GIA45" s="243"/>
      <c r="GIB45" s="244"/>
      <c r="GIC45" s="244"/>
      <c r="GID45" s="244"/>
      <c r="GIE45" s="244"/>
      <c r="GIF45" s="244"/>
      <c r="GIG45" s="201"/>
      <c r="GIH45" s="210"/>
      <c r="GII45" s="15"/>
      <c r="GIJ45" s="15"/>
      <c r="GIK45" s="15"/>
      <c r="GIL45" s="15"/>
      <c r="GIM45" s="15"/>
      <c r="GIN45" s="15"/>
      <c r="GIO45" s="15"/>
      <c r="GIP45" s="15"/>
      <c r="GIQ45" s="15"/>
      <c r="GIR45" s="15"/>
      <c r="GIS45" s="19"/>
      <c r="GIT45" s="15"/>
      <c r="GIU45" s="15"/>
      <c r="GIV45" s="15"/>
      <c r="GIW45" s="15"/>
      <c r="GIX45" s="15"/>
      <c r="GIY45" s="15"/>
      <c r="GIZ45" s="19"/>
      <c r="GJA45" s="59"/>
      <c r="GJB45" s="59"/>
      <c r="GJC45" s="52"/>
      <c r="GJD45" s="52"/>
      <c r="GJE45" s="52"/>
      <c r="GJF45" s="52"/>
      <c r="GJG45" s="52"/>
      <c r="GJH45" s="59"/>
      <c r="GJI45" s="59"/>
      <c r="GJJ45" s="59"/>
      <c r="GJK45" s="59"/>
      <c r="GJL45" s="60"/>
      <c r="GJM45" s="278"/>
      <c r="GJN45" s="243"/>
      <c r="GJO45" s="244"/>
      <c r="GJP45" s="244"/>
      <c r="GJQ45" s="244"/>
      <c r="GJR45" s="244"/>
      <c r="GJS45" s="244"/>
      <c r="GJT45" s="201"/>
      <c r="GJU45" s="210"/>
      <c r="GJV45" s="15"/>
      <c r="GJW45" s="15"/>
      <c r="GJX45" s="15"/>
      <c r="GJY45" s="15"/>
      <c r="GJZ45" s="15"/>
      <c r="GKA45" s="15"/>
      <c r="GKB45" s="15"/>
      <c r="GKC45" s="15"/>
      <c r="GKD45" s="15"/>
      <c r="GKE45" s="15"/>
      <c r="GKF45" s="19"/>
      <c r="GKG45" s="15"/>
      <c r="GKH45" s="15"/>
      <c r="GKI45" s="15"/>
      <c r="GKJ45" s="15"/>
      <c r="GKK45" s="15"/>
      <c r="GKL45" s="15"/>
      <c r="GKM45" s="19"/>
      <c r="GKN45" s="59"/>
      <c r="GKO45" s="59"/>
      <c r="GKP45" s="52"/>
      <c r="GKQ45" s="52"/>
      <c r="GKR45" s="52"/>
      <c r="GKS45" s="52"/>
      <c r="GKT45" s="52"/>
      <c r="GKU45" s="59"/>
      <c r="GKV45" s="59"/>
      <c r="GKW45" s="59"/>
      <c r="GKX45" s="59"/>
      <c r="GKY45" s="60"/>
      <c r="GKZ45" s="278"/>
      <c r="GLA45" s="243"/>
      <c r="GLB45" s="244"/>
      <c r="GLC45" s="244"/>
      <c r="GLD45" s="244"/>
      <c r="GLE45" s="244"/>
      <c r="GLF45" s="244"/>
      <c r="GLG45" s="201"/>
      <c r="GLH45" s="210"/>
      <c r="GLI45" s="15"/>
      <c r="GLJ45" s="15"/>
      <c r="GLK45" s="15"/>
      <c r="GLL45" s="15"/>
      <c r="GLM45" s="15"/>
      <c r="GLN45" s="15"/>
      <c r="GLO45" s="15"/>
      <c r="GLP45" s="15"/>
      <c r="GLQ45" s="15"/>
      <c r="GLR45" s="15"/>
      <c r="GLS45" s="19"/>
      <c r="GLT45" s="15"/>
      <c r="GLU45" s="15"/>
      <c r="GLV45" s="15"/>
      <c r="GLW45" s="15"/>
      <c r="GLX45" s="15"/>
      <c r="GLY45" s="15"/>
      <c r="GLZ45" s="19"/>
      <c r="GMA45" s="59"/>
      <c r="GMB45" s="59"/>
      <c r="GMC45" s="52"/>
      <c r="GMD45" s="52"/>
      <c r="GME45" s="52"/>
      <c r="GMF45" s="52"/>
      <c r="GMG45" s="52"/>
      <c r="GMH45" s="59"/>
      <c r="GMI45" s="59"/>
      <c r="GMJ45" s="59"/>
      <c r="GMK45" s="59"/>
      <c r="GML45" s="60"/>
      <c r="GMM45" s="278"/>
      <c r="GMN45" s="243"/>
      <c r="GMO45" s="244"/>
      <c r="GMP45" s="244"/>
      <c r="GMQ45" s="244"/>
      <c r="GMR45" s="244"/>
      <c r="GMS45" s="244"/>
      <c r="GMT45" s="201"/>
      <c r="GMU45" s="210"/>
      <c r="GMV45" s="15"/>
      <c r="GMW45" s="15"/>
      <c r="GMX45" s="15"/>
      <c r="GMY45" s="15"/>
      <c r="GMZ45" s="15"/>
      <c r="GNA45" s="15"/>
      <c r="GNB45" s="15"/>
      <c r="GNC45" s="15"/>
      <c r="GND45" s="15"/>
      <c r="GNE45" s="15"/>
      <c r="GNF45" s="19"/>
      <c r="GNG45" s="15"/>
      <c r="GNH45" s="15"/>
      <c r="GNI45" s="15"/>
      <c r="GNJ45" s="15"/>
      <c r="GNK45" s="15"/>
      <c r="GNL45" s="15"/>
      <c r="GNM45" s="19"/>
      <c r="GNN45" s="59"/>
      <c r="GNO45" s="59"/>
      <c r="GNP45" s="52"/>
      <c r="GNQ45" s="52"/>
      <c r="GNR45" s="52"/>
      <c r="GNS45" s="52"/>
      <c r="GNT45" s="52"/>
      <c r="GNU45" s="59"/>
      <c r="GNV45" s="59"/>
      <c r="GNW45" s="59"/>
      <c r="GNX45" s="59"/>
      <c r="GNY45" s="60"/>
      <c r="GNZ45" s="278"/>
      <c r="GOA45" s="243"/>
      <c r="GOB45" s="244"/>
      <c r="GOC45" s="244"/>
      <c r="GOD45" s="244"/>
      <c r="GOE45" s="244"/>
      <c r="GOF45" s="244"/>
      <c r="GOG45" s="201"/>
      <c r="GOH45" s="210"/>
      <c r="GOI45" s="15"/>
      <c r="GOJ45" s="15"/>
      <c r="GOK45" s="15"/>
      <c r="GOL45" s="15"/>
      <c r="GOM45" s="15"/>
      <c r="GON45" s="15"/>
      <c r="GOO45" s="15"/>
      <c r="GOP45" s="15"/>
      <c r="GOQ45" s="15"/>
      <c r="GOR45" s="15"/>
      <c r="GOS45" s="19"/>
      <c r="GOT45" s="15"/>
      <c r="GOU45" s="15"/>
      <c r="GOV45" s="15"/>
      <c r="GOW45" s="15"/>
      <c r="GOX45" s="15"/>
      <c r="GOY45" s="15"/>
      <c r="GOZ45" s="19"/>
      <c r="GPA45" s="59"/>
      <c r="GPB45" s="59"/>
      <c r="GPC45" s="52"/>
      <c r="GPD45" s="52"/>
      <c r="GPE45" s="52"/>
      <c r="GPF45" s="52"/>
      <c r="GPG45" s="52"/>
      <c r="GPH45" s="59"/>
      <c r="GPI45" s="59"/>
      <c r="GPJ45" s="59"/>
      <c r="GPK45" s="59"/>
      <c r="GPL45" s="60"/>
      <c r="GPM45" s="278"/>
      <c r="GPN45" s="243"/>
      <c r="GPO45" s="244"/>
      <c r="GPP45" s="244"/>
      <c r="GPQ45" s="244"/>
      <c r="GPR45" s="244"/>
      <c r="GPS45" s="244"/>
      <c r="GPT45" s="201"/>
      <c r="GPU45" s="210"/>
      <c r="GPV45" s="15"/>
      <c r="GPW45" s="15"/>
      <c r="GPX45" s="15"/>
      <c r="GPY45" s="15"/>
      <c r="GPZ45" s="15"/>
      <c r="GQA45" s="15"/>
      <c r="GQB45" s="15"/>
      <c r="GQC45" s="15"/>
      <c r="GQD45" s="15"/>
      <c r="GQE45" s="15"/>
      <c r="GQF45" s="19"/>
      <c r="GQG45" s="15"/>
      <c r="GQH45" s="15"/>
      <c r="GQI45" s="15"/>
      <c r="GQJ45" s="15"/>
      <c r="GQK45" s="15"/>
      <c r="GQL45" s="15"/>
      <c r="GQM45" s="19"/>
      <c r="GQN45" s="59"/>
      <c r="GQO45" s="59"/>
      <c r="GQP45" s="52"/>
      <c r="GQQ45" s="52"/>
      <c r="GQR45" s="52"/>
      <c r="GQS45" s="52"/>
      <c r="GQT45" s="52"/>
      <c r="GQU45" s="59"/>
      <c r="GQV45" s="59"/>
      <c r="GQW45" s="59"/>
      <c r="GQX45" s="59"/>
      <c r="GQY45" s="60"/>
      <c r="GQZ45" s="278"/>
      <c r="GRA45" s="243"/>
      <c r="GRB45" s="244"/>
      <c r="GRC45" s="244"/>
      <c r="GRD45" s="244"/>
      <c r="GRE45" s="244"/>
      <c r="GRF45" s="244"/>
      <c r="GRG45" s="201"/>
      <c r="GRH45" s="210"/>
      <c r="GRI45" s="15"/>
      <c r="GRJ45" s="15"/>
      <c r="GRK45" s="15"/>
      <c r="GRL45" s="15"/>
      <c r="GRM45" s="15"/>
      <c r="GRN45" s="15"/>
      <c r="GRO45" s="15"/>
      <c r="GRP45" s="15"/>
      <c r="GRQ45" s="15"/>
      <c r="GRR45" s="15"/>
      <c r="GRS45" s="19"/>
      <c r="GRT45" s="15"/>
      <c r="GRU45" s="15"/>
      <c r="GRV45" s="15"/>
      <c r="GRW45" s="15"/>
      <c r="GRX45" s="15"/>
      <c r="GRY45" s="15"/>
      <c r="GRZ45" s="19"/>
      <c r="GSA45" s="59"/>
      <c r="GSB45" s="59"/>
      <c r="GSC45" s="52"/>
      <c r="GSD45" s="52"/>
      <c r="GSE45" s="52"/>
      <c r="GSF45" s="52"/>
      <c r="GSG45" s="52"/>
      <c r="GSH45" s="59"/>
      <c r="GSI45" s="59"/>
      <c r="GSJ45" s="59"/>
      <c r="GSK45" s="59"/>
      <c r="GSL45" s="60"/>
      <c r="GSM45" s="278"/>
      <c r="GSN45" s="243"/>
      <c r="GSO45" s="244"/>
      <c r="GSP45" s="244"/>
      <c r="GSQ45" s="244"/>
      <c r="GSR45" s="244"/>
      <c r="GSS45" s="244"/>
      <c r="GST45" s="201"/>
      <c r="GSU45" s="210"/>
      <c r="GSV45" s="15"/>
      <c r="GSW45" s="15"/>
      <c r="GSX45" s="15"/>
      <c r="GSY45" s="15"/>
      <c r="GSZ45" s="15"/>
      <c r="GTA45" s="15"/>
      <c r="GTB45" s="15"/>
      <c r="GTC45" s="15"/>
      <c r="GTD45" s="15"/>
      <c r="GTE45" s="15"/>
      <c r="GTF45" s="19"/>
      <c r="GTG45" s="15"/>
      <c r="GTH45" s="15"/>
      <c r="GTI45" s="15"/>
      <c r="GTJ45" s="15"/>
      <c r="GTK45" s="15"/>
      <c r="GTL45" s="15"/>
      <c r="GTM45" s="19"/>
      <c r="GTN45" s="59"/>
      <c r="GTO45" s="59"/>
      <c r="GTP45" s="52"/>
      <c r="GTQ45" s="52"/>
      <c r="GTR45" s="52"/>
      <c r="GTS45" s="52"/>
      <c r="GTT45" s="52"/>
      <c r="GTU45" s="59"/>
      <c r="GTV45" s="59"/>
      <c r="GTW45" s="59"/>
      <c r="GTX45" s="59"/>
      <c r="GTY45" s="60"/>
      <c r="GTZ45" s="278"/>
      <c r="GUA45" s="243"/>
      <c r="GUB45" s="244"/>
      <c r="GUC45" s="244"/>
      <c r="GUD45" s="244"/>
      <c r="GUE45" s="244"/>
      <c r="GUF45" s="244"/>
      <c r="GUG45" s="201"/>
      <c r="GUH45" s="210"/>
      <c r="GUI45" s="15"/>
      <c r="GUJ45" s="15"/>
      <c r="GUK45" s="15"/>
      <c r="GUL45" s="15"/>
      <c r="GUM45" s="15"/>
      <c r="GUN45" s="15"/>
      <c r="GUO45" s="15"/>
      <c r="GUP45" s="15"/>
      <c r="GUQ45" s="15"/>
      <c r="GUR45" s="15"/>
      <c r="GUS45" s="19"/>
      <c r="GUT45" s="15"/>
      <c r="GUU45" s="15"/>
      <c r="GUV45" s="15"/>
      <c r="GUW45" s="15"/>
      <c r="GUX45" s="15"/>
      <c r="GUY45" s="15"/>
      <c r="GUZ45" s="19"/>
      <c r="GVA45" s="59"/>
      <c r="GVB45" s="59"/>
      <c r="GVC45" s="52"/>
      <c r="GVD45" s="52"/>
      <c r="GVE45" s="52"/>
      <c r="GVF45" s="52"/>
      <c r="GVG45" s="52"/>
      <c r="GVH45" s="59"/>
      <c r="GVI45" s="59"/>
      <c r="GVJ45" s="59"/>
      <c r="GVK45" s="59"/>
      <c r="GVL45" s="60"/>
      <c r="GVM45" s="278"/>
      <c r="GVN45" s="243"/>
      <c r="GVO45" s="244"/>
      <c r="GVP45" s="244"/>
      <c r="GVQ45" s="244"/>
      <c r="GVR45" s="244"/>
      <c r="GVS45" s="244"/>
      <c r="GVT45" s="201"/>
      <c r="GVU45" s="210"/>
      <c r="GVV45" s="15"/>
      <c r="GVW45" s="15"/>
      <c r="GVX45" s="15"/>
      <c r="GVY45" s="15"/>
      <c r="GVZ45" s="15"/>
      <c r="GWA45" s="15"/>
      <c r="GWB45" s="15"/>
      <c r="GWC45" s="15"/>
      <c r="GWD45" s="15"/>
      <c r="GWE45" s="15"/>
      <c r="GWF45" s="19"/>
      <c r="GWG45" s="15"/>
      <c r="GWH45" s="15"/>
      <c r="GWI45" s="15"/>
      <c r="GWJ45" s="15"/>
      <c r="GWK45" s="15"/>
      <c r="GWL45" s="15"/>
      <c r="GWM45" s="19"/>
      <c r="GWN45" s="59"/>
      <c r="GWO45" s="59"/>
      <c r="GWP45" s="52"/>
      <c r="GWQ45" s="52"/>
      <c r="GWR45" s="52"/>
      <c r="GWS45" s="52"/>
      <c r="GWT45" s="52"/>
      <c r="GWU45" s="59"/>
      <c r="GWV45" s="59"/>
      <c r="GWW45" s="59"/>
      <c r="GWX45" s="59"/>
      <c r="GWY45" s="60"/>
      <c r="GWZ45" s="278"/>
      <c r="GXA45" s="243"/>
      <c r="GXB45" s="244"/>
      <c r="GXC45" s="244"/>
      <c r="GXD45" s="244"/>
      <c r="GXE45" s="244"/>
      <c r="GXF45" s="244"/>
      <c r="GXG45" s="201"/>
      <c r="GXH45" s="210"/>
      <c r="GXI45" s="15"/>
      <c r="GXJ45" s="15"/>
      <c r="GXK45" s="15"/>
      <c r="GXL45" s="15"/>
      <c r="GXM45" s="15"/>
      <c r="GXN45" s="15"/>
      <c r="GXO45" s="15"/>
      <c r="GXP45" s="15"/>
      <c r="GXQ45" s="15"/>
      <c r="GXR45" s="15"/>
      <c r="GXS45" s="19"/>
      <c r="GXT45" s="15"/>
      <c r="GXU45" s="15"/>
      <c r="GXV45" s="15"/>
      <c r="GXW45" s="15"/>
      <c r="GXX45" s="15"/>
      <c r="GXY45" s="15"/>
      <c r="GXZ45" s="19"/>
      <c r="GYA45" s="59"/>
      <c r="GYB45" s="59"/>
      <c r="GYC45" s="52"/>
      <c r="GYD45" s="52"/>
      <c r="GYE45" s="52"/>
      <c r="GYF45" s="52"/>
      <c r="GYG45" s="52"/>
      <c r="GYH45" s="59"/>
      <c r="GYI45" s="59"/>
      <c r="GYJ45" s="59"/>
      <c r="GYK45" s="59"/>
      <c r="GYL45" s="60"/>
      <c r="GYM45" s="278"/>
      <c r="GYN45" s="243"/>
      <c r="GYO45" s="244"/>
      <c r="GYP45" s="244"/>
      <c r="GYQ45" s="244"/>
      <c r="GYR45" s="244"/>
      <c r="GYS45" s="244"/>
      <c r="GYT45" s="201"/>
      <c r="GYU45" s="210"/>
      <c r="GYV45" s="15"/>
      <c r="GYW45" s="15"/>
      <c r="GYX45" s="15"/>
      <c r="GYY45" s="15"/>
      <c r="GYZ45" s="15"/>
      <c r="GZA45" s="15"/>
      <c r="GZB45" s="15"/>
      <c r="GZC45" s="15"/>
      <c r="GZD45" s="15"/>
      <c r="GZE45" s="15"/>
      <c r="GZF45" s="19"/>
      <c r="GZG45" s="15"/>
      <c r="GZH45" s="15"/>
      <c r="GZI45" s="15"/>
      <c r="GZJ45" s="15"/>
      <c r="GZK45" s="15"/>
      <c r="GZL45" s="15"/>
      <c r="GZM45" s="19"/>
      <c r="GZN45" s="59"/>
      <c r="GZO45" s="59"/>
      <c r="GZP45" s="52"/>
      <c r="GZQ45" s="52"/>
      <c r="GZR45" s="52"/>
      <c r="GZS45" s="52"/>
      <c r="GZT45" s="52"/>
      <c r="GZU45" s="59"/>
      <c r="GZV45" s="59"/>
      <c r="GZW45" s="59"/>
      <c r="GZX45" s="59"/>
      <c r="GZY45" s="60"/>
      <c r="GZZ45" s="278"/>
      <c r="HAA45" s="243"/>
      <c r="HAB45" s="244"/>
      <c r="HAC45" s="244"/>
      <c r="HAD45" s="244"/>
      <c r="HAE45" s="244"/>
      <c r="HAF45" s="244"/>
      <c r="HAG45" s="201"/>
      <c r="HAH45" s="210"/>
      <c r="HAI45" s="15"/>
      <c r="HAJ45" s="15"/>
      <c r="HAK45" s="15"/>
      <c r="HAL45" s="15"/>
      <c r="HAM45" s="15"/>
      <c r="HAN45" s="15"/>
      <c r="HAO45" s="15"/>
      <c r="HAP45" s="15"/>
      <c r="HAQ45" s="15"/>
      <c r="HAR45" s="15"/>
      <c r="HAS45" s="19"/>
      <c r="HAT45" s="15"/>
      <c r="HAU45" s="15"/>
      <c r="HAV45" s="15"/>
      <c r="HAW45" s="15"/>
      <c r="HAX45" s="15"/>
      <c r="HAY45" s="15"/>
      <c r="HAZ45" s="19"/>
      <c r="HBA45" s="59"/>
      <c r="HBB45" s="59"/>
      <c r="HBC45" s="52"/>
      <c r="HBD45" s="52"/>
      <c r="HBE45" s="52"/>
      <c r="HBF45" s="52"/>
      <c r="HBG45" s="52"/>
      <c r="HBH45" s="59"/>
      <c r="HBI45" s="59"/>
      <c r="HBJ45" s="59"/>
      <c r="HBK45" s="59"/>
      <c r="HBL45" s="60"/>
      <c r="HBM45" s="278"/>
      <c r="HBN45" s="243"/>
      <c r="HBO45" s="244"/>
      <c r="HBP45" s="244"/>
      <c r="HBQ45" s="244"/>
      <c r="HBR45" s="244"/>
      <c r="HBS45" s="244"/>
      <c r="HBT45" s="201"/>
      <c r="HBU45" s="210"/>
      <c r="HBV45" s="15"/>
      <c r="HBW45" s="15"/>
      <c r="HBX45" s="15"/>
      <c r="HBY45" s="15"/>
      <c r="HBZ45" s="15"/>
      <c r="HCA45" s="15"/>
      <c r="HCB45" s="15"/>
      <c r="HCC45" s="15"/>
      <c r="HCD45" s="15"/>
      <c r="HCE45" s="15"/>
      <c r="HCF45" s="19"/>
      <c r="HCG45" s="15"/>
      <c r="HCH45" s="15"/>
      <c r="HCI45" s="15"/>
      <c r="HCJ45" s="15"/>
      <c r="HCK45" s="15"/>
      <c r="HCL45" s="15"/>
      <c r="HCM45" s="19"/>
      <c r="HCN45" s="59"/>
      <c r="HCO45" s="59"/>
      <c r="HCP45" s="52"/>
      <c r="HCQ45" s="52"/>
      <c r="HCR45" s="52"/>
      <c r="HCS45" s="52"/>
      <c r="HCT45" s="52"/>
      <c r="HCU45" s="59"/>
      <c r="HCV45" s="59"/>
      <c r="HCW45" s="59"/>
      <c r="HCX45" s="59"/>
      <c r="HCY45" s="60"/>
      <c r="HCZ45" s="278"/>
      <c r="HDA45" s="243"/>
      <c r="HDB45" s="244"/>
      <c r="HDC45" s="244"/>
      <c r="HDD45" s="244"/>
      <c r="HDE45" s="244"/>
      <c r="HDF45" s="244"/>
      <c r="HDG45" s="201"/>
      <c r="HDH45" s="210"/>
      <c r="HDI45" s="15"/>
      <c r="HDJ45" s="15"/>
      <c r="HDK45" s="15"/>
      <c r="HDL45" s="15"/>
      <c r="HDM45" s="15"/>
      <c r="HDN45" s="15"/>
      <c r="HDO45" s="15"/>
      <c r="HDP45" s="15"/>
      <c r="HDQ45" s="15"/>
      <c r="HDR45" s="15"/>
      <c r="HDS45" s="19"/>
      <c r="HDT45" s="15"/>
      <c r="HDU45" s="15"/>
      <c r="HDV45" s="15"/>
      <c r="HDW45" s="15"/>
      <c r="HDX45" s="15"/>
      <c r="HDY45" s="15"/>
      <c r="HDZ45" s="19"/>
      <c r="HEA45" s="59"/>
      <c r="HEB45" s="59"/>
      <c r="HEC45" s="52"/>
      <c r="HED45" s="52"/>
      <c r="HEE45" s="52"/>
      <c r="HEF45" s="52"/>
      <c r="HEG45" s="52"/>
      <c r="HEH45" s="59"/>
      <c r="HEI45" s="59"/>
      <c r="HEJ45" s="59"/>
      <c r="HEK45" s="59"/>
      <c r="HEL45" s="60"/>
      <c r="HEM45" s="278"/>
      <c r="HEN45" s="243"/>
      <c r="HEO45" s="244"/>
      <c r="HEP45" s="244"/>
      <c r="HEQ45" s="244"/>
      <c r="HER45" s="244"/>
      <c r="HES45" s="244"/>
      <c r="HET45" s="201"/>
      <c r="HEU45" s="210"/>
      <c r="HEV45" s="15"/>
      <c r="HEW45" s="15"/>
      <c r="HEX45" s="15"/>
      <c r="HEY45" s="15"/>
      <c r="HEZ45" s="15"/>
      <c r="HFA45" s="15"/>
      <c r="HFB45" s="15"/>
      <c r="HFC45" s="15"/>
      <c r="HFD45" s="15"/>
      <c r="HFE45" s="15"/>
      <c r="HFF45" s="19"/>
      <c r="HFG45" s="15"/>
      <c r="HFH45" s="15"/>
      <c r="HFI45" s="15"/>
      <c r="HFJ45" s="15"/>
      <c r="HFK45" s="15"/>
      <c r="HFL45" s="15"/>
      <c r="HFM45" s="19"/>
      <c r="HFN45" s="59"/>
      <c r="HFO45" s="59"/>
      <c r="HFP45" s="52"/>
      <c r="HFQ45" s="52"/>
      <c r="HFR45" s="52"/>
      <c r="HFS45" s="52"/>
      <c r="HFT45" s="52"/>
      <c r="HFU45" s="59"/>
      <c r="HFV45" s="59"/>
      <c r="HFW45" s="59"/>
      <c r="HFX45" s="59"/>
      <c r="HFY45" s="60"/>
      <c r="HFZ45" s="278"/>
      <c r="HGA45" s="243"/>
      <c r="HGB45" s="244"/>
      <c r="HGC45" s="244"/>
      <c r="HGD45" s="244"/>
      <c r="HGE45" s="244"/>
      <c r="HGF45" s="244"/>
      <c r="HGG45" s="201"/>
      <c r="HGH45" s="210"/>
      <c r="HGI45" s="15"/>
      <c r="HGJ45" s="15"/>
      <c r="HGK45" s="15"/>
      <c r="HGL45" s="15"/>
      <c r="HGM45" s="15"/>
      <c r="HGN45" s="15"/>
      <c r="HGO45" s="15"/>
      <c r="HGP45" s="15"/>
      <c r="HGQ45" s="15"/>
      <c r="HGR45" s="15"/>
      <c r="HGS45" s="19"/>
      <c r="HGT45" s="15"/>
      <c r="HGU45" s="15"/>
      <c r="HGV45" s="15"/>
      <c r="HGW45" s="15"/>
      <c r="HGX45" s="15"/>
      <c r="HGY45" s="15"/>
      <c r="HGZ45" s="19"/>
      <c r="HHA45" s="59"/>
      <c r="HHB45" s="59"/>
      <c r="HHC45" s="52"/>
      <c r="HHD45" s="52"/>
      <c r="HHE45" s="52"/>
      <c r="HHF45" s="52"/>
      <c r="HHG45" s="52"/>
      <c r="HHH45" s="59"/>
      <c r="HHI45" s="59"/>
      <c r="HHJ45" s="59"/>
      <c r="HHK45" s="59"/>
      <c r="HHL45" s="60"/>
      <c r="HHM45" s="278"/>
      <c r="HHN45" s="243"/>
      <c r="HHO45" s="244"/>
      <c r="HHP45" s="244"/>
      <c r="HHQ45" s="244"/>
      <c r="HHR45" s="244"/>
      <c r="HHS45" s="244"/>
      <c r="HHT45" s="201"/>
      <c r="HHU45" s="210"/>
      <c r="HHV45" s="15"/>
      <c r="HHW45" s="15"/>
      <c r="HHX45" s="15"/>
      <c r="HHY45" s="15"/>
      <c r="HHZ45" s="15"/>
      <c r="HIA45" s="15"/>
      <c r="HIB45" s="15"/>
      <c r="HIC45" s="15"/>
      <c r="HID45" s="15"/>
      <c r="HIE45" s="15"/>
      <c r="HIF45" s="19"/>
      <c r="HIG45" s="15"/>
      <c r="HIH45" s="15"/>
      <c r="HII45" s="15"/>
      <c r="HIJ45" s="15"/>
      <c r="HIK45" s="15"/>
      <c r="HIL45" s="15"/>
      <c r="HIM45" s="19"/>
      <c r="HIN45" s="59"/>
      <c r="HIO45" s="59"/>
      <c r="HIP45" s="52"/>
      <c r="HIQ45" s="52"/>
      <c r="HIR45" s="52"/>
      <c r="HIS45" s="52"/>
      <c r="HIT45" s="52"/>
      <c r="HIU45" s="59"/>
      <c r="HIV45" s="59"/>
      <c r="HIW45" s="59"/>
      <c r="HIX45" s="59"/>
      <c r="HIY45" s="60"/>
      <c r="HIZ45" s="278"/>
      <c r="HJA45" s="243"/>
      <c r="HJB45" s="244"/>
      <c r="HJC45" s="244"/>
      <c r="HJD45" s="244"/>
      <c r="HJE45" s="244"/>
      <c r="HJF45" s="244"/>
      <c r="HJG45" s="201"/>
      <c r="HJH45" s="210"/>
      <c r="HJI45" s="15"/>
      <c r="HJJ45" s="15"/>
      <c r="HJK45" s="15"/>
      <c r="HJL45" s="15"/>
      <c r="HJM45" s="15"/>
      <c r="HJN45" s="15"/>
      <c r="HJO45" s="15"/>
      <c r="HJP45" s="15"/>
      <c r="HJQ45" s="15"/>
      <c r="HJR45" s="15"/>
      <c r="HJS45" s="19"/>
      <c r="HJT45" s="15"/>
      <c r="HJU45" s="15"/>
      <c r="HJV45" s="15"/>
      <c r="HJW45" s="15"/>
      <c r="HJX45" s="15"/>
      <c r="HJY45" s="15"/>
      <c r="HJZ45" s="19"/>
      <c r="HKA45" s="59"/>
      <c r="HKB45" s="59"/>
      <c r="HKC45" s="52"/>
      <c r="HKD45" s="52"/>
      <c r="HKE45" s="52"/>
      <c r="HKF45" s="52"/>
      <c r="HKG45" s="52"/>
      <c r="HKH45" s="59"/>
      <c r="HKI45" s="59"/>
      <c r="HKJ45" s="59"/>
      <c r="HKK45" s="59"/>
      <c r="HKL45" s="60"/>
      <c r="HKM45" s="278"/>
      <c r="HKN45" s="243"/>
      <c r="HKO45" s="244"/>
      <c r="HKP45" s="244"/>
      <c r="HKQ45" s="244"/>
      <c r="HKR45" s="244"/>
      <c r="HKS45" s="244"/>
      <c r="HKT45" s="201"/>
      <c r="HKU45" s="210"/>
      <c r="HKV45" s="15"/>
      <c r="HKW45" s="15"/>
      <c r="HKX45" s="15"/>
      <c r="HKY45" s="15"/>
      <c r="HKZ45" s="15"/>
      <c r="HLA45" s="15"/>
      <c r="HLB45" s="15"/>
      <c r="HLC45" s="15"/>
      <c r="HLD45" s="15"/>
      <c r="HLE45" s="15"/>
      <c r="HLF45" s="19"/>
      <c r="HLG45" s="15"/>
      <c r="HLH45" s="15"/>
      <c r="HLI45" s="15"/>
      <c r="HLJ45" s="15"/>
      <c r="HLK45" s="15"/>
      <c r="HLL45" s="15"/>
      <c r="HLM45" s="19"/>
      <c r="HLN45" s="59"/>
      <c r="HLO45" s="59"/>
      <c r="HLP45" s="52"/>
      <c r="HLQ45" s="52"/>
      <c r="HLR45" s="52"/>
      <c r="HLS45" s="52"/>
      <c r="HLT45" s="52"/>
      <c r="HLU45" s="59"/>
      <c r="HLV45" s="59"/>
      <c r="HLW45" s="59"/>
      <c r="HLX45" s="59"/>
      <c r="HLY45" s="60"/>
      <c r="HLZ45" s="278"/>
      <c r="HMA45" s="243"/>
      <c r="HMB45" s="244"/>
      <c r="HMC45" s="244"/>
      <c r="HMD45" s="244"/>
      <c r="HME45" s="244"/>
      <c r="HMF45" s="244"/>
      <c r="HMG45" s="201"/>
      <c r="HMH45" s="210"/>
      <c r="HMI45" s="15"/>
      <c r="HMJ45" s="15"/>
      <c r="HMK45" s="15"/>
      <c r="HML45" s="15"/>
      <c r="HMM45" s="15"/>
      <c r="HMN45" s="15"/>
      <c r="HMO45" s="15"/>
      <c r="HMP45" s="15"/>
      <c r="HMQ45" s="15"/>
      <c r="HMR45" s="15"/>
      <c r="HMS45" s="19"/>
      <c r="HMT45" s="15"/>
      <c r="HMU45" s="15"/>
      <c r="HMV45" s="15"/>
      <c r="HMW45" s="15"/>
      <c r="HMX45" s="15"/>
      <c r="HMY45" s="15"/>
      <c r="HMZ45" s="19"/>
      <c r="HNA45" s="59"/>
      <c r="HNB45" s="59"/>
      <c r="HNC45" s="52"/>
      <c r="HND45" s="52"/>
      <c r="HNE45" s="52"/>
      <c r="HNF45" s="52"/>
      <c r="HNG45" s="52"/>
      <c r="HNH45" s="59"/>
      <c r="HNI45" s="59"/>
      <c r="HNJ45" s="59"/>
      <c r="HNK45" s="59"/>
      <c r="HNL45" s="60"/>
      <c r="HNM45" s="278"/>
      <c r="HNN45" s="243"/>
      <c r="HNO45" s="244"/>
      <c r="HNP45" s="244"/>
      <c r="HNQ45" s="244"/>
      <c r="HNR45" s="244"/>
      <c r="HNS45" s="244"/>
      <c r="HNT45" s="201"/>
      <c r="HNU45" s="210"/>
      <c r="HNV45" s="15"/>
      <c r="HNW45" s="15"/>
      <c r="HNX45" s="15"/>
      <c r="HNY45" s="15"/>
      <c r="HNZ45" s="15"/>
      <c r="HOA45" s="15"/>
      <c r="HOB45" s="15"/>
      <c r="HOC45" s="15"/>
      <c r="HOD45" s="15"/>
      <c r="HOE45" s="15"/>
      <c r="HOF45" s="19"/>
      <c r="HOG45" s="15"/>
      <c r="HOH45" s="15"/>
      <c r="HOI45" s="15"/>
      <c r="HOJ45" s="15"/>
      <c r="HOK45" s="15"/>
      <c r="HOL45" s="15"/>
      <c r="HOM45" s="19"/>
      <c r="HON45" s="59"/>
      <c r="HOO45" s="59"/>
      <c r="HOP45" s="52"/>
      <c r="HOQ45" s="52"/>
      <c r="HOR45" s="52"/>
      <c r="HOS45" s="52"/>
      <c r="HOT45" s="52"/>
      <c r="HOU45" s="59"/>
      <c r="HOV45" s="59"/>
      <c r="HOW45" s="59"/>
      <c r="HOX45" s="59"/>
      <c r="HOY45" s="60"/>
      <c r="HOZ45" s="278"/>
      <c r="HPA45" s="243"/>
      <c r="HPB45" s="244"/>
      <c r="HPC45" s="244"/>
      <c r="HPD45" s="244"/>
      <c r="HPE45" s="244"/>
      <c r="HPF45" s="244"/>
      <c r="HPG45" s="201"/>
      <c r="HPH45" s="210"/>
      <c r="HPI45" s="15"/>
      <c r="HPJ45" s="15"/>
      <c r="HPK45" s="15"/>
      <c r="HPL45" s="15"/>
      <c r="HPM45" s="15"/>
      <c r="HPN45" s="15"/>
      <c r="HPO45" s="15"/>
      <c r="HPP45" s="15"/>
      <c r="HPQ45" s="15"/>
      <c r="HPR45" s="15"/>
      <c r="HPS45" s="19"/>
      <c r="HPT45" s="15"/>
      <c r="HPU45" s="15"/>
      <c r="HPV45" s="15"/>
      <c r="HPW45" s="15"/>
      <c r="HPX45" s="15"/>
      <c r="HPY45" s="15"/>
      <c r="HPZ45" s="19"/>
      <c r="HQA45" s="59"/>
      <c r="HQB45" s="59"/>
      <c r="HQC45" s="52"/>
      <c r="HQD45" s="52"/>
      <c r="HQE45" s="52"/>
      <c r="HQF45" s="52"/>
      <c r="HQG45" s="52"/>
      <c r="HQH45" s="59"/>
      <c r="HQI45" s="59"/>
      <c r="HQJ45" s="59"/>
      <c r="HQK45" s="59"/>
      <c r="HQL45" s="60"/>
      <c r="HQM45" s="278"/>
      <c r="HQN45" s="243"/>
      <c r="HQO45" s="244"/>
      <c r="HQP45" s="244"/>
      <c r="HQQ45" s="244"/>
      <c r="HQR45" s="244"/>
      <c r="HQS45" s="244"/>
      <c r="HQT45" s="201"/>
      <c r="HQU45" s="210"/>
      <c r="HQV45" s="15"/>
      <c r="HQW45" s="15"/>
      <c r="HQX45" s="15"/>
      <c r="HQY45" s="15"/>
      <c r="HQZ45" s="15"/>
      <c r="HRA45" s="15"/>
      <c r="HRB45" s="15"/>
      <c r="HRC45" s="15"/>
      <c r="HRD45" s="15"/>
      <c r="HRE45" s="15"/>
      <c r="HRF45" s="19"/>
      <c r="HRG45" s="15"/>
      <c r="HRH45" s="15"/>
      <c r="HRI45" s="15"/>
      <c r="HRJ45" s="15"/>
      <c r="HRK45" s="15"/>
      <c r="HRL45" s="15"/>
      <c r="HRM45" s="19"/>
      <c r="HRN45" s="59"/>
      <c r="HRO45" s="59"/>
      <c r="HRP45" s="52"/>
      <c r="HRQ45" s="52"/>
      <c r="HRR45" s="52"/>
      <c r="HRS45" s="52"/>
      <c r="HRT45" s="52"/>
      <c r="HRU45" s="59"/>
      <c r="HRV45" s="59"/>
      <c r="HRW45" s="59"/>
      <c r="HRX45" s="59"/>
      <c r="HRY45" s="60"/>
      <c r="HRZ45" s="278"/>
      <c r="HSA45" s="243"/>
      <c r="HSB45" s="244"/>
      <c r="HSC45" s="244"/>
      <c r="HSD45" s="244"/>
      <c r="HSE45" s="244"/>
      <c r="HSF45" s="244"/>
      <c r="HSG45" s="201"/>
      <c r="HSH45" s="210"/>
      <c r="HSI45" s="15"/>
      <c r="HSJ45" s="15"/>
      <c r="HSK45" s="15"/>
      <c r="HSL45" s="15"/>
      <c r="HSM45" s="15"/>
      <c r="HSN45" s="15"/>
      <c r="HSO45" s="15"/>
      <c r="HSP45" s="15"/>
      <c r="HSQ45" s="15"/>
      <c r="HSR45" s="15"/>
      <c r="HSS45" s="19"/>
      <c r="HST45" s="15"/>
      <c r="HSU45" s="15"/>
      <c r="HSV45" s="15"/>
      <c r="HSW45" s="15"/>
      <c r="HSX45" s="15"/>
      <c r="HSY45" s="15"/>
      <c r="HSZ45" s="19"/>
      <c r="HTA45" s="59"/>
      <c r="HTB45" s="59"/>
      <c r="HTC45" s="52"/>
      <c r="HTD45" s="52"/>
      <c r="HTE45" s="52"/>
      <c r="HTF45" s="52"/>
      <c r="HTG45" s="52"/>
      <c r="HTH45" s="59"/>
      <c r="HTI45" s="59"/>
      <c r="HTJ45" s="59"/>
      <c r="HTK45" s="59"/>
      <c r="HTL45" s="60"/>
      <c r="HTM45" s="278"/>
      <c r="HTN45" s="243"/>
      <c r="HTO45" s="244"/>
      <c r="HTP45" s="244"/>
      <c r="HTQ45" s="244"/>
      <c r="HTR45" s="244"/>
      <c r="HTS45" s="244"/>
      <c r="HTT45" s="201"/>
      <c r="HTU45" s="210"/>
      <c r="HTV45" s="15"/>
      <c r="HTW45" s="15"/>
      <c r="HTX45" s="15"/>
      <c r="HTY45" s="15"/>
      <c r="HTZ45" s="15"/>
      <c r="HUA45" s="15"/>
      <c r="HUB45" s="15"/>
      <c r="HUC45" s="15"/>
      <c r="HUD45" s="15"/>
      <c r="HUE45" s="15"/>
      <c r="HUF45" s="19"/>
      <c r="HUG45" s="15"/>
      <c r="HUH45" s="15"/>
      <c r="HUI45" s="15"/>
      <c r="HUJ45" s="15"/>
      <c r="HUK45" s="15"/>
      <c r="HUL45" s="15"/>
      <c r="HUM45" s="19"/>
      <c r="HUN45" s="59"/>
      <c r="HUO45" s="59"/>
      <c r="HUP45" s="52"/>
      <c r="HUQ45" s="52"/>
      <c r="HUR45" s="52"/>
      <c r="HUS45" s="52"/>
      <c r="HUT45" s="52"/>
      <c r="HUU45" s="59"/>
      <c r="HUV45" s="59"/>
      <c r="HUW45" s="59"/>
      <c r="HUX45" s="59"/>
      <c r="HUY45" s="60"/>
      <c r="HUZ45" s="278"/>
      <c r="HVA45" s="243"/>
      <c r="HVB45" s="244"/>
      <c r="HVC45" s="244"/>
      <c r="HVD45" s="244"/>
      <c r="HVE45" s="244"/>
      <c r="HVF45" s="244"/>
      <c r="HVG45" s="201"/>
      <c r="HVH45" s="210"/>
      <c r="HVI45" s="15"/>
      <c r="HVJ45" s="15"/>
      <c r="HVK45" s="15"/>
      <c r="HVL45" s="15"/>
      <c r="HVM45" s="15"/>
      <c r="HVN45" s="15"/>
      <c r="HVO45" s="15"/>
      <c r="HVP45" s="15"/>
      <c r="HVQ45" s="15"/>
      <c r="HVR45" s="15"/>
      <c r="HVS45" s="19"/>
      <c r="HVT45" s="15"/>
      <c r="HVU45" s="15"/>
      <c r="HVV45" s="15"/>
      <c r="HVW45" s="15"/>
      <c r="HVX45" s="15"/>
      <c r="HVY45" s="15"/>
      <c r="HVZ45" s="19"/>
      <c r="HWA45" s="59"/>
      <c r="HWB45" s="59"/>
      <c r="HWC45" s="52"/>
      <c r="HWD45" s="52"/>
      <c r="HWE45" s="52"/>
      <c r="HWF45" s="52"/>
      <c r="HWG45" s="52"/>
      <c r="HWH45" s="59"/>
      <c r="HWI45" s="59"/>
      <c r="HWJ45" s="59"/>
      <c r="HWK45" s="59"/>
      <c r="HWL45" s="60"/>
      <c r="HWM45" s="278"/>
      <c r="HWN45" s="243"/>
      <c r="HWO45" s="244"/>
      <c r="HWP45" s="244"/>
      <c r="HWQ45" s="244"/>
      <c r="HWR45" s="244"/>
      <c r="HWS45" s="244"/>
      <c r="HWT45" s="201"/>
      <c r="HWU45" s="210"/>
      <c r="HWV45" s="15"/>
      <c r="HWW45" s="15"/>
      <c r="HWX45" s="15"/>
      <c r="HWY45" s="15"/>
      <c r="HWZ45" s="15"/>
      <c r="HXA45" s="15"/>
      <c r="HXB45" s="15"/>
      <c r="HXC45" s="15"/>
      <c r="HXD45" s="15"/>
      <c r="HXE45" s="15"/>
      <c r="HXF45" s="19"/>
      <c r="HXG45" s="15"/>
      <c r="HXH45" s="15"/>
      <c r="HXI45" s="15"/>
      <c r="HXJ45" s="15"/>
      <c r="HXK45" s="15"/>
      <c r="HXL45" s="15"/>
      <c r="HXM45" s="19"/>
      <c r="HXN45" s="59"/>
      <c r="HXO45" s="59"/>
      <c r="HXP45" s="52"/>
      <c r="HXQ45" s="52"/>
      <c r="HXR45" s="52"/>
      <c r="HXS45" s="52"/>
      <c r="HXT45" s="52"/>
      <c r="HXU45" s="59"/>
      <c r="HXV45" s="59"/>
      <c r="HXW45" s="59"/>
      <c r="HXX45" s="59"/>
      <c r="HXY45" s="60"/>
      <c r="HXZ45" s="278"/>
      <c r="HYA45" s="243"/>
      <c r="HYB45" s="244"/>
      <c r="HYC45" s="244"/>
      <c r="HYD45" s="244"/>
      <c r="HYE45" s="244"/>
      <c r="HYF45" s="244"/>
      <c r="HYG45" s="201"/>
      <c r="HYH45" s="210"/>
      <c r="HYI45" s="15"/>
      <c r="HYJ45" s="15"/>
      <c r="HYK45" s="15"/>
      <c r="HYL45" s="15"/>
      <c r="HYM45" s="15"/>
      <c r="HYN45" s="15"/>
      <c r="HYO45" s="15"/>
      <c r="HYP45" s="15"/>
      <c r="HYQ45" s="15"/>
      <c r="HYR45" s="15"/>
      <c r="HYS45" s="19"/>
      <c r="HYT45" s="15"/>
      <c r="HYU45" s="15"/>
      <c r="HYV45" s="15"/>
      <c r="HYW45" s="15"/>
      <c r="HYX45" s="15"/>
      <c r="HYY45" s="15"/>
      <c r="HYZ45" s="19"/>
      <c r="HZA45" s="59"/>
      <c r="HZB45" s="59"/>
      <c r="HZC45" s="52"/>
      <c r="HZD45" s="52"/>
      <c r="HZE45" s="52"/>
      <c r="HZF45" s="52"/>
      <c r="HZG45" s="52"/>
      <c r="HZH45" s="59"/>
      <c r="HZI45" s="59"/>
      <c r="HZJ45" s="59"/>
      <c r="HZK45" s="59"/>
      <c r="HZL45" s="60"/>
      <c r="HZM45" s="278"/>
      <c r="HZN45" s="243"/>
      <c r="HZO45" s="244"/>
      <c r="HZP45" s="244"/>
      <c r="HZQ45" s="244"/>
      <c r="HZR45" s="244"/>
      <c r="HZS45" s="244"/>
      <c r="HZT45" s="201"/>
      <c r="HZU45" s="210"/>
      <c r="HZV45" s="15"/>
      <c r="HZW45" s="15"/>
      <c r="HZX45" s="15"/>
      <c r="HZY45" s="15"/>
      <c r="HZZ45" s="15"/>
      <c r="IAA45" s="15"/>
      <c r="IAB45" s="15"/>
      <c r="IAC45" s="15"/>
      <c r="IAD45" s="15"/>
      <c r="IAE45" s="15"/>
      <c r="IAF45" s="19"/>
      <c r="IAG45" s="15"/>
      <c r="IAH45" s="15"/>
      <c r="IAI45" s="15"/>
      <c r="IAJ45" s="15"/>
      <c r="IAK45" s="15"/>
      <c r="IAL45" s="15"/>
      <c r="IAM45" s="19"/>
      <c r="IAN45" s="59"/>
      <c r="IAO45" s="59"/>
      <c r="IAP45" s="52"/>
      <c r="IAQ45" s="52"/>
      <c r="IAR45" s="52"/>
      <c r="IAS45" s="52"/>
      <c r="IAT45" s="52"/>
      <c r="IAU45" s="59"/>
      <c r="IAV45" s="59"/>
      <c r="IAW45" s="59"/>
      <c r="IAX45" s="59"/>
      <c r="IAY45" s="60"/>
      <c r="IAZ45" s="278"/>
      <c r="IBA45" s="243"/>
      <c r="IBB45" s="244"/>
      <c r="IBC45" s="244"/>
      <c r="IBD45" s="244"/>
      <c r="IBE45" s="244"/>
      <c r="IBF45" s="244"/>
      <c r="IBG45" s="201"/>
      <c r="IBH45" s="210"/>
      <c r="IBI45" s="15"/>
      <c r="IBJ45" s="15"/>
      <c r="IBK45" s="15"/>
      <c r="IBL45" s="15"/>
      <c r="IBM45" s="15"/>
      <c r="IBN45" s="15"/>
      <c r="IBO45" s="15"/>
      <c r="IBP45" s="15"/>
      <c r="IBQ45" s="15"/>
      <c r="IBR45" s="15"/>
      <c r="IBS45" s="19"/>
      <c r="IBT45" s="15"/>
      <c r="IBU45" s="15"/>
      <c r="IBV45" s="15"/>
      <c r="IBW45" s="15"/>
      <c r="IBX45" s="15"/>
      <c r="IBY45" s="15"/>
      <c r="IBZ45" s="19"/>
      <c r="ICA45" s="59"/>
      <c r="ICB45" s="59"/>
      <c r="ICC45" s="52"/>
      <c r="ICD45" s="52"/>
      <c r="ICE45" s="52"/>
      <c r="ICF45" s="52"/>
      <c r="ICG45" s="52"/>
      <c r="ICH45" s="59"/>
      <c r="ICI45" s="59"/>
      <c r="ICJ45" s="59"/>
      <c r="ICK45" s="59"/>
      <c r="ICL45" s="60"/>
      <c r="ICM45" s="278"/>
      <c r="ICN45" s="243"/>
      <c r="ICO45" s="244"/>
      <c r="ICP45" s="244"/>
      <c r="ICQ45" s="244"/>
      <c r="ICR45" s="244"/>
      <c r="ICS45" s="244"/>
      <c r="ICT45" s="201"/>
      <c r="ICU45" s="210"/>
      <c r="ICV45" s="15"/>
      <c r="ICW45" s="15"/>
      <c r="ICX45" s="15"/>
      <c r="ICY45" s="15"/>
      <c r="ICZ45" s="15"/>
      <c r="IDA45" s="15"/>
      <c r="IDB45" s="15"/>
      <c r="IDC45" s="15"/>
      <c r="IDD45" s="15"/>
      <c r="IDE45" s="15"/>
      <c r="IDF45" s="19"/>
      <c r="IDG45" s="15"/>
      <c r="IDH45" s="15"/>
      <c r="IDI45" s="15"/>
      <c r="IDJ45" s="15"/>
      <c r="IDK45" s="15"/>
      <c r="IDL45" s="15"/>
      <c r="IDM45" s="19"/>
      <c r="IDN45" s="59"/>
      <c r="IDO45" s="59"/>
      <c r="IDP45" s="52"/>
      <c r="IDQ45" s="52"/>
      <c r="IDR45" s="52"/>
      <c r="IDS45" s="52"/>
      <c r="IDT45" s="52"/>
      <c r="IDU45" s="59"/>
      <c r="IDV45" s="59"/>
      <c r="IDW45" s="59"/>
      <c r="IDX45" s="59"/>
      <c r="IDY45" s="60"/>
      <c r="IDZ45" s="278"/>
      <c r="IEA45" s="243"/>
      <c r="IEB45" s="244"/>
      <c r="IEC45" s="244"/>
      <c r="IED45" s="244"/>
      <c r="IEE45" s="244"/>
      <c r="IEF45" s="244"/>
      <c r="IEG45" s="201"/>
      <c r="IEH45" s="210"/>
      <c r="IEI45" s="15"/>
      <c r="IEJ45" s="15"/>
      <c r="IEK45" s="15"/>
      <c r="IEL45" s="15"/>
      <c r="IEM45" s="15"/>
      <c r="IEN45" s="15"/>
      <c r="IEO45" s="15"/>
      <c r="IEP45" s="15"/>
      <c r="IEQ45" s="15"/>
      <c r="IER45" s="15"/>
      <c r="IES45" s="19"/>
      <c r="IET45" s="15"/>
      <c r="IEU45" s="15"/>
      <c r="IEV45" s="15"/>
      <c r="IEW45" s="15"/>
      <c r="IEX45" s="15"/>
      <c r="IEY45" s="15"/>
      <c r="IEZ45" s="19"/>
      <c r="IFA45" s="59"/>
      <c r="IFB45" s="59"/>
      <c r="IFC45" s="52"/>
      <c r="IFD45" s="52"/>
      <c r="IFE45" s="52"/>
      <c r="IFF45" s="52"/>
      <c r="IFG45" s="52"/>
      <c r="IFH45" s="59"/>
      <c r="IFI45" s="59"/>
      <c r="IFJ45" s="59"/>
      <c r="IFK45" s="59"/>
      <c r="IFL45" s="60"/>
      <c r="IFM45" s="278"/>
      <c r="IFN45" s="243"/>
      <c r="IFO45" s="244"/>
      <c r="IFP45" s="244"/>
      <c r="IFQ45" s="244"/>
      <c r="IFR45" s="244"/>
      <c r="IFS45" s="244"/>
      <c r="IFT45" s="201"/>
      <c r="IFU45" s="210"/>
      <c r="IFV45" s="15"/>
      <c r="IFW45" s="15"/>
      <c r="IFX45" s="15"/>
      <c r="IFY45" s="15"/>
      <c r="IFZ45" s="15"/>
      <c r="IGA45" s="15"/>
      <c r="IGB45" s="15"/>
      <c r="IGC45" s="15"/>
      <c r="IGD45" s="15"/>
      <c r="IGE45" s="15"/>
      <c r="IGF45" s="19"/>
      <c r="IGG45" s="15"/>
      <c r="IGH45" s="15"/>
      <c r="IGI45" s="15"/>
      <c r="IGJ45" s="15"/>
      <c r="IGK45" s="15"/>
      <c r="IGL45" s="15"/>
      <c r="IGM45" s="19"/>
      <c r="IGN45" s="59"/>
      <c r="IGO45" s="59"/>
      <c r="IGP45" s="52"/>
      <c r="IGQ45" s="52"/>
      <c r="IGR45" s="52"/>
      <c r="IGS45" s="52"/>
      <c r="IGT45" s="52"/>
      <c r="IGU45" s="59"/>
      <c r="IGV45" s="59"/>
      <c r="IGW45" s="59"/>
      <c r="IGX45" s="59"/>
      <c r="IGY45" s="60"/>
      <c r="IGZ45" s="278"/>
      <c r="IHA45" s="243"/>
      <c r="IHB45" s="244"/>
      <c r="IHC45" s="244"/>
      <c r="IHD45" s="244"/>
      <c r="IHE45" s="244"/>
      <c r="IHF45" s="244"/>
      <c r="IHG45" s="201"/>
      <c r="IHH45" s="210"/>
      <c r="IHI45" s="15"/>
      <c r="IHJ45" s="15"/>
      <c r="IHK45" s="15"/>
      <c r="IHL45" s="15"/>
      <c r="IHM45" s="15"/>
      <c r="IHN45" s="15"/>
      <c r="IHO45" s="15"/>
      <c r="IHP45" s="15"/>
      <c r="IHQ45" s="15"/>
      <c r="IHR45" s="15"/>
      <c r="IHS45" s="19"/>
      <c r="IHT45" s="15"/>
      <c r="IHU45" s="15"/>
      <c r="IHV45" s="15"/>
      <c r="IHW45" s="15"/>
      <c r="IHX45" s="15"/>
      <c r="IHY45" s="15"/>
      <c r="IHZ45" s="19"/>
      <c r="IIA45" s="59"/>
      <c r="IIB45" s="59"/>
      <c r="IIC45" s="52"/>
      <c r="IID45" s="52"/>
      <c r="IIE45" s="52"/>
      <c r="IIF45" s="52"/>
      <c r="IIG45" s="52"/>
      <c r="IIH45" s="59"/>
      <c r="III45" s="59"/>
      <c r="IIJ45" s="59"/>
      <c r="IIK45" s="59"/>
      <c r="IIL45" s="60"/>
      <c r="IIM45" s="278"/>
      <c r="IIN45" s="243"/>
      <c r="IIO45" s="244"/>
      <c r="IIP45" s="244"/>
      <c r="IIQ45" s="244"/>
      <c r="IIR45" s="244"/>
      <c r="IIS45" s="244"/>
      <c r="IIT45" s="201"/>
      <c r="IIU45" s="210"/>
      <c r="IIV45" s="15"/>
      <c r="IIW45" s="15"/>
      <c r="IIX45" s="15"/>
      <c r="IIY45" s="15"/>
      <c r="IIZ45" s="15"/>
      <c r="IJA45" s="15"/>
      <c r="IJB45" s="15"/>
      <c r="IJC45" s="15"/>
      <c r="IJD45" s="15"/>
      <c r="IJE45" s="15"/>
      <c r="IJF45" s="19"/>
      <c r="IJG45" s="15"/>
      <c r="IJH45" s="15"/>
      <c r="IJI45" s="15"/>
      <c r="IJJ45" s="15"/>
      <c r="IJK45" s="15"/>
      <c r="IJL45" s="15"/>
      <c r="IJM45" s="19"/>
      <c r="IJN45" s="59"/>
      <c r="IJO45" s="59"/>
      <c r="IJP45" s="52"/>
      <c r="IJQ45" s="52"/>
      <c r="IJR45" s="52"/>
      <c r="IJS45" s="52"/>
      <c r="IJT45" s="52"/>
      <c r="IJU45" s="59"/>
      <c r="IJV45" s="59"/>
      <c r="IJW45" s="59"/>
      <c r="IJX45" s="59"/>
      <c r="IJY45" s="60"/>
      <c r="IJZ45" s="278"/>
      <c r="IKA45" s="243"/>
      <c r="IKB45" s="244"/>
      <c r="IKC45" s="244"/>
      <c r="IKD45" s="244"/>
      <c r="IKE45" s="244"/>
      <c r="IKF45" s="244"/>
      <c r="IKG45" s="201"/>
      <c r="IKH45" s="210"/>
      <c r="IKI45" s="15"/>
      <c r="IKJ45" s="15"/>
      <c r="IKK45" s="15"/>
      <c r="IKL45" s="15"/>
      <c r="IKM45" s="15"/>
      <c r="IKN45" s="15"/>
      <c r="IKO45" s="15"/>
      <c r="IKP45" s="15"/>
      <c r="IKQ45" s="15"/>
      <c r="IKR45" s="15"/>
      <c r="IKS45" s="19"/>
      <c r="IKT45" s="15"/>
      <c r="IKU45" s="15"/>
      <c r="IKV45" s="15"/>
      <c r="IKW45" s="15"/>
      <c r="IKX45" s="15"/>
      <c r="IKY45" s="15"/>
      <c r="IKZ45" s="19"/>
      <c r="ILA45" s="59"/>
      <c r="ILB45" s="59"/>
      <c r="ILC45" s="52"/>
      <c r="ILD45" s="52"/>
      <c r="ILE45" s="52"/>
      <c r="ILF45" s="52"/>
      <c r="ILG45" s="52"/>
      <c r="ILH45" s="59"/>
      <c r="ILI45" s="59"/>
      <c r="ILJ45" s="59"/>
      <c r="ILK45" s="59"/>
      <c r="ILL45" s="60"/>
      <c r="ILM45" s="278"/>
      <c r="ILN45" s="243"/>
      <c r="ILO45" s="244"/>
      <c r="ILP45" s="244"/>
      <c r="ILQ45" s="244"/>
      <c r="ILR45" s="244"/>
      <c r="ILS45" s="244"/>
      <c r="ILT45" s="201"/>
      <c r="ILU45" s="210"/>
      <c r="ILV45" s="15"/>
      <c r="ILW45" s="15"/>
      <c r="ILX45" s="15"/>
      <c r="ILY45" s="15"/>
      <c r="ILZ45" s="15"/>
      <c r="IMA45" s="15"/>
      <c r="IMB45" s="15"/>
      <c r="IMC45" s="15"/>
      <c r="IMD45" s="15"/>
      <c r="IME45" s="15"/>
      <c r="IMF45" s="19"/>
      <c r="IMG45" s="15"/>
      <c r="IMH45" s="15"/>
      <c r="IMI45" s="15"/>
      <c r="IMJ45" s="15"/>
      <c r="IMK45" s="15"/>
      <c r="IML45" s="15"/>
      <c r="IMM45" s="19"/>
      <c r="IMN45" s="59"/>
      <c r="IMO45" s="59"/>
      <c r="IMP45" s="52"/>
      <c r="IMQ45" s="52"/>
      <c r="IMR45" s="52"/>
      <c r="IMS45" s="52"/>
      <c r="IMT45" s="52"/>
      <c r="IMU45" s="59"/>
      <c r="IMV45" s="59"/>
      <c r="IMW45" s="59"/>
      <c r="IMX45" s="59"/>
      <c r="IMY45" s="60"/>
      <c r="IMZ45" s="278"/>
      <c r="INA45" s="243"/>
      <c r="INB45" s="244"/>
      <c r="INC45" s="244"/>
      <c r="IND45" s="244"/>
      <c r="INE45" s="244"/>
      <c r="INF45" s="244"/>
      <c r="ING45" s="201"/>
      <c r="INH45" s="210"/>
      <c r="INI45" s="15"/>
      <c r="INJ45" s="15"/>
      <c r="INK45" s="15"/>
      <c r="INL45" s="15"/>
      <c r="INM45" s="15"/>
      <c r="INN45" s="15"/>
      <c r="INO45" s="15"/>
      <c r="INP45" s="15"/>
      <c r="INQ45" s="15"/>
      <c r="INR45" s="15"/>
      <c r="INS45" s="19"/>
      <c r="INT45" s="15"/>
      <c r="INU45" s="15"/>
      <c r="INV45" s="15"/>
      <c r="INW45" s="15"/>
      <c r="INX45" s="15"/>
      <c r="INY45" s="15"/>
      <c r="INZ45" s="19"/>
      <c r="IOA45" s="59"/>
      <c r="IOB45" s="59"/>
      <c r="IOC45" s="52"/>
      <c r="IOD45" s="52"/>
      <c r="IOE45" s="52"/>
      <c r="IOF45" s="52"/>
      <c r="IOG45" s="52"/>
      <c r="IOH45" s="59"/>
      <c r="IOI45" s="59"/>
      <c r="IOJ45" s="59"/>
      <c r="IOK45" s="59"/>
      <c r="IOL45" s="60"/>
      <c r="IOM45" s="278"/>
      <c r="ION45" s="243"/>
      <c r="IOO45" s="244"/>
      <c r="IOP45" s="244"/>
      <c r="IOQ45" s="244"/>
      <c r="IOR45" s="244"/>
      <c r="IOS45" s="244"/>
      <c r="IOT45" s="201"/>
      <c r="IOU45" s="210"/>
      <c r="IOV45" s="15"/>
      <c r="IOW45" s="15"/>
      <c r="IOX45" s="15"/>
      <c r="IOY45" s="15"/>
      <c r="IOZ45" s="15"/>
      <c r="IPA45" s="15"/>
      <c r="IPB45" s="15"/>
      <c r="IPC45" s="15"/>
      <c r="IPD45" s="15"/>
      <c r="IPE45" s="15"/>
      <c r="IPF45" s="19"/>
      <c r="IPG45" s="15"/>
      <c r="IPH45" s="15"/>
      <c r="IPI45" s="15"/>
      <c r="IPJ45" s="15"/>
      <c r="IPK45" s="15"/>
      <c r="IPL45" s="15"/>
      <c r="IPM45" s="19"/>
      <c r="IPN45" s="59"/>
      <c r="IPO45" s="59"/>
      <c r="IPP45" s="52"/>
      <c r="IPQ45" s="52"/>
      <c r="IPR45" s="52"/>
      <c r="IPS45" s="52"/>
      <c r="IPT45" s="52"/>
      <c r="IPU45" s="59"/>
      <c r="IPV45" s="59"/>
      <c r="IPW45" s="59"/>
      <c r="IPX45" s="59"/>
      <c r="IPY45" s="60"/>
      <c r="IPZ45" s="278"/>
      <c r="IQA45" s="243"/>
      <c r="IQB45" s="244"/>
      <c r="IQC45" s="244"/>
      <c r="IQD45" s="244"/>
      <c r="IQE45" s="244"/>
      <c r="IQF45" s="244"/>
      <c r="IQG45" s="201"/>
      <c r="IQH45" s="210"/>
      <c r="IQI45" s="15"/>
      <c r="IQJ45" s="15"/>
      <c r="IQK45" s="15"/>
      <c r="IQL45" s="15"/>
      <c r="IQM45" s="15"/>
      <c r="IQN45" s="15"/>
      <c r="IQO45" s="15"/>
      <c r="IQP45" s="15"/>
      <c r="IQQ45" s="15"/>
      <c r="IQR45" s="15"/>
      <c r="IQS45" s="19"/>
      <c r="IQT45" s="15"/>
      <c r="IQU45" s="15"/>
      <c r="IQV45" s="15"/>
      <c r="IQW45" s="15"/>
      <c r="IQX45" s="15"/>
      <c r="IQY45" s="15"/>
      <c r="IQZ45" s="19"/>
      <c r="IRA45" s="59"/>
      <c r="IRB45" s="59"/>
      <c r="IRC45" s="52"/>
      <c r="IRD45" s="52"/>
      <c r="IRE45" s="52"/>
      <c r="IRF45" s="52"/>
      <c r="IRG45" s="52"/>
      <c r="IRH45" s="59"/>
      <c r="IRI45" s="59"/>
      <c r="IRJ45" s="59"/>
      <c r="IRK45" s="59"/>
      <c r="IRL45" s="60"/>
      <c r="IRM45" s="278"/>
      <c r="IRN45" s="243"/>
      <c r="IRO45" s="244"/>
      <c r="IRP45" s="244"/>
      <c r="IRQ45" s="244"/>
      <c r="IRR45" s="244"/>
      <c r="IRS45" s="244"/>
      <c r="IRT45" s="201"/>
      <c r="IRU45" s="210"/>
      <c r="IRV45" s="15"/>
      <c r="IRW45" s="15"/>
      <c r="IRX45" s="15"/>
      <c r="IRY45" s="15"/>
      <c r="IRZ45" s="15"/>
      <c r="ISA45" s="15"/>
      <c r="ISB45" s="15"/>
      <c r="ISC45" s="15"/>
      <c r="ISD45" s="15"/>
      <c r="ISE45" s="15"/>
      <c r="ISF45" s="19"/>
      <c r="ISG45" s="15"/>
      <c r="ISH45" s="15"/>
      <c r="ISI45" s="15"/>
      <c r="ISJ45" s="15"/>
      <c r="ISK45" s="15"/>
      <c r="ISL45" s="15"/>
      <c r="ISM45" s="19"/>
      <c r="ISN45" s="59"/>
      <c r="ISO45" s="59"/>
      <c r="ISP45" s="52"/>
      <c r="ISQ45" s="52"/>
      <c r="ISR45" s="52"/>
      <c r="ISS45" s="52"/>
      <c r="IST45" s="52"/>
      <c r="ISU45" s="59"/>
      <c r="ISV45" s="59"/>
      <c r="ISW45" s="59"/>
      <c r="ISX45" s="59"/>
      <c r="ISY45" s="60"/>
      <c r="ISZ45" s="278"/>
      <c r="ITA45" s="243"/>
      <c r="ITB45" s="244"/>
      <c r="ITC45" s="244"/>
      <c r="ITD45" s="244"/>
      <c r="ITE45" s="244"/>
      <c r="ITF45" s="244"/>
      <c r="ITG45" s="201"/>
      <c r="ITH45" s="210"/>
      <c r="ITI45" s="15"/>
      <c r="ITJ45" s="15"/>
      <c r="ITK45" s="15"/>
      <c r="ITL45" s="15"/>
      <c r="ITM45" s="15"/>
      <c r="ITN45" s="15"/>
      <c r="ITO45" s="15"/>
      <c r="ITP45" s="15"/>
      <c r="ITQ45" s="15"/>
      <c r="ITR45" s="15"/>
      <c r="ITS45" s="19"/>
      <c r="ITT45" s="15"/>
      <c r="ITU45" s="15"/>
      <c r="ITV45" s="15"/>
      <c r="ITW45" s="15"/>
      <c r="ITX45" s="15"/>
      <c r="ITY45" s="15"/>
      <c r="ITZ45" s="19"/>
      <c r="IUA45" s="59"/>
      <c r="IUB45" s="59"/>
      <c r="IUC45" s="52"/>
      <c r="IUD45" s="52"/>
      <c r="IUE45" s="52"/>
      <c r="IUF45" s="52"/>
      <c r="IUG45" s="52"/>
      <c r="IUH45" s="59"/>
      <c r="IUI45" s="59"/>
      <c r="IUJ45" s="59"/>
      <c r="IUK45" s="59"/>
      <c r="IUL45" s="60"/>
      <c r="IUM45" s="278"/>
      <c r="IUN45" s="243"/>
      <c r="IUO45" s="244"/>
      <c r="IUP45" s="244"/>
      <c r="IUQ45" s="244"/>
      <c r="IUR45" s="244"/>
      <c r="IUS45" s="244"/>
      <c r="IUT45" s="201"/>
      <c r="IUU45" s="210"/>
      <c r="IUV45" s="15"/>
      <c r="IUW45" s="15"/>
      <c r="IUX45" s="15"/>
      <c r="IUY45" s="15"/>
      <c r="IUZ45" s="15"/>
      <c r="IVA45" s="15"/>
      <c r="IVB45" s="15"/>
      <c r="IVC45" s="15"/>
      <c r="IVD45" s="15"/>
      <c r="IVE45" s="15"/>
      <c r="IVF45" s="19"/>
      <c r="IVG45" s="15"/>
      <c r="IVH45" s="15"/>
      <c r="IVI45" s="15"/>
      <c r="IVJ45" s="15"/>
      <c r="IVK45" s="15"/>
      <c r="IVL45" s="15"/>
      <c r="IVM45" s="19"/>
      <c r="IVN45" s="59"/>
      <c r="IVO45" s="59"/>
      <c r="IVP45" s="52"/>
      <c r="IVQ45" s="52"/>
      <c r="IVR45" s="52"/>
      <c r="IVS45" s="52"/>
      <c r="IVT45" s="52"/>
      <c r="IVU45" s="59"/>
      <c r="IVV45" s="59"/>
      <c r="IVW45" s="59"/>
      <c r="IVX45" s="59"/>
      <c r="IVY45" s="60"/>
      <c r="IVZ45" s="278"/>
      <c r="IWA45" s="243"/>
      <c r="IWB45" s="244"/>
      <c r="IWC45" s="244"/>
      <c r="IWD45" s="244"/>
      <c r="IWE45" s="244"/>
      <c r="IWF45" s="244"/>
      <c r="IWG45" s="201"/>
      <c r="IWH45" s="210"/>
      <c r="IWI45" s="15"/>
      <c r="IWJ45" s="15"/>
      <c r="IWK45" s="15"/>
      <c r="IWL45" s="15"/>
      <c r="IWM45" s="15"/>
      <c r="IWN45" s="15"/>
      <c r="IWO45" s="15"/>
      <c r="IWP45" s="15"/>
      <c r="IWQ45" s="15"/>
      <c r="IWR45" s="15"/>
      <c r="IWS45" s="19"/>
      <c r="IWT45" s="15"/>
      <c r="IWU45" s="15"/>
      <c r="IWV45" s="15"/>
      <c r="IWW45" s="15"/>
      <c r="IWX45" s="15"/>
      <c r="IWY45" s="15"/>
      <c r="IWZ45" s="19"/>
      <c r="IXA45" s="59"/>
      <c r="IXB45" s="59"/>
      <c r="IXC45" s="52"/>
      <c r="IXD45" s="52"/>
      <c r="IXE45" s="52"/>
      <c r="IXF45" s="52"/>
      <c r="IXG45" s="52"/>
      <c r="IXH45" s="59"/>
      <c r="IXI45" s="59"/>
      <c r="IXJ45" s="59"/>
      <c r="IXK45" s="59"/>
      <c r="IXL45" s="60"/>
      <c r="IXM45" s="278"/>
      <c r="IXN45" s="243"/>
      <c r="IXO45" s="244"/>
      <c r="IXP45" s="244"/>
      <c r="IXQ45" s="244"/>
      <c r="IXR45" s="244"/>
      <c r="IXS45" s="244"/>
      <c r="IXT45" s="201"/>
      <c r="IXU45" s="210"/>
      <c r="IXV45" s="15"/>
      <c r="IXW45" s="15"/>
      <c r="IXX45" s="15"/>
      <c r="IXY45" s="15"/>
      <c r="IXZ45" s="15"/>
      <c r="IYA45" s="15"/>
      <c r="IYB45" s="15"/>
      <c r="IYC45" s="15"/>
      <c r="IYD45" s="15"/>
      <c r="IYE45" s="15"/>
      <c r="IYF45" s="19"/>
      <c r="IYG45" s="15"/>
      <c r="IYH45" s="15"/>
      <c r="IYI45" s="15"/>
      <c r="IYJ45" s="15"/>
      <c r="IYK45" s="15"/>
      <c r="IYL45" s="15"/>
      <c r="IYM45" s="19"/>
      <c r="IYN45" s="59"/>
      <c r="IYO45" s="59"/>
      <c r="IYP45" s="52"/>
      <c r="IYQ45" s="52"/>
      <c r="IYR45" s="52"/>
      <c r="IYS45" s="52"/>
      <c r="IYT45" s="52"/>
      <c r="IYU45" s="59"/>
      <c r="IYV45" s="59"/>
      <c r="IYW45" s="59"/>
      <c r="IYX45" s="59"/>
      <c r="IYY45" s="60"/>
      <c r="IYZ45" s="278"/>
      <c r="IZA45" s="243"/>
      <c r="IZB45" s="244"/>
      <c r="IZC45" s="244"/>
      <c r="IZD45" s="244"/>
      <c r="IZE45" s="244"/>
      <c r="IZF45" s="244"/>
      <c r="IZG45" s="201"/>
      <c r="IZH45" s="210"/>
      <c r="IZI45" s="15"/>
      <c r="IZJ45" s="15"/>
      <c r="IZK45" s="15"/>
      <c r="IZL45" s="15"/>
      <c r="IZM45" s="15"/>
      <c r="IZN45" s="15"/>
      <c r="IZO45" s="15"/>
      <c r="IZP45" s="15"/>
      <c r="IZQ45" s="15"/>
      <c r="IZR45" s="15"/>
      <c r="IZS45" s="19"/>
      <c r="IZT45" s="15"/>
      <c r="IZU45" s="15"/>
      <c r="IZV45" s="15"/>
      <c r="IZW45" s="15"/>
      <c r="IZX45" s="15"/>
      <c r="IZY45" s="15"/>
      <c r="IZZ45" s="19"/>
      <c r="JAA45" s="59"/>
      <c r="JAB45" s="59"/>
      <c r="JAC45" s="52"/>
      <c r="JAD45" s="52"/>
      <c r="JAE45" s="52"/>
      <c r="JAF45" s="52"/>
      <c r="JAG45" s="52"/>
      <c r="JAH45" s="59"/>
      <c r="JAI45" s="59"/>
      <c r="JAJ45" s="59"/>
      <c r="JAK45" s="59"/>
      <c r="JAL45" s="60"/>
      <c r="JAM45" s="278"/>
      <c r="JAN45" s="243"/>
      <c r="JAO45" s="244"/>
      <c r="JAP45" s="244"/>
      <c r="JAQ45" s="244"/>
      <c r="JAR45" s="244"/>
      <c r="JAS45" s="244"/>
      <c r="JAT45" s="201"/>
      <c r="JAU45" s="210"/>
      <c r="JAV45" s="15"/>
      <c r="JAW45" s="15"/>
      <c r="JAX45" s="15"/>
      <c r="JAY45" s="15"/>
      <c r="JAZ45" s="15"/>
      <c r="JBA45" s="15"/>
      <c r="JBB45" s="15"/>
      <c r="JBC45" s="15"/>
      <c r="JBD45" s="15"/>
      <c r="JBE45" s="15"/>
      <c r="JBF45" s="19"/>
      <c r="JBG45" s="15"/>
      <c r="JBH45" s="15"/>
      <c r="JBI45" s="15"/>
      <c r="JBJ45" s="15"/>
      <c r="JBK45" s="15"/>
      <c r="JBL45" s="15"/>
      <c r="JBM45" s="19"/>
      <c r="JBN45" s="59"/>
      <c r="JBO45" s="59"/>
      <c r="JBP45" s="52"/>
      <c r="JBQ45" s="52"/>
      <c r="JBR45" s="52"/>
      <c r="JBS45" s="52"/>
      <c r="JBT45" s="52"/>
      <c r="JBU45" s="59"/>
      <c r="JBV45" s="59"/>
      <c r="JBW45" s="59"/>
      <c r="JBX45" s="59"/>
      <c r="JBY45" s="60"/>
      <c r="JBZ45" s="278"/>
      <c r="JCA45" s="243"/>
      <c r="JCB45" s="244"/>
      <c r="JCC45" s="244"/>
      <c r="JCD45" s="244"/>
      <c r="JCE45" s="244"/>
      <c r="JCF45" s="244"/>
      <c r="JCG45" s="201"/>
      <c r="JCH45" s="210"/>
      <c r="JCI45" s="15"/>
      <c r="JCJ45" s="15"/>
      <c r="JCK45" s="15"/>
      <c r="JCL45" s="15"/>
      <c r="JCM45" s="15"/>
      <c r="JCN45" s="15"/>
      <c r="JCO45" s="15"/>
      <c r="JCP45" s="15"/>
      <c r="JCQ45" s="15"/>
      <c r="JCR45" s="15"/>
      <c r="JCS45" s="19"/>
      <c r="JCT45" s="15"/>
      <c r="JCU45" s="15"/>
      <c r="JCV45" s="15"/>
      <c r="JCW45" s="15"/>
      <c r="JCX45" s="15"/>
      <c r="JCY45" s="15"/>
      <c r="JCZ45" s="19"/>
      <c r="JDA45" s="59"/>
      <c r="JDB45" s="59"/>
      <c r="JDC45" s="52"/>
      <c r="JDD45" s="52"/>
      <c r="JDE45" s="52"/>
      <c r="JDF45" s="52"/>
      <c r="JDG45" s="52"/>
      <c r="JDH45" s="59"/>
      <c r="JDI45" s="59"/>
      <c r="JDJ45" s="59"/>
      <c r="JDK45" s="59"/>
      <c r="JDL45" s="60"/>
      <c r="JDM45" s="278"/>
      <c r="JDN45" s="243"/>
      <c r="JDO45" s="244"/>
      <c r="JDP45" s="244"/>
      <c r="JDQ45" s="244"/>
      <c r="JDR45" s="244"/>
      <c r="JDS45" s="244"/>
      <c r="JDT45" s="201"/>
      <c r="JDU45" s="210"/>
      <c r="JDV45" s="15"/>
      <c r="JDW45" s="15"/>
      <c r="JDX45" s="15"/>
      <c r="JDY45" s="15"/>
      <c r="JDZ45" s="15"/>
      <c r="JEA45" s="15"/>
      <c r="JEB45" s="15"/>
      <c r="JEC45" s="15"/>
      <c r="JED45" s="15"/>
      <c r="JEE45" s="15"/>
      <c r="JEF45" s="19"/>
      <c r="JEG45" s="15"/>
      <c r="JEH45" s="15"/>
      <c r="JEI45" s="15"/>
      <c r="JEJ45" s="15"/>
      <c r="JEK45" s="15"/>
      <c r="JEL45" s="15"/>
      <c r="JEM45" s="19"/>
      <c r="JEN45" s="59"/>
      <c r="JEO45" s="59"/>
      <c r="JEP45" s="52"/>
      <c r="JEQ45" s="52"/>
      <c r="JER45" s="52"/>
      <c r="JES45" s="52"/>
      <c r="JET45" s="52"/>
      <c r="JEU45" s="59"/>
      <c r="JEV45" s="59"/>
      <c r="JEW45" s="59"/>
      <c r="JEX45" s="59"/>
      <c r="JEY45" s="60"/>
      <c r="JEZ45" s="278"/>
      <c r="JFA45" s="243"/>
      <c r="JFB45" s="244"/>
      <c r="JFC45" s="244"/>
      <c r="JFD45" s="244"/>
      <c r="JFE45" s="244"/>
      <c r="JFF45" s="244"/>
      <c r="JFG45" s="201"/>
      <c r="JFH45" s="210"/>
      <c r="JFI45" s="15"/>
      <c r="JFJ45" s="15"/>
      <c r="JFK45" s="15"/>
      <c r="JFL45" s="15"/>
      <c r="JFM45" s="15"/>
      <c r="JFN45" s="15"/>
      <c r="JFO45" s="15"/>
      <c r="JFP45" s="15"/>
      <c r="JFQ45" s="15"/>
      <c r="JFR45" s="15"/>
      <c r="JFS45" s="19"/>
      <c r="JFT45" s="15"/>
      <c r="JFU45" s="15"/>
      <c r="JFV45" s="15"/>
      <c r="JFW45" s="15"/>
      <c r="JFX45" s="15"/>
      <c r="JFY45" s="15"/>
      <c r="JFZ45" s="19"/>
      <c r="JGA45" s="59"/>
      <c r="JGB45" s="59"/>
      <c r="JGC45" s="52"/>
      <c r="JGD45" s="52"/>
      <c r="JGE45" s="52"/>
      <c r="JGF45" s="52"/>
      <c r="JGG45" s="52"/>
      <c r="JGH45" s="59"/>
      <c r="JGI45" s="59"/>
      <c r="JGJ45" s="59"/>
      <c r="JGK45" s="59"/>
      <c r="JGL45" s="60"/>
      <c r="JGM45" s="278"/>
      <c r="JGN45" s="243"/>
      <c r="JGO45" s="244"/>
      <c r="JGP45" s="244"/>
      <c r="JGQ45" s="244"/>
      <c r="JGR45" s="244"/>
      <c r="JGS45" s="244"/>
      <c r="JGT45" s="201"/>
      <c r="JGU45" s="210"/>
      <c r="JGV45" s="15"/>
      <c r="JGW45" s="15"/>
      <c r="JGX45" s="15"/>
      <c r="JGY45" s="15"/>
      <c r="JGZ45" s="15"/>
      <c r="JHA45" s="15"/>
      <c r="JHB45" s="15"/>
      <c r="JHC45" s="15"/>
      <c r="JHD45" s="15"/>
      <c r="JHE45" s="15"/>
      <c r="JHF45" s="19"/>
      <c r="JHG45" s="15"/>
      <c r="JHH45" s="15"/>
      <c r="JHI45" s="15"/>
      <c r="JHJ45" s="15"/>
      <c r="JHK45" s="15"/>
      <c r="JHL45" s="15"/>
      <c r="JHM45" s="19"/>
      <c r="JHN45" s="59"/>
      <c r="JHO45" s="59"/>
      <c r="JHP45" s="52"/>
      <c r="JHQ45" s="52"/>
      <c r="JHR45" s="52"/>
      <c r="JHS45" s="52"/>
      <c r="JHT45" s="52"/>
      <c r="JHU45" s="59"/>
      <c r="JHV45" s="59"/>
      <c r="JHW45" s="59"/>
      <c r="JHX45" s="59"/>
      <c r="JHY45" s="60"/>
      <c r="JHZ45" s="278"/>
      <c r="JIA45" s="243"/>
      <c r="JIB45" s="244"/>
      <c r="JIC45" s="244"/>
      <c r="JID45" s="244"/>
      <c r="JIE45" s="244"/>
      <c r="JIF45" s="244"/>
      <c r="JIG45" s="201"/>
      <c r="JIH45" s="210"/>
      <c r="JII45" s="15"/>
      <c r="JIJ45" s="15"/>
      <c r="JIK45" s="15"/>
      <c r="JIL45" s="15"/>
      <c r="JIM45" s="15"/>
      <c r="JIN45" s="15"/>
      <c r="JIO45" s="15"/>
      <c r="JIP45" s="15"/>
      <c r="JIQ45" s="15"/>
      <c r="JIR45" s="15"/>
      <c r="JIS45" s="19"/>
      <c r="JIT45" s="15"/>
      <c r="JIU45" s="15"/>
      <c r="JIV45" s="15"/>
      <c r="JIW45" s="15"/>
      <c r="JIX45" s="15"/>
      <c r="JIY45" s="15"/>
      <c r="JIZ45" s="19"/>
      <c r="JJA45" s="59"/>
      <c r="JJB45" s="59"/>
      <c r="JJC45" s="52"/>
      <c r="JJD45" s="52"/>
      <c r="JJE45" s="52"/>
      <c r="JJF45" s="52"/>
      <c r="JJG45" s="52"/>
      <c r="JJH45" s="59"/>
      <c r="JJI45" s="59"/>
      <c r="JJJ45" s="59"/>
      <c r="JJK45" s="59"/>
      <c r="JJL45" s="60"/>
      <c r="JJM45" s="278"/>
      <c r="JJN45" s="243"/>
      <c r="JJO45" s="244"/>
      <c r="JJP45" s="244"/>
      <c r="JJQ45" s="244"/>
      <c r="JJR45" s="244"/>
      <c r="JJS45" s="244"/>
      <c r="JJT45" s="201"/>
      <c r="JJU45" s="210"/>
      <c r="JJV45" s="15"/>
      <c r="JJW45" s="15"/>
      <c r="JJX45" s="15"/>
      <c r="JJY45" s="15"/>
      <c r="JJZ45" s="15"/>
      <c r="JKA45" s="15"/>
      <c r="JKB45" s="15"/>
      <c r="JKC45" s="15"/>
      <c r="JKD45" s="15"/>
      <c r="JKE45" s="15"/>
      <c r="JKF45" s="19"/>
      <c r="JKG45" s="15"/>
      <c r="JKH45" s="15"/>
      <c r="JKI45" s="15"/>
      <c r="JKJ45" s="15"/>
      <c r="JKK45" s="15"/>
      <c r="JKL45" s="15"/>
      <c r="JKM45" s="19"/>
      <c r="JKN45" s="59"/>
      <c r="JKO45" s="59"/>
      <c r="JKP45" s="52"/>
      <c r="JKQ45" s="52"/>
      <c r="JKR45" s="52"/>
      <c r="JKS45" s="52"/>
      <c r="JKT45" s="52"/>
      <c r="JKU45" s="59"/>
      <c r="JKV45" s="59"/>
      <c r="JKW45" s="59"/>
      <c r="JKX45" s="59"/>
      <c r="JKY45" s="60"/>
      <c r="JKZ45" s="278"/>
      <c r="JLA45" s="243"/>
      <c r="JLB45" s="244"/>
      <c r="JLC45" s="244"/>
      <c r="JLD45" s="244"/>
      <c r="JLE45" s="244"/>
      <c r="JLF45" s="244"/>
      <c r="JLG45" s="201"/>
      <c r="JLH45" s="210"/>
      <c r="JLI45" s="15"/>
      <c r="JLJ45" s="15"/>
      <c r="JLK45" s="15"/>
      <c r="JLL45" s="15"/>
      <c r="JLM45" s="15"/>
      <c r="JLN45" s="15"/>
      <c r="JLO45" s="15"/>
      <c r="JLP45" s="15"/>
      <c r="JLQ45" s="15"/>
      <c r="JLR45" s="15"/>
      <c r="JLS45" s="19"/>
      <c r="JLT45" s="15"/>
      <c r="JLU45" s="15"/>
      <c r="JLV45" s="15"/>
      <c r="JLW45" s="15"/>
      <c r="JLX45" s="15"/>
      <c r="JLY45" s="15"/>
      <c r="JLZ45" s="19"/>
      <c r="JMA45" s="59"/>
      <c r="JMB45" s="59"/>
      <c r="JMC45" s="52"/>
      <c r="JMD45" s="52"/>
      <c r="JME45" s="52"/>
      <c r="JMF45" s="52"/>
      <c r="JMG45" s="52"/>
      <c r="JMH45" s="59"/>
      <c r="JMI45" s="59"/>
      <c r="JMJ45" s="59"/>
      <c r="JMK45" s="59"/>
      <c r="JML45" s="60"/>
      <c r="JMM45" s="278"/>
      <c r="JMN45" s="243"/>
      <c r="JMO45" s="244"/>
      <c r="JMP45" s="244"/>
      <c r="JMQ45" s="244"/>
      <c r="JMR45" s="244"/>
      <c r="JMS45" s="244"/>
      <c r="JMT45" s="201"/>
      <c r="JMU45" s="210"/>
      <c r="JMV45" s="15"/>
      <c r="JMW45" s="15"/>
      <c r="JMX45" s="15"/>
      <c r="JMY45" s="15"/>
      <c r="JMZ45" s="15"/>
      <c r="JNA45" s="15"/>
      <c r="JNB45" s="15"/>
      <c r="JNC45" s="15"/>
      <c r="JND45" s="15"/>
      <c r="JNE45" s="15"/>
      <c r="JNF45" s="19"/>
      <c r="JNG45" s="15"/>
      <c r="JNH45" s="15"/>
      <c r="JNI45" s="15"/>
      <c r="JNJ45" s="15"/>
      <c r="JNK45" s="15"/>
      <c r="JNL45" s="15"/>
      <c r="JNM45" s="19"/>
      <c r="JNN45" s="59"/>
      <c r="JNO45" s="59"/>
      <c r="JNP45" s="52"/>
      <c r="JNQ45" s="52"/>
      <c r="JNR45" s="52"/>
      <c r="JNS45" s="52"/>
      <c r="JNT45" s="52"/>
      <c r="JNU45" s="59"/>
      <c r="JNV45" s="59"/>
      <c r="JNW45" s="59"/>
      <c r="JNX45" s="59"/>
      <c r="JNY45" s="60"/>
      <c r="JNZ45" s="278"/>
      <c r="JOA45" s="243"/>
      <c r="JOB45" s="244"/>
      <c r="JOC45" s="244"/>
      <c r="JOD45" s="244"/>
      <c r="JOE45" s="244"/>
      <c r="JOF45" s="244"/>
      <c r="JOG45" s="201"/>
      <c r="JOH45" s="210"/>
      <c r="JOI45" s="15"/>
      <c r="JOJ45" s="15"/>
      <c r="JOK45" s="15"/>
      <c r="JOL45" s="15"/>
      <c r="JOM45" s="15"/>
      <c r="JON45" s="15"/>
      <c r="JOO45" s="15"/>
      <c r="JOP45" s="15"/>
      <c r="JOQ45" s="15"/>
      <c r="JOR45" s="15"/>
      <c r="JOS45" s="19"/>
      <c r="JOT45" s="15"/>
      <c r="JOU45" s="15"/>
      <c r="JOV45" s="15"/>
      <c r="JOW45" s="15"/>
      <c r="JOX45" s="15"/>
      <c r="JOY45" s="15"/>
      <c r="JOZ45" s="19"/>
      <c r="JPA45" s="59"/>
      <c r="JPB45" s="59"/>
      <c r="JPC45" s="52"/>
      <c r="JPD45" s="52"/>
      <c r="JPE45" s="52"/>
      <c r="JPF45" s="52"/>
      <c r="JPG45" s="52"/>
      <c r="JPH45" s="59"/>
      <c r="JPI45" s="59"/>
      <c r="JPJ45" s="59"/>
      <c r="JPK45" s="59"/>
      <c r="JPL45" s="60"/>
      <c r="JPM45" s="278"/>
      <c r="JPN45" s="243"/>
      <c r="JPO45" s="244"/>
      <c r="JPP45" s="244"/>
      <c r="JPQ45" s="244"/>
      <c r="JPR45" s="244"/>
      <c r="JPS45" s="244"/>
      <c r="JPT45" s="201"/>
      <c r="JPU45" s="210"/>
      <c r="JPV45" s="15"/>
      <c r="JPW45" s="15"/>
      <c r="JPX45" s="15"/>
      <c r="JPY45" s="15"/>
      <c r="JPZ45" s="15"/>
      <c r="JQA45" s="15"/>
      <c r="JQB45" s="15"/>
      <c r="JQC45" s="15"/>
      <c r="JQD45" s="15"/>
      <c r="JQE45" s="15"/>
      <c r="JQF45" s="19"/>
      <c r="JQG45" s="15"/>
      <c r="JQH45" s="15"/>
      <c r="JQI45" s="15"/>
      <c r="JQJ45" s="15"/>
      <c r="JQK45" s="15"/>
      <c r="JQL45" s="15"/>
      <c r="JQM45" s="19"/>
      <c r="JQN45" s="59"/>
      <c r="JQO45" s="59"/>
      <c r="JQP45" s="52"/>
      <c r="JQQ45" s="52"/>
      <c r="JQR45" s="52"/>
      <c r="JQS45" s="52"/>
      <c r="JQT45" s="52"/>
      <c r="JQU45" s="59"/>
      <c r="JQV45" s="59"/>
      <c r="JQW45" s="59"/>
      <c r="JQX45" s="59"/>
      <c r="JQY45" s="60"/>
      <c r="JQZ45" s="278"/>
      <c r="JRA45" s="243"/>
      <c r="JRB45" s="244"/>
      <c r="JRC45" s="244"/>
      <c r="JRD45" s="244"/>
      <c r="JRE45" s="244"/>
      <c r="JRF45" s="244"/>
      <c r="JRG45" s="201"/>
      <c r="JRH45" s="210"/>
      <c r="JRI45" s="15"/>
      <c r="JRJ45" s="15"/>
      <c r="JRK45" s="15"/>
      <c r="JRL45" s="15"/>
      <c r="JRM45" s="15"/>
      <c r="JRN45" s="15"/>
      <c r="JRO45" s="15"/>
      <c r="JRP45" s="15"/>
      <c r="JRQ45" s="15"/>
      <c r="JRR45" s="15"/>
      <c r="JRS45" s="19"/>
      <c r="JRT45" s="15"/>
      <c r="JRU45" s="15"/>
      <c r="JRV45" s="15"/>
      <c r="JRW45" s="15"/>
      <c r="JRX45" s="15"/>
      <c r="JRY45" s="15"/>
      <c r="JRZ45" s="19"/>
      <c r="JSA45" s="59"/>
      <c r="JSB45" s="59"/>
      <c r="JSC45" s="52"/>
      <c r="JSD45" s="52"/>
      <c r="JSE45" s="52"/>
      <c r="JSF45" s="52"/>
      <c r="JSG45" s="52"/>
      <c r="JSH45" s="59"/>
      <c r="JSI45" s="59"/>
      <c r="JSJ45" s="59"/>
      <c r="JSK45" s="59"/>
      <c r="JSL45" s="60"/>
      <c r="JSM45" s="278"/>
      <c r="JSN45" s="243"/>
      <c r="JSO45" s="244"/>
      <c r="JSP45" s="244"/>
      <c r="JSQ45" s="244"/>
      <c r="JSR45" s="244"/>
      <c r="JSS45" s="244"/>
      <c r="JST45" s="201"/>
      <c r="JSU45" s="210"/>
      <c r="JSV45" s="15"/>
      <c r="JSW45" s="15"/>
      <c r="JSX45" s="15"/>
      <c r="JSY45" s="15"/>
      <c r="JSZ45" s="15"/>
      <c r="JTA45" s="15"/>
      <c r="JTB45" s="15"/>
      <c r="JTC45" s="15"/>
      <c r="JTD45" s="15"/>
      <c r="JTE45" s="15"/>
      <c r="JTF45" s="19"/>
      <c r="JTG45" s="15"/>
      <c r="JTH45" s="15"/>
      <c r="JTI45" s="15"/>
      <c r="JTJ45" s="15"/>
      <c r="JTK45" s="15"/>
      <c r="JTL45" s="15"/>
      <c r="JTM45" s="19"/>
      <c r="JTN45" s="59"/>
      <c r="JTO45" s="59"/>
      <c r="JTP45" s="52"/>
      <c r="JTQ45" s="52"/>
      <c r="JTR45" s="52"/>
      <c r="JTS45" s="52"/>
      <c r="JTT45" s="52"/>
      <c r="JTU45" s="59"/>
      <c r="JTV45" s="59"/>
      <c r="JTW45" s="59"/>
      <c r="JTX45" s="59"/>
      <c r="JTY45" s="60"/>
      <c r="JTZ45" s="278"/>
      <c r="JUA45" s="243"/>
      <c r="JUB45" s="244"/>
      <c r="JUC45" s="244"/>
      <c r="JUD45" s="244"/>
      <c r="JUE45" s="244"/>
      <c r="JUF45" s="244"/>
      <c r="JUG45" s="201"/>
      <c r="JUH45" s="210"/>
      <c r="JUI45" s="15"/>
      <c r="JUJ45" s="15"/>
      <c r="JUK45" s="15"/>
      <c r="JUL45" s="15"/>
      <c r="JUM45" s="15"/>
      <c r="JUN45" s="15"/>
      <c r="JUO45" s="15"/>
      <c r="JUP45" s="15"/>
      <c r="JUQ45" s="15"/>
      <c r="JUR45" s="15"/>
      <c r="JUS45" s="19"/>
      <c r="JUT45" s="15"/>
      <c r="JUU45" s="15"/>
      <c r="JUV45" s="15"/>
      <c r="JUW45" s="15"/>
      <c r="JUX45" s="15"/>
      <c r="JUY45" s="15"/>
      <c r="JUZ45" s="19"/>
      <c r="JVA45" s="59"/>
      <c r="JVB45" s="59"/>
      <c r="JVC45" s="52"/>
      <c r="JVD45" s="52"/>
      <c r="JVE45" s="52"/>
      <c r="JVF45" s="52"/>
      <c r="JVG45" s="52"/>
      <c r="JVH45" s="59"/>
      <c r="JVI45" s="59"/>
      <c r="JVJ45" s="59"/>
      <c r="JVK45" s="59"/>
      <c r="JVL45" s="60"/>
      <c r="JVM45" s="278"/>
      <c r="JVN45" s="243"/>
      <c r="JVO45" s="244"/>
      <c r="JVP45" s="244"/>
      <c r="JVQ45" s="244"/>
      <c r="JVR45" s="244"/>
      <c r="JVS45" s="244"/>
      <c r="JVT45" s="201"/>
      <c r="JVU45" s="210"/>
      <c r="JVV45" s="15"/>
      <c r="JVW45" s="15"/>
      <c r="JVX45" s="15"/>
      <c r="JVY45" s="15"/>
      <c r="JVZ45" s="15"/>
      <c r="JWA45" s="15"/>
      <c r="JWB45" s="15"/>
      <c r="JWC45" s="15"/>
      <c r="JWD45" s="15"/>
      <c r="JWE45" s="15"/>
      <c r="JWF45" s="19"/>
      <c r="JWG45" s="15"/>
      <c r="JWH45" s="15"/>
      <c r="JWI45" s="15"/>
      <c r="JWJ45" s="15"/>
      <c r="JWK45" s="15"/>
      <c r="JWL45" s="15"/>
      <c r="JWM45" s="19"/>
      <c r="JWN45" s="59"/>
      <c r="JWO45" s="59"/>
      <c r="JWP45" s="52"/>
      <c r="JWQ45" s="52"/>
      <c r="JWR45" s="52"/>
      <c r="JWS45" s="52"/>
      <c r="JWT45" s="52"/>
      <c r="JWU45" s="59"/>
      <c r="JWV45" s="59"/>
      <c r="JWW45" s="59"/>
      <c r="JWX45" s="59"/>
      <c r="JWY45" s="60"/>
      <c r="JWZ45" s="278"/>
      <c r="JXA45" s="243"/>
      <c r="JXB45" s="244"/>
      <c r="JXC45" s="244"/>
      <c r="JXD45" s="244"/>
      <c r="JXE45" s="244"/>
      <c r="JXF45" s="244"/>
      <c r="JXG45" s="201"/>
      <c r="JXH45" s="210"/>
      <c r="JXI45" s="15"/>
      <c r="JXJ45" s="15"/>
      <c r="JXK45" s="15"/>
      <c r="JXL45" s="15"/>
      <c r="JXM45" s="15"/>
      <c r="JXN45" s="15"/>
      <c r="JXO45" s="15"/>
      <c r="JXP45" s="15"/>
      <c r="JXQ45" s="15"/>
      <c r="JXR45" s="15"/>
      <c r="JXS45" s="19"/>
      <c r="JXT45" s="15"/>
      <c r="JXU45" s="15"/>
      <c r="JXV45" s="15"/>
      <c r="JXW45" s="15"/>
      <c r="JXX45" s="15"/>
      <c r="JXY45" s="15"/>
      <c r="JXZ45" s="19"/>
      <c r="JYA45" s="59"/>
      <c r="JYB45" s="59"/>
      <c r="JYC45" s="52"/>
      <c r="JYD45" s="52"/>
      <c r="JYE45" s="52"/>
      <c r="JYF45" s="52"/>
      <c r="JYG45" s="52"/>
      <c r="JYH45" s="59"/>
      <c r="JYI45" s="59"/>
      <c r="JYJ45" s="59"/>
      <c r="JYK45" s="59"/>
      <c r="JYL45" s="60"/>
      <c r="JYM45" s="278"/>
      <c r="JYN45" s="243"/>
      <c r="JYO45" s="244"/>
      <c r="JYP45" s="244"/>
      <c r="JYQ45" s="244"/>
      <c r="JYR45" s="244"/>
      <c r="JYS45" s="244"/>
      <c r="JYT45" s="201"/>
      <c r="JYU45" s="210"/>
      <c r="JYV45" s="15"/>
      <c r="JYW45" s="15"/>
      <c r="JYX45" s="15"/>
      <c r="JYY45" s="15"/>
      <c r="JYZ45" s="15"/>
      <c r="JZA45" s="15"/>
      <c r="JZB45" s="15"/>
      <c r="JZC45" s="15"/>
      <c r="JZD45" s="15"/>
      <c r="JZE45" s="15"/>
      <c r="JZF45" s="19"/>
      <c r="JZG45" s="15"/>
      <c r="JZH45" s="15"/>
      <c r="JZI45" s="15"/>
      <c r="JZJ45" s="15"/>
      <c r="JZK45" s="15"/>
      <c r="JZL45" s="15"/>
      <c r="JZM45" s="19"/>
      <c r="JZN45" s="59"/>
      <c r="JZO45" s="59"/>
      <c r="JZP45" s="52"/>
      <c r="JZQ45" s="52"/>
      <c r="JZR45" s="52"/>
      <c r="JZS45" s="52"/>
      <c r="JZT45" s="52"/>
      <c r="JZU45" s="59"/>
      <c r="JZV45" s="59"/>
      <c r="JZW45" s="59"/>
      <c r="JZX45" s="59"/>
      <c r="JZY45" s="60"/>
      <c r="JZZ45" s="278"/>
      <c r="KAA45" s="243"/>
      <c r="KAB45" s="244"/>
      <c r="KAC45" s="244"/>
      <c r="KAD45" s="244"/>
      <c r="KAE45" s="244"/>
      <c r="KAF45" s="244"/>
      <c r="KAG45" s="201"/>
      <c r="KAH45" s="210"/>
      <c r="KAI45" s="15"/>
      <c r="KAJ45" s="15"/>
      <c r="KAK45" s="15"/>
      <c r="KAL45" s="15"/>
      <c r="KAM45" s="15"/>
      <c r="KAN45" s="15"/>
      <c r="KAO45" s="15"/>
      <c r="KAP45" s="15"/>
      <c r="KAQ45" s="15"/>
      <c r="KAR45" s="15"/>
      <c r="KAS45" s="19"/>
      <c r="KAT45" s="15"/>
      <c r="KAU45" s="15"/>
      <c r="KAV45" s="15"/>
      <c r="KAW45" s="15"/>
      <c r="KAX45" s="15"/>
      <c r="KAY45" s="15"/>
      <c r="KAZ45" s="19"/>
      <c r="KBA45" s="59"/>
      <c r="KBB45" s="59"/>
      <c r="KBC45" s="52"/>
      <c r="KBD45" s="52"/>
      <c r="KBE45" s="52"/>
      <c r="KBF45" s="52"/>
      <c r="KBG45" s="52"/>
      <c r="KBH45" s="59"/>
      <c r="KBI45" s="59"/>
      <c r="KBJ45" s="59"/>
      <c r="KBK45" s="59"/>
      <c r="KBL45" s="60"/>
      <c r="KBM45" s="278"/>
      <c r="KBN45" s="243"/>
      <c r="KBO45" s="244"/>
      <c r="KBP45" s="244"/>
      <c r="KBQ45" s="244"/>
      <c r="KBR45" s="244"/>
      <c r="KBS45" s="244"/>
      <c r="KBT45" s="201"/>
      <c r="KBU45" s="210"/>
      <c r="KBV45" s="15"/>
      <c r="KBW45" s="15"/>
      <c r="KBX45" s="15"/>
      <c r="KBY45" s="15"/>
      <c r="KBZ45" s="15"/>
      <c r="KCA45" s="15"/>
      <c r="KCB45" s="15"/>
      <c r="KCC45" s="15"/>
      <c r="KCD45" s="15"/>
      <c r="KCE45" s="15"/>
      <c r="KCF45" s="19"/>
      <c r="KCG45" s="15"/>
      <c r="KCH45" s="15"/>
      <c r="KCI45" s="15"/>
      <c r="KCJ45" s="15"/>
      <c r="KCK45" s="15"/>
      <c r="KCL45" s="15"/>
      <c r="KCM45" s="19"/>
      <c r="KCN45" s="59"/>
      <c r="KCO45" s="59"/>
      <c r="KCP45" s="52"/>
      <c r="KCQ45" s="52"/>
      <c r="KCR45" s="52"/>
      <c r="KCS45" s="52"/>
      <c r="KCT45" s="52"/>
      <c r="KCU45" s="59"/>
      <c r="KCV45" s="59"/>
      <c r="KCW45" s="59"/>
      <c r="KCX45" s="59"/>
      <c r="KCY45" s="60"/>
      <c r="KCZ45" s="278"/>
      <c r="KDA45" s="243"/>
      <c r="KDB45" s="244"/>
      <c r="KDC45" s="244"/>
      <c r="KDD45" s="244"/>
      <c r="KDE45" s="244"/>
      <c r="KDF45" s="244"/>
      <c r="KDG45" s="201"/>
      <c r="KDH45" s="210"/>
      <c r="KDI45" s="15"/>
      <c r="KDJ45" s="15"/>
      <c r="KDK45" s="15"/>
      <c r="KDL45" s="15"/>
      <c r="KDM45" s="15"/>
      <c r="KDN45" s="15"/>
      <c r="KDO45" s="15"/>
      <c r="KDP45" s="15"/>
      <c r="KDQ45" s="15"/>
      <c r="KDR45" s="15"/>
      <c r="KDS45" s="19"/>
      <c r="KDT45" s="15"/>
      <c r="KDU45" s="15"/>
      <c r="KDV45" s="15"/>
      <c r="KDW45" s="15"/>
      <c r="KDX45" s="15"/>
      <c r="KDY45" s="15"/>
      <c r="KDZ45" s="19"/>
      <c r="KEA45" s="59"/>
      <c r="KEB45" s="59"/>
      <c r="KEC45" s="52"/>
      <c r="KED45" s="52"/>
      <c r="KEE45" s="52"/>
      <c r="KEF45" s="52"/>
      <c r="KEG45" s="52"/>
      <c r="KEH45" s="59"/>
      <c r="KEI45" s="59"/>
      <c r="KEJ45" s="59"/>
      <c r="KEK45" s="59"/>
      <c r="KEL45" s="60"/>
      <c r="KEM45" s="278"/>
      <c r="KEN45" s="243"/>
      <c r="KEO45" s="244"/>
      <c r="KEP45" s="244"/>
      <c r="KEQ45" s="244"/>
      <c r="KER45" s="244"/>
      <c r="KES45" s="244"/>
      <c r="KET45" s="201"/>
      <c r="KEU45" s="210"/>
      <c r="KEV45" s="15"/>
      <c r="KEW45" s="15"/>
      <c r="KEX45" s="15"/>
      <c r="KEY45" s="15"/>
      <c r="KEZ45" s="15"/>
      <c r="KFA45" s="15"/>
      <c r="KFB45" s="15"/>
      <c r="KFC45" s="15"/>
      <c r="KFD45" s="15"/>
      <c r="KFE45" s="15"/>
      <c r="KFF45" s="19"/>
      <c r="KFG45" s="15"/>
      <c r="KFH45" s="15"/>
      <c r="KFI45" s="15"/>
      <c r="KFJ45" s="15"/>
      <c r="KFK45" s="15"/>
      <c r="KFL45" s="15"/>
      <c r="KFM45" s="19"/>
      <c r="KFN45" s="59"/>
      <c r="KFO45" s="59"/>
      <c r="KFP45" s="52"/>
      <c r="KFQ45" s="52"/>
      <c r="KFR45" s="52"/>
      <c r="KFS45" s="52"/>
      <c r="KFT45" s="52"/>
      <c r="KFU45" s="59"/>
      <c r="KFV45" s="59"/>
      <c r="KFW45" s="59"/>
      <c r="KFX45" s="59"/>
      <c r="KFY45" s="60"/>
      <c r="KFZ45" s="278"/>
      <c r="KGA45" s="243"/>
      <c r="KGB45" s="244"/>
      <c r="KGC45" s="244"/>
      <c r="KGD45" s="244"/>
      <c r="KGE45" s="244"/>
      <c r="KGF45" s="244"/>
      <c r="KGG45" s="201"/>
      <c r="KGH45" s="210"/>
      <c r="KGI45" s="15"/>
      <c r="KGJ45" s="15"/>
      <c r="KGK45" s="15"/>
      <c r="KGL45" s="15"/>
      <c r="KGM45" s="15"/>
      <c r="KGN45" s="15"/>
      <c r="KGO45" s="15"/>
      <c r="KGP45" s="15"/>
      <c r="KGQ45" s="15"/>
      <c r="KGR45" s="15"/>
      <c r="KGS45" s="19"/>
      <c r="KGT45" s="15"/>
      <c r="KGU45" s="15"/>
      <c r="KGV45" s="15"/>
      <c r="KGW45" s="15"/>
      <c r="KGX45" s="15"/>
      <c r="KGY45" s="15"/>
      <c r="KGZ45" s="19"/>
      <c r="KHA45" s="59"/>
      <c r="KHB45" s="59"/>
      <c r="KHC45" s="52"/>
      <c r="KHD45" s="52"/>
      <c r="KHE45" s="52"/>
      <c r="KHF45" s="52"/>
      <c r="KHG45" s="52"/>
      <c r="KHH45" s="59"/>
      <c r="KHI45" s="59"/>
      <c r="KHJ45" s="59"/>
      <c r="KHK45" s="59"/>
      <c r="KHL45" s="60"/>
      <c r="KHM45" s="278"/>
      <c r="KHN45" s="243"/>
      <c r="KHO45" s="244"/>
      <c r="KHP45" s="244"/>
      <c r="KHQ45" s="244"/>
      <c r="KHR45" s="244"/>
      <c r="KHS45" s="244"/>
      <c r="KHT45" s="201"/>
      <c r="KHU45" s="210"/>
      <c r="KHV45" s="15"/>
      <c r="KHW45" s="15"/>
      <c r="KHX45" s="15"/>
      <c r="KHY45" s="15"/>
      <c r="KHZ45" s="15"/>
      <c r="KIA45" s="15"/>
      <c r="KIB45" s="15"/>
      <c r="KIC45" s="15"/>
      <c r="KID45" s="15"/>
      <c r="KIE45" s="15"/>
      <c r="KIF45" s="19"/>
      <c r="KIG45" s="15"/>
      <c r="KIH45" s="15"/>
      <c r="KII45" s="15"/>
      <c r="KIJ45" s="15"/>
      <c r="KIK45" s="15"/>
      <c r="KIL45" s="15"/>
      <c r="KIM45" s="19"/>
      <c r="KIN45" s="59"/>
      <c r="KIO45" s="59"/>
      <c r="KIP45" s="52"/>
      <c r="KIQ45" s="52"/>
      <c r="KIR45" s="52"/>
      <c r="KIS45" s="52"/>
      <c r="KIT45" s="52"/>
      <c r="KIU45" s="59"/>
      <c r="KIV45" s="59"/>
      <c r="KIW45" s="59"/>
      <c r="KIX45" s="59"/>
      <c r="KIY45" s="60"/>
      <c r="KIZ45" s="278"/>
      <c r="KJA45" s="243"/>
      <c r="KJB45" s="244"/>
      <c r="KJC45" s="244"/>
      <c r="KJD45" s="244"/>
      <c r="KJE45" s="244"/>
      <c r="KJF45" s="244"/>
      <c r="KJG45" s="201"/>
      <c r="KJH45" s="210"/>
      <c r="KJI45" s="15"/>
      <c r="KJJ45" s="15"/>
      <c r="KJK45" s="15"/>
      <c r="KJL45" s="15"/>
      <c r="KJM45" s="15"/>
      <c r="KJN45" s="15"/>
      <c r="KJO45" s="15"/>
      <c r="KJP45" s="15"/>
      <c r="KJQ45" s="15"/>
      <c r="KJR45" s="15"/>
      <c r="KJS45" s="19"/>
      <c r="KJT45" s="15"/>
      <c r="KJU45" s="15"/>
      <c r="KJV45" s="15"/>
      <c r="KJW45" s="15"/>
      <c r="KJX45" s="15"/>
      <c r="KJY45" s="15"/>
      <c r="KJZ45" s="19"/>
      <c r="KKA45" s="59"/>
      <c r="KKB45" s="59"/>
      <c r="KKC45" s="52"/>
      <c r="KKD45" s="52"/>
      <c r="KKE45" s="52"/>
      <c r="KKF45" s="52"/>
      <c r="KKG45" s="52"/>
      <c r="KKH45" s="59"/>
      <c r="KKI45" s="59"/>
      <c r="KKJ45" s="59"/>
      <c r="KKK45" s="59"/>
      <c r="KKL45" s="60"/>
      <c r="KKM45" s="278"/>
      <c r="KKN45" s="243"/>
      <c r="KKO45" s="244"/>
      <c r="KKP45" s="244"/>
      <c r="KKQ45" s="244"/>
      <c r="KKR45" s="244"/>
      <c r="KKS45" s="244"/>
      <c r="KKT45" s="201"/>
      <c r="KKU45" s="210"/>
      <c r="KKV45" s="15"/>
      <c r="KKW45" s="15"/>
      <c r="KKX45" s="15"/>
      <c r="KKY45" s="15"/>
      <c r="KKZ45" s="15"/>
      <c r="KLA45" s="15"/>
      <c r="KLB45" s="15"/>
      <c r="KLC45" s="15"/>
      <c r="KLD45" s="15"/>
      <c r="KLE45" s="15"/>
      <c r="KLF45" s="19"/>
      <c r="KLG45" s="15"/>
      <c r="KLH45" s="15"/>
      <c r="KLI45" s="15"/>
      <c r="KLJ45" s="15"/>
      <c r="KLK45" s="15"/>
      <c r="KLL45" s="15"/>
      <c r="KLM45" s="19"/>
      <c r="KLN45" s="59"/>
      <c r="KLO45" s="59"/>
      <c r="KLP45" s="52"/>
      <c r="KLQ45" s="52"/>
      <c r="KLR45" s="52"/>
      <c r="KLS45" s="52"/>
      <c r="KLT45" s="52"/>
      <c r="KLU45" s="59"/>
      <c r="KLV45" s="59"/>
      <c r="KLW45" s="59"/>
      <c r="KLX45" s="59"/>
      <c r="KLY45" s="60"/>
      <c r="KLZ45" s="278"/>
      <c r="KMA45" s="243"/>
      <c r="KMB45" s="244"/>
      <c r="KMC45" s="244"/>
      <c r="KMD45" s="244"/>
      <c r="KME45" s="244"/>
      <c r="KMF45" s="244"/>
      <c r="KMG45" s="201"/>
      <c r="KMH45" s="210"/>
      <c r="KMI45" s="15"/>
      <c r="KMJ45" s="15"/>
      <c r="KMK45" s="15"/>
      <c r="KML45" s="15"/>
      <c r="KMM45" s="15"/>
      <c r="KMN45" s="15"/>
      <c r="KMO45" s="15"/>
      <c r="KMP45" s="15"/>
      <c r="KMQ45" s="15"/>
      <c r="KMR45" s="15"/>
      <c r="KMS45" s="19"/>
      <c r="KMT45" s="15"/>
      <c r="KMU45" s="15"/>
      <c r="KMV45" s="15"/>
      <c r="KMW45" s="15"/>
      <c r="KMX45" s="15"/>
      <c r="KMY45" s="15"/>
      <c r="KMZ45" s="19"/>
      <c r="KNA45" s="59"/>
      <c r="KNB45" s="59"/>
      <c r="KNC45" s="52"/>
      <c r="KND45" s="52"/>
      <c r="KNE45" s="52"/>
      <c r="KNF45" s="52"/>
      <c r="KNG45" s="52"/>
      <c r="KNH45" s="59"/>
      <c r="KNI45" s="59"/>
      <c r="KNJ45" s="59"/>
      <c r="KNK45" s="59"/>
      <c r="KNL45" s="60"/>
      <c r="KNM45" s="278"/>
      <c r="KNN45" s="243"/>
      <c r="KNO45" s="244"/>
      <c r="KNP45" s="244"/>
      <c r="KNQ45" s="244"/>
      <c r="KNR45" s="244"/>
      <c r="KNS45" s="244"/>
      <c r="KNT45" s="201"/>
      <c r="KNU45" s="210"/>
      <c r="KNV45" s="15"/>
      <c r="KNW45" s="15"/>
      <c r="KNX45" s="15"/>
      <c r="KNY45" s="15"/>
      <c r="KNZ45" s="15"/>
      <c r="KOA45" s="15"/>
      <c r="KOB45" s="15"/>
      <c r="KOC45" s="15"/>
      <c r="KOD45" s="15"/>
      <c r="KOE45" s="15"/>
      <c r="KOF45" s="19"/>
      <c r="KOG45" s="15"/>
      <c r="KOH45" s="15"/>
      <c r="KOI45" s="15"/>
      <c r="KOJ45" s="15"/>
      <c r="KOK45" s="15"/>
      <c r="KOL45" s="15"/>
      <c r="KOM45" s="19"/>
      <c r="KON45" s="59"/>
      <c r="KOO45" s="59"/>
      <c r="KOP45" s="52"/>
      <c r="KOQ45" s="52"/>
      <c r="KOR45" s="52"/>
      <c r="KOS45" s="52"/>
      <c r="KOT45" s="52"/>
      <c r="KOU45" s="59"/>
      <c r="KOV45" s="59"/>
      <c r="KOW45" s="59"/>
      <c r="KOX45" s="59"/>
      <c r="KOY45" s="60"/>
      <c r="KOZ45" s="278"/>
      <c r="KPA45" s="243"/>
      <c r="KPB45" s="244"/>
      <c r="KPC45" s="244"/>
      <c r="KPD45" s="244"/>
      <c r="KPE45" s="244"/>
      <c r="KPF45" s="244"/>
      <c r="KPG45" s="201"/>
      <c r="KPH45" s="210"/>
      <c r="KPI45" s="15"/>
      <c r="KPJ45" s="15"/>
      <c r="KPK45" s="15"/>
      <c r="KPL45" s="15"/>
      <c r="KPM45" s="15"/>
      <c r="KPN45" s="15"/>
      <c r="KPO45" s="15"/>
      <c r="KPP45" s="15"/>
      <c r="KPQ45" s="15"/>
      <c r="KPR45" s="15"/>
      <c r="KPS45" s="19"/>
      <c r="KPT45" s="15"/>
      <c r="KPU45" s="15"/>
      <c r="KPV45" s="15"/>
      <c r="KPW45" s="15"/>
      <c r="KPX45" s="15"/>
      <c r="KPY45" s="15"/>
      <c r="KPZ45" s="19"/>
      <c r="KQA45" s="59"/>
      <c r="KQB45" s="59"/>
      <c r="KQC45" s="52"/>
      <c r="KQD45" s="52"/>
      <c r="KQE45" s="52"/>
      <c r="KQF45" s="52"/>
      <c r="KQG45" s="52"/>
      <c r="KQH45" s="59"/>
      <c r="KQI45" s="59"/>
      <c r="KQJ45" s="59"/>
      <c r="KQK45" s="59"/>
      <c r="KQL45" s="60"/>
      <c r="KQM45" s="278"/>
      <c r="KQN45" s="243"/>
      <c r="KQO45" s="244"/>
      <c r="KQP45" s="244"/>
      <c r="KQQ45" s="244"/>
      <c r="KQR45" s="244"/>
      <c r="KQS45" s="244"/>
      <c r="KQT45" s="201"/>
      <c r="KQU45" s="210"/>
      <c r="KQV45" s="15"/>
      <c r="KQW45" s="15"/>
      <c r="KQX45" s="15"/>
      <c r="KQY45" s="15"/>
      <c r="KQZ45" s="15"/>
      <c r="KRA45" s="15"/>
      <c r="KRB45" s="15"/>
      <c r="KRC45" s="15"/>
      <c r="KRD45" s="15"/>
      <c r="KRE45" s="15"/>
      <c r="KRF45" s="19"/>
      <c r="KRG45" s="15"/>
      <c r="KRH45" s="15"/>
      <c r="KRI45" s="15"/>
      <c r="KRJ45" s="15"/>
      <c r="KRK45" s="15"/>
      <c r="KRL45" s="15"/>
      <c r="KRM45" s="19"/>
      <c r="KRN45" s="59"/>
      <c r="KRO45" s="59"/>
      <c r="KRP45" s="52"/>
      <c r="KRQ45" s="52"/>
      <c r="KRR45" s="52"/>
      <c r="KRS45" s="52"/>
      <c r="KRT45" s="52"/>
      <c r="KRU45" s="59"/>
      <c r="KRV45" s="59"/>
      <c r="KRW45" s="59"/>
      <c r="KRX45" s="59"/>
      <c r="KRY45" s="60"/>
      <c r="KRZ45" s="278"/>
      <c r="KSA45" s="243"/>
      <c r="KSB45" s="244"/>
      <c r="KSC45" s="244"/>
      <c r="KSD45" s="244"/>
      <c r="KSE45" s="244"/>
      <c r="KSF45" s="244"/>
      <c r="KSG45" s="201"/>
      <c r="KSH45" s="210"/>
      <c r="KSI45" s="15"/>
      <c r="KSJ45" s="15"/>
      <c r="KSK45" s="15"/>
      <c r="KSL45" s="15"/>
      <c r="KSM45" s="15"/>
      <c r="KSN45" s="15"/>
      <c r="KSO45" s="15"/>
      <c r="KSP45" s="15"/>
      <c r="KSQ45" s="15"/>
      <c r="KSR45" s="15"/>
      <c r="KSS45" s="19"/>
      <c r="KST45" s="15"/>
      <c r="KSU45" s="15"/>
      <c r="KSV45" s="15"/>
      <c r="KSW45" s="15"/>
      <c r="KSX45" s="15"/>
      <c r="KSY45" s="15"/>
      <c r="KSZ45" s="19"/>
      <c r="KTA45" s="59"/>
      <c r="KTB45" s="59"/>
      <c r="KTC45" s="52"/>
      <c r="KTD45" s="52"/>
      <c r="KTE45" s="52"/>
      <c r="KTF45" s="52"/>
      <c r="KTG45" s="52"/>
      <c r="KTH45" s="59"/>
      <c r="KTI45" s="59"/>
      <c r="KTJ45" s="59"/>
      <c r="KTK45" s="59"/>
      <c r="KTL45" s="60"/>
      <c r="KTM45" s="278"/>
      <c r="KTN45" s="243"/>
      <c r="KTO45" s="244"/>
      <c r="KTP45" s="244"/>
      <c r="KTQ45" s="244"/>
      <c r="KTR45" s="244"/>
      <c r="KTS45" s="244"/>
      <c r="KTT45" s="201"/>
      <c r="KTU45" s="210"/>
      <c r="KTV45" s="15"/>
      <c r="KTW45" s="15"/>
      <c r="KTX45" s="15"/>
      <c r="KTY45" s="15"/>
      <c r="KTZ45" s="15"/>
      <c r="KUA45" s="15"/>
      <c r="KUB45" s="15"/>
      <c r="KUC45" s="15"/>
      <c r="KUD45" s="15"/>
      <c r="KUE45" s="15"/>
      <c r="KUF45" s="19"/>
      <c r="KUG45" s="15"/>
      <c r="KUH45" s="15"/>
      <c r="KUI45" s="15"/>
      <c r="KUJ45" s="15"/>
      <c r="KUK45" s="15"/>
      <c r="KUL45" s="15"/>
      <c r="KUM45" s="19"/>
      <c r="KUN45" s="59"/>
      <c r="KUO45" s="59"/>
      <c r="KUP45" s="52"/>
      <c r="KUQ45" s="52"/>
      <c r="KUR45" s="52"/>
      <c r="KUS45" s="52"/>
      <c r="KUT45" s="52"/>
      <c r="KUU45" s="59"/>
      <c r="KUV45" s="59"/>
      <c r="KUW45" s="59"/>
      <c r="KUX45" s="59"/>
      <c r="KUY45" s="60"/>
      <c r="KUZ45" s="278"/>
      <c r="KVA45" s="243"/>
      <c r="KVB45" s="244"/>
      <c r="KVC45" s="244"/>
      <c r="KVD45" s="244"/>
      <c r="KVE45" s="244"/>
      <c r="KVF45" s="244"/>
      <c r="KVG45" s="201"/>
      <c r="KVH45" s="210"/>
      <c r="KVI45" s="15"/>
      <c r="KVJ45" s="15"/>
      <c r="KVK45" s="15"/>
      <c r="KVL45" s="15"/>
      <c r="KVM45" s="15"/>
      <c r="KVN45" s="15"/>
      <c r="KVO45" s="15"/>
      <c r="KVP45" s="15"/>
      <c r="KVQ45" s="15"/>
      <c r="KVR45" s="15"/>
      <c r="KVS45" s="19"/>
      <c r="KVT45" s="15"/>
      <c r="KVU45" s="15"/>
      <c r="KVV45" s="15"/>
      <c r="KVW45" s="15"/>
      <c r="KVX45" s="15"/>
      <c r="KVY45" s="15"/>
      <c r="KVZ45" s="19"/>
      <c r="KWA45" s="59"/>
      <c r="KWB45" s="59"/>
      <c r="KWC45" s="52"/>
      <c r="KWD45" s="52"/>
      <c r="KWE45" s="52"/>
      <c r="KWF45" s="52"/>
      <c r="KWG45" s="52"/>
      <c r="KWH45" s="59"/>
      <c r="KWI45" s="59"/>
      <c r="KWJ45" s="59"/>
      <c r="KWK45" s="59"/>
      <c r="KWL45" s="60"/>
      <c r="KWM45" s="278"/>
      <c r="KWN45" s="243"/>
      <c r="KWO45" s="244"/>
      <c r="KWP45" s="244"/>
      <c r="KWQ45" s="244"/>
      <c r="KWR45" s="244"/>
      <c r="KWS45" s="244"/>
      <c r="KWT45" s="201"/>
      <c r="KWU45" s="210"/>
      <c r="KWV45" s="15"/>
      <c r="KWW45" s="15"/>
      <c r="KWX45" s="15"/>
      <c r="KWY45" s="15"/>
      <c r="KWZ45" s="15"/>
      <c r="KXA45" s="15"/>
      <c r="KXB45" s="15"/>
      <c r="KXC45" s="15"/>
      <c r="KXD45" s="15"/>
      <c r="KXE45" s="15"/>
      <c r="KXF45" s="19"/>
      <c r="KXG45" s="15"/>
      <c r="KXH45" s="15"/>
      <c r="KXI45" s="15"/>
      <c r="KXJ45" s="15"/>
      <c r="KXK45" s="15"/>
      <c r="KXL45" s="15"/>
      <c r="KXM45" s="19"/>
      <c r="KXN45" s="59"/>
      <c r="KXO45" s="59"/>
      <c r="KXP45" s="52"/>
      <c r="KXQ45" s="52"/>
      <c r="KXR45" s="52"/>
      <c r="KXS45" s="52"/>
      <c r="KXT45" s="52"/>
      <c r="KXU45" s="59"/>
      <c r="KXV45" s="59"/>
      <c r="KXW45" s="59"/>
      <c r="KXX45" s="59"/>
      <c r="KXY45" s="60"/>
      <c r="KXZ45" s="278"/>
      <c r="KYA45" s="243"/>
      <c r="KYB45" s="244"/>
      <c r="KYC45" s="244"/>
      <c r="KYD45" s="244"/>
      <c r="KYE45" s="244"/>
      <c r="KYF45" s="244"/>
      <c r="KYG45" s="201"/>
      <c r="KYH45" s="210"/>
      <c r="KYI45" s="15"/>
      <c r="KYJ45" s="15"/>
      <c r="KYK45" s="15"/>
      <c r="KYL45" s="15"/>
      <c r="KYM45" s="15"/>
      <c r="KYN45" s="15"/>
      <c r="KYO45" s="15"/>
      <c r="KYP45" s="15"/>
      <c r="KYQ45" s="15"/>
      <c r="KYR45" s="15"/>
      <c r="KYS45" s="19"/>
      <c r="KYT45" s="15"/>
      <c r="KYU45" s="15"/>
      <c r="KYV45" s="15"/>
      <c r="KYW45" s="15"/>
      <c r="KYX45" s="15"/>
      <c r="KYY45" s="15"/>
      <c r="KYZ45" s="19"/>
      <c r="KZA45" s="59"/>
      <c r="KZB45" s="59"/>
      <c r="KZC45" s="52"/>
      <c r="KZD45" s="52"/>
      <c r="KZE45" s="52"/>
      <c r="KZF45" s="52"/>
      <c r="KZG45" s="52"/>
      <c r="KZH45" s="59"/>
      <c r="KZI45" s="59"/>
      <c r="KZJ45" s="59"/>
      <c r="KZK45" s="59"/>
      <c r="KZL45" s="60"/>
      <c r="KZM45" s="278"/>
      <c r="KZN45" s="243"/>
      <c r="KZO45" s="244"/>
      <c r="KZP45" s="244"/>
      <c r="KZQ45" s="244"/>
      <c r="KZR45" s="244"/>
      <c r="KZS45" s="244"/>
      <c r="KZT45" s="201"/>
      <c r="KZU45" s="210"/>
      <c r="KZV45" s="15"/>
      <c r="KZW45" s="15"/>
      <c r="KZX45" s="15"/>
      <c r="KZY45" s="15"/>
      <c r="KZZ45" s="15"/>
      <c r="LAA45" s="15"/>
      <c r="LAB45" s="15"/>
      <c r="LAC45" s="15"/>
      <c r="LAD45" s="15"/>
      <c r="LAE45" s="15"/>
      <c r="LAF45" s="19"/>
      <c r="LAG45" s="15"/>
      <c r="LAH45" s="15"/>
      <c r="LAI45" s="15"/>
      <c r="LAJ45" s="15"/>
      <c r="LAK45" s="15"/>
      <c r="LAL45" s="15"/>
      <c r="LAM45" s="19"/>
      <c r="LAN45" s="59"/>
      <c r="LAO45" s="59"/>
      <c r="LAP45" s="52"/>
      <c r="LAQ45" s="52"/>
      <c r="LAR45" s="52"/>
      <c r="LAS45" s="52"/>
      <c r="LAT45" s="52"/>
      <c r="LAU45" s="59"/>
      <c r="LAV45" s="59"/>
      <c r="LAW45" s="59"/>
      <c r="LAX45" s="59"/>
      <c r="LAY45" s="60"/>
      <c r="LAZ45" s="278"/>
      <c r="LBA45" s="243"/>
      <c r="LBB45" s="244"/>
      <c r="LBC45" s="244"/>
      <c r="LBD45" s="244"/>
      <c r="LBE45" s="244"/>
      <c r="LBF45" s="244"/>
      <c r="LBG45" s="201"/>
      <c r="LBH45" s="210"/>
      <c r="LBI45" s="15"/>
      <c r="LBJ45" s="15"/>
      <c r="LBK45" s="15"/>
      <c r="LBL45" s="15"/>
      <c r="LBM45" s="15"/>
      <c r="LBN45" s="15"/>
      <c r="LBO45" s="15"/>
      <c r="LBP45" s="15"/>
      <c r="LBQ45" s="15"/>
      <c r="LBR45" s="15"/>
      <c r="LBS45" s="19"/>
      <c r="LBT45" s="15"/>
      <c r="LBU45" s="15"/>
      <c r="LBV45" s="15"/>
      <c r="LBW45" s="15"/>
      <c r="LBX45" s="15"/>
      <c r="LBY45" s="15"/>
      <c r="LBZ45" s="19"/>
      <c r="LCA45" s="59"/>
      <c r="LCB45" s="59"/>
      <c r="LCC45" s="52"/>
      <c r="LCD45" s="52"/>
      <c r="LCE45" s="52"/>
      <c r="LCF45" s="52"/>
      <c r="LCG45" s="52"/>
      <c r="LCH45" s="59"/>
      <c r="LCI45" s="59"/>
      <c r="LCJ45" s="59"/>
      <c r="LCK45" s="59"/>
      <c r="LCL45" s="60"/>
      <c r="LCM45" s="278"/>
      <c r="LCN45" s="243"/>
      <c r="LCO45" s="244"/>
      <c r="LCP45" s="244"/>
      <c r="LCQ45" s="244"/>
      <c r="LCR45" s="244"/>
      <c r="LCS45" s="244"/>
      <c r="LCT45" s="201"/>
      <c r="LCU45" s="210"/>
      <c r="LCV45" s="15"/>
      <c r="LCW45" s="15"/>
      <c r="LCX45" s="15"/>
      <c r="LCY45" s="15"/>
      <c r="LCZ45" s="15"/>
      <c r="LDA45" s="15"/>
      <c r="LDB45" s="15"/>
      <c r="LDC45" s="15"/>
      <c r="LDD45" s="15"/>
      <c r="LDE45" s="15"/>
      <c r="LDF45" s="19"/>
      <c r="LDG45" s="15"/>
      <c r="LDH45" s="15"/>
      <c r="LDI45" s="15"/>
      <c r="LDJ45" s="15"/>
      <c r="LDK45" s="15"/>
      <c r="LDL45" s="15"/>
      <c r="LDM45" s="19"/>
      <c r="LDN45" s="59"/>
      <c r="LDO45" s="59"/>
      <c r="LDP45" s="52"/>
      <c r="LDQ45" s="52"/>
      <c r="LDR45" s="52"/>
      <c r="LDS45" s="52"/>
      <c r="LDT45" s="52"/>
      <c r="LDU45" s="59"/>
      <c r="LDV45" s="59"/>
      <c r="LDW45" s="59"/>
      <c r="LDX45" s="59"/>
      <c r="LDY45" s="60"/>
      <c r="LDZ45" s="278"/>
      <c r="LEA45" s="243"/>
      <c r="LEB45" s="244"/>
      <c r="LEC45" s="244"/>
      <c r="LED45" s="244"/>
      <c r="LEE45" s="244"/>
      <c r="LEF45" s="244"/>
      <c r="LEG45" s="201"/>
      <c r="LEH45" s="210"/>
      <c r="LEI45" s="15"/>
      <c r="LEJ45" s="15"/>
      <c r="LEK45" s="15"/>
      <c r="LEL45" s="15"/>
      <c r="LEM45" s="15"/>
      <c r="LEN45" s="15"/>
      <c r="LEO45" s="15"/>
      <c r="LEP45" s="15"/>
      <c r="LEQ45" s="15"/>
      <c r="LER45" s="15"/>
      <c r="LES45" s="19"/>
      <c r="LET45" s="15"/>
      <c r="LEU45" s="15"/>
      <c r="LEV45" s="15"/>
      <c r="LEW45" s="15"/>
      <c r="LEX45" s="15"/>
      <c r="LEY45" s="15"/>
      <c r="LEZ45" s="19"/>
      <c r="LFA45" s="59"/>
      <c r="LFB45" s="59"/>
      <c r="LFC45" s="52"/>
      <c r="LFD45" s="52"/>
      <c r="LFE45" s="52"/>
      <c r="LFF45" s="52"/>
      <c r="LFG45" s="52"/>
      <c r="LFH45" s="59"/>
      <c r="LFI45" s="59"/>
      <c r="LFJ45" s="59"/>
      <c r="LFK45" s="59"/>
      <c r="LFL45" s="60"/>
      <c r="LFM45" s="278"/>
      <c r="LFN45" s="243"/>
      <c r="LFO45" s="244"/>
      <c r="LFP45" s="244"/>
      <c r="LFQ45" s="244"/>
      <c r="LFR45" s="244"/>
      <c r="LFS45" s="244"/>
      <c r="LFT45" s="201"/>
      <c r="LFU45" s="210"/>
      <c r="LFV45" s="15"/>
      <c r="LFW45" s="15"/>
      <c r="LFX45" s="15"/>
      <c r="LFY45" s="15"/>
      <c r="LFZ45" s="15"/>
      <c r="LGA45" s="15"/>
      <c r="LGB45" s="15"/>
      <c r="LGC45" s="15"/>
      <c r="LGD45" s="15"/>
      <c r="LGE45" s="15"/>
      <c r="LGF45" s="19"/>
      <c r="LGG45" s="15"/>
      <c r="LGH45" s="15"/>
      <c r="LGI45" s="15"/>
      <c r="LGJ45" s="15"/>
      <c r="LGK45" s="15"/>
      <c r="LGL45" s="15"/>
      <c r="LGM45" s="19"/>
      <c r="LGN45" s="59"/>
      <c r="LGO45" s="59"/>
      <c r="LGP45" s="52"/>
      <c r="LGQ45" s="52"/>
      <c r="LGR45" s="52"/>
      <c r="LGS45" s="52"/>
      <c r="LGT45" s="52"/>
      <c r="LGU45" s="59"/>
      <c r="LGV45" s="59"/>
      <c r="LGW45" s="59"/>
      <c r="LGX45" s="59"/>
      <c r="LGY45" s="60"/>
      <c r="LGZ45" s="278"/>
      <c r="LHA45" s="243"/>
      <c r="LHB45" s="244"/>
      <c r="LHC45" s="244"/>
      <c r="LHD45" s="244"/>
      <c r="LHE45" s="244"/>
      <c r="LHF45" s="244"/>
      <c r="LHG45" s="201"/>
      <c r="LHH45" s="210"/>
      <c r="LHI45" s="15"/>
      <c r="LHJ45" s="15"/>
      <c r="LHK45" s="15"/>
      <c r="LHL45" s="15"/>
      <c r="LHM45" s="15"/>
      <c r="LHN45" s="15"/>
      <c r="LHO45" s="15"/>
      <c r="LHP45" s="15"/>
      <c r="LHQ45" s="15"/>
      <c r="LHR45" s="15"/>
      <c r="LHS45" s="19"/>
      <c r="LHT45" s="15"/>
      <c r="LHU45" s="15"/>
      <c r="LHV45" s="15"/>
      <c r="LHW45" s="15"/>
      <c r="LHX45" s="15"/>
      <c r="LHY45" s="15"/>
      <c r="LHZ45" s="19"/>
      <c r="LIA45" s="59"/>
      <c r="LIB45" s="59"/>
      <c r="LIC45" s="52"/>
      <c r="LID45" s="52"/>
      <c r="LIE45" s="52"/>
      <c r="LIF45" s="52"/>
      <c r="LIG45" s="52"/>
      <c r="LIH45" s="59"/>
      <c r="LII45" s="59"/>
      <c r="LIJ45" s="59"/>
      <c r="LIK45" s="59"/>
      <c r="LIL45" s="60"/>
      <c r="LIM45" s="278"/>
      <c r="LIN45" s="243"/>
      <c r="LIO45" s="244"/>
      <c r="LIP45" s="244"/>
      <c r="LIQ45" s="244"/>
      <c r="LIR45" s="244"/>
      <c r="LIS45" s="244"/>
      <c r="LIT45" s="201"/>
      <c r="LIU45" s="210"/>
      <c r="LIV45" s="15"/>
      <c r="LIW45" s="15"/>
      <c r="LIX45" s="15"/>
      <c r="LIY45" s="15"/>
      <c r="LIZ45" s="15"/>
      <c r="LJA45" s="15"/>
      <c r="LJB45" s="15"/>
      <c r="LJC45" s="15"/>
      <c r="LJD45" s="15"/>
      <c r="LJE45" s="15"/>
      <c r="LJF45" s="19"/>
      <c r="LJG45" s="15"/>
      <c r="LJH45" s="15"/>
      <c r="LJI45" s="15"/>
      <c r="LJJ45" s="15"/>
      <c r="LJK45" s="15"/>
      <c r="LJL45" s="15"/>
      <c r="LJM45" s="19"/>
      <c r="LJN45" s="59"/>
      <c r="LJO45" s="59"/>
      <c r="LJP45" s="52"/>
      <c r="LJQ45" s="52"/>
      <c r="LJR45" s="52"/>
      <c r="LJS45" s="52"/>
      <c r="LJT45" s="52"/>
      <c r="LJU45" s="59"/>
      <c r="LJV45" s="59"/>
      <c r="LJW45" s="59"/>
      <c r="LJX45" s="59"/>
      <c r="LJY45" s="60"/>
      <c r="LJZ45" s="278"/>
      <c r="LKA45" s="243"/>
      <c r="LKB45" s="244"/>
      <c r="LKC45" s="244"/>
      <c r="LKD45" s="244"/>
      <c r="LKE45" s="244"/>
      <c r="LKF45" s="244"/>
      <c r="LKG45" s="201"/>
      <c r="LKH45" s="210"/>
      <c r="LKI45" s="15"/>
      <c r="LKJ45" s="15"/>
      <c r="LKK45" s="15"/>
      <c r="LKL45" s="15"/>
      <c r="LKM45" s="15"/>
      <c r="LKN45" s="15"/>
      <c r="LKO45" s="15"/>
      <c r="LKP45" s="15"/>
      <c r="LKQ45" s="15"/>
      <c r="LKR45" s="15"/>
      <c r="LKS45" s="19"/>
      <c r="LKT45" s="15"/>
      <c r="LKU45" s="15"/>
      <c r="LKV45" s="15"/>
      <c r="LKW45" s="15"/>
      <c r="LKX45" s="15"/>
      <c r="LKY45" s="15"/>
      <c r="LKZ45" s="19"/>
      <c r="LLA45" s="59"/>
      <c r="LLB45" s="59"/>
      <c r="LLC45" s="52"/>
      <c r="LLD45" s="52"/>
      <c r="LLE45" s="52"/>
      <c r="LLF45" s="52"/>
      <c r="LLG45" s="52"/>
      <c r="LLH45" s="59"/>
      <c r="LLI45" s="59"/>
      <c r="LLJ45" s="59"/>
      <c r="LLK45" s="59"/>
      <c r="LLL45" s="60"/>
      <c r="LLM45" s="278"/>
      <c r="LLN45" s="243"/>
      <c r="LLO45" s="244"/>
      <c r="LLP45" s="244"/>
      <c r="LLQ45" s="244"/>
      <c r="LLR45" s="244"/>
      <c r="LLS45" s="244"/>
      <c r="LLT45" s="201"/>
      <c r="LLU45" s="210"/>
      <c r="LLV45" s="15"/>
      <c r="LLW45" s="15"/>
      <c r="LLX45" s="15"/>
      <c r="LLY45" s="15"/>
      <c r="LLZ45" s="15"/>
      <c r="LMA45" s="15"/>
      <c r="LMB45" s="15"/>
      <c r="LMC45" s="15"/>
      <c r="LMD45" s="15"/>
      <c r="LME45" s="15"/>
      <c r="LMF45" s="19"/>
      <c r="LMG45" s="15"/>
      <c r="LMH45" s="15"/>
      <c r="LMI45" s="15"/>
      <c r="LMJ45" s="15"/>
      <c r="LMK45" s="15"/>
      <c r="LML45" s="15"/>
      <c r="LMM45" s="19"/>
      <c r="LMN45" s="59"/>
      <c r="LMO45" s="59"/>
      <c r="LMP45" s="52"/>
      <c r="LMQ45" s="52"/>
      <c r="LMR45" s="52"/>
      <c r="LMS45" s="52"/>
      <c r="LMT45" s="52"/>
      <c r="LMU45" s="59"/>
      <c r="LMV45" s="59"/>
      <c r="LMW45" s="59"/>
      <c r="LMX45" s="59"/>
      <c r="LMY45" s="60"/>
      <c r="LMZ45" s="278"/>
      <c r="LNA45" s="243"/>
      <c r="LNB45" s="244"/>
      <c r="LNC45" s="244"/>
      <c r="LND45" s="244"/>
      <c r="LNE45" s="244"/>
      <c r="LNF45" s="244"/>
      <c r="LNG45" s="201"/>
      <c r="LNH45" s="210"/>
      <c r="LNI45" s="15"/>
      <c r="LNJ45" s="15"/>
      <c r="LNK45" s="15"/>
      <c r="LNL45" s="15"/>
      <c r="LNM45" s="15"/>
      <c r="LNN45" s="15"/>
      <c r="LNO45" s="15"/>
      <c r="LNP45" s="15"/>
      <c r="LNQ45" s="15"/>
      <c r="LNR45" s="15"/>
      <c r="LNS45" s="19"/>
      <c r="LNT45" s="15"/>
      <c r="LNU45" s="15"/>
      <c r="LNV45" s="15"/>
      <c r="LNW45" s="15"/>
      <c r="LNX45" s="15"/>
      <c r="LNY45" s="15"/>
      <c r="LNZ45" s="19"/>
      <c r="LOA45" s="59"/>
      <c r="LOB45" s="59"/>
      <c r="LOC45" s="52"/>
      <c r="LOD45" s="52"/>
      <c r="LOE45" s="52"/>
      <c r="LOF45" s="52"/>
      <c r="LOG45" s="52"/>
      <c r="LOH45" s="59"/>
      <c r="LOI45" s="59"/>
      <c r="LOJ45" s="59"/>
      <c r="LOK45" s="59"/>
      <c r="LOL45" s="60"/>
      <c r="LOM45" s="278"/>
      <c r="LON45" s="243"/>
      <c r="LOO45" s="244"/>
      <c r="LOP45" s="244"/>
      <c r="LOQ45" s="244"/>
      <c r="LOR45" s="244"/>
      <c r="LOS45" s="244"/>
      <c r="LOT45" s="201"/>
      <c r="LOU45" s="210"/>
      <c r="LOV45" s="15"/>
      <c r="LOW45" s="15"/>
      <c r="LOX45" s="15"/>
      <c r="LOY45" s="15"/>
      <c r="LOZ45" s="15"/>
      <c r="LPA45" s="15"/>
      <c r="LPB45" s="15"/>
      <c r="LPC45" s="15"/>
      <c r="LPD45" s="15"/>
      <c r="LPE45" s="15"/>
      <c r="LPF45" s="19"/>
      <c r="LPG45" s="15"/>
      <c r="LPH45" s="15"/>
      <c r="LPI45" s="15"/>
      <c r="LPJ45" s="15"/>
      <c r="LPK45" s="15"/>
      <c r="LPL45" s="15"/>
      <c r="LPM45" s="19"/>
      <c r="LPN45" s="59"/>
      <c r="LPO45" s="59"/>
      <c r="LPP45" s="52"/>
      <c r="LPQ45" s="52"/>
      <c r="LPR45" s="52"/>
      <c r="LPS45" s="52"/>
      <c r="LPT45" s="52"/>
      <c r="LPU45" s="59"/>
      <c r="LPV45" s="59"/>
      <c r="LPW45" s="59"/>
      <c r="LPX45" s="59"/>
      <c r="LPY45" s="60"/>
      <c r="LPZ45" s="278"/>
      <c r="LQA45" s="243"/>
      <c r="LQB45" s="244"/>
      <c r="LQC45" s="244"/>
      <c r="LQD45" s="244"/>
      <c r="LQE45" s="244"/>
      <c r="LQF45" s="244"/>
      <c r="LQG45" s="201"/>
      <c r="LQH45" s="210"/>
      <c r="LQI45" s="15"/>
      <c r="LQJ45" s="15"/>
      <c r="LQK45" s="15"/>
      <c r="LQL45" s="15"/>
      <c r="LQM45" s="15"/>
      <c r="LQN45" s="15"/>
      <c r="LQO45" s="15"/>
      <c r="LQP45" s="15"/>
      <c r="LQQ45" s="15"/>
      <c r="LQR45" s="15"/>
      <c r="LQS45" s="19"/>
      <c r="LQT45" s="15"/>
      <c r="LQU45" s="15"/>
      <c r="LQV45" s="15"/>
      <c r="LQW45" s="15"/>
      <c r="LQX45" s="15"/>
      <c r="LQY45" s="15"/>
      <c r="LQZ45" s="19"/>
      <c r="LRA45" s="59"/>
      <c r="LRB45" s="59"/>
      <c r="LRC45" s="52"/>
      <c r="LRD45" s="52"/>
      <c r="LRE45" s="52"/>
      <c r="LRF45" s="52"/>
      <c r="LRG45" s="52"/>
      <c r="LRH45" s="59"/>
      <c r="LRI45" s="59"/>
      <c r="LRJ45" s="59"/>
      <c r="LRK45" s="59"/>
      <c r="LRL45" s="60"/>
      <c r="LRM45" s="278"/>
      <c r="LRN45" s="243"/>
      <c r="LRO45" s="244"/>
      <c r="LRP45" s="244"/>
      <c r="LRQ45" s="244"/>
      <c r="LRR45" s="244"/>
      <c r="LRS45" s="244"/>
      <c r="LRT45" s="201"/>
      <c r="LRU45" s="210"/>
      <c r="LRV45" s="15"/>
      <c r="LRW45" s="15"/>
      <c r="LRX45" s="15"/>
      <c r="LRY45" s="15"/>
      <c r="LRZ45" s="15"/>
      <c r="LSA45" s="15"/>
      <c r="LSB45" s="15"/>
      <c r="LSC45" s="15"/>
      <c r="LSD45" s="15"/>
      <c r="LSE45" s="15"/>
      <c r="LSF45" s="19"/>
      <c r="LSG45" s="15"/>
      <c r="LSH45" s="15"/>
      <c r="LSI45" s="15"/>
      <c r="LSJ45" s="15"/>
      <c r="LSK45" s="15"/>
      <c r="LSL45" s="15"/>
      <c r="LSM45" s="19"/>
      <c r="LSN45" s="59"/>
      <c r="LSO45" s="59"/>
      <c r="LSP45" s="52"/>
      <c r="LSQ45" s="52"/>
      <c r="LSR45" s="52"/>
      <c r="LSS45" s="52"/>
      <c r="LST45" s="52"/>
      <c r="LSU45" s="59"/>
      <c r="LSV45" s="59"/>
      <c r="LSW45" s="59"/>
      <c r="LSX45" s="59"/>
      <c r="LSY45" s="60"/>
      <c r="LSZ45" s="278"/>
      <c r="LTA45" s="243"/>
      <c r="LTB45" s="244"/>
      <c r="LTC45" s="244"/>
      <c r="LTD45" s="244"/>
      <c r="LTE45" s="244"/>
      <c r="LTF45" s="244"/>
      <c r="LTG45" s="201"/>
      <c r="LTH45" s="210"/>
      <c r="LTI45" s="15"/>
      <c r="LTJ45" s="15"/>
      <c r="LTK45" s="15"/>
      <c r="LTL45" s="15"/>
      <c r="LTM45" s="15"/>
      <c r="LTN45" s="15"/>
      <c r="LTO45" s="15"/>
      <c r="LTP45" s="15"/>
      <c r="LTQ45" s="15"/>
      <c r="LTR45" s="15"/>
      <c r="LTS45" s="19"/>
      <c r="LTT45" s="15"/>
      <c r="LTU45" s="15"/>
      <c r="LTV45" s="15"/>
      <c r="LTW45" s="15"/>
      <c r="LTX45" s="15"/>
      <c r="LTY45" s="15"/>
      <c r="LTZ45" s="19"/>
      <c r="LUA45" s="59"/>
      <c r="LUB45" s="59"/>
      <c r="LUC45" s="52"/>
      <c r="LUD45" s="52"/>
      <c r="LUE45" s="52"/>
      <c r="LUF45" s="52"/>
      <c r="LUG45" s="52"/>
      <c r="LUH45" s="59"/>
      <c r="LUI45" s="59"/>
      <c r="LUJ45" s="59"/>
      <c r="LUK45" s="59"/>
      <c r="LUL45" s="60"/>
      <c r="LUM45" s="278"/>
      <c r="LUN45" s="243"/>
      <c r="LUO45" s="244"/>
      <c r="LUP45" s="244"/>
      <c r="LUQ45" s="244"/>
      <c r="LUR45" s="244"/>
      <c r="LUS45" s="244"/>
      <c r="LUT45" s="201"/>
      <c r="LUU45" s="210"/>
      <c r="LUV45" s="15"/>
      <c r="LUW45" s="15"/>
      <c r="LUX45" s="15"/>
      <c r="LUY45" s="15"/>
      <c r="LUZ45" s="15"/>
      <c r="LVA45" s="15"/>
      <c r="LVB45" s="15"/>
      <c r="LVC45" s="15"/>
      <c r="LVD45" s="15"/>
      <c r="LVE45" s="15"/>
      <c r="LVF45" s="19"/>
      <c r="LVG45" s="15"/>
      <c r="LVH45" s="15"/>
      <c r="LVI45" s="15"/>
      <c r="LVJ45" s="15"/>
      <c r="LVK45" s="15"/>
      <c r="LVL45" s="15"/>
      <c r="LVM45" s="19"/>
      <c r="LVN45" s="59"/>
      <c r="LVO45" s="59"/>
      <c r="LVP45" s="52"/>
      <c r="LVQ45" s="52"/>
      <c r="LVR45" s="52"/>
      <c r="LVS45" s="52"/>
      <c r="LVT45" s="52"/>
      <c r="LVU45" s="59"/>
      <c r="LVV45" s="59"/>
      <c r="LVW45" s="59"/>
      <c r="LVX45" s="59"/>
      <c r="LVY45" s="60"/>
      <c r="LVZ45" s="278"/>
      <c r="LWA45" s="243"/>
      <c r="LWB45" s="244"/>
      <c r="LWC45" s="244"/>
      <c r="LWD45" s="244"/>
      <c r="LWE45" s="244"/>
      <c r="LWF45" s="244"/>
      <c r="LWG45" s="201"/>
      <c r="LWH45" s="210"/>
      <c r="LWI45" s="15"/>
      <c r="LWJ45" s="15"/>
      <c r="LWK45" s="15"/>
      <c r="LWL45" s="15"/>
      <c r="LWM45" s="15"/>
      <c r="LWN45" s="15"/>
      <c r="LWO45" s="15"/>
      <c r="LWP45" s="15"/>
      <c r="LWQ45" s="15"/>
      <c r="LWR45" s="15"/>
      <c r="LWS45" s="19"/>
      <c r="LWT45" s="15"/>
      <c r="LWU45" s="15"/>
      <c r="LWV45" s="15"/>
      <c r="LWW45" s="15"/>
      <c r="LWX45" s="15"/>
      <c r="LWY45" s="15"/>
      <c r="LWZ45" s="19"/>
      <c r="LXA45" s="59"/>
      <c r="LXB45" s="59"/>
      <c r="LXC45" s="52"/>
      <c r="LXD45" s="52"/>
      <c r="LXE45" s="52"/>
      <c r="LXF45" s="52"/>
      <c r="LXG45" s="52"/>
      <c r="LXH45" s="59"/>
      <c r="LXI45" s="59"/>
      <c r="LXJ45" s="59"/>
      <c r="LXK45" s="59"/>
      <c r="LXL45" s="60"/>
      <c r="LXM45" s="278"/>
      <c r="LXN45" s="243"/>
      <c r="LXO45" s="244"/>
      <c r="LXP45" s="244"/>
      <c r="LXQ45" s="244"/>
      <c r="LXR45" s="244"/>
      <c r="LXS45" s="244"/>
      <c r="LXT45" s="201"/>
      <c r="LXU45" s="210"/>
      <c r="LXV45" s="15"/>
      <c r="LXW45" s="15"/>
      <c r="LXX45" s="15"/>
      <c r="LXY45" s="15"/>
      <c r="LXZ45" s="15"/>
      <c r="LYA45" s="15"/>
      <c r="LYB45" s="15"/>
      <c r="LYC45" s="15"/>
      <c r="LYD45" s="15"/>
      <c r="LYE45" s="15"/>
      <c r="LYF45" s="19"/>
      <c r="LYG45" s="15"/>
      <c r="LYH45" s="15"/>
      <c r="LYI45" s="15"/>
      <c r="LYJ45" s="15"/>
      <c r="LYK45" s="15"/>
      <c r="LYL45" s="15"/>
      <c r="LYM45" s="19"/>
      <c r="LYN45" s="59"/>
      <c r="LYO45" s="59"/>
      <c r="LYP45" s="52"/>
      <c r="LYQ45" s="52"/>
      <c r="LYR45" s="52"/>
      <c r="LYS45" s="52"/>
      <c r="LYT45" s="52"/>
      <c r="LYU45" s="59"/>
      <c r="LYV45" s="59"/>
      <c r="LYW45" s="59"/>
      <c r="LYX45" s="59"/>
      <c r="LYY45" s="60"/>
      <c r="LYZ45" s="278"/>
      <c r="LZA45" s="243"/>
      <c r="LZB45" s="244"/>
      <c r="LZC45" s="244"/>
      <c r="LZD45" s="244"/>
      <c r="LZE45" s="244"/>
      <c r="LZF45" s="244"/>
      <c r="LZG45" s="201"/>
      <c r="LZH45" s="210"/>
      <c r="LZI45" s="15"/>
      <c r="LZJ45" s="15"/>
      <c r="LZK45" s="15"/>
      <c r="LZL45" s="15"/>
      <c r="LZM45" s="15"/>
      <c r="LZN45" s="15"/>
      <c r="LZO45" s="15"/>
      <c r="LZP45" s="15"/>
      <c r="LZQ45" s="15"/>
      <c r="LZR45" s="15"/>
      <c r="LZS45" s="19"/>
      <c r="LZT45" s="15"/>
      <c r="LZU45" s="15"/>
      <c r="LZV45" s="15"/>
      <c r="LZW45" s="15"/>
      <c r="LZX45" s="15"/>
      <c r="LZY45" s="15"/>
      <c r="LZZ45" s="19"/>
      <c r="MAA45" s="59"/>
      <c r="MAB45" s="59"/>
      <c r="MAC45" s="52"/>
      <c r="MAD45" s="52"/>
      <c r="MAE45" s="52"/>
      <c r="MAF45" s="52"/>
      <c r="MAG45" s="52"/>
      <c r="MAH45" s="59"/>
      <c r="MAI45" s="59"/>
      <c r="MAJ45" s="59"/>
      <c r="MAK45" s="59"/>
      <c r="MAL45" s="60"/>
      <c r="MAM45" s="278"/>
      <c r="MAN45" s="243"/>
      <c r="MAO45" s="244"/>
      <c r="MAP45" s="244"/>
      <c r="MAQ45" s="244"/>
      <c r="MAR45" s="244"/>
      <c r="MAS45" s="244"/>
      <c r="MAT45" s="201"/>
      <c r="MAU45" s="210"/>
      <c r="MAV45" s="15"/>
      <c r="MAW45" s="15"/>
      <c r="MAX45" s="15"/>
      <c r="MAY45" s="15"/>
      <c r="MAZ45" s="15"/>
      <c r="MBA45" s="15"/>
      <c r="MBB45" s="15"/>
      <c r="MBC45" s="15"/>
      <c r="MBD45" s="15"/>
      <c r="MBE45" s="15"/>
      <c r="MBF45" s="19"/>
      <c r="MBG45" s="15"/>
      <c r="MBH45" s="15"/>
      <c r="MBI45" s="15"/>
      <c r="MBJ45" s="15"/>
      <c r="MBK45" s="15"/>
      <c r="MBL45" s="15"/>
      <c r="MBM45" s="19"/>
      <c r="MBN45" s="59"/>
      <c r="MBO45" s="59"/>
      <c r="MBP45" s="52"/>
      <c r="MBQ45" s="52"/>
      <c r="MBR45" s="52"/>
      <c r="MBS45" s="52"/>
      <c r="MBT45" s="52"/>
      <c r="MBU45" s="59"/>
      <c r="MBV45" s="59"/>
      <c r="MBW45" s="59"/>
      <c r="MBX45" s="59"/>
      <c r="MBY45" s="60"/>
      <c r="MBZ45" s="278"/>
      <c r="MCA45" s="243"/>
      <c r="MCB45" s="244"/>
      <c r="MCC45" s="244"/>
      <c r="MCD45" s="244"/>
      <c r="MCE45" s="244"/>
      <c r="MCF45" s="244"/>
      <c r="MCG45" s="201"/>
      <c r="MCH45" s="210"/>
      <c r="MCI45" s="15"/>
      <c r="MCJ45" s="15"/>
      <c r="MCK45" s="15"/>
      <c r="MCL45" s="15"/>
      <c r="MCM45" s="15"/>
      <c r="MCN45" s="15"/>
      <c r="MCO45" s="15"/>
      <c r="MCP45" s="15"/>
      <c r="MCQ45" s="15"/>
      <c r="MCR45" s="15"/>
      <c r="MCS45" s="19"/>
      <c r="MCT45" s="15"/>
      <c r="MCU45" s="15"/>
      <c r="MCV45" s="15"/>
      <c r="MCW45" s="15"/>
      <c r="MCX45" s="15"/>
      <c r="MCY45" s="15"/>
      <c r="MCZ45" s="19"/>
      <c r="MDA45" s="59"/>
      <c r="MDB45" s="59"/>
      <c r="MDC45" s="52"/>
      <c r="MDD45" s="52"/>
      <c r="MDE45" s="52"/>
      <c r="MDF45" s="52"/>
      <c r="MDG45" s="52"/>
      <c r="MDH45" s="59"/>
      <c r="MDI45" s="59"/>
      <c r="MDJ45" s="59"/>
      <c r="MDK45" s="59"/>
      <c r="MDL45" s="60"/>
      <c r="MDM45" s="278"/>
      <c r="MDN45" s="243"/>
      <c r="MDO45" s="244"/>
      <c r="MDP45" s="244"/>
      <c r="MDQ45" s="244"/>
      <c r="MDR45" s="244"/>
      <c r="MDS45" s="244"/>
      <c r="MDT45" s="201"/>
      <c r="MDU45" s="210"/>
      <c r="MDV45" s="15"/>
      <c r="MDW45" s="15"/>
      <c r="MDX45" s="15"/>
      <c r="MDY45" s="15"/>
      <c r="MDZ45" s="15"/>
      <c r="MEA45" s="15"/>
      <c r="MEB45" s="15"/>
      <c r="MEC45" s="15"/>
      <c r="MED45" s="15"/>
      <c r="MEE45" s="15"/>
      <c r="MEF45" s="19"/>
      <c r="MEG45" s="15"/>
      <c r="MEH45" s="15"/>
      <c r="MEI45" s="15"/>
      <c r="MEJ45" s="15"/>
      <c r="MEK45" s="15"/>
      <c r="MEL45" s="15"/>
      <c r="MEM45" s="19"/>
      <c r="MEN45" s="59"/>
      <c r="MEO45" s="59"/>
      <c r="MEP45" s="52"/>
      <c r="MEQ45" s="52"/>
      <c r="MER45" s="52"/>
      <c r="MES45" s="52"/>
      <c r="MET45" s="52"/>
      <c r="MEU45" s="59"/>
      <c r="MEV45" s="59"/>
      <c r="MEW45" s="59"/>
      <c r="MEX45" s="59"/>
      <c r="MEY45" s="60"/>
      <c r="MEZ45" s="278"/>
      <c r="MFA45" s="243"/>
      <c r="MFB45" s="244"/>
      <c r="MFC45" s="244"/>
      <c r="MFD45" s="244"/>
      <c r="MFE45" s="244"/>
      <c r="MFF45" s="244"/>
      <c r="MFG45" s="201"/>
      <c r="MFH45" s="210"/>
      <c r="MFI45" s="15"/>
      <c r="MFJ45" s="15"/>
      <c r="MFK45" s="15"/>
      <c r="MFL45" s="15"/>
      <c r="MFM45" s="15"/>
      <c r="MFN45" s="15"/>
      <c r="MFO45" s="15"/>
      <c r="MFP45" s="15"/>
      <c r="MFQ45" s="15"/>
      <c r="MFR45" s="15"/>
      <c r="MFS45" s="19"/>
      <c r="MFT45" s="15"/>
      <c r="MFU45" s="15"/>
      <c r="MFV45" s="15"/>
      <c r="MFW45" s="15"/>
      <c r="MFX45" s="15"/>
      <c r="MFY45" s="15"/>
      <c r="MFZ45" s="19"/>
      <c r="MGA45" s="59"/>
      <c r="MGB45" s="59"/>
      <c r="MGC45" s="52"/>
      <c r="MGD45" s="52"/>
      <c r="MGE45" s="52"/>
      <c r="MGF45" s="52"/>
      <c r="MGG45" s="52"/>
      <c r="MGH45" s="59"/>
      <c r="MGI45" s="59"/>
      <c r="MGJ45" s="59"/>
      <c r="MGK45" s="59"/>
      <c r="MGL45" s="60"/>
      <c r="MGM45" s="278"/>
      <c r="MGN45" s="243"/>
      <c r="MGO45" s="244"/>
      <c r="MGP45" s="244"/>
      <c r="MGQ45" s="244"/>
      <c r="MGR45" s="244"/>
      <c r="MGS45" s="244"/>
      <c r="MGT45" s="201"/>
      <c r="MGU45" s="210"/>
      <c r="MGV45" s="15"/>
      <c r="MGW45" s="15"/>
      <c r="MGX45" s="15"/>
      <c r="MGY45" s="15"/>
      <c r="MGZ45" s="15"/>
      <c r="MHA45" s="15"/>
      <c r="MHB45" s="15"/>
      <c r="MHC45" s="15"/>
      <c r="MHD45" s="15"/>
      <c r="MHE45" s="15"/>
      <c r="MHF45" s="19"/>
      <c r="MHG45" s="15"/>
      <c r="MHH45" s="15"/>
      <c r="MHI45" s="15"/>
      <c r="MHJ45" s="15"/>
      <c r="MHK45" s="15"/>
      <c r="MHL45" s="15"/>
      <c r="MHM45" s="19"/>
      <c r="MHN45" s="59"/>
      <c r="MHO45" s="59"/>
      <c r="MHP45" s="52"/>
      <c r="MHQ45" s="52"/>
      <c r="MHR45" s="52"/>
      <c r="MHS45" s="52"/>
      <c r="MHT45" s="52"/>
      <c r="MHU45" s="59"/>
      <c r="MHV45" s="59"/>
      <c r="MHW45" s="59"/>
      <c r="MHX45" s="59"/>
      <c r="MHY45" s="60"/>
      <c r="MHZ45" s="278"/>
      <c r="MIA45" s="243"/>
      <c r="MIB45" s="244"/>
      <c r="MIC45" s="244"/>
      <c r="MID45" s="244"/>
      <c r="MIE45" s="244"/>
      <c r="MIF45" s="244"/>
      <c r="MIG45" s="201"/>
      <c r="MIH45" s="210"/>
      <c r="MII45" s="15"/>
      <c r="MIJ45" s="15"/>
      <c r="MIK45" s="15"/>
      <c r="MIL45" s="15"/>
      <c r="MIM45" s="15"/>
      <c r="MIN45" s="15"/>
      <c r="MIO45" s="15"/>
      <c r="MIP45" s="15"/>
      <c r="MIQ45" s="15"/>
      <c r="MIR45" s="15"/>
      <c r="MIS45" s="19"/>
      <c r="MIT45" s="15"/>
      <c r="MIU45" s="15"/>
      <c r="MIV45" s="15"/>
      <c r="MIW45" s="15"/>
      <c r="MIX45" s="15"/>
      <c r="MIY45" s="15"/>
      <c r="MIZ45" s="19"/>
      <c r="MJA45" s="59"/>
      <c r="MJB45" s="59"/>
      <c r="MJC45" s="52"/>
      <c r="MJD45" s="52"/>
      <c r="MJE45" s="52"/>
      <c r="MJF45" s="52"/>
      <c r="MJG45" s="52"/>
      <c r="MJH45" s="59"/>
      <c r="MJI45" s="59"/>
      <c r="MJJ45" s="59"/>
      <c r="MJK45" s="59"/>
      <c r="MJL45" s="60"/>
      <c r="MJM45" s="278"/>
      <c r="MJN45" s="243"/>
      <c r="MJO45" s="244"/>
      <c r="MJP45" s="244"/>
      <c r="MJQ45" s="244"/>
      <c r="MJR45" s="244"/>
      <c r="MJS45" s="244"/>
      <c r="MJT45" s="201"/>
      <c r="MJU45" s="210"/>
      <c r="MJV45" s="15"/>
      <c r="MJW45" s="15"/>
      <c r="MJX45" s="15"/>
      <c r="MJY45" s="15"/>
      <c r="MJZ45" s="15"/>
      <c r="MKA45" s="15"/>
      <c r="MKB45" s="15"/>
      <c r="MKC45" s="15"/>
      <c r="MKD45" s="15"/>
      <c r="MKE45" s="15"/>
      <c r="MKF45" s="19"/>
      <c r="MKG45" s="15"/>
      <c r="MKH45" s="15"/>
      <c r="MKI45" s="15"/>
      <c r="MKJ45" s="15"/>
      <c r="MKK45" s="15"/>
      <c r="MKL45" s="15"/>
      <c r="MKM45" s="19"/>
      <c r="MKN45" s="59"/>
      <c r="MKO45" s="59"/>
      <c r="MKP45" s="52"/>
      <c r="MKQ45" s="52"/>
      <c r="MKR45" s="52"/>
      <c r="MKS45" s="52"/>
      <c r="MKT45" s="52"/>
      <c r="MKU45" s="59"/>
      <c r="MKV45" s="59"/>
      <c r="MKW45" s="59"/>
      <c r="MKX45" s="59"/>
      <c r="MKY45" s="60"/>
      <c r="MKZ45" s="278"/>
      <c r="MLA45" s="243"/>
      <c r="MLB45" s="244"/>
      <c r="MLC45" s="244"/>
      <c r="MLD45" s="244"/>
      <c r="MLE45" s="244"/>
      <c r="MLF45" s="244"/>
      <c r="MLG45" s="201"/>
      <c r="MLH45" s="210"/>
      <c r="MLI45" s="15"/>
      <c r="MLJ45" s="15"/>
      <c r="MLK45" s="15"/>
      <c r="MLL45" s="15"/>
      <c r="MLM45" s="15"/>
      <c r="MLN45" s="15"/>
      <c r="MLO45" s="15"/>
      <c r="MLP45" s="15"/>
      <c r="MLQ45" s="15"/>
      <c r="MLR45" s="15"/>
      <c r="MLS45" s="19"/>
      <c r="MLT45" s="15"/>
      <c r="MLU45" s="15"/>
      <c r="MLV45" s="15"/>
      <c r="MLW45" s="15"/>
      <c r="MLX45" s="15"/>
      <c r="MLY45" s="15"/>
      <c r="MLZ45" s="19"/>
      <c r="MMA45" s="59"/>
      <c r="MMB45" s="59"/>
      <c r="MMC45" s="52"/>
      <c r="MMD45" s="52"/>
      <c r="MME45" s="52"/>
      <c r="MMF45" s="52"/>
      <c r="MMG45" s="52"/>
      <c r="MMH45" s="59"/>
      <c r="MMI45" s="59"/>
      <c r="MMJ45" s="59"/>
      <c r="MMK45" s="59"/>
      <c r="MML45" s="60"/>
      <c r="MMM45" s="278"/>
      <c r="MMN45" s="243"/>
      <c r="MMO45" s="244"/>
      <c r="MMP45" s="244"/>
      <c r="MMQ45" s="244"/>
      <c r="MMR45" s="244"/>
      <c r="MMS45" s="244"/>
      <c r="MMT45" s="201"/>
      <c r="MMU45" s="210"/>
      <c r="MMV45" s="15"/>
      <c r="MMW45" s="15"/>
      <c r="MMX45" s="15"/>
      <c r="MMY45" s="15"/>
      <c r="MMZ45" s="15"/>
      <c r="MNA45" s="15"/>
      <c r="MNB45" s="15"/>
      <c r="MNC45" s="15"/>
      <c r="MND45" s="15"/>
      <c r="MNE45" s="15"/>
      <c r="MNF45" s="19"/>
      <c r="MNG45" s="15"/>
      <c r="MNH45" s="15"/>
      <c r="MNI45" s="15"/>
      <c r="MNJ45" s="15"/>
      <c r="MNK45" s="15"/>
      <c r="MNL45" s="15"/>
      <c r="MNM45" s="19"/>
      <c r="MNN45" s="59"/>
      <c r="MNO45" s="59"/>
      <c r="MNP45" s="52"/>
      <c r="MNQ45" s="52"/>
      <c r="MNR45" s="52"/>
      <c r="MNS45" s="52"/>
      <c r="MNT45" s="52"/>
      <c r="MNU45" s="59"/>
      <c r="MNV45" s="59"/>
      <c r="MNW45" s="59"/>
      <c r="MNX45" s="59"/>
      <c r="MNY45" s="60"/>
      <c r="MNZ45" s="278"/>
      <c r="MOA45" s="243"/>
      <c r="MOB45" s="244"/>
      <c r="MOC45" s="244"/>
      <c r="MOD45" s="244"/>
      <c r="MOE45" s="244"/>
      <c r="MOF45" s="244"/>
      <c r="MOG45" s="201"/>
      <c r="MOH45" s="210"/>
      <c r="MOI45" s="15"/>
      <c r="MOJ45" s="15"/>
      <c r="MOK45" s="15"/>
      <c r="MOL45" s="15"/>
      <c r="MOM45" s="15"/>
      <c r="MON45" s="15"/>
      <c r="MOO45" s="15"/>
      <c r="MOP45" s="15"/>
      <c r="MOQ45" s="15"/>
      <c r="MOR45" s="15"/>
      <c r="MOS45" s="19"/>
      <c r="MOT45" s="15"/>
      <c r="MOU45" s="15"/>
      <c r="MOV45" s="15"/>
      <c r="MOW45" s="15"/>
      <c r="MOX45" s="15"/>
      <c r="MOY45" s="15"/>
      <c r="MOZ45" s="19"/>
      <c r="MPA45" s="59"/>
      <c r="MPB45" s="59"/>
      <c r="MPC45" s="52"/>
      <c r="MPD45" s="52"/>
      <c r="MPE45" s="52"/>
      <c r="MPF45" s="52"/>
      <c r="MPG45" s="52"/>
      <c r="MPH45" s="59"/>
      <c r="MPI45" s="59"/>
      <c r="MPJ45" s="59"/>
      <c r="MPK45" s="59"/>
      <c r="MPL45" s="60"/>
      <c r="MPM45" s="278"/>
      <c r="MPN45" s="243"/>
      <c r="MPO45" s="244"/>
      <c r="MPP45" s="244"/>
      <c r="MPQ45" s="244"/>
      <c r="MPR45" s="244"/>
      <c r="MPS45" s="244"/>
      <c r="MPT45" s="201"/>
      <c r="MPU45" s="210"/>
      <c r="MPV45" s="15"/>
      <c r="MPW45" s="15"/>
      <c r="MPX45" s="15"/>
      <c r="MPY45" s="15"/>
      <c r="MPZ45" s="15"/>
      <c r="MQA45" s="15"/>
      <c r="MQB45" s="15"/>
      <c r="MQC45" s="15"/>
      <c r="MQD45" s="15"/>
      <c r="MQE45" s="15"/>
      <c r="MQF45" s="19"/>
      <c r="MQG45" s="15"/>
      <c r="MQH45" s="15"/>
      <c r="MQI45" s="15"/>
      <c r="MQJ45" s="15"/>
      <c r="MQK45" s="15"/>
      <c r="MQL45" s="15"/>
      <c r="MQM45" s="19"/>
      <c r="MQN45" s="59"/>
      <c r="MQO45" s="59"/>
      <c r="MQP45" s="52"/>
      <c r="MQQ45" s="52"/>
      <c r="MQR45" s="52"/>
      <c r="MQS45" s="52"/>
      <c r="MQT45" s="52"/>
      <c r="MQU45" s="59"/>
      <c r="MQV45" s="59"/>
      <c r="MQW45" s="59"/>
      <c r="MQX45" s="59"/>
      <c r="MQY45" s="60"/>
      <c r="MQZ45" s="278"/>
      <c r="MRA45" s="243"/>
      <c r="MRB45" s="244"/>
      <c r="MRC45" s="244"/>
      <c r="MRD45" s="244"/>
      <c r="MRE45" s="244"/>
      <c r="MRF45" s="244"/>
      <c r="MRG45" s="201"/>
      <c r="MRH45" s="210"/>
      <c r="MRI45" s="15"/>
      <c r="MRJ45" s="15"/>
      <c r="MRK45" s="15"/>
      <c r="MRL45" s="15"/>
      <c r="MRM45" s="15"/>
      <c r="MRN45" s="15"/>
      <c r="MRO45" s="15"/>
      <c r="MRP45" s="15"/>
      <c r="MRQ45" s="15"/>
      <c r="MRR45" s="15"/>
      <c r="MRS45" s="19"/>
      <c r="MRT45" s="15"/>
      <c r="MRU45" s="15"/>
      <c r="MRV45" s="15"/>
      <c r="MRW45" s="15"/>
      <c r="MRX45" s="15"/>
      <c r="MRY45" s="15"/>
      <c r="MRZ45" s="19"/>
      <c r="MSA45" s="59"/>
      <c r="MSB45" s="59"/>
      <c r="MSC45" s="52"/>
      <c r="MSD45" s="52"/>
      <c r="MSE45" s="52"/>
      <c r="MSF45" s="52"/>
      <c r="MSG45" s="52"/>
      <c r="MSH45" s="59"/>
      <c r="MSI45" s="59"/>
      <c r="MSJ45" s="59"/>
      <c r="MSK45" s="59"/>
      <c r="MSL45" s="60"/>
      <c r="MSM45" s="278"/>
      <c r="MSN45" s="243"/>
      <c r="MSO45" s="244"/>
      <c r="MSP45" s="244"/>
      <c r="MSQ45" s="244"/>
      <c r="MSR45" s="244"/>
      <c r="MSS45" s="244"/>
      <c r="MST45" s="201"/>
      <c r="MSU45" s="210"/>
      <c r="MSV45" s="15"/>
      <c r="MSW45" s="15"/>
      <c r="MSX45" s="15"/>
      <c r="MSY45" s="15"/>
      <c r="MSZ45" s="15"/>
      <c r="MTA45" s="15"/>
      <c r="MTB45" s="15"/>
      <c r="MTC45" s="15"/>
      <c r="MTD45" s="15"/>
      <c r="MTE45" s="15"/>
      <c r="MTF45" s="19"/>
      <c r="MTG45" s="15"/>
      <c r="MTH45" s="15"/>
      <c r="MTI45" s="15"/>
      <c r="MTJ45" s="15"/>
      <c r="MTK45" s="15"/>
      <c r="MTL45" s="15"/>
      <c r="MTM45" s="19"/>
      <c r="MTN45" s="59"/>
      <c r="MTO45" s="59"/>
      <c r="MTP45" s="52"/>
      <c r="MTQ45" s="52"/>
      <c r="MTR45" s="52"/>
      <c r="MTS45" s="52"/>
      <c r="MTT45" s="52"/>
      <c r="MTU45" s="59"/>
      <c r="MTV45" s="59"/>
      <c r="MTW45" s="59"/>
      <c r="MTX45" s="59"/>
      <c r="MTY45" s="60"/>
      <c r="MTZ45" s="278"/>
      <c r="MUA45" s="243"/>
      <c r="MUB45" s="244"/>
      <c r="MUC45" s="244"/>
      <c r="MUD45" s="244"/>
      <c r="MUE45" s="244"/>
      <c r="MUF45" s="244"/>
      <c r="MUG45" s="201"/>
      <c r="MUH45" s="210"/>
      <c r="MUI45" s="15"/>
      <c r="MUJ45" s="15"/>
      <c r="MUK45" s="15"/>
      <c r="MUL45" s="15"/>
      <c r="MUM45" s="15"/>
      <c r="MUN45" s="15"/>
      <c r="MUO45" s="15"/>
      <c r="MUP45" s="15"/>
      <c r="MUQ45" s="15"/>
      <c r="MUR45" s="15"/>
      <c r="MUS45" s="19"/>
      <c r="MUT45" s="15"/>
      <c r="MUU45" s="15"/>
      <c r="MUV45" s="15"/>
      <c r="MUW45" s="15"/>
      <c r="MUX45" s="15"/>
      <c r="MUY45" s="15"/>
      <c r="MUZ45" s="19"/>
      <c r="MVA45" s="59"/>
      <c r="MVB45" s="59"/>
      <c r="MVC45" s="52"/>
      <c r="MVD45" s="52"/>
      <c r="MVE45" s="52"/>
      <c r="MVF45" s="52"/>
      <c r="MVG45" s="52"/>
      <c r="MVH45" s="59"/>
      <c r="MVI45" s="59"/>
      <c r="MVJ45" s="59"/>
      <c r="MVK45" s="59"/>
      <c r="MVL45" s="60"/>
      <c r="MVM45" s="278"/>
      <c r="MVN45" s="243"/>
      <c r="MVO45" s="244"/>
      <c r="MVP45" s="244"/>
      <c r="MVQ45" s="244"/>
      <c r="MVR45" s="244"/>
      <c r="MVS45" s="244"/>
      <c r="MVT45" s="201"/>
      <c r="MVU45" s="210"/>
      <c r="MVV45" s="15"/>
      <c r="MVW45" s="15"/>
      <c r="MVX45" s="15"/>
      <c r="MVY45" s="15"/>
      <c r="MVZ45" s="15"/>
      <c r="MWA45" s="15"/>
      <c r="MWB45" s="15"/>
      <c r="MWC45" s="15"/>
      <c r="MWD45" s="15"/>
      <c r="MWE45" s="15"/>
      <c r="MWF45" s="19"/>
      <c r="MWG45" s="15"/>
      <c r="MWH45" s="15"/>
      <c r="MWI45" s="15"/>
      <c r="MWJ45" s="15"/>
      <c r="MWK45" s="15"/>
      <c r="MWL45" s="15"/>
      <c r="MWM45" s="19"/>
      <c r="MWN45" s="59"/>
      <c r="MWO45" s="59"/>
      <c r="MWP45" s="52"/>
      <c r="MWQ45" s="52"/>
      <c r="MWR45" s="52"/>
      <c r="MWS45" s="52"/>
      <c r="MWT45" s="52"/>
      <c r="MWU45" s="59"/>
      <c r="MWV45" s="59"/>
      <c r="MWW45" s="59"/>
      <c r="MWX45" s="59"/>
      <c r="MWY45" s="60"/>
      <c r="MWZ45" s="278"/>
      <c r="MXA45" s="243"/>
      <c r="MXB45" s="244"/>
      <c r="MXC45" s="244"/>
      <c r="MXD45" s="244"/>
      <c r="MXE45" s="244"/>
      <c r="MXF45" s="244"/>
      <c r="MXG45" s="201"/>
      <c r="MXH45" s="210"/>
      <c r="MXI45" s="15"/>
      <c r="MXJ45" s="15"/>
      <c r="MXK45" s="15"/>
      <c r="MXL45" s="15"/>
      <c r="MXM45" s="15"/>
      <c r="MXN45" s="15"/>
      <c r="MXO45" s="15"/>
      <c r="MXP45" s="15"/>
      <c r="MXQ45" s="15"/>
      <c r="MXR45" s="15"/>
      <c r="MXS45" s="19"/>
      <c r="MXT45" s="15"/>
      <c r="MXU45" s="15"/>
      <c r="MXV45" s="15"/>
      <c r="MXW45" s="15"/>
      <c r="MXX45" s="15"/>
      <c r="MXY45" s="15"/>
      <c r="MXZ45" s="19"/>
      <c r="MYA45" s="59"/>
      <c r="MYB45" s="59"/>
      <c r="MYC45" s="52"/>
      <c r="MYD45" s="52"/>
      <c r="MYE45" s="52"/>
      <c r="MYF45" s="52"/>
      <c r="MYG45" s="52"/>
      <c r="MYH45" s="59"/>
      <c r="MYI45" s="59"/>
      <c r="MYJ45" s="59"/>
      <c r="MYK45" s="59"/>
      <c r="MYL45" s="60"/>
      <c r="MYM45" s="278"/>
      <c r="MYN45" s="243"/>
      <c r="MYO45" s="244"/>
      <c r="MYP45" s="244"/>
      <c r="MYQ45" s="244"/>
      <c r="MYR45" s="244"/>
      <c r="MYS45" s="244"/>
      <c r="MYT45" s="201"/>
      <c r="MYU45" s="210"/>
      <c r="MYV45" s="15"/>
      <c r="MYW45" s="15"/>
      <c r="MYX45" s="15"/>
      <c r="MYY45" s="15"/>
      <c r="MYZ45" s="15"/>
      <c r="MZA45" s="15"/>
      <c r="MZB45" s="15"/>
      <c r="MZC45" s="15"/>
      <c r="MZD45" s="15"/>
      <c r="MZE45" s="15"/>
      <c r="MZF45" s="19"/>
      <c r="MZG45" s="15"/>
      <c r="MZH45" s="15"/>
      <c r="MZI45" s="15"/>
      <c r="MZJ45" s="15"/>
      <c r="MZK45" s="15"/>
      <c r="MZL45" s="15"/>
      <c r="MZM45" s="19"/>
      <c r="MZN45" s="59"/>
      <c r="MZO45" s="59"/>
      <c r="MZP45" s="52"/>
      <c r="MZQ45" s="52"/>
      <c r="MZR45" s="52"/>
      <c r="MZS45" s="52"/>
      <c r="MZT45" s="52"/>
      <c r="MZU45" s="59"/>
      <c r="MZV45" s="59"/>
      <c r="MZW45" s="59"/>
      <c r="MZX45" s="59"/>
      <c r="MZY45" s="60"/>
      <c r="MZZ45" s="278"/>
      <c r="NAA45" s="243"/>
      <c r="NAB45" s="244"/>
      <c r="NAC45" s="244"/>
      <c r="NAD45" s="244"/>
      <c r="NAE45" s="244"/>
      <c r="NAF45" s="244"/>
      <c r="NAG45" s="201"/>
      <c r="NAH45" s="210"/>
      <c r="NAI45" s="15"/>
      <c r="NAJ45" s="15"/>
      <c r="NAK45" s="15"/>
      <c r="NAL45" s="15"/>
      <c r="NAM45" s="15"/>
      <c r="NAN45" s="15"/>
      <c r="NAO45" s="15"/>
      <c r="NAP45" s="15"/>
      <c r="NAQ45" s="15"/>
      <c r="NAR45" s="15"/>
      <c r="NAS45" s="19"/>
      <c r="NAT45" s="15"/>
      <c r="NAU45" s="15"/>
      <c r="NAV45" s="15"/>
      <c r="NAW45" s="15"/>
      <c r="NAX45" s="15"/>
      <c r="NAY45" s="15"/>
      <c r="NAZ45" s="19"/>
      <c r="NBA45" s="59"/>
      <c r="NBB45" s="59"/>
      <c r="NBC45" s="52"/>
      <c r="NBD45" s="52"/>
      <c r="NBE45" s="52"/>
      <c r="NBF45" s="52"/>
      <c r="NBG45" s="52"/>
      <c r="NBH45" s="59"/>
      <c r="NBI45" s="59"/>
      <c r="NBJ45" s="59"/>
      <c r="NBK45" s="59"/>
      <c r="NBL45" s="60"/>
      <c r="NBM45" s="278"/>
      <c r="NBN45" s="243"/>
      <c r="NBO45" s="244"/>
      <c r="NBP45" s="244"/>
      <c r="NBQ45" s="244"/>
      <c r="NBR45" s="244"/>
      <c r="NBS45" s="244"/>
      <c r="NBT45" s="201"/>
      <c r="NBU45" s="210"/>
      <c r="NBV45" s="15"/>
      <c r="NBW45" s="15"/>
      <c r="NBX45" s="15"/>
      <c r="NBY45" s="15"/>
      <c r="NBZ45" s="15"/>
      <c r="NCA45" s="15"/>
      <c r="NCB45" s="15"/>
      <c r="NCC45" s="15"/>
      <c r="NCD45" s="15"/>
      <c r="NCE45" s="15"/>
      <c r="NCF45" s="19"/>
      <c r="NCG45" s="15"/>
      <c r="NCH45" s="15"/>
      <c r="NCI45" s="15"/>
      <c r="NCJ45" s="15"/>
      <c r="NCK45" s="15"/>
      <c r="NCL45" s="15"/>
      <c r="NCM45" s="19"/>
      <c r="NCN45" s="59"/>
      <c r="NCO45" s="59"/>
      <c r="NCP45" s="52"/>
      <c r="NCQ45" s="52"/>
      <c r="NCR45" s="52"/>
      <c r="NCS45" s="52"/>
      <c r="NCT45" s="52"/>
      <c r="NCU45" s="59"/>
      <c r="NCV45" s="59"/>
      <c r="NCW45" s="59"/>
      <c r="NCX45" s="59"/>
      <c r="NCY45" s="60"/>
      <c r="NCZ45" s="278"/>
      <c r="NDA45" s="243"/>
      <c r="NDB45" s="244"/>
      <c r="NDC45" s="244"/>
      <c r="NDD45" s="244"/>
      <c r="NDE45" s="244"/>
      <c r="NDF45" s="244"/>
      <c r="NDG45" s="201"/>
      <c r="NDH45" s="210"/>
      <c r="NDI45" s="15"/>
      <c r="NDJ45" s="15"/>
      <c r="NDK45" s="15"/>
      <c r="NDL45" s="15"/>
      <c r="NDM45" s="15"/>
      <c r="NDN45" s="15"/>
      <c r="NDO45" s="15"/>
      <c r="NDP45" s="15"/>
      <c r="NDQ45" s="15"/>
      <c r="NDR45" s="15"/>
      <c r="NDS45" s="19"/>
      <c r="NDT45" s="15"/>
      <c r="NDU45" s="15"/>
      <c r="NDV45" s="15"/>
      <c r="NDW45" s="15"/>
      <c r="NDX45" s="15"/>
      <c r="NDY45" s="15"/>
      <c r="NDZ45" s="19"/>
      <c r="NEA45" s="59"/>
      <c r="NEB45" s="59"/>
      <c r="NEC45" s="52"/>
      <c r="NED45" s="52"/>
      <c r="NEE45" s="52"/>
      <c r="NEF45" s="52"/>
      <c r="NEG45" s="52"/>
      <c r="NEH45" s="59"/>
      <c r="NEI45" s="59"/>
      <c r="NEJ45" s="59"/>
      <c r="NEK45" s="59"/>
      <c r="NEL45" s="60"/>
      <c r="NEM45" s="278"/>
      <c r="NEN45" s="243"/>
      <c r="NEO45" s="244"/>
      <c r="NEP45" s="244"/>
      <c r="NEQ45" s="244"/>
      <c r="NER45" s="244"/>
      <c r="NES45" s="244"/>
      <c r="NET45" s="201"/>
      <c r="NEU45" s="210"/>
      <c r="NEV45" s="15"/>
      <c r="NEW45" s="15"/>
      <c r="NEX45" s="15"/>
      <c r="NEY45" s="15"/>
      <c r="NEZ45" s="15"/>
      <c r="NFA45" s="15"/>
      <c r="NFB45" s="15"/>
      <c r="NFC45" s="15"/>
      <c r="NFD45" s="15"/>
      <c r="NFE45" s="15"/>
      <c r="NFF45" s="19"/>
      <c r="NFG45" s="15"/>
      <c r="NFH45" s="15"/>
      <c r="NFI45" s="15"/>
      <c r="NFJ45" s="15"/>
      <c r="NFK45" s="15"/>
      <c r="NFL45" s="15"/>
      <c r="NFM45" s="19"/>
      <c r="NFN45" s="59"/>
      <c r="NFO45" s="59"/>
      <c r="NFP45" s="52"/>
      <c r="NFQ45" s="52"/>
      <c r="NFR45" s="52"/>
      <c r="NFS45" s="52"/>
      <c r="NFT45" s="52"/>
      <c r="NFU45" s="59"/>
      <c r="NFV45" s="59"/>
      <c r="NFW45" s="59"/>
      <c r="NFX45" s="59"/>
      <c r="NFY45" s="60"/>
      <c r="NFZ45" s="278"/>
      <c r="NGA45" s="243"/>
      <c r="NGB45" s="244"/>
      <c r="NGC45" s="244"/>
      <c r="NGD45" s="244"/>
      <c r="NGE45" s="244"/>
      <c r="NGF45" s="244"/>
      <c r="NGG45" s="201"/>
      <c r="NGH45" s="210"/>
      <c r="NGI45" s="15"/>
      <c r="NGJ45" s="15"/>
      <c r="NGK45" s="15"/>
      <c r="NGL45" s="15"/>
      <c r="NGM45" s="15"/>
      <c r="NGN45" s="15"/>
      <c r="NGO45" s="15"/>
      <c r="NGP45" s="15"/>
      <c r="NGQ45" s="15"/>
      <c r="NGR45" s="15"/>
      <c r="NGS45" s="19"/>
      <c r="NGT45" s="15"/>
      <c r="NGU45" s="15"/>
      <c r="NGV45" s="15"/>
      <c r="NGW45" s="15"/>
      <c r="NGX45" s="15"/>
      <c r="NGY45" s="15"/>
      <c r="NGZ45" s="19"/>
      <c r="NHA45" s="59"/>
      <c r="NHB45" s="59"/>
      <c r="NHC45" s="52"/>
      <c r="NHD45" s="52"/>
      <c r="NHE45" s="52"/>
      <c r="NHF45" s="52"/>
      <c r="NHG45" s="52"/>
      <c r="NHH45" s="59"/>
      <c r="NHI45" s="59"/>
      <c r="NHJ45" s="59"/>
      <c r="NHK45" s="59"/>
      <c r="NHL45" s="60"/>
      <c r="NHM45" s="278"/>
      <c r="NHN45" s="243"/>
      <c r="NHO45" s="244"/>
      <c r="NHP45" s="244"/>
      <c r="NHQ45" s="244"/>
      <c r="NHR45" s="244"/>
      <c r="NHS45" s="244"/>
      <c r="NHT45" s="201"/>
      <c r="NHU45" s="210"/>
      <c r="NHV45" s="15"/>
      <c r="NHW45" s="15"/>
      <c r="NHX45" s="15"/>
      <c r="NHY45" s="15"/>
      <c r="NHZ45" s="15"/>
      <c r="NIA45" s="15"/>
      <c r="NIB45" s="15"/>
      <c r="NIC45" s="15"/>
      <c r="NID45" s="15"/>
      <c r="NIE45" s="15"/>
      <c r="NIF45" s="19"/>
      <c r="NIG45" s="15"/>
      <c r="NIH45" s="15"/>
      <c r="NII45" s="15"/>
      <c r="NIJ45" s="15"/>
      <c r="NIK45" s="15"/>
      <c r="NIL45" s="15"/>
      <c r="NIM45" s="19"/>
      <c r="NIN45" s="59"/>
      <c r="NIO45" s="59"/>
      <c r="NIP45" s="52"/>
      <c r="NIQ45" s="52"/>
      <c r="NIR45" s="52"/>
      <c r="NIS45" s="52"/>
      <c r="NIT45" s="52"/>
      <c r="NIU45" s="59"/>
      <c r="NIV45" s="59"/>
      <c r="NIW45" s="59"/>
      <c r="NIX45" s="59"/>
      <c r="NIY45" s="60"/>
      <c r="NIZ45" s="278"/>
      <c r="NJA45" s="243"/>
      <c r="NJB45" s="244"/>
      <c r="NJC45" s="244"/>
      <c r="NJD45" s="244"/>
      <c r="NJE45" s="244"/>
      <c r="NJF45" s="244"/>
      <c r="NJG45" s="201"/>
      <c r="NJH45" s="210"/>
      <c r="NJI45" s="15"/>
      <c r="NJJ45" s="15"/>
      <c r="NJK45" s="15"/>
      <c r="NJL45" s="15"/>
      <c r="NJM45" s="15"/>
      <c r="NJN45" s="15"/>
      <c r="NJO45" s="15"/>
      <c r="NJP45" s="15"/>
      <c r="NJQ45" s="15"/>
      <c r="NJR45" s="15"/>
      <c r="NJS45" s="19"/>
      <c r="NJT45" s="15"/>
      <c r="NJU45" s="15"/>
      <c r="NJV45" s="15"/>
      <c r="NJW45" s="15"/>
      <c r="NJX45" s="15"/>
      <c r="NJY45" s="15"/>
      <c r="NJZ45" s="19"/>
      <c r="NKA45" s="59"/>
      <c r="NKB45" s="59"/>
      <c r="NKC45" s="52"/>
      <c r="NKD45" s="52"/>
      <c r="NKE45" s="52"/>
      <c r="NKF45" s="52"/>
      <c r="NKG45" s="52"/>
      <c r="NKH45" s="59"/>
      <c r="NKI45" s="59"/>
      <c r="NKJ45" s="59"/>
      <c r="NKK45" s="59"/>
      <c r="NKL45" s="60"/>
      <c r="NKM45" s="278"/>
      <c r="NKN45" s="243"/>
      <c r="NKO45" s="244"/>
      <c r="NKP45" s="244"/>
      <c r="NKQ45" s="244"/>
      <c r="NKR45" s="244"/>
      <c r="NKS45" s="244"/>
      <c r="NKT45" s="201"/>
      <c r="NKU45" s="210"/>
      <c r="NKV45" s="15"/>
      <c r="NKW45" s="15"/>
      <c r="NKX45" s="15"/>
      <c r="NKY45" s="15"/>
      <c r="NKZ45" s="15"/>
      <c r="NLA45" s="15"/>
      <c r="NLB45" s="15"/>
      <c r="NLC45" s="15"/>
      <c r="NLD45" s="15"/>
      <c r="NLE45" s="15"/>
      <c r="NLF45" s="19"/>
      <c r="NLG45" s="15"/>
      <c r="NLH45" s="15"/>
      <c r="NLI45" s="15"/>
      <c r="NLJ45" s="15"/>
      <c r="NLK45" s="15"/>
      <c r="NLL45" s="15"/>
      <c r="NLM45" s="19"/>
      <c r="NLN45" s="59"/>
      <c r="NLO45" s="59"/>
      <c r="NLP45" s="52"/>
      <c r="NLQ45" s="52"/>
      <c r="NLR45" s="52"/>
      <c r="NLS45" s="52"/>
      <c r="NLT45" s="52"/>
      <c r="NLU45" s="59"/>
      <c r="NLV45" s="59"/>
      <c r="NLW45" s="59"/>
      <c r="NLX45" s="59"/>
      <c r="NLY45" s="60"/>
      <c r="NLZ45" s="278"/>
      <c r="NMA45" s="243"/>
      <c r="NMB45" s="244"/>
      <c r="NMC45" s="244"/>
      <c r="NMD45" s="244"/>
      <c r="NME45" s="244"/>
      <c r="NMF45" s="244"/>
      <c r="NMG45" s="201"/>
      <c r="NMH45" s="210"/>
      <c r="NMI45" s="15"/>
      <c r="NMJ45" s="15"/>
      <c r="NMK45" s="15"/>
      <c r="NML45" s="15"/>
      <c r="NMM45" s="15"/>
      <c r="NMN45" s="15"/>
      <c r="NMO45" s="15"/>
      <c r="NMP45" s="15"/>
      <c r="NMQ45" s="15"/>
      <c r="NMR45" s="15"/>
      <c r="NMS45" s="19"/>
      <c r="NMT45" s="15"/>
      <c r="NMU45" s="15"/>
      <c r="NMV45" s="15"/>
      <c r="NMW45" s="15"/>
      <c r="NMX45" s="15"/>
      <c r="NMY45" s="15"/>
      <c r="NMZ45" s="19"/>
      <c r="NNA45" s="59"/>
      <c r="NNB45" s="59"/>
      <c r="NNC45" s="52"/>
      <c r="NND45" s="52"/>
      <c r="NNE45" s="52"/>
      <c r="NNF45" s="52"/>
      <c r="NNG45" s="52"/>
      <c r="NNH45" s="59"/>
      <c r="NNI45" s="59"/>
      <c r="NNJ45" s="59"/>
      <c r="NNK45" s="59"/>
      <c r="NNL45" s="60"/>
      <c r="NNM45" s="278"/>
      <c r="NNN45" s="243"/>
      <c r="NNO45" s="244"/>
      <c r="NNP45" s="244"/>
      <c r="NNQ45" s="244"/>
      <c r="NNR45" s="244"/>
      <c r="NNS45" s="244"/>
      <c r="NNT45" s="201"/>
      <c r="NNU45" s="210"/>
      <c r="NNV45" s="15"/>
      <c r="NNW45" s="15"/>
      <c r="NNX45" s="15"/>
      <c r="NNY45" s="15"/>
      <c r="NNZ45" s="15"/>
      <c r="NOA45" s="15"/>
      <c r="NOB45" s="15"/>
      <c r="NOC45" s="15"/>
      <c r="NOD45" s="15"/>
      <c r="NOE45" s="15"/>
      <c r="NOF45" s="19"/>
      <c r="NOG45" s="15"/>
      <c r="NOH45" s="15"/>
      <c r="NOI45" s="15"/>
      <c r="NOJ45" s="15"/>
      <c r="NOK45" s="15"/>
      <c r="NOL45" s="15"/>
      <c r="NOM45" s="19"/>
      <c r="NON45" s="59"/>
      <c r="NOO45" s="59"/>
      <c r="NOP45" s="52"/>
      <c r="NOQ45" s="52"/>
      <c r="NOR45" s="52"/>
      <c r="NOS45" s="52"/>
      <c r="NOT45" s="52"/>
      <c r="NOU45" s="59"/>
      <c r="NOV45" s="59"/>
      <c r="NOW45" s="59"/>
      <c r="NOX45" s="59"/>
      <c r="NOY45" s="60"/>
      <c r="NOZ45" s="278"/>
      <c r="NPA45" s="243"/>
      <c r="NPB45" s="244"/>
      <c r="NPC45" s="244"/>
      <c r="NPD45" s="244"/>
      <c r="NPE45" s="244"/>
      <c r="NPF45" s="244"/>
      <c r="NPG45" s="201"/>
      <c r="NPH45" s="210"/>
      <c r="NPI45" s="15"/>
      <c r="NPJ45" s="15"/>
      <c r="NPK45" s="15"/>
      <c r="NPL45" s="15"/>
      <c r="NPM45" s="15"/>
      <c r="NPN45" s="15"/>
      <c r="NPO45" s="15"/>
      <c r="NPP45" s="15"/>
      <c r="NPQ45" s="15"/>
      <c r="NPR45" s="15"/>
      <c r="NPS45" s="19"/>
      <c r="NPT45" s="15"/>
      <c r="NPU45" s="15"/>
      <c r="NPV45" s="15"/>
      <c r="NPW45" s="15"/>
      <c r="NPX45" s="15"/>
      <c r="NPY45" s="15"/>
      <c r="NPZ45" s="19"/>
      <c r="NQA45" s="59"/>
      <c r="NQB45" s="59"/>
      <c r="NQC45" s="52"/>
      <c r="NQD45" s="52"/>
      <c r="NQE45" s="52"/>
      <c r="NQF45" s="52"/>
      <c r="NQG45" s="52"/>
      <c r="NQH45" s="59"/>
      <c r="NQI45" s="59"/>
      <c r="NQJ45" s="59"/>
      <c r="NQK45" s="59"/>
      <c r="NQL45" s="60"/>
      <c r="NQM45" s="278"/>
      <c r="NQN45" s="243"/>
      <c r="NQO45" s="244"/>
      <c r="NQP45" s="244"/>
      <c r="NQQ45" s="244"/>
      <c r="NQR45" s="244"/>
      <c r="NQS45" s="244"/>
      <c r="NQT45" s="201"/>
      <c r="NQU45" s="210"/>
      <c r="NQV45" s="15"/>
      <c r="NQW45" s="15"/>
      <c r="NQX45" s="15"/>
      <c r="NQY45" s="15"/>
      <c r="NQZ45" s="15"/>
      <c r="NRA45" s="15"/>
      <c r="NRB45" s="15"/>
      <c r="NRC45" s="15"/>
      <c r="NRD45" s="15"/>
      <c r="NRE45" s="15"/>
      <c r="NRF45" s="19"/>
      <c r="NRG45" s="15"/>
      <c r="NRH45" s="15"/>
      <c r="NRI45" s="15"/>
      <c r="NRJ45" s="15"/>
      <c r="NRK45" s="15"/>
      <c r="NRL45" s="15"/>
      <c r="NRM45" s="19"/>
      <c r="NRN45" s="59"/>
      <c r="NRO45" s="59"/>
      <c r="NRP45" s="52"/>
      <c r="NRQ45" s="52"/>
      <c r="NRR45" s="52"/>
      <c r="NRS45" s="52"/>
      <c r="NRT45" s="52"/>
      <c r="NRU45" s="59"/>
      <c r="NRV45" s="59"/>
      <c r="NRW45" s="59"/>
      <c r="NRX45" s="59"/>
      <c r="NRY45" s="60"/>
      <c r="NRZ45" s="278"/>
      <c r="NSA45" s="243"/>
      <c r="NSB45" s="244"/>
      <c r="NSC45" s="244"/>
      <c r="NSD45" s="244"/>
      <c r="NSE45" s="244"/>
      <c r="NSF45" s="244"/>
      <c r="NSG45" s="201"/>
      <c r="NSH45" s="210"/>
      <c r="NSI45" s="15"/>
      <c r="NSJ45" s="15"/>
      <c r="NSK45" s="15"/>
      <c r="NSL45" s="15"/>
      <c r="NSM45" s="15"/>
      <c r="NSN45" s="15"/>
      <c r="NSO45" s="15"/>
      <c r="NSP45" s="15"/>
      <c r="NSQ45" s="15"/>
      <c r="NSR45" s="15"/>
      <c r="NSS45" s="19"/>
      <c r="NST45" s="15"/>
      <c r="NSU45" s="15"/>
      <c r="NSV45" s="15"/>
      <c r="NSW45" s="15"/>
      <c r="NSX45" s="15"/>
      <c r="NSY45" s="15"/>
      <c r="NSZ45" s="19"/>
      <c r="NTA45" s="59"/>
      <c r="NTB45" s="59"/>
      <c r="NTC45" s="52"/>
      <c r="NTD45" s="52"/>
      <c r="NTE45" s="52"/>
      <c r="NTF45" s="52"/>
      <c r="NTG45" s="52"/>
      <c r="NTH45" s="59"/>
      <c r="NTI45" s="59"/>
      <c r="NTJ45" s="59"/>
      <c r="NTK45" s="59"/>
      <c r="NTL45" s="60"/>
      <c r="NTM45" s="278"/>
      <c r="NTN45" s="243"/>
      <c r="NTO45" s="244"/>
      <c r="NTP45" s="244"/>
      <c r="NTQ45" s="244"/>
      <c r="NTR45" s="244"/>
      <c r="NTS45" s="244"/>
      <c r="NTT45" s="201"/>
      <c r="NTU45" s="210"/>
      <c r="NTV45" s="15"/>
      <c r="NTW45" s="15"/>
      <c r="NTX45" s="15"/>
      <c r="NTY45" s="15"/>
      <c r="NTZ45" s="15"/>
      <c r="NUA45" s="15"/>
      <c r="NUB45" s="15"/>
      <c r="NUC45" s="15"/>
      <c r="NUD45" s="15"/>
      <c r="NUE45" s="15"/>
      <c r="NUF45" s="19"/>
      <c r="NUG45" s="15"/>
      <c r="NUH45" s="15"/>
      <c r="NUI45" s="15"/>
      <c r="NUJ45" s="15"/>
      <c r="NUK45" s="15"/>
      <c r="NUL45" s="15"/>
      <c r="NUM45" s="19"/>
      <c r="NUN45" s="59"/>
      <c r="NUO45" s="59"/>
      <c r="NUP45" s="52"/>
      <c r="NUQ45" s="52"/>
      <c r="NUR45" s="52"/>
      <c r="NUS45" s="52"/>
      <c r="NUT45" s="52"/>
      <c r="NUU45" s="59"/>
      <c r="NUV45" s="59"/>
      <c r="NUW45" s="59"/>
      <c r="NUX45" s="59"/>
      <c r="NUY45" s="60"/>
      <c r="NUZ45" s="278"/>
      <c r="NVA45" s="243"/>
      <c r="NVB45" s="244"/>
      <c r="NVC45" s="244"/>
      <c r="NVD45" s="244"/>
      <c r="NVE45" s="244"/>
      <c r="NVF45" s="244"/>
      <c r="NVG45" s="201"/>
      <c r="NVH45" s="210"/>
      <c r="NVI45" s="15"/>
      <c r="NVJ45" s="15"/>
      <c r="NVK45" s="15"/>
      <c r="NVL45" s="15"/>
      <c r="NVM45" s="15"/>
      <c r="NVN45" s="15"/>
      <c r="NVO45" s="15"/>
      <c r="NVP45" s="15"/>
      <c r="NVQ45" s="15"/>
      <c r="NVR45" s="15"/>
      <c r="NVS45" s="19"/>
      <c r="NVT45" s="15"/>
      <c r="NVU45" s="15"/>
      <c r="NVV45" s="15"/>
      <c r="NVW45" s="15"/>
      <c r="NVX45" s="15"/>
      <c r="NVY45" s="15"/>
      <c r="NVZ45" s="19"/>
      <c r="NWA45" s="59"/>
      <c r="NWB45" s="59"/>
      <c r="NWC45" s="52"/>
      <c r="NWD45" s="52"/>
      <c r="NWE45" s="52"/>
      <c r="NWF45" s="52"/>
      <c r="NWG45" s="52"/>
      <c r="NWH45" s="59"/>
      <c r="NWI45" s="59"/>
      <c r="NWJ45" s="59"/>
      <c r="NWK45" s="59"/>
      <c r="NWL45" s="60"/>
      <c r="NWM45" s="278"/>
      <c r="NWN45" s="243"/>
      <c r="NWO45" s="244"/>
      <c r="NWP45" s="244"/>
      <c r="NWQ45" s="244"/>
      <c r="NWR45" s="244"/>
      <c r="NWS45" s="244"/>
      <c r="NWT45" s="201"/>
      <c r="NWU45" s="210"/>
      <c r="NWV45" s="15"/>
      <c r="NWW45" s="15"/>
      <c r="NWX45" s="15"/>
      <c r="NWY45" s="15"/>
      <c r="NWZ45" s="15"/>
      <c r="NXA45" s="15"/>
      <c r="NXB45" s="15"/>
      <c r="NXC45" s="15"/>
      <c r="NXD45" s="15"/>
      <c r="NXE45" s="15"/>
      <c r="NXF45" s="19"/>
      <c r="NXG45" s="15"/>
      <c r="NXH45" s="15"/>
      <c r="NXI45" s="15"/>
      <c r="NXJ45" s="15"/>
      <c r="NXK45" s="15"/>
      <c r="NXL45" s="15"/>
      <c r="NXM45" s="19"/>
      <c r="NXN45" s="59"/>
      <c r="NXO45" s="59"/>
      <c r="NXP45" s="52"/>
      <c r="NXQ45" s="52"/>
      <c r="NXR45" s="52"/>
      <c r="NXS45" s="52"/>
      <c r="NXT45" s="52"/>
      <c r="NXU45" s="59"/>
      <c r="NXV45" s="59"/>
      <c r="NXW45" s="59"/>
      <c r="NXX45" s="59"/>
      <c r="NXY45" s="60"/>
      <c r="NXZ45" s="278"/>
      <c r="NYA45" s="243"/>
      <c r="NYB45" s="244"/>
      <c r="NYC45" s="244"/>
      <c r="NYD45" s="244"/>
      <c r="NYE45" s="244"/>
      <c r="NYF45" s="244"/>
      <c r="NYG45" s="201"/>
      <c r="NYH45" s="210"/>
      <c r="NYI45" s="15"/>
      <c r="NYJ45" s="15"/>
      <c r="NYK45" s="15"/>
      <c r="NYL45" s="15"/>
      <c r="NYM45" s="15"/>
      <c r="NYN45" s="15"/>
      <c r="NYO45" s="15"/>
      <c r="NYP45" s="15"/>
      <c r="NYQ45" s="15"/>
      <c r="NYR45" s="15"/>
      <c r="NYS45" s="19"/>
      <c r="NYT45" s="15"/>
      <c r="NYU45" s="15"/>
      <c r="NYV45" s="15"/>
      <c r="NYW45" s="15"/>
      <c r="NYX45" s="15"/>
      <c r="NYY45" s="15"/>
      <c r="NYZ45" s="19"/>
      <c r="NZA45" s="59"/>
      <c r="NZB45" s="59"/>
      <c r="NZC45" s="52"/>
      <c r="NZD45" s="52"/>
      <c r="NZE45" s="52"/>
      <c r="NZF45" s="52"/>
      <c r="NZG45" s="52"/>
      <c r="NZH45" s="59"/>
      <c r="NZI45" s="59"/>
      <c r="NZJ45" s="59"/>
      <c r="NZK45" s="59"/>
      <c r="NZL45" s="60"/>
      <c r="NZM45" s="278"/>
      <c r="NZN45" s="243"/>
      <c r="NZO45" s="244"/>
      <c r="NZP45" s="244"/>
      <c r="NZQ45" s="244"/>
      <c r="NZR45" s="244"/>
      <c r="NZS45" s="244"/>
      <c r="NZT45" s="201"/>
      <c r="NZU45" s="210"/>
      <c r="NZV45" s="15"/>
      <c r="NZW45" s="15"/>
      <c r="NZX45" s="15"/>
      <c r="NZY45" s="15"/>
      <c r="NZZ45" s="15"/>
      <c r="OAA45" s="15"/>
      <c r="OAB45" s="15"/>
      <c r="OAC45" s="15"/>
      <c r="OAD45" s="15"/>
      <c r="OAE45" s="15"/>
      <c r="OAF45" s="19"/>
      <c r="OAG45" s="15"/>
      <c r="OAH45" s="15"/>
      <c r="OAI45" s="15"/>
      <c r="OAJ45" s="15"/>
      <c r="OAK45" s="15"/>
      <c r="OAL45" s="15"/>
      <c r="OAM45" s="19"/>
      <c r="OAN45" s="59"/>
      <c r="OAO45" s="59"/>
      <c r="OAP45" s="52"/>
      <c r="OAQ45" s="52"/>
      <c r="OAR45" s="52"/>
      <c r="OAS45" s="52"/>
      <c r="OAT45" s="52"/>
      <c r="OAU45" s="59"/>
      <c r="OAV45" s="59"/>
      <c r="OAW45" s="59"/>
      <c r="OAX45" s="59"/>
      <c r="OAY45" s="60"/>
      <c r="OAZ45" s="278"/>
      <c r="OBA45" s="243"/>
      <c r="OBB45" s="244"/>
      <c r="OBC45" s="244"/>
      <c r="OBD45" s="244"/>
      <c r="OBE45" s="244"/>
      <c r="OBF45" s="244"/>
      <c r="OBG45" s="201"/>
      <c r="OBH45" s="210"/>
      <c r="OBI45" s="15"/>
      <c r="OBJ45" s="15"/>
      <c r="OBK45" s="15"/>
      <c r="OBL45" s="15"/>
      <c r="OBM45" s="15"/>
      <c r="OBN45" s="15"/>
      <c r="OBO45" s="15"/>
      <c r="OBP45" s="15"/>
      <c r="OBQ45" s="15"/>
      <c r="OBR45" s="15"/>
      <c r="OBS45" s="19"/>
      <c r="OBT45" s="15"/>
      <c r="OBU45" s="15"/>
      <c r="OBV45" s="15"/>
      <c r="OBW45" s="15"/>
      <c r="OBX45" s="15"/>
      <c r="OBY45" s="15"/>
      <c r="OBZ45" s="19"/>
      <c r="OCA45" s="59"/>
      <c r="OCB45" s="59"/>
      <c r="OCC45" s="52"/>
      <c r="OCD45" s="52"/>
      <c r="OCE45" s="52"/>
      <c r="OCF45" s="52"/>
      <c r="OCG45" s="52"/>
      <c r="OCH45" s="59"/>
      <c r="OCI45" s="59"/>
      <c r="OCJ45" s="59"/>
      <c r="OCK45" s="59"/>
      <c r="OCL45" s="60"/>
      <c r="OCM45" s="278"/>
      <c r="OCN45" s="243"/>
      <c r="OCO45" s="244"/>
      <c r="OCP45" s="244"/>
      <c r="OCQ45" s="244"/>
      <c r="OCR45" s="244"/>
      <c r="OCS45" s="244"/>
      <c r="OCT45" s="201"/>
      <c r="OCU45" s="210"/>
      <c r="OCV45" s="15"/>
      <c r="OCW45" s="15"/>
      <c r="OCX45" s="15"/>
      <c r="OCY45" s="15"/>
      <c r="OCZ45" s="15"/>
      <c r="ODA45" s="15"/>
      <c r="ODB45" s="15"/>
      <c r="ODC45" s="15"/>
      <c r="ODD45" s="15"/>
      <c r="ODE45" s="15"/>
      <c r="ODF45" s="19"/>
      <c r="ODG45" s="15"/>
      <c r="ODH45" s="15"/>
      <c r="ODI45" s="15"/>
      <c r="ODJ45" s="15"/>
      <c r="ODK45" s="15"/>
      <c r="ODL45" s="15"/>
      <c r="ODM45" s="19"/>
      <c r="ODN45" s="59"/>
      <c r="ODO45" s="59"/>
      <c r="ODP45" s="52"/>
      <c r="ODQ45" s="52"/>
      <c r="ODR45" s="52"/>
      <c r="ODS45" s="52"/>
      <c r="ODT45" s="52"/>
      <c r="ODU45" s="59"/>
      <c r="ODV45" s="59"/>
      <c r="ODW45" s="59"/>
      <c r="ODX45" s="59"/>
      <c r="ODY45" s="60"/>
      <c r="ODZ45" s="278"/>
      <c r="OEA45" s="243"/>
      <c r="OEB45" s="244"/>
      <c r="OEC45" s="244"/>
      <c r="OED45" s="244"/>
      <c r="OEE45" s="244"/>
      <c r="OEF45" s="244"/>
      <c r="OEG45" s="201"/>
      <c r="OEH45" s="210"/>
      <c r="OEI45" s="15"/>
      <c r="OEJ45" s="15"/>
      <c r="OEK45" s="15"/>
      <c r="OEL45" s="15"/>
      <c r="OEM45" s="15"/>
      <c r="OEN45" s="15"/>
      <c r="OEO45" s="15"/>
      <c r="OEP45" s="15"/>
      <c r="OEQ45" s="15"/>
      <c r="OER45" s="15"/>
      <c r="OES45" s="19"/>
      <c r="OET45" s="15"/>
      <c r="OEU45" s="15"/>
      <c r="OEV45" s="15"/>
      <c r="OEW45" s="15"/>
      <c r="OEX45" s="15"/>
      <c r="OEY45" s="15"/>
      <c r="OEZ45" s="19"/>
      <c r="OFA45" s="59"/>
      <c r="OFB45" s="59"/>
      <c r="OFC45" s="52"/>
      <c r="OFD45" s="52"/>
      <c r="OFE45" s="52"/>
      <c r="OFF45" s="52"/>
      <c r="OFG45" s="52"/>
      <c r="OFH45" s="59"/>
      <c r="OFI45" s="59"/>
      <c r="OFJ45" s="59"/>
      <c r="OFK45" s="59"/>
      <c r="OFL45" s="60"/>
      <c r="OFM45" s="278"/>
      <c r="OFN45" s="243"/>
      <c r="OFO45" s="244"/>
      <c r="OFP45" s="244"/>
      <c r="OFQ45" s="244"/>
      <c r="OFR45" s="244"/>
      <c r="OFS45" s="244"/>
      <c r="OFT45" s="201"/>
      <c r="OFU45" s="210"/>
      <c r="OFV45" s="15"/>
      <c r="OFW45" s="15"/>
      <c r="OFX45" s="15"/>
      <c r="OFY45" s="15"/>
      <c r="OFZ45" s="15"/>
      <c r="OGA45" s="15"/>
      <c r="OGB45" s="15"/>
      <c r="OGC45" s="15"/>
      <c r="OGD45" s="15"/>
      <c r="OGE45" s="15"/>
      <c r="OGF45" s="19"/>
      <c r="OGG45" s="15"/>
      <c r="OGH45" s="15"/>
      <c r="OGI45" s="15"/>
      <c r="OGJ45" s="15"/>
      <c r="OGK45" s="15"/>
      <c r="OGL45" s="15"/>
      <c r="OGM45" s="19"/>
      <c r="OGN45" s="59"/>
      <c r="OGO45" s="59"/>
      <c r="OGP45" s="52"/>
      <c r="OGQ45" s="52"/>
      <c r="OGR45" s="52"/>
      <c r="OGS45" s="52"/>
      <c r="OGT45" s="52"/>
      <c r="OGU45" s="59"/>
      <c r="OGV45" s="59"/>
      <c r="OGW45" s="59"/>
      <c r="OGX45" s="59"/>
      <c r="OGY45" s="60"/>
      <c r="OGZ45" s="278"/>
      <c r="OHA45" s="243"/>
      <c r="OHB45" s="244"/>
      <c r="OHC45" s="244"/>
      <c r="OHD45" s="244"/>
      <c r="OHE45" s="244"/>
      <c r="OHF45" s="244"/>
      <c r="OHG45" s="201"/>
      <c r="OHH45" s="210"/>
      <c r="OHI45" s="15"/>
      <c r="OHJ45" s="15"/>
      <c r="OHK45" s="15"/>
      <c r="OHL45" s="15"/>
      <c r="OHM45" s="15"/>
      <c r="OHN45" s="15"/>
      <c r="OHO45" s="15"/>
      <c r="OHP45" s="15"/>
      <c r="OHQ45" s="15"/>
      <c r="OHR45" s="15"/>
      <c r="OHS45" s="19"/>
      <c r="OHT45" s="15"/>
      <c r="OHU45" s="15"/>
      <c r="OHV45" s="15"/>
      <c r="OHW45" s="15"/>
      <c r="OHX45" s="15"/>
      <c r="OHY45" s="15"/>
      <c r="OHZ45" s="19"/>
      <c r="OIA45" s="59"/>
      <c r="OIB45" s="59"/>
      <c r="OIC45" s="52"/>
      <c r="OID45" s="52"/>
      <c r="OIE45" s="52"/>
      <c r="OIF45" s="52"/>
      <c r="OIG45" s="52"/>
      <c r="OIH45" s="59"/>
      <c r="OII45" s="59"/>
      <c r="OIJ45" s="59"/>
      <c r="OIK45" s="59"/>
      <c r="OIL45" s="60"/>
      <c r="OIM45" s="278"/>
      <c r="OIN45" s="243"/>
      <c r="OIO45" s="244"/>
      <c r="OIP45" s="244"/>
      <c r="OIQ45" s="244"/>
      <c r="OIR45" s="244"/>
      <c r="OIS45" s="244"/>
      <c r="OIT45" s="201"/>
      <c r="OIU45" s="210"/>
      <c r="OIV45" s="15"/>
      <c r="OIW45" s="15"/>
      <c r="OIX45" s="15"/>
      <c r="OIY45" s="15"/>
      <c r="OIZ45" s="15"/>
      <c r="OJA45" s="15"/>
      <c r="OJB45" s="15"/>
      <c r="OJC45" s="15"/>
      <c r="OJD45" s="15"/>
      <c r="OJE45" s="15"/>
      <c r="OJF45" s="19"/>
      <c r="OJG45" s="15"/>
      <c r="OJH45" s="15"/>
      <c r="OJI45" s="15"/>
      <c r="OJJ45" s="15"/>
      <c r="OJK45" s="15"/>
      <c r="OJL45" s="15"/>
      <c r="OJM45" s="19"/>
      <c r="OJN45" s="59"/>
      <c r="OJO45" s="59"/>
      <c r="OJP45" s="52"/>
      <c r="OJQ45" s="52"/>
      <c r="OJR45" s="52"/>
      <c r="OJS45" s="52"/>
      <c r="OJT45" s="52"/>
      <c r="OJU45" s="59"/>
      <c r="OJV45" s="59"/>
      <c r="OJW45" s="59"/>
      <c r="OJX45" s="59"/>
      <c r="OJY45" s="60"/>
      <c r="OJZ45" s="278"/>
      <c r="OKA45" s="243"/>
      <c r="OKB45" s="244"/>
      <c r="OKC45" s="244"/>
      <c r="OKD45" s="244"/>
      <c r="OKE45" s="244"/>
      <c r="OKF45" s="244"/>
      <c r="OKG45" s="201"/>
      <c r="OKH45" s="210"/>
      <c r="OKI45" s="15"/>
      <c r="OKJ45" s="15"/>
      <c r="OKK45" s="15"/>
      <c r="OKL45" s="15"/>
      <c r="OKM45" s="15"/>
      <c r="OKN45" s="15"/>
      <c r="OKO45" s="15"/>
      <c r="OKP45" s="15"/>
      <c r="OKQ45" s="15"/>
      <c r="OKR45" s="15"/>
      <c r="OKS45" s="19"/>
      <c r="OKT45" s="15"/>
      <c r="OKU45" s="15"/>
      <c r="OKV45" s="15"/>
      <c r="OKW45" s="15"/>
      <c r="OKX45" s="15"/>
      <c r="OKY45" s="15"/>
      <c r="OKZ45" s="19"/>
      <c r="OLA45" s="59"/>
      <c r="OLB45" s="59"/>
      <c r="OLC45" s="52"/>
      <c r="OLD45" s="52"/>
      <c r="OLE45" s="52"/>
      <c r="OLF45" s="52"/>
      <c r="OLG45" s="52"/>
      <c r="OLH45" s="59"/>
      <c r="OLI45" s="59"/>
      <c r="OLJ45" s="59"/>
      <c r="OLK45" s="59"/>
      <c r="OLL45" s="60"/>
      <c r="OLM45" s="278"/>
      <c r="OLN45" s="243"/>
      <c r="OLO45" s="244"/>
      <c r="OLP45" s="244"/>
      <c r="OLQ45" s="244"/>
      <c r="OLR45" s="244"/>
      <c r="OLS45" s="244"/>
      <c r="OLT45" s="201"/>
      <c r="OLU45" s="210"/>
      <c r="OLV45" s="15"/>
      <c r="OLW45" s="15"/>
      <c r="OLX45" s="15"/>
      <c r="OLY45" s="15"/>
      <c r="OLZ45" s="15"/>
      <c r="OMA45" s="15"/>
      <c r="OMB45" s="15"/>
      <c r="OMC45" s="15"/>
      <c r="OMD45" s="15"/>
      <c r="OME45" s="15"/>
      <c r="OMF45" s="19"/>
      <c r="OMG45" s="15"/>
      <c r="OMH45" s="15"/>
      <c r="OMI45" s="15"/>
      <c r="OMJ45" s="15"/>
      <c r="OMK45" s="15"/>
      <c r="OML45" s="15"/>
      <c r="OMM45" s="19"/>
      <c r="OMN45" s="59"/>
      <c r="OMO45" s="59"/>
      <c r="OMP45" s="52"/>
      <c r="OMQ45" s="52"/>
      <c r="OMR45" s="52"/>
      <c r="OMS45" s="52"/>
      <c r="OMT45" s="52"/>
      <c r="OMU45" s="59"/>
      <c r="OMV45" s="59"/>
      <c r="OMW45" s="59"/>
      <c r="OMX45" s="59"/>
      <c r="OMY45" s="60"/>
      <c r="OMZ45" s="278"/>
      <c r="ONA45" s="243"/>
      <c r="ONB45" s="244"/>
      <c r="ONC45" s="244"/>
      <c r="OND45" s="244"/>
      <c r="ONE45" s="244"/>
      <c r="ONF45" s="244"/>
      <c r="ONG45" s="201"/>
      <c r="ONH45" s="210"/>
      <c r="ONI45" s="15"/>
      <c r="ONJ45" s="15"/>
      <c r="ONK45" s="15"/>
      <c r="ONL45" s="15"/>
      <c r="ONM45" s="15"/>
      <c r="ONN45" s="15"/>
      <c r="ONO45" s="15"/>
      <c r="ONP45" s="15"/>
      <c r="ONQ45" s="15"/>
      <c r="ONR45" s="15"/>
      <c r="ONS45" s="19"/>
      <c r="ONT45" s="15"/>
      <c r="ONU45" s="15"/>
      <c r="ONV45" s="15"/>
      <c r="ONW45" s="15"/>
      <c r="ONX45" s="15"/>
      <c r="ONY45" s="15"/>
      <c r="ONZ45" s="19"/>
      <c r="OOA45" s="59"/>
      <c r="OOB45" s="59"/>
      <c r="OOC45" s="52"/>
      <c r="OOD45" s="52"/>
      <c r="OOE45" s="52"/>
      <c r="OOF45" s="52"/>
      <c r="OOG45" s="52"/>
      <c r="OOH45" s="59"/>
      <c r="OOI45" s="59"/>
      <c r="OOJ45" s="59"/>
      <c r="OOK45" s="59"/>
      <c r="OOL45" s="60"/>
      <c r="OOM45" s="278"/>
      <c r="OON45" s="243"/>
      <c r="OOO45" s="244"/>
      <c r="OOP45" s="244"/>
      <c r="OOQ45" s="244"/>
      <c r="OOR45" s="244"/>
      <c r="OOS45" s="244"/>
      <c r="OOT45" s="201"/>
      <c r="OOU45" s="210"/>
      <c r="OOV45" s="15"/>
      <c r="OOW45" s="15"/>
      <c r="OOX45" s="15"/>
      <c r="OOY45" s="15"/>
      <c r="OOZ45" s="15"/>
      <c r="OPA45" s="15"/>
      <c r="OPB45" s="15"/>
      <c r="OPC45" s="15"/>
      <c r="OPD45" s="15"/>
      <c r="OPE45" s="15"/>
      <c r="OPF45" s="19"/>
      <c r="OPG45" s="15"/>
      <c r="OPH45" s="15"/>
      <c r="OPI45" s="15"/>
      <c r="OPJ45" s="15"/>
      <c r="OPK45" s="15"/>
      <c r="OPL45" s="15"/>
      <c r="OPM45" s="19"/>
      <c r="OPN45" s="59"/>
      <c r="OPO45" s="59"/>
      <c r="OPP45" s="52"/>
      <c r="OPQ45" s="52"/>
      <c r="OPR45" s="52"/>
      <c r="OPS45" s="52"/>
      <c r="OPT45" s="52"/>
      <c r="OPU45" s="59"/>
      <c r="OPV45" s="59"/>
      <c r="OPW45" s="59"/>
      <c r="OPX45" s="59"/>
      <c r="OPY45" s="60"/>
      <c r="OPZ45" s="278"/>
      <c r="OQA45" s="243"/>
      <c r="OQB45" s="244"/>
      <c r="OQC45" s="244"/>
      <c r="OQD45" s="244"/>
      <c r="OQE45" s="244"/>
      <c r="OQF45" s="244"/>
      <c r="OQG45" s="201"/>
      <c r="OQH45" s="210"/>
      <c r="OQI45" s="15"/>
      <c r="OQJ45" s="15"/>
      <c r="OQK45" s="15"/>
      <c r="OQL45" s="15"/>
      <c r="OQM45" s="15"/>
      <c r="OQN45" s="15"/>
      <c r="OQO45" s="15"/>
      <c r="OQP45" s="15"/>
      <c r="OQQ45" s="15"/>
      <c r="OQR45" s="15"/>
      <c r="OQS45" s="19"/>
      <c r="OQT45" s="15"/>
      <c r="OQU45" s="15"/>
      <c r="OQV45" s="15"/>
      <c r="OQW45" s="15"/>
      <c r="OQX45" s="15"/>
      <c r="OQY45" s="15"/>
      <c r="OQZ45" s="19"/>
      <c r="ORA45" s="59"/>
      <c r="ORB45" s="59"/>
      <c r="ORC45" s="52"/>
      <c r="ORD45" s="52"/>
      <c r="ORE45" s="52"/>
      <c r="ORF45" s="52"/>
      <c r="ORG45" s="52"/>
      <c r="ORH45" s="59"/>
      <c r="ORI45" s="59"/>
      <c r="ORJ45" s="59"/>
      <c r="ORK45" s="59"/>
      <c r="ORL45" s="60"/>
      <c r="ORM45" s="278"/>
      <c r="ORN45" s="243"/>
      <c r="ORO45" s="244"/>
      <c r="ORP45" s="244"/>
      <c r="ORQ45" s="244"/>
      <c r="ORR45" s="244"/>
      <c r="ORS45" s="244"/>
      <c r="ORT45" s="201"/>
      <c r="ORU45" s="210"/>
      <c r="ORV45" s="15"/>
      <c r="ORW45" s="15"/>
      <c r="ORX45" s="15"/>
      <c r="ORY45" s="15"/>
      <c r="ORZ45" s="15"/>
      <c r="OSA45" s="15"/>
      <c r="OSB45" s="15"/>
      <c r="OSC45" s="15"/>
      <c r="OSD45" s="15"/>
      <c r="OSE45" s="15"/>
      <c r="OSF45" s="19"/>
      <c r="OSG45" s="15"/>
      <c r="OSH45" s="15"/>
      <c r="OSI45" s="15"/>
      <c r="OSJ45" s="15"/>
      <c r="OSK45" s="15"/>
      <c r="OSL45" s="15"/>
      <c r="OSM45" s="19"/>
      <c r="OSN45" s="59"/>
      <c r="OSO45" s="59"/>
      <c r="OSP45" s="52"/>
      <c r="OSQ45" s="52"/>
      <c r="OSR45" s="52"/>
      <c r="OSS45" s="52"/>
      <c r="OST45" s="52"/>
      <c r="OSU45" s="59"/>
      <c r="OSV45" s="59"/>
      <c r="OSW45" s="59"/>
      <c r="OSX45" s="59"/>
      <c r="OSY45" s="60"/>
      <c r="OSZ45" s="278"/>
      <c r="OTA45" s="243"/>
      <c r="OTB45" s="244"/>
      <c r="OTC45" s="244"/>
      <c r="OTD45" s="244"/>
      <c r="OTE45" s="244"/>
      <c r="OTF45" s="244"/>
      <c r="OTG45" s="201"/>
      <c r="OTH45" s="210"/>
      <c r="OTI45" s="15"/>
      <c r="OTJ45" s="15"/>
      <c r="OTK45" s="15"/>
      <c r="OTL45" s="15"/>
      <c r="OTM45" s="15"/>
      <c r="OTN45" s="15"/>
      <c r="OTO45" s="15"/>
      <c r="OTP45" s="15"/>
      <c r="OTQ45" s="15"/>
      <c r="OTR45" s="15"/>
      <c r="OTS45" s="19"/>
      <c r="OTT45" s="15"/>
      <c r="OTU45" s="15"/>
      <c r="OTV45" s="15"/>
      <c r="OTW45" s="15"/>
      <c r="OTX45" s="15"/>
      <c r="OTY45" s="15"/>
      <c r="OTZ45" s="19"/>
      <c r="OUA45" s="59"/>
      <c r="OUB45" s="59"/>
      <c r="OUC45" s="52"/>
      <c r="OUD45" s="52"/>
      <c r="OUE45" s="52"/>
      <c r="OUF45" s="52"/>
      <c r="OUG45" s="52"/>
      <c r="OUH45" s="59"/>
      <c r="OUI45" s="59"/>
      <c r="OUJ45" s="59"/>
      <c r="OUK45" s="59"/>
      <c r="OUL45" s="60"/>
      <c r="OUM45" s="278"/>
      <c r="OUN45" s="243"/>
      <c r="OUO45" s="244"/>
      <c r="OUP45" s="244"/>
      <c r="OUQ45" s="244"/>
      <c r="OUR45" s="244"/>
      <c r="OUS45" s="244"/>
      <c r="OUT45" s="201"/>
      <c r="OUU45" s="210"/>
      <c r="OUV45" s="15"/>
      <c r="OUW45" s="15"/>
      <c r="OUX45" s="15"/>
      <c r="OUY45" s="15"/>
      <c r="OUZ45" s="15"/>
      <c r="OVA45" s="15"/>
      <c r="OVB45" s="15"/>
      <c r="OVC45" s="15"/>
      <c r="OVD45" s="15"/>
      <c r="OVE45" s="15"/>
      <c r="OVF45" s="19"/>
      <c r="OVG45" s="15"/>
      <c r="OVH45" s="15"/>
      <c r="OVI45" s="15"/>
      <c r="OVJ45" s="15"/>
      <c r="OVK45" s="15"/>
      <c r="OVL45" s="15"/>
      <c r="OVM45" s="19"/>
      <c r="OVN45" s="59"/>
      <c r="OVO45" s="59"/>
      <c r="OVP45" s="52"/>
      <c r="OVQ45" s="52"/>
      <c r="OVR45" s="52"/>
      <c r="OVS45" s="52"/>
      <c r="OVT45" s="52"/>
      <c r="OVU45" s="59"/>
      <c r="OVV45" s="59"/>
      <c r="OVW45" s="59"/>
      <c r="OVX45" s="59"/>
      <c r="OVY45" s="60"/>
      <c r="OVZ45" s="278"/>
      <c r="OWA45" s="243"/>
      <c r="OWB45" s="244"/>
      <c r="OWC45" s="244"/>
      <c r="OWD45" s="244"/>
      <c r="OWE45" s="244"/>
      <c r="OWF45" s="244"/>
      <c r="OWG45" s="201"/>
      <c r="OWH45" s="210"/>
      <c r="OWI45" s="15"/>
      <c r="OWJ45" s="15"/>
      <c r="OWK45" s="15"/>
      <c r="OWL45" s="15"/>
      <c r="OWM45" s="15"/>
      <c r="OWN45" s="15"/>
      <c r="OWO45" s="15"/>
      <c r="OWP45" s="15"/>
      <c r="OWQ45" s="15"/>
      <c r="OWR45" s="15"/>
      <c r="OWS45" s="19"/>
      <c r="OWT45" s="15"/>
      <c r="OWU45" s="15"/>
      <c r="OWV45" s="15"/>
      <c r="OWW45" s="15"/>
      <c r="OWX45" s="15"/>
      <c r="OWY45" s="15"/>
      <c r="OWZ45" s="19"/>
      <c r="OXA45" s="59"/>
      <c r="OXB45" s="59"/>
      <c r="OXC45" s="52"/>
      <c r="OXD45" s="52"/>
      <c r="OXE45" s="52"/>
      <c r="OXF45" s="52"/>
      <c r="OXG45" s="52"/>
      <c r="OXH45" s="59"/>
      <c r="OXI45" s="59"/>
      <c r="OXJ45" s="59"/>
      <c r="OXK45" s="59"/>
      <c r="OXL45" s="60"/>
      <c r="OXM45" s="278"/>
      <c r="OXN45" s="243"/>
      <c r="OXO45" s="244"/>
      <c r="OXP45" s="244"/>
      <c r="OXQ45" s="244"/>
      <c r="OXR45" s="244"/>
      <c r="OXS45" s="244"/>
      <c r="OXT45" s="201"/>
      <c r="OXU45" s="210"/>
      <c r="OXV45" s="15"/>
      <c r="OXW45" s="15"/>
      <c r="OXX45" s="15"/>
      <c r="OXY45" s="15"/>
      <c r="OXZ45" s="15"/>
      <c r="OYA45" s="15"/>
      <c r="OYB45" s="15"/>
      <c r="OYC45" s="15"/>
      <c r="OYD45" s="15"/>
      <c r="OYE45" s="15"/>
      <c r="OYF45" s="19"/>
      <c r="OYG45" s="15"/>
      <c r="OYH45" s="15"/>
      <c r="OYI45" s="15"/>
      <c r="OYJ45" s="15"/>
      <c r="OYK45" s="15"/>
      <c r="OYL45" s="15"/>
      <c r="OYM45" s="19"/>
      <c r="OYN45" s="59"/>
      <c r="OYO45" s="59"/>
      <c r="OYP45" s="52"/>
      <c r="OYQ45" s="52"/>
      <c r="OYR45" s="52"/>
      <c r="OYS45" s="52"/>
      <c r="OYT45" s="52"/>
      <c r="OYU45" s="59"/>
      <c r="OYV45" s="59"/>
      <c r="OYW45" s="59"/>
      <c r="OYX45" s="59"/>
      <c r="OYY45" s="60"/>
      <c r="OYZ45" s="278"/>
      <c r="OZA45" s="243"/>
      <c r="OZB45" s="244"/>
      <c r="OZC45" s="244"/>
      <c r="OZD45" s="244"/>
      <c r="OZE45" s="244"/>
      <c r="OZF45" s="244"/>
      <c r="OZG45" s="201"/>
      <c r="OZH45" s="210"/>
      <c r="OZI45" s="15"/>
      <c r="OZJ45" s="15"/>
      <c r="OZK45" s="15"/>
      <c r="OZL45" s="15"/>
      <c r="OZM45" s="15"/>
      <c r="OZN45" s="15"/>
      <c r="OZO45" s="15"/>
      <c r="OZP45" s="15"/>
      <c r="OZQ45" s="15"/>
      <c r="OZR45" s="15"/>
      <c r="OZS45" s="19"/>
      <c r="OZT45" s="15"/>
      <c r="OZU45" s="15"/>
      <c r="OZV45" s="15"/>
      <c r="OZW45" s="15"/>
      <c r="OZX45" s="15"/>
      <c r="OZY45" s="15"/>
      <c r="OZZ45" s="19"/>
      <c r="PAA45" s="59"/>
      <c r="PAB45" s="59"/>
      <c r="PAC45" s="52"/>
      <c r="PAD45" s="52"/>
      <c r="PAE45" s="52"/>
      <c r="PAF45" s="52"/>
      <c r="PAG45" s="52"/>
      <c r="PAH45" s="59"/>
      <c r="PAI45" s="59"/>
      <c r="PAJ45" s="59"/>
      <c r="PAK45" s="59"/>
      <c r="PAL45" s="60"/>
      <c r="PAM45" s="278"/>
      <c r="PAN45" s="243"/>
      <c r="PAO45" s="244"/>
      <c r="PAP45" s="244"/>
      <c r="PAQ45" s="244"/>
      <c r="PAR45" s="244"/>
      <c r="PAS45" s="244"/>
      <c r="PAT45" s="201"/>
      <c r="PAU45" s="210"/>
      <c r="PAV45" s="15"/>
      <c r="PAW45" s="15"/>
      <c r="PAX45" s="15"/>
      <c r="PAY45" s="15"/>
      <c r="PAZ45" s="15"/>
      <c r="PBA45" s="15"/>
      <c r="PBB45" s="15"/>
      <c r="PBC45" s="15"/>
      <c r="PBD45" s="15"/>
      <c r="PBE45" s="15"/>
      <c r="PBF45" s="19"/>
      <c r="PBG45" s="15"/>
      <c r="PBH45" s="15"/>
      <c r="PBI45" s="15"/>
      <c r="PBJ45" s="15"/>
      <c r="PBK45" s="15"/>
      <c r="PBL45" s="15"/>
      <c r="PBM45" s="19"/>
      <c r="PBN45" s="59"/>
      <c r="PBO45" s="59"/>
      <c r="PBP45" s="52"/>
      <c r="PBQ45" s="52"/>
      <c r="PBR45" s="52"/>
      <c r="PBS45" s="52"/>
      <c r="PBT45" s="52"/>
      <c r="PBU45" s="59"/>
      <c r="PBV45" s="59"/>
      <c r="PBW45" s="59"/>
      <c r="PBX45" s="59"/>
      <c r="PBY45" s="60"/>
      <c r="PBZ45" s="278"/>
      <c r="PCA45" s="243"/>
      <c r="PCB45" s="244"/>
      <c r="PCC45" s="244"/>
      <c r="PCD45" s="244"/>
      <c r="PCE45" s="244"/>
      <c r="PCF45" s="244"/>
      <c r="PCG45" s="201"/>
      <c r="PCH45" s="210"/>
      <c r="PCI45" s="15"/>
      <c r="PCJ45" s="15"/>
      <c r="PCK45" s="15"/>
      <c r="PCL45" s="15"/>
      <c r="PCM45" s="15"/>
      <c r="PCN45" s="15"/>
      <c r="PCO45" s="15"/>
      <c r="PCP45" s="15"/>
      <c r="PCQ45" s="15"/>
      <c r="PCR45" s="15"/>
      <c r="PCS45" s="19"/>
      <c r="PCT45" s="15"/>
      <c r="PCU45" s="15"/>
      <c r="PCV45" s="15"/>
      <c r="PCW45" s="15"/>
      <c r="PCX45" s="15"/>
      <c r="PCY45" s="15"/>
      <c r="PCZ45" s="19"/>
      <c r="PDA45" s="59"/>
      <c r="PDB45" s="59"/>
      <c r="PDC45" s="52"/>
      <c r="PDD45" s="52"/>
      <c r="PDE45" s="52"/>
      <c r="PDF45" s="52"/>
      <c r="PDG45" s="52"/>
      <c r="PDH45" s="59"/>
      <c r="PDI45" s="59"/>
      <c r="PDJ45" s="59"/>
      <c r="PDK45" s="59"/>
      <c r="PDL45" s="60"/>
      <c r="PDM45" s="278"/>
      <c r="PDN45" s="243"/>
      <c r="PDO45" s="244"/>
      <c r="PDP45" s="244"/>
      <c r="PDQ45" s="244"/>
      <c r="PDR45" s="244"/>
      <c r="PDS45" s="244"/>
      <c r="PDT45" s="201"/>
      <c r="PDU45" s="210"/>
      <c r="PDV45" s="15"/>
      <c r="PDW45" s="15"/>
      <c r="PDX45" s="15"/>
      <c r="PDY45" s="15"/>
      <c r="PDZ45" s="15"/>
      <c r="PEA45" s="15"/>
      <c r="PEB45" s="15"/>
      <c r="PEC45" s="15"/>
      <c r="PED45" s="15"/>
      <c r="PEE45" s="15"/>
      <c r="PEF45" s="19"/>
      <c r="PEG45" s="15"/>
      <c r="PEH45" s="15"/>
      <c r="PEI45" s="15"/>
      <c r="PEJ45" s="15"/>
      <c r="PEK45" s="15"/>
      <c r="PEL45" s="15"/>
      <c r="PEM45" s="19"/>
      <c r="PEN45" s="59"/>
      <c r="PEO45" s="59"/>
      <c r="PEP45" s="52"/>
      <c r="PEQ45" s="52"/>
      <c r="PER45" s="52"/>
      <c r="PES45" s="52"/>
      <c r="PET45" s="52"/>
      <c r="PEU45" s="59"/>
      <c r="PEV45" s="59"/>
      <c r="PEW45" s="59"/>
      <c r="PEX45" s="59"/>
      <c r="PEY45" s="60"/>
      <c r="PEZ45" s="278"/>
      <c r="PFA45" s="243"/>
      <c r="PFB45" s="244"/>
      <c r="PFC45" s="244"/>
      <c r="PFD45" s="244"/>
      <c r="PFE45" s="244"/>
      <c r="PFF45" s="244"/>
      <c r="PFG45" s="201"/>
      <c r="PFH45" s="210"/>
      <c r="PFI45" s="15"/>
      <c r="PFJ45" s="15"/>
      <c r="PFK45" s="15"/>
      <c r="PFL45" s="15"/>
      <c r="PFM45" s="15"/>
      <c r="PFN45" s="15"/>
      <c r="PFO45" s="15"/>
      <c r="PFP45" s="15"/>
      <c r="PFQ45" s="15"/>
      <c r="PFR45" s="15"/>
      <c r="PFS45" s="19"/>
      <c r="PFT45" s="15"/>
      <c r="PFU45" s="15"/>
      <c r="PFV45" s="15"/>
      <c r="PFW45" s="15"/>
      <c r="PFX45" s="15"/>
      <c r="PFY45" s="15"/>
      <c r="PFZ45" s="19"/>
      <c r="PGA45" s="59"/>
      <c r="PGB45" s="59"/>
      <c r="PGC45" s="52"/>
      <c r="PGD45" s="52"/>
      <c r="PGE45" s="52"/>
      <c r="PGF45" s="52"/>
      <c r="PGG45" s="52"/>
      <c r="PGH45" s="59"/>
      <c r="PGI45" s="59"/>
      <c r="PGJ45" s="59"/>
      <c r="PGK45" s="59"/>
      <c r="PGL45" s="60"/>
      <c r="PGM45" s="278"/>
      <c r="PGN45" s="243"/>
      <c r="PGO45" s="244"/>
      <c r="PGP45" s="244"/>
      <c r="PGQ45" s="244"/>
      <c r="PGR45" s="244"/>
      <c r="PGS45" s="244"/>
      <c r="PGT45" s="201"/>
      <c r="PGU45" s="210"/>
      <c r="PGV45" s="15"/>
      <c r="PGW45" s="15"/>
      <c r="PGX45" s="15"/>
      <c r="PGY45" s="15"/>
      <c r="PGZ45" s="15"/>
      <c r="PHA45" s="15"/>
      <c r="PHB45" s="15"/>
      <c r="PHC45" s="15"/>
      <c r="PHD45" s="15"/>
      <c r="PHE45" s="15"/>
      <c r="PHF45" s="19"/>
      <c r="PHG45" s="15"/>
      <c r="PHH45" s="15"/>
      <c r="PHI45" s="15"/>
      <c r="PHJ45" s="15"/>
      <c r="PHK45" s="15"/>
      <c r="PHL45" s="15"/>
      <c r="PHM45" s="19"/>
      <c r="PHN45" s="59"/>
      <c r="PHO45" s="59"/>
      <c r="PHP45" s="52"/>
      <c r="PHQ45" s="52"/>
      <c r="PHR45" s="52"/>
      <c r="PHS45" s="52"/>
      <c r="PHT45" s="52"/>
      <c r="PHU45" s="59"/>
      <c r="PHV45" s="59"/>
      <c r="PHW45" s="59"/>
      <c r="PHX45" s="59"/>
      <c r="PHY45" s="60"/>
      <c r="PHZ45" s="278"/>
      <c r="PIA45" s="243"/>
      <c r="PIB45" s="244"/>
      <c r="PIC45" s="244"/>
      <c r="PID45" s="244"/>
      <c r="PIE45" s="244"/>
      <c r="PIF45" s="244"/>
      <c r="PIG45" s="201"/>
      <c r="PIH45" s="210"/>
      <c r="PII45" s="15"/>
      <c r="PIJ45" s="15"/>
      <c r="PIK45" s="15"/>
      <c r="PIL45" s="15"/>
      <c r="PIM45" s="15"/>
      <c r="PIN45" s="15"/>
      <c r="PIO45" s="15"/>
      <c r="PIP45" s="15"/>
      <c r="PIQ45" s="15"/>
      <c r="PIR45" s="15"/>
      <c r="PIS45" s="19"/>
      <c r="PIT45" s="15"/>
      <c r="PIU45" s="15"/>
      <c r="PIV45" s="15"/>
      <c r="PIW45" s="15"/>
      <c r="PIX45" s="15"/>
      <c r="PIY45" s="15"/>
      <c r="PIZ45" s="19"/>
      <c r="PJA45" s="59"/>
      <c r="PJB45" s="59"/>
      <c r="PJC45" s="52"/>
      <c r="PJD45" s="52"/>
      <c r="PJE45" s="52"/>
      <c r="PJF45" s="52"/>
      <c r="PJG45" s="52"/>
      <c r="PJH45" s="59"/>
      <c r="PJI45" s="59"/>
      <c r="PJJ45" s="59"/>
      <c r="PJK45" s="59"/>
      <c r="PJL45" s="60"/>
      <c r="PJM45" s="278"/>
      <c r="PJN45" s="243"/>
      <c r="PJO45" s="244"/>
      <c r="PJP45" s="244"/>
      <c r="PJQ45" s="244"/>
      <c r="PJR45" s="244"/>
      <c r="PJS45" s="244"/>
      <c r="PJT45" s="201"/>
      <c r="PJU45" s="210"/>
      <c r="PJV45" s="15"/>
      <c r="PJW45" s="15"/>
      <c r="PJX45" s="15"/>
      <c r="PJY45" s="15"/>
      <c r="PJZ45" s="15"/>
      <c r="PKA45" s="15"/>
      <c r="PKB45" s="15"/>
      <c r="PKC45" s="15"/>
      <c r="PKD45" s="15"/>
      <c r="PKE45" s="15"/>
      <c r="PKF45" s="19"/>
      <c r="PKG45" s="15"/>
      <c r="PKH45" s="15"/>
      <c r="PKI45" s="15"/>
      <c r="PKJ45" s="15"/>
      <c r="PKK45" s="15"/>
      <c r="PKL45" s="15"/>
      <c r="PKM45" s="19"/>
      <c r="PKN45" s="59"/>
      <c r="PKO45" s="59"/>
      <c r="PKP45" s="52"/>
      <c r="PKQ45" s="52"/>
      <c r="PKR45" s="52"/>
      <c r="PKS45" s="52"/>
      <c r="PKT45" s="52"/>
      <c r="PKU45" s="59"/>
      <c r="PKV45" s="59"/>
      <c r="PKW45" s="59"/>
      <c r="PKX45" s="59"/>
      <c r="PKY45" s="60"/>
      <c r="PKZ45" s="278"/>
      <c r="PLA45" s="243"/>
      <c r="PLB45" s="244"/>
      <c r="PLC45" s="244"/>
      <c r="PLD45" s="244"/>
      <c r="PLE45" s="244"/>
      <c r="PLF45" s="244"/>
      <c r="PLG45" s="201"/>
      <c r="PLH45" s="210"/>
      <c r="PLI45" s="15"/>
      <c r="PLJ45" s="15"/>
      <c r="PLK45" s="15"/>
      <c r="PLL45" s="15"/>
      <c r="PLM45" s="15"/>
      <c r="PLN45" s="15"/>
      <c r="PLO45" s="15"/>
      <c r="PLP45" s="15"/>
      <c r="PLQ45" s="15"/>
      <c r="PLR45" s="15"/>
      <c r="PLS45" s="19"/>
      <c r="PLT45" s="15"/>
      <c r="PLU45" s="15"/>
      <c r="PLV45" s="15"/>
      <c r="PLW45" s="15"/>
      <c r="PLX45" s="15"/>
      <c r="PLY45" s="15"/>
      <c r="PLZ45" s="19"/>
      <c r="PMA45" s="59"/>
      <c r="PMB45" s="59"/>
      <c r="PMC45" s="52"/>
      <c r="PMD45" s="52"/>
      <c r="PME45" s="52"/>
      <c r="PMF45" s="52"/>
      <c r="PMG45" s="52"/>
      <c r="PMH45" s="59"/>
      <c r="PMI45" s="59"/>
      <c r="PMJ45" s="59"/>
      <c r="PMK45" s="59"/>
      <c r="PML45" s="60"/>
      <c r="PMM45" s="278"/>
      <c r="PMN45" s="243"/>
      <c r="PMO45" s="244"/>
      <c r="PMP45" s="244"/>
      <c r="PMQ45" s="244"/>
      <c r="PMR45" s="244"/>
      <c r="PMS45" s="244"/>
      <c r="PMT45" s="201"/>
      <c r="PMU45" s="210"/>
      <c r="PMV45" s="15"/>
      <c r="PMW45" s="15"/>
      <c r="PMX45" s="15"/>
      <c r="PMY45" s="15"/>
      <c r="PMZ45" s="15"/>
      <c r="PNA45" s="15"/>
      <c r="PNB45" s="15"/>
      <c r="PNC45" s="15"/>
      <c r="PND45" s="15"/>
      <c r="PNE45" s="15"/>
      <c r="PNF45" s="19"/>
      <c r="PNG45" s="15"/>
      <c r="PNH45" s="15"/>
      <c r="PNI45" s="15"/>
      <c r="PNJ45" s="15"/>
      <c r="PNK45" s="15"/>
      <c r="PNL45" s="15"/>
      <c r="PNM45" s="19"/>
      <c r="PNN45" s="59"/>
      <c r="PNO45" s="59"/>
      <c r="PNP45" s="52"/>
      <c r="PNQ45" s="52"/>
      <c r="PNR45" s="52"/>
      <c r="PNS45" s="52"/>
      <c r="PNT45" s="52"/>
      <c r="PNU45" s="59"/>
      <c r="PNV45" s="59"/>
      <c r="PNW45" s="59"/>
      <c r="PNX45" s="59"/>
      <c r="PNY45" s="60"/>
      <c r="PNZ45" s="278"/>
      <c r="POA45" s="243"/>
      <c r="POB45" s="244"/>
      <c r="POC45" s="244"/>
      <c r="POD45" s="244"/>
      <c r="POE45" s="244"/>
      <c r="POF45" s="244"/>
      <c r="POG45" s="201"/>
      <c r="POH45" s="210"/>
      <c r="POI45" s="15"/>
      <c r="POJ45" s="15"/>
      <c r="POK45" s="15"/>
      <c r="POL45" s="15"/>
      <c r="POM45" s="15"/>
      <c r="PON45" s="15"/>
      <c r="POO45" s="15"/>
      <c r="POP45" s="15"/>
      <c r="POQ45" s="15"/>
      <c r="POR45" s="15"/>
      <c r="POS45" s="19"/>
      <c r="POT45" s="15"/>
      <c r="POU45" s="15"/>
      <c r="POV45" s="15"/>
      <c r="POW45" s="15"/>
      <c r="POX45" s="15"/>
      <c r="POY45" s="15"/>
      <c r="POZ45" s="19"/>
      <c r="PPA45" s="59"/>
      <c r="PPB45" s="59"/>
      <c r="PPC45" s="52"/>
      <c r="PPD45" s="52"/>
      <c r="PPE45" s="52"/>
      <c r="PPF45" s="52"/>
      <c r="PPG45" s="52"/>
      <c r="PPH45" s="59"/>
      <c r="PPI45" s="59"/>
      <c r="PPJ45" s="59"/>
      <c r="PPK45" s="59"/>
      <c r="PPL45" s="60"/>
      <c r="PPM45" s="278"/>
      <c r="PPN45" s="243"/>
      <c r="PPO45" s="244"/>
      <c r="PPP45" s="244"/>
      <c r="PPQ45" s="244"/>
      <c r="PPR45" s="244"/>
      <c r="PPS45" s="244"/>
      <c r="PPT45" s="201"/>
      <c r="PPU45" s="210"/>
      <c r="PPV45" s="15"/>
      <c r="PPW45" s="15"/>
      <c r="PPX45" s="15"/>
      <c r="PPY45" s="15"/>
      <c r="PPZ45" s="15"/>
      <c r="PQA45" s="15"/>
      <c r="PQB45" s="15"/>
      <c r="PQC45" s="15"/>
      <c r="PQD45" s="15"/>
      <c r="PQE45" s="15"/>
      <c r="PQF45" s="19"/>
      <c r="PQG45" s="15"/>
      <c r="PQH45" s="15"/>
      <c r="PQI45" s="15"/>
      <c r="PQJ45" s="15"/>
      <c r="PQK45" s="15"/>
      <c r="PQL45" s="15"/>
      <c r="PQM45" s="19"/>
      <c r="PQN45" s="59"/>
      <c r="PQO45" s="59"/>
      <c r="PQP45" s="52"/>
      <c r="PQQ45" s="52"/>
      <c r="PQR45" s="52"/>
      <c r="PQS45" s="52"/>
      <c r="PQT45" s="52"/>
      <c r="PQU45" s="59"/>
      <c r="PQV45" s="59"/>
      <c r="PQW45" s="59"/>
      <c r="PQX45" s="59"/>
      <c r="PQY45" s="60"/>
      <c r="PQZ45" s="278"/>
      <c r="PRA45" s="243"/>
      <c r="PRB45" s="244"/>
      <c r="PRC45" s="244"/>
      <c r="PRD45" s="244"/>
      <c r="PRE45" s="244"/>
      <c r="PRF45" s="244"/>
      <c r="PRG45" s="201"/>
      <c r="PRH45" s="210"/>
      <c r="PRI45" s="15"/>
      <c r="PRJ45" s="15"/>
      <c r="PRK45" s="15"/>
      <c r="PRL45" s="15"/>
      <c r="PRM45" s="15"/>
      <c r="PRN45" s="15"/>
      <c r="PRO45" s="15"/>
      <c r="PRP45" s="15"/>
      <c r="PRQ45" s="15"/>
      <c r="PRR45" s="15"/>
      <c r="PRS45" s="19"/>
      <c r="PRT45" s="15"/>
      <c r="PRU45" s="15"/>
      <c r="PRV45" s="15"/>
      <c r="PRW45" s="15"/>
      <c r="PRX45" s="15"/>
      <c r="PRY45" s="15"/>
      <c r="PRZ45" s="19"/>
      <c r="PSA45" s="59"/>
      <c r="PSB45" s="59"/>
      <c r="PSC45" s="52"/>
      <c r="PSD45" s="52"/>
      <c r="PSE45" s="52"/>
      <c r="PSF45" s="52"/>
      <c r="PSG45" s="52"/>
      <c r="PSH45" s="59"/>
      <c r="PSI45" s="59"/>
      <c r="PSJ45" s="59"/>
      <c r="PSK45" s="59"/>
      <c r="PSL45" s="60"/>
      <c r="PSM45" s="278"/>
      <c r="PSN45" s="243"/>
      <c r="PSO45" s="244"/>
      <c r="PSP45" s="244"/>
      <c r="PSQ45" s="244"/>
      <c r="PSR45" s="244"/>
      <c r="PSS45" s="244"/>
      <c r="PST45" s="201"/>
      <c r="PSU45" s="210"/>
      <c r="PSV45" s="15"/>
      <c r="PSW45" s="15"/>
      <c r="PSX45" s="15"/>
      <c r="PSY45" s="15"/>
      <c r="PSZ45" s="15"/>
      <c r="PTA45" s="15"/>
      <c r="PTB45" s="15"/>
      <c r="PTC45" s="15"/>
      <c r="PTD45" s="15"/>
      <c r="PTE45" s="15"/>
      <c r="PTF45" s="19"/>
      <c r="PTG45" s="15"/>
      <c r="PTH45" s="15"/>
      <c r="PTI45" s="15"/>
      <c r="PTJ45" s="15"/>
      <c r="PTK45" s="15"/>
      <c r="PTL45" s="15"/>
      <c r="PTM45" s="19"/>
      <c r="PTN45" s="59"/>
      <c r="PTO45" s="59"/>
      <c r="PTP45" s="52"/>
      <c r="PTQ45" s="52"/>
      <c r="PTR45" s="52"/>
      <c r="PTS45" s="52"/>
      <c r="PTT45" s="52"/>
      <c r="PTU45" s="59"/>
      <c r="PTV45" s="59"/>
      <c r="PTW45" s="59"/>
      <c r="PTX45" s="59"/>
      <c r="PTY45" s="60"/>
      <c r="PTZ45" s="278"/>
      <c r="PUA45" s="243"/>
      <c r="PUB45" s="244"/>
      <c r="PUC45" s="244"/>
      <c r="PUD45" s="244"/>
      <c r="PUE45" s="244"/>
      <c r="PUF45" s="244"/>
      <c r="PUG45" s="201"/>
      <c r="PUH45" s="210"/>
      <c r="PUI45" s="15"/>
      <c r="PUJ45" s="15"/>
      <c r="PUK45" s="15"/>
      <c r="PUL45" s="15"/>
      <c r="PUM45" s="15"/>
      <c r="PUN45" s="15"/>
      <c r="PUO45" s="15"/>
      <c r="PUP45" s="15"/>
      <c r="PUQ45" s="15"/>
      <c r="PUR45" s="15"/>
      <c r="PUS45" s="19"/>
      <c r="PUT45" s="15"/>
      <c r="PUU45" s="15"/>
      <c r="PUV45" s="15"/>
      <c r="PUW45" s="15"/>
      <c r="PUX45" s="15"/>
      <c r="PUY45" s="15"/>
      <c r="PUZ45" s="19"/>
      <c r="PVA45" s="59"/>
      <c r="PVB45" s="59"/>
      <c r="PVC45" s="52"/>
      <c r="PVD45" s="52"/>
      <c r="PVE45" s="52"/>
      <c r="PVF45" s="52"/>
      <c r="PVG45" s="52"/>
      <c r="PVH45" s="59"/>
      <c r="PVI45" s="59"/>
      <c r="PVJ45" s="59"/>
      <c r="PVK45" s="59"/>
      <c r="PVL45" s="60"/>
      <c r="PVM45" s="278"/>
      <c r="PVN45" s="243"/>
      <c r="PVO45" s="244"/>
      <c r="PVP45" s="244"/>
      <c r="PVQ45" s="244"/>
      <c r="PVR45" s="244"/>
      <c r="PVS45" s="244"/>
      <c r="PVT45" s="201"/>
      <c r="PVU45" s="210"/>
      <c r="PVV45" s="15"/>
      <c r="PVW45" s="15"/>
      <c r="PVX45" s="15"/>
      <c r="PVY45" s="15"/>
      <c r="PVZ45" s="15"/>
      <c r="PWA45" s="15"/>
      <c r="PWB45" s="15"/>
      <c r="PWC45" s="15"/>
      <c r="PWD45" s="15"/>
      <c r="PWE45" s="15"/>
      <c r="PWF45" s="19"/>
      <c r="PWG45" s="15"/>
      <c r="PWH45" s="15"/>
      <c r="PWI45" s="15"/>
      <c r="PWJ45" s="15"/>
      <c r="PWK45" s="15"/>
      <c r="PWL45" s="15"/>
      <c r="PWM45" s="19"/>
      <c r="PWN45" s="59"/>
      <c r="PWO45" s="59"/>
      <c r="PWP45" s="52"/>
      <c r="PWQ45" s="52"/>
      <c r="PWR45" s="52"/>
      <c r="PWS45" s="52"/>
      <c r="PWT45" s="52"/>
      <c r="PWU45" s="59"/>
      <c r="PWV45" s="59"/>
      <c r="PWW45" s="59"/>
      <c r="PWX45" s="59"/>
      <c r="PWY45" s="60"/>
      <c r="PWZ45" s="278"/>
      <c r="PXA45" s="243"/>
      <c r="PXB45" s="244"/>
      <c r="PXC45" s="244"/>
      <c r="PXD45" s="244"/>
      <c r="PXE45" s="244"/>
      <c r="PXF45" s="244"/>
      <c r="PXG45" s="201"/>
      <c r="PXH45" s="210"/>
      <c r="PXI45" s="15"/>
      <c r="PXJ45" s="15"/>
      <c r="PXK45" s="15"/>
      <c r="PXL45" s="15"/>
      <c r="PXM45" s="15"/>
      <c r="PXN45" s="15"/>
      <c r="PXO45" s="15"/>
      <c r="PXP45" s="15"/>
      <c r="PXQ45" s="15"/>
      <c r="PXR45" s="15"/>
      <c r="PXS45" s="19"/>
      <c r="PXT45" s="15"/>
      <c r="PXU45" s="15"/>
      <c r="PXV45" s="15"/>
      <c r="PXW45" s="15"/>
      <c r="PXX45" s="15"/>
      <c r="PXY45" s="15"/>
      <c r="PXZ45" s="19"/>
      <c r="PYA45" s="59"/>
      <c r="PYB45" s="59"/>
      <c r="PYC45" s="52"/>
      <c r="PYD45" s="52"/>
      <c r="PYE45" s="52"/>
      <c r="PYF45" s="52"/>
      <c r="PYG45" s="52"/>
      <c r="PYH45" s="59"/>
      <c r="PYI45" s="59"/>
      <c r="PYJ45" s="59"/>
      <c r="PYK45" s="59"/>
      <c r="PYL45" s="60"/>
      <c r="PYM45" s="278"/>
      <c r="PYN45" s="243"/>
      <c r="PYO45" s="244"/>
      <c r="PYP45" s="244"/>
      <c r="PYQ45" s="244"/>
      <c r="PYR45" s="244"/>
      <c r="PYS45" s="244"/>
      <c r="PYT45" s="201"/>
      <c r="PYU45" s="210"/>
      <c r="PYV45" s="15"/>
      <c r="PYW45" s="15"/>
      <c r="PYX45" s="15"/>
      <c r="PYY45" s="15"/>
      <c r="PYZ45" s="15"/>
      <c r="PZA45" s="15"/>
      <c r="PZB45" s="15"/>
      <c r="PZC45" s="15"/>
      <c r="PZD45" s="15"/>
      <c r="PZE45" s="15"/>
      <c r="PZF45" s="19"/>
      <c r="PZG45" s="15"/>
      <c r="PZH45" s="15"/>
      <c r="PZI45" s="15"/>
      <c r="PZJ45" s="15"/>
      <c r="PZK45" s="15"/>
      <c r="PZL45" s="15"/>
      <c r="PZM45" s="19"/>
      <c r="PZN45" s="59"/>
      <c r="PZO45" s="59"/>
      <c r="PZP45" s="52"/>
      <c r="PZQ45" s="52"/>
      <c r="PZR45" s="52"/>
      <c r="PZS45" s="52"/>
      <c r="PZT45" s="52"/>
      <c r="PZU45" s="59"/>
      <c r="PZV45" s="59"/>
      <c r="PZW45" s="59"/>
      <c r="PZX45" s="59"/>
      <c r="PZY45" s="60"/>
      <c r="PZZ45" s="278"/>
      <c r="QAA45" s="243"/>
      <c r="QAB45" s="244"/>
      <c r="QAC45" s="244"/>
      <c r="QAD45" s="244"/>
      <c r="QAE45" s="244"/>
      <c r="QAF45" s="244"/>
      <c r="QAG45" s="201"/>
      <c r="QAH45" s="210"/>
      <c r="QAI45" s="15"/>
      <c r="QAJ45" s="15"/>
      <c r="QAK45" s="15"/>
      <c r="QAL45" s="15"/>
      <c r="QAM45" s="15"/>
      <c r="QAN45" s="15"/>
      <c r="QAO45" s="15"/>
      <c r="QAP45" s="15"/>
      <c r="QAQ45" s="15"/>
      <c r="QAR45" s="15"/>
      <c r="QAS45" s="19"/>
      <c r="QAT45" s="15"/>
      <c r="QAU45" s="15"/>
      <c r="QAV45" s="15"/>
      <c r="QAW45" s="15"/>
      <c r="QAX45" s="15"/>
      <c r="QAY45" s="15"/>
      <c r="QAZ45" s="19"/>
      <c r="QBA45" s="59"/>
      <c r="QBB45" s="59"/>
      <c r="QBC45" s="52"/>
      <c r="QBD45" s="52"/>
      <c r="QBE45" s="52"/>
      <c r="QBF45" s="52"/>
      <c r="QBG45" s="52"/>
      <c r="QBH45" s="59"/>
      <c r="QBI45" s="59"/>
      <c r="QBJ45" s="59"/>
      <c r="QBK45" s="59"/>
      <c r="QBL45" s="60"/>
      <c r="QBM45" s="278"/>
      <c r="QBN45" s="243"/>
      <c r="QBO45" s="244"/>
      <c r="QBP45" s="244"/>
      <c r="QBQ45" s="244"/>
      <c r="QBR45" s="244"/>
      <c r="QBS45" s="244"/>
      <c r="QBT45" s="201"/>
      <c r="QBU45" s="210"/>
      <c r="QBV45" s="15"/>
      <c r="QBW45" s="15"/>
      <c r="QBX45" s="15"/>
      <c r="QBY45" s="15"/>
      <c r="QBZ45" s="15"/>
      <c r="QCA45" s="15"/>
      <c r="QCB45" s="15"/>
      <c r="QCC45" s="15"/>
      <c r="QCD45" s="15"/>
      <c r="QCE45" s="15"/>
      <c r="QCF45" s="19"/>
      <c r="QCG45" s="15"/>
      <c r="QCH45" s="15"/>
      <c r="QCI45" s="15"/>
      <c r="QCJ45" s="15"/>
      <c r="QCK45" s="15"/>
      <c r="QCL45" s="15"/>
      <c r="QCM45" s="19"/>
      <c r="QCN45" s="59"/>
      <c r="QCO45" s="59"/>
      <c r="QCP45" s="52"/>
      <c r="QCQ45" s="52"/>
      <c r="QCR45" s="52"/>
      <c r="QCS45" s="52"/>
      <c r="QCT45" s="52"/>
      <c r="QCU45" s="59"/>
      <c r="QCV45" s="59"/>
      <c r="QCW45" s="59"/>
      <c r="QCX45" s="59"/>
      <c r="QCY45" s="60"/>
      <c r="QCZ45" s="278"/>
      <c r="QDA45" s="243"/>
      <c r="QDB45" s="244"/>
      <c r="QDC45" s="244"/>
      <c r="QDD45" s="244"/>
      <c r="QDE45" s="244"/>
      <c r="QDF45" s="244"/>
      <c r="QDG45" s="201"/>
      <c r="QDH45" s="210"/>
      <c r="QDI45" s="15"/>
      <c r="QDJ45" s="15"/>
      <c r="QDK45" s="15"/>
      <c r="QDL45" s="15"/>
      <c r="QDM45" s="15"/>
      <c r="QDN45" s="15"/>
      <c r="QDO45" s="15"/>
      <c r="QDP45" s="15"/>
      <c r="QDQ45" s="15"/>
      <c r="QDR45" s="15"/>
      <c r="QDS45" s="19"/>
      <c r="QDT45" s="15"/>
      <c r="QDU45" s="15"/>
      <c r="QDV45" s="15"/>
      <c r="QDW45" s="15"/>
      <c r="QDX45" s="15"/>
      <c r="QDY45" s="15"/>
      <c r="QDZ45" s="19"/>
      <c r="QEA45" s="59"/>
      <c r="QEB45" s="59"/>
      <c r="QEC45" s="52"/>
      <c r="QED45" s="52"/>
      <c r="QEE45" s="52"/>
      <c r="QEF45" s="52"/>
      <c r="QEG45" s="52"/>
      <c r="QEH45" s="59"/>
      <c r="QEI45" s="59"/>
      <c r="QEJ45" s="59"/>
      <c r="QEK45" s="59"/>
      <c r="QEL45" s="60"/>
      <c r="QEM45" s="278"/>
      <c r="QEN45" s="243"/>
      <c r="QEO45" s="244"/>
      <c r="QEP45" s="244"/>
      <c r="QEQ45" s="244"/>
      <c r="QER45" s="244"/>
      <c r="QES45" s="244"/>
      <c r="QET45" s="201"/>
      <c r="QEU45" s="210"/>
      <c r="QEV45" s="15"/>
      <c r="QEW45" s="15"/>
      <c r="QEX45" s="15"/>
      <c r="QEY45" s="15"/>
      <c r="QEZ45" s="15"/>
      <c r="QFA45" s="15"/>
      <c r="QFB45" s="15"/>
      <c r="QFC45" s="15"/>
      <c r="QFD45" s="15"/>
      <c r="QFE45" s="15"/>
      <c r="QFF45" s="19"/>
      <c r="QFG45" s="15"/>
      <c r="QFH45" s="15"/>
      <c r="QFI45" s="15"/>
      <c r="QFJ45" s="15"/>
      <c r="QFK45" s="15"/>
      <c r="QFL45" s="15"/>
      <c r="QFM45" s="19"/>
      <c r="QFN45" s="59"/>
      <c r="QFO45" s="59"/>
      <c r="QFP45" s="52"/>
      <c r="QFQ45" s="52"/>
      <c r="QFR45" s="52"/>
      <c r="QFS45" s="52"/>
      <c r="QFT45" s="52"/>
      <c r="QFU45" s="59"/>
      <c r="QFV45" s="59"/>
      <c r="QFW45" s="59"/>
      <c r="QFX45" s="59"/>
      <c r="QFY45" s="60"/>
      <c r="QFZ45" s="278"/>
      <c r="QGA45" s="243"/>
      <c r="QGB45" s="244"/>
      <c r="QGC45" s="244"/>
      <c r="QGD45" s="244"/>
      <c r="QGE45" s="244"/>
      <c r="QGF45" s="244"/>
      <c r="QGG45" s="201"/>
      <c r="QGH45" s="210"/>
      <c r="QGI45" s="15"/>
      <c r="QGJ45" s="15"/>
      <c r="QGK45" s="15"/>
      <c r="QGL45" s="15"/>
      <c r="QGM45" s="15"/>
      <c r="QGN45" s="15"/>
      <c r="QGO45" s="15"/>
      <c r="QGP45" s="15"/>
      <c r="QGQ45" s="15"/>
      <c r="QGR45" s="15"/>
      <c r="QGS45" s="19"/>
      <c r="QGT45" s="15"/>
      <c r="QGU45" s="15"/>
      <c r="QGV45" s="15"/>
      <c r="QGW45" s="15"/>
      <c r="QGX45" s="15"/>
      <c r="QGY45" s="15"/>
      <c r="QGZ45" s="19"/>
      <c r="QHA45" s="59"/>
      <c r="QHB45" s="59"/>
      <c r="QHC45" s="52"/>
      <c r="QHD45" s="52"/>
      <c r="QHE45" s="52"/>
      <c r="QHF45" s="52"/>
      <c r="QHG45" s="52"/>
      <c r="QHH45" s="59"/>
      <c r="QHI45" s="59"/>
      <c r="QHJ45" s="59"/>
      <c r="QHK45" s="59"/>
      <c r="QHL45" s="60"/>
      <c r="QHM45" s="278"/>
      <c r="QHN45" s="243"/>
      <c r="QHO45" s="244"/>
      <c r="QHP45" s="244"/>
      <c r="QHQ45" s="244"/>
      <c r="QHR45" s="244"/>
      <c r="QHS45" s="244"/>
      <c r="QHT45" s="201"/>
      <c r="QHU45" s="210"/>
      <c r="QHV45" s="15"/>
      <c r="QHW45" s="15"/>
      <c r="QHX45" s="15"/>
      <c r="QHY45" s="15"/>
      <c r="QHZ45" s="15"/>
      <c r="QIA45" s="15"/>
      <c r="QIB45" s="15"/>
      <c r="QIC45" s="15"/>
      <c r="QID45" s="15"/>
      <c r="QIE45" s="15"/>
      <c r="QIF45" s="19"/>
      <c r="QIG45" s="15"/>
      <c r="QIH45" s="15"/>
      <c r="QII45" s="15"/>
      <c r="QIJ45" s="15"/>
      <c r="QIK45" s="15"/>
      <c r="QIL45" s="15"/>
      <c r="QIM45" s="19"/>
      <c r="QIN45" s="59"/>
      <c r="QIO45" s="59"/>
      <c r="QIP45" s="52"/>
      <c r="QIQ45" s="52"/>
      <c r="QIR45" s="52"/>
      <c r="QIS45" s="52"/>
      <c r="QIT45" s="52"/>
      <c r="QIU45" s="59"/>
      <c r="QIV45" s="59"/>
      <c r="QIW45" s="59"/>
      <c r="QIX45" s="59"/>
      <c r="QIY45" s="60"/>
      <c r="QIZ45" s="278"/>
      <c r="QJA45" s="243"/>
      <c r="QJB45" s="244"/>
      <c r="QJC45" s="244"/>
      <c r="QJD45" s="244"/>
      <c r="QJE45" s="244"/>
      <c r="QJF45" s="244"/>
      <c r="QJG45" s="201"/>
      <c r="QJH45" s="210"/>
      <c r="QJI45" s="15"/>
      <c r="QJJ45" s="15"/>
      <c r="QJK45" s="15"/>
      <c r="QJL45" s="15"/>
      <c r="QJM45" s="15"/>
      <c r="QJN45" s="15"/>
      <c r="QJO45" s="15"/>
      <c r="QJP45" s="15"/>
      <c r="QJQ45" s="15"/>
      <c r="QJR45" s="15"/>
      <c r="QJS45" s="19"/>
      <c r="QJT45" s="15"/>
      <c r="QJU45" s="15"/>
      <c r="QJV45" s="15"/>
      <c r="QJW45" s="15"/>
      <c r="QJX45" s="15"/>
      <c r="QJY45" s="15"/>
      <c r="QJZ45" s="19"/>
      <c r="QKA45" s="59"/>
      <c r="QKB45" s="59"/>
      <c r="QKC45" s="52"/>
      <c r="QKD45" s="52"/>
      <c r="QKE45" s="52"/>
      <c r="QKF45" s="52"/>
      <c r="QKG45" s="52"/>
      <c r="QKH45" s="59"/>
      <c r="QKI45" s="59"/>
      <c r="QKJ45" s="59"/>
      <c r="QKK45" s="59"/>
      <c r="QKL45" s="60"/>
      <c r="QKM45" s="278"/>
      <c r="QKN45" s="243"/>
      <c r="QKO45" s="244"/>
      <c r="QKP45" s="244"/>
      <c r="QKQ45" s="244"/>
      <c r="QKR45" s="244"/>
      <c r="QKS45" s="244"/>
      <c r="QKT45" s="201"/>
      <c r="QKU45" s="210"/>
      <c r="QKV45" s="15"/>
      <c r="QKW45" s="15"/>
      <c r="QKX45" s="15"/>
      <c r="QKY45" s="15"/>
      <c r="QKZ45" s="15"/>
      <c r="QLA45" s="15"/>
      <c r="QLB45" s="15"/>
      <c r="QLC45" s="15"/>
      <c r="QLD45" s="15"/>
      <c r="QLE45" s="15"/>
      <c r="QLF45" s="19"/>
      <c r="QLG45" s="15"/>
      <c r="QLH45" s="15"/>
      <c r="QLI45" s="15"/>
      <c r="QLJ45" s="15"/>
      <c r="QLK45" s="15"/>
      <c r="QLL45" s="15"/>
      <c r="QLM45" s="19"/>
      <c r="QLN45" s="59"/>
      <c r="QLO45" s="59"/>
      <c r="QLP45" s="52"/>
      <c r="QLQ45" s="52"/>
      <c r="QLR45" s="52"/>
      <c r="QLS45" s="52"/>
      <c r="QLT45" s="52"/>
      <c r="QLU45" s="59"/>
      <c r="QLV45" s="59"/>
      <c r="QLW45" s="59"/>
      <c r="QLX45" s="59"/>
      <c r="QLY45" s="60"/>
      <c r="QLZ45" s="278"/>
      <c r="QMA45" s="243"/>
      <c r="QMB45" s="244"/>
      <c r="QMC45" s="244"/>
      <c r="QMD45" s="244"/>
      <c r="QME45" s="244"/>
      <c r="QMF45" s="244"/>
      <c r="QMG45" s="201"/>
      <c r="QMH45" s="210"/>
      <c r="QMI45" s="15"/>
      <c r="QMJ45" s="15"/>
      <c r="QMK45" s="15"/>
      <c r="QML45" s="15"/>
      <c r="QMM45" s="15"/>
      <c r="QMN45" s="15"/>
      <c r="QMO45" s="15"/>
      <c r="QMP45" s="15"/>
      <c r="QMQ45" s="15"/>
      <c r="QMR45" s="15"/>
      <c r="QMS45" s="19"/>
      <c r="QMT45" s="15"/>
      <c r="QMU45" s="15"/>
      <c r="QMV45" s="15"/>
      <c r="QMW45" s="15"/>
      <c r="QMX45" s="15"/>
      <c r="QMY45" s="15"/>
      <c r="QMZ45" s="19"/>
      <c r="QNA45" s="59"/>
      <c r="QNB45" s="59"/>
      <c r="QNC45" s="52"/>
      <c r="QND45" s="52"/>
      <c r="QNE45" s="52"/>
      <c r="QNF45" s="52"/>
      <c r="QNG45" s="52"/>
      <c r="QNH45" s="59"/>
      <c r="QNI45" s="59"/>
      <c r="QNJ45" s="59"/>
      <c r="QNK45" s="59"/>
      <c r="QNL45" s="60"/>
      <c r="QNM45" s="278"/>
      <c r="QNN45" s="243"/>
      <c r="QNO45" s="244"/>
      <c r="QNP45" s="244"/>
      <c r="QNQ45" s="244"/>
      <c r="QNR45" s="244"/>
      <c r="QNS45" s="244"/>
      <c r="QNT45" s="201"/>
      <c r="QNU45" s="210"/>
      <c r="QNV45" s="15"/>
      <c r="QNW45" s="15"/>
      <c r="QNX45" s="15"/>
      <c r="QNY45" s="15"/>
      <c r="QNZ45" s="15"/>
      <c r="QOA45" s="15"/>
      <c r="QOB45" s="15"/>
      <c r="QOC45" s="15"/>
      <c r="QOD45" s="15"/>
      <c r="QOE45" s="15"/>
      <c r="QOF45" s="19"/>
      <c r="QOG45" s="15"/>
      <c r="QOH45" s="15"/>
      <c r="QOI45" s="15"/>
      <c r="QOJ45" s="15"/>
      <c r="QOK45" s="15"/>
      <c r="QOL45" s="15"/>
      <c r="QOM45" s="19"/>
      <c r="QON45" s="59"/>
      <c r="QOO45" s="59"/>
      <c r="QOP45" s="52"/>
      <c r="QOQ45" s="52"/>
      <c r="QOR45" s="52"/>
      <c r="QOS45" s="52"/>
      <c r="QOT45" s="52"/>
      <c r="QOU45" s="59"/>
      <c r="QOV45" s="59"/>
      <c r="QOW45" s="59"/>
      <c r="QOX45" s="59"/>
      <c r="QOY45" s="60"/>
      <c r="QOZ45" s="278"/>
      <c r="QPA45" s="243"/>
      <c r="QPB45" s="244"/>
      <c r="QPC45" s="244"/>
      <c r="QPD45" s="244"/>
      <c r="QPE45" s="244"/>
      <c r="QPF45" s="244"/>
      <c r="QPG45" s="201"/>
      <c r="QPH45" s="210"/>
      <c r="QPI45" s="15"/>
      <c r="QPJ45" s="15"/>
      <c r="QPK45" s="15"/>
      <c r="QPL45" s="15"/>
      <c r="QPM45" s="15"/>
      <c r="QPN45" s="15"/>
      <c r="QPO45" s="15"/>
      <c r="QPP45" s="15"/>
      <c r="QPQ45" s="15"/>
      <c r="QPR45" s="15"/>
      <c r="QPS45" s="19"/>
      <c r="QPT45" s="15"/>
      <c r="QPU45" s="15"/>
      <c r="QPV45" s="15"/>
      <c r="QPW45" s="15"/>
      <c r="QPX45" s="15"/>
      <c r="QPY45" s="15"/>
      <c r="QPZ45" s="19"/>
      <c r="QQA45" s="59"/>
      <c r="QQB45" s="59"/>
      <c r="QQC45" s="52"/>
      <c r="QQD45" s="52"/>
      <c r="QQE45" s="52"/>
      <c r="QQF45" s="52"/>
      <c r="QQG45" s="52"/>
      <c r="QQH45" s="59"/>
      <c r="QQI45" s="59"/>
      <c r="QQJ45" s="59"/>
      <c r="QQK45" s="59"/>
      <c r="QQL45" s="60"/>
      <c r="QQM45" s="278"/>
      <c r="QQN45" s="243"/>
      <c r="QQO45" s="244"/>
      <c r="QQP45" s="244"/>
      <c r="QQQ45" s="244"/>
      <c r="QQR45" s="244"/>
      <c r="QQS45" s="244"/>
      <c r="QQT45" s="201"/>
      <c r="QQU45" s="210"/>
      <c r="QQV45" s="15"/>
      <c r="QQW45" s="15"/>
      <c r="QQX45" s="15"/>
      <c r="QQY45" s="15"/>
      <c r="QQZ45" s="15"/>
      <c r="QRA45" s="15"/>
      <c r="QRB45" s="15"/>
      <c r="QRC45" s="15"/>
      <c r="QRD45" s="15"/>
      <c r="QRE45" s="15"/>
      <c r="QRF45" s="19"/>
      <c r="QRG45" s="15"/>
      <c r="QRH45" s="15"/>
      <c r="QRI45" s="15"/>
      <c r="QRJ45" s="15"/>
      <c r="QRK45" s="15"/>
      <c r="QRL45" s="15"/>
      <c r="QRM45" s="19"/>
      <c r="QRN45" s="59"/>
      <c r="QRO45" s="59"/>
      <c r="QRP45" s="52"/>
      <c r="QRQ45" s="52"/>
      <c r="QRR45" s="52"/>
      <c r="QRS45" s="52"/>
      <c r="QRT45" s="52"/>
      <c r="QRU45" s="59"/>
      <c r="QRV45" s="59"/>
      <c r="QRW45" s="59"/>
      <c r="QRX45" s="59"/>
      <c r="QRY45" s="60"/>
      <c r="QRZ45" s="278"/>
      <c r="QSA45" s="243"/>
      <c r="QSB45" s="244"/>
      <c r="QSC45" s="244"/>
      <c r="QSD45" s="244"/>
      <c r="QSE45" s="244"/>
      <c r="QSF45" s="244"/>
      <c r="QSG45" s="201"/>
      <c r="QSH45" s="210"/>
      <c r="QSI45" s="15"/>
      <c r="QSJ45" s="15"/>
      <c r="QSK45" s="15"/>
      <c r="QSL45" s="15"/>
      <c r="QSM45" s="15"/>
      <c r="QSN45" s="15"/>
      <c r="QSO45" s="15"/>
      <c r="QSP45" s="15"/>
      <c r="QSQ45" s="15"/>
      <c r="QSR45" s="15"/>
      <c r="QSS45" s="19"/>
      <c r="QST45" s="15"/>
      <c r="QSU45" s="15"/>
      <c r="QSV45" s="15"/>
      <c r="QSW45" s="15"/>
      <c r="QSX45" s="15"/>
      <c r="QSY45" s="15"/>
      <c r="QSZ45" s="19"/>
      <c r="QTA45" s="59"/>
      <c r="QTB45" s="59"/>
      <c r="QTC45" s="52"/>
      <c r="QTD45" s="52"/>
      <c r="QTE45" s="52"/>
      <c r="QTF45" s="52"/>
      <c r="QTG45" s="52"/>
      <c r="QTH45" s="59"/>
      <c r="QTI45" s="59"/>
      <c r="QTJ45" s="59"/>
      <c r="QTK45" s="59"/>
      <c r="QTL45" s="60"/>
      <c r="QTM45" s="278"/>
      <c r="QTN45" s="243"/>
      <c r="QTO45" s="244"/>
      <c r="QTP45" s="244"/>
      <c r="QTQ45" s="244"/>
      <c r="QTR45" s="244"/>
      <c r="QTS45" s="244"/>
      <c r="QTT45" s="201"/>
      <c r="QTU45" s="210"/>
      <c r="QTV45" s="15"/>
      <c r="QTW45" s="15"/>
      <c r="QTX45" s="15"/>
      <c r="QTY45" s="15"/>
      <c r="QTZ45" s="15"/>
      <c r="QUA45" s="15"/>
      <c r="QUB45" s="15"/>
      <c r="QUC45" s="15"/>
      <c r="QUD45" s="15"/>
      <c r="QUE45" s="15"/>
      <c r="QUF45" s="19"/>
      <c r="QUG45" s="15"/>
      <c r="QUH45" s="15"/>
      <c r="QUI45" s="15"/>
      <c r="QUJ45" s="15"/>
      <c r="QUK45" s="15"/>
      <c r="QUL45" s="15"/>
      <c r="QUM45" s="19"/>
      <c r="QUN45" s="59"/>
      <c r="QUO45" s="59"/>
      <c r="QUP45" s="52"/>
      <c r="QUQ45" s="52"/>
      <c r="QUR45" s="52"/>
      <c r="QUS45" s="52"/>
      <c r="QUT45" s="52"/>
      <c r="QUU45" s="59"/>
      <c r="QUV45" s="59"/>
      <c r="QUW45" s="59"/>
      <c r="QUX45" s="59"/>
      <c r="QUY45" s="60"/>
      <c r="QUZ45" s="278"/>
      <c r="QVA45" s="243"/>
      <c r="QVB45" s="244"/>
      <c r="QVC45" s="244"/>
      <c r="QVD45" s="244"/>
      <c r="QVE45" s="244"/>
      <c r="QVF45" s="244"/>
      <c r="QVG45" s="201"/>
      <c r="QVH45" s="210"/>
      <c r="QVI45" s="15"/>
      <c r="QVJ45" s="15"/>
      <c r="QVK45" s="15"/>
      <c r="QVL45" s="15"/>
      <c r="QVM45" s="15"/>
      <c r="QVN45" s="15"/>
      <c r="QVO45" s="15"/>
      <c r="QVP45" s="15"/>
      <c r="QVQ45" s="15"/>
      <c r="QVR45" s="15"/>
      <c r="QVS45" s="19"/>
      <c r="QVT45" s="15"/>
      <c r="QVU45" s="15"/>
      <c r="QVV45" s="15"/>
      <c r="QVW45" s="15"/>
      <c r="QVX45" s="15"/>
      <c r="QVY45" s="15"/>
      <c r="QVZ45" s="19"/>
      <c r="QWA45" s="59"/>
      <c r="QWB45" s="59"/>
      <c r="QWC45" s="52"/>
      <c r="QWD45" s="52"/>
      <c r="QWE45" s="52"/>
      <c r="QWF45" s="52"/>
      <c r="QWG45" s="52"/>
      <c r="QWH45" s="59"/>
      <c r="QWI45" s="59"/>
      <c r="QWJ45" s="59"/>
      <c r="QWK45" s="59"/>
      <c r="QWL45" s="60"/>
      <c r="QWM45" s="278"/>
      <c r="QWN45" s="243"/>
      <c r="QWO45" s="244"/>
      <c r="QWP45" s="244"/>
      <c r="QWQ45" s="244"/>
      <c r="QWR45" s="244"/>
      <c r="QWS45" s="244"/>
      <c r="QWT45" s="201"/>
      <c r="QWU45" s="210"/>
      <c r="QWV45" s="15"/>
      <c r="QWW45" s="15"/>
      <c r="QWX45" s="15"/>
      <c r="QWY45" s="15"/>
      <c r="QWZ45" s="15"/>
      <c r="QXA45" s="15"/>
      <c r="QXB45" s="15"/>
      <c r="QXC45" s="15"/>
      <c r="QXD45" s="15"/>
      <c r="QXE45" s="15"/>
      <c r="QXF45" s="19"/>
      <c r="QXG45" s="15"/>
      <c r="QXH45" s="15"/>
      <c r="QXI45" s="15"/>
      <c r="QXJ45" s="15"/>
      <c r="QXK45" s="15"/>
      <c r="QXL45" s="15"/>
      <c r="QXM45" s="19"/>
      <c r="QXN45" s="59"/>
      <c r="QXO45" s="59"/>
      <c r="QXP45" s="52"/>
      <c r="QXQ45" s="52"/>
      <c r="QXR45" s="52"/>
      <c r="QXS45" s="52"/>
      <c r="QXT45" s="52"/>
      <c r="QXU45" s="59"/>
      <c r="QXV45" s="59"/>
      <c r="QXW45" s="59"/>
      <c r="QXX45" s="59"/>
      <c r="QXY45" s="60"/>
      <c r="QXZ45" s="278"/>
      <c r="QYA45" s="243"/>
      <c r="QYB45" s="244"/>
      <c r="QYC45" s="244"/>
      <c r="QYD45" s="244"/>
      <c r="QYE45" s="244"/>
      <c r="QYF45" s="244"/>
      <c r="QYG45" s="201"/>
      <c r="QYH45" s="210"/>
      <c r="QYI45" s="15"/>
      <c r="QYJ45" s="15"/>
      <c r="QYK45" s="15"/>
      <c r="QYL45" s="15"/>
      <c r="QYM45" s="15"/>
      <c r="QYN45" s="15"/>
      <c r="QYO45" s="15"/>
      <c r="QYP45" s="15"/>
      <c r="QYQ45" s="15"/>
      <c r="QYR45" s="15"/>
      <c r="QYS45" s="19"/>
      <c r="QYT45" s="15"/>
      <c r="QYU45" s="15"/>
      <c r="QYV45" s="15"/>
      <c r="QYW45" s="15"/>
      <c r="QYX45" s="15"/>
      <c r="QYY45" s="15"/>
      <c r="QYZ45" s="19"/>
      <c r="QZA45" s="59"/>
      <c r="QZB45" s="59"/>
      <c r="QZC45" s="52"/>
      <c r="QZD45" s="52"/>
      <c r="QZE45" s="52"/>
      <c r="QZF45" s="52"/>
      <c r="QZG45" s="52"/>
      <c r="QZH45" s="59"/>
      <c r="QZI45" s="59"/>
      <c r="QZJ45" s="59"/>
      <c r="QZK45" s="59"/>
      <c r="QZL45" s="60"/>
      <c r="QZM45" s="278"/>
      <c r="QZN45" s="243"/>
      <c r="QZO45" s="244"/>
      <c r="QZP45" s="244"/>
      <c r="QZQ45" s="244"/>
      <c r="QZR45" s="244"/>
      <c r="QZS45" s="244"/>
      <c r="QZT45" s="201"/>
      <c r="QZU45" s="210"/>
      <c r="QZV45" s="15"/>
      <c r="QZW45" s="15"/>
      <c r="QZX45" s="15"/>
      <c r="QZY45" s="15"/>
      <c r="QZZ45" s="15"/>
      <c r="RAA45" s="15"/>
      <c r="RAB45" s="15"/>
      <c r="RAC45" s="15"/>
      <c r="RAD45" s="15"/>
      <c r="RAE45" s="15"/>
      <c r="RAF45" s="19"/>
      <c r="RAG45" s="15"/>
      <c r="RAH45" s="15"/>
      <c r="RAI45" s="15"/>
      <c r="RAJ45" s="15"/>
      <c r="RAK45" s="15"/>
      <c r="RAL45" s="15"/>
      <c r="RAM45" s="19"/>
      <c r="RAN45" s="59"/>
      <c r="RAO45" s="59"/>
      <c r="RAP45" s="52"/>
      <c r="RAQ45" s="52"/>
      <c r="RAR45" s="52"/>
      <c r="RAS45" s="52"/>
      <c r="RAT45" s="52"/>
      <c r="RAU45" s="59"/>
      <c r="RAV45" s="59"/>
      <c r="RAW45" s="59"/>
      <c r="RAX45" s="59"/>
      <c r="RAY45" s="60"/>
      <c r="RAZ45" s="278"/>
      <c r="RBA45" s="243"/>
      <c r="RBB45" s="244"/>
      <c r="RBC45" s="244"/>
      <c r="RBD45" s="244"/>
      <c r="RBE45" s="244"/>
      <c r="RBF45" s="244"/>
      <c r="RBG45" s="201"/>
      <c r="RBH45" s="210"/>
      <c r="RBI45" s="15"/>
      <c r="RBJ45" s="15"/>
      <c r="RBK45" s="15"/>
      <c r="RBL45" s="15"/>
      <c r="RBM45" s="15"/>
      <c r="RBN45" s="15"/>
      <c r="RBO45" s="15"/>
      <c r="RBP45" s="15"/>
      <c r="RBQ45" s="15"/>
      <c r="RBR45" s="15"/>
      <c r="RBS45" s="19"/>
      <c r="RBT45" s="15"/>
      <c r="RBU45" s="15"/>
      <c r="RBV45" s="15"/>
      <c r="RBW45" s="15"/>
      <c r="RBX45" s="15"/>
      <c r="RBY45" s="15"/>
      <c r="RBZ45" s="19"/>
      <c r="RCA45" s="59"/>
      <c r="RCB45" s="59"/>
      <c r="RCC45" s="52"/>
      <c r="RCD45" s="52"/>
      <c r="RCE45" s="52"/>
      <c r="RCF45" s="52"/>
      <c r="RCG45" s="52"/>
      <c r="RCH45" s="59"/>
      <c r="RCI45" s="59"/>
      <c r="RCJ45" s="59"/>
      <c r="RCK45" s="59"/>
      <c r="RCL45" s="60"/>
      <c r="RCM45" s="278"/>
      <c r="RCN45" s="243"/>
      <c r="RCO45" s="244"/>
      <c r="RCP45" s="244"/>
      <c r="RCQ45" s="244"/>
      <c r="RCR45" s="244"/>
      <c r="RCS45" s="244"/>
      <c r="RCT45" s="201"/>
      <c r="RCU45" s="210"/>
      <c r="RCV45" s="15"/>
      <c r="RCW45" s="15"/>
      <c r="RCX45" s="15"/>
      <c r="RCY45" s="15"/>
      <c r="RCZ45" s="15"/>
      <c r="RDA45" s="15"/>
      <c r="RDB45" s="15"/>
      <c r="RDC45" s="15"/>
      <c r="RDD45" s="15"/>
      <c r="RDE45" s="15"/>
      <c r="RDF45" s="19"/>
      <c r="RDG45" s="15"/>
      <c r="RDH45" s="15"/>
      <c r="RDI45" s="15"/>
      <c r="RDJ45" s="15"/>
      <c r="RDK45" s="15"/>
      <c r="RDL45" s="15"/>
      <c r="RDM45" s="19"/>
      <c r="RDN45" s="59"/>
      <c r="RDO45" s="59"/>
      <c r="RDP45" s="52"/>
      <c r="RDQ45" s="52"/>
      <c r="RDR45" s="52"/>
      <c r="RDS45" s="52"/>
      <c r="RDT45" s="52"/>
      <c r="RDU45" s="59"/>
      <c r="RDV45" s="59"/>
      <c r="RDW45" s="59"/>
      <c r="RDX45" s="59"/>
      <c r="RDY45" s="60"/>
      <c r="RDZ45" s="278"/>
      <c r="REA45" s="243"/>
      <c r="REB45" s="244"/>
      <c r="REC45" s="244"/>
      <c r="RED45" s="244"/>
      <c r="REE45" s="244"/>
      <c r="REF45" s="244"/>
      <c r="REG45" s="201"/>
      <c r="REH45" s="210"/>
      <c r="REI45" s="15"/>
      <c r="REJ45" s="15"/>
      <c r="REK45" s="15"/>
      <c r="REL45" s="15"/>
      <c r="REM45" s="15"/>
      <c r="REN45" s="15"/>
      <c r="REO45" s="15"/>
      <c r="REP45" s="15"/>
      <c r="REQ45" s="15"/>
      <c r="RER45" s="15"/>
      <c r="RES45" s="19"/>
      <c r="RET45" s="15"/>
      <c r="REU45" s="15"/>
      <c r="REV45" s="15"/>
      <c r="REW45" s="15"/>
      <c r="REX45" s="15"/>
      <c r="REY45" s="15"/>
      <c r="REZ45" s="19"/>
      <c r="RFA45" s="59"/>
      <c r="RFB45" s="59"/>
      <c r="RFC45" s="52"/>
      <c r="RFD45" s="52"/>
      <c r="RFE45" s="52"/>
      <c r="RFF45" s="52"/>
      <c r="RFG45" s="52"/>
      <c r="RFH45" s="59"/>
      <c r="RFI45" s="59"/>
      <c r="RFJ45" s="59"/>
      <c r="RFK45" s="59"/>
      <c r="RFL45" s="60"/>
      <c r="RFM45" s="278"/>
      <c r="RFN45" s="243"/>
      <c r="RFO45" s="244"/>
      <c r="RFP45" s="244"/>
      <c r="RFQ45" s="244"/>
      <c r="RFR45" s="244"/>
      <c r="RFS45" s="244"/>
      <c r="RFT45" s="201"/>
      <c r="RFU45" s="210"/>
      <c r="RFV45" s="15"/>
      <c r="RFW45" s="15"/>
      <c r="RFX45" s="15"/>
      <c r="RFY45" s="15"/>
      <c r="RFZ45" s="15"/>
      <c r="RGA45" s="15"/>
      <c r="RGB45" s="15"/>
      <c r="RGC45" s="15"/>
      <c r="RGD45" s="15"/>
      <c r="RGE45" s="15"/>
      <c r="RGF45" s="19"/>
      <c r="RGG45" s="15"/>
      <c r="RGH45" s="15"/>
      <c r="RGI45" s="15"/>
      <c r="RGJ45" s="15"/>
      <c r="RGK45" s="15"/>
      <c r="RGL45" s="15"/>
      <c r="RGM45" s="19"/>
      <c r="RGN45" s="59"/>
      <c r="RGO45" s="59"/>
      <c r="RGP45" s="52"/>
      <c r="RGQ45" s="52"/>
      <c r="RGR45" s="52"/>
      <c r="RGS45" s="52"/>
      <c r="RGT45" s="52"/>
      <c r="RGU45" s="59"/>
      <c r="RGV45" s="59"/>
      <c r="RGW45" s="59"/>
      <c r="RGX45" s="59"/>
      <c r="RGY45" s="60"/>
      <c r="RGZ45" s="278"/>
      <c r="RHA45" s="243"/>
      <c r="RHB45" s="244"/>
      <c r="RHC45" s="244"/>
      <c r="RHD45" s="244"/>
      <c r="RHE45" s="244"/>
      <c r="RHF45" s="244"/>
      <c r="RHG45" s="201"/>
      <c r="RHH45" s="210"/>
      <c r="RHI45" s="15"/>
      <c r="RHJ45" s="15"/>
      <c r="RHK45" s="15"/>
      <c r="RHL45" s="15"/>
      <c r="RHM45" s="15"/>
      <c r="RHN45" s="15"/>
      <c r="RHO45" s="15"/>
      <c r="RHP45" s="15"/>
      <c r="RHQ45" s="15"/>
      <c r="RHR45" s="15"/>
      <c r="RHS45" s="19"/>
      <c r="RHT45" s="15"/>
      <c r="RHU45" s="15"/>
      <c r="RHV45" s="15"/>
      <c r="RHW45" s="15"/>
      <c r="RHX45" s="15"/>
      <c r="RHY45" s="15"/>
      <c r="RHZ45" s="19"/>
      <c r="RIA45" s="59"/>
      <c r="RIB45" s="59"/>
      <c r="RIC45" s="52"/>
      <c r="RID45" s="52"/>
      <c r="RIE45" s="52"/>
      <c r="RIF45" s="52"/>
      <c r="RIG45" s="52"/>
      <c r="RIH45" s="59"/>
      <c r="RII45" s="59"/>
      <c r="RIJ45" s="59"/>
      <c r="RIK45" s="59"/>
      <c r="RIL45" s="60"/>
      <c r="RIM45" s="278"/>
      <c r="RIN45" s="243"/>
      <c r="RIO45" s="244"/>
      <c r="RIP45" s="244"/>
      <c r="RIQ45" s="244"/>
      <c r="RIR45" s="244"/>
      <c r="RIS45" s="244"/>
      <c r="RIT45" s="201"/>
      <c r="RIU45" s="210"/>
      <c r="RIV45" s="15"/>
      <c r="RIW45" s="15"/>
      <c r="RIX45" s="15"/>
      <c r="RIY45" s="15"/>
      <c r="RIZ45" s="15"/>
      <c r="RJA45" s="15"/>
      <c r="RJB45" s="15"/>
      <c r="RJC45" s="15"/>
      <c r="RJD45" s="15"/>
      <c r="RJE45" s="15"/>
      <c r="RJF45" s="19"/>
      <c r="RJG45" s="15"/>
      <c r="RJH45" s="15"/>
      <c r="RJI45" s="15"/>
      <c r="RJJ45" s="15"/>
      <c r="RJK45" s="15"/>
      <c r="RJL45" s="15"/>
      <c r="RJM45" s="19"/>
      <c r="RJN45" s="59"/>
      <c r="RJO45" s="59"/>
      <c r="RJP45" s="52"/>
      <c r="RJQ45" s="52"/>
      <c r="RJR45" s="52"/>
      <c r="RJS45" s="52"/>
      <c r="RJT45" s="52"/>
      <c r="RJU45" s="59"/>
      <c r="RJV45" s="59"/>
      <c r="RJW45" s="59"/>
      <c r="RJX45" s="59"/>
      <c r="RJY45" s="60"/>
      <c r="RJZ45" s="278"/>
      <c r="RKA45" s="243"/>
      <c r="RKB45" s="244"/>
      <c r="RKC45" s="244"/>
      <c r="RKD45" s="244"/>
      <c r="RKE45" s="244"/>
      <c r="RKF45" s="244"/>
      <c r="RKG45" s="201"/>
      <c r="RKH45" s="210"/>
      <c r="RKI45" s="15"/>
      <c r="RKJ45" s="15"/>
      <c r="RKK45" s="15"/>
      <c r="RKL45" s="15"/>
      <c r="RKM45" s="15"/>
      <c r="RKN45" s="15"/>
      <c r="RKO45" s="15"/>
      <c r="RKP45" s="15"/>
      <c r="RKQ45" s="15"/>
      <c r="RKR45" s="15"/>
      <c r="RKS45" s="19"/>
      <c r="RKT45" s="15"/>
      <c r="RKU45" s="15"/>
      <c r="RKV45" s="15"/>
      <c r="RKW45" s="15"/>
      <c r="RKX45" s="15"/>
      <c r="RKY45" s="15"/>
      <c r="RKZ45" s="19"/>
      <c r="RLA45" s="59"/>
      <c r="RLB45" s="59"/>
      <c r="RLC45" s="52"/>
      <c r="RLD45" s="52"/>
      <c r="RLE45" s="52"/>
      <c r="RLF45" s="52"/>
      <c r="RLG45" s="52"/>
      <c r="RLH45" s="59"/>
      <c r="RLI45" s="59"/>
      <c r="RLJ45" s="59"/>
      <c r="RLK45" s="59"/>
      <c r="RLL45" s="60"/>
      <c r="RLM45" s="278"/>
      <c r="RLN45" s="243"/>
      <c r="RLO45" s="244"/>
      <c r="RLP45" s="244"/>
      <c r="RLQ45" s="244"/>
      <c r="RLR45" s="244"/>
      <c r="RLS45" s="244"/>
      <c r="RLT45" s="201"/>
      <c r="RLU45" s="210"/>
      <c r="RLV45" s="15"/>
      <c r="RLW45" s="15"/>
      <c r="RLX45" s="15"/>
      <c r="RLY45" s="15"/>
      <c r="RLZ45" s="15"/>
      <c r="RMA45" s="15"/>
      <c r="RMB45" s="15"/>
      <c r="RMC45" s="15"/>
      <c r="RMD45" s="15"/>
      <c r="RME45" s="15"/>
      <c r="RMF45" s="19"/>
      <c r="RMG45" s="15"/>
      <c r="RMH45" s="15"/>
      <c r="RMI45" s="15"/>
      <c r="RMJ45" s="15"/>
      <c r="RMK45" s="15"/>
      <c r="RML45" s="15"/>
      <c r="RMM45" s="19"/>
      <c r="RMN45" s="59"/>
      <c r="RMO45" s="59"/>
      <c r="RMP45" s="52"/>
      <c r="RMQ45" s="52"/>
      <c r="RMR45" s="52"/>
      <c r="RMS45" s="52"/>
      <c r="RMT45" s="52"/>
      <c r="RMU45" s="59"/>
      <c r="RMV45" s="59"/>
      <c r="RMW45" s="59"/>
      <c r="RMX45" s="59"/>
      <c r="RMY45" s="60"/>
      <c r="RMZ45" s="278"/>
      <c r="RNA45" s="243"/>
      <c r="RNB45" s="244"/>
      <c r="RNC45" s="244"/>
      <c r="RND45" s="244"/>
      <c r="RNE45" s="244"/>
      <c r="RNF45" s="244"/>
      <c r="RNG45" s="201"/>
      <c r="RNH45" s="210"/>
      <c r="RNI45" s="15"/>
      <c r="RNJ45" s="15"/>
      <c r="RNK45" s="15"/>
      <c r="RNL45" s="15"/>
      <c r="RNM45" s="15"/>
      <c r="RNN45" s="15"/>
      <c r="RNO45" s="15"/>
      <c r="RNP45" s="15"/>
      <c r="RNQ45" s="15"/>
      <c r="RNR45" s="15"/>
      <c r="RNS45" s="19"/>
      <c r="RNT45" s="15"/>
      <c r="RNU45" s="15"/>
      <c r="RNV45" s="15"/>
      <c r="RNW45" s="15"/>
      <c r="RNX45" s="15"/>
      <c r="RNY45" s="15"/>
      <c r="RNZ45" s="19"/>
      <c r="ROA45" s="59"/>
      <c r="ROB45" s="59"/>
      <c r="ROC45" s="52"/>
      <c r="ROD45" s="52"/>
      <c r="ROE45" s="52"/>
      <c r="ROF45" s="52"/>
      <c r="ROG45" s="52"/>
      <c r="ROH45" s="59"/>
      <c r="ROI45" s="59"/>
      <c r="ROJ45" s="59"/>
      <c r="ROK45" s="59"/>
      <c r="ROL45" s="60"/>
      <c r="ROM45" s="278"/>
      <c r="RON45" s="243"/>
      <c r="ROO45" s="244"/>
      <c r="ROP45" s="244"/>
      <c r="ROQ45" s="244"/>
      <c r="ROR45" s="244"/>
      <c r="ROS45" s="244"/>
      <c r="ROT45" s="201"/>
      <c r="ROU45" s="210"/>
      <c r="ROV45" s="15"/>
      <c r="ROW45" s="15"/>
      <c r="ROX45" s="15"/>
      <c r="ROY45" s="15"/>
      <c r="ROZ45" s="15"/>
      <c r="RPA45" s="15"/>
      <c r="RPB45" s="15"/>
      <c r="RPC45" s="15"/>
      <c r="RPD45" s="15"/>
      <c r="RPE45" s="15"/>
      <c r="RPF45" s="19"/>
      <c r="RPG45" s="15"/>
      <c r="RPH45" s="15"/>
      <c r="RPI45" s="15"/>
      <c r="RPJ45" s="15"/>
      <c r="RPK45" s="15"/>
      <c r="RPL45" s="15"/>
      <c r="RPM45" s="19"/>
      <c r="RPN45" s="59"/>
      <c r="RPO45" s="59"/>
      <c r="RPP45" s="52"/>
      <c r="RPQ45" s="52"/>
      <c r="RPR45" s="52"/>
      <c r="RPS45" s="52"/>
      <c r="RPT45" s="52"/>
      <c r="RPU45" s="59"/>
      <c r="RPV45" s="59"/>
      <c r="RPW45" s="59"/>
      <c r="RPX45" s="59"/>
      <c r="RPY45" s="60"/>
      <c r="RPZ45" s="278"/>
      <c r="RQA45" s="243"/>
      <c r="RQB45" s="244"/>
      <c r="RQC45" s="244"/>
      <c r="RQD45" s="244"/>
      <c r="RQE45" s="244"/>
      <c r="RQF45" s="244"/>
      <c r="RQG45" s="201"/>
      <c r="RQH45" s="210"/>
      <c r="RQI45" s="15"/>
      <c r="RQJ45" s="15"/>
      <c r="RQK45" s="15"/>
      <c r="RQL45" s="15"/>
      <c r="RQM45" s="15"/>
      <c r="RQN45" s="15"/>
      <c r="RQO45" s="15"/>
      <c r="RQP45" s="15"/>
      <c r="RQQ45" s="15"/>
      <c r="RQR45" s="15"/>
      <c r="RQS45" s="19"/>
      <c r="RQT45" s="15"/>
      <c r="RQU45" s="15"/>
      <c r="RQV45" s="15"/>
      <c r="RQW45" s="15"/>
      <c r="RQX45" s="15"/>
      <c r="RQY45" s="15"/>
      <c r="RQZ45" s="19"/>
      <c r="RRA45" s="59"/>
      <c r="RRB45" s="59"/>
      <c r="RRC45" s="52"/>
      <c r="RRD45" s="52"/>
      <c r="RRE45" s="52"/>
      <c r="RRF45" s="52"/>
      <c r="RRG45" s="52"/>
      <c r="RRH45" s="59"/>
      <c r="RRI45" s="59"/>
      <c r="RRJ45" s="59"/>
      <c r="RRK45" s="59"/>
      <c r="RRL45" s="60"/>
      <c r="RRM45" s="278"/>
      <c r="RRN45" s="243"/>
      <c r="RRO45" s="244"/>
      <c r="RRP45" s="244"/>
      <c r="RRQ45" s="244"/>
      <c r="RRR45" s="244"/>
      <c r="RRS45" s="244"/>
      <c r="RRT45" s="201"/>
      <c r="RRU45" s="210"/>
      <c r="RRV45" s="15"/>
      <c r="RRW45" s="15"/>
      <c r="RRX45" s="15"/>
      <c r="RRY45" s="15"/>
      <c r="RRZ45" s="15"/>
      <c r="RSA45" s="15"/>
      <c r="RSB45" s="15"/>
      <c r="RSC45" s="15"/>
      <c r="RSD45" s="15"/>
      <c r="RSE45" s="15"/>
      <c r="RSF45" s="19"/>
      <c r="RSG45" s="15"/>
      <c r="RSH45" s="15"/>
      <c r="RSI45" s="15"/>
      <c r="RSJ45" s="15"/>
      <c r="RSK45" s="15"/>
      <c r="RSL45" s="15"/>
      <c r="RSM45" s="19"/>
      <c r="RSN45" s="59"/>
      <c r="RSO45" s="59"/>
      <c r="RSP45" s="52"/>
      <c r="RSQ45" s="52"/>
      <c r="RSR45" s="52"/>
      <c r="RSS45" s="52"/>
      <c r="RST45" s="52"/>
      <c r="RSU45" s="59"/>
      <c r="RSV45" s="59"/>
      <c r="RSW45" s="59"/>
      <c r="RSX45" s="59"/>
      <c r="RSY45" s="60"/>
      <c r="RSZ45" s="278"/>
      <c r="RTA45" s="243"/>
      <c r="RTB45" s="244"/>
      <c r="RTC45" s="244"/>
      <c r="RTD45" s="244"/>
      <c r="RTE45" s="244"/>
      <c r="RTF45" s="244"/>
      <c r="RTG45" s="201"/>
      <c r="RTH45" s="210"/>
      <c r="RTI45" s="15"/>
      <c r="RTJ45" s="15"/>
      <c r="RTK45" s="15"/>
      <c r="RTL45" s="15"/>
      <c r="RTM45" s="15"/>
      <c r="RTN45" s="15"/>
      <c r="RTO45" s="15"/>
      <c r="RTP45" s="15"/>
      <c r="RTQ45" s="15"/>
      <c r="RTR45" s="15"/>
      <c r="RTS45" s="19"/>
      <c r="RTT45" s="15"/>
      <c r="RTU45" s="15"/>
      <c r="RTV45" s="15"/>
      <c r="RTW45" s="15"/>
      <c r="RTX45" s="15"/>
      <c r="RTY45" s="15"/>
      <c r="RTZ45" s="19"/>
      <c r="RUA45" s="59"/>
      <c r="RUB45" s="59"/>
      <c r="RUC45" s="52"/>
      <c r="RUD45" s="52"/>
      <c r="RUE45" s="52"/>
      <c r="RUF45" s="52"/>
      <c r="RUG45" s="52"/>
      <c r="RUH45" s="59"/>
      <c r="RUI45" s="59"/>
      <c r="RUJ45" s="59"/>
      <c r="RUK45" s="59"/>
      <c r="RUL45" s="60"/>
      <c r="RUM45" s="278"/>
      <c r="RUN45" s="243"/>
      <c r="RUO45" s="244"/>
      <c r="RUP45" s="244"/>
      <c r="RUQ45" s="244"/>
      <c r="RUR45" s="244"/>
      <c r="RUS45" s="244"/>
      <c r="RUT45" s="201"/>
      <c r="RUU45" s="210"/>
      <c r="RUV45" s="15"/>
      <c r="RUW45" s="15"/>
      <c r="RUX45" s="15"/>
      <c r="RUY45" s="15"/>
      <c r="RUZ45" s="15"/>
      <c r="RVA45" s="15"/>
      <c r="RVB45" s="15"/>
      <c r="RVC45" s="15"/>
      <c r="RVD45" s="15"/>
      <c r="RVE45" s="15"/>
      <c r="RVF45" s="19"/>
      <c r="RVG45" s="15"/>
      <c r="RVH45" s="15"/>
      <c r="RVI45" s="15"/>
      <c r="RVJ45" s="15"/>
      <c r="RVK45" s="15"/>
      <c r="RVL45" s="15"/>
      <c r="RVM45" s="19"/>
      <c r="RVN45" s="59"/>
      <c r="RVO45" s="59"/>
      <c r="RVP45" s="52"/>
      <c r="RVQ45" s="52"/>
      <c r="RVR45" s="52"/>
      <c r="RVS45" s="52"/>
      <c r="RVT45" s="52"/>
      <c r="RVU45" s="59"/>
      <c r="RVV45" s="59"/>
      <c r="RVW45" s="59"/>
      <c r="RVX45" s="59"/>
      <c r="RVY45" s="60"/>
      <c r="RVZ45" s="278"/>
      <c r="RWA45" s="243"/>
      <c r="RWB45" s="244"/>
      <c r="RWC45" s="244"/>
      <c r="RWD45" s="244"/>
      <c r="RWE45" s="244"/>
      <c r="RWF45" s="244"/>
      <c r="RWG45" s="201"/>
      <c r="RWH45" s="210"/>
      <c r="RWI45" s="15"/>
      <c r="RWJ45" s="15"/>
      <c r="RWK45" s="15"/>
      <c r="RWL45" s="15"/>
      <c r="RWM45" s="15"/>
      <c r="RWN45" s="15"/>
      <c r="RWO45" s="15"/>
      <c r="RWP45" s="15"/>
      <c r="RWQ45" s="15"/>
      <c r="RWR45" s="15"/>
      <c r="RWS45" s="19"/>
      <c r="RWT45" s="15"/>
      <c r="RWU45" s="15"/>
      <c r="RWV45" s="15"/>
      <c r="RWW45" s="15"/>
      <c r="RWX45" s="15"/>
      <c r="RWY45" s="15"/>
      <c r="RWZ45" s="19"/>
      <c r="RXA45" s="59"/>
      <c r="RXB45" s="59"/>
      <c r="RXC45" s="52"/>
      <c r="RXD45" s="52"/>
      <c r="RXE45" s="52"/>
      <c r="RXF45" s="52"/>
      <c r="RXG45" s="52"/>
      <c r="RXH45" s="59"/>
      <c r="RXI45" s="59"/>
      <c r="RXJ45" s="59"/>
      <c r="RXK45" s="59"/>
      <c r="RXL45" s="60"/>
      <c r="RXM45" s="278"/>
      <c r="RXN45" s="243"/>
      <c r="RXO45" s="244"/>
      <c r="RXP45" s="244"/>
      <c r="RXQ45" s="244"/>
      <c r="RXR45" s="244"/>
      <c r="RXS45" s="244"/>
      <c r="RXT45" s="201"/>
      <c r="RXU45" s="210"/>
      <c r="RXV45" s="15"/>
      <c r="RXW45" s="15"/>
      <c r="RXX45" s="15"/>
      <c r="RXY45" s="15"/>
      <c r="RXZ45" s="15"/>
      <c r="RYA45" s="15"/>
      <c r="RYB45" s="15"/>
      <c r="RYC45" s="15"/>
      <c r="RYD45" s="15"/>
      <c r="RYE45" s="15"/>
      <c r="RYF45" s="19"/>
      <c r="RYG45" s="15"/>
      <c r="RYH45" s="15"/>
      <c r="RYI45" s="15"/>
      <c r="RYJ45" s="15"/>
      <c r="RYK45" s="15"/>
      <c r="RYL45" s="15"/>
      <c r="RYM45" s="19"/>
      <c r="RYN45" s="59"/>
      <c r="RYO45" s="59"/>
      <c r="RYP45" s="52"/>
      <c r="RYQ45" s="52"/>
      <c r="RYR45" s="52"/>
      <c r="RYS45" s="52"/>
      <c r="RYT45" s="52"/>
      <c r="RYU45" s="59"/>
      <c r="RYV45" s="59"/>
      <c r="RYW45" s="59"/>
      <c r="RYX45" s="59"/>
      <c r="RYY45" s="60"/>
      <c r="RYZ45" s="278"/>
      <c r="RZA45" s="243"/>
      <c r="RZB45" s="244"/>
      <c r="RZC45" s="244"/>
      <c r="RZD45" s="244"/>
      <c r="RZE45" s="244"/>
      <c r="RZF45" s="244"/>
      <c r="RZG45" s="201"/>
      <c r="RZH45" s="210"/>
      <c r="RZI45" s="15"/>
      <c r="RZJ45" s="15"/>
      <c r="RZK45" s="15"/>
      <c r="RZL45" s="15"/>
      <c r="RZM45" s="15"/>
      <c r="RZN45" s="15"/>
      <c r="RZO45" s="15"/>
      <c r="RZP45" s="15"/>
      <c r="RZQ45" s="15"/>
      <c r="RZR45" s="15"/>
      <c r="RZS45" s="19"/>
      <c r="RZT45" s="15"/>
      <c r="RZU45" s="15"/>
      <c r="RZV45" s="15"/>
      <c r="RZW45" s="15"/>
      <c r="RZX45" s="15"/>
      <c r="RZY45" s="15"/>
      <c r="RZZ45" s="19"/>
      <c r="SAA45" s="59"/>
      <c r="SAB45" s="59"/>
      <c r="SAC45" s="52"/>
      <c r="SAD45" s="52"/>
      <c r="SAE45" s="52"/>
      <c r="SAF45" s="52"/>
      <c r="SAG45" s="52"/>
      <c r="SAH45" s="59"/>
      <c r="SAI45" s="59"/>
      <c r="SAJ45" s="59"/>
      <c r="SAK45" s="59"/>
      <c r="SAL45" s="60"/>
      <c r="SAM45" s="278"/>
      <c r="SAN45" s="243"/>
      <c r="SAO45" s="244"/>
      <c r="SAP45" s="244"/>
      <c r="SAQ45" s="244"/>
      <c r="SAR45" s="244"/>
      <c r="SAS45" s="244"/>
      <c r="SAT45" s="201"/>
      <c r="SAU45" s="210"/>
      <c r="SAV45" s="15"/>
      <c r="SAW45" s="15"/>
      <c r="SAX45" s="15"/>
      <c r="SAY45" s="15"/>
      <c r="SAZ45" s="15"/>
      <c r="SBA45" s="15"/>
      <c r="SBB45" s="15"/>
      <c r="SBC45" s="15"/>
      <c r="SBD45" s="15"/>
      <c r="SBE45" s="15"/>
      <c r="SBF45" s="19"/>
      <c r="SBG45" s="15"/>
      <c r="SBH45" s="15"/>
      <c r="SBI45" s="15"/>
      <c r="SBJ45" s="15"/>
      <c r="SBK45" s="15"/>
      <c r="SBL45" s="15"/>
      <c r="SBM45" s="19"/>
      <c r="SBN45" s="59"/>
      <c r="SBO45" s="59"/>
      <c r="SBP45" s="52"/>
      <c r="SBQ45" s="52"/>
      <c r="SBR45" s="52"/>
      <c r="SBS45" s="52"/>
      <c r="SBT45" s="52"/>
      <c r="SBU45" s="59"/>
      <c r="SBV45" s="59"/>
      <c r="SBW45" s="59"/>
      <c r="SBX45" s="59"/>
      <c r="SBY45" s="60"/>
      <c r="SBZ45" s="278"/>
      <c r="SCA45" s="243"/>
      <c r="SCB45" s="244"/>
      <c r="SCC45" s="244"/>
      <c r="SCD45" s="244"/>
      <c r="SCE45" s="244"/>
      <c r="SCF45" s="244"/>
      <c r="SCG45" s="201"/>
      <c r="SCH45" s="210"/>
      <c r="SCI45" s="15"/>
      <c r="SCJ45" s="15"/>
      <c r="SCK45" s="15"/>
      <c r="SCL45" s="15"/>
      <c r="SCM45" s="15"/>
      <c r="SCN45" s="15"/>
      <c r="SCO45" s="15"/>
      <c r="SCP45" s="15"/>
      <c r="SCQ45" s="15"/>
      <c r="SCR45" s="15"/>
      <c r="SCS45" s="19"/>
      <c r="SCT45" s="15"/>
      <c r="SCU45" s="15"/>
      <c r="SCV45" s="15"/>
      <c r="SCW45" s="15"/>
      <c r="SCX45" s="15"/>
      <c r="SCY45" s="15"/>
      <c r="SCZ45" s="19"/>
      <c r="SDA45" s="59"/>
      <c r="SDB45" s="59"/>
      <c r="SDC45" s="52"/>
      <c r="SDD45" s="52"/>
      <c r="SDE45" s="52"/>
      <c r="SDF45" s="52"/>
      <c r="SDG45" s="52"/>
      <c r="SDH45" s="59"/>
      <c r="SDI45" s="59"/>
      <c r="SDJ45" s="59"/>
      <c r="SDK45" s="59"/>
      <c r="SDL45" s="60"/>
      <c r="SDM45" s="278"/>
      <c r="SDN45" s="243"/>
      <c r="SDO45" s="244"/>
      <c r="SDP45" s="244"/>
      <c r="SDQ45" s="244"/>
      <c r="SDR45" s="244"/>
      <c r="SDS45" s="244"/>
      <c r="SDT45" s="201"/>
      <c r="SDU45" s="210"/>
      <c r="SDV45" s="15"/>
      <c r="SDW45" s="15"/>
      <c r="SDX45" s="15"/>
      <c r="SDY45" s="15"/>
      <c r="SDZ45" s="15"/>
      <c r="SEA45" s="15"/>
      <c r="SEB45" s="15"/>
      <c r="SEC45" s="15"/>
      <c r="SED45" s="15"/>
      <c r="SEE45" s="15"/>
      <c r="SEF45" s="19"/>
      <c r="SEG45" s="15"/>
      <c r="SEH45" s="15"/>
      <c r="SEI45" s="15"/>
      <c r="SEJ45" s="15"/>
      <c r="SEK45" s="15"/>
      <c r="SEL45" s="15"/>
      <c r="SEM45" s="19"/>
      <c r="SEN45" s="59"/>
      <c r="SEO45" s="59"/>
      <c r="SEP45" s="52"/>
      <c r="SEQ45" s="52"/>
      <c r="SER45" s="52"/>
      <c r="SES45" s="52"/>
      <c r="SET45" s="52"/>
      <c r="SEU45" s="59"/>
      <c r="SEV45" s="59"/>
      <c r="SEW45" s="59"/>
      <c r="SEX45" s="59"/>
      <c r="SEY45" s="60"/>
      <c r="SEZ45" s="278"/>
      <c r="SFA45" s="243"/>
      <c r="SFB45" s="244"/>
      <c r="SFC45" s="244"/>
      <c r="SFD45" s="244"/>
      <c r="SFE45" s="244"/>
      <c r="SFF45" s="244"/>
      <c r="SFG45" s="201"/>
      <c r="SFH45" s="210"/>
      <c r="SFI45" s="15"/>
      <c r="SFJ45" s="15"/>
      <c r="SFK45" s="15"/>
      <c r="SFL45" s="15"/>
      <c r="SFM45" s="15"/>
      <c r="SFN45" s="15"/>
      <c r="SFO45" s="15"/>
      <c r="SFP45" s="15"/>
      <c r="SFQ45" s="15"/>
      <c r="SFR45" s="15"/>
      <c r="SFS45" s="19"/>
      <c r="SFT45" s="15"/>
      <c r="SFU45" s="15"/>
      <c r="SFV45" s="15"/>
      <c r="SFW45" s="15"/>
      <c r="SFX45" s="15"/>
      <c r="SFY45" s="15"/>
      <c r="SFZ45" s="19"/>
      <c r="SGA45" s="59"/>
      <c r="SGB45" s="59"/>
      <c r="SGC45" s="52"/>
      <c r="SGD45" s="52"/>
      <c r="SGE45" s="52"/>
      <c r="SGF45" s="52"/>
      <c r="SGG45" s="52"/>
      <c r="SGH45" s="59"/>
      <c r="SGI45" s="59"/>
      <c r="SGJ45" s="59"/>
      <c r="SGK45" s="59"/>
      <c r="SGL45" s="60"/>
      <c r="SGM45" s="278"/>
      <c r="SGN45" s="243"/>
      <c r="SGO45" s="244"/>
      <c r="SGP45" s="244"/>
      <c r="SGQ45" s="244"/>
      <c r="SGR45" s="244"/>
      <c r="SGS45" s="244"/>
      <c r="SGT45" s="201"/>
      <c r="SGU45" s="210"/>
      <c r="SGV45" s="15"/>
      <c r="SGW45" s="15"/>
      <c r="SGX45" s="15"/>
      <c r="SGY45" s="15"/>
      <c r="SGZ45" s="15"/>
      <c r="SHA45" s="15"/>
      <c r="SHB45" s="15"/>
      <c r="SHC45" s="15"/>
      <c r="SHD45" s="15"/>
      <c r="SHE45" s="15"/>
      <c r="SHF45" s="19"/>
      <c r="SHG45" s="15"/>
      <c r="SHH45" s="15"/>
      <c r="SHI45" s="15"/>
      <c r="SHJ45" s="15"/>
      <c r="SHK45" s="15"/>
      <c r="SHL45" s="15"/>
      <c r="SHM45" s="19"/>
      <c r="SHN45" s="59"/>
      <c r="SHO45" s="59"/>
      <c r="SHP45" s="52"/>
      <c r="SHQ45" s="52"/>
      <c r="SHR45" s="52"/>
      <c r="SHS45" s="52"/>
      <c r="SHT45" s="52"/>
      <c r="SHU45" s="59"/>
      <c r="SHV45" s="59"/>
      <c r="SHW45" s="59"/>
      <c r="SHX45" s="59"/>
      <c r="SHY45" s="60"/>
      <c r="SHZ45" s="278"/>
      <c r="SIA45" s="243"/>
      <c r="SIB45" s="244"/>
      <c r="SIC45" s="244"/>
      <c r="SID45" s="244"/>
      <c r="SIE45" s="244"/>
      <c r="SIF45" s="244"/>
      <c r="SIG45" s="201"/>
      <c r="SIH45" s="210"/>
      <c r="SII45" s="15"/>
      <c r="SIJ45" s="15"/>
      <c r="SIK45" s="15"/>
      <c r="SIL45" s="15"/>
      <c r="SIM45" s="15"/>
      <c r="SIN45" s="15"/>
      <c r="SIO45" s="15"/>
      <c r="SIP45" s="15"/>
      <c r="SIQ45" s="15"/>
      <c r="SIR45" s="15"/>
      <c r="SIS45" s="19"/>
      <c r="SIT45" s="15"/>
      <c r="SIU45" s="15"/>
      <c r="SIV45" s="15"/>
      <c r="SIW45" s="15"/>
      <c r="SIX45" s="15"/>
      <c r="SIY45" s="15"/>
      <c r="SIZ45" s="19"/>
      <c r="SJA45" s="59"/>
      <c r="SJB45" s="59"/>
      <c r="SJC45" s="52"/>
      <c r="SJD45" s="52"/>
      <c r="SJE45" s="52"/>
      <c r="SJF45" s="52"/>
      <c r="SJG45" s="52"/>
      <c r="SJH45" s="59"/>
      <c r="SJI45" s="59"/>
      <c r="SJJ45" s="59"/>
      <c r="SJK45" s="59"/>
      <c r="SJL45" s="60"/>
      <c r="SJM45" s="278"/>
      <c r="SJN45" s="243"/>
      <c r="SJO45" s="244"/>
      <c r="SJP45" s="244"/>
      <c r="SJQ45" s="244"/>
      <c r="SJR45" s="244"/>
      <c r="SJS45" s="244"/>
      <c r="SJT45" s="201"/>
      <c r="SJU45" s="210"/>
      <c r="SJV45" s="15"/>
      <c r="SJW45" s="15"/>
      <c r="SJX45" s="15"/>
      <c r="SJY45" s="15"/>
      <c r="SJZ45" s="15"/>
      <c r="SKA45" s="15"/>
      <c r="SKB45" s="15"/>
      <c r="SKC45" s="15"/>
      <c r="SKD45" s="15"/>
      <c r="SKE45" s="15"/>
      <c r="SKF45" s="19"/>
      <c r="SKG45" s="15"/>
      <c r="SKH45" s="15"/>
      <c r="SKI45" s="15"/>
      <c r="SKJ45" s="15"/>
      <c r="SKK45" s="15"/>
      <c r="SKL45" s="15"/>
      <c r="SKM45" s="19"/>
      <c r="SKN45" s="59"/>
      <c r="SKO45" s="59"/>
      <c r="SKP45" s="52"/>
      <c r="SKQ45" s="52"/>
      <c r="SKR45" s="52"/>
      <c r="SKS45" s="52"/>
      <c r="SKT45" s="52"/>
      <c r="SKU45" s="59"/>
      <c r="SKV45" s="59"/>
      <c r="SKW45" s="59"/>
      <c r="SKX45" s="59"/>
      <c r="SKY45" s="60"/>
      <c r="SKZ45" s="278"/>
      <c r="SLA45" s="243"/>
      <c r="SLB45" s="244"/>
      <c r="SLC45" s="244"/>
      <c r="SLD45" s="244"/>
      <c r="SLE45" s="244"/>
      <c r="SLF45" s="244"/>
      <c r="SLG45" s="201"/>
      <c r="SLH45" s="210"/>
      <c r="SLI45" s="15"/>
      <c r="SLJ45" s="15"/>
      <c r="SLK45" s="15"/>
      <c r="SLL45" s="15"/>
      <c r="SLM45" s="15"/>
      <c r="SLN45" s="15"/>
      <c r="SLO45" s="15"/>
      <c r="SLP45" s="15"/>
      <c r="SLQ45" s="15"/>
      <c r="SLR45" s="15"/>
      <c r="SLS45" s="19"/>
      <c r="SLT45" s="15"/>
      <c r="SLU45" s="15"/>
      <c r="SLV45" s="15"/>
      <c r="SLW45" s="15"/>
      <c r="SLX45" s="15"/>
      <c r="SLY45" s="15"/>
      <c r="SLZ45" s="19"/>
      <c r="SMA45" s="59"/>
      <c r="SMB45" s="59"/>
      <c r="SMC45" s="52"/>
      <c r="SMD45" s="52"/>
      <c r="SME45" s="52"/>
      <c r="SMF45" s="52"/>
      <c r="SMG45" s="52"/>
      <c r="SMH45" s="59"/>
      <c r="SMI45" s="59"/>
      <c r="SMJ45" s="59"/>
      <c r="SMK45" s="59"/>
      <c r="SML45" s="60"/>
      <c r="SMM45" s="278"/>
      <c r="SMN45" s="243"/>
      <c r="SMO45" s="244"/>
      <c r="SMP45" s="244"/>
      <c r="SMQ45" s="244"/>
      <c r="SMR45" s="244"/>
      <c r="SMS45" s="244"/>
      <c r="SMT45" s="201"/>
      <c r="SMU45" s="210"/>
      <c r="SMV45" s="15"/>
      <c r="SMW45" s="15"/>
      <c r="SMX45" s="15"/>
      <c r="SMY45" s="15"/>
      <c r="SMZ45" s="15"/>
      <c r="SNA45" s="15"/>
      <c r="SNB45" s="15"/>
      <c r="SNC45" s="15"/>
      <c r="SND45" s="15"/>
      <c r="SNE45" s="15"/>
      <c r="SNF45" s="19"/>
      <c r="SNG45" s="15"/>
      <c r="SNH45" s="15"/>
      <c r="SNI45" s="15"/>
      <c r="SNJ45" s="15"/>
      <c r="SNK45" s="15"/>
      <c r="SNL45" s="15"/>
      <c r="SNM45" s="19"/>
      <c r="SNN45" s="59"/>
      <c r="SNO45" s="59"/>
      <c r="SNP45" s="52"/>
      <c r="SNQ45" s="52"/>
      <c r="SNR45" s="52"/>
      <c r="SNS45" s="52"/>
      <c r="SNT45" s="52"/>
      <c r="SNU45" s="59"/>
      <c r="SNV45" s="59"/>
      <c r="SNW45" s="59"/>
      <c r="SNX45" s="59"/>
      <c r="SNY45" s="60"/>
      <c r="SNZ45" s="278"/>
      <c r="SOA45" s="243"/>
      <c r="SOB45" s="244"/>
      <c r="SOC45" s="244"/>
      <c r="SOD45" s="244"/>
      <c r="SOE45" s="244"/>
      <c r="SOF45" s="244"/>
      <c r="SOG45" s="201"/>
      <c r="SOH45" s="210"/>
      <c r="SOI45" s="15"/>
      <c r="SOJ45" s="15"/>
      <c r="SOK45" s="15"/>
      <c r="SOL45" s="15"/>
      <c r="SOM45" s="15"/>
      <c r="SON45" s="15"/>
      <c r="SOO45" s="15"/>
      <c r="SOP45" s="15"/>
      <c r="SOQ45" s="15"/>
      <c r="SOR45" s="15"/>
      <c r="SOS45" s="19"/>
      <c r="SOT45" s="15"/>
      <c r="SOU45" s="15"/>
      <c r="SOV45" s="15"/>
      <c r="SOW45" s="15"/>
      <c r="SOX45" s="15"/>
      <c r="SOY45" s="15"/>
      <c r="SOZ45" s="19"/>
      <c r="SPA45" s="59"/>
      <c r="SPB45" s="59"/>
      <c r="SPC45" s="52"/>
      <c r="SPD45" s="52"/>
      <c r="SPE45" s="52"/>
      <c r="SPF45" s="52"/>
      <c r="SPG45" s="52"/>
      <c r="SPH45" s="59"/>
      <c r="SPI45" s="59"/>
      <c r="SPJ45" s="59"/>
      <c r="SPK45" s="59"/>
      <c r="SPL45" s="60"/>
      <c r="SPM45" s="278"/>
      <c r="SPN45" s="243"/>
      <c r="SPO45" s="244"/>
      <c r="SPP45" s="244"/>
      <c r="SPQ45" s="244"/>
      <c r="SPR45" s="244"/>
      <c r="SPS45" s="244"/>
      <c r="SPT45" s="201"/>
      <c r="SPU45" s="210"/>
      <c r="SPV45" s="15"/>
      <c r="SPW45" s="15"/>
      <c r="SPX45" s="15"/>
      <c r="SPY45" s="15"/>
      <c r="SPZ45" s="15"/>
      <c r="SQA45" s="15"/>
      <c r="SQB45" s="15"/>
      <c r="SQC45" s="15"/>
      <c r="SQD45" s="15"/>
      <c r="SQE45" s="15"/>
      <c r="SQF45" s="19"/>
      <c r="SQG45" s="15"/>
      <c r="SQH45" s="15"/>
      <c r="SQI45" s="15"/>
      <c r="SQJ45" s="15"/>
      <c r="SQK45" s="15"/>
      <c r="SQL45" s="15"/>
      <c r="SQM45" s="19"/>
      <c r="SQN45" s="59"/>
      <c r="SQO45" s="59"/>
      <c r="SQP45" s="52"/>
      <c r="SQQ45" s="52"/>
      <c r="SQR45" s="52"/>
      <c r="SQS45" s="52"/>
      <c r="SQT45" s="52"/>
      <c r="SQU45" s="59"/>
      <c r="SQV45" s="59"/>
      <c r="SQW45" s="59"/>
      <c r="SQX45" s="59"/>
      <c r="SQY45" s="60"/>
      <c r="SQZ45" s="278"/>
      <c r="SRA45" s="243"/>
      <c r="SRB45" s="244"/>
      <c r="SRC45" s="244"/>
      <c r="SRD45" s="244"/>
      <c r="SRE45" s="244"/>
      <c r="SRF45" s="244"/>
      <c r="SRG45" s="201"/>
      <c r="SRH45" s="210"/>
      <c r="SRI45" s="15"/>
      <c r="SRJ45" s="15"/>
      <c r="SRK45" s="15"/>
      <c r="SRL45" s="15"/>
      <c r="SRM45" s="15"/>
      <c r="SRN45" s="15"/>
      <c r="SRO45" s="15"/>
      <c r="SRP45" s="15"/>
      <c r="SRQ45" s="15"/>
      <c r="SRR45" s="15"/>
      <c r="SRS45" s="19"/>
      <c r="SRT45" s="15"/>
      <c r="SRU45" s="15"/>
      <c r="SRV45" s="15"/>
      <c r="SRW45" s="15"/>
      <c r="SRX45" s="15"/>
      <c r="SRY45" s="15"/>
      <c r="SRZ45" s="19"/>
      <c r="SSA45" s="59"/>
      <c r="SSB45" s="59"/>
      <c r="SSC45" s="52"/>
      <c r="SSD45" s="52"/>
      <c r="SSE45" s="52"/>
      <c r="SSF45" s="52"/>
      <c r="SSG45" s="52"/>
      <c r="SSH45" s="59"/>
      <c r="SSI45" s="59"/>
      <c r="SSJ45" s="59"/>
      <c r="SSK45" s="59"/>
      <c r="SSL45" s="60"/>
      <c r="SSM45" s="278"/>
      <c r="SSN45" s="243"/>
      <c r="SSO45" s="244"/>
      <c r="SSP45" s="244"/>
      <c r="SSQ45" s="244"/>
      <c r="SSR45" s="244"/>
      <c r="SSS45" s="244"/>
      <c r="SST45" s="201"/>
      <c r="SSU45" s="210"/>
      <c r="SSV45" s="15"/>
      <c r="SSW45" s="15"/>
      <c r="SSX45" s="15"/>
      <c r="SSY45" s="15"/>
      <c r="SSZ45" s="15"/>
      <c r="STA45" s="15"/>
      <c r="STB45" s="15"/>
      <c r="STC45" s="15"/>
      <c r="STD45" s="15"/>
      <c r="STE45" s="15"/>
      <c r="STF45" s="19"/>
      <c r="STG45" s="15"/>
      <c r="STH45" s="15"/>
      <c r="STI45" s="15"/>
      <c r="STJ45" s="15"/>
      <c r="STK45" s="15"/>
      <c r="STL45" s="15"/>
      <c r="STM45" s="19"/>
      <c r="STN45" s="59"/>
      <c r="STO45" s="59"/>
      <c r="STP45" s="52"/>
      <c r="STQ45" s="52"/>
      <c r="STR45" s="52"/>
      <c r="STS45" s="52"/>
      <c r="STT45" s="52"/>
      <c r="STU45" s="59"/>
      <c r="STV45" s="59"/>
      <c r="STW45" s="59"/>
      <c r="STX45" s="59"/>
      <c r="STY45" s="60"/>
      <c r="STZ45" s="278"/>
      <c r="SUA45" s="243"/>
      <c r="SUB45" s="244"/>
      <c r="SUC45" s="244"/>
      <c r="SUD45" s="244"/>
      <c r="SUE45" s="244"/>
      <c r="SUF45" s="244"/>
      <c r="SUG45" s="201"/>
      <c r="SUH45" s="210"/>
      <c r="SUI45" s="15"/>
      <c r="SUJ45" s="15"/>
      <c r="SUK45" s="15"/>
      <c r="SUL45" s="15"/>
      <c r="SUM45" s="15"/>
      <c r="SUN45" s="15"/>
      <c r="SUO45" s="15"/>
      <c r="SUP45" s="15"/>
      <c r="SUQ45" s="15"/>
      <c r="SUR45" s="15"/>
      <c r="SUS45" s="19"/>
      <c r="SUT45" s="15"/>
      <c r="SUU45" s="15"/>
      <c r="SUV45" s="15"/>
      <c r="SUW45" s="15"/>
      <c r="SUX45" s="15"/>
      <c r="SUY45" s="15"/>
      <c r="SUZ45" s="19"/>
      <c r="SVA45" s="59"/>
      <c r="SVB45" s="59"/>
      <c r="SVC45" s="52"/>
      <c r="SVD45" s="52"/>
      <c r="SVE45" s="52"/>
      <c r="SVF45" s="52"/>
      <c r="SVG45" s="52"/>
      <c r="SVH45" s="59"/>
      <c r="SVI45" s="59"/>
      <c r="SVJ45" s="59"/>
      <c r="SVK45" s="59"/>
      <c r="SVL45" s="60"/>
      <c r="SVM45" s="278"/>
      <c r="SVN45" s="243"/>
      <c r="SVO45" s="244"/>
      <c r="SVP45" s="244"/>
      <c r="SVQ45" s="244"/>
      <c r="SVR45" s="244"/>
      <c r="SVS45" s="244"/>
      <c r="SVT45" s="201"/>
      <c r="SVU45" s="210"/>
      <c r="SVV45" s="15"/>
      <c r="SVW45" s="15"/>
      <c r="SVX45" s="15"/>
      <c r="SVY45" s="15"/>
      <c r="SVZ45" s="15"/>
      <c r="SWA45" s="15"/>
      <c r="SWB45" s="15"/>
      <c r="SWC45" s="15"/>
      <c r="SWD45" s="15"/>
      <c r="SWE45" s="15"/>
      <c r="SWF45" s="19"/>
      <c r="SWG45" s="15"/>
      <c r="SWH45" s="15"/>
      <c r="SWI45" s="15"/>
      <c r="SWJ45" s="15"/>
      <c r="SWK45" s="15"/>
      <c r="SWL45" s="15"/>
      <c r="SWM45" s="19"/>
      <c r="SWN45" s="59"/>
      <c r="SWO45" s="59"/>
      <c r="SWP45" s="52"/>
      <c r="SWQ45" s="52"/>
      <c r="SWR45" s="52"/>
      <c r="SWS45" s="52"/>
      <c r="SWT45" s="52"/>
      <c r="SWU45" s="59"/>
      <c r="SWV45" s="59"/>
      <c r="SWW45" s="59"/>
      <c r="SWX45" s="59"/>
      <c r="SWY45" s="60"/>
      <c r="SWZ45" s="278"/>
      <c r="SXA45" s="243"/>
      <c r="SXB45" s="244"/>
      <c r="SXC45" s="244"/>
      <c r="SXD45" s="244"/>
      <c r="SXE45" s="244"/>
      <c r="SXF45" s="244"/>
      <c r="SXG45" s="201"/>
      <c r="SXH45" s="210"/>
      <c r="SXI45" s="15"/>
      <c r="SXJ45" s="15"/>
      <c r="SXK45" s="15"/>
      <c r="SXL45" s="15"/>
      <c r="SXM45" s="15"/>
      <c r="SXN45" s="15"/>
      <c r="SXO45" s="15"/>
      <c r="SXP45" s="15"/>
      <c r="SXQ45" s="15"/>
      <c r="SXR45" s="15"/>
      <c r="SXS45" s="19"/>
      <c r="SXT45" s="15"/>
      <c r="SXU45" s="15"/>
      <c r="SXV45" s="15"/>
      <c r="SXW45" s="15"/>
      <c r="SXX45" s="15"/>
      <c r="SXY45" s="15"/>
      <c r="SXZ45" s="19"/>
      <c r="SYA45" s="59"/>
      <c r="SYB45" s="59"/>
      <c r="SYC45" s="52"/>
      <c r="SYD45" s="52"/>
      <c r="SYE45" s="52"/>
      <c r="SYF45" s="52"/>
      <c r="SYG45" s="52"/>
      <c r="SYH45" s="59"/>
      <c r="SYI45" s="59"/>
      <c r="SYJ45" s="59"/>
      <c r="SYK45" s="59"/>
      <c r="SYL45" s="60"/>
      <c r="SYM45" s="278"/>
      <c r="SYN45" s="243"/>
      <c r="SYO45" s="244"/>
      <c r="SYP45" s="244"/>
      <c r="SYQ45" s="244"/>
      <c r="SYR45" s="244"/>
      <c r="SYS45" s="244"/>
      <c r="SYT45" s="201"/>
      <c r="SYU45" s="210"/>
      <c r="SYV45" s="15"/>
      <c r="SYW45" s="15"/>
      <c r="SYX45" s="15"/>
      <c r="SYY45" s="15"/>
      <c r="SYZ45" s="15"/>
      <c r="SZA45" s="15"/>
      <c r="SZB45" s="15"/>
      <c r="SZC45" s="15"/>
      <c r="SZD45" s="15"/>
      <c r="SZE45" s="15"/>
      <c r="SZF45" s="19"/>
      <c r="SZG45" s="15"/>
      <c r="SZH45" s="15"/>
      <c r="SZI45" s="15"/>
      <c r="SZJ45" s="15"/>
      <c r="SZK45" s="15"/>
      <c r="SZL45" s="15"/>
      <c r="SZM45" s="19"/>
      <c r="SZN45" s="59"/>
      <c r="SZO45" s="59"/>
      <c r="SZP45" s="52"/>
      <c r="SZQ45" s="52"/>
      <c r="SZR45" s="52"/>
      <c r="SZS45" s="52"/>
      <c r="SZT45" s="52"/>
      <c r="SZU45" s="59"/>
      <c r="SZV45" s="59"/>
      <c r="SZW45" s="59"/>
      <c r="SZX45" s="59"/>
      <c r="SZY45" s="60"/>
      <c r="SZZ45" s="278"/>
      <c r="TAA45" s="243"/>
      <c r="TAB45" s="244"/>
      <c r="TAC45" s="244"/>
      <c r="TAD45" s="244"/>
      <c r="TAE45" s="244"/>
      <c r="TAF45" s="244"/>
      <c r="TAG45" s="201"/>
      <c r="TAH45" s="210"/>
      <c r="TAI45" s="15"/>
      <c r="TAJ45" s="15"/>
      <c r="TAK45" s="15"/>
      <c r="TAL45" s="15"/>
      <c r="TAM45" s="15"/>
      <c r="TAN45" s="15"/>
      <c r="TAO45" s="15"/>
      <c r="TAP45" s="15"/>
      <c r="TAQ45" s="15"/>
      <c r="TAR45" s="15"/>
      <c r="TAS45" s="19"/>
      <c r="TAT45" s="15"/>
      <c r="TAU45" s="15"/>
      <c r="TAV45" s="15"/>
      <c r="TAW45" s="15"/>
      <c r="TAX45" s="15"/>
      <c r="TAY45" s="15"/>
      <c r="TAZ45" s="19"/>
      <c r="TBA45" s="59"/>
      <c r="TBB45" s="59"/>
      <c r="TBC45" s="52"/>
      <c r="TBD45" s="52"/>
      <c r="TBE45" s="52"/>
      <c r="TBF45" s="52"/>
      <c r="TBG45" s="52"/>
      <c r="TBH45" s="59"/>
      <c r="TBI45" s="59"/>
      <c r="TBJ45" s="59"/>
      <c r="TBK45" s="59"/>
      <c r="TBL45" s="60"/>
      <c r="TBM45" s="278"/>
      <c r="TBN45" s="243"/>
      <c r="TBO45" s="244"/>
      <c r="TBP45" s="244"/>
      <c r="TBQ45" s="244"/>
      <c r="TBR45" s="244"/>
      <c r="TBS45" s="244"/>
      <c r="TBT45" s="201"/>
      <c r="TBU45" s="210"/>
      <c r="TBV45" s="15"/>
      <c r="TBW45" s="15"/>
      <c r="TBX45" s="15"/>
      <c r="TBY45" s="15"/>
      <c r="TBZ45" s="15"/>
      <c r="TCA45" s="15"/>
      <c r="TCB45" s="15"/>
      <c r="TCC45" s="15"/>
      <c r="TCD45" s="15"/>
      <c r="TCE45" s="15"/>
      <c r="TCF45" s="19"/>
      <c r="TCG45" s="15"/>
      <c r="TCH45" s="15"/>
      <c r="TCI45" s="15"/>
      <c r="TCJ45" s="15"/>
      <c r="TCK45" s="15"/>
      <c r="TCL45" s="15"/>
      <c r="TCM45" s="19"/>
      <c r="TCN45" s="59"/>
      <c r="TCO45" s="59"/>
      <c r="TCP45" s="52"/>
      <c r="TCQ45" s="52"/>
      <c r="TCR45" s="52"/>
      <c r="TCS45" s="52"/>
      <c r="TCT45" s="52"/>
      <c r="TCU45" s="59"/>
      <c r="TCV45" s="59"/>
      <c r="TCW45" s="59"/>
      <c r="TCX45" s="59"/>
      <c r="TCY45" s="60"/>
      <c r="TCZ45" s="278"/>
      <c r="TDA45" s="243"/>
      <c r="TDB45" s="244"/>
      <c r="TDC45" s="244"/>
      <c r="TDD45" s="244"/>
      <c r="TDE45" s="244"/>
      <c r="TDF45" s="244"/>
      <c r="TDG45" s="201"/>
      <c r="TDH45" s="210"/>
      <c r="TDI45" s="15"/>
      <c r="TDJ45" s="15"/>
      <c r="TDK45" s="15"/>
      <c r="TDL45" s="15"/>
      <c r="TDM45" s="15"/>
      <c r="TDN45" s="15"/>
      <c r="TDO45" s="15"/>
      <c r="TDP45" s="15"/>
      <c r="TDQ45" s="15"/>
      <c r="TDR45" s="15"/>
      <c r="TDS45" s="19"/>
      <c r="TDT45" s="15"/>
      <c r="TDU45" s="15"/>
      <c r="TDV45" s="15"/>
      <c r="TDW45" s="15"/>
      <c r="TDX45" s="15"/>
      <c r="TDY45" s="15"/>
      <c r="TDZ45" s="19"/>
      <c r="TEA45" s="59"/>
      <c r="TEB45" s="59"/>
      <c r="TEC45" s="52"/>
      <c r="TED45" s="52"/>
      <c r="TEE45" s="52"/>
      <c r="TEF45" s="52"/>
      <c r="TEG45" s="52"/>
      <c r="TEH45" s="59"/>
      <c r="TEI45" s="59"/>
      <c r="TEJ45" s="59"/>
      <c r="TEK45" s="59"/>
      <c r="TEL45" s="60"/>
      <c r="TEM45" s="278"/>
      <c r="TEN45" s="243"/>
      <c r="TEO45" s="244"/>
      <c r="TEP45" s="244"/>
      <c r="TEQ45" s="244"/>
      <c r="TER45" s="244"/>
      <c r="TES45" s="244"/>
      <c r="TET45" s="201"/>
      <c r="TEU45" s="210"/>
      <c r="TEV45" s="15"/>
      <c r="TEW45" s="15"/>
      <c r="TEX45" s="15"/>
      <c r="TEY45" s="15"/>
      <c r="TEZ45" s="15"/>
      <c r="TFA45" s="15"/>
      <c r="TFB45" s="15"/>
      <c r="TFC45" s="15"/>
      <c r="TFD45" s="15"/>
      <c r="TFE45" s="15"/>
      <c r="TFF45" s="19"/>
      <c r="TFG45" s="15"/>
      <c r="TFH45" s="15"/>
      <c r="TFI45" s="15"/>
      <c r="TFJ45" s="15"/>
      <c r="TFK45" s="15"/>
      <c r="TFL45" s="15"/>
      <c r="TFM45" s="19"/>
      <c r="TFN45" s="59"/>
      <c r="TFO45" s="59"/>
      <c r="TFP45" s="52"/>
      <c r="TFQ45" s="52"/>
      <c r="TFR45" s="52"/>
      <c r="TFS45" s="52"/>
      <c r="TFT45" s="52"/>
      <c r="TFU45" s="59"/>
      <c r="TFV45" s="59"/>
      <c r="TFW45" s="59"/>
      <c r="TFX45" s="59"/>
      <c r="TFY45" s="60"/>
      <c r="TFZ45" s="278"/>
      <c r="TGA45" s="243"/>
      <c r="TGB45" s="244"/>
      <c r="TGC45" s="244"/>
      <c r="TGD45" s="244"/>
      <c r="TGE45" s="244"/>
      <c r="TGF45" s="244"/>
      <c r="TGG45" s="201"/>
      <c r="TGH45" s="210"/>
      <c r="TGI45" s="15"/>
      <c r="TGJ45" s="15"/>
      <c r="TGK45" s="15"/>
      <c r="TGL45" s="15"/>
      <c r="TGM45" s="15"/>
      <c r="TGN45" s="15"/>
      <c r="TGO45" s="15"/>
      <c r="TGP45" s="15"/>
      <c r="TGQ45" s="15"/>
      <c r="TGR45" s="15"/>
      <c r="TGS45" s="19"/>
      <c r="TGT45" s="15"/>
      <c r="TGU45" s="15"/>
      <c r="TGV45" s="15"/>
      <c r="TGW45" s="15"/>
      <c r="TGX45" s="15"/>
      <c r="TGY45" s="15"/>
      <c r="TGZ45" s="19"/>
      <c r="THA45" s="59"/>
      <c r="THB45" s="59"/>
      <c r="THC45" s="52"/>
      <c r="THD45" s="52"/>
      <c r="THE45" s="52"/>
      <c r="THF45" s="52"/>
      <c r="THG45" s="52"/>
      <c r="THH45" s="59"/>
      <c r="THI45" s="59"/>
      <c r="THJ45" s="59"/>
      <c r="THK45" s="59"/>
      <c r="THL45" s="60"/>
      <c r="THM45" s="278"/>
      <c r="THN45" s="243"/>
      <c r="THO45" s="244"/>
      <c r="THP45" s="244"/>
      <c r="THQ45" s="244"/>
      <c r="THR45" s="244"/>
      <c r="THS45" s="244"/>
      <c r="THT45" s="201"/>
      <c r="THU45" s="210"/>
      <c r="THV45" s="15"/>
      <c r="THW45" s="15"/>
      <c r="THX45" s="15"/>
      <c r="THY45" s="15"/>
      <c r="THZ45" s="15"/>
      <c r="TIA45" s="15"/>
      <c r="TIB45" s="15"/>
      <c r="TIC45" s="15"/>
      <c r="TID45" s="15"/>
      <c r="TIE45" s="15"/>
      <c r="TIF45" s="19"/>
      <c r="TIG45" s="15"/>
      <c r="TIH45" s="15"/>
      <c r="TII45" s="15"/>
      <c r="TIJ45" s="15"/>
      <c r="TIK45" s="15"/>
      <c r="TIL45" s="15"/>
      <c r="TIM45" s="19"/>
      <c r="TIN45" s="59"/>
      <c r="TIO45" s="59"/>
      <c r="TIP45" s="52"/>
      <c r="TIQ45" s="52"/>
      <c r="TIR45" s="52"/>
      <c r="TIS45" s="52"/>
      <c r="TIT45" s="52"/>
      <c r="TIU45" s="59"/>
      <c r="TIV45" s="59"/>
      <c r="TIW45" s="59"/>
      <c r="TIX45" s="59"/>
      <c r="TIY45" s="60"/>
      <c r="TIZ45" s="278"/>
      <c r="TJA45" s="243"/>
      <c r="TJB45" s="244"/>
      <c r="TJC45" s="244"/>
      <c r="TJD45" s="244"/>
      <c r="TJE45" s="244"/>
      <c r="TJF45" s="244"/>
      <c r="TJG45" s="201"/>
      <c r="TJH45" s="210"/>
      <c r="TJI45" s="15"/>
      <c r="TJJ45" s="15"/>
      <c r="TJK45" s="15"/>
      <c r="TJL45" s="15"/>
      <c r="TJM45" s="15"/>
      <c r="TJN45" s="15"/>
      <c r="TJO45" s="15"/>
      <c r="TJP45" s="15"/>
      <c r="TJQ45" s="15"/>
      <c r="TJR45" s="15"/>
      <c r="TJS45" s="19"/>
      <c r="TJT45" s="15"/>
      <c r="TJU45" s="15"/>
      <c r="TJV45" s="15"/>
      <c r="TJW45" s="15"/>
      <c r="TJX45" s="15"/>
      <c r="TJY45" s="15"/>
      <c r="TJZ45" s="19"/>
      <c r="TKA45" s="59"/>
      <c r="TKB45" s="59"/>
      <c r="TKC45" s="52"/>
      <c r="TKD45" s="52"/>
      <c r="TKE45" s="52"/>
      <c r="TKF45" s="52"/>
      <c r="TKG45" s="52"/>
      <c r="TKH45" s="59"/>
      <c r="TKI45" s="59"/>
      <c r="TKJ45" s="59"/>
      <c r="TKK45" s="59"/>
      <c r="TKL45" s="60"/>
      <c r="TKM45" s="278"/>
      <c r="TKN45" s="243"/>
      <c r="TKO45" s="244"/>
      <c r="TKP45" s="244"/>
      <c r="TKQ45" s="244"/>
      <c r="TKR45" s="244"/>
      <c r="TKS45" s="244"/>
      <c r="TKT45" s="201"/>
      <c r="TKU45" s="210"/>
      <c r="TKV45" s="15"/>
      <c r="TKW45" s="15"/>
      <c r="TKX45" s="15"/>
      <c r="TKY45" s="15"/>
      <c r="TKZ45" s="15"/>
      <c r="TLA45" s="15"/>
      <c r="TLB45" s="15"/>
      <c r="TLC45" s="15"/>
      <c r="TLD45" s="15"/>
      <c r="TLE45" s="15"/>
      <c r="TLF45" s="19"/>
      <c r="TLG45" s="15"/>
      <c r="TLH45" s="15"/>
      <c r="TLI45" s="15"/>
      <c r="TLJ45" s="15"/>
      <c r="TLK45" s="15"/>
      <c r="TLL45" s="15"/>
      <c r="TLM45" s="19"/>
      <c r="TLN45" s="59"/>
      <c r="TLO45" s="59"/>
      <c r="TLP45" s="52"/>
      <c r="TLQ45" s="52"/>
      <c r="TLR45" s="52"/>
      <c r="TLS45" s="52"/>
      <c r="TLT45" s="52"/>
      <c r="TLU45" s="59"/>
      <c r="TLV45" s="59"/>
      <c r="TLW45" s="59"/>
      <c r="TLX45" s="59"/>
      <c r="TLY45" s="60"/>
      <c r="TLZ45" s="278"/>
      <c r="TMA45" s="243"/>
      <c r="TMB45" s="244"/>
      <c r="TMC45" s="244"/>
      <c r="TMD45" s="244"/>
      <c r="TME45" s="244"/>
      <c r="TMF45" s="244"/>
      <c r="TMG45" s="201"/>
      <c r="TMH45" s="210"/>
      <c r="TMI45" s="15"/>
      <c r="TMJ45" s="15"/>
      <c r="TMK45" s="15"/>
      <c r="TML45" s="15"/>
      <c r="TMM45" s="15"/>
      <c r="TMN45" s="15"/>
      <c r="TMO45" s="15"/>
      <c r="TMP45" s="15"/>
      <c r="TMQ45" s="15"/>
      <c r="TMR45" s="15"/>
      <c r="TMS45" s="19"/>
      <c r="TMT45" s="15"/>
      <c r="TMU45" s="15"/>
      <c r="TMV45" s="15"/>
      <c r="TMW45" s="15"/>
      <c r="TMX45" s="15"/>
      <c r="TMY45" s="15"/>
      <c r="TMZ45" s="19"/>
      <c r="TNA45" s="59"/>
      <c r="TNB45" s="59"/>
      <c r="TNC45" s="52"/>
      <c r="TND45" s="52"/>
      <c r="TNE45" s="52"/>
      <c r="TNF45" s="52"/>
      <c r="TNG45" s="52"/>
      <c r="TNH45" s="59"/>
      <c r="TNI45" s="59"/>
      <c r="TNJ45" s="59"/>
      <c r="TNK45" s="59"/>
      <c r="TNL45" s="60"/>
      <c r="TNM45" s="278"/>
      <c r="TNN45" s="243"/>
      <c r="TNO45" s="244"/>
      <c r="TNP45" s="244"/>
      <c r="TNQ45" s="244"/>
      <c r="TNR45" s="244"/>
      <c r="TNS45" s="244"/>
      <c r="TNT45" s="201"/>
      <c r="TNU45" s="210"/>
      <c r="TNV45" s="15"/>
      <c r="TNW45" s="15"/>
      <c r="TNX45" s="15"/>
      <c r="TNY45" s="15"/>
      <c r="TNZ45" s="15"/>
      <c r="TOA45" s="15"/>
      <c r="TOB45" s="15"/>
      <c r="TOC45" s="15"/>
      <c r="TOD45" s="15"/>
      <c r="TOE45" s="15"/>
      <c r="TOF45" s="19"/>
      <c r="TOG45" s="15"/>
      <c r="TOH45" s="15"/>
      <c r="TOI45" s="15"/>
      <c r="TOJ45" s="15"/>
      <c r="TOK45" s="15"/>
      <c r="TOL45" s="15"/>
      <c r="TOM45" s="19"/>
      <c r="TON45" s="59"/>
      <c r="TOO45" s="59"/>
      <c r="TOP45" s="52"/>
      <c r="TOQ45" s="52"/>
      <c r="TOR45" s="52"/>
      <c r="TOS45" s="52"/>
      <c r="TOT45" s="52"/>
      <c r="TOU45" s="59"/>
      <c r="TOV45" s="59"/>
      <c r="TOW45" s="59"/>
      <c r="TOX45" s="59"/>
      <c r="TOY45" s="60"/>
      <c r="TOZ45" s="278"/>
      <c r="TPA45" s="243"/>
      <c r="TPB45" s="244"/>
      <c r="TPC45" s="244"/>
      <c r="TPD45" s="244"/>
      <c r="TPE45" s="244"/>
      <c r="TPF45" s="244"/>
      <c r="TPG45" s="201"/>
      <c r="TPH45" s="210"/>
      <c r="TPI45" s="15"/>
      <c r="TPJ45" s="15"/>
      <c r="TPK45" s="15"/>
      <c r="TPL45" s="15"/>
      <c r="TPM45" s="15"/>
      <c r="TPN45" s="15"/>
      <c r="TPO45" s="15"/>
      <c r="TPP45" s="15"/>
      <c r="TPQ45" s="15"/>
      <c r="TPR45" s="15"/>
      <c r="TPS45" s="19"/>
      <c r="TPT45" s="15"/>
      <c r="TPU45" s="15"/>
      <c r="TPV45" s="15"/>
      <c r="TPW45" s="15"/>
      <c r="TPX45" s="15"/>
      <c r="TPY45" s="15"/>
      <c r="TPZ45" s="19"/>
      <c r="TQA45" s="59"/>
      <c r="TQB45" s="59"/>
      <c r="TQC45" s="52"/>
      <c r="TQD45" s="52"/>
      <c r="TQE45" s="52"/>
      <c r="TQF45" s="52"/>
      <c r="TQG45" s="52"/>
      <c r="TQH45" s="59"/>
      <c r="TQI45" s="59"/>
      <c r="TQJ45" s="59"/>
      <c r="TQK45" s="59"/>
      <c r="TQL45" s="60"/>
      <c r="TQM45" s="278"/>
      <c r="TQN45" s="243"/>
      <c r="TQO45" s="244"/>
      <c r="TQP45" s="244"/>
      <c r="TQQ45" s="244"/>
      <c r="TQR45" s="244"/>
      <c r="TQS45" s="244"/>
      <c r="TQT45" s="201"/>
      <c r="TQU45" s="210"/>
      <c r="TQV45" s="15"/>
      <c r="TQW45" s="15"/>
      <c r="TQX45" s="15"/>
      <c r="TQY45" s="15"/>
      <c r="TQZ45" s="15"/>
      <c r="TRA45" s="15"/>
      <c r="TRB45" s="15"/>
      <c r="TRC45" s="15"/>
      <c r="TRD45" s="15"/>
      <c r="TRE45" s="15"/>
      <c r="TRF45" s="19"/>
      <c r="TRG45" s="15"/>
      <c r="TRH45" s="15"/>
      <c r="TRI45" s="15"/>
      <c r="TRJ45" s="15"/>
      <c r="TRK45" s="15"/>
      <c r="TRL45" s="15"/>
      <c r="TRM45" s="19"/>
      <c r="TRN45" s="59"/>
      <c r="TRO45" s="59"/>
      <c r="TRP45" s="52"/>
      <c r="TRQ45" s="52"/>
      <c r="TRR45" s="52"/>
      <c r="TRS45" s="52"/>
      <c r="TRT45" s="52"/>
      <c r="TRU45" s="59"/>
      <c r="TRV45" s="59"/>
      <c r="TRW45" s="59"/>
      <c r="TRX45" s="59"/>
      <c r="TRY45" s="60"/>
      <c r="TRZ45" s="278"/>
      <c r="TSA45" s="243"/>
      <c r="TSB45" s="244"/>
      <c r="TSC45" s="244"/>
      <c r="TSD45" s="244"/>
      <c r="TSE45" s="244"/>
      <c r="TSF45" s="244"/>
      <c r="TSG45" s="201"/>
      <c r="TSH45" s="210"/>
      <c r="TSI45" s="15"/>
      <c r="TSJ45" s="15"/>
      <c r="TSK45" s="15"/>
      <c r="TSL45" s="15"/>
      <c r="TSM45" s="15"/>
      <c r="TSN45" s="15"/>
      <c r="TSO45" s="15"/>
      <c r="TSP45" s="15"/>
      <c r="TSQ45" s="15"/>
      <c r="TSR45" s="15"/>
      <c r="TSS45" s="19"/>
      <c r="TST45" s="15"/>
      <c r="TSU45" s="15"/>
      <c r="TSV45" s="15"/>
      <c r="TSW45" s="15"/>
      <c r="TSX45" s="15"/>
      <c r="TSY45" s="15"/>
      <c r="TSZ45" s="19"/>
      <c r="TTA45" s="59"/>
      <c r="TTB45" s="59"/>
      <c r="TTC45" s="52"/>
      <c r="TTD45" s="52"/>
      <c r="TTE45" s="52"/>
      <c r="TTF45" s="52"/>
      <c r="TTG45" s="52"/>
      <c r="TTH45" s="59"/>
      <c r="TTI45" s="59"/>
      <c r="TTJ45" s="59"/>
      <c r="TTK45" s="59"/>
      <c r="TTL45" s="60"/>
      <c r="TTM45" s="278"/>
      <c r="TTN45" s="243"/>
      <c r="TTO45" s="244"/>
      <c r="TTP45" s="244"/>
      <c r="TTQ45" s="244"/>
      <c r="TTR45" s="244"/>
      <c r="TTS45" s="244"/>
      <c r="TTT45" s="201"/>
      <c r="TTU45" s="210"/>
      <c r="TTV45" s="15"/>
      <c r="TTW45" s="15"/>
      <c r="TTX45" s="15"/>
      <c r="TTY45" s="15"/>
      <c r="TTZ45" s="15"/>
      <c r="TUA45" s="15"/>
      <c r="TUB45" s="15"/>
      <c r="TUC45" s="15"/>
      <c r="TUD45" s="15"/>
      <c r="TUE45" s="15"/>
      <c r="TUF45" s="19"/>
      <c r="TUG45" s="15"/>
      <c r="TUH45" s="15"/>
      <c r="TUI45" s="15"/>
      <c r="TUJ45" s="15"/>
      <c r="TUK45" s="15"/>
      <c r="TUL45" s="15"/>
      <c r="TUM45" s="19"/>
      <c r="TUN45" s="59"/>
      <c r="TUO45" s="59"/>
      <c r="TUP45" s="52"/>
      <c r="TUQ45" s="52"/>
      <c r="TUR45" s="52"/>
      <c r="TUS45" s="52"/>
      <c r="TUT45" s="52"/>
      <c r="TUU45" s="59"/>
      <c r="TUV45" s="59"/>
      <c r="TUW45" s="59"/>
      <c r="TUX45" s="59"/>
      <c r="TUY45" s="60"/>
      <c r="TUZ45" s="278"/>
      <c r="TVA45" s="243"/>
      <c r="TVB45" s="244"/>
      <c r="TVC45" s="244"/>
      <c r="TVD45" s="244"/>
      <c r="TVE45" s="244"/>
      <c r="TVF45" s="244"/>
      <c r="TVG45" s="201"/>
      <c r="TVH45" s="210"/>
      <c r="TVI45" s="15"/>
      <c r="TVJ45" s="15"/>
      <c r="TVK45" s="15"/>
      <c r="TVL45" s="15"/>
      <c r="TVM45" s="15"/>
      <c r="TVN45" s="15"/>
      <c r="TVO45" s="15"/>
      <c r="TVP45" s="15"/>
      <c r="TVQ45" s="15"/>
      <c r="TVR45" s="15"/>
      <c r="TVS45" s="19"/>
      <c r="TVT45" s="15"/>
      <c r="TVU45" s="15"/>
      <c r="TVV45" s="15"/>
      <c r="TVW45" s="15"/>
      <c r="TVX45" s="15"/>
      <c r="TVY45" s="15"/>
      <c r="TVZ45" s="19"/>
      <c r="TWA45" s="59"/>
      <c r="TWB45" s="59"/>
      <c r="TWC45" s="52"/>
      <c r="TWD45" s="52"/>
      <c r="TWE45" s="52"/>
      <c r="TWF45" s="52"/>
      <c r="TWG45" s="52"/>
      <c r="TWH45" s="59"/>
      <c r="TWI45" s="59"/>
      <c r="TWJ45" s="59"/>
      <c r="TWK45" s="59"/>
      <c r="TWL45" s="60"/>
      <c r="TWM45" s="278"/>
      <c r="TWN45" s="243"/>
      <c r="TWO45" s="244"/>
      <c r="TWP45" s="244"/>
      <c r="TWQ45" s="244"/>
      <c r="TWR45" s="244"/>
      <c r="TWS45" s="244"/>
      <c r="TWT45" s="201"/>
      <c r="TWU45" s="210"/>
      <c r="TWV45" s="15"/>
      <c r="TWW45" s="15"/>
      <c r="TWX45" s="15"/>
      <c r="TWY45" s="15"/>
      <c r="TWZ45" s="15"/>
      <c r="TXA45" s="15"/>
      <c r="TXB45" s="15"/>
      <c r="TXC45" s="15"/>
      <c r="TXD45" s="15"/>
      <c r="TXE45" s="15"/>
      <c r="TXF45" s="19"/>
      <c r="TXG45" s="15"/>
      <c r="TXH45" s="15"/>
      <c r="TXI45" s="15"/>
      <c r="TXJ45" s="15"/>
      <c r="TXK45" s="15"/>
      <c r="TXL45" s="15"/>
      <c r="TXM45" s="19"/>
      <c r="TXN45" s="59"/>
      <c r="TXO45" s="59"/>
      <c r="TXP45" s="52"/>
      <c r="TXQ45" s="52"/>
      <c r="TXR45" s="52"/>
      <c r="TXS45" s="52"/>
      <c r="TXT45" s="52"/>
      <c r="TXU45" s="59"/>
      <c r="TXV45" s="59"/>
      <c r="TXW45" s="59"/>
      <c r="TXX45" s="59"/>
      <c r="TXY45" s="60"/>
      <c r="TXZ45" s="278"/>
      <c r="TYA45" s="243"/>
      <c r="TYB45" s="244"/>
      <c r="TYC45" s="244"/>
      <c r="TYD45" s="244"/>
      <c r="TYE45" s="244"/>
      <c r="TYF45" s="244"/>
      <c r="TYG45" s="201"/>
      <c r="TYH45" s="210"/>
      <c r="TYI45" s="15"/>
      <c r="TYJ45" s="15"/>
      <c r="TYK45" s="15"/>
      <c r="TYL45" s="15"/>
      <c r="TYM45" s="15"/>
      <c r="TYN45" s="15"/>
      <c r="TYO45" s="15"/>
      <c r="TYP45" s="15"/>
      <c r="TYQ45" s="15"/>
      <c r="TYR45" s="15"/>
      <c r="TYS45" s="19"/>
      <c r="TYT45" s="15"/>
      <c r="TYU45" s="15"/>
      <c r="TYV45" s="15"/>
      <c r="TYW45" s="15"/>
      <c r="TYX45" s="15"/>
      <c r="TYY45" s="15"/>
      <c r="TYZ45" s="19"/>
      <c r="TZA45" s="59"/>
      <c r="TZB45" s="59"/>
      <c r="TZC45" s="52"/>
      <c r="TZD45" s="52"/>
      <c r="TZE45" s="52"/>
      <c r="TZF45" s="52"/>
      <c r="TZG45" s="52"/>
      <c r="TZH45" s="59"/>
      <c r="TZI45" s="59"/>
      <c r="TZJ45" s="59"/>
      <c r="TZK45" s="59"/>
      <c r="TZL45" s="60"/>
      <c r="TZM45" s="278"/>
      <c r="TZN45" s="243"/>
      <c r="TZO45" s="244"/>
      <c r="TZP45" s="244"/>
      <c r="TZQ45" s="244"/>
      <c r="TZR45" s="244"/>
      <c r="TZS45" s="244"/>
      <c r="TZT45" s="201"/>
      <c r="TZU45" s="210"/>
      <c r="TZV45" s="15"/>
      <c r="TZW45" s="15"/>
      <c r="TZX45" s="15"/>
      <c r="TZY45" s="15"/>
      <c r="TZZ45" s="15"/>
      <c r="UAA45" s="15"/>
      <c r="UAB45" s="15"/>
      <c r="UAC45" s="15"/>
      <c r="UAD45" s="15"/>
      <c r="UAE45" s="15"/>
      <c r="UAF45" s="19"/>
      <c r="UAG45" s="15"/>
      <c r="UAH45" s="15"/>
      <c r="UAI45" s="15"/>
      <c r="UAJ45" s="15"/>
      <c r="UAK45" s="15"/>
      <c r="UAL45" s="15"/>
      <c r="UAM45" s="19"/>
      <c r="UAN45" s="59"/>
      <c r="UAO45" s="59"/>
      <c r="UAP45" s="52"/>
      <c r="UAQ45" s="52"/>
      <c r="UAR45" s="52"/>
      <c r="UAS45" s="52"/>
      <c r="UAT45" s="52"/>
      <c r="UAU45" s="59"/>
      <c r="UAV45" s="59"/>
      <c r="UAW45" s="59"/>
      <c r="UAX45" s="59"/>
      <c r="UAY45" s="60"/>
      <c r="UAZ45" s="278"/>
      <c r="UBA45" s="243"/>
      <c r="UBB45" s="244"/>
      <c r="UBC45" s="244"/>
      <c r="UBD45" s="244"/>
      <c r="UBE45" s="244"/>
      <c r="UBF45" s="244"/>
      <c r="UBG45" s="201"/>
      <c r="UBH45" s="210"/>
      <c r="UBI45" s="15"/>
      <c r="UBJ45" s="15"/>
      <c r="UBK45" s="15"/>
      <c r="UBL45" s="15"/>
      <c r="UBM45" s="15"/>
      <c r="UBN45" s="15"/>
      <c r="UBO45" s="15"/>
      <c r="UBP45" s="15"/>
      <c r="UBQ45" s="15"/>
      <c r="UBR45" s="15"/>
      <c r="UBS45" s="19"/>
      <c r="UBT45" s="15"/>
      <c r="UBU45" s="15"/>
      <c r="UBV45" s="15"/>
      <c r="UBW45" s="15"/>
      <c r="UBX45" s="15"/>
      <c r="UBY45" s="15"/>
      <c r="UBZ45" s="19"/>
      <c r="UCA45" s="59"/>
      <c r="UCB45" s="59"/>
      <c r="UCC45" s="52"/>
      <c r="UCD45" s="52"/>
      <c r="UCE45" s="52"/>
      <c r="UCF45" s="52"/>
      <c r="UCG45" s="52"/>
      <c r="UCH45" s="59"/>
      <c r="UCI45" s="59"/>
      <c r="UCJ45" s="59"/>
      <c r="UCK45" s="59"/>
      <c r="UCL45" s="60"/>
      <c r="UCM45" s="278"/>
      <c r="UCN45" s="243"/>
      <c r="UCO45" s="244"/>
      <c r="UCP45" s="244"/>
      <c r="UCQ45" s="244"/>
      <c r="UCR45" s="244"/>
      <c r="UCS45" s="244"/>
      <c r="UCT45" s="201"/>
      <c r="UCU45" s="210"/>
      <c r="UCV45" s="15"/>
      <c r="UCW45" s="15"/>
      <c r="UCX45" s="15"/>
      <c r="UCY45" s="15"/>
      <c r="UCZ45" s="15"/>
      <c r="UDA45" s="15"/>
      <c r="UDB45" s="15"/>
      <c r="UDC45" s="15"/>
      <c r="UDD45" s="15"/>
      <c r="UDE45" s="15"/>
      <c r="UDF45" s="19"/>
      <c r="UDG45" s="15"/>
      <c r="UDH45" s="15"/>
      <c r="UDI45" s="15"/>
      <c r="UDJ45" s="15"/>
      <c r="UDK45" s="15"/>
      <c r="UDL45" s="15"/>
      <c r="UDM45" s="19"/>
      <c r="UDN45" s="59"/>
      <c r="UDO45" s="59"/>
      <c r="UDP45" s="52"/>
      <c r="UDQ45" s="52"/>
      <c r="UDR45" s="52"/>
      <c r="UDS45" s="52"/>
      <c r="UDT45" s="52"/>
      <c r="UDU45" s="59"/>
      <c r="UDV45" s="59"/>
      <c r="UDW45" s="59"/>
      <c r="UDX45" s="59"/>
      <c r="UDY45" s="60"/>
      <c r="UDZ45" s="278"/>
      <c r="UEA45" s="243"/>
      <c r="UEB45" s="244"/>
      <c r="UEC45" s="244"/>
      <c r="UED45" s="244"/>
      <c r="UEE45" s="244"/>
      <c r="UEF45" s="244"/>
      <c r="UEG45" s="201"/>
      <c r="UEH45" s="210"/>
      <c r="UEI45" s="15"/>
      <c r="UEJ45" s="15"/>
      <c r="UEK45" s="15"/>
      <c r="UEL45" s="15"/>
      <c r="UEM45" s="15"/>
      <c r="UEN45" s="15"/>
      <c r="UEO45" s="15"/>
      <c r="UEP45" s="15"/>
      <c r="UEQ45" s="15"/>
      <c r="UER45" s="15"/>
      <c r="UES45" s="19"/>
      <c r="UET45" s="15"/>
      <c r="UEU45" s="15"/>
      <c r="UEV45" s="15"/>
      <c r="UEW45" s="15"/>
      <c r="UEX45" s="15"/>
      <c r="UEY45" s="15"/>
      <c r="UEZ45" s="19"/>
      <c r="UFA45" s="59"/>
      <c r="UFB45" s="59"/>
      <c r="UFC45" s="52"/>
      <c r="UFD45" s="52"/>
      <c r="UFE45" s="52"/>
      <c r="UFF45" s="52"/>
      <c r="UFG45" s="52"/>
      <c r="UFH45" s="59"/>
      <c r="UFI45" s="59"/>
      <c r="UFJ45" s="59"/>
      <c r="UFK45" s="59"/>
      <c r="UFL45" s="60"/>
      <c r="UFM45" s="278"/>
      <c r="UFN45" s="243"/>
      <c r="UFO45" s="244"/>
      <c r="UFP45" s="244"/>
      <c r="UFQ45" s="244"/>
      <c r="UFR45" s="244"/>
      <c r="UFS45" s="244"/>
      <c r="UFT45" s="201"/>
      <c r="UFU45" s="210"/>
      <c r="UFV45" s="15"/>
      <c r="UFW45" s="15"/>
      <c r="UFX45" s="15"/>
      <c r="UFY45" s="15"/>
      <c r="UFZ45" s="15"/>
      <c r="UGA45" s="15"/>
      <c r="UGB45" s="15"/>
      <c r="UGC45" s="15"/>
      <c r="UGD45" s="15"/>
      <c r="UGE45" s="15"/>
      <c r="UGF45" s="19"/>
      <c r="UGG45" s="15"/>
      <c r="UGH45" s="15"/>
      <c r="UGI45" s="15"/>
      <c r="UGJ45" s="15"/>
      <c r="UGK45" s="15"/>
      <c r="UGL45" s="15"/>
      <c r="UGM45" s="19"/>
      <c r="UGN45" s="59"/>
      <c r="UGO45" s="59"/>
      <c r="UGP45" s="52"/>
      <c r="UGQ45" s="52"/>
      <c r="UGR45" s="52"/>
      <c r="UGS45" s="52"/>
      <c r="UGT45" s="52"/>
      <c r="UGU45" s="59"/>
      <c r="UGV45" s="59"/>
      <c r="UGW45" s="59"/>
      <c r="UGX45" s="59"/>
      <c r="UGY45" s="60"/>
      <c r="UGZ45" s="278"/>
      <c r="UHA45" s="243"/>
      <c r="UHB45" s="244"/>
      <c r="UHC45" s="244"/>
      <c r="UHD45" s="244"/>
      <c r="UHE45" s="244"/>
      <c r="UHF45" s="244"/>
      <c r="UHG45" s="201"/>
      <c r="UHH45" s="210"/>
      <c r="UHI45" s="15"/>
      <c r="UHJ45" s="15"/>
      <c r="UHK45" s="15"/>
      <c r="UHL45" s="15"/>
      <c r="UHM45" s="15"/>
      <c r="UHN45" s="15"/>
      <c r="UHO45" s="15"/>
      <c r="UHP45" s="15"/>
      <c r="UHQ45" s="15"/>
      <c r="UHR45" s="15"/>
      <c r="UHS45" s="19"/>
      <c r="UHT45" s="15"/>
      <c r="UHU45" s="15"/>
      <c r="UHV45" s="15"/>
      <c r="UHW45" s="15"/>
      <c r="UHX45" s="15"/>
      <c r="UHY45" s="15"/>
      <c r="UHZ45" s="19"/>
      <c r="UIA45" s="59"/>
      <c r="UIB45" s="59"/>
      <c r="UIC45" s="52"/>
      <c r="UID45" s="52"/>
      <c r="UIE45" s="52"/>
      <c r="UIF45" s="52"/>
      <c r="UIG45" s="52"/>
      <c r="UIH45" s="59"/>
      <c r="UII45" s="59"/>
      <c r="UIJ45" s="59"/>
      <c r="UIK45" s="59"/>
      <c r="UIL45" s="60"/>
      <c r="UIM45" s="278"/>
      <c r="UIN45" s="243"/>
      <c r="UIO45" s="244"/>
      <c r="UIP45" s="244"/>
      <c r="UIQ45" s="244"/>
      <c r="UIR45" s="244"/>
      <c r="UIS45" s="244"/>
      <c r="UIT45" s="201"/>
      <c r="UIU45" s="210"/>
      <c r="UIV45" s="15"/>
      <c r="UIW45" s="15"/>
      <c r="UIX45" s="15"/>
      <c r="UIY45" s="15"/>
      <c r="UIZ45" s="15"/>
      <c r="UJA45" s="15"/>
      <c r="UJB45" s="15"/>
      <c r="UJC45" s="15"/>
      <c r="UJD45" s="15"/>
      <c r="UJE45" s="15"/>
      <c r="UJF45" s="19"/>
      <c r="UJG45" s="15"/>
      <c r="UJH45" s="15"/>
      <c r="UJI45" s="15"/>
      <c r="UJJ45" s="15"/>
      <c r="UJK45" s="15"/>
      <c r="UJL45" s="15"/>
      <c r="UJM45" s="19"/>
      <c r="UJN45" s="59"/>
      <c r="UJO45" s="59"/>
      <c r="UJP45" s="52"/>
      <c r="UJQ45" s="52"/>
      <c r="UJR45" s="52"/>
      <c r="UJS45" s="52"/>
      <c r="UJT45" s="52"/>
      <c r="UJU45" s="59"/>
      <c r="UJV45" s="59"/>
      <c r="UJW45" s="59"/>
      <c r="UJX45" s="59"/>
      <c r="UJY45" s="60"/>
      <c r="UJZ45" s="278"/>
      <c r="UKA45" s="243"/>
      <c r="UKB45" s="244"/>
      <c r="UKC45" s="244"/>
      <c r="UKD45" s="244"/>
      <c r="UKE45" s="244"/>
      <c r="UKF45" s="244"/>
      <c r="UKG45" s="201"/>
      <c r="UKH45" s="210"/>
      <c r="UKI45" s="15"/>
      <c r="UKJ45" s="15"/>
      <c r="UKK45" s="15"/>
      <c r="UKL45" s="15"/>
      <c r="UKM45" s="15"/>
      <c r="UKN45" s="15"/>
      <c r="UKO45" s="15"/>
      <c r="UKP45" s="15"/>
      <c r="UKQ45" s="15"/>
      <c r="UKR45" s="15"/>
      <c r="UKS45" s="19"/>
      <c r="UKT45" s="15"/>
      <c r="UKU45" s="15"/>
      <c r="UKV45" s="15"/>
      <c r="UKW45" s="15"/>
      <c r="UKX45" s="15"/>
      <c r="UKY45" s="15"/>
      <c r="UKZ45" s="19"/>
      <c r="ULA45" s="59"/>
      <c r="ULB45" s="59"/>
      <c r="ULC45" s="52"/>
      <c r="ULD45" s="52"/>
      <c r="ULE45" s="52"/>
      <c r="ULF45" s="52"/>
      <c r="ULG45" s="52"/>
      <c r="ULH45" s="59"/>
      <c r="ULI45" s="59"/>
      <c r="ULJ45" s="59"/>
      <c r="ULK45" s="59"/>
      <c r="ULL45" s="60"/>
      <c r="ULM45" s="278"/>
      <c r="ULN45" s="243"/>
      <c r="ULO45" s="244"/>
      <c r="ULP45" s="244"/>
      <c r="ULQ45" s="244"/>
      <c r="ULR45" s="244"/>
      <c r="ULS45" s="244"/>
      <c r="ULT45" s="201"/>
      <c r="ULU45" s="210"/>
      <c r="ULV45" s="15"/>
      <c r="ULW45" s="15"/>
      <c r="ULX45" s="15"/>
      <c r="ULY45" s="15"/>
      <c r="ULZ45" s="15"/>
      <c r="UMA45" s="15"/>
      <c r="UMB45" s="15"/>
      <c r="UMC45" s="15"/>
      <c r="UMD45" s="15"/>
      <c r="UME45" s="15"/>
      <c r="UMF45" s="19"/>
      <c r="UMG45" s="15"/>
      <c r="UMH45" s="15"/>
      <c r="UMI45" s="15"/>
      <c r="UMJ45" s="15"/>
      <c r="UMK45" s="15"/>
      <c r="UML45" s="15"/>
      <c r="UMM45" s="19"/>
      <c r="UMN45" s="59"/>
      <c r="UMO45" s="59"/>
      <c r="UMP45" s="52"/>
      <c r="UMQ45" s="52"/>
      <c r="UMR45" s="52"/>
      <c r="UMS45" s="52"/>
      <c r="UMT45" s="52"/>
      <c r="UMU45" s="59"/>
      <c r="UMV45" s="59"/>
      <c r="UMW45" s="59"/>
      <c r="UMX45" s="59"/>
      <c r="UMY45" s="60"/>
      <c r="UMZ45" s="278"/>
      <c r="UNA45" s="243"/>
      <c r="UNB45" s="244"/>
      <c r="UNC45" s="244"/>
      <c r="UND45" s="244"/>
      <c r="UNE45" s="244"/>
      <c r="UNF45" s="244"/>
      <c r="UNG45" s="201"/>
      <c r="UNH45" s="210"/>
      <c r="UNI45" s="15"/>
      <c r="UNJ45" s="15"/>
      <c r="UNK45" s="15"/>
      <c r="UNL45" s="15"/>
      <c r="UNM45" s="15"/>
      <c r="UNN45" s="15"/>
      <c r="UNO45" s="15"/>
      <c r="UNP45" s="15"/>
      <c r="UNQ45" s="15"/>
      <c r="UNR45" s="15"/>
      <c r="UNS45" s="19"/>
      <c r="UNT45" s="15"/>
      <c r="UNU45" s="15"/>
      <c r="UNV45" s="15"/>
      <c r="UNW45" s="15"/>
      <c r="UNX45" s="15"/>
      <c r="UNY45" s="15"/>
      <c r="UNZ45" s="19"/>
      <c r="UOA45" s="59"/>
      <c r="UOB45" s="59"/>
      <c r="UOC45" s="52"/>
      <c r="UOD45" s="52"/>
      <c r="UOE45" s="52"/>
      <c r="UOF45" s="52"/>
      <c r="UOG45" s="52"/>
      <c r="UOH45" s="59"/>
      <c r="UOI45" s="59"/>
      <c r="UOJ45" s="59"/>
      <c r="UOK45" s="59"/>
      <c r="UOL45" s="60"/>
      <c r="UOM45" s="278"/>
      <c r="UON45" s="243"/>
      <c r="UOO45" s="244"/>
      <c r="UOP45" s="244"/>
      <c r="UOQ45" s="244"/>
      <c r="UOR45" s="244"/>
      <c r="UOS45" s="244"/>
      <c r="UOT45" s="201"/>
      <c r="UOU45" s="210"/>
      <c r="UOV45" s="15"/>
      <c r="UOW45" s="15"/>
      <c r="UOX45" s="15"/>
      <c r="UOY45" s="15"/>
      <c r="UOZ45" s="15"/>
      <c r="UPA45" s="15"/>
      <c r="UPB45" s="15"/>
      <c r="UPC45" s="15"/>
      <c r="UPD45" s="15"/>
      <c r="UPE45" s="15"/>
      <c r="UPF45" s="19"/>
      <c r="UPG45" s="15"/>
      <c r="UPH45" s="15"/>
      <c r="UPI45" s="15"/>
      <c r="UPJ45" s="15"/>
      <c r="UPK45" s="15"/>
      <c r="UPL45" s="15"/>
      <c r="UPM45" s="19"/>
      <c r="UPN45" s="59"/>
      <c r="UPO45" s="59"/>
      <c r="UPP45" s="52"/>
      <c r="UPQ45" s="52"/>
      <c r="UPR45" s="52"/>
      <c r="UPS45" s="52"/>
      <c r="UPT45" s="52"/>
      <c r="UPU45" s="59"/>
      <c r="UPV45" s="59"/>
      <c r="UPW45" s="59"/>
      <c r="UPX45" s="59"/>
      <c r="UPY45" s="60"/>
      <c r="UPZ45" s="278"/>
      <c r="UQA45" s="243"/>
      <c r="UQB45" s="244"/>
      <c r="UQC45" s="244"/>
      <c r="UQD45" s="244"/>
      <c r="UQE45" s="244"/>
      <c r="UQF45" s="244"/>
      <c r="UQG45" s="201"/>
      <c r="UQH45" s="210"/>
      <c r="UQI45" s="15"/>
      <c r="UQJ45" s="15"/>
      <c r="UQK45" s="15"/>
      <c r="UQL45" s="15"/>
      <c r="UQM45" s="15"/>
      <c r="UQN45" s="15"/>
      <c r="UQO45" s="15"/>
      <c r="UQP45" s="15"/>
      <c r="UQQ45" s="15"/>
      <c r="UQR45" s="15"/>
      <c r="UQS45" s="19"/>
      <c r="UQT45" s="15"/>
      <c r="UQU45" s="15"/>
      <c r="UQV45" s="15"/>
      <c r="UQW45" s="15"/>
      <c r="UQX45" s="15"/>
      <c r="UQY45" s="15"/>
      <c r="UQZ45" s="19"/>
      <c r="URA45" s="59"/>
      <c r="URB45" s="59"/>
      <c r="URC45" s="52"/>
      <c r="URD45" s="52"/>
      <c r="URE45" s="52"/>
      <c r="URF45" s="52"/>
      <c r="URG45" s="52"/>
      <c r="URH45" s="59"/>
      <c r="URI45" s="59"/>
      <c r="URJ45" s="59"/>
      <c r="URK45" s="59"/>
      <c r="URL45" s="60"/>
      <c r="URM45" s="278"/>
      <c r="URN45" s="243"/>
      <c r="URO45" s="244"/>
      <c r="URP45" s="244"/>
      <c r="URQ45" s="244"/>
      <c r="URR45" s="244"/>
      <c r="URS45" s="244"/>
      <c r="URT45" s="201"/>
      <c r="URU45" s="210"/>
      <c r="URV45" s="15"/>
      <c r="URW45" s="15"/>
      <c r="URX45" s="15"/>
      <c r="URY45" s="15"/>
      <c r="URZ45" s="15"/>
      <c r="USA45" s="15"/>
      <c r="USB45" s="15"/>
      <c r="USC45" s="15"/>
      <c r="USD45" s="15"/>
      <c r="USE45" s="15"/>
      <c r="USF45" s="19"/>
      <c r="USG45" s="15"/>
      <c r="USH45" s="15"/>
      <c r="USI45" s="15"/>
      <c r="USJ45" s="15"/>
      <c r="USK45" s="15"/>
      <c r="USL45" s="15"/>
      <c r="USM45" s="19"/>
      <c r="USN45" s="59"/>
      <c r="USO45" s="59"/>
      <c r="USP45" s="52"/>
      <c r="USQ45" s="52"/>
      <c r="USR45" s="52"/>
      <c r="USS45" s="52"/>
      <c r="UST45" s="52"/>
      <c r="USU45" s="59"/>
      <c r="USV45" s="59"/>
      <c r="USW45" s="59"/>
      <c r="USX45" s="59"/>
      <c r="USY45" s="60"/>
      <c r="USZ45" s="278"/>
      <c r="UTA45" s="243"/>
      <c r="UTB45" s="244"/>
      <c r="UTC45" s="244"/>
      <c r="UTD45" s="244"/>
      <c r="UTE45" s="244"/>
      <c r="UTF45" s="244"/>
      <c r="UTG45" s="201"/>
      <c r="UTH45" s="210"/>
      <c r="UTI45" s="15"/>
      <c r="UTJ45" s="15"/>
      <c r="UTK45" s="15"/>
      <c r="UTL45" s="15"/>
      <c r="UTM45" s="15"/>
      <c r="UTN45" s="15"/>
      <c r="UTO45" s="15"/>
      <c r="UTP45" s="15"/>
      <c r="UTQ45" s="15"/>
      <c r="UTR45" s="15"/>
      <c r="UTS45" s="19"/>
      <c r="UTT45" s="15"/>
      <c r="UTU45" s="15"/>
      <c r="UTV45" s="15"/>
      <c r="UTW45" s="15"/>
      <c r="UTX45" s="15"/>
      <c r="UTY45" s="15"/>
      <c r="UTZ45" s="19"/>
      <c r="UUA45" s="59"/>
      <c r="UUB45" s="59"/>
      <c r="UUC45" s="52"/>
      <c r="UUD45" s="52"/>
      <c r="UUE45" s="52"/>
      <c r="UUF45" s="52"/>
      <c r="UUG45" s="52"/>
      <c r="UUH45" s="59"/>
      <c r="UUI45" s="59"/>
      <c r="UUJ45" s="59"/>
      <c r="UUK45" s="59"/>
      <c r="UUL45" s="60"/>
      <c r="UUM45" s="278"/>
      <c r="UUN45" s="243"/>
      <c r="UUO45" s="244"/>
      <c r="UUP45" s="244"/>
      <c r="UUQ45" s="244"/>
      <c r="UUR45" s="244"/>
      <c r="UUS45" s="244"/>
      <c r="UUT45" s="201"/>
      <c r="UUU45" s="210"/>
      <c r="UUV45" s="15"/>
      <c r="UUW45" s="15"/>
      <c r="UUX45" s="15"/>
      <c r="UUY45" s="15"/>
      <c r="UUZ45" s="15"/>
      <c r="UVA45" s="15"/>
      <c r="UVB45" s="15"/>
      <c r="UVC45" s="15"/>
      <c r="UVD45" s="15"/>
      <c r="UVE45" s="15"/>
      <c r="UVF45" s="19"/>
      <c r="UVG45" s="15"/>
      <c r="UVH45" s="15"/>
      <c r="UVI45" s="15"/>
      <c r="UVJ45" s="15"/>
      <c r="UVK45" s="15"/>
      <c r="UVL45" s="15"/>
      <c r="UVM45" s="19"/>
      <c r="UVN45" s="59"/>
      <c r="UVO45" s="59"/>
      <c r="UVP45" s="52"/>
      <c r="UVQ45" s="52"/>
      <c r="UVR45" s="52"/>
      <c r="UVS45" s="52"/>
      <c r="UVT45" s="52"/>
      <c r="UVU45" s="59"/>
      <c r="UVV45" s="59"/>
      <c r="UVW45" s="59"/>
      <c r="UVX45" s="59"/>
      <c r="UVY45" s="60"/>
      <c r="UVZ45" s="278"/>
      <c r="UWA45" s="243"/>
      <c r="UWB45" s="244"/>
      <c r="UWC45" s="244"/>
      <c r="UWD45" s="244"/>
      <c r="UWE45" s="244"/>
      <c r="UWF45" s="244"/>
      <c r="UWG45" s="201"/>
      <c r="UWH45" s="210"/>
      <c r="UWI45" s="15"/>
      <c r="UWJ45" s="15"/>
      <c r="UWK45" s="15"/>
      <c r="UWL45" s="15"/>
      <c r="UWM45" s="15"/>
      <c r="UWN45" s="15"/>
      <c r="UWO45" s="15"/>
      <c r="UWP45" s="15"/>
      <c r="UWQ45" s="15"/>
      <c r="UWR45" s="15"/>
      <c r="UWS45" s="19"/>
      <c r="UWT45" s="15"/>
      <c r="UWU45" s="15"/>
      <c r="UWV45" s="15"/>
      <c r="UWW45" s="15"/>
      <c r="UWX45" s="15"/>
      <c r="UWY45" s="15"/>
      <c r="UWZ45" s="19"/>
      <c r="UXA45" s="59"/>
      <c r="UXB45" s="59"/>
      <c r="UXC45" s="52"/>
      <c r="UXD45" s="52"/>
      <c r="UXE45" s="52"/>
      <c r="UXF45" s="52"/>
      <c r="UXG45" s="52"/>
      <c r="UXH45" s="59"/>
      <c r="UXI45" s="59"/>
      <c r="UXJ45" s="59"/>
      <c r="UXK45" s="59"/>
      <c r="UXL45" s="60"/>
      <c r="UXM45" s="278"/>
      <c r="UXN45" s="243"/>
      <c r="UXO45" s="244"/>
      <c r="UXP45" s="244"/>
      <c r="UXQ45" s="244"/>
      <c r="UXR45" s="244"/>
      <c r="UXS45" s="244"/>
      <c r="UXT45" s="201"/>
      <c r="UXU45" s="210"/>
      <c r="UXV45" s="15"/>
      <c r="UXW45" s="15"/>
      <c r="UXX45" s="15"/>
      <c r="UXY45" s="15"/>
      <c r="UXZ45" s="15"/>
      <c r="UYA45" s="15"/>
      <c r="UYB45" s="15"/>
      <c r="UYC45" s="15"/>
      <c r="UYD45" s="15"/>
      <c r="UYE45" s="15"/>
      <c r="UYF45" s="19"/>
      <c r="UYG45" s="15"/>
      <c r="UYH45" s="15"/>
      <c r="UYI45" s="15"/>
      <c r="UYJ45" s="15"/>
      <c r="UYK45" s="15"/>
      <c r="UYL45" s="15"/>
      <c r="UYM45" s="19"/>
      <c r="UYN45" s="59"/>
      <c r="UYO45" s="59"/>
      <c r="UYP45" s="52"/>
      <c r="UYQ45" s="52"/>
      <c r="UYR45" s="52"/>
      <c r="UYS45" s="52"/>
      <c r="UYT45" s="52"/>
      <c r="UYU45" s="59"/>
      <c r="UYV45" s="59"/>
      <c r="UYW45" s="59"/>
      <c r="UYX45" s="59"/>
      <c r="UYY45" s="60"/>
      <c r="UYZ45" s="278"/>
      <c r="UZA45" s="243"/>
      <c r="UZB45" s="244"/>
      <c r="UZC45" s="244"/>
      <c r="UZD45" s="244"/>
      <c r="UZE45" s="244"/>
      <c r="UZF45" s="244"/>
      <c r="UZG45" s="201"/>
      <c r="UZH45" s="210"/>
      <c r="UZI45" s="15"/>
      <c r="UZJ45" s="15"/>
      <c r="UZK45" s="15"/>
      <c r="UZL45" s="15"/>
      <c r="UZM45" s="15"/>
      <c r="UZN45" s="15"/>
      <c r="UZO45" s="15"/>
      <c r="UZP45" s="15"/>
      <c r="UZQ45" s="15"/>
      <c r="UZR45" s="15"/>
      <c r="UZS45" s="19"/>
      <c r="UZT45" s="15"/>
      <c r="UZU45" s="15"/>
      <c r="UZV45" s="15"/>
      <c r="UZW45" s="15"/>
      <c r="UZX45" s="15"/>
      <c r="UZY45" s="15"/>
      <c r="UZZ45" s="19"/>
      <c r="VAA45" s="59"/>
      <c r="VAB45" s="59"/>
      <c r="VAC45" s="52"/>
      <c r="VAD45" s="52"/>
      <c r="VAE45" s="52"/>
      <c r="VAF45" s="52"/>
      <c r="VAG45" s="52"/>
      <c r="VAH45" s="59"/>
      <c r="VAI45" s="59"/>
      <c r="VAJ45" s="59"/>
      <c r="VAK45" s="59"/>
      <c r="VAL45" s="60"/>
      <c r="VAM45" s="278"/>
      <c r="VAN45" s="243"/>
      <c r="VAO45" s="244"/>
      <c r="VAP45" s="244"/>
      <c r="VAQ45" s="244"/>
      <c r="VAR45" s="244"/>
      <c r="VAS45" s="244"/>
      <c r="VAT45" s="201"/>
      <c r="VAU45" s="210"/>
      <c r="VAV45" s="15"/>
      <c r="VAW45" s="15"/>
      <c r="VAX45" s="15"/>
      <c r="VAY45" s="15"/>
      <c r="VAZ45" s="15"/>
      <c r="VBA45" s="15"/>
      <c r="VBB45" s="15"/>
      <c r="VBC45" s="15"/>
      <c r="VBD45" s="15"/>
      <c r="VBE45" s="15"/>
      <c r="VBF45" s="19"/>
      <c r="VBG45" s="15"/>
      <c r="VBH45" s="15"/>
      <c r="VBI45" s="15"/>
      <c r="VBJ45" s="15"/>
      <c r="VBK45" s="15"/>
      <c r="VBL45" s="15"/>
      <c r="VBM45" s="19"/>
      <c r="VBN45" s="59"/>
      <c r="VBO45" s="59"/>
      <c r="VBP45" s="52"/>
      <c r="VBQ45" s="52"/>
      <c r="VBR45" s="52"/>
      <c r="VBS45" s="52"/>
      <c r="VBT45" s="52"/>
      <c r="VBU45" s="59"/>
      <c r="VBV45" s="59"/>
      <c r="VBW45" s="59"/>
      <c r="VBX45" s="59"/>
      <c r="VBY45" s="60"/>
      <c r="VBZ45" s="278"/>
      <c r="VCA45" s="243"/>
      <c r="VCB45" s="244"/>
      <c r="VCC45" s="244"/>
      <c r="VCD45" s="244"/>
      <c r="VCE45" s="244"/>
      <c r="VCF45" s="244"/>
      <c r="VCG45" s="201"/>
      <c r="VCH45" s="210"/>
      <c r="VCI45" s="15"/>
      <c r="VCJ45" s="15"/>
      <c r="VCK45" s="15"/>
      <c r="VCL45" s="15"/>
      <c r="VCM45" s="15"/>
      <c r="VCN45" s="15"/>
      <c r="VCO45" s="15"/>
      <c r="VCP45" s="15"/>
      <c r="VCQ45" s="15"/>
      <c r="VCR45" s="15"/>
      <c r="VCS45" s="19"/>
      <c r="VCT45" s="15"/>
      <c r="VCU45" s="15"/>
      <c r="VCV45" s="15"/>
      <c r="VCW45" s="15"/>
      <c r="VCX45" s="15"/>
      <c r="VCY45" s="15"/>
      <c r="VCZ45" s="19"/>
      <c r="VDA45" s="59"/>
      <c r="VDB45" s="59"/>
      <c r="VDC45" s="52"/>
      <c r="VDD45" s="52"/>
      <c r="VDE45" s="52"/>
      <c r="VDF45" s="52"/>
      <c r="VDG45" s="52"/>
      <c r="VDH45" s="59"/>
      <c r="VDI45" s="59"/>
      <c r="VDJ45" s="59"/>
      <c r="VDK45" s="59"/>
      <c r="VDL45" s="60"/>
      <c r="VDM45" s="278"/>
      <c r="VDN45" s="243"/>
      <c r="VDO45" s="244"/>
      <c r="VDP45" s="244"/>
      <c r="VDQ45" s="244"/>
      <c r="VDR45" s="244"/>
      <c r="VDS45" s="244"/>
      <c r="VDT45" s="201"/>
      <c r="VDU45" s="210"/>
      <c r="VDV45" s="15"/>
      <c r="VDW45" s="15"/>
      <c r="VDX45" s="15"/>
      <c r="VDY45" s="15"/>
      <c r="VDZ45" s="15"/>
      <c r="VEA45" s="15"/>
      <c r="VEB45" s="15"/>
      <c r="VEC45" s="15"/>
      <c r="VED45" s="15"/>
      <c r="VEE45" s="15"/>
      <c r="VEF45" s="19"/>
      <c r="VEG45" s="15"/>
      <c r="VEH45" s="15"/>
      <c r="VEI45" s="15"/>
      <c r="VEJ45" s="15"/>
      <c r="VEK45" s="15"/>
      <c r="VEL45" s="15"/>
      <c r="VEM45" s="19"/>
      <c r="VEN45" s="59"/>
      <c r="VEO45" s="59"/>
      <c r="VEP45" s="52"/>
      <c r="VEQ45" s="52"/>
      <c r="VER45" s="52"/>
      <c r="VES45" s="52"/>
      <c r="VET45" s="52"/>
      <c r="VEU45" s="59"/>
      <c r="VEV45" s="59"/>
      <c r="VEW45" s="59"/>
      <c r="VEX45" s="59"/>
      <c r="VEY45" s="60"/>
      <c r="VEZ45" s="278"/>
      <c r="VFA45" s="243"/>
      <c r="VFB45" s="244"/>
      <c r="VFC45" s="244"/>
      <c r="VFD45" s="244"/>
      <c r="VFE45" s="244"/>
      <c r="VFF45" s="244"/>
      <c r="VFG45" s="201"/>
      <c r="VFH45" s="210"/>
      <c r="VFI45" s="15"/>
      <c r="VFJ45" s="15"/>
      <c r="VFK45" s="15"/>
      <c r="VFL45" s="15"/>
      <c r="VFM45" s="15"/>
      <c r="VFN45" s="15"/>
      <c r="VFO45" s="15"/>
      <c r="VFP45" s="15"/>
      <c r="VFQ45" s="15"/>
      <c r="VFR45" s="15"/>
      <c r="VFS45" s="19"/>
      <c r="VFT45" s="15"/>
      <c r="VFU45" s="15"/>
      <c r="VFV45" s="15"/>
      <c r="VFW45" s="15"/>
      <c r="VFX45" s="15"/>
      <c r="VFY45" s="15"/>
      <c r="VFZ45" s="19"/>
      <c r="VGA45" s="59"/>
      <c r="VGB45" s="59"/>
      <c r="VGC45" s="52"/>
      <c r="VGD45" s="52"/>
      <c r="VGE45" s="52"/>
      <c r="VGF45" s="52"/>
      <c r="VGG45" s="52"/>
      <c r="VGH45" s="59"/>
      <c r="VGI45" s="59"/>
      <c r="VGJ45" s="59"/>
      <c r="VGK45" s="59"/>
      <c r="VGL45" s="60"/>
      <c r="VGM45" s="278"/>
      <c r="VGN45" s="243"/>
      <c r="VGO45" s="244"/>
      <c r="VGP45" s="244"/>
      <c r="VGQ45" s="244"/>
      <c r="VGR45" s="244"/>
      <c r="VGS45" s="244"/>
      <c r="VGT45" s="201"/>
      <c r="VGU45" s="210"/>
      <c r="VGV45" s="15"/>
      <c r="VGW45" s="15"/>
      <c r="VGX45" s="15"/>
      <c r="VGY45" s="15"/>
      <c r="VGZ45" s="15"/>
      <c r="VHA45" s="15"/>
      <c r="VHB45" s="15"/>
      <c r="VHC45" s="15"/>
      <c r="VHD45" s="15"/>
      <c r="VHE45" s="15"/>
      <c r="VHF45" s="19"/>
      <c r="VHG45" s="15"/>
      <c r="VHH45" s="15"/>
      <c r="VHI45" s="15"/>
      <c r="VHJ45" s="15"/>
      <c r="VHK45" s="15"/>
      <c r="VHL45" s="15"/>
      <c r="VHM45" s="19"/>
      <c r="VHN45" s="59"/>
      <c r="VHO45" s="59"/>
      <c r="VHP45" s="52"/>
      <c r="VHQ45" s="52"/>
      <c r="VHR45" s="52"/>
      <c r="VHS45" s="52"/>
      <c r="VHT45" s="52"/>
      <c r="VHU45" s="59"/>
      <c r="VHV45" s="59"/>
      <c r="VHW45" s="59"/>
      <c r="VHX45" s="59"/>
      <c r="VHY45" s="60"/>
      <c r="VHZ45" s="278"/>
      <c r="VIA45" s="243"/>
      <c r="VIB45" s="244"/>
      <c r="VIC45" s="244"/>
      <c r="VID45" s="244"/>
      <c r="VIE45" s="244"/>
      <c r="VIF45" s="244"/>
      <c r="VIG45" s="201"/>
      <c r="VIH45" s="210"/>
      <c r="VII45" s="15"/>
      <c r="VIJ45" s="15"/>
      <c r="VIK45" s="15"/>
      <c r="VIL45" s="15"/>
      <c r="VIM45" s="15"/>
      <c r="VIN45" s="15"/>
      <c r="VIO45" s="15"/>
      <c r="VIP45" s="15"/>
      <c r="VIQ45" s="15"/>
      <c r="VIR45" s="15"/>
      <c r="VIS45" s="19"/>
      <c r="VIT45" s="15"/>
      <c r="VIU45" s="15"/>
      <c r="VIV45" s="15"/>
      <c r="VIW45" s="15"/>
      <c r="VIX45" s="15"/>
      <c r="VIY45" s="15"/>
      <c r="VIZ45" s="19"/>
      <c r="VJA45" s="59"/>
      <c r="VJB45" s="59"/>
      <c r="VJC45" s="52"/>
      <c r="VJD45" s="52"/>
      <c r="VJE45" s="52"/>
      <c r="VJF45" s="52"/>
      <c r="VJG45" s="52"/>
      <c r="VJH45" s="59"/>
      <c r="VJI45" s="59"/>
      <c r="VJJ45" s="59"/>
      <c r="VJK45" s="59"/>
      <c r="VJL45" s="60"/>
      <c r="VJM45" s="278"/>
      <c r="VJN45" s="243"/>
      <c r="VJO45" s="244"/>
      <c r="VJP45" s="244"/>
      <c r="VJQ45" s="244"/>
      <c r="VJR45" s="244"/>
      <c r="VJS45" s="244"/>
      <c r="VJT45" s="201"/>
      <c r="VJU45" s="210"/>
      <c r="VJV45" s="15"/>
      <c r="VJW45" s="15"/>
      <c r="VJX45" s="15"/>
      <c r="VJY45" s="15"/>
      <c r="VJZ45" s="15"/>
      <c r="VKA45" s="15"/>
      <c r="VKB45" s="15"/>
      <c r="VKC45" s="15"/>
      <c r="VKD45" s="15"/>
      <c r="VKE45" s="15"/>
      <c r="VKF45" s="19"/>
      <c r="VKG45" s="15"/>
      <c r="VKH45" s="15"/>
      <c r="VKI45" s="15"/>
      <c r="VKJ45" s="15"/>
      <c r="VKK45" s="15"/>
      <c r="VKL45" s="15"/>
      <c r="VKM45" s="19"/>
      <c r="VKN45" s="59"/>
      <c r="VKO45" s="59"/>
      <c r="VKP45" s="52"/>
      <c r="VKQ45" s="52"/>
      <c r="VKR45" s="52"/>
      <c r="VKS45" s="52"/>
      <c r="VKT45" s="52"/>
      <c r="VKU45" s="59"/>
      <c r="VKV45" s="59"/>
      <c r="VKW45" s="59"/>
      <c r="VKX45" s="59"/>
      <c r="VKY45" s="60"/>
      <c r="VKZ45" s="278"/>
      <c r="VLA45" s="243"/>
      <c r="VLB45" s="244"/>
      <c r="VLC45" s="244"/>
      <c r="VLD45" s="244"/>
      <c r="VLE45" s="244"/>
      <c r="VLF45" s="244"/>
      <c r="VLG45" s="201"/>
      <c r="VLH45" s="210"/>
      <c r="VLI45" s="15"/>
      <c r="VLJ45" s="15"/>
      <c r="VLK45" s="15"/>
      <c r="VLL45" s="15"/>
      <c r="VLM45" s="15"/>
      <c r="VLN45" s="15"/>
      <c r="VLO45" s="15"/>
      <c r="VLP45" s="15"/>
      <c r="VLQ45" s="15"/>
      <c r="VLR45" s="15"/>
      <c r="VLS45" s="19"/>
      <c r="VLT45" s="15"/>
      <c r="VLU45" s="15"/>
      <c r="VLV45" s="15"/>
      <c r="VLW45" s="15"/>
      <c r="VLX45" s="15"/>
      <c r="VLY45" s="15"/>
      <c r="VLZ45" s="19"/>
      <c r="VMA45" s="59"/>
      <c r="VMB45" s="59"/>
      <c r="VMC45" s="52"/>
      <c r="VMD45" s="52"/>
      <c r="VME45" s="52"/>
      <c r="VMF45" s="52"/>
      <c r="VMG45" s="52"/>
      <c r="VMH45" s="59"/>
      <c r="VMI45" s="59"/>
      <c r="VMJ45" s="59"/>
      <c r="VMK45" s="59"/>
      <c r="VML45" s="60"/>
      <c r="VMM45" s="278"/>
      <c r="VMN45" s="243"/>
      <c r="VMO45" s="244"/>
      <c r="VMP45" s="244"/>
      <c r="VMQ45" s="244"/>
      <c r="VMR45" s="244"/>
      <c r="VMS45" s="244"/>
      <c r="VMT45" s="201"/>
      <c r="VMU45" s="210"/>
      <c r="VMV45" s="15"/>
      <c r="VMW45" s="15"/>
      <c r="VMX45" s="15"/>
      <c r="VMY45" s="15"/>
      <c r="VMZ45" s="15"/>
      <c r="VNA45" s="15"/>
      <c r="VNB45" s="15"/>
      <c r="VNC45" s="15"/>
      <c r="VND45" s="15"/>
      <c r="VNE45" s="15"/>
      <c r="VNF45" s="19"/>
      <c r="VNG45" s="15"/>
      <c r="VNH45" s="15"/>
      <c r="VNI45" s="15"/>
      <c r="VNJ45" s="15"/>
      <c r="VNK45" s="15"/>
      <c r="VNL45" s="15"/>
      <c r="VNM45" s="19"/>
      <c r="VNN45" s="59"/>
      <c r="VNO45" s="59"/>
      <c r="VNP45" s="52"/>
      <c r="VNQ45" s="52"/>
      <c r="VNR45" s="52"/>
      <c r="VNS45" s="52"/>
      <c r="VNT45" s="52"/>
      <c r="VNU45" s="59"/>
      <c r="VNV45" s="59"/>
      <c r="VNW45" s="59"/>
      <c r="VNX45" s="59"/>
      <c r="VNY45" s="60"/>
      <c r="VNZ45" s="278"/>
      <c r="VOA45" s="243"/>
      <c r="VOB45" s="244"/>
      <c r="VOC45" s="244"/>
      <c r="VOD45" s="244"/>
      <c r="VOE45" s="244"/>
      <c r="VOF45" s="244"/>
      <c r="VOG45" s="201"/>
      <c r="VOH45" s="210"/>
      <c r="VOI45" s="15"/>
      <c r="VOJ45" s="15"/>
      <c r="VOK45" s="15"/>
      <c r="VOL45" s="15"/>
      <c r="VOM45" s="15"/>
      <c r="VON45" s="15"/>
      <c r="VOO45" s="15"/>
      <c r="VOP45" s="15"/>
      <c r="VOQ45" s="15"/>
      <c r="VOR45" s="15"/>
      <c r="VOS45" s="19"/>
      <c r="VOT45" s="15"/>
      <c r="VOU45" s="15"/>
      <c r="VOV45" s="15"/>
      <c r="VOW45" s="15"/>
      <c r="VOX45" s="15"/>
      <c r="VOY45" s="15"/>
      <c r="VOZ45" s="19"/>
      <c r="VPA45" s="59"/>
      <c r="VPB45" s="59"/>
      <c r="VPC45" s="52"/>
      <c r="VPD45" s="52"/>
      <c r="VPE45" s="52"/>
      <c r="VPF45" s="52"/>
      <c r="VPG45" s="52"/>
      <c r="VPH45" s="59"/>
      <c r="VPI45" s="59"/>
      <c r="VPJ45" s="59"/>
      <c r="VPK45" s="59"/>
      <c r="VPL45" s="60"/>
      <c r="VPM45" s="278"/>
      <c r="VPN45" s="243"/>
      <c r="VPO45" s="244"/>
      <c r="VPP45" s="244"/>
      <c r="VPQ45" s="244"/>
      <c r="VPR45" s="244"/>
      <c r="VPS45" s="244"/>
      <c r="VPT45" s="201"/>
      <c r="VPU45" s="210"/>
      <c r="VPV45" s="15"/>
      <c r="VPW45" s="15"/>
      <c r="VPX45" s="15"/>
      <c r="VPY45" s="15"/>
      <c r="VPZ45" s="15"/>
      <c r="VQA45" s="15"/>
      <c r="VQB45" s="15"/>
      <c r="VQC45" s="15"/>
      <c r="VQD45" s="15"/>
      <c r="VQE45" s="15"/>
      <c r="VQF45" s="19"/>
      <c r="VQG45" s="15"/>
      <c r="VQH45" s="15"/>
      <c r="VQI45" s="15"/>
      <c r="VQJ45" s="15"/>
      <c r="VQK45" s="15"/>
      <c r="VQL45" s="15"/>
      <c r="VQM45" s="19"/>
      <c r="VQN45" s="59"/>
      <c r="VQO45" s="59"/>
      <c r="VQP45" s="52"/>
      <c r="VQQ45" s="52"/>
      <c r="VQR45" s="52"/>
      <c r="VQS45" s="52"/>
      <c r="VQT45" s="52"/>
      <c r="VQU45" s="59"/>
      <c r="VQV45" s="59"/>
      <c r="VQW45" s="59"/>
      <c r="VQX45" s="59"/>
      <c r="VQY45" s="60"/>
      <c r="VQZ45" s="278"/>
      <c r="VRA45" s="243"/>
      <c r="VRB45" s="244"/>
      <c r="VRC45" s="244"/>
      <c r="VRD45" s="244"/>
      <c r="VRE45" s="244"/>
      <c r="VRF45" s="244"/>
      <c r="VRG45" s="201"/>
      <c r="VRH45" s="210"/>
      <c r="VRI45" s="15"/>
      <c r="VRJ45" s="15"/>
      <c r="VRK45" s="15"/>
      <c r="VRL45" s="15"/>
      <c r="VRM45" s="15"/>
      <c r="VRN45" s="15"/>
      <c r="VRO45" s="15"/>
      <c r="VRP45" s="15"/>
      <c r="VRQ45" s="15"/>
      <c r="VRR45" s="15"/>
      <c r="VRS45" s="19"/>
      <c r="VRT45" s="15"/>
      <c r="VRU45" s="15"/>
      <c r="VRV45" s="15"/>
      <c r="VRW45" s="15"/>
      <c r="VRX45" s="15"/>
      <c r="VRY45" s="15"/>
      <c r="VRZ45" s="19"/>
      <c r="VSA45" s="59"/>
      <c r="VSB45" s="59"/>
      <c r="VSC45" s="52"/>
      <c r="VSD45" s="52"/>
      <c r="VSE45" s="52"/>
      <c r="VSF45" s="52"/>
      <c r="VSG45" s="52"/>
      <c r="VSH45" s="59"/>
      <c r="VSI45" s="59"/>
      <c r="VSJ45" s="59"/>
      <c r="VSK45" s="59"/>
      <c r="VSL45" s="60"/>
      <c r="VSM45" s="278"/>
      <c r="VSN45" s="243"/>
      <c r="VSO45" s="244"/>
      <c r="VSP45" s="244"/>
      <c r="VSQ45" s="244"/>
      <c r="VSR45" s="244"/>
      <c r="VSS45" s="244"/>
      <c r="VST45" s="201"/>
      <c r="VSU45" s="210"/>
      <c r="VSV45" s="15"/>
      <c r="VSW45" s="15"/>
      <c r="VSX45" s="15"/>
      <c r="VSY45" s="15"/>
      <c r="VSZ45" s="15"/>
      <c r="VTA45" s="15"/>
      <c r="VTB45" s="15"/>
      <c r="VTC45" s="15"/>
      <c r="VTD45" s="15"/>
      <c r="VTE45" s="15"/>
      <c r="VTF45" s="19"/>
      <c r="VTG45" s="15"/>
      <c r="VTH45" s="15"/>
      <c r="VTI45" s="15"/>
      <c r="VTJ45" s="15"/>
      <c r="VTK45" s="15"/>
      <c r="VTL45" s="15"/>
      <c r="VTM45" s="19"/>
      <c r="VTN45" s="59"/>
      <c r="VTO45" s="59"/>
      <c r="VTP45" s="52"/>
      <c r="VTQ45" s="52"/>
      <c r="VTR45" s="52"/>
      <c r="VTS45" s="52"/>
      <c r="VTT45" s="52"/>
      <c r="VTU45" s="59"/>
      <c r="VTV45" s="59"/>
      <c r="VTW45" s="59"/>
      <c r="VTX45" s="59"/>
      <c r="VTY45" s="60"/>
      <c r="VTZ45" s="278"/>
      <c r="VUA45" s="243"/>
      <c r="VUB45" s="244"/>
      <c r="VUC45" s="244"/>
      <c r="VUD45" s="244"/>
      <c r="VUE45" s="244"/>
      <c r="VUF45" s="244"/>
      <c r="VUG45" s="201"/>
      <c r="VUH45" s="210"/>
      <c r="VUI45" s="15"/>
      <c r="VUJ45" s="15"/>
      <c r="VUK45" s="15"/>
      <c r="VUL45" s="15"/>
      <c r="VUM45" s="15"/>
      <c r="VUN45" s="15"/>
      <c r="VUO45" s="15"/>
      <c r="VUP45" s="15"/>
      <c r="VUQ45" s="15"/>
      <c r="VUR45" s="15"/>
      <c r="VUS45" s="19"/>
      <c r="VUT45" s="15"/>
      <c r="VUU45" s="15"/>
      <c r="VUV45" s="15"/>
      <c r="VUW45" s="15"/>
      <c r="VUX45" s="15"/>
      <c r="VUY45" s="15"/>
      <c r="VUZ45" s="19"/>
      <c r="VVA45" s="59"/>
      <c r="VVB45" s="59"/>
      <c r="VVC45" s="52"/>
      <c r="VVD45" s="52"/>
      <c r="VVE45" s="52"/>
      <c r="VVF45" s="52"/>
      <c r="VVG45" s="52"/>
      <c r="VVH45" s="59"/>
      <c r="VVI45" s="59"/>
      <c r="VVJ45" s="59"/>
      <c r="VVK45" s="59"/>
      <c r="VVL45" s="60"/>
      <c r="VVM45" s="278"/>
      <c r="VVN45" s="243"/>
      <c r="VVO45" s="244"/>
      <c r="VVP45" s="244"/>
      <c r="VVQ45" s="244"/>
      <c r="VVR45" s="244"/>
      <c r="VVS45" s="244"/>
      <c r="VVT45" s="201"/>
      <c r="VVU45" s="210"/>
      <c r="VVV45" s="15"/>
      <c r="VVW45" s="15"/>
      <c r="VVX45" s="15"/>
      <c r="VVY45" s="15"/>
      <c r="VVZ45" s="15"/>
      <c r="VWA45" s="15"/>
      <c r="VWB45" s="15"/>
      <c r="VWC45" s="15"/>
      <c r="VWD45" s="15"/>
      <c r="VWE45" s="15"/>
      <c r="VWF45" s="19"/>
      <c r="VWG45" s="15"/>
      <c r="VWH45" s="15"/>
      <c r="VWI45" s="15"/>
      <c r="VWJ45" s="15"/>
      <c r="VWK45" s="15"/>
      <c r="VWL45" s="15"/>
      <c r="VWM45" s="19"/>
      <c r="VWN45" s="59"/>
      <c r="VWO45" s="59"/>
      <c r="VWP45" s="52"/>
      <c r="VWQ45" s="52"/>
      <c r="VWR45" s="52"/>
      <c r="VWS45" s="52"/>
      <c r="VWT45" s="52"/>
      <c r="VWU45" s="59"/>
      <c r="VWV45" s="59"/>
      <c r="VWW45" s="59"/>
      <c r="VWX45" s="59"/>
      <c r="VWY45" s="60"/>
      <c r="VWZ45" s="278"/>
      <c r="VXA45" s="243"/>
      <c r="VXB45" s="244"/>
      <c r="VXC45" s="244"/>
      <c r="VXD45" s="244"/>
      <c r="VXE45" s="244"/>
      <c r="VXF45" s="244"/>
      <c r="VXG45" s="201"/>
      <c r="VXH45" s="210"/>
      <c r="VXI45" s="15"/>
      <c r="VXJ45" s="15"/>
      <c r="VXK45" s="15"/>
      <c r="VXL45" s="15"/>
      <c r="VXM45" s="15"/>
      <c r="VXN45" s="15"/>
      <c r="VXO45" s="15"/>
      <c r="VXP45" s="15"/>
      <c r="VXQ45" s="15"/>
      <c r="VXR45" s="15"/>
      <c r="VXS45" s="19"/>
      <c r="VXT45" s="15"/>
      <c r="VXU45" s="15"/>
      <c r="VXV45" s="15"/>
      <c r="VXW45" s="15"/>
      <c r="VXX45" s="15"/>
      <c r="VXY45" s="15"/>
      <c r="VXZ45" s="19"/>
      <c r="VYA45" s="59"/>
      <c r="VYB45" s="59"/>
      <c r="VYC45" s="52"/>
      <c r="VYD45" s="52"/>
      <c r="VYE45" s="52"/>
      <c r="VYF45" s="52"/>
      <c r="VYG45" s="52"/>
      <c r="VYH45" s="59"/>
      <c r="VYI45" s="59"/>
      <c r="VYJ45" s="59"/>
      <c r="VYK45" s="59"/>
      <c r="VYL45" s="60"/>
      <c r="VYM45" s="278"/>
      <c r="VYN45" s="243"/>
      <c r="VYO45" s="244"/>
      <c r="VYP45" s="244"/>
      <c r="VYQ45" s="244"/>
      <c r="VYR45" s="244"/>
      <c r="VYS45" s="244"/>
      <c r="VYT45" s="201"/>
      <c r="VYU45" s="210"/>
      <c r="VYV45" s="15"/>
      <c r="VYW45" s="15"/>
      <c r="VYX45" s="15"/>
      <c r="VYY45" s="15"/>
      <c r="VYZ45" s="15"/>
      <c r="VZA45" s="15"/>
      <c r="VZB45" s="15"/>
      <c r="VZC45" s="15"/>
      <c r="VZD45" s="15"/>
      <c r="VZE45" s="15"/>
      <c r="VZF45" s="19"/>
      <c r="VZG45" s="15"/>
      <c r="VZH45" s="15"/>
      <c r="VZI45" s="15"/>
      <c r="VZJ45" s="15"/>
      <c r="VZK45" s="15"/>
      <c r="VZL45" s="15"/>
      <c r="VZM45" s="19"/>
      <c r="VZN45" s="59"/>
      <c r="VZO45" s="59"/>
      <c r="VZP45" s="52"/>
      <c r="VZQ45" s="52"/>
      <c r="VZR45" s="52"/>
      <c r="VZS45" s="52"/>
      <c r="VZT45" s="52"/>
      <c r="VZU45" s="59"/>
      <c r="VZV45" s="59"/>
      <c r="VZW45" s="59"/>
      <c r="VZX45" s="59"/>
      <c r="VZY45" s="60"/>
      <c r="VZZ45" s="278"/>
      <c r="WAA45" s="243"/>
      <c r="WAB45" s="244"/>
      <c r="WAC45" s="244"/>
      <c r="WAD45" s="244"/>
      <c r="WAE45" s="244"/>
      <c r="WAF45" s="244"/>
      <c r="WAG45" s="201"/>
      <c r="WAH45" s="210"/>
      <c r="WAI45" s="15"/>
      <c r="WAJ45" s="15"/>
      <c r="WAK45" s="15"/>
      <c r="WAL45" s="15"/>
      <c r="WAM45" s="15"/>
      <c r="WAN45" s="15"/>
      <c r="WAO45" s="15"/>
      <c r="WAP45" s="15"/>
      <c r="WAQ45" s="15"/>
      <c r="WAR45" s="15"/>
      <c r="WAS45" s="19"/>
      <c r="WAT45" s="15"/>
      <c r="WAU45" s="15"/>
      <c r="WAV45" s="15"/>
      <c r="WAW45" s="15"/>
      <c r="WAX45" s="15"/>
      <c r="WAY45" s="15"/>
      <c r="WAZ45" s="19"/>
      <c r="WBA45" s="59"/>
      <c r="WBB45" s="59"/>
      <c r="WBC45" s="52"/>
      <c r="WBD45" s="52"/>
      <c r="WBE45" s="52"/>
      <c r="WBF45" s="52"/>
      <c r="WBG45" s="52"/>
      <c r="WBH45" s="59"/>
      <c r="WBI45" s="59"/>
      <c r="WBJ45" s="59"/>
      <c r="WBK45" s="59"/>
      <c r="WBL45" s="60"/>
      <c r="WBM45" s="278"/>
      <c r="WBN45" s="243"/>
      <c r="WBO45" s="244"/>
      <c r="WBP45" s="244"/>
      <c r="WBQ45" s="244"/>
      <c r="WBR45" s="244"/>
      <c r="WBS45" s="244"/>
      <c r="WBT45" s="201"/>
      <c r="WBU45" s="210"/>
      <c r="WBV45" s="15"/>
      <c r="WBW45" s="15"/>
      <c r="WBX45" s="15"/>
      <c r="WBY45" s="15"/>
      <c r="WBZ45" s="15"/>
      <c r="WCA45" s="15"/>
      <c r="WCB45" s="15"/>
      <c r="WCC45" s="15"/>
      <c r="WCD45" s="15"/>
      <c r="WCE45" s="15"/>
      <c r="WCF45" s="19"/>
      <c r="WCG45" s="15"/>
      <c r="WCH45" s="15"/>
      <c r="WCI45" s="15"/>
      <c r="WCJ45" s="15"/>
      <c r="WCK45" s="15"/>
      <c r="WCL45" s="15"/>
      <c r="WCM45" s="19"/>
      <c r="WCN45" s="59"/>
      <c r="WCO45" s="59"/>
      <c r="WCP45" s="52"/>
      <c r="WCQ45" s="52"/>
      <c r="WCR45" s="52"/>
      <c r="WCS45" s="52"/>
      <c r="WCT45" s="52"/>
      <c r="WCU45" s="59"/>
      <c r="WCV45" s="59"/>
      <c r="WCW45" s="59"/>
      <c r="WCX45" s="59"/>
      <c r="WCY45" s="60"/>
      <c r="WCZ45" s="278"/>
      <c r="WDA45" s="243"/>
      <c r="WDB45" s="244"/>
      <c r="WDC45" s="244"/>
      <c r="WDD45" s="244"/>
      <c r="WDE45" s="244"/>
      <c r="WDF45" s="244"/>
      <c r="WDG45" s="201"/>
      <c r="WDH45" s="210"/>
      <c r="WDI45" s="15"/>
      <c r="WDJ45" s="15"/>
      <c r="WDK45" s="15"/>
      <c r="WDL45" s="15"/>
      <c r="WDM45" s="15"/>
      <c r="WDN45" s="15"/>
      <c r="WDO45" s="15"/>
      <c r="WDP45" s="15"/>
      <c r="WDQ45" s="15"/>
      <c r="WDR45" s="15"/>
      <c r="WDS45" s="19"/>
      <c r="WDT45" s="15"/>
      <c r="WDU45" s="15"/>
      <c r="WDV45" s="15"/>
      <c r="WDW45" s="15"/>
      <c r="WDX45" s="15"/>
      <c r="WDY45" s="15"/>
      <c r="WDZ45" s="19"/>
      <c r="WEA45" s="59"/>
      <c r="WEB45" s="59"/>
      <c r="WEC45" s="52"/>
      <c r="WED45" s="52"/>
      <c r="WEE45" s="52"/>
      <c r="WEF45" s="52"/>
      <c r="WEG45" s="52"/>
      <c r="WEH45" s="59"/>
      <c r="WEI45" s="59"/>
      <c r="WEJ45" s="59"/>
      <c r="WEK45" s="59"/>
      <c r="WEL45" s="60"/>
      <c r="WEM45" s="278"/>
      <c r="WEN45" s="243"/>
      <c r="WEO45" s="244"/>
      <c r="WEP45" s="244"/>
      <c r="WEQ45" s="244"/>
      <c r="WER45" s="244"/>
      <c r="WES45" s="244"/>
      <c r="WET45" s="201"/>
      <c r="WEU45" s="210"/>
      <c r="WEV45" s="15"/>
      <c r="WEW45" s="15"/>
      <c r="WEX45" s="15"/>
      <c r="WEY45" s="15"/>
      <c r="WEZ45" s="15"/>
      <c r="WFA45" s="15"/>
      <c r="WFB45" s="15"/>
      <c r="WFC45" s="15"/>
      <c r="WFD45" s="15"/>
      <c r="WFE45" s="15"/>
      <c r="WFF45" s="19"/>
      <c r="WFG45" s="15"/>
      <c r="WFH45" s="15"/>
      <c r="WFI45" s="15"/>
      <c r="WFJ45" s="15"/>
      <c r="WFK45" s="15"/>
      <c r="WFL45" s="15"/>
      <c r="WFM45" s="19"/>
      <c r="WFN45" s="59"/>
      <c r="WFO45" s="59"/>
      <c r="WFP45" s="52"/>
      <c r="WFQ45" s="52"/>
      <c r="WFR45" s="52"/>
      <c r="WFS45" s="52"/>
      <c r="WFT45" s="52"/>
      <c r="WFU45" s="59"/>
      <c r="WFV45" s="59"/>
      <c r="WFW45" s="59"/>
      <c r="WFX45" s="59"/>
      <c r="WFY45" s="60"/>
      <c r="WFZ45" s="278"/>
      <c r="WGA45" s="243"/>
      <c r="WGB45" s="244"/>
      <c r="WGC45" s="244"/>
      <c r="WGD45" s="244"/>
      <c r="WGE45" s="244"/>
      <c r="WGF45" s="244"/>
      <c r="WGG45" s="201"/>
      <c r="WGH45" s="210"/>
      <c r="WGI45" s="15"/>
      <c r="WGJ45" s="15"/>
      <c r="WGK45" s="15"/>
      <c r="WGL45" s="15"/>
      <c r="WGM45" s="15"/>
      <c r="WGN45" s="15"/>
      <c r="WGO45" s="15"/>
      <c r="WGP45" s="15"/>
      <c r="WGQ45" s="15"/>
      <c r="WGR45" s="15"/>
      <c r="WGS45" s="19"/>
      <c r="WGT45" s="15"/>
      <c r="WGU45" s="15"/>
      <c r="WGV45" s="15"/>
      <c r="WGW45" s="15"/>
      <c r="WGX45" s="15"/>
      <c r="WGY45" s="15"/>
      <c r="WGZ45" s="19"/>
      <c r="WHA45" s="59"/>
      <c r="WHB45" s="59"/>
      <c r="WHC45" s="52"/>
      <c r="WHD45" s="52"/>
      <c r="WHE45" s="52"/>
      <c r="WHF45" s="52"/>
      <c r="WHG45" s="52"/>
      <c r="WHH45" s="59"/>
      <c r="WHI45" s="59"/>
      <c r="WHJ45" s="59"/>
      <c r="WHK45" s="59"/>
      <c r="WHL45" s="60"/>
      <c r="WHM45" s="278"/>
      <c r="WHN45" s="243"/>
      <c r="WHO45" s="244"/>
      <c r="WHP45" s="244"/>
      <c r="WHQ45" s="244"/>
      <c r="WHR45" s="244"/>
      <c r="WHS45" s="244"/>
      <c r="WHT45" s="201"/>
      <c r="WHU45" s="210"/>
      <c r="WHV45" s="15"/>
      <c r="WHW45" s="15"/>
      <c r="WHX45" s="15"/>
      <c r="WHY45" s="15"/>
      <c r="WHZ45" s="15"/>
      <c r="WIA45" s="15"/>
      <c r="WIB45" s="15"/>
      <c r="WIC45" s="15"/>
      <c r="WID45" s="15"/>
      <c r="WIE45" s="15"/>
      <c r="WIF45" s="19"/>
      <c r="WIG45" s="15"/>
      <c r="WIH45" s="15"/>
      <c r="WII45" s="15"/>
      <c r="WIJ45" s="15"/>
      <c r="WIK45" s="15"/>
      <c r="WIL45" s="15"/>
      <c r="WIM45" s="19"/>
      <c r="WIN45" s="59"/>
      <c r="WIO45" s="59"/>
      <c r="WIP45" s="52"/>
      <c r="WIQ45" s="52"/>
      <c r="WIR45" s="52"/>
      <c r="WIS45" s="52"/>
      <c r="WIT45" s="52"/>
      <c r="WIU45" s="59"/>
      <c r="WIV45" s="59"/>
      <c r="WIW45" s="59"/>
      <c r="WIX45" s="59"/>
      <c r="WIY45" s="60"/>
      <c r="WIZ45" s="278"/>
      <c r="WJA45" s="243"/>
      <c r="WJB45" s="244"/>
      <c r="WJC45" s="244"/>
      <c r="WJD45" s="244"/>
      <c r="WJE45" s="244"/>
      <c r="WJF45" s="244"/>
      <c r="WJG45" s="201"/>
      <c r="WJH45" s="210"/>
      <c r="WJI45" s="15"/>
      <c r="WJJ45" s="15"/>
      <c r="WJK45" s="15"/>
      <c r="WJL45" s="15"/>
      <c r="WJM45" s="15"/>
      <c r="WJN45" s="15"/>
      <c r="WJO45" s="15"/>
      <c r="WJP45" s="15"/>
      <c r="WJQ45" s="15"/>
      <c r="WJR45" s="15"/>
      <c r="WJS45" s="19"/>
      <c r="WJT45" s="15"/>
      <c r="WJU45" s="15"/>
      <c r="WJV45" s="15"/>
      <c r="WJW45" s="15"/>
      <c r="WJX45" s="15"/>
      <c r="WJY45" s="15"/>
      <c r="WJZ45" s="19"/>
      <c r="WKA45" s="59"/>
      <c r="WKB45" s="59"/>
      <c r="WKC45" s="52"/>
      <c r="WKD45" s="52"/>
      <c r="WKE45" s="52"/>
      <c r="WKF45" s="52"/>
      <c r="WKG45" s="52"/>
      <c r="WKH45" s="59"/>
      <c r="WKI45" s="59"/>
      <c r="WKJ45" s="59"/>
      <c r="WKK45" s="59"/>
      <c r="WKL45" s="60"/>
      <c r="WKM45" s="278"/>
      <c r="WKN45" s="243"/>
      <c r="WKO45" s="244"/>
      <c r="WKP45" s="244"/>
      <c r="WKQ45" s="244"/>
      <c r="WKR45" s="244"/>
      <c r="WKS45" s="244"/>
      <c r="WKT45" s="201"/>
      <c r="WKU45" s="210"/>
      <c r="WKV45" s="15"/>
      <c r="WKW45" s="15"/>
      <c r="WKX45" s="15"/>
      <c r="WKY45" s="15"/>
      <c r="WKZ45" s="15"/>
      <c r="WLA45" s="15"/>
      <c r="WLB45" s="15"/>
      <c r="WLC45" s="15"/>
      <c r="WLD45" s="15"/>
      <c r="WLE45" s="15"/>
      <c r="WLF45" s="19"/>
      <c r="WLG45" s="15"/>
      <c r="WLH45" s="15"/>
      <c r="WLI45" s="15"/>
      <c r="WLJ45" s="15"/>
      <c r="WLK45" s="15"/>
      <c r="WLL45" s="15"/>
      <c r="WLM45" s="19"/>
      <c r="WLN45" s="59"/>
      <c r="WLO45" s="59"/>
      <c r="WLP45" s="52"/>
      <c r="WLQ45" s="52"/>
      <c r="WLR45" s="52"/>
      <c r="WLS45" s="52"/>
      <c r="WLT45" s="52"/>
      <c r="WLU45" s="59"/>
      <c r="WLV45" s="59"/>
      <c r="WLW45" s="59"/>
      <c r="WLX45" s="59"/>
      <c r="WLY45" s="60"/>
      <c r="WLZ45" s="278"/>
      <c r="WMA45" s="243"/>
      <c r="WMB45" s="244"/>
      <c r="WMC45" s="244"/>
      <c r="WMD45" s="244"/>
      <c r="WME45" s="244"/>
      <c r="WMF45" s="244"/>
      <c r="WMG45" s="201"/>
      <c r="WMH45" s="210"/>
      <c r="WMI45" s="15"/>
      <c r="WMJ45" s="15"/>
      <c r="WMK45" s="15"/>
      <c r="WML45" s="15"/>
      <c r="WMM45" s="15"/>
      <c r="WMN45" s="15"/>
      <c r="WMO45" s="15"/>
      <c r="WMP45" s="15"/>
      <c r="WMQ45" s="15"/>
      <c r="WMR45" s="15"/>
      <c r="WMS45" s="19"/>
      <c r="WMT45" s="15"/>
      <c r="WMU45" s="15"/>
      <c r="WMV45" s="15"/>
      <c r="WMW45" s="15"/>
      <c r="WMX45" s="15"/>
      <c r="WMY45" s="15"/>
      <c r="WMZ45" s="19"/>
      <c r="WNA45" s="59"/>
      <c r="WNB45" s="59"/>
      <c r="WNC45" s="52"/>
      <c r="WND45" s="52"/>
      <c r="WNE45" s="52"/>
      <c r="WNF45" s="52"/>
      <c r="WNG45" s="52"/>
      <c r="WNH45" s="59"/>
      <c r="WNI45" s="59"/>
      <c r="WNJ45" s="59"/>
      <c r="WNK45" s="59"/>
      <c r="WNL45" s="60"/>
      <c r="WNM45" s="278"/>
      <c r="WNN45" s="243"/>
      <c r="WNO45" s="244"/>
      <c r="WNP45" s="244"/>
      <c r="WNQ45" s="244"/>
      <c r="WNR45" s="244"/>
      <c r="WNS45" s="244"/>
      <c r="WNT45" s="201"/>
      <c r="WNU45" s="210"/>
      <c r="WNV45" s="15"/>
      <c r="WNW45" s="15"/>
      <c r="WNX45" s="15"/>
      <c r="WNY45" s="15"/>
      <c r="WNZ45" s="15"/>
      <c r="WOA45" s="15"/>
      <c r="WOB45" s="15"/>
      <c r="WOC45" s="15"/>
      <c r="WOD45" s="15"/>
      <c r="WOE45" s="15"/>
      <c r="WOF45" s="19"/>
      <c r="WOG45" s="15"/>
      <c r="WOH45" s="15"/>
      <c r="WOI45" s="15"/>
      <c r="WOJ45" s="15"/>
      <c r="WOK45" s="15"/>
      <c r="WOL45" s="15"/>
      <c r="WOM45" s="19"/>
      <c r="WON45" s="59"/>
      <c r="WOO45" s="59"/>
      <c r="WOP45" s="52"/>
      <c r="WOQ45" s="52"/>
      <c r="WOR45" s="52"/>
      <c r="WOS45" s="52"/>
      <c r="WOT45" s="52"/>
      <c r="WOU45" s="59"/>
      <c r="WOV45" s="59"/>
      <c r="WOW45" s="59"/>
      <c r="WOX45" s="59"/>
      <c r="WOY45" s="60"/>
      <c r="WOZ45" s="278"/>
      <c r="WPA45" s="243"/>
      <c r="WPB45" s="244"/>
      <c r="WPC45" s="244"/>
      <c r="WPD45" s="244"/>
      <c r="WPE45" s="244"/>
      <c r="WPF45" s="244"/>
      <c r="WPG45" s="201"/>
      <c r="WPH45" s="210"/>
      <c r="WPI45" s="15"/>
      <c r="WPJ45" s="15"/>
      <c r="WPK45" s="15"/>
      <c r="WPL45" s="15"/>
      <c r="WPM45" s="15"/>
      <c r="WPN45" s="15"/>
      <c r="WPO45" s="15"/>
      <c r="WPP45" s="15"/>
      <c r="WPQ45" s="15"/>
      <c r="WPR45" s="15"/>
      <c r="WPS45" s="19"/>
      <c r="WPT45" s="15"/>
      <c r="WPU45" s="15"/>
      <c r="WPV45" s="15"/>
      <c r="WPW45" s="15"/>
      <c r="WPX45" s="15"/>
      <c r="WPY45" s="15"/>
      <c r="WPZ45" s="19"/>
      <c r="WQA45" s="59"/>
      <c r="WQB45" s="59"/>
      <c r="WQC45" s="52"/>
      <c r="WQD45" s="52"/>
      <c r="WQE45" s="52"/>
      <c r="WQF45" s="52"/>
      <c r="WQG45" s="52"/>
      <c r="WQH45" s="59"/>
      <c r="WQI45" s="59"/>
      <c r="WQJ45" s="59"/>
      <c r="WQK45" s="59"/>
      <c r="WQL45" s="60"/>
      <c r="WQM45" s="278"/>
      <c r="WQN45" s="243"/>
      <c r="WQO45" s="244"/>
      <c r="WQP45" s="244"/>
      <c r="WQQ45" s="244"/>
      <c r="WQR45" s="244"/>
      <c r="WQS45" s="244"/>
      <c r="WQT45" s="201"/>
      <c r="WQU45" s="210"/>
      <c r="WQV45" s="15"/>
      <c r="WQW45" s="15"/>
      <c r="WQX45" s="15"/>
      <c r="WQY45" s="15"/>
      <c r="WQZ45" s="15"/>
      <c r="WRA45" s="15"/>
      <c r="WRB45" s="15"/>
      <c r="WRC45" s="15"/>
      <c r="WRD45" s="15"/>
      <c r="WRE45" s="15"/>
      <c r="WRF45" s="19"/>
      <c r="WRG45" s="15"/>
      <c r="WRH45" s="15"/>
      <c r="WRI45" s="15"/>
      <c r="WRJ45" s="15"/>
      <c r="WRK45" s="15"/>
      <c r="WRL45" s="15"/>
      <c r="WRM45" s="19"/>
      <c r="WRN45" s="59"/>
      <c r="WRO45" s="59"/>
      <c r="WRP45" s="52"/>
      <c r="WRQ45" s="52"/>
      <c r="WRR45" s="52"/>
      <c r="WRS45" s="52"/>
      <c r="WRT45" s="52"/>
      <c r="WRU45" s="59"/>
      <c r="WRV45" s="59"/>
      <c r="WRW45" s="59"/>
      <c r="WRX45" s="59"/>
      <c r="WRY45" s="60"/>
      <c r="WRZ45" s="278"/>
      <c r="WSA45" s="243"/>
      <c r="WSB45" s="244"/>
      <c r="WSC45" s="244"/>
      <c r="WSD45" s="244"/>
      <c r="WSE45" s="244"/>
      <c r="WSF45" s="244"/>
      <c r="WSG45" s="201"/>
      <c r="WSH45" s="210"/>
      <c r="WSI45" s="15"/>
      <c r="WSJ45" s="15"/>
      <c r="WSK45" s="15"/>
      <c r="WSL45" s="15"/>
      <c r="WSM45" s="15"/>
      <c r="WSN45" s="15"/>
      <c r="WSO45" s="15"/>
      <c r="WSP45" s="15"/>
      <c r="WSQ45" s="15"/>
      <c r="WSR45" s="15"/>
      <c r="WSS45" s="19"/>
      <c r="WST45" s="15"/>
      <c r="WSU45" s="15"/>
      <c r="WSV45" s="15"/>
      <c r="WSW45" s="15"/>
      <c r="WSX45" s="15"/>
      <c r="WSY45" s="15"/>
      <c r="WSZ45" s="19"/>
      <c r="WTA45" s="59"/>
      <c r="WTB45" s="59"/>
      <c r="WTC45" s="52"/>
      <c r="WTD45" s="52"/>
      <c r="WTE45" s="52"/>
      <c r="WTF45" s="52"/>
      <c r="WTG45" s="52"/>
      <c r="WTH45" s="59"/>
      <c r="WTI45" s="59"/>
      <c r="WTJ45" s="59"/>
      <c r="WTK45" s="59"/>
      <c r="WTL45" s="60"/>
      <c r="WTM45" s="278"/>
      <c r="WTN45" s="243"/>
      <c r="WTO45" s="244"/>
      <c r="WTP45" s="244"/>
      <c r="WTQ45" s="244"/>
      <c r="WTR45" s="244"/>
      <c r="WTS45" s="244"/>
      <c r="WTT45" s="201"/>
      <c r="WTU45" s="210"/>
      <c r="WTV45" s="15"/>
      <c r="WTW45" s="15"/>
      <c r="WTX45" s="15"/>
      <c r="WTY45" s="15"/>
      <c r="WTZ45" s="15"/>
      <c r="WUA45" s="15"/>
      <c r="WUB45" s="15"/>
      <c r="WUC45" s="15"/>
      <c r="WUD45" s="15"/>
      <c r="WUE45" s="15"/>
      <c r="WUF45" s="19"/>
      <c r="WUG45" s="15"/>
      <c r="WUH45" s="15"/>
      <c r="WUI45" s="15"/>
      <c r="WUJ45" s="15"/>
      <c r="WUK45" s="15"/>
      <c r="WUL45" s="15"/>
      <c r="WUM45" s="19"/>
      <c r="WUN45" s="59"/>
      <c r="WUO45" s="59"/>
      <c r="WUP45" s="52"/>
      <c r="WUQ45" s="52"/>
      <c r="WUR45" s="52"/>
      <c r="WUS45" s="52"/>
      <c r="WUT45" s="52"/>
      <c r="WUU45" s="59"/>
      <c r="WUV45" s="59"/>
      <c r="WUW45" s="59"/>
      <c r="WUX45" s="59"/>
      <c r="WUY45" s="60"/>
      <c r="WUZ45" s="278"/>
      <c r="WVA45" s="243"/>
      <c r="WVB45" s="244"/>
      <c r="WVC45" s="244"/>
      <c r="WVD45" s="244"/>
      <c r="WVE45" s="244"/>
      <c r="WVF45" s="244"/>
      <c r="WVG45" s="201"/>
      <c r="WVH45" s="210"/>
      <c r="WVI45" s="15"/>
      <c r="WVJ45" s="15"/>
      <c r="WVK45" s="15"/>
      <c r="WVL45" s="15"/>
      <c r="WVM45" s="15"/>
      <c r="WVN45" s="15"/>
      <c r="WVO45" s="15"/>
      <c r="WVP45" s="15"/>
      <c r="WVQ45" s="15"/>
      <c r="WVR45" s="15"/>
      <c r="WVS45" s="19"/>
      <c r="WVT45" s="15"/>
      <c r="WVU45" s="15"/>
      <c r="WVV45" s="15"/>
      <c r="WVW45" s="15"/>
      <c r="WVX45" s="15"/>
      <c r="WVY45" s="15"/>
      <c r="WVZ45" s="19"/>
      <c r="WWA45" s="59"/>
      <c r="WWB45" s="59"/>
      <c r="WWC45" s="52"/>
      <c r="WWD45" s="52"/>
      <c r="WWE45" s="52"/>
      <c r="WWF45" s="52"/>
      <c r="WWG45" s="52"/>
      <c r="WWH45" s="59"/>
      <c r="WWI45" s="59"/>
      <c r="WWJ45" s="59"/>
      <c r="WWK45" s="59"/>
      <c r="WWL45" s="60"/>
      <c r="WWM45" s="278"/>
      <c r="WWN45" s="243"/>
      <c r="WWO45" s="244"/>
      <c r="WWP45" s="244"/>
      <c r="WWQ45" s="244"/>
      <c r="WWR45" s="244"/>
      <c r="WWS45" s="244"/>
      <c r="WWT45" s="201"/>
      <c r="WWU45" s="210"/>
      <c r="WWV45" s="15"/>
      <c r="WWW45" s="15"/>
      <c r="WWX45" s="15"/>
      <c r="WWY45" s="15"/>
      <c r="WWZ45" s="15"/>
      <c r="WXA45" s="15"/>
      <c r="WXB45" s="15"/>
      <c r="WXC45" s="15"/>
      <c r="WXD45" s="15"/>
      <c r="WXE45" s="15"/>
      <c r="WXF45" s="19"/>
      <c r="WXG45" s="15"/>
      <c r="WXH45" s="15"/>
      <c r="WXI45" s="15"/>
      <c r="WXJ45" s="15"/>
      <c r="WXK45" s="15"/>
      <c r="WXL45" s="15"/>
      <c r="WXM45" s="19"/>
      <c r="WXN45" s="59"/>
      <c r="WXO45" s="59"/>
      <c r="WXP45" s="52"/>
      <c r="WXQ45" s="52"/>
      <c r="WXR45" s="52"/>
      <c r="WXS45" s="52"/>
      <c r="WXT45" s="52"/>
      <c r="WXU45" s="59"/>
      <c r="WXV45" s="59"/>
      <c r="WXW45" s="59"/>
      <c r="WXX45" s="59"/>
      <c r="WXY45" s="60"/>
      <c r="WXZ45" s="278"/>
      <c r="WYA45" s="243"/>
      <c r="WYB45" s="244"/>
      <c r="WYC45" s="244"/>
      <c r="WYD45" s="244"/>
      <c r="WYE45" s="244"/>
      <c r="WYF45" s="244"/>
      <c r="WYG45" s="201"/>
      <c r="WYH45" s="210"/>
      <c r="WYI45" s="15"/>
      <c r="WYJ45" s="15"/>
      <c r="WYK45" s="15"/>
      <c r="WYL45" s="15"/>
      <c r="WYM45" s="15"/>
      <c r="WYN45" s="15"/>
      <c r="WYO45" s="15"/>
      <c r="WYP45" s="15"/>
      <c r="WYQ45" s="15"/>
      <c r="WYR45" s="15"/>
      <c r="WYS45" s="19"/>
      <c r="WYT45" s="15"/>
      <c r="WYU45" s="15"/>
      <c r="WYV45" s="15"/>
      <c r="WYW45" s="15"/>
      <c r="WYX45" s="15"/>
      <c r="WYY45" s="15"/>
      <c r="WYZ45" s="19"/>
      <c r="WZA45" s="59"/>
      <c r="WZB45" s="59"/>
      <c r="WZC45" s="52"/>
      <c r="WZD45" s="52"/>
      <c r="WZE45" s="52"/>
      <c r="WZF45" s="52"/>
      <c r="WZG45" s="52"/>
      <c r="WZH45" s="59"/>
      <c r="WZI45" s="59"/>
      <c r="WZJ45" s="59"/>
      <c r="WZK45" s="59"/>
      <c r="WZL45" s="60"/>
      <c r="WZM45" s="278"/>
      <c r="WZN45" s="243"/>
      <c r="WZO45" s="244"/>
      <c r="WZP45" s="244"/>
      <c r="WZQ45" s="244"/>
      <c r="WZR45" s="244"/>
      <c r="WZS45" s="244"/>
      <c r="WZT45" s="201"/>
      <c r="WZU45" s="210"/>
      <c r="WZV45" s="15"/>
      <c r="WZW45" s="15"/>
      <c r="WZX45" s="15"/>
      <c r="WZY45" s="15"/>
      <c r="WZZ45" s="15"/>
      <c r="XAA45" s="15"/>
      <c r="XAB45" s="15"/>
      <c r="XAC45" s="15"/>
      <c r="XAD45" s="15"/>
      <c r="XAE45" s="15"/>
      <c r="XAF45" s="19"/>
      <c r="XAG45" s="15"/>
      <c r="XAH45" s="15"/>
      <c r="XAI45" s="15"/>
      <c r="XAJ45" s="15"/>
      <c r="XAK45" s="15"/>
      <c r="XAL45" s="15"/>
      <c r="XAM45" s="19"/>
      <c r="XAN45" s="59"/>
      <c r="XAO45" s="59"/>
      <c r="XAP45" s="52"/>
      <c r="XAQ45" s="52"/>
      <c r="XAR45" s="52"/>
      <c r="XAS45" s="52"/>
      <c r="XAT45" s="52"/>
      <c r="XAU45" s="59"/>
      <c r="XAV45" s="59"/>
      <c r="XAW45" s="59"/>
      <c r="XAX45" s="59"/>
      <c r="XAY45" s="60"/>
      <c r="XAZ45" s="278"/>
      <c r="XBA45" s="243"/>
      <c r="XBB45" s="244"/>
      <c r="XBC45" s="244"/>
      <c r="XBD45" s="244"/>
      <c r="XBE45" s="244"/>
      <c r="XBF45" s="244"/>
      <c r="XBG45" s="201"/>
      <c r="XBH45" s="210"/>
      <c r="XBI45" s="15"/>
      <c r="XBJ45" s="15"/>
      <c r="XBK45" s="15"/>
      <c r="XBL45" s="15"/>
      <c r="XBM45" s="15"/>
      <c r="XBN45" s="15"/>
      <c r="XBO45" s="15"/>
      <c r="XBP45" s="15"/>
      <c r="XBQ45" s="15"/>
      <c r="XBR45" s="15"/>
      <c r="XBS45" s="19"/>
      <c r="XBT45" s="15"/>
      <c r="XBU45" s="15"/>
      <c r="XBV45" s="15"/>
      <c r="XBW45" s="15"/>
      <c r="XBX45" s="15"/>
      <c r="XBY45" s="15"/>
      <c r="XBZ45" s="19"/>
      <c r="XCA45" s="59"/>
      <c r="XCB45" s="59"/>
      <c r="XCC45" s="52"/>
      <c r="XCD45" s="52"/>
      <c r="XCE45" s="52"/>
      <c r="XCF45" s="52"/>
      <c r="XCG45" s="52"/>
      <c r="XCH45" s="59"/>
      <c r="XCI45" s="59"/>
      <c r="XCJ45" s="59"/>
      <c r="XCK45" s="59"/>
      <c r="XCL45" s="60"/>
      <c r="XCM45" s="278"/>
      <c r="XCN45" s="243"/>
      <c r="XCO45" s="244"/>
      <c r="XCP45" s="244"/>
      <c r="XCQ45" s="244"/>
      <c r="XCR45" s="244"/>
      <c r="XCS45" s="244"/>
      <c r="XCT45" s="201"/>
      <c r="XCU45" s="210"/>
      <c r="XCV45" s="15"/>
      <c r="XCW45" s="15"/>
      <c r="XCX45" s="15"/>
      <c r="XCY45" s="15"/>
      <c r="XCZ45" s="15"/>
      <c r="XDA45" s="15"/>
      <c r="XDB45" s="15"/>
      <c r="XDC45" s="15"/>
      <c r="XDD45" s="15"/>
      <c r="XDE45" s="15"/>
      <c r="XDF45" s="19"/>
      <c r="XDG45" s="15"/>
      <c r="XDH45" s="15"/>
      <c r="XDI45" s="15"/>
      <c r="XDJ45" s="15"/>
      <c r="XDK45" s="15"/>
      <c r="XDL45" s="15"/>
      <c r="XDM45" s="19"/>
      <c r="XDN45" s="59"/>
      <c r="XDO45" s="59"/>
      <c r="XDP45" s="52"/>
      <c r="XDQ45" s="52"/>
      <c r="XDR45" s="52"/>
      <c r="XDS45" s="52"/>
      <c r="XDT45" s="52"/>
      <c r="XDU45" s="59"/>
      <c r="XDV45" s="59"/>
      <c r="XDW45" s="59"/>
      <c r="XDX45" s="59"/>
      <c r="XDY45" s="60"/>
      <c r="XDZ45" s="278"/>
      <c r="XEA45" s="243"/>
      <c r="XEB45" s="244"/>
      <c r="XEC45" s="244"/>
      <c r="XED45" s="244"/>
      <c r="XEE45" s="244"/>
      <c r="XEF45" s="244"/>
      <c r="XEG45" s="201"/>
      <c r="XEH45" s="210"/>
      <c r="XEI45" s="15"/>
      <c r="XEJ45" s="15"/>
      <c r="XEK45" s="15"/>
      <c r="XEL45" s="15"/>
      <c r="XEM45" s="15"/>
      <c r="XEN45" s="15"/>
      <c r="XEO45" s="15"/>
      <c r="XEP45" s="15"/>
      <c r="XEQ45" s="15"/>
      <c r="XER45" s="15"/>
      <c r="XES45" s="19"/>
      <c r="XET45" s="15"/>
      <c r="XEU45" s="15"/>
      <c r="XEV45" s="15"/>
      <c r="XEW45" s="15"/>
      <c r="XEX45" s="15"/>
      <c r="XEY45" s="15"/>
      <c r="XEZ45" s="19"/>
      <c r="XFA45" s="59"/>
      <c r="XFB45" s="59"/>
      <c r="XFC45" s="52"/>
      <c r="XFD45" s="52"/>
    </row>
    <row r="46" ht="24.95" customHeight="1" spans="1:1024 1025:16384">
      <c r="A46" s="59">
        <v>43</v>
      </c>
      <c r="B46" s="59" t="s">
        <v>506</v>
      </c>
      <c r="C46" s="52" t="s">
        <v>464</v>
      </c>
      <c r="D46" s="52" t="s">
        <v>450</v>
      </c>
      <c r="E46" s="52" t="s">
        <v>480</v>
      </c>
      <c r="F46" s="52" t="s">
        <v>451</v>
      </c>
      <c r="G46" s="52"/>
      <c r="H46" s="59">
        <v>4.3</v>
      </c>
      <c r="I46" s="59">
        <v>0.6</v>
      </c>
      <c r="J46" s="59">
        <v>0.3</v>
      </c>
      <c r="K46" s="59">
        <v>0.2</v>
      </c>
      <c r="L46" s="60">
        <v>45760</v>
      </c>
      <c r="M46" s="278">
        <v>55.68</v>
      </c>
      <c r="N46" s="243" t="s">
        <v>481</v>
      </c>
      <c r="O46" s="244">
        <v>2872713.738</v>
      </c>
      <c r="P46" s="244">
        <v>538266.385</v>
      </c>
      <c r="Q46" s="244" t="s">
        <v>482</v>
      </c>
      <c r="R46" s="244">
        <v>2872518.985</v>
      </c>
      <c r="S46" s="244">
        <v>538384.609</v>
      </c>
      <c r="T46" s="201" t="s">
        <v>481</v>
      </c>
      <c r="U46" s="210">
        <v>324.45</v>
      </c>
      <c r="V46" s="15">
        <v>174</v>
      </c>
      <c r="W46" s="15">
        <v>173</v>
      </c>
      <c r="X46" s="15">
        <v>175</v>
      </c>
      <c r="Y46" s="15" t="s">
        <v>455</v>
      </c>
      <c r="Z46" s="203">
        <v>2660</v>
      </c>
      <c r="AA46" s="203">
        <v>2740</v>
      </c>
      <c r="AB46" s="15">
        <v>40</v>
      </c>
      <c r="AC46" s="15">
        <v>0.8</v>
      </c>
      <c r="AD46" s="15">
        <v>1.33</v>
      </c>
      <c r="AE46" s="15">
        <v>5.85</v>
      </c>
      <c r="AF46" s="19" t="str">
        <f t="shared" si="3"/>
        <v>(43)水岩互通LK2+650-LK2+750右幅交通标志基础</v>
      </c>
      <c r="AG46" s="15" t="s">
        <v>498</v>
      </c>
      <c r="AH46" s="15">
        <v>150</v>
      </c>
      <c r="AI46" s="15">
        <v>100</v>
      </c>
      <c r="AJ46" s="15">
        <v>40</v>
      </c>
      <c r="AK46" s="15">
        <v>1.2</v>
      </c>
      <c r="AL46" s="15">
        <v>2</v>
      </c>
      <c r="AM46" s="19" t="str">
        <f t="shared" si="4"/>
        <v>(43)水岩互通LK2+650-LK2+750右幅交通标志基础抽检</v>
      </c>
      <c r="AN46" s="59"/>
      <c r="AO46" s="59"/>
      <c r="AP46" s="52"/>
      <c r="AQ46" s="52"/>
      <c r="AR46" s="52"/>
      <c r="AS46" s="52"/>
      <c r="AT46" s="52"/>
      <c r="AU46" s="59"/>
      <c r="AV46" s="59"/>
      <c r="AW46" s="59"/>
      <c r="AX46" s="59"/>
      <c r="AY46" s="60"/>
      <c r="AZ46" s="278"/>
      <c r="BA46" s="243"/>
      <c r="BB46" s="244"/>
      <c r="BC46" s="244"/>
      <c r="BD46" s="244"/>
      <c r="BE46" s="244"/>
      <c r="BF46" s="244"/>
      <c r="BG46" s="201"/>
      <c r="BH46" s="210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9"/>
      <c r="BT46" s="15"/>
      <c r="BU46" s="15"/>
      <c r="BV46" s="15"/>
      <c r="BW46" s="15"/>
      <c r="BX46" s="15"/>
      <c r="BY46" s="15"/>
      <c r="BZ46" s="19"/>
      <c r="CA46" s="59"/>
      <c r="CB46" s="59"/>
      <c r="CC46" s="52"/>
      <c r="CD46" s="52"/>
      <c r="CE46" s="52"/>
      <c r="CF46" s="52"/>
      <c r="CG46" s="52"/>
      <c r="CH46" s="59"/>
      <c r="CI46" s="59"/>
      <c r="CJ46" s="59"/>
      <c r="CK46" s="59"/>
      <c r="CL46" s="60"/>
      <c r="CM46" s="278"/>
      <c r="CN46" s="243"/>
      <c r="CO46" s="244"/>
      <c r="CP46" s="244"/>
      <c r="CQ46" s="244"/>
      <c r="CR46" s="244"/>
      <c r="CS46" s="244"/>
      <c r="CT46" s="201"/>
      <c r="CU46" s="210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9"/>
      <c r="DG46" s="15"/>
      <c r="DH46" s="15"/>
      <c r="DI46" s="15"/>
      <c r="DJ46" s="15"/>
      <c r="DK46" s="15"/>
      <c r="DL46" s="15"/>
      <c r="DM46" s="19"/>
      <c r="DN46" s="59"/>
      <c r="DO46" s="59"/>
      <c r="DP46" s="52"/>
      <c r="DQ46" s="52"/>
      <c r="DR46" s="52"/>
      <c r="DS46" s="52"/>
      <c r="DT46" s="52"/>
      <c r="DU46" s="59"/>
      <c r="DV46" s="59"/>
      <c r="DW46" s="59"/>
      <c r="DX46" s="59"/>
      <c r="DY46" s="60"/>
      <c r="DZ46" s="278"/>
      <c r="EA46" s="243"/>
      <c r="EB46" s="244"/>
      <c r="EC46" s="244"/>
      <c r="ED46" s="244"/>
      <c r="EE46" s="244"/>
      <c r="EF46" s="244"/>
      <c r="EG46" s="201"/>
      <c r="EH46" s="210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9"/>
      <c r="ET46" s="15"/>
      <c r="EU46" s="15"/>
      <c r="EV46" s="15"/>
      <c r="EW46" s="15"/>
      <c r="EX46" s="15"/>
      <c r="EY46" s="15"/>
      <c r="EZ46" s="19"/>
      <c r="FA46" s="59"/>
      <c r="FB46" s="59"/>
      <c r="FC46" s="52"/>
      <c r="FD46" s="52"/>
      <c r="FE46" s="52"/>
      <c r="FF46" s="52"/>
      <c r="FG46" s="52"/>
      <c r="FH46" s="59"/>
      <c r="FI46" s="59"/>
      <c r="FJ46" s="59"/>
      <c r="FK46" s="59"/>
      <c r="FL46" s="60"/>
      <c r="FM46" s="278"/>
      <c r="FN46" s="243"/>
      <c r="FO46" s="244"/>
      <c r="FP46" s="244"/>
      <c r="FQ46" s="244"/>
      <c r="FR46" s="244"/>
      <c r="FS46" s="244"/>
      <c r="FT46" s="201"/>
      <c r="FU46" s="210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9"/>
      <c r="GG46" s="15"/>
      <c r="GH46" s="15"/>
      <c r="GI46" s="15"/>
      <c r="GJ46" s="15"/>
      <c r="GK46" s="15"/>
      <c r="GL46" s="15"/>
      <c r="GM46" s="19"/>
      <c r="GN46" s="59"/>
      <c r="GO46" s="59"/>
      <c r="GP46" s="52"/>
      <c r="GQ46" s="52"/>
      <c r="GR46" s="52"/>
      <c r="GS46" s="52"/>
      <c r="GT46" s="52"/>
      <c r="GU46" s="59"/>
      <c r="GV46" s="59"/>
      <c r="GW46" s="59"/>
      <c r="GX46" s="59"/>
      <c r="GY46" s="60"/>
      <c r="GZ46" s="278"/>
      <c r="HA46" s="243"/>
      <c r="HB46" s="244"/>
      <c r="HC46" s="244"/>
      <c r="HD46" s="244"/>
      <c r="HE46" s="244"/>
      <c r="HF46" s="244"/>
      <c r="HG46" s="201"/>
      <c r="HH46" s="210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9"/>
      <c r="HT46" s="15"/>
      <c r="HU46" s="15"/>
      <c r="HV46" s="15"/>
      <c r="HW46" s="15"/>
      <c r="HX46" s="15"/>
      <c r="HY46" s="15"/>
      <c r="HZ46" s="19"/>
      <c r="IA46" s="59"/>
      <c r="IB46" s="59"/>
      <c r="IC46" s="52"/>
      <c r="ID46" s="52"/>
      <c r="IE46" s="52"/>
      <c r="IF46" s="52"/>
      <c r="IG46" s="52"/>
      <c r="IH46" s="59"/>
      <c r="II46" s="59"/>
      <c r="IJ46" s="59"/>
      <c r="IK46" s="59"/>
      <c r="IL46" s="60"/>
      <c r="IM46" s="278"/>
      <c r="IN46" s="243"/>
      <c r="IO46" s="244"/>
      <c r="IP46" s="244"/>
      <c r="IQ46" s="244"/>
      <c r="IR46" s="244"/>
      <c r="IS46" s="244"/>
      <c r="IT46" s="201"/>
      <c r="IU46" s="210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9"/>
      <c r="JG46" s="15"/>
      <c r="JH46" s="15"/>
      <c r="JI46" s="15"/>
      <c r="JJ46" s="15"/>
      <c r="JK46" s="15"/>
      <c r="JL46" s="15"/>
      <c r="JM46" s="19"/>
      <c r="JN46" s="59"/>
      <c r="JO46" s="59"/>
      <c r="JP46" s="52"/>
      <c r="JQ46" s="52"/>
      <c r="JR46" s="52"/>
      <c r="JS46" s="52"/>
      <c r="JT46" s="52"/>
      <c r="JU46" s="59"/>
      <c r="JV46" s="59"/>
      <c r="JW46" s="59"/>
      <c r="JX46" s="59"/>
      <c r="JY46" s="60"/>
      <c r="JZ46" s="278"/>
      <c r="KA46" s="243"/>
      <c r="KB46" s="244"/>
      <c r="KC46" s="244"/>
      <c r="KD46" s="244"/>
      <c r="KE46" s="244"/>
      <c r="KF46" s="244"/>
      <c r="KG46" s="201"/>
      <c r="KH46" s="210"/>
      <c r="KI46" s="15"/>
      <c r="KJ46" s="15"/>
      <c r="KK46" s="15"/>
      <c r="KL46" s="15"/>
      <c r="KM46" s="15"/>
      <c r="KN46" s="15"/>
      <c r="KO46" s="15"/>
      <c r="KP46" s="15"/>
      <c r="KQ46" s="15"/>
      <c r="KR46" s="15"/>
      <c r="KS46" s="19"/>
      <c r="KT46" s="15"/>
      <c r="KU46" s="15"/>
      <c r="KV46" s="15"/>
      <c r="KW46" s="15"/>
      <c r="KX46" s="15"/>
      <c r="KY46" s="15"/>
      <c r="KZ46" s="19"/>
      <c r="LA46" s="59"/>
      <c r="LB46" s="59"/>
      <c r="LC46" s="52"/>
      <c r="LD46" s="52"/>
      <c r="LE46" s="52"/>
      <c r="LF46" s="52"/>
      <c r="LG46" s="52"/>
      <c r="LH46" s="59"/>
      <c r="LI46" s="59"/>
      <c r="LJ46" s="59"/>
      <c r="LK46" s="59"/>
      <c r="LL46" s="60"/>
      <c r="LM46" s="278"/>
      <c r="LN46" s="243"/>
      <c r="LO46" s="244"/>
      <c r="LP46" s="244"/>
      <c r="LQ46" s="244"/>
      <c r="LR46" s="244"/>
      <c r="LS46" s="244"/>
      <c r="LT46" s="201"/>
      <c r="LU46" s="210"/>
      <c r="LV46" s="15"/>
      <c r="LW46" s="15"/>
      <c r="LX46" s="15"/>
      <c r="LY46" s="15"/>
      <c r="LZ46" s="15"/>
      <c r="MA46" s="15"/>
      <c r="MB46" s="15"/>
      <c r="MC46" s="15"/>
      <c r="MD46" s="15"/>
      <c r="ME46" s="15"/>
      <c r="MF46" s="19"/>
      <c r="MG46" s="15"/>
      <c r="MH46" s="15"/>
      <c r="MI46" s="15"/>
      <c r="MJ46" s="15"/>
      <c r="MK46" s="15"/>
      <c r="ML46" s="15"/>
      <c r="MM46" s="19"/>
      <c r="MN46" s="59"/>
      <c r="MO46" s="59"/>
      <c r="MP46" s="52"/>
      <c r="MQ46" s="52"/>
      <c r="MR46" s="52"/>
      <c r="MS46" s="52"/>
      <c r="MT46" s="52"/>
      <c r="MU46" s="59"/>
      <c r="MV46" s="59"/>
      <c r="MW46" s="59"/>
      <c r="MX46" s="59"/>
      <c r="MY46" s="60"/>
      <c r="MZ46" s="278"/>
      <c r="NA46" s="243"/>
      <c r="NB46" s="244"/>
      <c r="NC46" s="244"/>
      <c r="ND46" s="244"/>
      <c r="NE46" s="244"/>
      <c r="NF46" s="244"/>
      <c r="NG46" s="201"/>
      <c r="NH46" s="210"/>
      <c r="NI46" s="15"/>
      <c r="NJ46" s="15"/>
      <c r="NK46" s="15"/>
      <c r="NL46" s="15"/>
      <c r="NM46" s="15"/>
      <c r="NN46" s="15"/>
      <c r="NO46" s="15"/>
      <c r="NP46" s="15"/>
      <c r="NQ46" s="15"/>
      <c r="NR46" s="15"/>
      <c r="NS46" s="19"/>
      <c r="NT46" s="15"/>
      <c r="NU46" s="15"/>
      <c r="NV46" s="15"/>
      <c r="NW46" s="15"/>
      <c r="NX46" s="15"/>
      <c r="NY46" s="15"/>
      <c r="NZ46" s="19"/>
      <c r="OA46" s="59"/>
      <c r="OB46" s="59"/>
      <c r="OC46" s="52"/>
      <c r="OD46" s="52"/>
      <c r="OE46" s="52"/>
      <c r="OF46" s="52"/>
      <c r="OG46" s="52"/>
      <c r="OH46" s="59"/>
      <c r="OI46" s="59"/>
      <c r="OJ46" s="59"/>
      <c r="OK46" s="59"/>
      <c r="OL46" s="60"/>
      <c r="OM46" s="278"/>
      <c r="ON46" s="243"/>
      <c r="OO46" s="244"/>
      <c r="OP46" s="244"/>
      <c r="OQ46" s="244"/>
      <c r="OR46" s="244"/>
      <c r="OS46" s="244"/>
      <c r="OT46" s="201"/>
      <c r="OU46" s="210"/>
      <c r="OV46" s="15"/>
      <c r="OW46" s="15"/>
      <c r="OX46" s="15"/>
      <c r="OY46" s="15"/>
      <c r="OZ46" s="15"/>
      <c r="PA46" s="15"/>
      <c r="PB46" s="15"/>
      <c r="PC46" s="15"/>
      <c r="PD46" s="15"/>
      <c r="PE46" s="15"/>
      <c r="PF46" s="19"/>
      <c r="PG46" s="15"/>
      <c r="PH46" s="15"/>
      <c r="PI46" s="15"/>
      <c r="PJ46" s="15"/>
      <c r="PK46" s="15"/>
      <c r="PL46" s="15"/>
      <c r="PM46" s="19"/>
      <c r="PN46" s="59"/>
      <c r="PO46" s="59"/>
      <c r="PP46" s="52"/>
      <c r="PQ46" s="52"/>
      <c r="PR46" s="52"/>
      <c r="PS46" s="52"/>
      <c r="PT46" s="52"/>
      <c r="PU46" s="59"/>
      <c r="PV46" s="59"/>
      <c r="PW46" s="59"/>
      <c r="PX46" s="59"/>
      <c r="PY46" s="60"/>
      <c r="PZ46" s="278"/>
      <c r="QA46" s="243"/>
      <c r="QB46" s="244"/>
      <c r="QC46" s="244"/>
      <c r="QD46" s="244"/>
      <c r="QE46" s="244"/>
      <c r="QF46" s="244"/>
      <c r="QG46" s="201"/>
      <c r="QH46" s="210"/>
      <c r="QI46" s="15"/>
      <c r="QJ46" s="15"/>
      <c r="QK46" s="15"/>
      <c r="QL46" s="15"/>
      <c r="QM46" s="15"/>
      <c r="QN46" s="15"/>
      <c r="QO46" s="15"/>
      <c r="QP46" s="15"/>
      <c r="QQ46" s="15"/>
      <c r="QR46" s="15"/>
      <c r="QS46" s="19"/>
      <c r="QT46" s="15"/>
      <c r="QU46" s="15"/>
      <c r="QV46" s="15"/>
      <c r="QW46" s="15"/>
      <c r="QX46" s="15"/>
      <c r="QY46" s="15"/>
      <c r="QZ46" s="19"/>
      <c r="RA46" s="59"/>
      <c r="RB46" s="59"/>
      <c r="RC46" s="52"/>
      <c r="RD46" s="52"/>
      <c r="RE46" s="52"/>
      <c r="RF46" s="52"/>
      <c r="RG46" s="52"/>
      <c r="RH46" s="59"/>
      <c r="RI46" s="59"/>
      <c r="RJ46" s="59"/>
      <c r="RK46" s="59"/>
      <c r="RL46" s="60"/>
      <c r="RM46" s="278"/>
      <c r="RN46" s="243"/>
      <c r="RO46" s="244"/>
      <c r="RP46" s="244"/>
      <c r="RQ46" s="244"/>
      <c r="RR46" s="244"/>
      <c r="RS46" s="244"/>
      <c r="RT46" s="201"/>
      <c r="RU46" s="210"/>
      <c r="RV46" s="15"/>
      <c r="RW46" s="15"/>
      <c r="RX46" s="15"/>
      <c r="RY46" s="15"/>
      <c r="RZ46" s="15"/>
      <c r="SA46" s="15"/>
      <c r="SB46" s="15"/>
      <c r="SC46" s="15"/>
      <c r="SD46" s="15"/>
      <c r="SE46" s="15"/>
      <c r="SF46" s="19"/>
      <c r="SG46" s="15"/>
      <c r="SH46" s="15"/>
      <c r="SI46" s="15"/>
      <c r="SJ46" s="15"/>
      <c r="SK46" s="15"/>
      <c r="SL46" s="15"/>
      <c r="SM46" s="19"/>
      <c r="SN46" s="59"/>
      <c r="SO46" s="59"/>
      <c r="SP46" s="52"/>
      <c r="SQ46" s="52"/>
      <c r="SR46" s="52"/>
      <c r="SS46" s="52"/>
      <c r="ST46" s="52"/>
      <c r="SU46" s="59"/>
      <c r="SV46" s="59"/>
      <c r="SW46" s="59"/>
      <c r="SX46" s="59"/>
      <c r="SY46" s="60"/>
      <c r="SZ46" s="278"/>
      <c r="TA46" s="243"/>
      <c r="TB46" s="244"/>
      <c r="TC46" s="244"/>
      <c r="TD46" s="244"/>
      <c r="TE46" s="244"/>
      <c r="TF46" s="244"/>
      <c r="TG46" s="201"/>
      <c r="TH46" s="210"/>
      <c r="TI46" s="15"/>
      <c r="TJ46" s="15"/>
      <c r="TK46" s="15"/>
      <c r="TL46" s="15"/>
      <c r="TM46" s="15"/>
      <c r="TN46" s="15"/>
      <c r="TO46" s="15"/>
      <c r="TP46" s="15"/>
      <c r="TQ46" s="15"/>
      <c r="TR46" s="15"/>
      <c r="TS46" s="19"/>
      <c r="TT46" s="15"/>
      <c r="TU46" s="15"/>
      <c r="TV46" s="15"/>
      <c r="TW46" s="15"/>
      <c r="TX46" s="15"/>
      <c r="TY46" s="15"/>
      <c r="TZ46" s="19"/>
      <c r="UA46" s="59"/>
      <c r="UB46" s="59"/>
      <c r="UC46" s="52"/>
      <c r="UD46" s="52"/>
      <c r="UE46" s="52"/>
      <c r="UF46" s="52"/>
      <c r="UG46" s="52"/>
      <c r="UH46" s="59"/>
      <c r="UI46" s="59"/>
      <c r="UJ46" s="59"/>
      <c r="UK46" s="59"/>
      <c r="UL46" s="60"/>
      <c r="UM46" s="278"/>
      <c r="UN46" s="243"/>
      <c r="UO46" s="244"/>
      <c r="UP46" s="244"/>
      <c r="UQ46" s="244"/>
      <c r="UR46" s="244"/>
      <c r="US46" s="244"/>
      <c r="UT46" s="201"/>
      <c r="UU46" s="210"/>
      <c r="UV46" s="15"/>
      <c r="UW46" s="15"/>
      <c r="UX46" s="15"/>
      <c r="UY46" s="15"/>
      <c r="UZ46" s="15"/>
      <c r="VA46" s="15"/>
      <c r="VB46" s="15"/>
      <c r="VC46" s="15"/>
      <c r="VD46" s="15"/>
      <c r="VE46" s="15"/>
      <c r="VF46" s="19"/>
      <c r="VG46" s="15"/>
      <c r="VH46" s="15"/>
      <c r="VI46" s="15"/>
      <c r="VJ46" s="15"/>
      <c r="VK46" s="15"/>
      <c r="VL46" s="15"/>
      <c r="VM46" s="19"/>
      <c r="VN46" s="59"/>
      <c r="VO46" s="59"/>
      <c r="VP46" s="52"/>
      <c r="VQ46" s="52"/>
      <c r="VR46" s="52"/>
      <c r="VS46" s="52"/>
      <c r="VT46" s="52"/>
      <c r="VU46" s="59"/>
      <c r="VV46" s="59"/>
      <c r="VW46" s="59"/>
      <c r="VX46" s="59"/>
      <c r="VY46" s="60"/>
      <c r="VZ46" s="278"/>
      <c r="WA46" s="243"/>
      <c r="WB46" s="244"/>
      <c r="WC46" s="244"/>
      <c r="WD46" s="244"/>
      <c r="WE46" s="244"/>
      <c r="WF46" s="244"/>
      <c r="WG46" s="201"/>
      <c r="WH46" s="210"/>
      <c r="WI46" s="15"/>
      <c r="WJ46" s="15"/>
      <c r="WK46" s="15"/>
      <c r="WL46" s="15"/>
      <c r="WM46" s="15"/>
      <c r="WN46" s="15"/>
      <c r="WO46" s="15"/>
      <c r="WP46" s="15"/>
      <c r="WQ46" s="15"/>
      <c r="WR46" s="15"/>
      <c r="WS46" s="19"/>
      <c r="WT46" s="15"/>
      <c r="WU46" s="15"/>
      <c r="WV46" s="15"/>
      <c r="WW46" s="15"/>
      <c r="WX46" s="15"/>
      <c r="WY46" s="15"/>
      <c r="WZ46" s="19"/>
      <c r="XA46" s="59"/>
      <c r="XB46" s="59"/>
      <c r="XC46" s="52"/>
      <c r="XD46" s="52"/>
      <c r="XE46" s="52"/>
      <c r="XF46" s="52"/>
      <c r="XG46" s="52"/>
      <c r="XH46" s="59"/>
      <c r="XI46" s="59"/>
      <c r="XJ46" s="59"/>
      <c r="XK46" s="59"/>
      <c r="XL46" s="60"/>
      <c r="XM46" s="278"/>
      <c r="XN46" s="243"/>
      <c r="XO46" s="244"/>
      <c r="XP46" s="244"/>
      <c r="XQ46" s="244"/>
      <c r="XR46" s="244"/>
      <c r="XS46" s="244"/>
      <c r="XT46" s="201"/>
      <c r="XU46" s="210"/>
      <c r="XV46" s="15"/>
      <c r="XW46" s="15"/>
      <c r="XX46" s="15"/>
      <c r="XY46" s="15"/>
      <c r="XZ46" s="15"/>
      <c r="YA46" s="15"/>
      <c r="YB46" s="15"/>
      <c r="YC46" s="15"/>
      <c r="YD46" s="15"/>
      <c r="YE46" s="15"/>
      <c r="YF46" s="19"/>
      <c r="YG46" s="15"/>
      <c r="YH46" s="15"/>
      <c r="YI46" s="15"/>
      <c r="YJ46" s="15"/>
      <c r="YK46" s="15"/>
      <c r="YL46" s="15"/>
      <c r="YM46" s="19"/>
      <c r="YN46" s="59"/>
      <c r="YO46" s="59"/>
      <c r="YP46" s="52"/>
      <c r="YQ46" s="52"/>
      <c r="YR46" s="52"/>
      <c r="YS46" s="52"/>
      <c r="YT46" s="52"/>
      <c r="YU46" s="59"/>
      <c r="YV46" s="59"/>
      <c r="YW46" s="59"/>
      <c r="YX46" s="59"/>
      <c r="YY46" s="60"/>
      <c r="YZ46" s="278"/>
      <c r="ZA46" s="243"/>
      <c r="ZB46" s="244"/>
      <c r="ZC46" s="244"/>
      <c r="ZD46" s="244"/>
      <c r="ZE46" s="244"/>
      <c r="ZF46" s="244"/>
      <c r="ZG46" s="201"/>
      <c r="ZH46" s="210"/>
      <c r="ZI46" s="15"/>
      <c r="ZJ46" s="15"/>
      <c r="ZK46" s="15"/>
      <c r="ZL46" s="15"/>
      <c r="ZM46" s="15"/>
      <c r="ZN46" s="15"/>
      <c r="ZO46" s="15"/>
      <c r="ZP46" s="15"/>
      <c r="ZQ46" s="15"/>
      <c r="ZR46" s="15"/>
      <c r="ZS46" s="19"/>
      <c r="ZT46" s="15"/>
      <c r="ZU46" s="15"/>
      <c r="ZV46" s="15"/>
      <c r="ZW46" s="15"/>
      <c r="ZX46" s="15"/>
      <c r="ZY46" s="15"/>
      <c r="ZZ46" s="19"/>
      <c r="AAA46" s="59"/>
      <c r="AAB46" s="59"/>
      <c r="AAC46" s="52"/>
      <c r="AAD46" s="52"/>
      <c r="AAE46" s="52"/>
      <c r="AAF46" s="52"/>
      <c r="AAG46" s="52"/>
      <c r="AAH46" s="59"/>
      <c r="AAI46" s="59"/>
      <c r="AAJ46" s="59"/>
      <c r="AAK46" s="59"/>
      <c r="AAL46" s="60"/>
      <c r="AAM46" s="278"/>
      <c r="AAN46" s="243"/>
      <c r="AAO46" s="244"/>
      <c r="AAP46" s="244"/>
      <c r="AAQ46" s="244"/>
      <c r="AAR46" s="244"/>
      <c r="AAS46" s="244"/>
      <c r="AAT46" s="201"/>
      <c r="AAU46" s="210"/>
      <c r="AAV46" s="15"/>
      <c r="AAW46" s="15"/>
      <c r="AAX46" s="15"/>
      <c r="AAY46" s="15"/>
      <c r="AAZ46" s="15"/>
      <c r="ABA46" s="15"/>
      <c r="ABB46" s="15"/>
      <c r="ABC46" s="15"/>
      <c r="ABD46" s="15"/>
      <c r="ABE46" s="15"/>
      <c r="ABF46" s="19"/>
      <c r="ABG46" s="15"/>
      <c r="ABH46" s="15"/>
      <c r="ABI46" s="15"/>
      <c r="ABJ46" s="15"/>
      <c r="ABK46" s="15"/>
      <c r="ABL46" s="15"/>
      <c r="ABM46" s="19"/>
      <c r="ABN46" s="59"/>
      <c r="ABO46" s="59"/>
      <c r="ABP46" s="52"/>
      <c r="ABQ46" s="52"/>
      <c r="ABR46" s="52"/>
      <c r="ABS46" s="52"/>
      <c r="ABT46" s="52"/>
      <c r="ABU46" s="59"/>
      <c r="ABV46" s="59"/>
      <c r="ABW46" s="59"/>
      <c r="ABX46" s="59"/>
      <c r="ABY46" s="60"/>
      <c r="ABZ46" s="278"/>
      <c r="ACA46" s="243"/>
      <c r="ACB46" s="244"/>
      <c r="ACC46" s="244"/>
      <c r="ACD46" s="244"/>
      <c r="ACE46" s="244"/>
      <c r="ACF46" s="244"/>
      <c r="ACG46" s="201"/>
      <c r="ACH46" s="210"/>
      <c r="ACI46" s="15"/>
      <c r="ACJ46" s="15"/>
      <c r="ACK46" s="15"/>
      <c r="ACL46" s="15"/>
      <c r="ACM46" s="15"/>
      <c r="ACN46" s="15"/>
      <c r="ACO46" s="15"/>
      <c r="ACP46" s="15"/>
      <c r="ACQ46" s="15"/>
      <c r="ACR46" s="15"/>
      <c r="ACS46" s="19"/>
      <c r="ACT46" s="15"/>
      <c r="ACU46" s="15"/>
      <c r="ACV46" s="15"/>
      <c r="ACW46" s="15"/>
      <c r="ACX46" s="15"/>
      <c r="ACY46" s="15"/>
      <c r="ACZ46" s="19"/>
      <c r="ADA46" s="59"/>
      <c r="ADB46" s="59"/>
      <c r="ADC46" s="52"/>
      <c r="ADD46" s="52"/>
      <c r="ADE46" s="52"/>
      <c r="ADF46" s="52"/>
      <c r="ADG46" s="52"/>
      <c r="ADH46" s="59"/>
      <c r="ADI46" s="59"/>
      <c r="ADJ46" s="59"/>
      <c r="ADK46" s="59"/>
      <c r="ADL46" s="60"/>
      <c r="ADM46" s="278"/>
      <c r="ADN46" s="243"/>
      <c r="ADO46" s="244"/>
      <c r="ADP46" s="244"/>
      <c r="ADQ46" s="244"/>
      <c r="ADR46" s="244"/>
      <c r="ADS46" s="244"/>
      <c r="ADT46" s="201"/>
      <c r="ADU46" s="210"/>
      <c r="ADV46" s="15"/>
      <c r="ADW46" s="15"/>
      <c r="ADX46" s="15"/>
      <c r="ADY46" s="15"/>
      <c r="ADZ46" s="15"/>
      <c r="AEA46" s="15"/>
      <c r="AEB46" s="15"/>
      <c r="AEC46" s="15"/>
      <c r="AED46" s="15"/>
      <c r="AEE46" s="15"/>
      <c r="AEF46" s="19"/>
      <c r="AEG46" s="15"/>
      <c r="AEH46" s="15"/>
      <c r="AEI46" s="15"/>
      <c r="AEJ46" s="15"/>
      <c r="AEK46" s="15"/>
      <c r="AEL46" s="15"/>
      <c r="AEM46" s="19"/>
      <c r="AEN46" s="59"/>
      <c r="AEO46" s="59"/>
      <c r="AEP46" s="52"/>
      <c r="AEQ46" s="52"/>
      <c r="AER46" s="52"/>
      <c r="AES46" s="52"/>
      <c r="AET46" s="52"/>
      <c r="AEU46" s="59"/>
      <c r="AEV46" s="59"/>
      <c r="AEW46" s="59"/>
      <c r="AEX46" s="59"/>
      <c r="AEY46" s="60"/>
      <c r="AEZ46" s="278"/>
      <c r="AFA46" s="243"/>
      <c r="AFB46" s="244"/>
      <c r="AFC46" s="244"/>
      <c r="AFD46" s="244"/>
      <c r="AFE46" s="244"/>
      <c r="AFF46" s="244"/>
      <c r="AFG46" s="201"/>
      <c r="AFH46" s="210"/>
      <c r="AFI46" s="15"/>
      <c r="AFJ46" s="15"/>
      <c r="AFK46" s="15"/>
      <c r="AFL46" s="15"/>
      <c r="AFM46" s="15"/>
      <c r="AFN46" s="15"/>
      <c r="AFO46" s="15"/>
      <c r="AFP46" s="15"/>
      <c r="AFQ46" s="15"/>
      <c r="AFR46" s="15"/>
      <c r="AFS46" s="19"/>
      <c r="AFT46" s="15"/>
      <c r="AFU46" s="15"/>
      <c r="AFV46" s="15"/>
      <c r="AFW46" s="15"/>
      <c r="AFX46" s="15"/>
      <c r="AFY46" s="15"/>
      <c r="AFZ46" s="19"/>
      <c r="AGA46" s="59"/>
      <c r="AGB46" s="59"/>
      <c r="AGC46" s="52"/>
      <c r="AGD46" s="52"/>
      <c r="AGE46" s="52"/>
      <c r="AGF46" s="52"/>
      <c r="AGG46" s="52"/>
      <c r="AGH46" s="59"/>
      <c r="AGI46" s="59"/>
      <c r="AGJ46" s="59"/>
      <c r="AGK46" s="59"/>
      <c r="AGL46" s="60"/>
      <c r="AGM46" s="278"/>
      <c r="AGN46" s="243"/>
      <c r="AGO46" s="244"/>
      <c r="AGP46" s="244"/>
      <c r="AGQ46" s="244"/>
      <c r="AGR46" s="244"/>
      <c r="AGS46" s="244"/>
      <c r="AGT46" s="201"/>
      <c r="AGU46" s="210"/>
      <c r="AGV46" s="15"/>
      <c r="AGW46" s="15"/>
      <c r="AGX46" s="15"/>
      <c r="AGY46" s="15"/>
      <c r="AGZ46" s="15"/>
      <c r="AHA46" s="15"/>
      <c r="AHB46" s="15"/>
      <c r="AHC46" s="15"/>
      <c r="AHD46" s="15"/>
      <c r="AHE46" s="15"/>
      <c r="AHF46" s="19"/>
      <c r="AHG46" s="15"/>
      <c r="AHH46" s="15"/>
      <c r="AHI46" s="15"/>
      <c r="AHJ46" s="15"/>
      <c r="AHK46" s="15"/>
      <c r="AHL46" s="15"/>
      <c r="AHM46" s="19"/>
      <c r="AHN46" s="59"/>
      <c r="AHO46" s="59"/>
      <c r="AHP46" s="52"/>
      <c r="AHQ46" s="52"/>
      <c r="AHR46" s="52"/>
      <c r="AHS46" s="52"/>
      <c r="AHT46" s="52"/>
      <c r="AHU46" s="59"/>
      <c r="AHV46" s="59"/>
      <c r="AHW46" s="59"/>
      <c r="AHX46" s="59"/>
      <c r="AHY46" s="60"/>
      <c r="AHZ46" s="278"/>
      <c r="AIA46" s="243"/>
      <c r="AIB46" s="244"/>
      <c r="AIC46" s="244"/>
      <c r="AID46" s="244"/>
      <c r="AIE46" s="244"/>
      <c r="AIF46" s="244"/>
      <c r="AIG46" s="201"/>
      <c r="AIH46" s="210"/>
      <c r="AII46" s="15"/>
      <c r="AIJ46" s="15"/>
      <c r="AIK46" s="15"/>
      <c r="AIL46" s="15"/>
      <c r="AIM46" s="15"/>
      <c r="AIN46" s="15"/>
      <c r="AIO46" s="15"/>
      <c r="AIP46" s="15"/>
      <c r="AIQ46" s="15"/>
      <c r="AIR46" s="15"/>
      <c r="AIS46" s="19"/>
      <c r="AIT46" s="15"/>
      <c r="AIU46" s="15"/>
      <c r="AIV46" s="15"/>
      <c r="AIW46" s="15"/>
      <c r="AIX46" s="15"/>
      <c r="AIY46" s="15"/>
      <c r="AIZ46" s="19"/>
      <c r="AJA46" s="59"/>
      <c r="AJB46" s="59"/>
      <c r="AJC46" s="52"/>
      <c r="AJD46" s="52"/>
      <c r="AJE46" s="52"/>
      <c r="AJF46" s="52"/>
      <c r="AJG46" s="52"/>
      <c r="AJH46" s="59"/>
      <c r="AJI46" s="59"/>
      <c r="AJJ46" s="59"/>
      <c r="AJK46" s="59"/>
      <c r="AJL46" s="60"/>
      <c r="AJM46" s="278"/>
      <c r="AJN46" s="243"/>
      <c r="AJO46" s="244"/>
      <c r="AJP46" s="244"/>
      <c r="AJQ46" s="244"/>
      <c r="AJR46" s="244"/>
      <c r="AJS46" s="244"/>
      <c r="AJT46" s="201"/>
      <c r="AJU46" s="210"/>
      <c r="AJV46" s="15"/>
      <c r="AJW46" s="15"/>
      <c r="AJX46" s="15"/>
      <c r="AJY46" s="15"/>
      <c r="AJZ46" s="15"/>
      <c r="AKA46" s="15"/>
      <c r="AKB46" s="15"/>
      <c r="AKC46" s="15"/>
      <c r="AKD46" s="15"/>
      <c r="AKE46" s="15"/>
      <c r="AKF46" s="19"/>
      <c r="AKG46" s="15"/>
      <c r="AKH46" s="15"/>
      <c r="AKI46" s="15"/>
      <c r="AKJ46" s="15"/>
      <c r="AKK46" s="15"/>
      <c r="AKL46" s="15"/>
      <c r="AKM46" s="19"/>
      <c r="AKN46" s="59"/>
      <c r="AKO46" s="59"/>
      <c r="AKP46" s="52"/>
      <c r="AKQ46" s="52"/>
      <c r="AKR46" s="52"/>
      <c r="AKS46" s="52"/>
      <c r="AKT46" s="52"/>
      <c r="AKU46" s="59"/>
      <c r="AKV46" s="59"/>
      <c r="AKW46" s="59"/>
      <c r="AKX46" s="59"/>
      <c r="AKY46" s="60"/>
      <c r="AKZ46" s="278"/>
      <c r="ALA46" s="243"/>
      <c r="ALB46" s="244"/>
      <c r="ALC46" s="244"/>
      <c r="ALD46" s="244"/>
      <c r="ALE46" s="244"/>
      <c r="ALF46" s="244"/>
      <c r="ALG46" s="201"/>
      <c r="ALH46" s="210"/>
      <c r="ALI46" s="15"/>
      <c r="ALJ46" s="15"/>
      <c r="ALK46" s="15"/>
      <c r="ALL46" s="15"/>
      <c r="ALM46" s="15"/>
      <c r="ALN46" s="15"/>
      <c r="ALO46" s="15"/>
      <c r="ALP46" s="15"/>
      <c r="ALQ46" s="15"/>
      <c r="ALR46" s="15"/>
      <c r="ALS46" s="19"/>
      <c r="ALT46" s="15"/>
      <c r="ALU46" s="15"/>
      <c r="ALV46" s="15"/>
      <c r="ALW46" s="15"/>
      <c r="ALX46" s="15"/>
      <c r="ALY46" s="15"/>
      <c r="ALZ46" s="19"/>
      <c r="AMA46" s="59"/>
      <c r="AMB46" s="59"/>
      <c r="AMC46" s="52"/>
      <c r="AMD46" s="52"/>
      <c r="AME46" s="52"/>
      <c r="AMF46" s="52"/>
      <c r="AMG46" s="52"/>
      <c r="AMH46" s="59"/>
      <c r="AMI46" s="59"/>
      <c r="AMJ46" s="59"/>
      <c r="AMK46" s="59"/>
      <c r="AML46" s="60"/>
      <c r="AMM46" s="278"/>
      <c r="AMN46" s="243"/>
      <c r="AMO46" s="244"/>
      <c r="AMP46" s="244"/>
      <c r="AMQ46" s="244"/>
      <c r="AMR46" s="244"/>
      <c r="AMS46" s="244"/>
      <c r="AMT46" s="201"/>
      <c r="AMU46" s="210"/>
      <c r="AMV46" s="15"/>
      <c r="AMW46" s="15"/>
      <c r="AMX46" s="15"/>
      <c r="AMY46" s="15"/>
      <c r="AMZ46" s="15"/>
      <c r="ANA46" s="15"/>
      <c r="ANB46" s="15"/>
      <c r="ANC46" s="15"/>
      <c r="AND46" s="15"/>
      <c r="ANE46" s="15"/>
      <c r="ANF46" s="19"/>
      <c r="ANG46" s="15"/>
      <c r="ANH46" s="15"/>
      <c r="ANI46" s="15"/>
      <c r="ANJ46" s="15"/>
      <c r="ANK46" s="15"/>
      <c r="ANL46" s="15"/>
      <c r="ANM46" s="19"/>
      <c r="ANN46" s="59"/>
      <c r="ANO46" s="59"/>
      <c r="ANP46" s="52"/>
      <c r="ANQ46" s="52"/>
      <c r="ANR46" s="52"/>
      <c r="ANS46" s="52"/>
      <c r="ANT46" s="52"/>
      <c r="ANU46" s="59"/>
      <c r="ANV46" s="59"/>
      <c r="ANW46" s="59"/>
      <c r="ANX46" s="59"/>
      <c r="ANY46" s="60"/>
      <c r="ANZ46" s="278"/>
      <c r="AOA46" s="243"/>
      <c r="AOB46" s="244"/>
      <c r="AOC46" s="244"/>
      <c r="AOD46" s="244"/>
      <c r="AOE46" s="244"/>
      <c r="AOF46" s="244"/>
      <c r="AOG46" s="201"/>
      <c r="AOH46" s="210"/>
      <c r="AOI46" s="15"/>
      <c r="AOJ46" s="15"/>
      <c r="AOK46" s="15"/>
      <c r="AOL46" s="15"/>
      <c r="AOM46" s="15"/>
      <c r="AON46" s="15"/>
      <c r="AOO46" s="15"/>
      <c r="AOP46" s="15"/>
      <c r="AOQ46" s="15"/>
      <c r="AOR46" s="15"/>
      <c r="AOS46" s="19"/>
      <c r="AOT46" s="15"/>
      <c r="AOU46" s="15"/>
      <c r="AOV46" s="15"/>
      <c r="AOW46" s="15"/>
      <c r="AOX46" s="15"/>
      <c r="AOY46" s="15"/>
      <c r="AOZ46" s="19"/>
      <c r="APA46" s="59"/>
      <c r="APB46" s="59"/>
      <c r="APC46" s="52"/>
      <c r="APD46" s="52"/>
      <c r="APE46" s="52"/>
      <c r="APF46" s="52"/>
      <c r="APG46" s="52"/>
      <c r="APH46" s="59"/>
      <c r="API46" s="59"/>
      <c r="APJ46" s="59"/>
      <c r="APK46" s="59"/>
      <c r="APL46" s="60"/>
      <c r="APM46" s="278"/>
      <c r="APN46" s="243"/>
      <c r="APO46" s="244"/>
      <c r="APP46" s="244"/>
      <c r="APQ46" s="244"/>
      <c r="APR46" s="244"/>
      <c r="APS46" s="244"/>
      <c r="APT46" s="201"/>
      <c r="APU46" s="210"/>
      <c r="APV46" s="15"/>
      <c r="APW46" s="15"/>
      <c r="APX46" s="15"/>
      <c r="APY46" s="15"/>
      <c r="APZ46" s="15"/>
      <c r="AQA46" s="15"/>
      <c r="AQB46" s="15"/>
      <c r="AQC46" s="15"/>
      <c r="AQD46" s="15"/>
      <c r="AQE46" s="15"/>
      <c r="AQF46" s="19"/>
      <c r="AQG46" s="15"/>
      <c r="AQH46" s="15"/>
      <c r="AQI46" s="15"/>
      <c r="AQJ46" s="15"/>
      <c r="AQK46" s="15"/>
      <c r="AQL46" s="15"/>
      <c r="AQM46" s="19"/>
      <c r="AQN46" s="59"/>
      <c r="AQO46" s="59"/>
      <c r="AQP46" s="52"/>
      <c r="AQQ46" s="52"/>
      <c r="AQR46" s="52"/>
      <c r="AQS46" s="52"/>
      <c r="AQT46" s="52"/>
      <c r="AQU46" s="59"/>
      <c r="AQV46" s="59"/>
      <c r="AQW46" s="59"/>
      <c r="AQX46" s="59"/>
      <c r="AQY46" s="60"/>
      <c r="AQZ46" s="278"/>
      <c r="ARA46" s="243"/>
      <c r="ARB46" s="244"/>
      <c r="ARC46" s="244"/>
      <c r="ARD46" s="244"/>
      <c r="ARE46" s="244"/>
      <c r="ARF46" s="244"/>
      <c r="ARG46" s="201"/>
      <c r="ARH46" s="210"/>
      <c r="ARI46" s="15"/>
      <c r="ARJ46" s="15"/>
      <c r="ARK46" s="15"/>
      <c r="ARL46" s="15"/>
      <c r="ARM46" s="15"/>
      <c r="ARN46" s="15"/>
      <c r="ARO46" s="15"/>
      <c r="ARP46" s="15"/>
      <c r="ARQ46" s="15"/>
      <c r="ARR46" s="15"/>
      <c r="ARS46" s="19"/>
      <c r="ART46" s="15"/>
      <c r="ARU46" s="15"/>
      <c r="ARV46" s="15"/>
      <c r="ARW46" s="15"/>
      <c r="ARX46" s="15"/>
      <c r="ARY46" s="15"/>
      <c r="ARZ46" s="19"/>
      <c r="ASA46" s="59"/>
      <c r="ASB46" s="59"/>
      <c r="ASC46" s="52"/>
      <c r="ASD46" s="52"/>
      <c r="ASE46" s="52"/>
      <c r="ASF46" s="52"/>
      <c r="ASG46" s="52"/>
      <c r="ASH46" s="59"/>
      <c r="ASI46" s="59"/>
      <c r="ASJ46" s="59"/>
      <c r="ASK46" s="59"/>
      <c r="ASL46" s="60"/>
      <c r="ASM46" s="278"/>
      <c r="ASN46" s="243"/>
      <c r="ASO46" s="244"/>
      <c r="ASP46" s="244"/>
      <c r="ASQ46" s="244"/>
      <c r="ASR46" s="244"/>
      <c r="ASS46" s="244"/>
      <c r="AST46" s="201"/>
      <c r="ASU46" s="210"/>
      <c r="ASV46" s="15"/>
      <c r="ASW46" s="15"/>
      <c r="ASX46" s="15"/>
      <c r="ASY46" s="15"/>
      <c r="ASZ46" s="15"/>
      <c r="ATA46" s="15"/>
      <c r="ATB46" s="15"/>
      <c r="ATC46" s="15"/>
      <c r="ATD46" s="15"/>
      <c r="ATE46" s="15"/>
      <c r="ATF46" s="19"/>
      <c r="ATG46" s="15"/>
      <c r="ATH46" s="15"/>
      <c r="ATI46" s="15"/>
      <c r="ATJ46" s="15"/>
      <c r="ATK46" s="15"/>
      <c r="ATL46" s="15"/>
      <c r="ATM46" s="19"/>
      <c r="ATN46" s="59"/>
      <c r="ATO46" s="59"/>
      <c r="ATP46" s="52"/>
      <c r="ATQ46" s="52"/>
      <c r="ATR46" s="52"/>
      <c r="ATS46" s="52"/>
      <c r="ATT46" s="52"/>
      <c r="ATU46" s="59"/>
      <c r="ATV46" s="59"/>
      <c r="ATW46" s="59"/>
      <c r="ATX46" s="59"/>
      <c r="ATY46" s="60"/>
      <c r="ATZ46" s="278"/>
      <c r="AUA46" s="243"/>
      <c r="AUB46" s="244"/>
      <c r="AUC46" s="244"/>
      <c r="AUD46" s="244"/>
      <c r="AUE46" s="244"/>
      <c r="AUF46" s="244"/>
      <c r="AUG46" s="201"/>
      <c r="AUH46" s="210"/>
      <c r="AUI46" s="15"/>
      <c r="AUJ46" s="15"/>
      <c r="AUK46" s="15"/>
      <c r="AUL46" s="15"/>
      <c r="AUM46" s="15"/>
      <c r="AUN46" s="15"/>
      <c r="AUO46" s="15"/>
      <c r="AUP46" s="15"/>
      <c r="AUQ46" s="15"/>
      <c r="AUR46" s="15"/>
      <c r="AUS46" s="19"/>
      <c r="AUT46" s="15"/>
      <c r="AUU46" s="15"/>
      <c r="AUV46" s="15"/>
      <c r="AUW46" s="15"/>
      <c r="AUX46" s="15"/>
      <c r="AUY46" s="15"/>
      <c r="AUZ46" s="19"/>
      <c r="AVA46" s="59"/>
      <c r="AVB46" s="59"/>
      <c r="AVC46" s="52"/>
      <c r="AVD46" s="52"/>
      <c r="AVE46" s="52"/>
      <c r="AVF46" s="52"/>
      <c r="AVG46" s="52"/>
      <c r="AVH46" s="59"/>
      <c r="AVI46" s="59"/>
      <c r="AVJ46" s="59"/>
      <c r="AVK46" s="59"/>
      <c r="AVL46" s="60"/>
      <c r="AVM46" s="278"/>
      <c r="AVN46" s="243"/>
      <c r="AVO46" s="244"/>
      <c r="AVP46" s="244"/>
      <c r="AVQ46" s="244"/>
      <c r="AVR46" s="244"/>
      <c r="AVS46" s="244"/>
      <c r="AVT46" s="201"/>
      <c r="AVU46" s="210"/>
      <c r="AVV46" s="15"/>
      <c r="AVW46" s="15"/>
      <c r="AVX46" s="15"/>
      <c r="AVY46" s="15"/>
      <c r="AVZ46" s="15"/>
      <c r="AWA46" s="15"/>
      <c r="AWB46" s="15"/>
      <c r="AWC46" s="15"/>
      <c r="AWD46" s="15"/>
      <c r="AWE46" s="15"/>
      <c r="AWF46" s="19"/>
      <c r="AWG46" s="15"/>
      <c r="AWH46" s="15"/>
      <c r="AWI46" s="15"/>
      <c r="AWJ46" s="15"/>
      <c r="AWK46" s="15"/>
      <c r="AWL46" s="15"/>
      <c r="AWM46" s="19"/>
      <c r="AWN46" s="59"/>
      <c r="AWO46" s="59"/>
      <c r="AWP46" s="52"/>
      <c r="AWQ46" s="52"/>
      <c r="AWR46" s="52"/>
      <c r="AWS46" s="52"/>
      <c r="AWT46" s="52"/>
      <c r="AWU46" s="59"/>
      <c r="AWV46" s="59"/>
      <c r="AWW46" s="59"/>
      <c r="AWX46" s="59"/>
      <c r="AWY46" s="60"/>
      <c r="AWZ46" s="278"/>
      <c r="AXA46" s="243"/>
      <c r="AXB46" s="244"/>
      <c r="AXC46" s="244"/>
      <c r="AXD46" s="244"/>
      <c r="AXE46" s="244"/>
      <c r="AXF46" s="244"/>
      <c r="AXG46" s="201"/>
      <c r="AXH46" s="210"/>
      <c r="AXI46" s="15"/>
      <c r="AXJ46" s="15"/>
      <c r="AXK46" s="15"/>
      <c r="AXL46" s="15"/>
      <c r="AXM46" s="15"/>
      <c r="AXN46" s="15"/>
      <c r="AXO46" s="15"/>
      <c r="AXP46" s="15"/>
      <c r="AXQ46" s="15"/>
      <c r="AXR46" s="15"/>
      <c r="AXS46" s="19"/>
      <c r="AXT46" s="15"/>
      <c r="AXU46" s="15"/>
      <c r="AXV46" s="15"/>
      <c r="AXW46" s="15"/>
      <c r="AXX46" s="15"/>
      <c r="AXY46" s="15"/>
      <c r="AXZ46" s="19"/>
      <c r="AYA46" s="59"/>
      <c r="AYB46" s="59"/>
      <c r="AYC46" s="52"/>
      <c r="AYD46" s="52"/>
      <c r="AYE46" s="52"/>
      <c r="AYF46" s="52"/>
      <c r="AYG46" s="52"/>
      <c r="AYH46" s="59"/>
      <c r="AYI46" s="59"/>
      <c r="AYJ46" s="59"/>
      <c r="AYK46" s="59"/>
      <c r="AYL46" s="60"/>
      <c r="AYM46" s="278"/>
      <c r="AYN46" s="243"/>
      <c r="AYO46" s="244"/>
      <c r="AYP46" s="244"/>
      <c r="AYQ46" s="244"/>
      <c r="AYR46" s="244"/>
      <c r="AYS46" s="244"/>
      <c r="AYT46" s="201"/>
      <c r="AYU46" s="210"/>
      <c r="AYV46" s="15"/>
      <c r="AYW46" s="15"/>
      <c r="AYX46" s="15"/>
      <c r="AYY46" s="15"/>
      <c r="AYZ46" s="15"/>
      <c r="AZA46" s="15"/>
      <c r="AZB46" s="15"/>
      <c r="AZC46" s="15"/>
      <c r="AZD46" s="15"/>
      <c r="AZE46" s="15"/>
      <c r="AZF46" s="19"/>
      <c r="AZG46" s="15"/>
      <c r="AZH46" s="15"/>
      <c r="AZI46" s="15"/>
      <c r="AZJ46" s="15"/>
      <c r="AZK46" s="15"/>
      <c r="AZL46" s="15"/>
      <c r="AZM46" s="19"/>
      <c r="AZN46" s="59"/>
      <c r="AZO46" s="59"/>
      <c r="AZP46" s="52"/>
      <c r="AZQ46" s="52"/>
      <c r="AZR46" s="52"/>
      <c r="AZS46" s="52"/>
      <c r="AZT46" s="52"/>
      <c r="AZU46" s="59"/>
      <c r="AZV46" s="59"/>
      <c r="AZW46" s="59"/>
      <c r="AZX46" s="59"/>
      <c r="AZY46" s="60"/>
      <c r="AZZ46" s="278"/>
      <c r="BAA46" s="243"/>
      <c r="BAB46" s="244"/>
      <c r="BAC46" s="244"/>
      <c r="BAD46" s="244"/>
      <c r="BAE46" s="244"/>
      <c r="BAF46" s="244"/>
      <c r="BAG46" s="201"/>
      <c r="BAH46" s="210"/>
      <c r="BAI46" s="15"/>
      <c r="BAJ46" s="15"/>
      <c r="BAK46" s="15"/>
      <c r="BAL46" s="15"/>
      <c r="BAM46" s="15"/>
      <c r="BAN46" s="15"/>
      <c r="BAO46" s="15"/>
      <c r="BAP46" s="15"/>
      <c r="BAQ46" s="15"/>
      <c r="BAR46" s="15"/>
      <c r="BAS46" s="19"/>
      <c r="BAT46" s="15"/>
      <c r="BAU46" s="15"/>
      <c r="BAV46" s="15"/>
      <c r="BAW46" s="15"/>
      <c r="BAX46" s="15"/>
      <c r="BAY46" s="15"/>
      <c r="BAZ46" s="19"/>
      <c r="BBA46" s="59"/>
      <c r="BBB46" s="59"/>
      <c r="BBC46" s="52"/>
      <c r="BBD46" s="52"/>
      <c r="BBE46" s="52"/>
      <c r="BBF46" s="52"/>
      <c r="BBG46" s="52"/>
      <c r="BBH46" s="59"/>
      <c r="BBI46" s="59"/>
      <c r="BBJ46" s="59"/>
      <c r="BBK46" s="59"/>
      <c r="BBL46" s="60"/>
      <c r="BBM46" s="278"/>
      <c r="BBN46" s="243"/>
      <c r="BBO46" s="244"/>
      <c r="BBP46" s="244"/>
      <c r="BBQ46" s="244"/>
      <c r="BBR46" s="244"/>
      <c r="BBS46" s="244"/>
      <c r="BBT46" s="201"/>
      <c r="BBU46" s="210"/>
      <c r="BBV46" s="15"/>
      <c r="BBW46" s="15"/>
      <c r="BBX46" s="15"/>
      <c r="BBY46" s="15"/>
      <c r="BBZ46" s="15"/>
      <c r="BCA46" s="15"/>
      <c r="BCB46" s="15"/>
      <c r="BCC46" s="15"/>
      <c r="BCD46" s="15"/>
      <c r="BCE46" s="15"/>
      <c r="BCF46" s="19"/>
      <c r="BCG46" s="15"/>
      <c r="BCH46" s="15"/>
      <c r="BCI46" s="15"/>
      <c r="BCJ46" s="15"/>
      <c r="BCK46" s="15"/>
      <c r="BCL46" s="15"/>
      <c r="BCM46" s="19"/>
      <c r="BCN46" s="59"/>
      <c r="BCO46" s="59"/>
      <c r="BCP46" s="52"/>
      <c r="BCQ46" s="52"/>
      <c r="BCR46" s="52"/>
      <c r="BCS46" s="52"/>
      <c r="BCT46" s="52"/>
      <c r="BCU46" s="59"/>
      <c r="BCV46" s="59"/>
      <c r="BCW46" s="59"/>
      <c r="BCX46" s="59"/>
      <c r="BCY46" s="60"/>
      <c r="BCZ46" s="278"/>
      <c r="BDA46" s="243"/>
      <c r="BDB46" s="244"/>
      <c r="BDC46" s="244"/>
      <c r="BDD46" s="244"/>
      <c r="BDE46" s="244"/>
      <c r="BDF46" s="244"/>
      <c r="BDG46" s="201"/>
      <c r="BDH46" s="210"/>
      <c r="BDI46" s="15"/>
      <c r="BDJ46" s="15"/>
      <c r="BDK46" s="15"/>
      <c r="BDL46" s="15"/>
      <c r="BDM46" s="15"/>
      <c r="BDN46" s="15"/>
      <c r="BDO46" s="15"/>
      <c r="BDP46" s="15"/>
      <c r="BDQ46" s="15"/>
      <c r="BDR46" s="15"/>
      <c r="BDS46" s="19"/>
      <c r="BDT46" s="15"/>
      <c r="BDU46" s="15"/>
      <c r="BDV46" s="15"/>
      <c r="BDW46" s="15"/>
      <c r="BDX46" s="15"/>
      <c r="BDY46" s="15"/>
      <c r="BDZ46" s="19"/>
      <c r="BEA46" s="59"/>
      <c r="BEB46" s="59"/>
      <c r="BEC46" s="52"/>
      <c r="BED46" s="52"/>
      <c r="BEE46" s="52"/>
      <c r="BEF46" s="52"/>
      <c r="BEG46" s="52"/>
      <c r="BEH46" s="59"/>
      <c r="BEI46" s="59"/>
      <c r="BEJ46" s="59"/>
      <c r="BEK46" s="59"/>
      <c r="BEL46" s="60"/>
      <c r="BEM46" s="278"/>
      <c r="BEN46" s="243"/>
      <c r="BEO46" s="244"/>
      <c r="BEP46" s="244"/>
      <c r="BEQ46" s="244"/>
      <c r="BER46" s="244"/>
      <c r="BES46" s="244"/>
      <c r="BET46" s="201"/>
      <c r="BEU46" s="210"/>
      <c r="BEV46" s="15"/>
      <c r="BEW46" s="15"/>
      <c r="BEX46" s="15"/>
      <c r="BEY46" s="15"/>
      <c r="BEZ46" s="15"/>
      <c r="BFA46" s="15"/>
      <c r="BFB46" s="15"/>
      <c r="BFC46" s="15"/>
      <c r="BFD46" s="15"/>
      <c r="BFE46" s="15"/>
      <c r="BFF46" s="19"/>
      <c r="BFG46" s="15"/>
      <c r="BFH46" s="15"/>
      <c r="BFI46" s="15"/>
      <c r="BFJ46" s="15"/>
      <c r="BFK46" s="15"/>
      <c r="BFL46" s="15"/>
      <c r="BFM46" s="19"/>
      <c r="BFN46" s="59"/>
      <c r="BFO46" s="59"/>
      <c r="BFP46" s="52"/>
      <c r="BFQ46" s="52"/>
      <c r="BFR46" s="52"/>
      <c r="BFS46" s="52"/>
      <c r="BFT46" s="52"/>
      <c r="BFU46" s="59"/>
      <c r="BFV46" s="59"/>
      <c r="BFW46" s="59"/>
      <c r="BFX46" s="59"/>
      <c r="BFY46" s="60"/>
      <c r="BFZ46" s="278"/>
      <c r="BGA46" s="243"/>
      <c r="BGB46" s="244"/>
      <c r="BGC46" s="244"/>
      <c r="BGD46" s="244"/>
      <c r="BGE46" s="244"/>
      <c r="BGF46" s="244"/>
      <c r="BGG46" s="201"/>
      <c r="BGH46" s="210"/>
      <c r="BGI46" s="15"/>
      <c r="BGJ46" s="15"/>
      <c r="BGK46" s="15"/>
      <c r="BGL46" s="15"/>
      <c r="BGM46" s="15"/>
      <c r="BGN46" s="15"/>
      <c r="BGO46" s="15"/>
      <c r="BGP46" s="15"/>
      <c r="BGQ46" s="15"/>
      <c r="BGR46" s="15"/>
      <c r="BGS46" s="19"/>
      <c r="BGT46" s="15"/>
      <c r="BGU46" s="15"/>
      <c r="BGV46" s="15"/>
      <c r="BGW46" s="15"/>
      <c r="BGX46" s="15"/>
      <c r="BGY46" s="15"/>
      <c r="BGZ46" s="19"/>
      <c r="BHA46" s="59"/>
      <c r="BHB46" s="59"/>
      <c r="BHC46" s="52"/>
      <c r="BHD46" s="52"/>
      <c r="BHE46" s="52"/>
      <c r="BHF46" s="52"/>
      <c r="BHG46" s="52"/>
      <c r="BHH46" s="59"/>
      <c r="BHI46" s="59"/>
      <c r="BHJ46" s="59"/>
      <c r="BHK46" s="59"/>
      <c r="BHL46" s="60"/>
      <c r="BHM46" s="278"/>
      <c r="BHN46" s="243"/>
      <c r="BHO46" s="244"/>
      <c r="BHP46" s="244"/>
      <c r="BHQ46" s="244"/>
      <c r="BHR46" s="244"/>
      <c r="BHS46" s="244"/>
      <c r="BHT46" s="201"/>
      <c r="BHU46" s="210"/>
      <c r="BHV46" s="15"/>
      <c r="BHW46" s="15"/>
      <c r="BHX46" s="15"/>
      <c r="BHY46" s="15"/>
      <c r="BHZ46" s="15"/>
      <c r="BIA46" s="15"/>
      <c r="BIB46" s="15"/>
      <c r="BIC46" s="15"/>
      <c r="BID46" s="15"/>
      <c r="BIE46" s="15"/>
      <c r="BIF46" s="19"/>
      <c r="BIG46" s="15"/>
      <c r="BIH46" s="15"/>
      <c r="BII46" s="15"/>
      <c r="BIJ46" s="15"/>
      <c r="BIK46" s="15"/>
      <c r="BIL46" s="15"/>
      <c r="BIM46" s="19"/>
      <c r="BIN46" s="59"/>
      <c r="BIO46" s="59"/>
      <c r="BIP46" s="52"/>
      <c r="BIQ46" s="52"/>
      <c r="BIR46" s="52"/>
      <c r="BIS46" s="52"/>
      <c r="BIT46" s="52"/>
      <c r="BIU46" s="59"/>
      <c r="BIV46" s="59"/>
      <c r="BIW46" s="59"/>
      <c r="BIX46" s="59"/>
      <c r="BIY46" s="60"/>
      <c r="BIZ46" s="278"/>
      <c r="BJA46" s="243"/>
      <c r="BJB46" s="244"/>
      <c r="BJC46" s="244"/>
      <c r="BJD46" s="244"/>
      <c r="BJE46" s="244"/>
      <c r="BJF46" s="244"/>
      <c r="BJG46" s="201"/>
      <c r="BJH46" s="210"/>
      <c r="BJI46" s="15"/>
      <c r="BJJ46" s="15"/>
      <c r="BJK46" s="15"/>
      <c r="BJL46" s="15"/>
      <c r="BJM46" s="15"/>
      <c r="BJN46" s="15"/>
      <c r="BJO46" s="15"/>
      <c r="BJP46" s="15"/>
      <c r="BJQ46" s="15"/>
      <c r="BJR46" s="15"/>
      <c r="BJS46" s="19"/>
      <c r="BJT46" s="15"/>
      <c r="BJU46" s="15"/>
      <c r="BJV46" s="15"/>
      <c r="BJW46" s="15"/>
      <c r="BJX46" s="15"/>
      <c r="BJY46" s="15"/>
      <c r="BJZ46" s="19"/>
      <c r="BKA46" s="59"/>
      <c r="BKB46" s="59"/>
      <c r="BKC46" s="52"/>
      <c r="BKD46" s="52"/>
      <c r="BKE46" s="52"/>
      <c r="BKF46" s="52"/>
      <c r="BKG46" s="52"/>
      <c r="BKH46" s="59"/>
      <c r="BKI46" s="59"/>
      <c r="BKJ46" s="59"/>
      <c r="BKK46" s="59"/>
      <c r="BKL46" s="60"/>
      <c r="BKM46" s="278"/>
      <c r="BKN46" s="243"/>
      <c r="BKO46" s="244"/>
      <c r="BKP46" s="244"/>
      <c r="BKQ46" s="244"/>
      <c r="BKR46" s="244"/>
      <c r="BKS46" s="244"/>
      <c r="BKT46" s="201"/>
      <c r="BKU46" s="210"/>
      <c r="BKV46" s="15"/>
      <c r="BKW46" s="15"/>
      <c r="BKX46" s="15"/>
      <c r="BKY46" s="15"/>
      <c r="BKZ46" s="15"/>
      <c r="BLA46" s="15"/>
      <c r="BLB46" s="15"/>
      <c r="BLC46" s="15"/>
      <c r="BLD46" s="15"/>
      <c r="BLE46" s="15"/>
      <c r="BLF46" s="19"/>
      <c r="BLG46" s="15"/>
      <c r="BLH46" s="15"/>
      <c r="BLI46" s="15"/>
      <c r="BLJ46" s="15"/>
      <c r="BLK46" s="15"/>
      <c r="BLL46" s="15"/>
      <c r="BLM46" s="19"/>
      <c r="BLN46" s="59"/>
      <c r="BLO46" s="59"/>
      <c r="BLP46" s="52"/>
      <c r="BLQ46" s="52"/>
      <c r="BLR46" s="52"/>
      <c r="BLS46" s="52"/>
      <c r="BLT46" s="52"/>
      <c r="BLU46" s="59"/>
      <c r="BLV46" s="59"/>
      <c r="BLW46" s="59"/>
      <c r="BLX46" s="59"/>
      <c r="BLY46" s="60"/>
      <c r="BLZ46" s="278"/>
      <c r="BMA46" s="243"/>
      <c r="BMB46" s="244"/>
      <c r="BMC46" s="244"/>
      <c r="BMD46" s="244"/>
      <c r="BME46" s="244"/>
      <c r="BMF46" s="244"/>
      <c r="BMG46" s="201"/>
      <c r="BMH46" s="210"/>
      <c r="BMI46" s="15"/>
      <c r="BMJ46" s="15"/>
      <c r="BMK46" s="15"/>
      <c r="BML46" s="15"/>
      <c r="BMM46" s="15"/>
      <c r="BMN46" s="15"/>
      <c r="BMO46" s="15"/>
      <c r="BMP46" s="15"/>
      <c r="BMQ46" s="15"/>
      <c r="BMR46" s="15"/>
      <c r="BMS46" s="19"/>
      <c r="BMT46" s="15"/>
      <c r="BMU46" s="15"/>
      <c r="BMV46" s="15"/>
      <c r="BMW46" s="15"/>
      <c r="BMX46" s="15"/>
      <c r="BMY46" s="15"/>
      <c r="BMZ46" s="19"/>
      <c r="BNA46" s="59"/>
      <c r="BNB46" s="59"/>
      <c r="BNC46" s="52"/>
      <c r="BND46" s="52"/>
      <c r="BNE46" s="52"/>
      <c r="BNF46" s="52"/>
      <c r="BNG46" s="52"/>
      <c r="BNH46" s="59"/>
      <c r="BNI46" s="59"/>
      <c r="BNJ46" s="59"/>
      <c r="BNK46" s="59"/>
      <c r="BNL46" s="60"/>
      <c r="BNM46" s="278"/>
      <c r="BNN46" s="243"/>
      <c r="BNO46" s="244"/>
      <c r="BNP46" s="244"/>
      <c r="BNQ46" s="244"/>
      <c r="BNR46" s="244"/>
      <c r="BNS46" s="244"/>
      <c r="BNT46" s="201"/>
      <c r="BNU46" s="210"/>
      <c r="BNV46" s="15"/>
      <c r="BNW46" s="15"/>
      <c r="BNX46" s="15"/>
      <c r="BNY46" s="15"/>
      <c r="BNZ46" s="15"/>
      <c r="BOA46" s="15"/>
      <c r="BOB46" s="15"/>
      <c r="BOC46" s="15"/>
      <c r="BOD46" s="15"/>
      <c r="BOE46" s="15"/>
      <c r="BOF46" s="19"/>
      <c r="BOG46" s="15"/>
      <c r="BOH46" s="15"/>
      <c r="BOI46" s="15"/>
      <c r="BOJ46" s="15"/>
      <c r="BOK46" s="15"/>
      <c r="BOL46" s="15"/>
      <c r="BOM46" s="19"/>
      <c r="BON46" s="59"/>
      <c r="BOO46" s="59"/>
      <c r="BOP46" s="52"/>
      <c r="BOQ46" s="52"/>
      <c r="BOR46" s="52"/>
      <c r="BOS46" s="52"/>
      <c r="BOT46" s="52"/>
      <c r="BOU46" s="59"/>
      <c r="BOV46" s="59"/>
      <c r="BOW46" s="59"/>
      <c r="BOX46" s="59"/>
      <c r="BOY46" s="60"/>
      <c r="BOZ46" s="278"/>
      <c r="BPA46" s="243"/>
      <c r="BPB46" s="244"/>
      <c r="BPC46" s="244"/>
      <c r="BPD46" s="244"/>
      <c r="BPE46" s="244"/>
      <c r="BPF46" s="244"/>
      <c r="BPG46" s="201"/>
      <c r="BPH46" s="210"/>
      <c r="BPI46" s="15"/>
      <c r="BPJ46" s="15"/>
      <c r="BPK46" s="15"/>
      <c r="BPL46" s="15"/>
      <c r="BPM46" s="15"/>
      <c r="BPN46" s="15"/>
      <c r="BPO46" s="15"/>
      <c r="BPP46" s="15"/>
      <c r="BPQ46" s="15"/>
      <c r="BPR46" s="15"/>
      <c r="BPS46" s="19"/>
      <c r="BPT46" s="15"/>
      <c r="BPU46" s="15"/>
      <c r="BPV46" s="15"/>
      <c r="BPW46" s="15"/>
      <c r="BPX46" s="15"/>
      <c r="BPY46" s="15"/>
      <c r="BPZ46" s="19"/>
      <c r="BQA46" s="59"/>
      <c r="BQB46" s="59"/>
      <c r="BQC46" s="52"/>
      <c r="BQD46" s="52"/>
      <c r="BQE46" s="52"/>
      <c r="BQF46" s="52"/>
      <c r="BQG46" s="52"/>
      <c r="BQH46" s="59"/>
      <c r="BQI46" s="59"/>
      <c r="BQJ46" s="59"/>
      <c r="BQK46" s="59"/>
      <c r="BQL46" s="60"/>
      <c r="BQM46" s="278"/>
      <c r="BQN46" s="243"/>
      <c r="BQO46" s="244"/>
      <c r="BQP46" s="244"/>
      <c r="BQQ46" s="244"/>
      <c r="BQR46" s="244"/>
      <c r="BQS46" s="244"/>
      <c r="BQT46" s="201"/>
      <c r="BQU46" s="210"/>
      <c r="BQV46" s="15"/>
      <c r="BQW46" s="15"/>
      <c r="BQX46" s="15"/>
      <c r="BQY46" s="15"/>
      <c r="BQZ46" s="15"/>
      <c r="BRA46" s="15"/>
      <c r="BRB46" s="15"/>
      <c r="BRC46" s="15"/>
      <c r="BRD46" s="15"/>
      <c r="BRE46" s="15"/>
      <c r="BRF46" s="19"/>
      <c r="BRG46" s="15"/>
      <c r="BRH46" s="15"/>
      <c r="BRI46" s="15"/>
      <c r="BRJ46" s="15"/>
      <c r="BRK46" s="15"/>
      <c r="BRL46" s="15"/>
      <c r="BRM46" s="19"/>
      <c r="BRN46" s="59"/>
      <c r="BRO46" s="59"/>
      <c r="BRP46" s="52"/>
      <c r="BRQ46" s="52"/>
      <c r="BRR46" s="52"/>
      <c r="BRS46" s="52"/>
      <c r="BRT46" s="52"/>
      <c r="BRU46" s="59"/>
      <c r="BRV46" s="59"/>
      <c r="BRW46" s="59"/>
      <c r="BRX46" s="59"/>
      <c r="BRY46" s="60"/>
      <c r="BRZ46" s="278"/>
      <c r="BSA46" s="243"/>
      <c r="BSB46" s="244"/>
      <c r="BSC46" s="244"/>
      <c r="BSD46" s="244"/>
      <c r="BSE46" s="244"/>
      <c r="BSF46" s="244"/>
      <c r="BSG46" s="201"/>
      <c r="BSH46" s="210"/>
      <c r="BSI46" s="15"/>
      <c r="BSJ46" s="15"/>
      <c r="BSK46" s="15"/>
      <c r="BSL46" s="15"/>
      <c r="BSM46" s="15"/>
      <c r="BSN46" s="15"/>
      <c r="BSO46" s="15"/>
      <c r="BSP46" s="15"/>
      <c r="BSQ46" s="15"/>
      <c r="BSR46" s="15"/>
      <c r="BSS46" s="19"/>
      <c r="BST46" s="15"/>
      <c r="BSU46" s="15"/>
      <c r="BSV46" s="15"/>
      <c r="BSW46" s="15"/>
      <c r="BSX46" s="15"/>
      <c r="BSY46" s="15"/>
      <c r="BSZ46" s="19"/>
      <c r="BTA46" s="59"/>
      <c r="BTB46" s="59"/>
      <c r="BTC46" s="52"/>
      <c r="BTD46" s="52"/>
      <c r="BTE46" s="52"/>
      <c r="BTF46" s="52"/>
      <c r="BTG46" s="52"/>
      <c r="BTH46" s="59"/>
      <c r="BTI46" s="59"/>
      <c r="BTJ46" s="59"/>
      <c r="BTK46" s="59"/>
      <c r="BTL46" s="60"/>
      <c r="BTM46" s="278"/>
      <c r="BTN46" s="243"/>
      <c r="BTO46" s="244"/>
      <c r="BTP46" s="244"/>
      <c r="BTQ46" s="244"/>
      <c r="BTR46" s="244"/>
      <c r="BTS46" s="244"/>
      <c r="BTT46" s="201"/>
      <c r="BTU46" s="210"/>
      <c r="BTV46" s="15"/>
      <c r="BTW46" s="15"/>
      <c r="BTX46" s="15"/>
      <c r="BTY46" s="15"/>
      <c r="BTZ46" s="15"/>
      <c r="BUA46" s="15"/>
      <c r="BUB46" s="15"/>
      <c r="BUC46" s="15"/>
      <c r="BUD46" s="15"/>
      <c r="BUE46" s="15"/>
      <c r="BUF46" s="19"/>
      <c r="BUG46" s="15"/>
      <c r="BUH46" s="15"/>
      <c r="BUI46" s="15"/>
      <c r="BUJ46" s="15"/>
      <c r="BUK46" s="15"/>
      <c r="BUL46" s="15"/>
      <c r="BUM46" s="19"/>
      <c r="BUN46" s="59"/>
      <c r="BUO46" s="59"/>
      <c r="BUP46" s="52"/>
      <c r="BUQ46" s="52"/>
      <c r="BUR46" s="52"/>
      <c r="BUS46" s="52"/>
      <c r="BUT46" s="52"/>
      <c r="BUU46" s="59"/>
      <c r="BUV46" s="59"/>
      <c r="BUW46" s="59"/>
      <c r="BUX46" s="59"/>
      <c r="BUY46" s="60"/>
      <c r="BUZ46" s="278"/>
      <c r="BVA46" s="243"/>
      <c r="BVB46" s="244"/>
      <c r="BVC46" s="244"/>
      <c r="BVD46" s="244"/>
      <c r="BVE46" s="244"/>
      <c r="BVF46" s="244"/>
      <c r="BVG46" s="201"/>
      <c r="BVH46" s="210"/>
      <c r="BVI46" s="15"/>
      <c r="BVJ46" s="15"/>
      <c r="BVK46" s="15"/>
      <c r="BVL46" s="15"/>
      <c r="BVM46" s="15"/>
      <c r="BVN46" s="15"/>
      <c r="BVO46" s="15"/>
      <c r="BVP46" s="15"/>
      <c r="BVQ46" s="15"/>
      <c r="BVR46" s="15"/>
      <c r="BVS46" s="19"/>
      <c r="BVT46" s="15"/>
      <c r="BVU46" s="15"/>
      <c r="BVV46" s="15"/>
      <c r="BVW46" s="15"/>
      <c r="BVX46" s="15"/>
      <c r="BVY46" s="15"/>
      <c r="BVZ46" s="19"/>
      <c r="BWA46" s="59"/>
      <c r="BWB46" s="59"/>
      <c r="BWC46" s="52"/>
      <c r="BWD46" s="52"/>
      <c r="BWE46" s="52"/>
      <c r="BWF46" s="52"/>
      <c r="BWG46" s="52"/>
      <c r="BWH46" s="59"/>
      <c r="BWI46" s="59"/>
      <c r="BWJ46" s="59"/>
      <c r="BWK46" s="59"/>
      <c r="BWL46" s="60"/>
      <c r="BWM46" s="278"/>
      <c r="BWN46" s="243"/>
      <c r="BWO46" s="244"/>
      <c r="BWP46" s="244"/>
      <c r="BWQ46" s="244"/>
      <c r="BWR46" s="244"/>
      <c r="BWS46" s="244"/>
      <c r="BWT46" s="201"/>
      <c r="BWU46" s="210"/>
      <c r="BWV46" s="15"/>
      <c r="BWW46" s="15"/>
      <c r="BWX46" s="15"/>
      <c r="BWY46" s="15"/>
      <c r="BWZ46" s="15"/>
      <c r="BXA46" s="15"/>
      <c r="BXB46" s="15"/>
      <c r="BXC46" s="15"/>
      <c r="BXD46" s="15"/>
      <c r="BXE46" s="15"/>
      <c r="BXF46" s="19"/>
      <c r="BXG46" s="15"/>
      <c r="BXH46" s="15"/>
      <c r="BXI46" s="15"/>
      <c r="BXJ46" s="15"/>
      <c r="BXK46" s="15"/>
      <c r="BXL46" s="15"/>
      <c r="BXM46" s="19"/>
      <c r="BXN46" s="59"/>
      <c r="BXO46" s="59"/>
      <c r="BXP46" s="52"/>
      <c r="BXQ46" s="52"/>
      <c r="BXR46" s="52"/>
      <c r="BXS46" s="52"/>
      <c r="BXT46" s="52"/>
      <c r="BXU46" s="59"/>
      <c r="BXV46" s="59"/>
      <c r="BXW46" s="59"/>
      <c r="BXX46" s="59"/>
      <c r="BXY46" s="60"/>
      <c r="BXZ46" s="278"/>
      <c r="BYA46" s="243"/>
      <c r="BYB46" s="244"/>
      <c r="BYC46" s="244"/>
      <c r="BYD46" s="244"/>
      <c r="BYE46" s="244"/>
      <c r="BYF46" s="244"/>
      <c r="BYG46" s="201"/>
      <c r="BYH46" s="210"/>
      <c r="BYI46" s="15"/>
      <c r="BYJ46" s="15"/>
      <c r="BYK46" s="15"/>
      <c r="BYL46" s="15"/>
      <c r="BYM46" s="15"/>
      <c r="BYN46" s="15"/>
      <c r="BYO46" s="15"/>
      <c r="BYP46" s="15"/>
      <c r="BYQ46" s="15"/>
      <c r="BYR46" s="15"/>
      <c r="BYS46" s="19"/>
      <c r="BYT46" s="15"/>
      <c r="BYU46" s="15"/>
      <c r="BYV46" s="15"/>
      <c r="BYW46" s="15"/>
      <c r="BYX46" s="15"/>
      <c r="BYY46" s="15"/>
      <c r="BYZ46" s="19"/>
      <c r="BZA46" s="59"/>
      <c r="BZB46" s="59"/>
      <c r="BZC46" s="52"/>
      <c r="BZD46" s="52"/>
      <c r="BZE46" s="52"/>
      <c r="BZF46" s="52"/>
      <c r="BZG46" s="52"/>
      <c r="BZH46" s="59"/>
      <c r="BZI46" s="59"/>
      <c r="BZJ46" s="59"/>
      <c r="BZK46" s="59"/>
      <c r="BZL46" s="60"/>
      <c r="BZM46" s="278"/>
      <c r="BZN46" s="243"/>
      <c r="BZO46" s="244"/>
      <c r="BZP46" s="244"/>
      <c r="BZQ46" s="244"/>
      <c r="BZR46" s="244"/>
      <c r="BZS46" s="244"/>
      <c r="BZT46" s="201"/>
      <c r="BZU46" s="210"/>
      <c r="BZV46" s="15"/>
      <c r="BZW46" s="15"/>
      <c r="BZX46" s="15"/>
      <c r="BZY46" s="15"/>
      <c r="BZZ46" s="15"/>
      <c r="CAA46" s="15"/>
      <c r="CAB46" s="15"/>
      <c r="CAC46" s="15"/>
      <c r="CAD46" s="15"/>
      <c r="CAE46" s="15"/>
      <c r="CAF46" s="19"/>
      <c r="CAG46" s="15"/>
      <c r="CAH46" s="15"/>
      <c r="CAI46" s="15"/>
      <c r="CAJ46" s="15"/>
      <c r="CAK46" s="15"/>
      <c r="CAL46" s="15"/>
      <c r="CAM46" s="19"/>
      <c r="CAN46" s="59"/>
      <c r="CAO46" s="59"/>
      <c r="CAP46" s="52"/>
      <c r="CAQ46" s="52"/>
      <c r="CAR46" s="52"/>
      <c r="CAS46" s="52"/>
      <c r="CAT46" s="52"/>
      <c r="CAU46" s="59"/>
      <c r="CAV46" s="59"/>
      <c r="CAW46" s="59"/>
      <c r="CAX46" s="59"/>
      <c r="CAY46" s="60"/>
      <c r="CAZ46" s="278"/>
      <c r="CBA46" s="243"/>
      <c r="CBB46" s="244"/>
      <c r="CBC46" s="244"/>
      <c r="CBD46" s="244"/>
      <c r="CBE46" s="244"/>
      <c r="CBF46" s="244"/>
      <c r="CBG46" s="201"/>
      <c r="CBH46" s="210"/>
      <c r="CBI46" s="15"/>
      <c r="CBJ46" s="15"/>
      <c r="CBK46" s="15"/>
      <c r="CBL46" s="15"/>
      <c r="CBM46" s="15"/>
      <c r="CBN46" s="15"/>
      <c r="CBO46" s="15"/>
      <c r="CBP46" s="15"/>
      <c r="CBQ46" s="15"/>
      <c r="CBR46" s="15"/>
      <c r="CBS46" s="19"/>
      <c r="CBT46" s="15"/>
      <c r="CBU46" s="15"/>
      <c r="CBV46" s="15"/>
      <c r="CBW46" s="15"/>
      <c r="CBX46" s="15"/>
      <c r="CBY46" s="15"/>
      <c r="CBZ46" s="19"/>
      <c r="CCA46" s="59"/>
      <c r="CCB46" s="59"/>
      <c r="CCC46" s="52"/>
      <c r="CCD46" s="52"/>
      <c r="CCE46" s="52"/>
      <c r="CCF46" s="52"/>
      <c r="CCG46" s="52"/>
      <c r="CCH46" s="59"/>
      <c r="CCI46" s="59"/>
      <c r="CCJ46" s="59"/>
      <c r="CCK46" s="59"/>
      <c r="CCL46" s="60"/>
      <c r="CCM46" s="278"/>
      <c r="CCN46" s="243"/>
      <c r="CCO46" s="244"/>
      <c r="CCP46" s="244"/>
      <c r="CCQ46" s="244"/>
      <c r="CCR46" s="244"/>
      <c r="CCS46" s="244"/>
      <c r="CCT46" s="201"/>
      <c r="CCU46" s="210"/>
      <c r="CCV46" s="15"/>
      <c r="CCW46" s="15"/>
      <c r="CCX46" s="15"/>
      <c r="CCY46" s="15"/>
      <c r="CCZ46" s="15"/>
      <c r="CDA46" s="15"/>
      <c r="CDB46" s="15"/>
      <c r="CDC46" s="15"/>
      <c r="CDD46" s="15"/>
      <c r="CDE46" s="15"/>
      <c r="CDF46" s="19"/>
      <c r="CDG46" s="15"/>
      <c r="CDH46" s="15"/>
      <c r="CDI46" s="15"/>
      <c r="CDJ46" s="15"/>
      <c r="CDK46" s="15"/>
      <c r="CDL46" s="15"/>
      <c r="CDM46" s="19"/>
      <c r="CDN46" s="59"/>
      <c r="CDO46" s="59"/>
      <c r="CDP46" s="52"/>
      <c r="CDQ46" s="52"/>
      <c r="CDR46" s="52"/>
      <c r="CDS46" s="52"/>
      <c r="CDT46" s="52"/>
      <c r="CDU46" s="59"/>
      <c r="CDV46" s="59"/>
      <c r="CDW46" s="59"/>
      <c r="CDX46" s="59"/>
      <c r="CDY46" s="60"/>
      <c r="CDZ46" s="278"/>
      <c r="CEA46" s="243"/>
      <c r="CEB46" s="244"/>
      <c r="CEC46" s="244"/>
      <c r="CED46" s="244"/>
      <c r="CEE46" s="244"/>
      <c r="CEF46" s="244"/>
      <c r="CEG46" s="201"/>
      <c r="CEH46" s="210"/>
      <c r="CEI46" s="15"/>
      <c r="CEJ46" s="15"/>
      <c r="CEK46" s="15"/>
      <c r="CEL46" s="15"/>
      <c r="CEM46" s="15"/>
      <c r="CEN46" s="15"/>
      <c r="CEO46" s="15"/>
      <c r="CEP46" s="15"/>
      <c r="CEQ46" s="15"/>
      <c r="CER46" s="15"/>
      <c r="CES46" s="19"/>
      <c r="CET46" s="15"/>
      <c r="CEU46" s="15"/>
      <c r="CEV46" s="15"/>
      <c r="CEW46" s="15"/>
      <c r="CEX46" s="15"/>
      <c r="CEY46" s="15"/>
      <c r="CEZ46" s="19"/>
      <c r="CFA46" s="59"/>
      <c r="CFB46" s="59"/>
      <c r="CFC46" s="52"/>
      <c r="CFD46" s="52"/>
      <c r="CFE46" s="52"/>
      <c r="CFF46" s="52"/>
      <c r="CFG46" s="52"/>
      <c r="CFH46" s="59"/>
      <c r="CFI46" s="59"/>
      <c r="CFJ46" s="59"/>
      <c r="CFK46" s="59"/>
      <c r="CFL46" s="60"/>
      <c r="CFM46" s="278"/>
      <c r="CFN46" s="243"/>
      <c r="CFO46" s="244"/>
      <c r="CFP46" s="244"/>
      <c r="CFQ46" s="244"/>
      <c r="CFR46" s="244"/>
      <c r="CFS46" s="244"/>
      <c r="CFT46" s="201"/>
      <c r="CFU46" s="210"/>
      <c r="CFV46" s="15"/>
      <c r="CFW46" s="15"/>
      <c r="CFX46" s="15"/>
      <c r="CFY46" s="15"/>
      <c r="CFZ46" s="15"/>
      <c r="CGA46" s="15"/>
      <c r="CGB46" s="15"/>
      <c r="CGC46" s="15"/>
      <c r="CGD46" s="15"/>
      <c r="CGE46" s="15"/>
      <c r="CGF46" s="19"/>
      <c r="CGG46" s="15"/>
      <c r="CGH46" s="15"/>
      <c r="CGI46" s="15"/>
      <c r="CGJ46" s="15"/>
      <c r="CGK46" s="15"/>
      <c r="CGL46" s="15"/>
      <c r="CGM46" s="19"/>
      <c r="CGN46" s="59"/>
      <c r="CGO46" s="59"/>
      <c r="CGP46" s="52"/>
      <c r="CGQ46" s="52"/>
      <c r="CGR46" s="52"/>
      <c r="CGS46" s="52"/>
      <c r="CGT46" s="52"/>
      <c r="CGU46" s="59"/>
      <c r="CGV46" s="59"/>
      <c r="CGW46" s="59"/>
      <c r="CGX46" s="59"/>
      <c r="CGY46" s="60"/>
      <c r="CGZ46" s="278"/>
      <c r="CHA46" s="243"/>
      <c r="CHB46" s="244"/>
      <c r="CHC46" s="244"/>
      <c r="CHD46" s="244"/>
      <c r="CHE46" s="244"/>
      <c r="CHF46" s="244"/>
      <c r="CHG46" s="201"/>
      <c r="CHH46" s="210"/>
      <c r="CHI46" s="15"/>
      <c r="CHJ46" s="15"/>
      <c r="CHK46" s="15"/>
      <c r="CHL46" s="15"/>
      <c r="CHM46" s="15"/>
      <c r="CHN46" s="15"/>
      <c r="CHO46" s="15"/>
      <c r="CHP46" s="15"/>
      <c r="CHQ46" s="15"/>
      <c r="CHR46" s="15"/>
      <c r="CHS46" s="19"/>
      <c r="CHT46" s="15"/>
      <c r="CHU46" s="15"/>
      <c r="CHV46" s="15"/>
      <c r="CHW46" s="15"/>
      <c r="CHX46" s="15"/>
      <c r="CHY46" s="15"/>
      <c r="CHZ46" s="19"/>
      <c r="CIA46" s="59"/>
      <c r="CIB46" s="59"/>
      <c r="CIC46" s="52"/>
      <c r="CID46" s="52"/>
      <c r="CIE46" s="52"/>
      <c r="CIF46" s="52"/>
      <c r="CIG46" s="52"/>
      <c r="CIH46" s="59"/>
      <c r="CII46" s="59"/>
      <c r="CIJ46" s="59"/>
      <c r="CIK46" s="59"/>
      <c r="CIL46" s="60"/>
      <c r="CIM46" s="278"/>
      <c r="CIN46" s="243"/>
      <c r="CIO46" s="244"/>
      <c r="CIP46" s="244"/>
      <c r="CIQ46" s="244"/>
      <c r="CIR46" s="244"/>
      <c r="CIS46" s="244"/>
      <c r="CIT46" s="201"/>
      <c r="CIU46" s="210"/>
      <c r="CIV46" s="15"/>
      <c r="CIW46" s="15"/>
      <c r="CIX46" s="15"/>
      <c r="CIY46" s="15"/>
      <c r="CIZ46" s="15"/>
      <c r="CJA46" s="15"/>
      <c r="CJB46" s="15"/>
      <c r="CJC46" s="15"/>
      <c r="CJD46" s="15"/>
      <c r="CJE46" s="15"/>
      <c r="CJF46" s="19"/>
      <c r="CJG46" s="15"/>
      <c r="CJH46" s="15"/>
      <c r="CJI46" s="15"/>
      <c r="CJJ46" s="15"/>
      <c r="CJK46" s="15"/>
      <c r="CJL46" s="15"/>
      <c r="CJM46" s="19"/>
      <c r="CJN46" s="59"/>
      <c r="CJO46" s="59"/>
      <c r="CJP46" s="52"/>
      <c r="CJQ46" s="52"/>
      <c r="CJR46" s="52"/>
      <c r="CJS46" s="52"/>
      <c r="CJT46" s="52"/>
      <c r="CJU46" s="59"/>
      <c r="CJV46" s="59"/>
      <c r="CJW46" s="59"/>
      <c r="CJX46" s="59"/>
      <c r="CJY46" s="60"/>
      <c r="CJZ46" s="278"/>
      <c r="CKA46" s="243"/>
      <c r="CKB46" s="244"/>
      <c r="CKC46" s="244"/>
      <c r="CKD46" s="244"/>
      <c r="CKE46" s="244"/>
      <c r="CKF46" s="244"/>
      <c r="CKG46" s="201"/>
      <c r="CKH46" s="210"/>
      <c r="CKI46" s="15"/>
      <c r="CKJ46" s="15"/>
      <c r="CKK46" s="15"/>
      <c r="CKL46" s="15"/>
      <c r="CKM46" s="15"/>
      <c r="CKN46" s="15"/>
      <c r="CKO46" s="15"/>
      <c r="CKP46" s="15"/>
      <c r="CKQ46" s="15"/>
      <c r="CKR46" s="15"/>
      <c r="CKS46" s="19"/>
      <c r="CKT46" s="15"/>
      <c r="CKU46" s="15"/>
      <c r="CKV46" s="15"/>
      <c r="CKW46" s="15"/>
      <c r="CKX46" s="15"/>
      <c r="CKY46" s="15"/>
      <c r="CKZ46" s="19"/>
      <c r="CLA46" s="59"/>
      <c r="CLB46" s="59"/>
      <c r="CLC46" s="52"/>
      <c r="CLD46" s="52"/>
      <c r="CLE46" s="52"/>
      <c r="CLF46" s="52"/>
      <c r="CLG46" s="52"/>
      <c r="CLH46" s="59"/>
      <c r="CLI46" s="59"/>
      <c r="CLJ46" s="59"/>
      <c r="CLK46" s="59"/>
      <c r="CLL46" s="60"/>
      <c r="CLM46" s="278"/>
      <c r="CLN46" s="243"/>
      <c r="CLO46" s="244"/>
      <c r="CLP46" s="244"/>
      <c r="CLQ46" s="244"/>
      <c r="CLR46" s="244"/>
      <c r="CLS46" s="244"/>
      <c r="CLT46" s="201"/>
      <c r="CLU46" s="210"/>
      <c r="CLV46" s="15"/>
      <c r="CLW46" s="15"/>
      <c r="CLX46" s="15"/>
      <c r="CLY46" s="15"/>
      <c r="CLZ46" s="15"/>
      <c r="CMA46" s="15"/>
      <c r="CMB46" s="15"/>
      <c r="CMC46" s="15"/>
      <c r="CMD46" s="15"/>
      <c r="CME46" s="15"/>
      <c r="CMF46" s="19"/>
      <c r="CMG46" s="15"/>
      <c r="CMH46" s="15"/>
      <c r="CMI46" s="15"/>
      <c r="CMJ46" s="15"/>
      <c r="CMK46" s="15"/>
      <c r="CML46" s="15"/>
      <c r="CMM46" s="19"/>
      <c r="CMN46" s="59"/>
      <c r="CMO46" s="59"/>
      <c r="CMP46" s="52"/>
      <c r="CMQ46" s="52"/>
      <c r="CMR46" s="52"/>
      <c r="CMS46" s="52"/>
      <c r="CMT46" s="52"/>
      <c r="CMU46" s="59"/>
      <c r="CMV46" s="59"/>
      <c r="CMW46" s="59"/>
      <c r="CMX46" s="59"/>
      <c r="CMY46" s="60"/>
      <c r="CMZ46" s="278"/>
      <c r="CNA46" s="243"/>
      <c r="CNB46" s="244"/>
      <c r="CNC46" s="244"/>
      <c r="CND46" s="244"/>
      <c r="CNE46" s="244"/>
      <c r="CNF46" s="244"/>
      <c r="CNG46" s="201"/>
      <c r="CNH46" s="210"/>
      <c r="CNI46" s="15"/>
      <c r="CNJ46" s="15"/>
      <c r="CNK46" s="15"/>
      <c r="CNL46" s="15"/>
      <c r="CNM46" s="15"/>
      <c r="CNN46" s="15"/>
      <c r="CNO46" s="15"/>
      <c r="CNP46" s="15"/>
      <c r="CNQ46" s="15"/>
      <c r="CNR46" s="15"/>
      <c r="CNS46" s="19"/>
      <c r="CNT46" s="15"/>
      <c r="CNU46" s="15"/>
      <c r="CNV46" s="15"/>
      <c r="CNW46" s="15"/>
      <c r="CNX46" s="15"/>
      <c r="CNY46" s="15"/>
      <c r="CNZ46" s="19"/>
      <c r="COA46" s="59"/>
      <c r="COB46" s="59"/>
      <c r="COC46" s="52"/>
      <c r="COD46" s="52"/>
      <c r="COE46" s="52"/>
      <c r="COF46" s="52"/>
      <c r="COG46" s="52"/>
      <c r="COH46" s="59"/>
      <c r="COI46" s="59"/>
      <c r="COJ46" s="59"/>
      <c r="COK46" s="59"/>
      <c r="COL46" s="60"/>
      <c r="COM46" s="278"/>
      <c r="CON46" s="243"/>
      <c r="COO46" s="244"/>
      <c r="COP46" s="244"/>
      <c r="COQ46" s="244"/>
      <c r="COR46" s="244"/>
      <c r="COS46" s="244"/>
      <c r="COT46" s="201"/>
      <c r="COU46" s="210"/>
      <c r="COV46" s="15"/>
      <c r="COW46" s="15"/>
      <c r="COX46" s="15"/>
      <c r="COY46" s="15"/>
      <c r="COZ46" s="15"/>
      <c r="CPA46" s="15"/>
      <c r="CPB46" s="15"/>
      <c r="CPC46" s="15"/>
      <c r="CPD46" s="15"/>
      <c r="CPE46" s="15"/>
      <c r="CPF46" s="19"/>
      <c r="CPG46" s="15"/>
      <c r="CPH46" s="15"/>
      <c r="CPI46" s="15"/>
      <c r="CPJ46" s="15"/>
      <c r="CPK46" s="15"/>
      <c r="CPL46" s="15"/>
      <c r="CPM46" s="19"/>
      <c r="CPN46" s="59"/>
      <c r="CPO46" s="59"/>
      <c r="CPP46" s="52"/>
      <c r="CPQ46" s="52"/>
      <c r="CPR46" s="52"/>
      <c r="CPS46" s="52"/>
      <c r="CPT46" s="52"/>
      <c r="CPU46" s="59"/>
      <c r="CPV46" s="59"/>
      <c r="CPW46" s="59"/>
      <c r="CPX46" s="59"/>
      <c r="CPY46" s="60"/>
      <c r="CPZ46" s="278"/>
      <c r="CQA46" s="243"/>
      <c r="CQB46" s="244"/>
      <c r="CQC46" s="244"/>
      <c r="CQD46" s="244"/>
      <c r="CQE46" s="244"/>
      <c r="CQF46" s="244"/>
      <c r="CQG46" s="201"/>
      <c r="CQH46" s="210"/>
      <c r="CQI46" s="15"/>
      <c r="CQJ46" s="15"/>
      <c r="CQK46" s="15"/>
      <c r="CQL46" s="15"/>
      <c r="CQM46" s="15"/>
      <c r="CQN46" s="15"/>
      <c r="CQO46" s="15"/>
      <c r="CQP46" s="15"/>
      <c r="CQQ46" s="15"/>
      <c r="CQR46" s="15"/>
      <c r="CQS46" s="19"/>
      <c r="CQT46" s="15"/>
      <c r="CQU46" s="15"/>
      <c r="CQV46" s="15"/>
      <c r="CQW46" s="15"/>
      <c r="CQX46" s="15"/>
      <c r="CQY46" s="15"/>
      <c r="CQZ46" s="19"/>
      <c r="CRA46" s="59"/>
      <c r="CRB46" s="59"/>
      <c r="CRC46" s="52"/>
      <c r="CRD46" s="52"/>
      <c r="CRE46" s="52"/>
      <c r="CRF46" s="52"/>
      <c r="CRG46" s="52"/>
      <c r="CRH46" s="59"/>
      <c r="CRI46" s="59"/>
      <c r="CRJ46" s="59"/>
      <c r="CRK46" s="59"/>
      <c r="CRL46" s="60"/>
      <c r="CRM46" s="278"/>
      <c r="CRN46" s="243"/>
      <c r="CRO46" s="244"/>
      <c r="CRP46" s="244"/>
      <c r="CRQ46" s="244"/>
      <c r="CRR46" s="244"/>
      <c r="CRS46" s="244"/>
      <c r="CRT46" s="201"/>
      <c r="CRU46" s="210"/>
      <c r="CRV46" s="15"/>
      <c r="CRW46" s="15"/>
      <c r="CRX46" s="15"/>
      <c r="CRY46" s="15"/>
      <c r="CRZ46" s="15"/>
      <c r="CSA46" s="15"/>
      <c r="CSB46" s="15"/>
      <c r="CSC46" s="15"/>
      <c r="CSD46" s="15"/>
      <c r="CSE46" s="15"/>
      <c r="CSF46" s="19"/>
      <c r="CSG46" s="15"/>
      <c r="CSH46" s="15"/>
      <c r="CSI46" s="15"/>
      <c r="CSJ46" s="15"/>
      <c r="CSK46" s="15"/>
      <c r="CSL46" s="15"/>
      <c r="CSM46" s="19"/>
      <c r="CSN46" s="59"/>
      <c r="CSO46" s="59"/>
      <c r="CSP46" s="52"/>
      <c r="CSQ46" s="52"/>
      <c r="CSR46" s="52"/>
      <c r="CSS46" s="52"/>
      <c r="CST46" s="52"/>
      <c r="CSU46" s="59"/>
      <c r="CSV46" s="59"/>
      <c r="CSW46" s="59"/>
      <c r="CSX46" s="59"/>
      <c r="CSY46" s="60"/>
      <c r="CSZ46" s="278"/>
      <c r="CTA46" s="243"/>
      <c r="CTB46" s="244"/>
      <c r="CTC46" s="244"/>
      <c r="CTD46" s="244"/>
      <c r="CTE46" s="244"/>
      <c r="CTF46" s="244"/>
      <c r="CTG46" s="201"/>
      <c r="CTH46" s="210"/>
      <c r="CTI46" s="15"/>
      <c r="CTJ46" s="15"/>
      <c r="CTK46" s="15"/>
      <c r="CTL46" s="15"/>
      <c r="CTM46" s="15"/>
      <c r="CTN46" s="15"/>
      <c r="CTO46" s="15"/>
      <c r="CTP46" s="15"/>
      <c r="CTQ46" s="15"/>
      <c r="CTR46" s="15"/>
      <c r="CTS46" s="19"/>
      <c r="CTT46" s="15"/>
      <c r="CTU46" s="15"/>
      <c r="CTV46" s="15"/>
      <c r="CTW46" s="15"/>
      <c r="CTX46" s="15"/>
      <c r="CTY46" s="15"/>
      <c r="CTZ46" s="19"/>
      <c r="CUA46" s="59"/>
      <c r="CUB46" s="59"/>
      <c r="CUC46" s="52"/>
      <c r="CUD46" s="52"/>
      <c r="CUE46" s="52"/>
      <c r="CUF46" s="52"/>
      <c r="CUG46" s="52"/>
      <c r="CUH46" s="59"/>
      <c r="CUI46" s="59"/>
      <c r="CUJ46" s="59"/>
      <c r="CUK46" s="59"/>
      <c r="CUL46" s="60"/>
      <c r="CUM46" s="278"/>
      <c r="CUN46" s="243"/>
      <c r="CUO46" s="244"/>
      <c r="CUP46" s="244"/>
      <c r="CUQ46" s="244"/>
      <c r="CUR46" s="244"/>
      <c r="CUS46" s="244"/>
      <c r="CUT46" s="201"/>
      <c r="CUU46" s="210"/>
      <c r="CUV46" s="15"/>
      <c r="CUW46" s="15"/>
      <c r="CUX46" s="15"/>
      <c r="CUY46" s="15"/>
      <c r="CUZ46" s="15"/>
      <c r="CVA46" s="15"/>
      <c r="CVB46" s="15"/>
      <c r="CVC46" s="15"/>
      <c r="CVD46" s="15"/>
      <c r="CVE46" s="15"/>
      <c r="CVF46" s="19"/>
      <c r="CVG46" s="15"/>
      <c r="CVH46" s="15"/>
      <c r="CVI46" s="15"/>
      <c r="CVJ46" s="15"/>
      <c r="CVK46" s="15"/>
      <c r="CVL46" s="15"/>
      <c r="CVM46" s="19"/>
      <c r="CVN46" s="59"/>
      <c r="CVO46" s="59"/>
      <c r="CVP46" s="52"/>
      <c r="CVQ46" s="52"/>
      <c r="CVR46" s="52"/>
      <c r="CVS46" s="52"/>
      <c r="CVT46" s="52"/>
      <c r="CVU46" s="59"/>
      <c r="CVV46" s="59"/>
      <c r="CVW46" s="59"/>
      <c r="CVX46" s="59"/>
      <c r="CVY46" s="60"/>
      <c r="CVZ46" s="278"/>
      <c r="CWA46" s="243"/>
      <c r="CWB46" s="244"/>
      <c r="CWC46" s="244"/>
      <c r="CWD46" s="244"/>
      <c r="CWE46" s="244"/>
      <c r="CWF46" s="244"/>
      <c r="CWG46" s="201"/>
      <c r="CWH46" s="210"/>
      <c r="CWI46" s="15"/>
      <c r="CWJ46" s="15"/>
      <c r="CWK46" s="15"/>
      <c r="CWL46" s="15"/>
      <c r="CWM46" s="15"/>
      <c r="CWN46" s="15"/>
      <c r="CWO46" s="15"/>
      <c r="CWP46" s="15"/>
      <c r="CWQ46" s="15"/>
      <c r="CWR46" s="15"/>
      <c r="CWS46" s="19"/>
      <c r="CWT46" s="15"/>
      <c r="CWU46" s="15"/>
      <c r="CWV46" s="15"/>
      <c r="CWW46" s="15"/>
      <c r="CWX46" s="15"/>
      <c r="CWY46" s="15"/>
      <c r="CWZ46" s="19"/>
      <c r="CXA46" s="59"/>
      <c r="CXB46" s="59"/>
      <c r="CXC46" s="52"/>
      <c r="CXD46" s="52"/>
      <c r="CXE46" s="52"/>
      <c r="CXF46" s="52"/>
      <c r="CXG46" s="52"/>
      <c r="CXH46" s="59"/>
      <c r="CXI46" s="59"/>
      <c r="CXJ46" s="59"/>
      <c r="CXK46" s="59"/>
      <c r="CXL46" s="60"/>
      <c r="CXM46" s="278"/>
      <c r="CXN46" s="243"/>
      <c r="CXO46" s="244"/>
      <c r="CXP46" s="244"/>
      <c r="CXQ46" s="244"/>
      <c r="CXR46" s="244"/>
      <c r="CXS46" s="244"/>
      <c r="CXT46" s="201"/>
      <c r="CXU46" s="210"/>
      <c r="CXV46" s="15"/>
      <c r="CXW46" s="15"/>
      <c r="CXX46" s="15"/>
      <c r="CXY46" s="15"/>
      <c r="CXZ46" s="15"/>
      <c r="CYA46" s="15"/>
      <c r="CYB46" s="15"/>
      <c r="CYC46" s="15"/>
      <c r="CYD46" s="15"/>
      <c r="CYE46" s="15"/>
      <c r="CYF46" s="19"/>
      <c r="CYG46" s="15"/>
      <c r="CYH46" s="15"/>
      <c r="CYI46" s="15"/>
      <c r="CYJ46" s="15"/>
      <c r="CYK46" s="15"/>
      <c r="CYL46" s="15"/>
      <c r="CYM46" s="19"/>
      <c r="CYN46" s="59"/>
      <c r="CYO46" s="59"/>
      <c r="CYP46" s="52"/>
      <c r="CYQ46" s="52"/>
      <c r="CYR46" s="52"/>
      <c r="CYS46" s="52"/>
      <c r="CYT46" s="52"/>
      <c r="CYU46" s="59"/>
      <c r="CYV46" s="59"/>
      <c r="CYW46" s="59"/>
      <c r="CYX46" s="59"/>
      <c r="CYY46" s="60"/>
      <c r="CYZ46" s="278"/>
      <c r="CZA46" s="243"/>
      <c r="CZB46" s="244"/>
      <c r="CZC46" s="244"/>
      <c r="CZD46" s="244"/>
      <c r="CZE46" s="244"/>
      <c r="CZF46" s="244"/>
      <c r="CZG46" s="201"/>
      <c r="CZH46" s="210"/>
      <c r="CZI46" s="15"/>
      <c r="CZJ46" s="15"/>
      <c r="CZK46" s="15"/>
      <c r="CZL46" s="15"/>
      <c r="CZM46" s="15"/>
      <c r="CZN46" s="15"/>
      <c r="CZO46" s="15"/>
      <c r="CZP46" s="15"/>
      <c r="CZQ46" s="15"/>
      <c r="CZR46" s="15"/>
      <c r="CZS46" s="19"/>
      <c r="CZT46" s="15"/>
      <c r="CZU46" s="15"/>
      <c r="CZV46" s="15"/>
      <c r="CZW46" s="15"/>
      <c r="CZX46" s="15"/>
      <c r="CZY46" s="15"/>
      <c r="CZZ46" s="19"/>
      <c r="DAA46" s="59"/>
      <c r="DAB46" s="59"/>
      <c r="DAC46" s="52"/>
      <c r="DAD46" s="52"/>
      <c r="DAE46" s="52"/>
      <c r="DAF46" s="52"/>
      <c r="DAG46" s="52"/>
      <c r="DAH46" s="59"/>
      <c r="DAI46" s="59"/>
      <c r="DAJ46" s="59"/>
      <c r="DAK46" s="59"/>
      <c r="DAL46" s="60"/>
      <c r="DAM46" s="278"/>
      <c r="DAN46" s="243"/>
      <c r="DAO46" s="244"/>
      <c r="DAP46" s="244"/>
      <c r="DAQ46" s="244"/>
      <c r="DAR46" s="244"/>
      <c r="DAS46" s="244"/>
      <c r="DAT46" s="201"/>
      <c r="DAU46" s="210"/>
      <c r="DAV46" s="15"/>
      <c r="DAW46" s="15"/>
      <c r="DAX46" s="15"/>
      <c r="DAY46" s="15"/>
      <c r="DAZ46" s="15"/>
      <c r="DBA46" s="15"/>
      <c r="DBB46" s="15"/>
      <c r="DBC46" s="15"/>
      <c r="DBD46" s="15"/>
      <c r="DBE46" s="15"/>
      <c r="DBF46" s="19"/>
      <c r="DBG46" s="15"/>
      <c r="DBH46" s="15"/>
      <c r="DBI46" s="15"/>
      <c r="DBJ46" s="15"/>
      <c r="DBK46" s="15"/>
      <c r="DBL46" s="15"/>
      <c r="DBM46" s="19"/>
      <c r="DBN46" s="59"/>
      <c r="DBO46" s="59"/>
      <c r="DBP46" s="52"/>
      <c r="DBQ46" s="52"/>
      <c r="DBR46" s="52"/>
      <c r="DBS46" s="52"/>
      <c r="DBT46" s="52"/>
      <c r="DBU46" s="59"/>
      <c r="DBV46" s="59"/>
      <c r="DBW46" s="59"/>
      <c r="DBX46" s="59"/>
      <c r="DBY46" s="60"/>
      <c r="DBZ46" s="278"/>
      <c r="DCA46" s="243"/>
      <c r="DCB46" s="244"/>
      <c r="DCC46" s="244"/>
      <c r="DCD46" s="244"/>
      <c r="DCE46" s="244"/>
      <c r="DCF46" s="244"/>
      <c r="DCG46" s="201"/>
      <c r="DCH46" s="210"/>
      <c r="DCI46" s="15"/>
      <c r="DCJ46" s="15"/>
      <c r="DCK46" s="15"/>
      <c r="DCL46" s="15"/>
      <c r="DCM46" s="15"/>
      <c r="DCN46" s="15"/>
      <c r="DCO46" s="15"/>
      <c r="DCP46" s="15"/>
      <c r="DCQ46" s="15"/>
      <c r="DCR46" s="15"/>
      <c r="DCS46" s="19"/>
      <c r="DCT46" s="15"/>
      <c r="DCU46" s="15"/>
      <c r="DCV46" s="15"/>
      <c r="DCW46" s="15"/>
      <c r="DCX46" s="15"/>
      <c r="DCY46" s="15"/>
      <c r="DCZ46" s="19"/>
      <c r="DDA46" s="59"/>
      <c r="DDB46" s="59"/>
      <c r="DDC46" s="52"/>
      <c r="DDD46" s="52"/>
      <c r="DDE46" s="52"/>
      <c r="DDF46" s="52"/>
      <c r="DDG46" s="52"/>
      <c r="DDH46" s="59"/>
      <c r="DDI46" s="59"/>
      <c r="DDJ46" s="59"/>
      <c r="DDK46" s="59"/>
      <c r="DDL46" s="60"/>
      <c r="DDM46" s="278"/>
      <c r="DDN46" s="243"/>
      <c r="DDO46" s="244"/>
      <c r="DDP46" s="244"/>
      <c r="DDQ46" s="244"/>
      <c r="DDR46" s="244"/>
      <c r="DDS46" s="244"/>
      <c r="DDT46" s="201"/>
      <c r="DDU46" s="210"/>
      <c r="DDV46" s="15"/>
      <c r="DDW46" s="15"/>
      <c r="DDX46" s="15"/>
      <c r="DDY46" s="15"/>
      <c r="DDZ46" s="15"/>
      <c r="DEA46" s="15"/>
      <c r="DEB46" s="15"/>
      <c r="DEC46" s="15"/>
      <c r="DED46" s="15"/>
      <c r="DEE46" s="15"/>
      <c r="DEF46" s="19"/>
      <c r="DEG46" s="15"/>
      <c r="DEH46" s="15"/>
      <c r="DEI46" s="15"/>
      <c r="DEJ46" s="15"/>
      <c r="DEK46" s="15"/>
      <c r="DEL46" s="15"/>
      <c r="DEM46" s="19"/>
      <c r="DEN46" s="59"/>
      <c r="DEO46" s="59"/>
      <c r="DEP46" s="52"/>
      <c r="DEQ46" s="52"/>
      <c r="DER46" s="52"/>
      <c r="DES46" s="52"/>
      <c r="DET46" s="52"/>
      <c r="DEU46" s="59"/>
      <c r="DEV46" s="59"/>
      <c r="DEW46" s="59"/>
      <c r="DEX46" s="59"/>
      <c r="DEY46" s="60"/>
      <c r="DEZ46" s="278"/>
      <c r="DFA46" s="243"/>
      <c r="DFB46" s="244"/>
      <c r="DFC46" s="244"/>
      <c r="DFD46" s="244"/>
      <c r="DFE46" s="244"/>
      <c r="DFF46" s="244"/>
      <c r="DFG46" s="201"/>
      <c r="DFH46" s="210"/>
      <c r="DFI46" s="15"/>
      <c r="DFJ46" s="15"/>
      <c r="DFK46" s="15"/>
      <c r="DFL46" s="15"/>
      <c r="DFM46" s="15"/>
      <c r="DFN46" s="15"/>
      <c r="DFO46" s="15"/>
      <c r="DFP46" s="15"/>
      <c r="DFQ46" s="15"/>
      <c r="DFR46" s="15"/>
      <c r="DFS46" s="19"/>
      <c r="DFT46" s="15"/>
      <c r="DFU46" s="15"/>
      <c r="DFV46" s="15"/>
      <c r="DFW46" s="15"/>
      <c r="DFX46" s="15"/>
      <c r="DFY46" s="15"/>
      <c r="DFZ46" s="19"/>
      <c r="DGA46" s="59"/>
      <c r="DGB46" s="59"/>
      <c r="DGC46" s="52"/>
      <c r="DGD46" s="52"/>
      <c r="DGE46" s="52"/>
      <c r="DGF46" s="52"/>
      <c r="DGG46" s="52"/>
      <c r="DGH46" s="59"/>
      <c r="DGI46" s="59"/>
      <c r="DGJ46" s="59"/>
      <c r="DGK46" s="59"/>
      <c r="DGL46" s="60"/>
      <c r="DGM46" s="278"/>
      <c r="DGN46" s="243"/>
      <c r="DGO46" s="244"/>
      <c r="DGP46" s="244"/>
      <c r="DGQ46" s="244"/>
      <c r="DGR46" s="244"/>
      <c r="DGS46" s="244"/>
      <c r="DGT46" s="201"/>
      <c r="DGU46" s="210"/>
      <c r="DGV46" s="15"/>
      <c r="DGW46" s="15"/>
      <c r="DGX46" s="15"/>
      <c r="DGY46" s="15"/>
      <c r="DGZ46" s="15"/>
      <c r="DHA46" s="15"/>
      <c r="DHB46" s="15"/>
      <c r="DHC46" s="15"/>
      <c r="DHD46" s="15"/>
      <c r="DHE46" s="15"/>
      <c r="DHF46" s="19"/>
      <c r="DHG46" s="15"/>
      <c r="DHH46" s="15"/>
      <c r="DHI46" s="15"/>
      <c r="DHJ46" s="15"/>
      <c r="DHK46" s="15"/>
      <c r="DHL46" s="15"/>
      <c r="DHM46" s="19"/>
      <c r="DHN46" s="59"/>
      <c r="DHO46" s="59"/>
      <c r="DHP46" s="52"/>
      <c r="DHQ46" s="52"/>
      <c r="DHR46" s="52"/>
      <c r="DHS46" s="52"/>
      <c r="DHT46" s="52"/>
      <c r="DHU46" s="59"/>
      <c r="DHV46" s="59"/>
      <c r="DHW46" s="59"/>
      <c r="DHX46" s="59"/>
      <c r="DHY46" s="60"/>
      <c r="DHZ46" s="278"/>
      <c r="DIA46" s="243"/>
      <c r="DIB46" s="244"/>
      <c r="DIC46" s="244"/>
      <c r="DID46" s="244"/>
      <c r="DIE46" s="244"/>
      <c r="DIF46" s="244"/>
      <c r="DIG46" s="201"/>
      <c r="DIH46" s="210"/>
      <c r="DII46" s="15"/>
      <c r="DIJ46" s="15"/>
      <c r="DIK46" s="15"/>
      <c r="DIL46" s="15"/>
      <c r="DIM46" s="15"/>
      <c r="DIN46" s="15"/>
      <c r="DIO46" s="15"/>
      <c r="DIP46" s="15"/>
      <c r="DIQ46" s="15"/>
      <c r="DIR46" s="15"/>
      <c r="DIS46" s="19"/>
      <c r="DIT46" s="15"/>
      <c r="DIU46" s="15"/>
      <c r="DIV46" s="15"/>
      <c r="DIW46" s="15"/>
      <c r="DIX46" s="15"/>
      <c r="DIY46" s="15"/>
      <c r="DIZ46" s="19"/>
      <c r="DJA46" s="59"/>
      <c r="DJB46" s="59"/>
      <c r="DJC46" s="52"/>
      <c r="DJD46" s="52"/>
      <c r="DJE46" s="52"/>
      <c r="DJF46" s="52"/>
      <c r="DJG46" s="52"/>
      <c r="DJH46" s="59"/>
      <c r="DJI46" s="59"/>
      <c r="DJJ46" s="59"/>
      <c r="DJK46" s="59"/>
      <c r="DJL46" s="60"/>
      <c r="DJM46" s="278"/>
      <c r="DJN46" s="243"/>
      <c r="DJO46" s="244"/>
      <c r="DJP46" s="244"/>
      <c r="DJQ46" s="244"/>
      <c r="DJR46" s="244"/>
      <c r="DJS46" s="244"/>
      <c r="DJT46" s="201"/>
      <c r="DJU46" s="210"/>
      <c r="DJV46" s="15"/>
      <c r="DJW46" s="15"/>
      <c r="DJX46" s="15"/>
      <c r="DJY46" s="15"/>
      <c r="DJZ46" s="15"/>
      <c r="DKA46" s="15"/>
      <c r="DKB46" s="15"/>
      <c r="DKC46" s="15"/>
      <c r="DKD46" s="15"/>
      <c r="DKE46" s="15"/>
      <c r="DKF46" s="19"/>
      <c r="DKG46" s="15"/>
      <c r="DKH46" s="15"/>
      <c r="DKI46" s="15"/>
      <c r="DKJ46" s="15"/>
      <c r="DKK46" s="15"/>
      <c r="DKL46" s="15"/>
      <c r="DKM46" s="19"/>
      <c r="DKN46" s="59"/>
      <c r="DKO46" s="59"/>
      <c r="DKP46" s="52"/>
      <c r="DKQ46" s="52"/>
      <c r="DKR46" s="52"/>
      <c r="DKS46" s="52"/>
      <c r="DKT46" s="52"/>
      <c r="DKU46" s="59"/>
      <c r="DKV46" s="59"/>
      <c r="DKW46" s="59"/>
      <c r="DKX46" s="59"/>
      <c r="DKY46" s="60"/>
      <c r="DKZ46" s="278"/>
      <c r="DLA46" s="243"/>
      <c r="DLB46" s="244"/>
      <c r="DLC46" s="244"/>
      <c r="DLD46" s="244"/>
      <c r="DLE46" s="244"/>
      <c r="DLF46" s="244"/>
      <c r="DLG46" s="201"/>
      <c r="DLH46" s="210"/>
      <c r="DLI46" s="15"/>
      <c r="DLJ46" s="15"/>
      <c r="DLK46" s="15"/>
      <c r="DLL46" s="15"/>
      <c r="DLM46" s="15"/>
      <c r="DLN46" s="15"/>
      <c r="DLO46" s="15"/>
      <c r="DLP46" s="15"/>
      <c r="DLQ46" s="15"/>
      <c r="DLR46" s="15"/>
      <c r="DLS46" s="19"/>
      <c r="DLT46" s="15"/>
      <c r="DLU46" s="15"/>
      <c r="DLV46" s="15"/>
      <c r="DLW46" s="15"/>
      <c r="DLX46" s="15"/>
      <c r="DLY46" s="15"/>
      <c r="DLZ46" s="19"/>
      <c r="DMA46" s="59"/>
      <c r="DMB46" s="59"/>
      <c r="DMC46" s="52"/>
      <c r="DMD46" s="52"/>
      <c r="DME46" s="52"/>
      <c r="DMF46" s="52"/>
      <c r="DMG46" s="52"/>
      <c r="DMH46" s="59"/>
      <c r="DMI46" s="59"/>
      <c r="DMJ46" s="59"/>
      <c r="DMK46" s="59"/>
      <c r="DML46" s="60"/>
      <c r="DMM46" s="278"/>
      <c r="DMN46" s="243"/>
      <c r="DMO46" s="244"/>
      <c r="DMP46" s="244"/>
      <c r="DMQ46" s="244"/>
      <c r="DMR46" s="244"/>
      <c r="DMS46" s="244"/>
      <c r="DMT46" s="201"/>
      <c r="DMU46" s="210"/>
      <c r="DMV46" s="15"/>
      <c r="DMW46" s="15"/>
      <c r="DMX46" s="15"/>
      <c r="DMY46" s="15"/>
      <c r="DMZ46" s="15"/>
      <c r="DNA46" s="15"/>
      <c r="DNB46" s="15"/>
      <c r="DNC46" s="15"/>
      <c r="DND46" s="15"/>
      <c r="DNE46" s="15"/>
      <c r="DNF46" s="19"/>
      <c r="DNG46" s="15"/>
      <c r="DNH46" s="15"/>
      <c r="DNI46" s="15"/>
      <c r="DNJ46" s="15"/>
      <c r="DNK46" s="15"/>
      <c r="DNL46" s="15"/>
      <c r="DNM46" s="19"/>
      <c r="DNN46" s="59"/>
      <c r="DNO46" s="59"/>
      <c r="DNP46" s="52"/>
      <c r="DNQ46" s="52"/>
      <c r="DNR46" s="52"/>
      <c r="DNS46" s="52"/>
      <c r="DNT46" s="52"/>
      <c r="DNU46" s="59"/>
      <c r="DNV46" s="59"/>
      <c r="DNW46" s="59"/>
      <c r="DNX46" s="59"/>
      <c r="DNY46" s="60"/>
      <c r="DNZ46" s="278"/>
      <c r="DOA46" s="243"/>
      <c r="DOB46" s="244"/>
      <c r="DOC46" s="244"/>
      <c r="DOD46" s="244"/>
      <c r="DOE46" s="244"/>
      <c r="DOF46" s="244"/>
      <c r="DOG46" s="201"/>
      <c r="DOH46" s="210"/>
      <c r="DOI46" s="15"/>
      <c r="DOJ46" s="15"/>
      <c r="DOK46" s="15"/>
      <c r="DOL46" s="15"/>
      <c r="DOM46" s="15"/>
      <c r="DON46" s="15"/>
      <c r="DOO46" s="15"/>
      <c r="DOP46" s="15"/>
      <c r="DOQ46" s="15"/>
      <c r="DOR46" s="15"/>
      <c r="DOS46" s="19"/>
      <c r="DOT46" s="15"/>
      <c r="DOU46" s="15"/>
      <c r="DOV46" s="15"/>
      <c r="DOW46" s="15"/>
      <c r="DOX46" s="15"/>
      <c r="DOY46" s="15"/>
      <c r="DOZ46" s="19"/>
      <c r="DPA46" s="59"/>
      <c r="DPB46" s="59"/>
      <c r="DPC46" s="52"/>
      <c r="DPD46" s="52"/>
      <c r="DPE46" s="52"/>
      <c r="DPF46" s="52"/>
      <c r="DPG46" s="52"/>
      <c r="DPH46" s="59"/>
      <c r="DPI46" s="59"/>
      <c r="DPJ46" s="59"/>
      <c r="DPK46" s="59"/>
      <c r="DPL46" s="60"/>
      <c r="DPM46" s="278"/>
      <c r="DPN46" s="243"/>
      <c r="DPO46" s="244"/>
      <c r="DPP46" s="244"/>
      <c r="DPQ46" s="244"/>
      <c r="DPR46" s="244"/>
      <c r="DPS46" s="244"/>
      <c r="DPT46" s="201"/>
      <c r="DPU46" s="210"/>
      <c r="DPV46" s="15"/>
      <c r="DPW46" s="15"/>
      <c r="DPX46" s="15"/>
      <c r="DPY46" s="15"/>
      <c r="DPZ46" s="15"/>
      <c r="DQA46" s="15"/>
      <c r="DQB46" s="15"/>
      <c r="DQC46" s="15"/>
      <c r="DQD46" s="15"/>
      <c r="DQE46" s="15"/>
      <c r="DQF46" s="19"/>
      <c r="DQG46" s="15"/>
      <c r="DQH46" s="15"/>
      <c r="DQI46" s="15"/>
      <c r="DQJ46" s="15"/>
      <c r="DQK46" s="15"/>
      <c r="DQL46" s="15"/>
      <c r="DQM46" s="19"/>
      <c r="DQN46" s="59"/>
      <c r="DQO46" s="59"/>
      <c r="DQP46" s="52"/>
      <c r="DQQ46" s="52"/>
      <c r="DQR46" s="52"/>
      <c r="DQS46" s="52"/>
      <c r="DQT46" s="52"/>
      <c r="DQU46" s="59"/>
      <c r="DQV46" s="59"/>
      <c r="DQW46" s="59"/>
      <c r="DQX46" s="59"/>
      <c r="DQY46" s="60"/>
      <c r="DQZ46" s="278"/>
      <c r="DRA46" s="243"/>
      <c r="DRB46" s="244"/>
      <c r="DRC46" s="244"/>
      <c r="DRD46" s="244"/>
      <c r="DRE46" s="244"/>
      <c r="DRF46" s="244"/>
      <c r="DRG46" s="201"/>
      <c r="DRH46" s="210"/>
      <c r="DRI46" s="15"/>
      <c r="DRJ46" s="15"/>
      <c r="DRK46" s="15"/>
      <c r="DRL46" s="15"/>
      <c r="DRM46" s="15"/>
      <c r="DRN46" s="15"/>
      <c r="DRO46" s="15"/>
      <c r="DRP46" s="15"/>
      <c r="DRQ46" s="15"/>
      <c r="DRR46" s="15"/>
      <c r="DRS46" s="19"/>
      <c r="DRT46" s="15"/>
      <c r="DRU46" s="15"/>
      <c r="DRV46" s="15"/>
      <c r="DRW46" s="15"/>
      <c r="DRX46" s="15"/>
      <c r="DRY46" s="15"/>
      <c r="DRZ46" s="19"/>
      <c r="DSA46" s="59"/>
      <c r="DSB46" s="59"/>
      <c r="DSC46" s="52"/>
      <c r="DSD46" s="52"/>
      <c r="DSE46" s="52"/>
      <c r="DSF46" s="52"/>
      <c r="DSG46" s="52"/>
      <c r="DSH46" s="59"/>
      <c r="DSI46" s="59"/>
      <c r="DSJ46" s="59"/>
      <c r="DSK46" s="59"/>
      <c r="DSL46" s="60"/>
      <c r="DSM46" s="278"/>
      <c r="DSN46" s="243"/>
      <c r="DSO46" s="244"/>
      <c r="DSP46" s="244"/>
      <c r="DSQ46" s="244"/>
      <c r="DSR46" s="244"/>
      <c r="DSS46" s="244"/>
      <c r="DST46" s="201"/>
      <c r="DSU46" s="210"/>
      <c r="DSV46" s="15"/>
      <c r="DSW46" s="15"/>
      <c r="DSX46" s="15"/>
      <c r="DSY46" s="15"/>
      <c r="DSZ46" s="15"/>
      <c r="DTA46" s="15"/>
      <c r="DTB46" s="15"/>
      <c r="DTC46" s="15"/>
      <c r="DTD46" s="15"/>
      <c r="DTE46" s="15"/>
      <c r="DTF46" s="19"/>
      <c r="DTG46" s="15"/>
      <c r="DTH46" s="15"/>
      <c r="DTI46" s="15"/>
      <c r="DTJ46" s="15"/>
      <c r="DTK46" s="15"/>
      <c r="DTL46" s="15"/>
      <c r="DTM46" s="19"/>
      <c r="DTN46" s="59"/>
      <c r="DTO46" s="59"/>
      <c r="DTP46" s="52"/>
      <c r="DTQ46" s="52"/>
      <c r="DTR46" s="52"/>
      <c r="DTS46" s="52"/>
      <c r="DTT46" s="52"/>
      <c r="DTU46" s="59"/>
      <c r="DTV46" s="59"/>
      <c r="DTW46" s="59"/>
      <c r="DTX46" s="59"/>
      <c r="DTY46" s="60"/>
      <c r="DTZ46" s="278"/>
      <c r="DUA46" s="243"/>
      <c r="DUB46" s="244"/>
      <c r="DUC46" s="244"/>
      <c r="DUD46" s="244"/>
      <c r="DUE46" s="244"/>
      <c r="DUF46" s="244"/>
      <c r="DUG46" s="201"/>
      <c r="DUH46" s="210"/>
      <c r="DUI46" s="15"/>
      <c r="DUJ46" s="15"/>
      <c r="DUK46" s="15"/>
      <c r="DUL46" s="15"/>
      <c r="DUM46" s="15"/>
      <c r="DUN46" s="15"/>
      <c r="DUO46" s="15"/>
      <c r="DUP46" s="15"/>
      <c r="DUQ46" s="15"/>
      <c r="DUR46" s="15"/>
      <c r="DUS46" s="19"/>
      <c r="DUT46" s="15"/>
      <c r="DUU46" s="15"/>
      <c r="DUV46" s="15"/>
      <c r="DUW46" s="15"/>
      <c r="DUX46" s="15"/>
      <c r="DUY46" s="15"/>
      <c r="DUZ46" s="19"/>
      <c r="DVA46" s="59"/>
      <c r="DVB46" s="59"/>
      <c r="DVC46" s="52"/>
      <c r="DVD46" s="52"/>
      <c r="DVE46" s="52"/>
      <c r="DVF46" s="52"/>
      <c r="DVG46" s="52"/>
      <c r="DVH46" s="59"/>
      <c r="DVI46" s="59"/>
      <c r="DVJ46" s="59"/>
      <c r="DVK46" s="59"/>
      <c r="DVL46" s="60"/>
      <c r="DVM46" s="278"/>
      <c r="DVN46" s="243"/>
      <c r="DVO46" s="244"/>
      <c r="DVP46" s="244"/>
      <c r="DVQ46" s="244"/>
      <c r="DVR46" s="244"/>
      <c r="DVS46" s="244"/>
      <c r="DVT46" s="201"/>
      <c r="DVU46" s="210"/>
      <c r="DVV46" s="15"/>
      <c r="DVW46" s="15"/>
      <c r="DVX46" s="15"/>
      <c r="DVY46" s="15"/>
      <c r="DVZ46" s="15"/>
      <c r="DWA46" s="15"/>
      <c r="DWB46" s="15"/>
      <c r="DWC46" s="15"/>
      <c r="DWD46" s="15"/>
      <c r="DWE46" s="15"/>
      <c r="DWF46" s="19"/>
      <c r="DWG46" s="15"/>
      <c r="DWH46" s="15"/>
      <c r="DWI46" s="15"/>
      <c r="DWJ46" s="15"/>
      <c r="DWK46" s="15"/>
      <c r="DWL46" s="15"/>
      <c r="DWM46" s="19"/>
      <c r="DWN46" s="59"/>
      <c r="DWO46" s="59"/>
      <c r="DWP46" s="52"/>
      <c r="DWQ46" s="52"/>
      <c r="DWR46" s="52"/>
      <c r="DWS46" s="52"/>
      <c r="DWT46" s="52"/>
      <c r="DWU46" s="59"/>
      <c r="DWV46" s="59"/>
      <c r="DWW46" s="59"/>
      <c r="DWX46" s="59"/>
      <c r="DWY46" s="60"/>
      <c r="DWZ46" s="278"/>
      <c r="DXA46" s="243"/>
      <c r="DXB46" s="244"/>
      <c r="DXC46" s="244"/>
      <c r="DXD46" s="244"/>
      <c r="DXE46" s="244"/>
      <c r="DXF46" s="244"/>
      <c r="DXG46" s="201"/>
      <c r="DXH46" s="210"/>
      <c r="DXI46" s="15"/>
      <c r="DXJ46" s="15"/>
      <c r="DXK46" s="15"/>
      <c r="DXL46" s="15"/>
      <c r="DXM46" s="15"/>
      <c r="DXN46" s="15"/>
      <c r="DXO46" s="15"/>
      <c r="DXP46" s="15"/>
      <c r="DXQ46" s="15"/>
      <c r="DXR46" s="15"/>
      <c r="DXS46" s="19"/>
      <c r="DXT46" s="15"/>
      <c r="DXU46" s="15"/>
      <c r="DXV46" s="15"/>
      <c r="DXW46" s="15"/>
      <c r="DXX46" s="15"/>
      <c r="DXY46" s="15"/>
      <c r="DXZ46" s="19"/>
      <c r="DYA46" s="59"/>
      <c r="DYB46" s="59"/>
      <c r="DYC46" s="52"/>
      <c r="DYD46" s="52"/>
      <c r="DYE46" s="52"/>
      <c r="DYF46" s="52"/>
      <c r="DYG46" s="52"/>
      <c r="DYH46" s="59"/>
      <c r="DYI46" s="59"/>
      <c r="DYJ46" s="59"/>
      <c r="DYK46" s="59"/>
      <c r="DYL46" s="60"/>
      <c r="DYM46" s="278"/>
      <c r="DYN46" s="243"/>
      <c r="DYO46" s="244"/>
      <c r="DYP46" s="244"/>
      <c r="DYQ46" s="244"/>
      <c r="DYR46" s="244"/>
      <c r="DYS46" s="244"/>
      <c r="DYT46" s="201"/>
      <c r="DYU46" s="210"/>
      <c r="DYV46" s="15"/>
      <c r="DYW46" s="15"/>
      <c r="DYX46" s="15"/>
      <c r="DYY46" s="15"/>
      <c r="DYZ46" s="15"/>
      <c r="DZA46" s="15"/>
      <c r="DZB46" s="15"/>
      <c r="DZC46" s="15"/>
      <c r="DZD46" s="15"/>
      <c r="DZE46" s="15"/>
      <c r="DZF46" s="19"/>
      <c r="DZG46" s="15"/>
      <c r="DZH46" s="15"/>
      <c r="DZI46" s="15"/>
      <c r="DZJ46" s="15"/>
      <c r="DZK46" s="15"/>
      <c r="DZL46" s="15"/>
      <c r="DZM46" s="19"/>
      <c r="DZN46" s="59"/>
      <c r="DZO46" s="59"/>
      <c r="DZP46" s="52"/>
      <c r="DZQ46" s="52"/>
      <c r="DZR46" s="52"/>
      <c r="DZS46" s="52"/>
      <c r="DZT46" s="52"/>
      <c r="DZU46" s="59"/>
      <c r="DZV46" s="59"/>
      <c r="DZW46" s="59"/>
      <c r="DZX46" s="59"/>
      <c r="DZY46" s="60"/>
      <c r="DZZ46" s="278"/>
      <c r="EAA46" s="243"/>
      <c r="EAB46" s="244"/>
      <c r="EAC46" s="244"/>
      <c r="EAD46" s="244"/>
      <c r="EAE46" s="244"/>
      <c r="EAF46" s="244"/>
      <c r="EAG46" s="201"/>
      <c r="EAH46" s="210"/>
      <c r="EAI46" s="15"/>
      <c r="EAJ46" s="15"/>
      <c r="EAK46" s="15"/>
      <c r="EAL46" s="15"/>
      <c r="EAM46" s="15"/>
      <c r="EAN46" s="15"/>
      <c r="EAO46" s="15"/>
      <c r="EAP46" s="15"/>
      <c r="EAQ46" s="15"/>
      <c r="EAR46" s="15"/>
      <c r="EAS46" s="19"/>
      <c r="EAT46" s="15"/>
      <c r="EAU46" s="15"/>
      <c r="EAV46" s="15"/>
      <c r="EAW46" s="15"/>
      <c r="EAX46" s="15"/>
      <c r="EAY46" s="15"/>
      <c r="EAZ46" s="19"/>
      <c r="EBA46" s="59"/>
      <c r="EBB46" s="59"/>
      <c r="EBC46" s="52"/>
      <c r="EBD46" s="52"/>
      <c r="EBE46" s="52"/>
      <c r="EBF46" s="52"/>
      <c r="EBG46" s="52"/>
      <c r="EBH46" s="59"/>
      <c r="EBI46" s="59"/>
      <c r="EBJ46" s="59"/>
      <c r="EBK46" s="59"/>
      <c r="EBL46" s="60"/>
      <c r="EBM46" s="278"/>
      <c r="EBN46" s="243"/>
      <c r="EBO46" s="244"/>
      <c r="EBP46" s="244"/>
      <c r="EBQ46" s="244"/>
      <c r="EBR46" s="244"/>
      <c r="EBS46" s="244"/>
      <c r="EBT46" s="201"/>
      <c r="EBU46" s="210"/>
      <c r="EBV46" s="15"/>
      <c r="EBW46" s="15"/>
      <c r="EBX46" s="15"/>
      <c r="EBY46" s="15"/>
      <c r="EBZ46" s="15"/>
      <c r="ECA46" s="15"/>
      <c r="ECB46" s="15"/>
      <c r="ECC46" s="15"/>
      <c r="ECD46" s="15"/>
      <c r="ECE46" s="15"/>
      <c r="ECF46" s="19"/>
      <c r="ECG46" s="15"/>
      <c r="ECH46" s="15"/>
      <c r="ECI46" s="15"/>
      <c r="ECJ46" s="15"/>
      <c r="ECK46" s="15"/>
      <c r="ECL46" s="15"/>
      <c r="ECM46" s="19"/>
      <c r="ECN46" s="59"/>
      <c r="ECO46" s="59"/>
      <c r="ECP46" s="52"/>
      <c r="ECQ46" s="52"/>
      <c r="ECR46" s="52"/>
      <c r="ECS46" s="52"/>
      <c r="ECT46" s="52"/>
      <c r="ECU46" s="59"/>
      <c r="ECV46" s="59"/>
      <c r="ECW46" s="59"/>
      <c r="ECX46" s="59"/>
      <c r="ECY46" s="60"/>
      <c r="ECZ46" s="278"/>
      <c r="EDA46" s="243"/>
      <c r="EDB46" s="244"/>
      <c r="EDC46" s="244"/>
      <c r="EDD46" s="244"/>
      <c r="EDE46" s="244"/>
      <c r="EDF46" s="244"/>
      <c r="EDG46" s="201"/>
      <c r="EDH46" s="210"/>
      <c r="EDI46" s="15"/>
      <c r="EDJ46" s="15"/>
      <c r="EDK46" s="15"/>
      <c r="EDL46" s="15"/>
      <c r="EDM46" s="15"/>
      <c r="EDN46" s="15"/>
      <c r="EDO46" s="15"/>
      <c r="EDP46" s="15"/>
      <c r="EDQ46" s="15"/>
      <c r="EDR46" s="15"/>
      <c r="EDS46" s="19"/>
      <c r="EDT46" s="15"/>
      <c r="EDU46" s="15"/>
      <c r="EDV46" s="15"/>
      <c r="EDW46" s="15"/>
      <c r="EDX46" s="15"/>
      <c r="EDY46" s="15"/>
      <c r="EDZ46" s="19"/>
      <c r="EEA46" s="59"/>
      <c r="EEB46" s="59"/>
      <c r="EEC46" s="52"/>
      <c r="EED46" s="52"/>
      <c r="EEE46" s="52"/>
      <c r="EEF46" s="52"/>
      <c r="EEG46" s="52"/>
      <c r="EEH46" s="59"/>
      <c r="EEI46" s="59"/>
      <c r="EEJ46" s="59"/>
      <c r="EEK46" s="59"/>
      <c r="EEL46" s="60"/>
      <c r="EEM46" s="278"/>
      <c r="EEN46" s="243"/>
      <c r="EEO46" s="244"/>
      <c r="EEP46" s="244"/>
      <c r="EEQ46" s="244"/>
      <c r="EER46" s="244"/>
      <c r="EES46" s="244"/>
      <c r="EET46" s="201"/>
      <c r="EEU46" s="210"/>
      <c r="EEV46" s="15"/>
      <c r="EEW46" s="15"/>
      <c r="EEX46" s="15"/>
      <c r="EEY46" s="15"/>
      <c r="EEZ46" s="15"/>
      <c r="EFA46" s="15"/>
      <c r="EFB46" s="15"/>
      <c r="EFC46" s="15"/>
      <c r="EFD46" s="15"/>
      <c r="EFE46" s="15"/>
      <c r="EFF46" s="19"/>
      <c r="EFG46" s="15"/>
      <c r="EFH46" s="15"/>
      <c r="EFI46" s="15"/>
      <c r="EFJ46" s="15"/>
      <c r="EFK46" s="15"/>
      <c r="EFL46" s="15"/>
      <c r="EFM46" s="19"/>
      <c r="EFN46" s="59"/>
      <c r="EFO46" s="59"/>
      <c r="EFP46" s="52"/>
      <c r="EFQ46" s="52"/>
      <c r="EFR46" s="52"/>
      <c r="EFS46" s="52"/>
      <c r="EFT46" s="52"/>
      <c r="EFU46" s="59"/>
      <c r="EFV46" s="59"/>
      <c r="EFW46" s="59"/>
      <c r="EFX46" s="59"/>
      <c r="EFY46" s="60"/>
      <c r="EFZ46" s="278"/>
      <c r="EGA46" s="243"/>
      <c r="EGB46" s="244"/>
      <c r="EGC46" s="244"/>
      <c r="EGD46" s="244"/>
      <c r="EGE46" s="244"/>
      <c r="EGF46" s="244"/>
      <c r="EGG46" s="201"/>
      <c r="EGH46" s="210"/>
      <c r="EGI46" s="15"/>
      <c r="EGJ46" s="15"/>
      <c r="EGK46" s="15"/>
      <c r="EGL46" s="15"/>
      <c r="EGM46" s="15"/>
      <c r="EGN46" s="15"/>
      <c r="EGO46" s="15"/>
      <c r="EGP46" s="15"/>
      <c r="EGQ46" s="15"/>
      <c r="EGR46" s="15"/>
      <c r="EGS46" s="19"/>
      <c r="EGT46" s="15"/>
      <c r="EGU46" s="15"/>
      <c r="EGV46" s="15"/>
      <c r="EGW46" s="15"/>
      <c r="EGX46" s="15"/>
      <c r="EGY46" s="15"/>
      <c r="EGZ46" s="19"/>
      <c r="EHA46" s="59"/>
      <c r="EHB46" s="59"/>
      <c r="EHC46" s="52"/>
      <c r="EHD46" s="52"/>
      <c r="EHE46" s="52"/>
      <c r="EHF46" s="52"/>
      <c r="EHG46" s="52"/>
      <c r="EHH46" s="59"/>
      <c r="EHI46" s="59"/>
      <c r="EHJ46" s="59"/>
      <c r="EHK46" s="59"/>
      <c r="EHL46" s="60"/>
      <c r="EHM46" s="278"/>
      <c r="EHN46" s="243"/>
      <c r="EHO46" s="244"/>
      <c r="EHP46" s="244"/>
      <c r="EHQ46" s="244"/>
      <c r="EHR46" s="244"/>
      <c r="EHS46" s="244"/>
      <c r="EHT46" s="201"/>
      <c r="EHU46" s="210"/>
      <c r="EHV46" s="15"/>
      <c r="EHW46" s="15"/>
      <c r="EHX46" s="15"/>
      <c r="EHY46" s="15"/>
      <c r="EHZ46" s="15"/>
      <c r="EIA46" s="15"/>
      <c r="EIB46" s="15"/>
      <c r="EIC46" s="15"/>
      <c r="EID46" s="15"/>
      <c r="EIE46" s="15"/>
      <c r="EIF46" s="19"/>
      <c r="EIG46" s="15"/>
      <c r="EIH46" s="15"/>
      <c r="EII46" s="15"/>
      <c r="EIJ46" s="15"/>
      <c r="EIK46" s="15"/>
      <c r="EIL46" s="15"/>
      <c r="EIM46" s="19"/>
      <c r="EIN46" s="59"/>
      <c r="EIO46" s="59"/>
      <c r="EIP46" s="52"/>
      <c r="EIQ46" s="52"/>
      <c r="EIR46" s="52"/>
      <c r="EIS46" s="52"/>
      <c r="EIT46" s="52"/>
      <c r="EIU46" s="59"/>
      <c r="EIV46" s="59"/>
      <c r="EIW46" s="59"/>
      <c r="EIX46" s="59"/>
      <c r="EIY46" s="60"/>
      <c r="EIZ46" s="278"/>
      <c r="EJA46" s="243"/>
      <c r="EJB46" s="244"/>
      <c r="EJC46" s="244"/>
      <c r="EJD46" s="244"/>
      <c r="EJE46" s="244"/>
      <c r="EJF46" s="244"/>
      <c r="EJG46" s="201"/>
      <c r="EJH46" s="210"/>
      <c r="EJI46" s="15"/>
      <c r="EJJ46" s="15"/>
      <c r="EJK46" s="15"/>
      <c r="EJL46" s="15"/>
      <c r="EJM46" s="15"/>
      <c r="EJN46" s="15"/>
      <c r="EJO46" s="15"/>
      <c r="EJP46" s="15"/>
      <c r="EJQ46" s="15"/>
      <c r="EJR46" s="15"/>
      <c r="EJS46" s="19"/>
      <c r="EJT46" s="15"/>
      <c r="EJU46" s="15"/>
      <c r="EJV46" s="15"/>
      <c r="EJW46" s="15"/>
      <c r="EJX46" s="15"/>
      <c r="EJY46" s="15"/>
      <c r="EJZ46" s="19"/>
      <c r="EKA46" s="59"/>
      <c r="EKB46" s="59"/>
      <c r="EKC46" s="52"/>
      <c r="EKD46" s="52"/>
      <c r="EKE46" s="52"/>
      <c r="EKF46" s="52"/>
      <c r="EKG46" s="52"/>
      <c r="EKH46" s="59"/>
      <c r="EKI46" s="59"/>
      <c r="EKJ46" s="59"/>
      <c r="EKK46" s="59"/>
      <c r="EKL46" s="60"/>
      <c r="EKM46" s="278"/>
      <c r="EKN46" s="243"/>
      <c r="EKO46" s="244"/>
      <c r="EKP46" s="244"/>
      <c r="EKQ46" s="244"/>
      <c r="EKR46" s="244"/>
      <c r="EKS46" s="244"/>
      <c r="EKT46" s="201"/>
      <c r="EKU46" s="210"/>
      <c r="EKV46" s="15"/>
      <c r="EKW46" s="15"/>
      <c r="EKX46" s="15"/>
      <c r="EKY46" s="15"/>
      <c r="EKZ46" s="15"/>
      <c r="ELA46" s="15"/>
      <c r="ELB46" s="15"/>
      <c r="ELC46" s="15"/>
      <c r="ELD46" s="15"/>
      <c r="ELE46" s="15"/>
      <c r="ELF46" s="19"/>
      <c r="ELG46" s="15"/>
      <c r="ELH46" s="15"/>
      <c r="ELI46" s="15"/>
      <c r="ELJ46" s="15"/>
      <c r="ELK46" s="15"/>
      <c r="ELL46" s="15"/>
      <c r="ELM46" s="19"/>
      <c r="ELN46" s="59"/>
      <c r="ELO46" s="59"/>
      <c r="ELP46" s="52"/>
      <c r="ELQ46" s="52"/>
      <c r="ELR46" s="52"/>
      <c r="ELS46" s="52"/>
      <c r="ELT46" s="52"/>
      <c r="ELU46" s="59"/>
      <c r="ELV46" s="59"/>
      <c r="ELW46" s="59"/>
      <c r="ELX46" s="59"/>
      <c r="ELY46" s="60"/>
      <c r="ELZ46" s="278"/>
      <c r="EMA46" s="243"/>
      <c r="EMB46" s="244"/>
      <c r="EMC46" s="244"/>
      <c r="EMD46" s="244"/>
      <c r="EME46" s="244"/>
      <c r="EMF46" s="244"/>
      <c r="EMG46" s="201"/>
      <c r="EMH46" s="210"/>
      <c r="EMI46" s="15"/>
      <c r="EMJ46" s="15"/>
      <c r="EMK46" s="15"/>
      <c r="EML46" s="15"/>
      <c r="EMM46" s="15"/>
      <c r="EMN46" s="15"/>
      <c r="EMO46" s="15"/>
      <c r="EMP46" s="15"/>
      <c r="EMQ46" s="15"/>
      <c r="EMR46" s="15"/>
      <c r="EMS46" s="19"/>
      <c r="EMT46" s="15"/>
      <c r="EMU46" s="15"/>
      <c r="EMV46" s="15"/>
      <c r="EMW46" s="15"/>
      <c r="EMX46" s="15"/>
      <c r="EMY46" s="15"/>
      <c r="EMZ46" s="19"/>
      <c r="ENA46" s="59"/>
      <c r="ENB46" s="59"/>
      <c r="ENC46" s="52"/>
      <c r="END46" s="52"/>
      <c r="ENE46" s="52"/>
      <c r="ENF46" s="52"/>
      <c r="ENG46" s="52"/>
      <c r="ENH46" s="59"/>
      <c r="ENI46" s="59"/>
      <c r="ENJ46" s="59"/>
      <c r="ENK46" s="59"/>
      <c r="ENL46" s="60"/>
      <c r="ENM46" s="278"/>
      <c r="ENN46" s="243"/>
      <c r="ENO46" s="244"/>
      <c r="ENP46" s="244"/>
      <c r="ENQ46" s="244"/>
      <c r="ENR46" s="244"/>
      <c r="ENS46" s="244"/>
      <c r="ENT46" s="201"/>
      <c r="ENU46" s="210"/>
      <c r="ENV46" s="15"/>
      <c r="ENW46" s="15"/>
      <c r="ENX46" s="15"/>
      <c r="ENY46" s="15"/>
      <c r="ENZ46" s="15"/>
      <c r="EOA46" s="15"/>
      <c r="EOB46" s="15"/>
      <c r="EOC46" s="15"/>
      <c r="EOD46" s="15"/>
      <c r="EOE46" s="15"/>
      <c r="EOF46" s="19"/>
      <c r="EOG46" s="15"/>
      <c r="EOH46" s="15"/>
      <c r="EOI46" s="15"/>
      <c r="EOJ46" s="15"/>
      <c r="EOK46" s="15"/>
      <c r="EOL46" s="15"/>
      <c r="EOM46" s="19"/>
      <c r="EON46" s="59"/>
      <c r="EOO46" s="59"/>
      <c r="EOP46" s="52"/>
      <c r="EOQ46" s="52"/>
      <c r="EOR46" s="52"/>
      <c r="EOS46" s="52"/>
      <c r="EOT46" s="52"/>
      <c r="EOU46" s="59"/>
      <c r="EOV46" s="59"/>
      <c r="EOW46" s="59"/>
      <c r="EOX46" s="59"/>
      <c r="EOY46" s="60"/>
      <c r="EOZ46" s="278"/>
      <c r="EPA46" s="243"/>
      <c r="EPB46" s="244"/>
      <c r="EPC46" s="244"/>
      <c r="EPD46" s="244"/>
      <c r="EPE46" s="244"/>
      <c r="EPF46" s="244"/>
      <c r="EPG46" s="201"/>
      <c r="EPH46" s="210"/>
      <c r="EPI46" s="15"/>
      <c r="EPJ46" s="15"/>
      <c r="EPK46" s="15"/>
      <c r="EPL46" s="15"/>
      <c r="EPM46" s="15"/>
      <c r="EPN46" s="15"/>
      <c r="EPO46" s="15"/>
      <c r="EPP46" s="15"/>
      <c r="EPQ46" s="15"/>
      <c r="EPR46" s="15"/>
      <c r="EPS46" s="19"/>
      <c r="EPT46" s="15"/>
      <c r="EPU46" s="15"/>
      <c r="EPV46" s="15"/>
      <c r="EPW46" s="15"/>
      <c r="EPX46" s="15"/>
      <c r="EPY46" s="15"/>
      <c r="EPZ46" s="19"/>
      <c r="EQA46" s="59"/>
      <c r="EQB46" s="59"/>
      <c r="EQC46" s="52"/>
      <c r="EQD46" s="52"/>
      <c r="EQE46" s="52"/>
      <c r="EQF46" s="52"/>
      <c r="EQG46" s="52"/>
      <c r="EQH46" s="59"/>
      <c r="EQI46" s="59"/>
      <c r="EQJ46" s="59"/>
      <c r="EQK46" s="59"/>
      <c r="EQL46" s="60"/>
      <c r="EQM46" s="278"/>
      <c r="EQN46" s="243"/>
      <c r="EQO46" s="244"/>
      <c r="EQP46" s="244"/>
      <c r="EQQ46" s="244"/>
      <c r="EQR46" s="244"/>
      <c r="EQS46" s="244"/>
      <c r="EQT46" s="201"/>
      <c r="EQU46" s="210"/>
      <c r="EQV46" s="15"/>
      <c r="EQW46" s="15"/>
      <c r="EQX46" s="15"/>
      <c r="EQY46" s="15"/>
      <c r="EQZ46" s="15"/>
      <c r="ERA46" s="15"/>
      <c r="ERB46" s="15"/>
      <c r="ERC46" s="15"/>
      <c r="ERD46" s="15"/>
      <c r="ERE46" s="15"/>
      <c r="ERF46" s="19"/>
      <c r="ERG46" s="15"/>
      <c r="ERH46" s="15"/>
      <c r="ERI46" s="15"/>
      <c r="ERJ46" s="15"/>
      <c r="ERK46" s="15"/>
      <c r="ERL46" s="15"/>
      <c r="ERM46" s="19"/>
      <c r="ERN46" s="59"/>
      <c r="ERO46" s="59"/>
      <c r="ERP46" s="52"/>
      <c r="ERQ46" s="52"/>
      <c r="ERR46" s="52"/>
      <c r="ERS46" s="52"/>
      <c r="ERT46" s="52"/>
      <c r="ERU46" s="59"/>
      <c r="ERV46" s="59"/>
      <c r="ERW46" s="59"/>
      <c r="ERX46" s="59"/>
      <c r="ERY46" s="60"/>
      <c r="ERZ46" s="278"/>
      <c r="ESA46" s="243"/>
      <c r="ESB46" s="244"/>
      <c r="ESC46" s="244"/>
      <c r="ESD46" s="244"/>
      <c r="ESE46" s="244"/>
      <c r="ESF46" s="244"/>
      <c r="ESG46" s="201"/>
      <c r="ESH46" s="210"/>
      <c r="ESI46" s="15"/>
      <c r="ESJ46" s="15"/>
      <c r="ESK46" s="15"/>
      <c r="ESL46" s="15"/>
      <c r="ESM46" s="15"/>
      <c r="ESN46" s="15"/>
      <c r="ESO46" s="15"/>
      <c r="ESP46" s="15"/>
      <c r="ESQ46" s="15"/>
      <c r="ESR46" s="15"/>
      <c r="ESS46" s="19"/>
      <c r="EST46" s="15"/>
      <c r="ESU46" s="15"/>
      <c r="ESV46" s="15"/>
      <c r="ESW46" s="15"/>
      <c r="ESX46" s="15"/>
      <c r="ESY46" s="15"/>
      <c r="ESZ46" s="19"/>
      <c r="ETA46" s="59"/>
      <c r="ETB46" s="59"/>
      <c r="ETC46" s="52"/>
      <c r="ETD46" s="52"/>
      <c r="ETE46" s="52"/>
      <c r="ETF46" s="52"/>
      <c r="ETG46" s="52"/>
      <c r="ETH46" s="59"/>
      <c r="ETI46" s="59"/>
      <c r="ETJ46" s="59"/>
      <c r="ETK46" s="59"/>
      <c r="ETL46" s="60"/>
      <c r="ETM46" s="278"/>
      <c r="ETN46" s="243"/>
      <c r="ETO46" s="244"/>
      <c r="ETP46" s="244"/>
      <c r="ETQ46" s="244"/>
      <c r="ETR46" s="244"/>
      <c r="ETS46" s="244"/>
      <c r="ETT46" s="201"/>
      <c r="ETU46" s="210"/>
      <c r="ETV46" s="15"/>
      <c r="ETW46" s="15"/>
      <c r="ETX46" s="15"/>
      <c r="ETY46" s="15"/>
      <c r="ETZ46" s="15"/>
      <c r="EUA46" s="15"/>
      <c r="EUB46" s="15"/>
      <c r="EUC46" s="15"/>
      <c r="EUD46" s="15"/>
      <c r="EUE46" s="15"/>
      <c r="EUF46" s="19"/>
      <c r="EUG46" s="15"/>
      <c r="EUH46" s="15"/>
      <c r="EUI46" s="15"/>
      <c r="EUJ46" s="15"/>
      <c r="EUK46" s="15"/>
      <c r="EUL46" s="15"/>
      <c r="EUM46" s="19"/>
      <c r="EUN46" s="59"/>
      <c r="EUO46" s="59"/>
      <c r="EUP46" s="52"/>
      <c r="EUQ46" s="52"/>
      <c r="EUR46" s="52"/>
      <c r="EUS46" s="52"/>
      <c r="EUT46" s="52"/>
      <c r="EUU46" s="59"/>
      <c r="EUV46" s="59"/>
      <c r="EUW46" s="59"/>
      <c r="EUX46" s="59"/>
      <c r="EUY46" s="60"/>
      <c r="EUZ46" s="278"/>
      <c r="EVA46" s="243"/>
      <c r="EVB46" s="244"/>
      <c r="EVC46" s="244"/>
      <c r="EVD46" s="244"/>
      <c r="EVE46" s="244"/>
      <c r="EVF46" s="244"/>
      <c r="EVG46" s="201"/>
      <c r="EVH46" s="210"/>
      <c r="EVI46" s="15"/>
      <c r="EVJ46" s="15"/>
      <c r="EVK46" s="15"/>
      <c r="EVL46" s="15"/>
      <c r="EVM46" s="15"/>
      <c r="EVN46" s="15"/>
      <c r="EVO46" s="15"/>
      <c r="EVP46" s="15"/>
      <c r="EVQ46" s="15"/>
      <c r="EVR46" s="15"/>
      <c r="EVS46" s="19"/>
      <c r="EVT46" s="15"/>
      <c r="EVU46" s="15"/>
      <c r="EVV46" s="15"/>
      <c r="EVW46" s="15"/>
      <c r="EVX46" s="15"/>
      <c r="EVY46" s="15"/>
      <c r="EVZ46" s="19"/>
      <c r="EWA46" s="59"/>
      <c r="EWB46" s="59"/>
      <c r="EWC46" s="52"/>
      <c r="EWD46" s="52"/>
      <c r="EWE46" s="52"/>
      <c r="EWF46" s="52"/>
      <c r="EWG46" s="52"/>
      <c r="EWH46" s="59"/>
      <c r="EWI46" s="59"/>
      <c r="EWJ46" s="59"/>
      <c r="EWK46" s="59"/>
      <c r="EWL46" s="60"/>
      <c r="EWM46" s="278"/>
      <c r="EWN46" s="243"/>
      <c r="EWO46" s="244"/>
      <c r="EWP46" s="244"/>
      <c r="EWQ46" s="244"/>
      <c r="EWR46" s="244"/>
      <c r="EWS46" s="244"/>
      <c r="EWT46" s="201"/>
      <c r="EWU46" s="210"/>
      <c r="EWV46" s="15"/>
      <c r="EWW46" s="15"/>
      <c r="EWX46" s="15"/>
      <c r="EWY46" s="15"/>
      <c r="EWZ46" s="15"/>
      <c r="EXA46" s="15"/>
      <c r="EXB46" s="15"/>
      <c r="EXC46" s="15"/>
      <c r="EXD46" s="15"/>
      <c r="EXE46" s="15"/>
      <c r="EXF46" s="19"/>
      <c r="EXG46" s="15"/>
      <c r="EXH46" s="15"/>
      <c r="EXI46" s="15"/>
      <c r="EXJ46" s="15"/>
      <c r="EXK46" s="15"/>
      <c r="EXL46" s="15"/>
      <c r="EXM46" s="19"/>
      <c r="EXN46" s="59"/>
      <c r="EXO46" s="59"/>
      <c r="EXP46" s="52"/>
      <c r="EXQ46" s="52"/>
      <c r="EXR46" s="52"/>
      <c r="EXS46" s="52"/>
      <c r="EXT46" s="52"/>
      <c r="EXU46" s="59"/>
      <c r="EXV46" s="59"/>
      <c r="EXW46" s="59"/>
      <c r="EXX46" s="59"/>
      <c r="EXY46" s="60"/>
      <c r="EXZ46" s="278"/>
      <c r="EYA46" s="243"/>
      <c r="EYB46" s="244"/>
      <c r="EYC46" s="244"/>
      <c r="EYD46" s="244"/>
      <c r="EYE46" s="244"/>
      <c r="EYF46" s="244"/>
      <c r="EYG46" s="201"/>
      <c r="EYH46" s="210"/>
      <c r="EYI46" s="15"/>
      <c r="EYJ46" s="15"/>
      <c r="EYK46" s="15"/>
      <c r="EYL46" s="15"/>
      <c r="EYM46" s="15"/>
      <c r="EYN46" s="15"/>
      <c r="EYO46" s="15"/>
      <c r="EYP46" s="15"/>
      <c r="EYQ46" s="15"/>
      <c r="EYR46" s="15"/>
      <c r="EYS46" s="19"/>
      <c r="EYT46" s="15"/>
      <c r="EYU46" s="15"/>
      <c r="EYV46" s="15"/>
      <c r="EYW46" s="15"/>
      <c r="EYX46" s="15"/>
      <c r="EYY46" s="15"/>
      <c r="EYZ46" s="19"/>
      <c r="EZA46" s="59"/>
      <c r="EZB46" s="59"/>
      <c r="EZC46" s="52"/>
      <c r="EZD46" s="52"/>
      <c r="EZE46" s="52"/>
      <c r="EZF46" s="52"/>
      <c r="EZG46" s="52"/>
      <c r="EZH46" s="59"/>
      <c r="EZI46" s="59"/>
      <c r="EZJ46" s="59"/>
      <c r="EZK46" s="59"/>
      <c r="EZL46" s="60"/>
      <c r="EZM46" s="278"/>
      <c r="EZN46" s="243"/>
      <c r="EZO46" s="244"/>
      <c r="EZP46" s="244"/>
      <c r="EZQ46" s="244"/>
      <c r="EZR46" s="244"/>
      <c r="EZS46" s="244"/>
      <c r="EZT46" s="201"/>
      <c r="EZU46" s="210"/>
      <c r="EZV46" s="15"/>
      <c r="EZW46" s="15"/>
      <c r="EZX46" s="15"/>
      <c r="EZY46" s="15"/>
      <c r="EZZ46" s="15"/>
      <c r="FAA46" s="15"/>
      <c r="FAB46" s="15"/>
      <c r="FAC46" s="15"/>
      <c r="FAD46" s="15"/>
      <c r="FAE46" s="15"/>
      <c r="FAF46" s="19"/>
      <c r="FAG46" s="15"/>
      <c r="FAH46" s="15"/>
      <c r="FAI46" s="15"/>
      <c r="FAJ46" s="15"/>
      <c r="FAK46" s="15"/>
      <c r="FAL46" s="15"/>
      <c r="FAM46" s="19"/>
      <c r="FAN46" s="59"/>
      <c r="FAO46" s="59"/>
      <c r="FAP46" s="52"/>
      <c r="FAQ46" s="52"/>
      <c r="FAR46" s="52"/>
      <c r="FAS46" s="52"/>
      <c r="FAT46" s="52"/>
      <c r="FAU46" s="59"/>
      <c r="FAV46" s="59"/>
      <c r="FAW46" s="59"/>
      <c r="FAX46" s="59"/>
      <c r="FAY46" s="60"/>
      <c r="FAZ46" s="278"/>
      <c r="FBA46" s="243"/>
      <c r="FBB46" s="244"/>
      <c r="FBC46" s="244"/>
      <c r="FBD46" s="244"/>
      <c r="FBE46" s="244"/>
      <c r="FBF46" s="244"/>
      <c r="FBG46" s="201"/>
      <c r="FBH46" s="210"/>
      <c r="FBI46" s="15"/>
      <c r="FBJ46" s="15"/>
      <c r="FBK46" s="15"/>
      <c r="FBL46" s="15"/>
      <c r="FBM46" s="15"/>
      <c r="FBN46" s="15"/>
      <c r="FBO46" s="15"/>
      <c r="FBP46" s="15"/>
      <c r="FBQ46" s="15"/>
      <c r="FBR46" s="15"/>
      <c r="FBS46" s="19"/>
      <c r="FBT46" s="15"/>
      <c r="FBU46" s="15"/>
      <c r="FBV46" s="15"/>
      <c r="FBW46" s="15"/>
      <c r="FBX46" s="15"/>
      <c r="FBY46" s="15"/>
      <c r="FBZ46" s="19"/>
      <c r="FCA46" s="59"/>
      <c r="FCB46" s="59"/>
      <c r="FCC46" s="52"/>
      <c r="FCD46" s="52"/>
      <c r="FCE46" s="52"/>
      <c r="FCF46" s="52"/>
      <c r="FCG46" s="52"/>
      <c r="FCH46" s="59"/>
      <c r="FCI46" s="59"/>
      <c r="FCJ46" s="59"/>
      <c r="FCK46" s="59"/>
      <c r="FCL46" s="60"/>
      <c r="FCM46" s="278"/>
      <c r="FCN46" s="243"/>
      <c r="FCO46" s="244"/>
      <c r="FCP46" s="244"/>
      <c r="FCQ46" s="244"/>
      <c r="FCR46" s="244"/>
      <c r="FCS46" s="244"/>
      <c r="FCT46" s="201"/>
      <c r="FCU46" s="210"/>
      <c r="FCV46" s="15"/>
      <c r="FCW46" s="15"/>
      <c r="FCX46" s="15"/>
      <c r="FCY46" s="15"/>
      <c r="FCZ46" s="15"/>
      <c r="FDA46" s="15"/>
      <c r="FDB46" s="15"/>
      <c r="FDC46" s="15"/>
      <c r="FDD46" s="15"/>
      <c r="FDE46" s="15"/>
      <c r="FDF46" s="19"/>
      <c r="FDG46" s="15"/>
      <c r="FDH46" s="15"/>
      <c r="FDI46" s="15"/>
      <c r="FDJ46" s="15"/>
      <c r="FDK46" s="15"/>
      <c r="FDL46" s="15"/>
      <c r="FDM46" s="19"/>
      <c r="FDN46" s="59"/>
      <c r="FDO46" s="59"/>
      <c r="FDP46" s="52"/>
      <c r="FDQ46" s="52"/>
      <c r="FDR46" s="52"/>
      <c r="FDS46" s="52"/>
      <c r="FDT46" s="52"/>
      <c r="FDU46" s="59"/>
      <c r="FDV46" s="59"/>
      <c r="FDW46" s="59"/>
      <c r="FDX46" s="59"/>
      <c r="FDY46" s="60"/>
      <c r="FDZ46" s="278"/>
      <c r="FEA46" s="243"/>
      <c r="FEB46" s="244"/>
      <c r="FEC46" s="244"/>
      <c r="FED46" s="244"/>
      <c r="FEE46" s="244"/>
      <c r="FEF46" s="244"/>
      <c r="FEG46" s="201"/>
      <c r="FEH46" s="210"/>
      <c r="FEI46" s="15"/>
      <c r="FEJ46" s="15"/>
      <c r="FEK46" s="15"/>
      <c r="FEL46" s="15"/>
      <c r="FEM46" s="15"/>
      <c r="FEN46" s="15"/>
      <c r="FEO46" s="15"/>
      <c r="FEP46" s="15"/>
      <c r="FEQ46" s="15"/>
      <c r="FER46" s="15"/>
      <c r="FES46" s="19"/>
      <c r="FET46" s="15"/>
      <c r="FEU46" s="15"/>
      <c r="FEV46" s="15"/>
      <c r="FEW46" s="15"/>
      <c r="FEX46" s="15"/>
      <c r="FEY46" s="15"/>
      <c r="FEZ46" s="19"/>
      <c r="FFA46" s="59"/>
      <c r="FFB46" s="59"/>
      <c r="FFC46" s="52"/>
      <c r="FFD46" s="52"/>
      <c r="FFE46" s="52"/>
      <c r="FFF46" s="52"/>
      <c r="FFG46" s="52"/>
      <c r="FFH46" s="59"/>
      <c r="FFI46" s="59"/>
      <c r="FFJ46" s="59"/>
      <c r="FFK46" s="59"/>
      <c r="FFL46" s="60"/>
      <c r="FFM46" s="278"/>
      <c r="FFN46" s="243"/>
      <c r="FFO46" s="244"/>
      <c r="FFP46" s="244"/>
      <c r="FFQ46" s="244"/>
      <c r="FFR46" s="244"/>
      <c r="FFS46" s="244"/>
      <c r="FFT46" s="201"/>
      <c r="FFU46" s="210"/>
      <c r="FFV46" s="15"/>
      <c r="FFW46" s="15"/>
      <c r="FFX46" s="15"/>
      <c r="FFY46" s="15"/>
      <c r="FFZ46" s="15"/>
      <c r="FGA46" s="15"/>
      <c r="FGB46" s="15"/>
      <c r="FGC46" s="15"/>
      <c r="FGD46" s="15"/>
      <c r="FGE46" s="15"/>
      <c r="FGF46" s="19"/>
      <c r="FGG46" s="15"/>
      <c r="FGH46" s="15"/>
      <c r="FGI46" s="15"/>
      <c r="FGJ46" s="15"/>
      <c r="FGK46" s="15"/>
      <c r="FGL46" s="15"/>
      <c r="FGM46" s="19"/>
      <c r="FGN46" s="59"/>
      <c r="FGO46" s="59"/>
      <c r="FGP46" s="52"/>
      <c r="FGQ46" s="52"/>
      <c r="FGR46" s="52"/>
      <c r="FGS46" s="52"/>
      <c r="FGT46" s="52"/>
      <c r="FGU46" s="59"/>
      <c r="FGV46" s="59"/>
      <c r="FGW46" s="59"/>
      <c r="FGX46" s="59"/>
      <c r="FGY46" s="60"/>
      <c r="FGZ46" s="278"/>
      <c r="FHA46" s="243"/>
      <c r="FHB46" s="244"/>
      <c r="FHC46" s="244"/>
      <c r="FHD46" s="244"/>
      <c r="FHE46" s="244"/>
      <c r="FHF46" s="244"/>
      <c r="FHG46" s="201"/>
      <c r="FHH46" s="210"/>
      <c r="FHI46" s="15"/>
      <c r="FHJ46" s="15"/>
      <c r="FHK46" s="15"/>
      <c r="FHL46" s="15"/>
      <c r="FHM46" s="15"/>
      <c r="FHN46" s="15"/>
      <c r="FHO46" s="15"/>
      <c r="FHP46" s="15"/>
      <c r="FHQ46" s="15"/>
      <c r="FHR46" s="15"/>
      <c r="FHS46" s="19"/>
      <c r="FHT46" s="15"/>
      <c r="FHU46" s="15"/>
      <c r="FHV46" s="15"/>
      <c r="FHW46" s="15"/>
      <c r="FHX46" s="15"/>
      <c r="FHY46" s="15"/>
      <c r="FHZ46" s="19"/>
      <c r="FIA46" s="59"/>
      <c r="FIB46" s="59"/>
      <c r="FIC46" s="52"/>
      <c r="FID46" s="52"/>
      <c r="FIE46" s="52"/>
      <c r="FIF46" s="52"/>
      <c r="FIG46" s="52"/>
      <c r="FIH46" s="59"/>
      <c r="FII46" s="59"/>
      <c r="FIJ46" s="59"/>
      <c r="FIK46" s="59"/>
      <c r="FIL46" s="60"/>
      <c r="FIM46" s="278"/>
      <c r="FIN46" s="243"/>
      <c r="FIO46" s="244"/>
      <c r="FIP46" s="244"/>
      <c r="FIQ46" s="244"/>
      <c r="FIR46" s="244"/>
      <c r="FIS46" s="244"/>
      <c r="FIT46" s="201"/>
      <c r="FIU46" s="210"/>
      <c r="FIV46" s="15"/>
      <c r="FIW46" s="15"/>
      <c r="FIX46" s="15"/>
      <c r="FIY46" s="15"/>
      <c r="FIZ46" s="15"/>
      <c r="FJA46" s="15"/>
      <c r="FJB46" s="15"/>
      <c r="FJC46" s="15"/>
      <c r="FJD46" s="15"/>
      <c r="FJE46" s="15"/>
      <c r="FJF46" s="19"/>
      <c r="FJG46" s="15"/>
      <c r="FJH46" s="15"/>
      <c r="FJI46" s="15"/>
      <c r="FJJ46" s="15"/>
      <c r="FJK46" s="15"/>
      <c r="FJL46" s="15"/>
      <c r="FJM46" s="19"/>
      <c r="FJN46" s="59"/>
      <c r="FJO46" s="59"/>
      <c r="FJP46" s="52"/>
      <c r="FJQ46" s="52"/>
      <c r="FJR46" s="52"/>
      <c r="FJS46" s="52"/>
      <c r="FJT46" s="52"/>
      <c r="FJU46" s="59"/>
      <c r="FJV46" s="59"/>
      <c r="FJW46" s="59"/>
      <c r="FJX46" s="59"/>
      <c r="FJY46" s="60"/>
      <c r="FJZ46" s="278"/>
      <c r="FKA46" s="243"/>
      <c r="FKB46" s="244"/>
      <c r="FKC46" s="244"/>
      <c r="FKD46" s="244"/>
      <c r="FKE46" s="244"/>
      <c r="FKF46" s="244"/>
      <c r="FKG46" s="201"/>
      <c r="FKH46" s="210"/>
      <c r="FKI46" s="15"/>
      <c r="FKJ46" s="15"/>
      <c r="FKK46" s="15"/>
      <c r="FKL46" s="15"/>
      <c r="FKM46" s="15"/>
      <c r="FKN46" s="15"/>
      <c r="FKO46" s="15"/>
      <c r="FKP46" s="15"/>
      <c r="FKQ46" s="15"/>
      <c r="FKR46" s="15"/>
      <c r="FKS46" s="19"/>
      <c r="FKT46" s="15"/>
      <c r="FKU46" s="15"/>
      <c r="FKV46" s="15"/>
      <c r="FKW46" s="15"/>
      <c r="FKX46" s="15"/>
      <c r="FKY46" s="15"/>
      <c r="FKZ46" s="19"/>
      <c r="FLA46" s="59"/>
      <c r="FLB46" s="59"/>
      <c r="FLC46" s="52"/>
      <c r="FLD46" s="52"/>
      <c r="FLE46" s="52"/>
      <c r="FLF46" s="52"/>
      <c r="FLG46" s="52"/>
      <c r="FLH46" s="59"/>
      <c r="FLI46" s="59"/>
      <c r="FLJ46" s="59"/>
      <c r="FLK46" s="59"/>
      <c r="FLL46" s="60"/>
      <c r="FLM46" s="278"/>
      <c r="FLN46" s="243"/>
      <c r="FLO46" s="244"/>
      <c r="FLP46" s="244"/>
      <c r="FLQ46" s="244"/>
      <c r="FLR46" s="244"/>
      <c r="FLS46" s="244"/>
      <c r="FLT46" s="201"/>
      <c r="FLU46" s="210"/>
      <c r="FLV46" s="15"/>
      <c r="FLW46" s="15"/>
      <c r="FLX46" s="15"/>
      <c r="FLY46" s="15"/>
      <c r="FLZ46" s="15"/>
      <c r="FMA46" s="15"/>
      <c r="FMB46" s="15"/>
      <c r="FMC46" s="15"/>
      <c r="FMD46" s="15"/>
      <c r="FME46" s="15"/>
      <c r="FMF46" s="19"/>
      <c r="FMG46" s="15"/>
      <c r="FMH46" s="15"/>
      <c r="FMI46" s="15"/>
      <c r="FMJ46" s="15"/>
      <c r="FMK46" s="15"/>
      <c r="FML46" s="15"/>
      <c r="FMM46" s="19"/>
      <c r="FMN46" s="59"/>
      <c r="FMO46" s="59"/>
      <c r="FMP46" s="52"/>
      <c r="FMQ46" s="52"/>
      <c r="FMR46" s="52"/>
      <c r="FMS46" s="52"/>
      <c r="FMT46" s="52"/>
      <c r="FMU46" s="59"/>
      <c r="FMV46" s="59"/>
      <c r="FMW46" s="59"/>
      <c r="FMX46" s="59"/>
      <c r="FMY46" s="60"/>
      <c r="FMZ46" s="278"/>
      <c r="FNA46" s="243"/>
      <c r="FNB46" s="244"/>
      <c r="FNC46" s="244"/>
      <c r="FND46" s="244"/>
      <c r="FNE46" s="244"/>
      <c r="FNF46" s="244"/>
      <c r="FNG46" s="201"/>
      <c r="FNH46" s="210"/>
      <c r="FNI46" s="15"/>
      <c r="FNJ46" s="15"/>
      <c r="FNK46" s="15"/>
      <c r="FNL46" s="15"/>
      <c r="FNM46" s="15"/>
      <c r="FNN46" s="15"/>
      <c r="FNO46" s="15"/>
      <c r="FNP46" s="15"/>
      <c r="FNQ46" s="15"/>
      <c r="FNR46" s="15"/>
      <c r="FNS46" s="19"/>
      <c r="FNT46" s="15"/>
      <c r="FNU46" s="15"/>
      <c r="FNV46" s="15"/>
      <c r="FNW46" s="15"/>
      <c r="FNX46" s="15"/>
      <c r="FNY46" s="15"/>
      <c r="FNZ46" s="19"/>
      <c r="FOA46" s="59"/>
      <c r="FOB46" s="59"/>
      <c r="FOC46" s="52"/>
      <c r="FOD46" s="52"/>
      <c r="FOE46" s="52"/>
      <c r="FOF46" s="52"/>
      <c r="FOG46" s="52"/>
      <c r="FOH46" s="59"/>
      <c r="FOI46" s="59"/>
      <c r="FOJ46" s="59"/>
      <c r="FOK46" s="59"/>
      <c r="FOL46" s="60"/>
      <c r="FOM46" s="278"/>
      <c r="FON46" s="243"/>
      <c r="FOO46" s="244"/>
      <c r="FOP46" s="244"/>
      <c r="FOQ46" s="244"/>
      <c r="FOR46" s="244"/>
      <c r="FOS46" s="244"/>
      <c r="FOT46" s="201"/>
      <c r="FOU46" s="210"/>
      <c r="FOV46" s="15"/>
      <c r="FOW46" s="15"/>
      <c r="FOX46" s="15"/>
      <c r="FOY46" s="15"/>
      <c r="FOZ46" s="15"/>
      <c r="FPA46" s="15"/>
      <c r="FPB46" s="15"/>
      <c r="FPC46" s="15"/>
      <c r="FPD46" s="15"/>
      <c r="FPE46" s="15"/>
      <c r="FPF46" s="19"/>
      <c r="FPG46" s="15"/>
      <c r="FPH46" s="15"/>
      <c r="FPI46" s="15"/>
      <c r="FPJ46" s="15"/>
      <c r="FPK46" s="15"/>
      <c r="FPL46" s="15"/>
      <c r="FPM46" s="19"/>
      <c r="FPN46" s="59"/>
      <c r="FPO46" s="59"/>
      <c r="FPP46" s="52"/>
      <c r="FPQ46" s="52"/>
      <c r="FPR46" s="52"/>
      <c r="FPS46" s="52"/>
      <c r="FPT46" s="52"/>
      <c r="FPU46" s="59"/>
      <c r="FPV46" s="59"/>
      <c r="FPW46" s="59"/>
      <c r="FPX46" s="59"/>
      <c r="FPY46" s="60"/>
      <c r="FPZ46" s="278"/>
      <c r="FQA46" s="243"/>
      <c r="FQB46" s="244"/>
      <c r="FQC46" s="244"/>
      <c r="FQD46" s="244"/>
      <c r="FQE46" s="244"/>
      <c r="FQF46" s="244"/>
      <c r="FQG46" s="201"/>
      <c r="FQH46" s="210"/>
      <c r="FQI46" s="15"/>
      <c r="FQJ46" s="15"/>
      <c r="FQK46" s="15"/>
      <c r="FQL46" s="15"/>
      <c r="FQM46" s="15"/>
      <c r="FQN46" s="15"/>
      <c r="FQO46" s="15"/>
      <c r="FQP46" s="15"/>
      <c r="FQQ46" s="15"/>
      <c r="FQR46" s="15"/>
      <c r="FQS46" s="19"/>
      <c r="FQT46" s="15"/>
      <c r="FQU46" s="15"/>
      <c r="FQV46" s="15"/>
      <c r="FQW46" s="15"/>
      <c r="FQX46" s="15"/>
      <c r="FQY46" s="15"/>
      <c r="FQZ46" s="19"/>
      <c r="FRA46" s="59"/>
      <c r="FRB46" s="59"/>
      <c r="FRC46" s="52"/>
      <c r="FRD46" s="52"/>
      <c r="FRE46" s="52"/>
      <c r="FRF46" s="52"/>
      <c r="FRG46" s="52"/>
      <c r="FRH46" s="59"/>
      <c r="FRI46" s="59"/>
      <c r="FRJ46" s="59"/>
      <c r="FRK46" s="59"/>
      <c r="FRL46" s="60"/>
      <c r="FRM46" s="278"/>
      <c r="FRN46" s="243"/>
      <c r="FRO46" s="244"/>
      <c r="FRP46" s="244"/>
      <c r="FRQ46" s="244"/>
      <c r="FRR46" s="244"/>
      <c r="FRS46" s="244"/>
      <c r="FRT46" s="201"/>
      <c r="FRU46" s="210"/>
      <c r="FRV46" s="15"/>
      <c r="FRW46" s="15"/>
      <c r="FRX46" s="15"/>
      <c r="FRY46" s="15"/>
      <c r="FRZ46" s="15"/>
      <c r="FSA46" s="15"/>
      <c r="FSB46" s="15"/>
      <c r="FSC46" s="15"/>
      <c r="FSD46" s="15"/>
      <c r="FSE46" s="15"/>
      <c r="FSF46" s="19"/>
      <c r="FSG46" s="15"/>
      <c r="FSH46" s="15"/>
      <c r="FSI46" s="15"/>
      <c r="FSJ46" s="15"/>
      <c r="FSK46" s="15"/>
      <c r="FSL46" s="15"/>
      <c r="FSM46" s="19"/>
      <c r="FSN46" s="59"/>
      <c r="FSO46" s="59"/>
      <c r="FSP46" s="52"/>
      <c r="FSQ46" s="52"/>
      <c r="FSR46" s="52"/>
      <c r="FSS46" s="52"/>
      <c r="FST46" s="52"/>
      <c r="FSU46" s="59"/>
      <c r="FSV46" s="59"/>
      <c r="FSW46" s="59"/>
      <c r="FSX46" s="59"/>
      <c r="FSY46" s="60"/>
      <c r="FSZ46" s="278"/>
      <c r="FTA46" s="243"/>
      <c r="FTB46" s="244"/>
      <c r="FTC46" s="244"/>
      <c r="FTD46" s="244"/>
      <c r="FTE46" s="244"/>
      <c r="FTF46" s="244"/>
      <c r="FTG46" s="201"/>
      <c r="FTH46" s="210"/>
      <c r="FTI46" s="15"/>
      <c r="FTJ46" s="15"/>
      <c r="FTK46" s="15"/>
      <c r="FTL46" s="15"/>
      <c r="FTM46" s="15"/>
      <c r="FTN46" s="15"/>
      <c r="FTO46" s="15"/>
      <c r="FTP46" s="15"/>
      <c r="FTQ46" s="15"/>
      <c r="FTR46" s="15"/>
      <c r="FTS46" s="19"/>
      <c r="FTT46" s="15"/>
      <c r="FTU46" s="15"/>
      <c r="FTV46" s="15"/>
      <c r="FTW46" s="15"/>
      <c r="FTX46" s="15"/>
      <c r="FTY46" s="15"/>
      <c r="FTZ46" s="19"/>
      <c r="FUA46" s="59"/>
      <c r="FUB46" s="59"/>
      <c r="FUC46" s="52"/>
      <c r="FUD46" s="52"/>
      <c r="FUE46" s="52"/>
      <c r="FUF46" s="52"/>
      <c r="FUG46" s="52"/>
      <c r="FUH46" s="59"/>
      <c r="FUI46" s="59"/>
      <c r="FUJ46" s="59"/>
      <c r="FUK46" s="59"/>
      <c r="FUL46" s="60"/>
      <c r="FUM46" s="278"/>
      <c r="FUN46" s="243"/>
      <c r="FUO46" s="244"/>
      <c r="FUP46" s="244"/>
      <c r="FUQ46" s="244"/>
      <c r="FUR46" s="244"/>
      <c r="FUS46" s="244"/>
      <c r="FUT46" s="201"/>
      <c r="FUU46" s="210"/>
      <c r="FUV46" s="15"/>
      <c r="FUW46" s="15"/>
      <c r="FUX46" s="15"/>
      <c r="FUY46" s="15"/>
      <c r="FUZ46" s="15"/>
      <c r="FVA46" s="15"/>
      <c r="FVB46" s="15"/>
      <c r="FVC46" s="15"/>
      <c r="FVD46" s="15"/>
      <c r="FVE46" s="15"/>
      <c r="FVF46" s="19"/>
      <c r="FVG46" s="15"/>
      <c r="FVH46" s="15"/>
      <c r="FVI46" s="15"/>
      <c r="FVJ46" s="15"/>
      <c r="FVK46" s="15"/>
      <c r="FVL46" s="15"/>
      <c r="FVM46" s="19"/>
      <c r="FVN46" s="59"/>
      <c r="FVO46" s="59"/>
      <c r="FVP46" s="52"/>
      <c r="FVQ46" s="52"/>
      <c r="FVR46" s="52"/>
      <c r="FVS46" s="52"/>
      <c r="FVT46" s="52"/>
      <c r="FVU46" s="59"/>
      <c r="FVV46" s="59"/>
      <c r="FVW46" s="59"/>
      <c r="FVX46" s="59"/>
      <c r="FVY46" s="60"/>
      <c r="FVZ46" s="278"/>
      <c r="FWA46" s="243"/>
      <c r="FWB46" s="244"/>
      <c r="FWC46" s="244"/>
      <c r="FWD46" s="244"/>
      <c r="FWE46" s="244"/>
      <c r="FWF46" s="244"/>
      <c r="FWG46" s="201"/>
      <c r="FWH46" s="210"/>
      <c r="FWI46" s="15"/>
      <c r="FWJ46" s="15"/>
      <c r="FWK46" s="15"/>
      <c r="FWL46" s="15"/>
      <c r="FWM46" s="15"/>
      <c r="FWN46" s="15"/>
      <c r="FWO46" s="15"/>
      <c r="FWP46" s="15"/>
      <c r="FWQ46" s="15"/>
      <c r="FWR46" s="15"/>
      <c r="FWS46" s="19"/>
      <c r="FWT46" s="15"/>
      <c r="FWU46" s="15"/>
      <c r="FWV46" s="15"/>
      <c r="FWW46" s="15"/>
      <c r="FWX46" s="15"/>
      <c r="FWY46" s="15"/>
      <c r="FWZ46" s="19"/>
      <c r="FXA46" s="59"/>
      <c r="FXB46" s="59"/>
      <c r="FXC46" s="52"/>
      <c r="FXD46" s="52"/>
      <c r="FXE46" s="52"/>
      <c r="FXF46" s="52"/>
      <c r="FXG46" s="52"/>
      <c r="FXH46" s="59"/>
      <c r="FXI46" s="59"/>
      <c r="FXJ46" s="59"/>
      <c r="FXK46" s="59"/>
      <c r="FXL46" s="60"/>
      <c r="FXM46" s="278"/>
      <c r="FXN46" s="243"/>
      <c r="FXO46" s="244"/>
      <c r="FXP46" s="244"/>
      <c r="FXQ46" s="244"/>
      <c r="FXR46" s="244"/>
      <c r="FXS46" s="244"/>
      <c r="FXT46" s="201"/>
      <c r="FXU46" s="210"/>
      <c r="FXV46" s="15"/>
      <c r="FXW46" s="15"/>
      <c r="FXX46" s="15"/>
      <c r="FXY46" s="15"/>
      <c r="FXZ46" s="15"/>
      <c r="FYA46" s="15"/>
      <c r="FYB46" s="15"/>
      <c r="FYC46" s="15"/>
      <c r="FYD46" s="15"/>
      <c r="FYE46" s="15"/>
      <c r="FYF46" s="19"/>
      <c r="FYG46" s="15"/>
      <c r="FYH46" s="15"/>
      <c r="FYI46" s="15"/>
      <c r="FYJ46" s="15"/>
      <c r="FYK46" s="15"/>
      <c r="FYL46" s="15"/>
      <c r="FYM46" s="19"/>
      <c r="FYN46" s="59"/>
      <c r="FYO46" s="59"/>
      <c r="FYP46" s="52"/>
      <c r="FYQ46" s="52"/>
      <c r="FYR46" s="52"/>
      <c r="FYS46" s="52"/>
      <c r="FYT46" s="52"/>
      <c r="FYU46" s="59"/>
      <c r="FYV46" s="59"/>
      <c r="FYW46" s="59"/>
      <c r="FYX46" s="59"/>
      <c r="FYY46" s="60"/>
      <c r="FYZ46" s="278"/>
      <c r="FZA46" s="243"/>
      <c r="FZB46" s="244"/>
      <c r="FZC46" s="244"/>
      <c r="FZD46" s="244"/>
      <c r="FZE46" s="244"/>
      <c r="FZF46" s="244"/>
      <c r="FZG46" s="201"/>
      <c r="FZH46" s="210"/>
      <c r="FZI46" s="15"/>
      <c r="FZJ46" s="15"/>
      <c r="FZK46" s="15"/>
      <c r="FZL46" s="15"/>
      <c r="FZM46" s="15"/>
      <c r="FZN46" s="15"/>
      <c r="FZO46" s="15"/>
      <c r="FZP46" s="15"/>
      <c r="FZQ46" s="15"/>
      <c r="FZR46" s="15"/>
      <c r="FZS46" s="19"/>
      <c r="FZT46" s="15"/>
      <c r="FZU46" s="15"/>
      <c r="FZV46" s="15"/>
      <c r="FZW46" s="15"/>
      <c r="FZX46" s="15"/>
      <c r="FZY46" s="15"/>
      <c r="FZZ46" s="19"/>
      <c r="GAA46" s="59"/>
      <c r="GAB46" s="59"/>
      <c r="GAC46" s="52"/>
      <c r="GAD46" s="52"/>
      <c r="GAE46" s="52"/>
      <c r="GAF46" s="52"/>
      <c r="GAG46" s="52"/>
      <c r="GAH46" s="59"/>
      <c r="GAI46" s="59"/>
      <c r="GAJ46" s="59"/>
      <c r="GAK46" s="59"/>
      <c r="GAL46" s="60"/>
      <c r="GAM46" s="278"/>
      <c r="GAN46" s="243"/>
      <c r="GAO46" s="244"/>
      <c r="GAP46" s="244"/>
      <c r="GAQ46" s="244"/>
      <c r="GAR46" s="244"/>
      <c r="GAS46" s="244"/>
      <c r="GAT46" s="201"/>
      <c r="GAU46" s="210"/>
      <c r="GAV46" s="15"/>
      <c r="GAW46" s="15"/>
      <c r="GAX46" s="15"/>
      <c r="GAY46" s="15"/>
      <c r="GAZ46" s="15"/>
      <c r="GBA46" s="15"/>
      <c r="GBB46" s="15"/>
      <c r="GBC46" s="15"/>
      <c r="GBD46" s="15"/>
      <c r="GBE46" s="15"/>
      <c r="GBF46" s="19"/>
      <c r="GBG46" s="15"/>
      <c r="GBH46" s="15"/>
      <c r="GBI46" s="15"/>
      <c r="GBJ46" s="15"/>
      <c r="GBK46" s="15"/>
      <c r="GBL46" s="15"/>
      <c r="GBM46" s="19"/>
      <c r="GBN46" s="59"/>
      <c r="GBO46" s="59"/>
      <c r="GBP46" s="52"/>
      <c r="GBQ46" s="52"/>
      <c r="GBR46" s="52"/>
      <c r="GBS46" s="52"/>
      <c r="GBT46" s="52"/>
      <c r="GBU46" s="59"/>
      <c r="GBV46" s="59"/>
      <c r="GBW46" s="59"/>
      <c r="GBX46" s="59"/>
      <c r="GBY46" s="60"/>
      <c r="GBZ46" s="278"/>
      <c r="GCA46" s="243"/>
      <c r="GCB46" s="244"/>
      <c r="GCC46" s="244"/>
      <c r="GCD46" s="244"/>
      <c r="GCE46" s="244"/>
      <c r="GCF46" s="244"/>
      <c r="GCG46" s="201"/>
      <c r="GCH46" s="210"/>
      <c r="GCI46" s="15"/>
      <c r="GCJ46" s="15"/>
      <c r="GCK46" s="15"/>
      <c r="GCL46" s="15"/>
      <c r="GCM46" s="15"/>
      <c r="GCN46" s="15"/>
      <c r="GCO46" s="15"/>
      <c r="GCP46" s="15"/>
      <c r="GCQ46" s="15"/>
      <c r="GCR46" s="15"/>
      <c r="GCS46" s="19"/>
      <c r="GCT46" s="15"/>
      <c r="GCU46" s="15"/>
      <c r="GCV46" s="15"/>
      <c r="GCW46" s="15"/>
      <c r="GCX46" s="15"/>
      <c r="GCY46" s="15"/>
      <c r="GCZ46" s="19"/>
      <c r="GDA46" s="59"/>
      <c r="GDB46" s="59"/>
      <c r="GDC46" s="52"/>
      <c r="GDD46" s="52"/>
      <c r="GDE46" s="52"/>
      <c r="GDF46" s="52"/>
      <c r="GDG46" s="52"/>
      <c r="GDH46" s="59"/>
      <c r="GDI46" s="59"/>
      <c r="GDJ46" s="59"/>
      <c r="GDK46" s="59"/>
      <c r="GDL46" s="60"/>
      <c r="GDM46" s="278"/>
      <c r="GDN46" s="243"/>
      <c r="GDO46" s="244"/>
      <c r="GDP46" s="244"/>
      <c r="GDQ46" s="244"/>
      <c r="GDR46" s="244"/>
      <c r="GDS46" s="244"/>
      <c r="GDT46" s="201"/>
      <c r="GDU46" s="210"/>
      <c r="GDV46" s="15"/>
      <c r="GDW46" s="15"/>
      <c r="GDX46" s="15"/>
      <c r="GDY46" s="15"/>
      <c r="GDZ46" s="15"/>
      <c r="GEA46" s="15"/>
      <c r="GEB46" s="15"/>
      <c r="GEC46" s="15"/>
      <c r="GED46" s="15"/>
      <c r="GEE46" s="15"/>
      <c r="GEF46" s="19"/>
      <c r="GEG46" s="15"/>
      <c r="GEH46" s="15"/>
      <c r="GEI46" s="15"/>
      <c r="GEJ46" s="15"/>
      <c r="GEK46" s="15"/>
      <c r="GEL46" s="15"/>
      <c r="GEM46" s="19"/>
      <c r="GEN46" s="59"/>
      <c r="GEO46" s="59"/>
      <c r="GEP46" s="52"/>
      <c r="GEQ46" s="52"/>
      <c r="GER46" s="52"/>
      <c r="GES46" s="52"/>
      <c r="GET46" s="52"/>
      <c r="GEU46" s="59"/>
      <c r="GEV46" s="59"/>
      <c r="GEW46" s="59"/>
      <c r="GEX46" s="59"/>
      <c r="GEY46" s="60"/>
      <c r="GEZ46" s="278"/>
      <c r="GFA46" s="243"/>
      <c r="GFB46" s="244"/>
      <c r="GFC46" s="244"/>
      <c r="GFD46" s="244"/>
      <c r="GFE46" s="244"/>
      <c r="GFF46" s="244"/>
      <c r="GFG46" s="201"/>
      <c r="GFH46" s="210"/>
      <c r="GFI46" s="15"/>
      <c r="GFJ46" s="15"/>
      <c r="GFK46" s="15"/>
      <c r="GFL46" s="15"/>
      <c r="GFM46" s="15"/>
      <c r="GFN46" s="15"/>
      <c r="GFO46" s="15"/>
      <c r="GFP46" s="15"/>
      <c r="GFQ46" s="15"/>
      <c r="GFR46" s="15"/>
      <c r="GFS46" s="19"/>
      <c r="GFT46" s="15"/>
      <c r="GFU46" s="15"/>
      <c r="GFV46" s="15"/>
      <c r="GFW46" s="15"/>
      <c r="GFX46" s="15"/>
      <c r="GFY46" s="15"/>
      <c r="GFZ46" s="19"/>
      <c r="GGA46" s="59"/>
      <c r="GGB46" s="59"/>
      <c r="GGC46" s="52"/>
      <c r="GGD46" s="52"/>
      <c r="GGE46" s="52"/>
      <c r="GGF46" s="52"/>
      <c r="GGG46" s="52"/>
      <c r="GGH46" s="59"/>
      <c r="GGI46" s="59"/>
      <c r="GGJ46" s="59"/>
      <c r="GGK46" s="59"/>
      <c r="GGL46" s="60"/>
      <c r="GGM46" s="278"/>
      <c r="GGN46" s="243"/>
      <c r="GGO46" s="244"/>
      <c r="GGP46" s="244"/>
      <c r="GGQ46" s="244"/>
      <c r="GGR46" s="244"/>
      <c r="GGS46" s="244"/>
      <c r="GGT46" s="201"/>
      <c r="GGU46" s="210"/>
      <c r="GGV46" s="15"/>
      <c r="GGW46" s="15"/>
      <c r="GGX46" s="15"/>
      <c r="GGY46" s="15"/>
      <c r="GGZ46" s="15"/>
      <c r="GHA46" s="15"/>
      <c r="GHB46" s="15"/>
      <c r="GHC46" s="15"/>
      <c r="GHD46" s="15"/>
      <c r="GHE46" s="15"/>
      <c r="GHF46" s="19"/>
      <c r="GHG46" s="15"/>
      <c r="GHH46" s="15"/>
      <c r="GHI46" s="15"/>
      <c r="GHJ46" s="15"/>
      <c r="GHK46" s="15"/>
      <c r="GHL46" s="15"/>
      <c r="GHM46" s="19"/>
      <c r="GHN46" s="59"/>
      <c r="GHO46" s="59"/>
      <c r="GHP46" s="52"/>
      <c r="GHQ46" s="52"/>
      <c r="GHR46" s="52"/>
      <c r="GHS46" s="52"/>
      <c r="GHT46" s="52"/>
      <c r="GHU46" s="59"/>
      <c r="GHV46" s="59"/>
      <c r="GHW46" s="59"/>
      <c r="GHX46" s="59"/>
      <c r="GHY46" s="60"/>
      <c r="GHZ46" s="278"/>
      <c r="GIA46" s="243"/>
      <c r="GIB46" s="244"/>
      <c r="GIC46" s="244"/>
      <c r="GID46" s="244"/>
      <c r="GIE46" s="244"/>
      <c r="GIF46" s="244"/>
      <c r="GIG46" s="201"/>
      <c r="GIH46" s="210"/>
      <c r="GII46" s="15"/>
      <c r="GIJ46" s="15"/>
      <c r="GIK46" s="15"/>
      <c r="GIL46" s="15"/>
      <c r="GIM46" s="15"/>
      <c r="GIN46" s="15"/>
      <c r="GIO46" s="15"/>
      <c r="GIP46" s="15"/>
      <c r="GIQ46" s="15"/>
      <c r="GIR46" s="15"/>
      <c r="GIS46" s="19"/>
      <c r="GIT46" s="15"/>
      <c r="GIU46" s="15"/>
      <c r="GIV46" s="15"/>
      <c r="GIW46" s="15"/>
      <c r="GIX46" s="15"/>
      <c r="GIY46" s="15"/>
      <c r="GIZ46" s="19"/>
      <c r="GJA46" s="59"/>
      <c r="GJB46" s="59"/>
      <c r="GJC46" s="52"/>
      <c r="GJD46" s="52"/>
      <c r="GJE46" s="52"/>
      <c r="GJF46" s="52"/>
      <c r="GJG46" s="52"/>
      <c r="GJH46" s="59"/>
      <c r="GJI46" s="59"/>
      <c r="GJJ46" s="59"/>
      <c r="GJK46" s="59"/>
      <c r="GJL46" s="60"/>
      <c r="GJM46" s="278"/>
      <c r="GJN46" s="243"/>
      <c r="GJO46" s="244"/>
      <c r="GJP46" s="244"/>
      <c r="GJQ46" s="244"/>
      <c r="GJR46" s="244"/>
      <c r="GJS46" s="244"/>
      <c r="GJT46" s="201"/>
      <c r="GJU46" s="210"/>
      <c r="GJV46" s="15"/>
      <c r="GJW46" s="15"/>
      <c r="GJX46" s="15"/>
      <c r="GJY46" s="15"/>
      <c r="GJZ46" s="15"/>
      <c r="GKA46" s="15"/>
      <c r="GKB46" s="15"/>
      <c r="GKC46" s="15"/>
      <c r="GKD46" s="15"/>
      <c r="GKE46" s="15"/>
      <c r="GKF46" s="19"/>
      <c r="GKG46" s="15"/>
      <c r="GKH46" s="15"/>
      <c r="GKI46" s="15"/>
      <c r="GKJ46" s="15"/>
      <c r="GKK46" s="15"/>
      <c r="GKL46" s="15"/>
      <c r="GKM46" s="19"/>
      <c r="GKN46" s="59"/>
      <c r="GKO46" s="59"/>
      <c r="GKP46" s="52"/>
      <c r="GKQ46" s="52"/>
      <c r="GKR46" s="52"/>
      <c r="GKS46" s="52"/>
      <c r="GKT46" s="52"/>
      <c r="GKU46" s="59"/>
      <c r="GKV46" s="59"/>
      <c r="GKW46" s="59"/>
      <c r="GKX46" s="59"/>
      <c r="GKY46" s="60"/>
      <c r="GKZ46" s="278"/>
      <c r="GLA46" s="243"/>
      <c r="GLB46" s="244"/>
      <c r="GLC46" s="244"/>
      <c r="GLD46" s="244"/>
      <c r="GLE46" s="244"/>
      <c r="GLF46" s="244"/>
      <c r="GLG46" s="201"/>
      <c r="GLH46" s="210"/>
      <c r="GLI46" s="15"/>
      <c r="GLJ46" s="15"/>
      <c r="GLK46" s="15"/>
      <c r="GLL46" s="15"/>
      <c r="GLM46" s="15"/>
      <c r="GLN46" s="15"/>
      <c r="GLO46" s="15"/>
      <c r="GLP46" s="15"/>
      <c r="GLQ46" s="15"/>
      <c r="GLR46" s="15"/>
      <c r="GLS46" s="19"/>
      <c r="GLT46" s="15"/>
      <c r="GLU46" s="15"/>
      <c r="GLV46" s="15"/>
      <c r="GLW46" s="15"/>
      <c r="GLX46" s="15"/>
      <c r="GLY46" s="15"/>
      <c r="GLZ46" s="19"/>
      <c r="GMA46" s="59"/>
      <c r="GMB46" s="59"/>
      <c r="GMC46" s="52"/>
      <c r="GMD46" s="52"/>
      <c r="GME46" s="52"/>
      <c r="GMF46" s="52"/>
      <c r="GMG46" s="52"/>
      <c r="GMH46" s="59"/>
      <c r="GMI46" s="59"/>
      <c r="GMJ46" s="59"/>
      <c r="GMK46" s="59"/>
      <c r="GML46" s="60"/>
      <c r="GMM46" s="278"/>
      <c r="GMN46" s="243"/>
      <c r="GMO46" s="244"/>
      <c r="GMP46" s="244"/>
      <c r="GMQ46" s="244"/>
      <c r="GMR46" s="244"/>
      <c r="GMS46" s="244"/>
      <c r="GMT46" s="201"/>
      <c r="GMU46" s="210"/>
      <c r="GMV46" s="15"/>
      <c r="GMW46" s="15"/>
      <c r="GMX46" s="15"/>
      <c r="GMY46" s="15"/>
      <c r="GMZ46" s="15"/>
      <c r="GNA46" s="15"/>
      <c r="GNB46" s="15"/>
      <c r="GNC46" s="15"/>
      <c r="GND46" s="15"/>
      <c r="GNE46" s="15"/>
      <c r="GNF46" s="19"/>
      <c r="GNG46" s="15"/>
      <c r="GNH46" s="15"/>
      <c r="GNI46" s="15"/>
      <c r="GNJ46" s="15"/>
      <c r="GNK46" s="15"/>
      <c r="GNL46" s="15"/>
      <c r="GNM46" s="19"/>
      <c r="GNN46" s="59"/>
      <c r="GNO46" s="59"/>
      <c r="GNP46" s="52"/>
      <c r="GNQ46" s="52"/>
      <c r="GNR46" s="52"/>
      <c r="GNS46" s="52"/>
      <c r="GNT46" s="52"/>
      <c r="GNU46" s="59"/>
      <c r="GNV46" s="59"/>
      <c r="GNW46" s="59"/>
      <c r="GNX46" s="59"/>
      <c r="GNY46" s="60"/>
      <c r="GNZ46" s="278"/>
      <c r="GOA46" s="243"/>
      <c r="GOB46" s="244"/>
      <c r="GOC46" s="244"/>
      <c r="GOD46" s="244"/>
      <c r="GOE46" s="244"/>
      <c r="GOF46" s="244"/>
      <c r="GOG46" s="201"/>
      <c r="GOH46" s="210"/>
      <c r="GOI46" s="15"/>
      <c r="GOJ46" s="15"/>
      <c r="GOK46" s="15"/>
      <c r="GOL46" s="15"/>
      <c r="GOM46" s="15"/>
      <c r="GON46" s="15"/>
      <c r="GOO46" s="15"/>
      <c r="GOP46" s="15"/>
      <c r="GOQ46" s="15"/>
      <c r="GOR46" s="15"/>
      <c r="GOS46" s="19"/>
      <c r="GOT46" s="15"/>
      <c r="GOU46" s="15"/>
      <c r="GOV46" s="15"/>
      <c r="GOW46" s="15"/>
      <c r="GOX46" s="15"/>
      <c r="GOY46" s="15"/>
      <c r="GOZ46" s="19"/>
      <c r="GPA46" s="59"/>
      <c r="GPB46" s="59"/>
      <c r="GPC46" s="52"/>
      <c r="GPD46" s="52"/>
      <c r="GPE46" s="52"/>
      <c r="GPF46" s="52"/>
      <c r="GPG46" s="52"/>
      <c r="GPH46" s="59"/>
      <c r="GPI46" s="59"/>
      <c r="GPJ46" s="59"/>
      <c r="GPK46" s="59"/>
      <c r="GPL46" s="60"/>
      <c r="GPM46" s="278"/>
      <c r="GPN46" s="243"/>
      <c r="GPO46" s="244"/>
      <c r="GPP46" s="244"/>
      <c r="GPQ46" s="244"/>
      <c r="GPR46" s="244"/>
      <c r="GPS46" s="244"/>
      <c r="GPT46" s="201"/>
      <c r="GPU46" s="210"/>
      <c r="GPV46" s="15"/>
      <c r="GPW46" s="15"/>
      <c r="GPX46" s="15"/>
      <c r="GPY46" s="15"/>
      <c r="GPZ46" s="15"/>
      <c r="GQA46" s="15"/>
      <c r="GQB46" s="15"/>
      <c r="GQC46" s="15"/>
      <c r="GQD46" s="15"/>
      <c r="GQE46" s="15"/>
      <c r="GQF46" s="19"/>
      <c r="GQG46" s="15"/>
      <c r="GQH46" s="15"/>
      <c r="GQI46" s="15"/>
      <c r="GQJ46" s="15"/>
      <c r="GQK46" s="15"/>
      <c r="GQL46" s="15"/>
      <c r="GQM46" s="19"/>
      <c r="GQN46" s="59"/>
      <c r="GQO46" s="59"/>
      <c r="GQP46" s="52"/>
      <c r="GQQ46" s="52"/>
      <c r="GQR46" s="52"/>
      <c r="GQS46" s="52"/>
      <c r="GQT46" s="52"/>
      <c r="GQU46" s="59"/>
      <c r="GQV46" s="59"/>
      <c r="GQW46" s="59"/>
      <c r="GQX46" s="59"/>
      <c r="GQY46" s="60"/>
      <c r="GQZ46" s="278"/>
      <c r="GRA46" s="243"/>
      <c r="GRB46" s="244"/>
      <c r="GRC46" s="244"/>
      <c r="GRD46" s="244"/>
      <c r="GRE46" s="244"/>
      <c r="GRF46" s="244"/>
      <c r="GRG46" s="201"/>
      <c r="GRH46" s="210"/>
      <c r="GRI46" s="15"/>
      <c r="GRJ46" s="15"/>
      <c r="GRK46" s="15"/>
      <c r="GRL46" s="15"/>
      <c r="GRM46" s="15"/>
      <c r="GRN46" s="15"/>
      <c r="GRO46" s="15"/>
      <c r="GRP46" s="15"/>
      <c r="GRQ46" s="15"/>
      <c r="GRR46" s="15"/>
      <c r="GRS46" s="19"/>
      <c r="GRT46" s="15"/>
      <c r="GRU46" s="15"/>
      <c r="GRV46" s="15"/>
      <c r="GRW46" s="15"/>
      <c r="GRX46" s="15"/>
      <c r="GRY46" s="15"/>
      <c r="GRZ46" s="19"/>
      <c r="GSA46" s="59"/>
      <c r="GSB46" s="59"/>
      <c r="GSC46" s="52"/>
      <c r="GSD46" s="52"/>
      <c r="GSE46" s="52"/>
      <c r="GSF46" s="52"/>
      <c r="GSG46" s="52"/>
      <c r="GSH46" s="59"/>
      <c r="GSI46" s="59"/>
      <c r="GSJ46" s="59"/>
      <c r="GSK46" s="59"/>
      <c r="GSL46" s="60"/>
      <c r="GSM46" s="278"/>
      <c r="GSN46" s="243"/>
      <c r="GSO46" s="244"/>
      <c r="GSP46" s="244"/>
      <c r="GSQ46" s="244"/>
      <c r="GSR46" s="244"/>
      <c r="GSS46" s="244"/>
      <c r="GST46" s="201"/>
      <c r="GSU46" s="210"/>
      <c r="GSV46" s="15"/>
      <c r="GSW46" s="15"/>
      <c r="GSX46" s="15"/>
      <c r="GSY46" s="15"/>
      <c r="GSZ46" s="15"/>
      <c r="GTA46" s="15"/>
      <c r="GTB46" s="15"/>
      <c r="GTC46" s="15"/>
      <c r="GTD46" s="15"/>
      <c r="GTE46" s="15"/>
      <c r="GTF46" s="19"/>
      <c r="GTG46" s="15"/>
      <c r="GTH46" s="15"/>
      <c r="GTI46" s="15"/>
      <c r="GTJ46" s="15"/>
      <c r="GTK46" s="15"/>
      <c r="GTL46" s="15"/>
      <c r="GTM46" s="19"/>
      <c r="GTN46" s="59"/>
      <c r="GTO46" s="59"/>
      <c r="GTP46" s="52"/>
      <c r="GTQ46" s="52"/>
      <c r="GTR46" s="52"/>
      <c r="GTS46" s="52"/>
      <c r="GTT46" s="52"/>
      <c r="GTU46" s="59"/>
      <c r="GTV46" s="59"/>
      <c r="GTW46" s="59"/>
      <c r="GTX46" s="59"/>
      <c r="GTY46" s="60"/>
      <c r="GTZ46" s="278"/>
      <c r="GUA46" s="243"/>
      <c r="GUB46" s="244"/>
      <c r="GUC46" s="244"/>
      <c r="GUD46" s="244"/>
      <c r="GUE46" s="244"/>
      <c r="GUF46" s="244"/>
      <c r="GUG46" s="201"/>
      <c r="GUH46" s="210"/>
      <c r="GUI46" s="15"/>
      <c r="GUJ46" s="15"/>
      <c r="GUK46" s="15"/>
      <c r="GUL46" s="15"/>
      <c r="GUM46" s="15"/>
      <c r="GUN46" s="15"/>
      <c r="GUO46" s="15"/>
      <c r="GUP46" s="15"/>
      <c r="GUQ46" s="15"/>
      <c r="GUR46" s="15"/>
      <c r="GUS46" s="19"/>
      <c r="GUT46" s="15"/>
      <c r="GUU46" s="15"/>
      <c r="GUV46" s="15"/>
      <c r="GUW46" s="15"/>
      <c r="GUX46" s="15"/>
      <c r="GUY46" s="15"/>
      <c r="GUZ46" s="19"/>
      <c r="GVA46" s="59"/>
      <c r="GVB46" s="59"/>
      <c r="GVC46" s="52"/>
      <c r="GVD46" s="52"/>
      <c r="GVE46" s="52"/>
      <c r="GVF46" s="52"/>
      <c r="GVG46" s="52"/>
      <c r="GVH46" s="59"/>
      <c r="GVI46" s="59"/>
      <c r="GVJ46" s="59"/>
      <c r="GVK46" s="59"/>
      <c r="GVL46" s="60"/>
      <c r="GVM46" s="278"/>
      <c r="GVN46" s="243"/>
      <c r="GVO46" s="244"/>
      <c r="GVP46" s="244"/>
      <c r="GVQ46" s="244"/>
      <c r="GVR46" s="244"/>
      <c r="GVS46" s="244"/>
      <c r="GVT46" s="201"/>
      <c r="GVU46" s="210"/>
      <c r="GVV46" s="15"/>
      <c r="GVW46" s="15"/>
      <c r="GVX46" s="15"/>
      <c r="GVY46" s="15"/>
      <c r="GVZ46" s="15"/>
      <c r="GWA46" s="15"/>
      <c r="GWB46" s="15"/>
      <c r="GWC46" s="15"/>
      <c r="GWD46" s="15"/>
      <c r="GWE46" s="15"/>
      <c r="GWF46" s="19"/>
      <c r="GWG46" s="15"/>
      <c r="GWH46" s="15"/>
      <c r="GWI46" s="15"/>
      <c r="GWJ46" s="15"/>
      <c r="GWK46" s="15"/>
      <c r="GWL46" s="15"/>
      <c r="GWM46" s="19"/>
      <c r="GWN46" s="59"/>
      <c r="GWO46" s="59"/>
      <c r="GWP46" s="52"/>
      <c r="GWQ46" s="52"/>
      <c r="GWR46" s="52"/>
      <c r="GWS46" s="52"/>
      <c r="GWT46" s="52"/>
      <c r="GWU46" s="59"/>
      <c r="GWV46" s="59"/>
      <c r="GWW46" s="59"/>
      <c r="GWX46" s="59"/>
      <c r="GWY46" s="60"/>
      <c r="GWZ46" s="278"/>
      <c r="GXA46" s="243"/>
      <c r="GXB46" s="244"/>
      <c r="GXC46" s="244"/>
      <c r="GXD46" s="244"/>
      <c r="GXE46" s="244"/>
      <c r="GXF46" s="244"/>
      <c r="GXG46" s="201"/>
      <c r="GXH46" s="210"/>
      <c r="GXI46" s="15"/>
      <c r="GXJ46" s="15"/>
      <c r="GXK46" s="15"/>
      <c r="GXL46" s="15"/>
      <c r="GXM46" s="15"/>
      <c r="GXN46" s="15"/>
      <c r="GXO46" s="15"/>
      <c r="GXP46" s="15"/>
      <c r="GXQ46" s="15"/>
      <c r="GXR46" s="15"/>
      <c r="GXS46" s="19"/>
      <c r="GXT46" s="15"/>
      <c r="GXU46" s="15"/>
      <c r="GXV46" s="15"/>
      <c r="GXW46" s="15"/>
      <c r="GXX46" s="15"/>
      <c r="GXY46" s="15"/>
      <c r="GXZ46" s="19"/>
      <c r="GYA46" s="59"/>
      <c r="GYB46" s="59"/>
      <c r="GYC46" s="52"/>
      <c r="GYD46" s="52"/>
      <c r="GYE46" s="52"/>
      <c r="GYF46" s="52"/>
      <c r="GYG46" s="52"/>
      <c r="GYH46" s="59"/>
      <c r="GYI46" s="59"/>
      <c r="GYJ46" s="59"/>
      <c r="GYK46" s="59"/>
      <c r="GYL46" s="60"/>
      <c r="GYM46" s="278"/>
      <c r="GYN46" s="243"/>
      <c r="GYO46" s="244"/>
      <c r="GYP46" s="244"/>
      <c r="GYQ46" s="244"/>
      <c r="GYR46" s="244"/>
      <c r="GYS46" s="244"/>
      <c r="GYT46" s="201"/>
      <c r="GYU46" s="210"/>
      <c r="GYV46" s="15"/>
      <c r="GYW46" s="15"/>
      <c r="GYX46" s="15"/>
      <c r="GYY46" s="15"/>
      <c r="GYZ46" s="15"/>
      <c r="GZA46" s="15"/>
      <c r="GZB46" s="15"/>
      <c r="GZC46" s="15"/>
      <c r="GZD46" s="15"/>
      <c r="GZE46" s="15"/>
      <c r="GZF46" s="19"/>
      <c r="GZG46" s="15"/>
      <c r="GZH46" s="15"/>
      <c r="GZI46" s="15"/>
      <c r="GZJ46" s="15"/>
      <c r="GZK46" s="15"/>
      <c r="GZL46" s="15"/>
      <c r="GZM46" s="19"/>
      <c r="GZN46" s="59"/>
      <c r="GZO46" s="59"/>
      <c r="GZP46" s="52"/>
      <c r="GZQ46" s="52"/>
      <c r="GZR46" s="52"/>
      <c r="GZS46" s="52"/>
      <c r="GZT46" s="52"/>
      <c r="GZU46" s="59"/>
      <c r="GZV46" s="59"/>
      <c r="GZW46" s="59"/>
      <c r="GZX46" s="59"/>
      <c r="GZY46" s="60"/>
      <c r="GZZ46" s="278"/>
      <c r="HAA46" s="243"/>
      <c r="HAB46" s="244"/>
      <c r="HAC46" s="244"/>
      <c r="HAD46" s="244"/>
      <c r="HAE46" s="244"/>
      <c r="HAF46" s="244"/>
      <c r="HAG46" s="201"/>
      <c r="HAH46" s="210"/>
      <c r="HAI46" s="15"/>
      <c r="HAJ46" s="15"/>
      <c r="HAK46" s="15"/>
      <c r="HAL46" s="15"/>
      <c r="HAM46" s="15"/>
      <c r="HAN46" s="15"/>
      <c r="HAO46" s="15"/>
      <c r="HAP46" s="15"/>
      <c r="HAQ46" s="15"/>
      <c r="HAR46" s="15"/>
      <c r="HAS46" s="19"/>
      <c r="HAT46" s="15"/>
      <c r="HAU46" s="15"/>
      <c r="HAV46" s="15"/>
      <c r="HAW46" s="15"/>
      <c r="HAX46" s="15"/>
      <c r="HAY46" s="15"/>
      <c r="HAZ46" s="19"/>
      <c r="HBA46" s="59"/>
      <c r="HBB46" s="59"/>
      <c r="HBC46" s="52"/>
      <c r="HBD46" s="52"/>
      <c r="HBE46" s="52"/>
      <c r="HBF46" s="52"/>
      <c r="HBG46" s="52"/>
      <c r="HBH46" s="59"/>
      <c r="HBI46" s="59"/>
      <c r="HBJ46" s="59"/>
      <c r="HBK46" s="59"/>
      <c r="HBL46" s="60"/>
      <c r="HBM46" s="278"/>
      <c r="HBN46" s="243"/>
      <c r="HBO46" s="244"/>
      <c r="HBP46" s="244"/>
      <c r="HBQ46" s="244"/>
      <c r="HBR46" s="244"/>
      <c r="HBS46" s="244"/>
      <c r="HBT46" s="201"/>
      <c r="HBU46" s="210"/>
      <c r="HBV46" s="15"/>
      <c r="HBW46" s="15"/>
      <c r="HBX46" s="15"/>
      <c r="HBY46" s="15"/>
      <c r="HBZ46" s="15"/>
      <c r="HCA46" s="15"/>
      <c r="HCB46" s="15"/>
      <c r="HCC46" s="15"/>
      <c r="HCD46" s="15"/>
      <c r="HCE46" s="15"/>
      <c r="HCF46" s="19"/>
      <c r="HCG46" s="15"/>
      <c r="HCH46" s="15"/>
      <c r="HCI46" s="15"/>
      <c r="HCJ46" s="15"/>
      <c r="HCK46" s="15"/>
      <c r="HCL46" s="15"/>
      <c r="HCM46" s="19"/>
      <c r="HCN46" s="59"/>
      <c r="HCO46" s="59"/>
      <c r="HCP46" s="52"/>
      <c r="HCQ46" s="52"/>
      <c r="HCR46" s="52"/>
      <c r="HCS46" s="52"/>
      <c r="HCT46" s="52"/>
      <c r="HCU46" s="59"/>
      <c r="HCV46" s="59"/>
      <c r="HCW46" s="59"/>
      <c r="HCX46" s="59"/>
      <c r="HCY46" s="60"/>
      <c r="HCZ46" s="278"/>
      <c r="HDA46" s="243"/>
      <c r="HDB46" s="244"/>
      <c r="HDC46" s="244"/>
      <c r="HDD46" s="244"/>
      <c r="HDE46" s="244"/>
      <c r="HDF46" s="244"/>
      <c r="HDG46" s="201"/>
      <c r="HDH46" s="210"/>
      <c r="HDI46" s="15"/>
      <c r="HDJ46" s="15"/>
      <c r="HDK46" s="15"/>
      <c r="HDL46" s="15"/>
      <c r="HDM46" s="15"/>
      <c r="HDN46" s="15"/>
      <c r="HDO46" s="15"/>
      <c r="HDP46" s="15"/>
      <c r="HDQ46" s="15"/>
      <c r="HDR46" s="15"/>
      <c r="HDS46" s="19"/>
      <c r="HDT46" s="15"/>
      <c r="HDU46" s="15"/>
      <c r="HDV46" s="15"/>
      <c r="HDW46" s="15"/>
      <c r="HDX46" s="15"/>
      <c r="HDY46" s="15"/>
      <c r="HDZ46" s="19"/>
      <c r="HEA46" s="59"/>
      <c r="HEB46" s="59"/>
      <c r="HEC46" s="52"/>
      <c r="HED46" s="52"/>
      <c r="HEE46" s="52"/>
      <c r="HEF46" s="52"/>
      <c r="HEG46" s="52"/>
      <c r="HEH46" s="59"/>
      <c r="HEI46" s="59"/>
      <c r="HEJ46" s="59"/>
      <c r="HEK46" s="59"/>
      <c r="HEL46" s="60"/>
      <c r="HEM46" s="278"/>
      <c r="HEN46" s="243"/>
      <c r="HEO46" s="244"/>
      <c r="HEP46" s="244"/>
      <c r="HEQ46" s="244"/>
      <c r="HER46" s="244"/>
      <c r="HES46" s="244"/>
      <c r="HET46" s="201"/>
      <c r="HEU46" s="210"/>
      <c r="HEV46" s="15"/>
      <c r="HEW46" s="15"/>
      <c r="HEX46" s="15"/>
      <c r="HEY46" s="15"/>
      <c r="HEZ46" s="15"/>
      <c r="HFA46" s="15"/>
      <c r="HFB46" s="15"/>
      <c r="HFC46" s="15"/>
      <c r="HFD46" s="15"/>
      <c r="HFE46" s="15"/>
      <c r="HFF46" s="19"/>
      <c r="HFG46" s="15"/>
      <c r="HFH46" s="15"/>
      <c r="HFI46" s="15"/>
      <c r="HFJ46" s="15"/>
      <c r="HFK46" s="15"/>
      <c r="HFL46" s="15"/>
      <c r="HFM46" s="19"/>
      <c r="HFN46" s="59"/>
      <c r="HFO46" s="59"/>
      <c r="HFP46" s="52"/>
      <c r="HFQ46" s="52"/>
      <c r="HFR46" s="52"/>
      <c r="HFS46" s="52"/>
      <c r="HFT46" s="52"/>
      <c r="HFU46" s="59"/>
      <c r="HFV46" s="59"/>
      <c r="HFW46" s="59"/>
      <c r="HFX46" s="59"/>
      <c r="HFY46" s="60"/>
      <c r="HFZ46" s="278"/>
      <c r="HGA46" s="243"/>
      <c r="HGB46" s="244"/>
      <c r="HGC46" s="244"/>
      <c r="HGD46" s="244"/>
      <c r="HGE46" s="244"/>
      <c r="HGF46" s="244"/>
      <c r="HGG46" s="201"/>
      <c r="HGH46" s="210"/>
      <c r="HGI46" s="15"/>
      <c r="HGJ46" s="15"/>
      <c r="HGK46" s="15"/>
      <c r="HGL46" s="15"/>
      <c r="HGM46" s="15"/>
      <c r="HGN46" s="15"/>
      <c r="HGO46" s="15"/>
      <c r="HGP46" s="15"/>
      <c r="HGQ46" s="15"/>
      <c r="HGR46" s="15"/>
      <c r="HGS46" s="19"/>
      <c r="HGT46" s="15"/>
      <c r="HGU46" s="15"/>
      <c r="HGV46" s="15"/>
      <c r="HGW46" s="15"/>
      <c r="HGX46" s="15"/>
      <c r="HGY46" s="15"/>
      <c r="HGZ46" s="19"/>
      <c r="HHA46" s="59"/>
      <c r="HHB46" s="59"/>
      <c r="HHC46" s="52"/>
      <c r="HHD46" s="52"/>
      <c r="HHE46" s="52"/>
      <c r="HHF46" s="52"/>
      <c r="HHG46" s="52"/>
      <c r="HHH46" s="59"/>
      <c r="HHI46" s="59"/>
      <c r="HHJ46" s="59"/>
      <c r="HHK46" s="59"/>
      <c r="HHL46" s="60"/>
      <c r="HHM46" s="278"/>
      <c r="HHN46" s="243"/>
      <c r="HHO46" s="244"/>
      <c r="HHP46" s="244"/>
      <c r="HHQ46" s="244"/>
      <c r="HHR46" s="244"/>
      <c r="HHS46" s="244"/>
      <c r="HHT46" s="201"/>
      <c r="HHU46" s="210"/>
      <c r="HHV46" s="15"/>
      <c r="HHW46" s="15"/>
      <c r="HHX46" s="15"/>
      <c r="HHY46" s="15"/>
      <c r="HHZ46" s="15"/>
      <c r="HIA46" s="15"/>
      <c r="HIB46" s="15"/>
      <c r="HIC46" s="15"/>
      <c r="HID46" s="15"/>
      <c r="HIE46" s="15"/>
      <c r="HIF46" s="19"/>
      <c r="HIG46" s="15"/>
      <c r="HIH46" s="15"/>
      <c r="HII46" s="15"/>
      <c r="HIJ46" s="15"/>
      <c r="HIK46" s="15"/>
      <c r="HIL46" s="15"/>
      <c r="HIM46" s="19"/>
      <c r="HIN46" s="59"/>
      <c r="HIO46" s="59"/>
      <c r="HIP46" s="52"/>
      <c r="HIQ46" s="52"/>
      <c r="HIR46" s="52"/>
      <c r="HIS46" s="52"/>
      <c r="HIT46" s="52"/>
      <c r="HIU46" s="59"/>
      <c r="HIV46" s="59"/>
      <c r="HIW46" s="59"/>
      <c r="HIX46" s="59"/>
      <c r="HIY46" s="60"/>
      <c r="HIZ46" s="278"/>
      <c r="HJA46" s="243"/>
      <c r="HJB46" s="244"/>
      <c r="HJC46" s="244"/>
      <c r="HJD46" s="244"/>
      <c r="HJE46" s="244"/>
      <c r="HJF46" s="244"/>
      <c r="HJG46" s="201"/>
      <c r="HJH46" s="210"/>
      <c r="HJI46" s="15"/>
      <c r="HJJ46" s="15"/>
      <c r="HJK46" s="15"/>
      <c r="HJL46" s="15"/>
      <c r="HJM46" s="15"/>
      <c r="HJN46" s="15"/>
      <c r="HJO46" s="15"/>
      <c r="HJP46" s="15"/>
      <c r="HJQ46" s="15"/>
      <c r="HJR46" s="15"/>
      <c r="HJS46" s="19"/>
      <c r="HJT46" s="15"/>
      <c r="HJU46" s="15"/>
      <c r="HJV46" s="15"/>
      <c r="HJW46" s="15"/>
      <c r="HJX46" s="15"/>
      <c r="HJY46" s="15"/>
      <c r="HJZ46" s="19"/>
      <c r="HKA46" s="59"/>
      <c r="HKB46" s="59"/>
      <c r="HKC46" s="52"/>
      <c r="HKD46" s="52"/>
      <c r="HKE46" s="52"/>
      <c r="HKF46" s="52"/>
      <c r="HKG46" s="52"/>
      <c r="HKH46" s="59"/>
      <c r="HKI46" s="59"/>
      <c r="HKJ46" s="59"/>
      <c r="HKK46" s="59"/>
      <c r="HKL46" s="60"/>
      <c r="HKM46" s="278"/>
      <c r="HKN46" s="243"/>
      <c r="HKO46" s="244"/>
      <c r="HKP46" s="244"/>
      <c r="HKQ46" s="244"/>
      <c r="HKR46" s="244"/>
      <c r="HKS46" s="244"/>
      <c r="HKT46" s="201"/>
      <c r="HKU46" s="210"/>
      <c r="HKV46" s="15"/>
      <c r="HKW46" s="15"/>
      <c r="HKX46" s="15"/>
      <c r="HKY46" s="15"/>
      <c r="HKZ46" s="15"/>
      <c r="HLA46" s="15"/>
      <c r="HLB46" s="15"/>
      <c r="HLC46" s="15"/>
      <c r="HLD46" s="15"/>
      <c r="HLE46" s="15"/>
      <c r="HLF46" s="19"/>
      <c r="HLG46" s="15"/>
      <c r="HLH46" s="15"/>
      <c r="HLI46" s="15"/>
      <c r="HLJ46" s="15"/>
      <c r="HLK46" s="15"/>
      <c r="HLL46" s="15"/>
      <c r="HLM46" s="19"/>
      <c r="HLN46" s="59"/>
      <c r="HLO46" s="59"/>
      <c r="HLP46" s="52"/>
      <c r="HLQ46" s="52"/>
      <c r="HLR46" s="52"/>
      <c r="HLS46" s="52"/>
      <c r="HLT46" s="52"/>
      <c r="HLU46" s="59"/>
      <c r="HLV46" s="59"/>
      <c r="HLW46" s="59"/>
      <c r="HLX46" s="59"/>
      <c r="HLY46" s="60"/>
      <c r="HLZ46" s="278"/>
      <c r="HMA46" s="243"/>
      <c r="HMB46" s="244"/>
      <c r="HMC46" s="244"/>
      <c r="HMD46" s="244"/>
      <c r="HME46" s="244"/>
      <c r="HMF46" s="244"/>
      <c r="HMG46" s="201"/>
      <c r="HMH46" s="210"/>
      <c r="HMI46" s="15"/>
      <c r="HMJ46" s="15"/>
      <c r="HMK46" s="15"/>
      <c r="HML46" s="15"/>
      <c r="HMM46" s="15"/>
      <c r="HMN46" s="15"/>
      <c r="HMO46" s="15"/>
      <c r="HMP46" s="15"/>
      <c r="HMQ46" s="15"/>
      <c r="HMR46" s="15"/>
      <c r="HMS46" s="19"/>
      <c r="HMT46" s="15"/>
      <c r="HMU46" s="15"/>
      <c r="HMV46" s="15"/>
      <c r="HMW46" s="15"/>
      <c r="HMX46" s="15"/>
      <c r="HMY46" s="15"/>
      <c r="HMZ46" s="19"/>
      <c r="HNA46" s="59"/>
      <c r="HNB46" s="59"/>
      <c r="HNC46" s="52"/>
      <c r="HND46" s="52"/>
      <c r="HNE46" s="52"/>
      <c r="HNF46" s="52"/>
      <c r="HNG46" s="52"/>
      <c r="HNH46" s="59"/>
      <c r="HNI46" s="59"/>
      <c r="HNJ46" s="59"/>
      <c r="HNK46" s="59"/>
      <c r="HNL46" s="60"/>
      <c r="HNM46" s="278"/>
      <c r="HNN46" s="243"/>
      <c r="HNO46" s="244"/>
      <c r="HNP46" s="244"/>
      <c r="HNQ46" s="244"/>
      <c r="HNR46" s="244"/>
      <c r="HNS46" s="244"/>
      <c r="HNT46" s="201"/>
      <c r="HNU46" s="210"/>
      <c r="HNV46" s="15"/>
      <c r="HNW46" s="15"/>
      <c r="HNX46" s="15"/>
      <c r="HNY46" s="15"/>
      <c r="HNZ46" s="15"/>
      <c r="HOA46" s="15"/>
      <c r="HOB46" s="15"/>
      <c r="HOC46" s="15"/>
      <c r="HOD46" s="15"/>
      <c r="HOE46" s="15"/>
      <c r="HOF46" s="19"/>
      <c r="HOG46" s="15"/>
      <c r="HOH46" s="15"/>
      <c r="HOI46" s="15"/>
      <c r="HOJ46" s="15"/>
      <c r="HOK46" s="15"/>
      <c r="HOL46" s="15"/>
      <c r="HOM46" s="19"/>
      <c r="HON46" s="59"/>
      <c r="HOO46" s="59"/>
      <c r="HOP46" s="52"/>
      <c r="HOQ46" s="52"/>
      <c r="HOR46" s="52"/>
      <c r="HOS46" s="52"/>
      <c r="HOT46" s="52"/>
      <c r="HOU46" s="59"/>
      <c r="HOV46" s="59"/>
      <c r="HOW46" s="59"/>
      <c r="HOX46" s="59"/>
      <c r="HOY46" s="60"/>
      <c r="HOZ46" s="278"/>
      <c r="HPA46" s="243"/>
      <c r="HPB46" s="244"/>
      <c r="HPC46" s="244"/>
      <c r="HPD46" s="244"/>
      <c r="HPE46" s="244"/>
      <c r="HPF46" s="244"/>
      <c r="HPG46" s="201"/>
      <c r="HPH46" s="210"/>
      <c r="HPI46" s="15"/>
      <c r="HPJ46" s="15"/>
      <c r="HPK46" s="15"/>
      <c r="HPL46" s="15"/>
      <c r="HPM46" s="15"/>
      <c r="HPN46" s="15"/>
      <c r="HPO46" s="15"/>
      <c r="HPP46" s="15"/>
      <c r="HPQ46" s="15"/>
      <c r="HPR46" s="15"/>
      <c r="HPS46" s="19"/>
      <c r="HPT46" s="15"/>
      <c r="HPU46" s="15"/>
      <c r="HPV46" s="15"/>
      <c r="HPW46" s="15"/>
      <c r="HPX46" s="15"/>
      <c r="HPY46" s="15"/>
      <c r="HPZ46" s="19"/>
      <c r="HQA46" s="59"/>
      <c r="HQB46" s="59"/>
      <c r="HQC46" s="52"/>
      <c r="HQD46" s="52"/>
      <c r="HQE46" s="52"/>
      <c r="HQF46" s="52"/>
      <c r="HQG46" s="52"/>
      <c r="HQH46" s="59"/>
      <c r="HQI46" s="59"/>
      <c r="HQJ46" s="59"/>
      <c r="HQK46" s="59"/>
      <c r="HQL46" s="60"/>
      <c r="HQM46" s="278"/>
      <c r="HQN46" s="243"/>
      <c r="HQO46" s="244"/>
      <c r="HQP46" s="244"/>
      <c r="HQQ46" s="244"/>
      <c r="HQR46" s="244"/>
      <c r="HQS46" s="244"/>
      <c r="HQT46" s="201"/>
      <c r="HQU46" s="210"/>
      <c r="HQV46" s="15"/>
      <c r="HQW46" s="15"/>
      <c r="HQX46" s="15"/>
      <c r="HQY46" s="15"/>
      <c r="HQZ46" s="15"/>
      <c r="HRA46" s="15"/>
      <c r="HRB46" s="15"/>
      <c r="HRC46" s="15"/>
      <c r="HRD46" s="15"/>
      <c r="HRE46" s="15"/>
      <c r="HRF46" s="19"/>
      <c r="HRG46" s="15"/>
      <c r="HRH46" s="15"/>
      <c r="HRI46" s="15"/>
      <c r="HRJ46" s="15"/>
      <c r="HRK46" s="15"/>
      <c r="HRL46" s="15"/>
      <c r="HRM46" s="19"/>
      <c r="HRN46" s="59"/>
      <c r="HRO46" s="59"/>
      <c r="HRP46" s="52"/>
      <c r="HRQ46" s="52"/>
      <c r="HRR46" s="52"/>
      <c r="HRS46" s="52"/>
      <c r="HRT46" s="52"/>
      <c r="HRU46" s="59"/>
      <c r="HRV46" s="59"/>
      <c r="HRW46" s="59"/>
      <c r="HRX46" s="59"/>
      <c r="HRY46" s="60"/>
      <c r="HRZ46" s="278"/>
      <c r="HSA46" s="243"/>
      <c r="HSB46" s="244"/>
      <c r="HSC46" s="244"/>
      <c r="HSD46" s="244"/>
      <c r="HSE46" s="244"/>
      <c r="HSF46" s="244"/>
      <c r="HSG46" s="201"/>
      <c r="HSH46" s="210"/>
      <c r="HSI46" s="15"/>
      <c r="HSJ46" s="15"/>
      <c r="HSK46" s="15"/>
      <c r="HSL46" s="15"/>
      <c r="HSM46" s="15"/>
      <c r="HSN46" s="15"/>
      <c r="HSO46" s="15"/>
      <c r="HSP46" s="15"/>
      <c r="HSQ46" s="15"/>
      <c r="HSR46" s="15"/>
      <c r="HSS46" s="19"/>
      <c r="HST46" s="15"/>
      <c r="HSU46" s="15"/>
      <c r="HSV46" s="15"/>
      <c r="HSW46" s="15"/>
      <c r="HSX46" s="15"/>
      <c r="HSY46" s="15"/>
      <c r="HSZ46" s="19"/>
      <c r="HTA46" s="59"/>
      <c r="HTB46" s="59"/>
      <c r="HTC46" s="52"/>
      <c r="HTD46" s="52"/>
      <c r="HTE46" s="52"/>
      <c r="HTF46" s="52"/>
      <c r="HTG46" s="52"/>
      <c r="HTH46" s="59"/>
      <c r="HTI46" s="59"/>
      <c r="HTJ46" s="59"/>
      <c r="HTK46" s="59"/>
      <c r="HTL46" s="60"/>
      <c r="HTM46" s="278"/>
      <c r="HTN46" s="243"/>
      <c r="HTO46" s="244"/>
      <c r="HTP46" s="244"/>
      <c r="HTQ46" s="244"/>
      <c r="HTR46" s="244"/>
      <c r="HTS46" s="244"/>
      <c r="HTT46" s="201"/>
      <c r="HTU46" s="210"/>
      <c r="HTV46" s="15"/>
      <c r="HTW46" s="15"/>
      <c r="HTX46" s="15"/>
      <c r="HTY46" s="15"/>
      <c r="HTZ46" s="15"/>
      <c r="HUA46" s="15"/>
      <c r="HUB46" s="15"/>
      <c r="HUC46" s="15"/>
      <c r="HUD46" s="15"/>
      <c r="HUE46" s="15"/>
      <c r="HUF46" s="19"/>
      <c r="HUG46" s="15"/>
      <c r="HUH46" s="15"/>
      <c r="HUI46" s="15"/>
      <c r="HUJ46" s="15"/>
      <c r="HUK46" s="15"/>
      <c r="HUL46" s="15"/>
      <c r="HUM46" s="19"/>
      <c r="HUN46" s="59"/>
      <c r="HUO46" s="59"/>
      <c r="HUP46" s="52"/>
      <c r="HUQ46" s="52"/>
      <c r="HUR46" s="52"/>
      <c r="HUS46" s="52"/>
      <c r="HUT46" s="52"/>
      <c r="HUU46" s="59"/>
      <c r="HUV46" s="59"/>
      <c r="HUW46" s="59"/>
      <c r="HUX46" s="59"/>
      <c r="HUY46" s="60"/>
      <c r="HUZ46" s="278"/>
      <c r="HVA46" s="243"/>
      <c r="HVB46" s="244"/>
      <c r="HVC46" s="244"/>
      <c r="HVD46" s="244"/>
      <c r="HVE46" s="244"/>
      <c r="HVF46" s="244"/>
      <c r="HVG46" s="201"/>
      <c r="HVH46" s="210"/>
      <c r="HVI46" s="15"/>
      <c r="HVJ46" s="15"/>
      <c r="HVK46" s="15"/>
      <c r="HVL46" s="15"/>
      <c r="HVM46" s="15"/>
      <c r="HVN46" s="15"/>
      <c r="HVO46" s="15"/>
      <c r="HVP46" s="15"/>
      <c r="HVQ46" s="15"/>
      <c r="HVR46" s="15"/>
      <c r="HVS46" s="19"/>
      <c r="HVT46" s="15"/>
      <c r="HVU46" s="15"/>
      <c r="HVV46" s="15"/>
      <c r="HVW46" s="15"/>
      <c r="HVX46" s="15"/>
      <c r="HVY46" s="15"/>
      <c r="HVZ46" s="19"/>
      <c r="HWA46" s="59"/>
      <c r="HWB46" s="59"/>
      <c r="HWC46" s="52"/>
      <c r="HWD46" s="52"/>
      <c r="HWE46" s="52"/>
      <c r="HWF46" s="52"/>
      <c r="HWG46" s="52"/>
      <c r="HWH46" s="59"/>
      <c r="HWI46" s="59"/>
      <c r="HWJ46" s="59"/>
      <c r="HWK46" s="59"/>
      <c r="HWL46" s="60"/>
      <c r="HWM46" s="278"/>
      <c r="HWN46" s="243"/>
      <c r="HWO46" s="244"/>
      <c r="HWP46" s="244"/>
      <c r="HWQ46" s="244"/>
      <c r="HWR46" s="244"/>
      <c r="HWS46" s="244"/>
      <c r="HWT46" s="201"/>
      <c r="HWU46" s="210"/>
      <c r="HWV46" s="15"/>
      <c r="HWW46" s="15"/>
      <c r="HWX46" s="15"/>
      <c r="HWY46" s="15"/>
      <c r="HWZ46" s="15"/>
      <c r="HXA46" s="15"/>
      <c r="HXB46" s="15"/>
      <c r="HXC46" s="15"/>
      <c r="HXD46" s="15"/>
      <c r="HXE46" s="15"/>
      <c r="HXF46" s="19"/>
      <c r="HXG46" s="15"/>
      <c r="HXH46" s="15"/>
      <c r="HXI46" s="15"/>
      <c r="HXJ46" s="15"/>
      <c r="HXK46" s="15"/>
      <c r="HXL46" s="15"/>
      <c r="HXM46" s="19"/>
      <c r="HXN46" s="59"/>
      <c r="HXO46" s="59"/>
      <c r="HXP46" s="52"/>
      <c r="HXQ46" s="52"/>
      <c r="HXR46" s="52"/>
      <c r="HXS46" s="52"/>
      <c r="HXT46" s="52"/>
      <c r="HXU46" s="59"/>
      <c r="HXV46" s="59"/>
      <c r="HXW46" s="59"/>
      <c r="HXX46" s="59"/>
      <c r="HXY46" s="60"/>
      <c r="HXZ46" s="278"/>
      <c r="HYA46" s="243"/>
      <c r="HYB46" s="244"/>
      <c r="HYC46" s="244"/>
      <c r="HYD46" s="244"/>
      <c r="HYE46" s="244"/>
      <c r="HYF46" s="244"/>
      <c r="HYG46" s="201"/>
      <c r="HYH46" s="210"/>
      <c r="HYI46" s="15"/>
      <c r="HYJ46" s="15"/>
      <c r="HYK46" s="15"/>
      <c r="HYL46" s="15"/>
      <c r="HYM46" s="15"/>
      <c r="HYN46" s="15"/>
      <c r="HYO46" s="15"/>
      <c r="HYP46" s="15"/>
      <c r="HYQ46" s="15"/>
      <c r="HYR46" s="15"/>
      <c r="HYS46" s="19"/>
      <c r="HYT46" s="15"/>
      <c r="HYU46" s="15"/>
      <c r="HYV46" s="15"/>
      <c r="HYW46" s="15"/>
      <c r="HYX46" s="15"/>
      <c r="HYY46" s="15"/>
      <c r="HYZ46" s="19"/>
      <c r="HZA46" s="59"/>
      <c r="HZB46" s="59"/>
      <c r="HZC46" s="52"/>
      <c r="HZD46" s="52"/>
      <c r="HZE46" s="52"/>
      <c r="HZF46" s="52"/>
      <c r="HZG46" s="52"/>
      <c r="HZH46" s="59"/>
      <c r="HZI46" s="59"/>
      <c r="HZJ46" s="59"/>
      <c r="HZK46" s="59"/>
      <c r="HZL46" s="60"/>
      <c r="HZM46" s="278"/>
      <c r="HZN46" s="243"/>
      <c r="HZO46" s="244"/>
      <c r="HZP46" s="244"/>
      <c r="HZQ46" s="244"/>
      <c r="HZR46" s="244"/>
      <c r="HZS46" s="244"/>
      <c r="HZT46" s="201"/>
      <c r="HZU46" s="210"/>
      <c r="HZV46" s="15"/>
      <c r="HZW46" s="15"/>
      <c r="HZX46" s="15"/>
      <c r="HZY46" s="15"/>
      <c r="HZZ46" s="15"/>
      <c r="IAA46" s="15"/>
      <c r="IAB46" s="15"/>
      <c r="IAC46" s="15"/>
      <c r="IAD46" s="15"/>
      <c r="IAE46" s="15"/>
      <c r="IAF46" s="19"/>
      <c r="IAG46" s="15"/>
      <c r="IAH46" s="15"/>
      <c r="IAI46" s="15"/>
      <c r="IAJ46" s="15"/>
      <c r="IAK46" s="15"/>
      <c r="IAL46" s="15"/>
      <c r="IAM46" s="19"/>
      <c r="IAN46" s="59"/>
      <c r="IAO46" s="59"/>
      <c r="IAP46" s="52"/>
      <c r="IAQ46" s="52"/>
      <c r="IAR46" s="52"/>
      <c r="IAS46" s="52"/>
      <c r="IAT46" s="52"/>
      <c r="IAU46" s="59"/>
      <c r="IAV46" s="59"/>
      <c r="IAW46" s="59"/>
      <c r="IAX46" s="59"/>
      <c r="IAY46" s="60"/>
      <c r="IAZ46" s="278"/>
      <c r="IBA46" s="243"/>
      <c r="IBB46" s="244"/>
      <c r="IBC46" s="244"/>
      <c r="IBD46" s="244"/>
      <c r="IBE46" s="244"/>
      <c r="IBF46" s="244"/>
      <c r="IBG46" s="201"/>
      <c r="IBH46" s="210"/>
      <c r="IBI46" s="15"/>
      <c r="IBJ46" s="15"/>
      <c r="IBK46" s="15"/>
      <c r="IBL46" s="15"/>
      <c r="IBM46" s="15"/>
      <c r="IBN46" s="15"/>
      <c r="IBO46" s="15"/>
      <c r="IBP46" s="15"/>
      <c r="IBQ46" s="15"/>
      <c r="IBR46" s="15"/>
      <c r="IBS46" s="19"/>
      <c r="IBT46" s="15"/>
      <c r="IBU46" s="15"/>
      <c r="IBV46" s="15"/>
      <c r="IBW46" s="15"/>
      <c r="IBX46" s="15"/>
      <c r="IBY46" s="15"/>
      <c r="IBZ46" s="19"/>
      <c r="ICA46" s="59"/>
      <c r="ICB46" s="59"/>
      <c r="ICC46" s="52"/>
      <c r="ICD46" s="52"/>
      <c r="ICE46" s="52"/>
      <c r="ICF46" s="52"/>
      <c r="ICG46" s="52"/>
      <c r="ICH46" s="59"/>
      <c r="ICI46" s="59"/>
      <c r="ICJ46" s="59"/>
      <c r="ICK46" s="59"/>
      <c r="ICL46" s="60"/>
      <c r="ICM46" s="278"/>
      <c r="ICN46" s="243"/>
      <c r="ICO46" s="244"/>
      <c r="ICP46" s="244"/>
      <c r="ICQ46" s="244"/>
      <c r="ICR46" s="244"/>
      <c r="ICS46" s="244"/>
      <c r="ICT46" s="201"/>
      <c r="ICU46" s="210"/>
      <c r="ICV46" s="15"/>
      <c r="ICW46" s="15"/>
      <c r="ICX46" s="15"/>
      <c r="ICY46" s="15"/>
      <c r="ICZ46" s="15"/>
      <c r="IDA46" s="15"/>
      <c r="IDB46" s="15"/>
      <c r="IDC46" s="15"/>
      <c r="IDD46" s="15"/>
      <c r="IDE46" s="15"/>
      <c r="IDF46" s="19"/>
      <c r="IDG46" s="15"/>
      <c r="IDH46" s="15"/>
      <c r="IDI46" s="15"/>
      <c r="IDJ46" s="15"/>
      <c r="IDK46" s="15"/>
      <c r="IDL46" s="15"/>
      <c r="IDM46" s="19"/>
      <c r="IDN46" s="59"/>
      <c r="IDO46" s="59"/>
      <c r="IDP46" s="52"/>
      <c r="IDQ46" s="52"/>
      <c r="IDR46" s="52"/>
      <c r="IDS46" s="52"/>
      <c r="IDT46" s="52"/>
      <c r="IDU46" s="59"/>
      <c r="IDV46" s="59"/>
      <c r="IDW46" s="59"/>
      <c r="IDX46" s="59"/>
      <c r="IDY46" s="60"/>
      <c r="IDZ46" s="278"/>
      <c r="IEA46" s="243"/>
      <c r="IEB46" s="244"/>
      <c r="IEC46" s="244"/>
      <c r="IED46" s="244"/>
      <c r="IEE46" s="244"/>
      <c r="IEF46" s="244"/>
      <c r="IEG46" s="201"/>
      <c r="IEH46" s="210"/>
      <c r="IEI46" s="15"/>
      <c r="IEJ46" s="15"/>
      <c r="IEK46" s="15"/>
      <c r="IEL46" s="15"/>
      <c r="IEM46" s="15"/>
      <c r="IEN46" s="15"/>
      <c r="IEO46" s="15"/>
      <c r="IEP46" s="15"/>
      <c r="IEQ46" s="15"/>
      <c r="IER46" s="15"/>
      <c r="IES46" s="19"/>
      <c r="IET46" s="15"/>
      <c r="IEU46" s="15"/>
      <c r="IEV46" s="15"/>
      <c r="IEW46" s="15"/>
      <c r="IEX46" s="15"/>
      <c r="IEY46" s="15"/>
      <c r="IEZ46" s="19"/>
      <c r="IFA46" s="59"/>
      <c r="IFB46" s="59"/>
      <c r="IFC46" s="52"/>
      <c r="IFD46" s="52"/>
      <c r="IFE46" s="52"/>
      <c r="IFF46" s="52"/>
      <c r="IFG46" s="52"/>
      <c r="IFH46" s="59"/>
      <c r="IFI46" s="59"/>
      <c r="IFJ46" s="59"/>
      <c r="IFK46" s="59"/>
      <c r="IFL46" s="60"/>
      <c r="IFM46" s="278"/>
      <c r="IFN46" s="243"/>
      <c r="IFO46" s="244"/>
      <c r="IFP46" s="244"/>
      <c r="IFQ46" s="244"/>
      <c r="IFR46" s="244"/>
      <c r="IFS46" s="244"/>
      <c r="IFT46" s="201"/>
      <c r="IFU46" s="210"/>
      <c r="IFV46" s="15"/>
      <c r="IFW46" s="15"/>
      <c r="IFX46" s="15"/>
      <c r="IFY46" s="15"/>
      <c r="IFZ46" s="15"/>
      <c r="IGA46" s="15"/>
      <c r="IGB46" s="15"/>
      <c r="IGC46" s="15"/>
      <c r="IGD46" s="15"/>
      <c r="IGE46" s="15"/>
      <c r="IGF46" s="19"/>
      <c r="IGG46" s="15"/>
      <c r="IGH46" s="15"/>
      <c r="IGI46" s="15"/>
      <c r="IGJ46" s="15"/>
      <c r="IGK46" s="15"/>
      <c r="IGL46" s="15"/>
      <c r="IGM46" s="19"/>
      <c r="IGN46" s="59"/>
      <c r="IGO46" s="59"/>
      <c r="IGP46" s="52"/>
      <c r="IGQ46" s="52"/>
      <c r="IGR46" s="52"/>
      <c r="IGS46" s="52"/>
      <c r="IGT46" s="52"/>
      <c r="IGU46" s="59"/>
      <c r="IGV46" s="59"/>
      <c r="IGW46" s="59"/>
      <c r="IGX46" s="59"/>
      <c r="IGY46" s="60"/>
      <c r="IGZ46" s="278"/>
      <c r="IHA46" s="243"/>
      <c r="IHB46" s="244"/>
      <c r="IHC46" s="244"/>
      <c r="IHD46" s="244"/>
      <c r="IHE46" s="244"/>
      <c r="IHF46" s="244"/>
      <c r="IHG46" s="201"/>
      <c r="IHH46" s="210"/>
      <c r="IHI46" s="15"/>
      <c r="IHJ46" s="15"/>
      <c r="IHK46" s="15"/>
      <c r="IHL46" s="15"/>
      <c r="IHM46" s="15"/>
      <c r="IHN46" s="15"/>
      <c r="IHO46" s="15"/>
      <c r="IHP46" s="15"/>
      <c r="IHQ46" s="15"/>
      <c r="IHR46" s="15"/>
      <c r="IHS46" s="19"/>
      <c r="IHT46" s="15"/>
      <c r="IHU46" s="15"/>
      <c r="IHV46" s="15"/>
      <c r="IHW46" s="15"/>
      <c r="IHX46" s="15"/>
      <c r="IHY46" s="15"/>
      <c r="IHZ46" s="19"/>
      <c r="IIA46" s="59"/>
      <c r="IIB46" s="59"/>
      <c r="IIC46" s="52"/>
      <c r="IID46" s="52"/>
      <c r="IIE46" s="52"/>
      <c r="IIF46" s="52"/>
      <c r="IIG46" s="52"/>
      <c r="IIH46" s="59"/>
      <c r="III46" s="59"/>
      <c r="IIJ46" s="59"/>
      <c r="IIK46" s="59"/>
      <c r="IIL46" s="60"/>
      <c r="IIM46" s="278"/>
      <c r="IIN46" s="243"/>
      <c r="IIO46" s="244"/>
      <c r="IIP46" s="244"/>
      <c r="IIQ46" s="244"/>
      <c r="IIR46" s="244"/>
      <c r="IIS46" s="244"/>
      <c r="IIT46" s="201"/>
      <c r="IIU46" s="210"/>
      <c r="IIV46" s="15"/>
      <c r="IIW46" s="15"/>
      <c r="IIX46" s="15"/>
      <c r="IIY46" s="15"/>
      <c r="IIZ46" s="15"/>
      <c r="IJA46" s="15"/>
      <c r="IJB46" s="15"/>
      <c r="IJC46" s="15"/>
      <c r="IJD46" s="15"/>
      <c r="IJE46" s="15"/>
      <c r="IJF46" s="19"/>
      <c r="IJG46" s="15"/>
      <c r="IJH46" s="15"/>
      <c r="IJI46" s="15"/>
      <c r="IJJ46" s="15"/>
      <c r="IJK46" s="15"/>
      <c r="IJL46" s="15"/>
      <c r="IJM46" s="19"/>
      <c r="IJN46" s="59"/>
      <c r="IJO46" s="59"/>
      <c r="IJP46" s="52"/>
      <c r="IJQ46" s="52"/>
      <c r="IJR46" s="52"/>
      <c r="IJS46" s="52"/>
      <c r="IJT46" s="52"/>
      <c r="IJU46" s="59"/>
      <c r="IJV46" s="59"/>
      <c r="IJW46" s="59"/>
      <c r="IJX46" s="59"/>
      <c r="IJY46" s="60"/>
      <c r="IJZ46" s="278"/>
      <c r="IKA46" s="243"/>
      <c r="IKB46" s="244"/>
      <c r="IKC46" s="244"/>
      <c r="IKD46" s="244"/>
      <c r="IKE46" s="244"/>
      <c r="IKF46" s="244"/>
      <c r="IKG46" s="201"/>
      <c r="IKH46" s="210"/>
      <c r="IKI46" s="15"/>
      <c r="IKJ46" s="15"/>
      <c r="IKK46" s="15"/>
      <c r="IKL46" s="15"/>
      <c r="IKM46" s="15"/>
      <c r="IKN46" s="15"/>
      <c r="IKO46" s="15"/>
      <c r="IKP46" s="15"/>
      <c r="IKQ46" s="15"/>
      <c r="IKR46" s="15"/>
      <c r="IKS46" s="19"/>
      <c r="IKT46" s="15"/>
      <c r="IKU46" s="15"/>
      <c r="IKV46" s="15"/>
      <c r="IKW46" s="15"/>
      <c r="IKX46" s="15"/>
      <c r="IKY46" s="15"/>
      <c r="IKZ46" s="19"/>
      <c r="ILA46" s="59"/>
      <c r="ILB46" s="59"/>
      <c r="ILC46" s="52"/>
      <c r="ILD46" s="52"/>
      <c r="ILE46" s="52"/>
      <c r="ILF46" s="52"/>
      <c r="ILG46" s="52"/>
      <c r="ILH46" s="59"/>
      <c r="ILI46" s="59"/>
      <c r="ILJ46" s="59"/>
      <c r="ILK46" s="59"/>
      <c r="ILL46" s="60"/>
      <c r="ILM46" s="278"/>
      <c r="ILN46" s="243"/>
      <c r="ILO46" s="244"/>
      <c r="ILP46" s="244"/>
      <c r="ILQ46" s="244"/>
      <c r="ILR46" s="244"/>
      <c r="ILS46" s="244"/>
      <c r="ILT46" s="201"/>
      <c r="ILU46" s="210"/>
      <c r="ILV46" s="15"/>
      <c r="ILW46" s="15"/>
      <c r="ILX46" s="15"/>
      <c r="ILY46" s="15"/>
      <c r="ILZ46" s="15"/>
      <c r="IMA46" s="15"/>
      <c r="IMB46" s="15"/>
      <c r="IMC46" s="15"/>
      <c r="IMD46" s="15"/>
      <c r="IME46" s="15"/>
      <c r="IMF46" s="19"/>
      <c r="IMG46" s="15"/>
      <c r="IMH46" s="15"/>
      <c r="IMI46" s="15"/>
      <c r="IMJ46" s="15"/>
      <c r="IMK46" s="15"/>
      <c r="IML46" s="15"/>
      <c r="IMM46" s="19"/>
      <c r="IMN46" s="59"/>
      <c r="IMO46" s="59"/>
      <c r="IMP46" s="52"/>
      <c r="IMQ46" s="52"/>
      <c r="IMR46" s="52"/>
      <c r="IMS46" s="52"/>
      <c r="IMT46" s="52"/>
      <c r="IMU46" s="59"/>
      <c r="IMV46" s="59"/>
      <c r="IMW46" s="59"/>
      <c r="IMX46" s="59"/>
      <c r="IMY46" s="60"/>
      <c r="IMZ46" s="278"/>
      <c r="INA46" s="243"/>
      <c r="INB46" s="244"/>
      <c r="INC46" s="244"/>
      <c r="IND46" s="244"/>
      <c r="INE46" s="244"/>
      <c r="INF46" s="244"/>
      <c r="ING46" s="201"/>
      <c r="INH46" s="210"/>
      <c r="INI46" s="15"/>
      <c r="INJ46" s="15"/>
      <c r="INK46" s="15"/>
      <c r="INL46" s="15"/>
      <c r="INM46" s="15"/>
      <c r="INN46" s="15"/>
      <c r="INO46" s="15"/>
      <c r="INP46" s="15"/>
      <c r="INQ46" s="15"/>
      <c r="INR46" s="15"/>
      <c r="INS46" s="19"/>
      <c r="INT46" s="15"/>
      <c r="INU46" s="15"/>
      <c r="INV46" s="15"/>
      <c r="INW46" s="15"/>
      <c r="INX46" s="15"/>
      <c r="INY46" s="15"/>
      <c r="INZ46" s="19"/>
      <c r="IOA46" s="59"/>
      <c r="IOB46" s="59"/>
      <c r="IOC46" s="52"/>
      <c r="IOD46" s="52"/>
      <c r="IOE46" s="52"/>
      <c r="IOF46" s="52"/>
      <c r="IOG46" s="52"/>
      <c r="IOH46" s="59"/>
      <c r="IOI46" s="59"/>
      <c r="IOJ46" s="59"/>
      <c r="IOK46" s="59"/>
      <c r="IOL46" s="60"/>
      <c r="IOM46" s="278"/>
      <c r="ION46" s="243"/>
      <c r="IOO46" s="244"/>
      <c r="IOP46" s="244"/>
      <c r="IOQ46" s="244"/>
      <c r="IOR46" s="244"/>
      <c r="IOS46" s="244"/>
      <c r="IOT46" s="201"/>
      <c r="IOU46" s="210"/>
      <c r="IOV46" s="15"/>
      <c r="IOW46" s="15"/>
      <c r="IOX46" s="15"/>
      <c r="IOY46" s="15"/>
      <c r="IOZ46" s="15"/>
      <c r="IPA46" s="15"/>
      <c r="IPB46" s="15"/>
      <c r="IPC46" s="15"/>
      <c r="IPD46" s="15"/>
      <c r="IPE46" s="15"/>
      <c r="IPF46" s="19"/>
      <c r="IPG46" s="15"/>
      <c r="IPH46" s="15"/>
      <c r="IPI46" s="15"/>
      <c r="IPJ46" s="15"/>
      <c r="IPK46" s="15"/>
      <c r="IPL46" s="15"/>
      <c r="IPM46" s="19"/>
      <c r="IPN46" s="59"/>
      <c r="IPO46" s="59"/>
      <c r="IPP46" s="52"/>
      <c r="IPQ46" s="52"/>
      <c r="IPR46" s="52"/>
      <c r="IPS46" s="52"/>
      <c r="IPT46" s="52"/>
      <c r="IPU46" s="59"/>
      <c r="IPV46" s="59"/>
      <c r="IPW46" s="59"/>
      <c r="IPX46" s="59"/>
      <c r="IPY46" s="60"/>
      <c r="IPZ46" s="278"/>
      <c r="IQA46" s="243"/>
      <c r="IQB46" s="244"/>
      <c r="IQC46" s="244"/>
      <c r="IQD46" s="244"/>
      <c r="IQE46" s="244"/>
      <c r="IQF46" s="244"/>
      <c r="IQG46" s="201"/>
      <c r="IQH46" s="210"/>
      <c r="IQI46" s="15"/>
      <c r="IQJ46" s="15"/>
      <c r="IQK46" s="15"/>
      <c r="IQL46" s="15"/>
      <c r="IQM46" s="15"/>
      <c r="IQN46" s="15"/>
      <c r="IQO46" s="15"/>
      <c r="IQP46" s="15"/>
      <c r="IQQ46" s="15"/>
      <c r="IQR46" s="15"/>
      <c r="IQS46" s="19"/>
      <c r="IQT46" s="15"/>
      <c r="IQU46" s="15"/>
      <c r="IQV46" s="15"/>
      <c r="IQW46" s="15"/>
      <c r="IQX46" s="15"/>
      <c r="IQY46" s="15"/>
      <c r="IQZ46" s="19"/>
      <c r="IRA46" s="59"/>
      <c r="IRB46" s="59"/>
      <c r="IRC46" s="52"/>
      <c r="IRD46" s="52"/>
      <c r="IRE46" s="52"/>
      <c r="IRF46" s="52"/>
      <c r="IRG46" s="52"/>
      <c r="IRH46" s="59"/>
      <c r="IRI46" s="59"/>
      <c r="IRJ46" s="59"/>
      <c r="IRK46" s="59"/>
      <c r="IRL46" s="60"/>
      <c r="IRM46" s="278"/>
      <c r="IRN46" s="243"/>
      <c r="IRO46" s="244"/>
      <c r="IRP46" s="244"/>
      <c r="IRQ46" s="244"/>
      <c r="IRR46" s="244"/>
      <c r="IRS46" s="244"/>
      <c r="IRT46" s="201"/>
      <c r="IRU46" s="210"/>
      <c r="IRV46" s="15"/>
      <c r="IRW46" s="15"/>
      <c r="IRX46" s="15"/>
      <c r="IRY46" s="15"/>
      <c r="IRZ46" s="15"/>
      <c r="ISA46" s="15"/>
      <c r="ISB46" s="15"/>
      <c r="ISC46" s="15"/>
      <c r="ISD46" s="15"/>
      <c r="ISE46" s="15"/>
      <c r="ISF46" s="19"/>
      <c r="ISG46" s="15"/>
      <c r="ISH46" s="15"/>
      <c r="ISI46" s="15"/>
      <c r="ISJ46" s="15"/>
      <c r="ISK46" s="15"/>
      <c r="ISL46" s="15"/>
      <c r="ISM46" s="19"/>
      <c r="ISN46" s="59"/>
      <c r="ISO46" s="59"/>
      <c r="ISP46" s="52"/>
      <c r="ISQ46" s="52"/>
      <c r="ISR46" s="52"/>
      <c r="ISS46" s="52"/>
      <c r="IST46" s="52"/>
      <c r="ISU46" s="59"/>
      <c r="ISV46" s="59"/>
      <c r="ISW46" s="59"/>
      <c r="ISX46" s="59"/>
      <c r="ISY46" s="60"/>
      <c r="ISZ46" s="278"/>
      <c r="ITA46" s="243"/>
      <c r="ITB46" s="244"/>
      <c r="ITC46" s="244"/>
      <c r="ITD46" s="244"/>
      <c r="ITE46" s="244"/>
      <c r="ITF46" s="244"/>
      <c r="ITG46" s="201"/>
      <c r="ITH46" s="210"/>
      <c r="ITI46" s="15"/>
      <c r="ITJ46" s="15"/>
      <c r="ITK46" s="15"/>
      <c r="ITL46" s="15"/>
      <c r="ITM46" s="15"/>
      <c r="ITN46" s="15"/>
      <c r="ITO46" s="15"/>
      <c r="ITP46" s="15"/>
      <c r="ITQ46" s="15"/>
      <c r="ITR46" s="15"/>
      <c r="ITS46" s="19"/>
      <c r="ITT46" s="15"/>
      <c r="ITU46" s="15"/>
      <c r="ITV46" s="15"/>
      <c r="ITW46" s="15"/>
      <c r="ITX46" s="15"/>
      <c r="ITY46" s="15"/>
      <c r="ITZ46" s="19"/>
      <c r="IUA46" s="59"/>
      <c r="IUB46" s="59"/>
      <c r="IUC46" s="52"/>
      <c r="IUD46" s="52"/>
      <c r="IUE46" s="52"/>
      <c r="IUF46" s="52"/>
      <c r="IUG46" s="52"/>
      <c r="IUH46" s="59"/>
      <c r="IUI46" s="59"/>
      <c r="IUJ46" s="59"/>
      <c r="IUK46" s="59"/>
      <c r="IUL46" s="60"/>
      <c r="IUM46" s="278"/>
      <c r="IUN46" s="243"/>
      <c r="IUO46" s="244"/>
      <c r="IUP46" s="244"/>
      <c r="IUQ46" s="244"/>
      <c r="IUR46" s="244"/>
      <c r="IUS46" s="244"/>
      <c r="IUT46" s="201"/>
      <c r="IUU46" s="210"/>
      <c r="IUV46" s="15"/>
      <c r="IUW46" s="15"/>
      <c r="IUX46" s="15"/>
      <c r="IUY46" s="15"/>
      <c r="IUZ46" s="15"/>
      <c r="IVA46" s="15"/>
      <c r="IVB46" s="15"/>
      <c r="IVC46" s="15"/>
      <c r="IVD46" s="15"/>
      <c r="IVE46" s="15"/>
      <c r="IVF46" s="19"/>
      <c r="IVG46" s="15"/>
      <c r="IVH46" s="15"/>
      <c r="IVI46" s="15"/>
      <c r="IVJ46" s="15"/>
      <c r="IVK46" s="15"/>
      <c r="IVL46" s="15"/>
      <c r="IVM46" s="19"/>
      <c r="IVN46" s="59"/>
      <c r="IVO46" s="59"/>
      <c r="IVP46" s="52"/>
      <c r="IVQ46" s="52"/>
      <c r="IVR46" s="52"/>
      <c r="IVS46" s="52"/>
      <c r="IVT46" s="52"/>
      <c r="IVU46" s="59"/>
      <c r="IVV46" s="59"/>
      <c r="IVW46" s="59"/>
      <c r="IVX46" s="59"/>
      <c r="IVY46" s="60"/>
      <c r="IVZ46" s="278"/>
      <c r="IWA46" s="243"/>
      <c r="IWB46" s="244"/>
      <c r="IWC46" s="244"/>
      <c r="IWD46" s="244"/>
      <c r="IWE46" s="244"/>
      <c r="IWF46" s="244"/>
      <c r="IWG46" s="201"/>
      <c r="IWH46" s="210"/>
      <c r="IWI46" s="15"/>
      <c r="IWJ46" s="15"/>
      <c r="IWK46" s="15"/>
      <c r="IWL46" s="15"/>
      <c r="IWM46" s="15"/>
      <c r="IWN46" s="15"/>
      <c r="IWO46" s="15"/>
      <c r="IWP46" s="15"/>
      <c r="IWQ46" s="15"/>
      <c r="IWR46" s="15"/>
      <c r="IWS46" s="19"/>
      <c r="IWT46" s="15"/>
      <c r="IWU46" s="15"/>
      <c r="IWV46" s="15"/>
      <c r="IWW46" s="15"/>
      <c r="IWX46" s="15"/>
      <c r="IWY46" s="15"/>
      <c r="IWZ46" s="19"/>
      <c r="IXA46" s="59"/>
      <c r="IXB46" s="59"/>
      <c r="IXC46" s="52"/>
      <c r="IXD46" s="52"/>
      <c r="IXE46" s="52"/>
      <c r="IXF46" s="52"/>
      <c r="IXG46" s="52"/>
      <c r="IXH46" s="59"/>
      <c r="IXI46" s="59"/>
      <c r="IXJ46" s="59"/>
      <c r="IXK46" s="59"/>
      <c r="IXL46" s="60"/>
      <c r="IXM46" s="278"/>
      <c r="IXN46" s="243"/>
      <c r="IXO46" s="244"/>
      <c r="IXP46" s="244"/>
      <c r="IXQ46" s="244"/>
      <c r="IXR46" s="244"/>
      <c r="IXS46" s="244"/>
      <c r="IXT46" s="201"/>
      <c r="IXU46" s="210"/>
      <c r="IXV46" s="15"/>
      <c r="IXW46" s="15"/>
      <c r="IXX46" s="15"/>
      <c r="IXY46" s="15"/>
      <c r="IXZ46" s="15"/>
      <c r="IYA46" s="15"/>
      <c r="IYB46" s="15"/>
      <c r="IYC46" s="15"/>
      <c r="IYD46" s="15"/>
      <c r="IYE46" s="15"/>
      <c r="IYF46" s="19"/>
      <c r="IYG46" s="15"/>
      <c r="IYH46" s="15"/>
      <c r="IYI46" s="15"/>
      <c r="IYJ46" s="15"/>
      <c r="IYK46" s="15"/>
      <c r="IYL46" s="15"/>
      <c r="IYM46" s="19"/>
      <c r="IYN46" s="59"/>
      <c r="IYO46" s="59"/>
      <c r="IYP46" s="52"/>
      <c r="IYQ46" s="52"/>
      <c r="IYR46" s="52"/>
      <c r="IYS46" s="52"/>
      <c r="IYT46" s="52"/>
      <c r="IYU46" s="59"/>
      <c r="IYV46" s="59"/>
      <c r="IYW46" s="59"/>
      <c r="IYX46" s="59"/>
      <c r="IYY46" s="60"/>
      <c r="IYZ46" s="278"/>
      <c r="IZA46" s="243"/>
      <c r="IZB46" s="244"/>
      <c r="IZC46" s="244"/>
      <c r="IZD46" s="244"/>
      <c r="IZE46" s="244"/>
      <c r="IZF46" s="244"/>
      <c r="IZG46" s="201"/>
      <c r="IZH46" s="210"/>
      <c r="IZI46" s="15"/>
      <c r="IZJ46" s="15"/>
      <c r="IZK46" s="15"/>
      <c r="IZL46" s="15"/>
      <c r="IZM46" s="15"/>
      <c r="IZN46" s="15"/>
      <c r="IZO46" s="15"/>
      <c r="IZP46" s="15"/>
      <c r="IZQ46" s="15"/>
      <c r="IZR46" s="15"/>
      <c r="IZS46" s="19"/>
      <c r="IZT46" s="15"/>
      <c r="IZU46" s="15"/>
      <c r="IZV46" s="15"/>
      <c r="IZW46" s="15"/>
      <c r="IZX46" s="15"/>
      <c r="IZY46" s="15"/>
      <c r="IZZ46" s="19"/>
      <c r="JAA46" s="59"/>
      <c r="JAB46" s="59"/>
      <c r="JAC46" s="52"/>
      <c r="JAD46" s="52"/>
      <c r="JAE46" s="52"/>
      <c r="JAF46" s="52"/>
      <c r="JAG46" s="52"/>
      <c r="JAH46" s="59"/>
      <c r="JAI46" s="59"/>
      <c r="JAJ46" s="59"/>
      <c r="JAK46" s="59"/>
      <c r="JAL46" s="60"/>
      <c r="JAM46" s="278"/>
      <c r="JAN46" s="243"/>
      <c r="JAO46" s="244"/>
      <c r="JAP46" s="244"/>
      <c r="JAQ46" s="244"/>
      <c r="JAR46" s="244"/>
      <c r="JAS46" s="244"/>
      <c r="JAT46" s="201"/>
      <c r="JAU46" s="210"/>
      <c r="JAV46" s="15"/>
      <c r="JAW46" s="15"/>
      <c r="JAX46" s="15"/>
      <c r="JAY46" s="15"/>
      <c r="JAZ46" s="15"/>
      <c r="JBA46" s="15"/>
      <c r="JBB46" s="15"/>
      <c r="JBC46" s="15"/>
      <c r="JBD46" s="15"/>
      <c r="JBE46" s="15"/>
      <c r="JBF46" s="19"/>
      <c r="JBG46" s="15"/>
      <c r="JBH46" s="15"/>
      <c r="JBI46" s="15"/>
      <c r="JBJ46" s="15"/>
      <c r="JBK46" s="15"/>
      <c r="JBL46" s="15"/>
      <c r="JBM46" s="19"/>
      <c r="JBN46" s="59"/>
      <c r="JBO46" s="59"/>
      <c r="JBP46" s="52"/>
      <c r="JBQ46" s="52"/>
      <c r="JBR46" s="52"/>
      <c r="JBS46" s="52"/>
      <c r="JBT46" s="52"/>
      <c r="JBU46" s="59"/>
      <c r="JBV46" s="59"/>
      <c r="JBW46" s="59"/>
      <c r="JBX46" s="59"/>
      <c r="JBY46" s="60"/>
      <c r="JBZ46" s="278"/>
      <c r="JCA46" s="243"/>
      <c r="JCB46" s="244"/>
      <c r="JCC46" s="244"/>
      <c r="JCD46" s="244"/>
      <c r="JCE46" s="244"/>
      <c r="JCF46" s="244"/>
      <c r="JCG46" s="201"/>
      <c r="JCH46" s="210"/>
      <c r="JCI46" s="15"/>
      <c r="JCJ46" s="15"/>
      <c r="JCK46" s="15"/>
      <c r="JCL46" s="15"/>
      <c r="JCM46" s="15"/>
      <c r="JCN46" s="15"/>
      <c r="JCO46" s="15"/>
      <c r="JCP46" s="15"/>
      <c r="JCQ46" s="15"/>
      <c r="JCR46" s="15"/>
      <c r="JCS46" s="19"/>
      <c r="JCT46" s="15"/>
      <c r="JCU46" s="15"/>
      <c r="JCV46" s="15"/>
      <c r="JCW46" s="15"/>
      <c r="JCX46" s="15"/>
      <c r="JCY46" s="15"/>
      <c r="JCZ46" s="19"/>
      <c r="JDA46" s="59"/>
      <c r="JDB46" s="59"/>
      <c r="JDC46" s="52"/>
      <c r="JDD46" s="52"/>
      <c r="JDE46" s="52"/>
      <c r="JDF46" s="52"/>
      <c r="JDG46" s="52"/>
      <c r="JDH46" s="59"/>
      <c r="JDI46" s="59"/>
      <c r="JDJ46" s="59"/>
      <c r="JDK46" s="59"/>
      <c r="JDL46" s="60"/>
      <c r="JDM46" s="278"/>
      <c r="JDN46" s="243"/>
      <c r="JDO46" s="244"/>
      <c r="JDP46" s="244"/>
      <c r="JDQ46" s="244"/>
      <c r="JDR46" s="244"/>
      <c r="JDS46" s="244"/>
      <c r="JDT46" s="201"/>
      <c r="JDU46" s="210"/>
      <c r="JDV46" s="15"/>
      <c r="JDW46" s="15"/>
      <c r="JDX46" s="15"/>
      <c r="JDY46" s="15"/>
      <c r="JDZ46" s="15"/>
      <c r="JEA46" s="15"/>
      <c r="JEB46" s="15"/>
      <c r="JEC46" s="15"/>
      <c r="JED46" s="15"/>
      <c r="JEE46" s="15"/>
      <c r="JEF46" s="19"/>
      <c r="JEG46" s="15"/>
      <c r="JEH46" s="15"/>
      <c r="JEI46" s="15"/>
      <c r="JEJ46" s="15"/>
      <c r="JEK46" s="15"/>
      <c r="JEL46" s="15"/>
      <c r="JEM46" s="19"/>
      <c r="JEN46" s="59"/>
      <c r="JEO46" s="59"/>
      <c r="JEP46" s="52"/>
      <c r="JEQ46" s="52"/>
      <c r="JER46" s="52"/>
      <c r="JES46" s="52"/>
      <c r="JET46" s="52"/>
      <c r="JEU46" s="59"/>
      <c r="JEV46" s="59"/>
      <c r="JEW46" s="59"/>
      <c r="JEX46" s="59"/>
      <c r="JEY46" s="60"/>
      <c r="JEZ46" s="278"/>
      <c r="JFA46" s="243"/>
      <c r="JFB46" s="244"/>
      <c r="JFC46" s="244"/>
      <c r="JFD46" s="244"/>
      <c r="JFE46" s="244"/>
      <c r="JFF46" s="244"/>
      <c r="JFG46" s="201"/>
      <c r="JFH46" s="210"/>
      <c r="JFI46" s="15"/>
      <c r="JFJ46" s="15"/>
      <c r="JFK46" s="15"/>
      <c r="JFL46" s="15"/>
      <c r="JFM46" s="15"/>
      <c r="JFN46" s="15"/>
      <c r="JFO46" s="15"/>
      <c r="JFP46" s="15"/>
      <c r="JFQ46" s="15"/>
      <c r="JFR46" s="15"/>
      <c r="JFS46" s="19"/>
      <c r="JFT46" s="15"/>
      <c r="JFU46" s="15"/>
      <c r="JFV46" s="15"/>
      <c r="JFW46" s="15"/>
      <c r="JFX46" s="15"/>
      <c r="JFY46" s="15"/>
      <c r="JFZ46" s="19"/>
      <c r="JGA46" s="59"/>
      <c r="JGB46" s="59"/>
      <c r="JGC46" s="52"/>
      <c r="JGD46" s="52"/>
      <c r="JGE46" s="52"/>
      <c r="JGF46" s="52"/>
      <c r="JGG46" s="52"/>
      <c r="JGH46" s="59"/>
      <c r="JGI46" s="59"/>
      <c r="JGJ46" s="59"/>
      <c r="JGK46" s="59"/>
      <c r="JGL46" s="60"/>
      <c r="JGM46" s="278"/>
      <c r="JGN46" s="243"/>
      <c r="JGO46" s="244"/>
      <c r="JGP46" s="244"/>
      <c r="JGQ46" s="244"/>
      <c r="JGR46" s="244"/>
      <c r="JGS46" s="244"/>
      <c r="JGT46" s="201"/>
      <c r="JGU46" s="210"/>
      <c r="JGV46" s="15"/>
      <c r="JGW46" s="15"/>
      <c r="JGX46" s="15"/>
      <c r="JGY46" s="15"/>
      <c r="JGZ46" s="15"/>
      <c r="JHA46" s="15"/>
      <c r="JHB46" s="15"/>
      <c r="JHC46" s="15"/>
      <c r="JHD46" s="15"/>
      <c r="JHE46" s="15"/>
      <c r="JHF46" s="19"/>
      <c r="JHG46" s="15"/>
      <c r="JHH46" s="15"/>
      <c r="JHI46" s="15"/>
      <c r="JHJ46" s="15"/>
      <c r="JHK46" s="15"/>
      <c r="JHL46" s="15"/>
      <c r="JHM46" s="19"/>
      <c r="JHN46" s="59"/>
      <c r="JHO46" s="59"/>
      <c r="JHP46" s="52"/>
      <c r="JHQ46" s="52"/>
      <c r="JHR46" s="52"/>
      <c r="JHS46" s="52"/>
      <c r="JHT46" s="52"/>
      <c r="JHU46" s="59"/>
      <c r="JHV46" s="59"/>
      <c r="JHW46" s="59"/>
      <c r="JHX46" s="59"/>
      <c r="JHY46" s="60"/>
      <c r="JHZ46" s="278"/>
      <c r="JIA46" s="243"/>
      <c r="JIB46" s="244"/>
      <c r="JIC46" s="244"/>
      <c r="JID46" s="244"/>
      <c r="JIE46" s="244"/>
      <c r="JIF46" s="244"/>
      <c r="JIG46" s="201"/>
      <c r="JIH46" s="210"/>
      <c r="JII46" s="15"/>
      <c r="JIJ46" s="15"/>
      <c r="JIK46" s="15"/>
      <c r="JIL46" s="15"/>
      <c r="JIM46" s="15"/>
      <c r="JIN46" s="15"/>
      <c r="JIO46" s="15"/>
      <c r="JIP46" s="15"/>
      <c r="JIQ46" s="15"/>
      <c r="JIR46" s="15"/>
      <c r="JIS46" s="19"/>
      <c r="JIT46" s="15"/>
      <c r="JIU46" s="15"/>
      <c r="JIV46" s="15"/>
      <c r="JIW46" s="15"/>
      <c r="JIX46" s="15"/>
      <c r="JIY46" s="15"/>
      <c r="JIZ46" s="19"/>
      <c r="JJA46" s="59"/>
      <c r="JJB46" s="59"/>
      <c r="JJC46" s="52"/>
      <c r="JJD46" s="52"/>
      <c r="JJE46" s="52"/>
      <c r="JJF46" s="52"/>
      <c r="JJG46" s="52"/>
      <c r="JJH46" s="59"/>
      <c r="JJI46" s="59"/>
      <c r="JJJ46" s="59"/>
      <c r="JJK46" s="59"/>
      <c r="JJL46" s="60"/>
      <c r="JJM46" s="278"/>
      <c r="JJN46" s="243"/>
      <c r="JJO46" s="244"/>
      <c r="JJP46" s="244"/>
      <c r="JJQ46" s="244"/>
      <c r="JJR46" s="244"/>
      <c r="JJS46" s="244"/>
      <c r="JJT46" s="201"/>
      <c r="JJU46" s="210"/>
      <c r="JJV46" s="15"/>
      <c r="JJW46" s="15"/>
      <c r="JJX46" s="15"/>
      <c r="JJY46" s="15"/>
      <c r="JJZ46" s="15"/>
      <c r="JKA46" s="15"/>
      <c r="JKB46" s="15"/>
      <c r="JKC46" s="15"/>
      <c r="JKD46" s="15"/>
      <c r="JKE46" s="15"/>
      <c r="JKF46" s="19"/>
      <c r="JKG46" s="15"/>
      <c r="JKH46" s="15"/>
      <c r="JKI46" s="15"/>
      <c r="JKJ46" s="15"/>
      <c r="JKK46" s="15"/>
      <c r="JKL46" s="15"/>
      <c r="JKM46" s="19"/>
      <c r="JKN46" s="59"/>
      <c r="JKO46" s="59"/>
      <c r="JKP46" s="52"/>
      <c r="JKQ46" s="52"/>
      <c r="JKR46" s="52"/>
      <c r="JKS46" s="52"/>
      <c r="JKT46" s="52"/>
      <c r="JKU46" s="59"/>
      <c r="JKV46" s="59"/>
      <c r="JKW46" s="59"/>
      <c r="JKX46" s="59"/>
      <c r="JKY46" s="60"/>
      <c r="JKZ46" s="278"/>
      <c r="JLA46" s="243"/>
      <c r="JLB46" s="244"/>
      <c r="JLC46" s="244"/>
      <c r="JLD46" s="244"/>
      <c r="JLE46" s="244"/>
      <c r="JLF46" s="244"/>
      <c r="JLG46" s="201"/>
      <c r="JLH46" s="210"/>
      <c r="JLI46" s="15"/>
      <c r="JLJ46" s="15"/>
      <c r="JLK46" s="15"/>
      <c r="JLL46" s="15"/>
      <c r="JLM46" s="15"/>
      <c r="JLN46" s="15"/>
      <c r="JLO46" s="15"/>
      <c r="JLP46" s="15"/>
      <c r="JLQ46" s="15"/>
      <c r="JLR46" s="15"/>
      <c r="JLS46" s="19"/>
      <c r="JLT46" s="15"/>
      <c r="JLU46" s="15"/>
      <c r="JLV46" s="15"/>
      <c r="JLW46" s="15"/>
      <c r="JLX46" s="15"/>
      <c r="JLY46" s="15"/>
      <c r="JLZ46" s="19"/>
      <c r="JMA46" s="59"/>
      <c r="JMB46" s="59"/>
      <c r="JMC46" s="52"/>
      <c r="JMD46" s="52"/>
      <c r="JME46" s="52"/>
      <c r="JMF46" s="52"/>
      <c r="JMG46" s="52"/>
      <c r="JMH46" s="59"/>
      <c r="JMI46" s="59"/>
      <c r="JMJ46" s="59"/>
      <c r="JMK46" s="59"/>
      <c r="JML46" s="60"/>
      <c r="JMM46" s="278"/>
      <c r="JMN46" s="243"/>
      <c r="JMO46" s="244"/>
      <c r="JMP46" s="244"/>
      <c r="JMQ46" s="244"/>
      <c r="JMR46" s="244"/>
      <c r="JMS46" s="244"/>
      <c r="JMT46" s="201"/>
      <c r="JMU46" s="210"/>
      <c r="JMV46" s="15"/>
      <c r="JMW46" s="15"/>
      <c r="JMX46" s="15"/>
      <c r="JMY46" s="15"/>
      <c r="JMZ46" s="15"/>
      <c r="JNA46" s="15"/>
      <c r="JNB46" s="15"/>
      <c r="JNC46" s="15"/>
      <c r="JND46" s="15"/>
      <c r="JNE46" s="15"/>
      <c r="JNF46" s="19"/>
      <c r="JNG46" s="15"/>
      <c r="JNH46" s="15"/>
      <c r="JNI46" s="15"/>
      <c r="JNJ46" s="15"/>
      <c r="JNK46" s="15"/>
      <c r="JNL46" s="15"/>
      <c r="JNM46" s="19"/>
      <c r="JNN46" s="59"/>
      <c r="JNO46" s="59"/>
      <c r="JNP46" s="52"/>
      <c r="JNQ46" s="52"/>
      <c r="JNR46" s="52"/>
      <c r="JNS46" s="52"/>
      <c r="JNT46" s="52"/>
      <c r="JNU46" s="59"/>
      <c r="JNV46" s="59"/>
      <c r="JNW46" s="59"/>
      <c r="JNX46" s="59"/>
      <c r="JNY46" s="60"/>
      <c r="JNZ46" s="278"/>
      <c r="JOA46" s="243"/>
      <c r="JOB46" s="244"/>
      <c r="JOC46" s="244"/>
      <c r="JOD46" s="244"/>
      <c r="JOE46" s="244"/>
      <c r="JOF46" s="244"/>
      <c r="JOG46" s="201"/>
      <c r="JOH46" s="210"/>
      <c r="JOI46" s="15"/>
      <c r="JOJ46" s="15"/>
      <c r="JOK46" s="15"/>
      <c r="JOL46" s="15"/>
      <c r="JOM46" s="15"/>
      <c r="JON46" s="15"/>
      <c r="JOO46" s="15"/>
      <c r="JOP46" s="15"/>
      <c r="JOQ46" s="15"/>
      <c r="JOR46" s="15"/>
      <c r="JOS46" s="19"/>
      <c r="JOT46" s="15"/>
      <c r="JOU46" s="15"/>
      <c r="JOV46" s="15"/>
      <c r="JOW46" s="15"/>
      <c r="JOX46" s="15"/>
      <c r="JOY46" s="15"/>
      <c r="JOZ46" s="19"/>
      <c r="JPA46" s="59"/>
      <c r="JPB46" s="59"/>
      <c r="JPC46" s="52"/>
      <c r="JPD46" s="52"/>
      <c r="JPE46" s="52"/>
      <c r="JPF46" s="52"/>
      <c r="JPG46" s="52"/>
      <c r="JPH46" s="59"/>
      <c r="JPI46" s="59"/>
      <c r="JPJ46" s="59"/>
      <c r="JPK46" s="59"/>
      <c r="JPL46" s="60"/>
      <c r="JPM46" s="278"/>
      <c r="JPN46" s="243"/>
      <c r="JPO46" s="244"/>
      <c r="JPP46" s="244"/>
      <c r="JPQ46" s="244"/>
      <c r="JPR46" s="244"/>
      <c r="JPS46" s="244"/>
      <c r="JPT46" s="201"/>
      <c r="JPU46" s="210"/>
      <c r="JPV46" s="15"/>
      <c r="JPW46" s="15"/>
      <c r="JPX46" s="15"/>
      <c r="JPY46" s="15"/>
      <c r="JPZ46" s="15"/>
      <c r="JQA46" s="15"/>
      <c r="JQB46" s="15"/>
      <c r="JQC46" s="15"/>
      <c r="JQD46" s="15"/>
      <c r="JQE46" s="15"/>
      <c r="JQF46" s="19"/>
      <c r="JQG46" s="15"/>
      <c r="JQH46" s="15"/>
      <c r="JQI46" s="15"/>
      <c r="JQJ46" s="15"/>
      <c r="JQK46" s="15"/>
      <c r="JQL46" s="15"/>
      <c r="JQM46" s="19"/>
      <c r="JQN46" s="59"/>
      <c r="JQO46" s="59"/>
      <c r="JQP46" s="52"/>
      <c r="JQQ46" s="52"/>
      <c r="JQR46" s="52"/>
      <c r="JQS46" s="52"/>
      <c r="JQT46" s="52"/>
      <c r="JQU46" s="59"/>
      <c r="JQV46" s="59"/>
      <c r="JQW46" s="59"/>
      <c r="JQX46" s="59"/>
      <c r="JQY46" s="60"/>
      <c r="JQZ46" s="278"/>
      <c r="JRA46" s="243"/>
      <c r="JRB46" s="244"/>
      <c r="JRC46" s="244"/>
      <c r="JRD46" s="244"/>
      <c r="JRE46" s="244"/>
      <c r="JRF46" s="244"/>
      <c r="JRG46" s="201"/>
      <c r="JRH46" s="210"/>
      <c r="JRI46" s="15"/>
      <c r="JRJ46" s="15"/>
      <c r="JRK46" s="15"/>
      <c r="JRL46" s="15"/>
      <c r="JRM46" s="15"/>
      <c r="JRN46" s="15"/>
      <c r="JRO46" s="15"/>
      <c r="JRP46" s="15"/>
      <c r="JRQ46" s="15"/>
      <c r="JRR46" s="15"/>
      <c r="JRS46" s="19"/>
      <c r="JRT46" s="15"/>
      <c r="JRU46" s="15"/>
      <c r="JRV46" s="15"/>
      <c r="JRW46" s="15"/>
      <c r="JRX46" s="15"/>
      <c r="JRY46" s="15"/>
      <c r="JRZ46" s="19"/>
      <c r="JSA46" s="59"/>
      <c r="JSB46" s="59"/>
      <c r="JSC46" s="52"/>
      <c r="JSD46" s="52"/>
      <c r="JSE46" s="52"/>
      <c r="JSF46" s="52"/>
      <c r="JSG46" s="52"/>
      <c r="JSH46" s="59"/>
      <c r="JSI46" s="59"/>
      <c r="JSJ46" s="59"/>
      <c r="JSK46" s="59"/>
      <c r="JSL46" s="60"/>
      <c r="JSM46" s="278"/>
      <c r="JSN46" s="243"/>
      <c r="JSO46" s="244"/>
      <c r="JSP46" s="244"/>
      <c r="JSQ46" s="244"/>
      <c r="JSR46" s="244"/>
      <c r="JSS46" s="244"/>
      <c r="JST46" s="201"/>
      <c r="JSU46" s="210"/>
      <c r="JSV46" s="15"/>
      <c r="JSW46" s="15"/>
      <c r="JSX46" s="15"/>
      <c r="JSY46" s="15"/>
      <c r="JSZ46" s="15"/>
      <c r="JTA46" s="15"/>
      <c r="JTB46" s="15"/>
      <c r="JTC46" s="15"/>
      <c r="JTD46" s="15"/>
      <c r="JTE46" s="15"/>
      <c r="JTF46" s="19"/>
      <c r="JTG46" s="15"/>
      <c r="JTH46" s="15"/>
      <c r="JTI46" s="15"/>
      <c r="JTJ46" s="15"/>
      <c r="JTK46" s="15"/>
      <c r="JTL46" s="15"/>
      <c r="JTM46" s="19"/>
      <c r="JTN46" s="59"/>
      <c r="JTO46" s="59"/>
      <c r="JTP46" s="52"/>
      <c r="JTQ46" s="52"/>
      <c r="JTR46" s="52"/>
      <c r="JTS46" s="52"/>
      <c r="JTT46" s="52"/>
      <c r="JTU46" s="59"/>
      <c r="JTV46" s="59"/>
      <c r="JTW46" s="59"/>
      <c r="JTX46" s="59"/>
      <c r="JTY46" s="60"/>
      <c r="JTZ46" s="278"/>
      <c r="JUA46" s="243"/>
      <c r="JUB46" s="244"/>
      <c r="JUC46" s="244"/>
      <c r="JUD46" s="244"/>
      <c r="JUE46" s="244"/>
      <c r="JUF46" s="244"/>
      <c r="JUG46" s="201"/>
      <c r="JUH46" s="210"/>
      <c r="JUI46" s="15"/>
      <c r="JUJ46" s="15"/>
      <c r="JUK46" s="15"/>
      <c r="JUL46" s="15"/>
      <c r="JUM46" s="15"/>
      <c r="JUN46" s="15"/>
      <c r="JUO46" s="15"/>
      <c r="JUP46" s="15"/>
      <c r="JUQ46" s="15"/>
      <c r="JUR46" s="15"/>
      <c r="JUS46" s="19"/>
      <c r="JUT46" s="15"/>
      <c r="JUU46" s="15"/>
      <c r="JUV46" s="15"/>
      <c r="JUW46" s="15"/>
      <c r="JUX46" s="15"/>
      <c r="JUY46" s="15"/>
      <c r="JUZ46" s="19"/>
      <c r="JVA46" s="59"/>
      <c r="JVB46" s="59"/>
      <c r="JVC46" s="52"/>
      <c r="JVD46" s="52"/>
      <c r="JVE46" s="52"/>
      <c r="JVF46" s="52"/>
      <c r="JVG46" s="52"/>
      <c r="JVH46" s="59"/>
      <c r="JVI46" s="59"/>
      <c r="JVJ46" s="59"/>
      <c r="JVK46" s="59"/>
      <c r="JVL46" s="60"/>
      <c r="JVM46" s="278"/>
      <c r="JVN46" s="243"/>
      <c r="JVO46" s="244"/>
      <c r="JVP46" s="244"/>
      <c r="JVQ46" s="244"/>
      <c r="JVR46" s="244"/>
      <c r="JVS46" s="244"/>
      <c r="JVT46" s="201"/>
      <c r="JVU46" s="210"/>
      <c r="JVV46" s="15"/>
      <c r="JVW46" s="15"/>
      <c r="JVX46" s="15"/>
      <c r="JVY46" s="15"/>
      <c r="JVZ46" s="15"/>
      <c r="JWA46" s="15"/>
      <c r="JWB46" s="15"/>
      <c r="JWC46" s="15"/>
      <c r="JWD46" s="15"/>
      <c r="JWE46" s="15"/>
      <c r="JWF46" s="19"/>
      <c r="JWG46" s="15"/>
      <c r="JWH46" s="15"/>
      <c r="JWI46" s="15"/>
      <c r="JWJ46" s="15"/>
      <c r="JWK46" s="15"/>
      <c r="JWL46" s="15"/>
      <c r="JWM46" s="19"/>
      <c r="JWN46" s="59"/>
      <c r="JWO46" s="59"/>
      <c r="JWP46" s="52"/>
      <c r="JWQ46" s="52"/>
      <c r="JWR46" s="52"/>
      <c r="JWS46" s="52"/>
      <c r="JWT46" s="52"/>
      <c r="JWU46" s="59"/>
      <c r="JWV46" s="59"/>
      <c r="JWW46" s="59"/>
      <c r="JWX46" s="59"/>
      <c r="JWY46" s="60"/>
      <c r="JWZ46" s="278"/>
      <c r="JXA46" s="243"/>
      <c r="JXB46" s="244"/>
      <c r="JXC46" s="244"/>
      <c r="JXD46" s="244"/>
      <c r="JXE46" s="244"/>
      <c r="JXF46" s="244"/>
      <c r="JXG46" s="201"/>
      <c r="JXH46" s="210"/>
      <c r="JXI46" s="15"/>
      <c r="JXJ46" s="15"/>
      <c r="JXK46" s="15"/>
      <c r="JXL46" s="15"/>
      <c r="JXM46" s="15"/>
      <c r="JXN46" s="15"/>
      <c r="JXO46" s="15"/>
      <c r="JXP46" s="15"/>
      <c r="JXQ46" s="15"/>
      <c r="JXR46" s="15"/>
      <c r="JXS46" s="19"/>
      <c r="JXT46" s="15"/>
      <c r="JXU46" s="15"/>
      <c r="JXV46" s="15"/>
      <c r="JXW46" s="15"/>
      <c r="JXX46" s="15"/>
      <c r="JXY46" s="15"/>
      <c r="JXZ46" s="19"/>
      <c r="JYA46" s="59"/>
      <c r="JYB46" s="59"/>
      <c r="JYC46" s="52"/>
      <c r="JYD46" s="52"/>
      <c r="JYE46" s="52"/>
      <c r="JYF46" s="52"/>
      <c r="JYG46" s="52"/>
      <c r="JYH46" s="59"/>
      <c r="JYI46" s="59"/>
      <c r="JYJ46" s="59"/>
      <c r="JYK46" s="59"/>
      <c r="JYL46" s="60"/>
      <c r="JYM46" s="278"/>
      <c r="JYN46" s="243"/>
      <c r="JYO46" s="244"/>
      <c r="JYP46" s="244"/>
      <c r="JYQ46" s="244"/>
      <c r="JYR46" s="244"/>
      <c r="JYS46" s="244"/>
      <c r="JYT46" s="201"/>
      <c r="JYU46" s="210"/>
      <c r="JYV46" s="15"/>
      <c r="JYW46" s="15"/>
      <c r="JYX46" s="15"/>
      <c r="JYY46" s="15"/>
      <c r="JYZ46" s="15"/>
      <c r="JZA46" s="15"/>
      <c r="JZB46" s="15"/>
      <c r="JZC46" s="15"/>
      <c r="JZD46" s="15"/>
      <c r="JZE46" s="15"/>
      <c r="JZF46" s="19"/>
      <c r="JZG46" s="15"/>
      <c r="JZH46" s="15"/>
      <c r="JZI46" s="15"/>
      <c r="JZJ46" s="15"/>
      <c r="JZK46" s="15"/>
      <c r="JZL46" s="15"/>
      <c r="JZM46" s="19"/>
      <c r="JZN46" s="59"/>
      <c r="JZO46" s="59"/>
      <c r="JZP46" s="52"/>
      <c r="JZQ46" s="52"/>
      <c r="JZR46" s="52"/>
      <c r="JZS46" s="52"/>
      <c r="JZT46" s="52"/>
      <c r="JZU46" s="59"/>
      <c r="JZV46" s="59"/>
      <c r="JZW46" s="59"/>
      <c r="JZX46" s="59"/>
      <c r="JZY46" s="60"/>
      <c r="JZZ46" s="278"/>
      <c r="KAA46" s="243"/>
      <c r="KAB46" s="244"/>
      <c r="KAC46" s="244"/>
      <c r="KAD46" s="244"/>
      <c r="KAE46" s="244"/>
      <c r="KAF46" s="244"/>
      <c r="KAG46" s="201"/>
      <c r="KAH46" s="210"/>
      <c r="KAI46" s="15"/>
      <c r="KAJ46" s="15"/>
      <c r="KAK46" s="15"/>
      <c r="KAL46" s="15"/>
      <c r="KAM46" s="15"/>
      <c r="KAN46" s="15"/>
      <c r="KAO46" s="15"/>
      <c r="KAP46" s="15"/>
      <c r="KAQ46" s="15"/>
      <c r="KAR46" s="15"/>
      <c r="KAS46" s="19"/>
      <c r="KAT46" s="15"/>
      <c r="KAU46" s="15"/>
      <c r="KAV46" s="15"/>
      <c r="KAW46" s="15"/>
      <c r="KAX46" s="15"/>
      <c r="KAY46" s="15"/>
      <c r="KAZ46" s="19"/>
      <c r="KBA46" s="59"/>
      <c r="KBB46" s="59"/>
      <c r="KBC46" s="52"/>
      <c r="KBD46" s="52"/>
      <c r="KBE46" s="52"/>
      <c r="KBF46" s="52"/>
      <c r="KBG46" s="52"/>
      <c r="KBH46" s="59"/>
      <c r="KBI46" s="59"/>
      <c r="KBJ46" s="59"/>
      <c r="KBK46" s="59"/>
      <c r="KBL46" s="60"/>
      <c r="KBM46" s="278"/>
      <c r="KBN46" s="243"/>
      <c r="KBO46" s="244"/>
      <c r="KBP46" s="244"/>
      <c r="KBQ46" s="244"/>
      <c r="KBR46" s="244"/>
      <c r="KBS46" s="244"/>
      <c r="KBT46" s="201"/>
      <c r="KBU46" s="210"/>
      <c r="KBV46" s="15"/>
      <c r="KBW46" s="15"/>
      <c r="KBX46" s="15"/>
      <c r="KBY46" s="15"/>
      <c r="KBZ46" s="15"/>
      <c r="KCA46" s="15"/>
      <c r="KCB46" s="15"/>
      <c r="KCC46" s="15"/>
      <c r="KCD46" s="15"/>
      <c r="KCE46" s="15"/>
      <c r="KCF46" s="19"/>
      <c r="KCG46" s="15"/>
      <c r="KCH46" s="15"/>
      <c r="KCI46" s="15"/>
      <c r="KCJ46" s="15"/>
      <c r="KCK46" s="15"/>
      <c r="KCL46" s="15"/>
      <c r="KCM46" s="19"/>
      <c r="KCN46" s="59"/>
      <c r="KCO46" s="59"/>
      <c r="KCP46" s="52"/>
      <c r="KCQ46" s="52"/>
      <c r="KCR46" s="52"/>
      <c r="KCS46" s="52"/>
      <c r="KCT46" s="52"/>
      <c r="KCU46" s="59"/>
      <c r="KCV46" s="59"/>
      <c r="KCW46" s="59"/>
      <c r="KCX46" s="59"/>
      <c r="KCY46" s="60"/>
      <c r="KCZ46" s="278"/>
      <c r="KDA46" s="243"/>
      <c r="KDB46" s="244"/>
      <c r="KDC46" s="244"/>
      <c r="KDD46" s="244"/>
      <c r="KDE46" s="244"/>
      <c r="KDF46" s="244"/>
      <c r="KDG46" s="201"/>
      <c r="KDH46" s="210"/>
      <c r="KDI46" s="15"/>
      <c r="KDJ46" s="15"/>
      <c r="KDK46" s="15"/>
      <c r="KDL46" s="15"/>
      <c r="KDM46" s="15"/>
      <c r="KDN46" s="15"/>
      <c r="KDO46" s="15"/>
      <c r="KDP46" s="15"/>
      <c r="KDQ46" s="15"/>
      <c r="KDR46" s="15"/>
      <c r="KDS46" s="19"/>
      <c r="KDT46" s="15"/>
      <c r="KDU46" s="15"/>
      <c r="KDV46" s="15"/>
      <c r="KDW46" s="15"/>
      <c r="KDX46" s="15"/>
      <c r="KDY46" s="15"/>
      <c r="KDZ46" s="19"/>
      <c r="KEA46" s="59"/>
      <c r="KEB46" s="59"/>
      <c r="KEC46" s="52"/>
      <c r="KED46" s="52"/>
      <c r="KEE46" s="52"/>
      <c r="KEF46" s="52"/>
      <c r="KEG46" s="52"/>
      <c r="KEH46" s="59"/>
      <c r="KEI46" s="59"/>
      <c r="KEJ46" s="59"/>
      <c r="KEK46" s="59"/>
      <c r="KEL46" s="60"/>
      <c r="KEM46" s="278"/>
      <c r="KEN46" s="243"/>
      <c r="KEO46" s="244"/>
      <c r="KEP46" s="244"/>
      <c r="KEQ46" s="244"/>
      <c r="KER46" s="244"/>
      <c r="KES46" s="244"/>
      <c r="KET46" s="201"/>
      <c r="KEU46" s="210"/>
      <c r="KEV46" s="15"/>
      <c r="KEW46" s="15"/>
      <c r="KEX46" s="15"/>
      <c r="KEY46" s="15"/>
      <c r="KEZ46" s="15"/>
      <c r="KFA46" s="15"/>
      <c r="KFB46" s="15"/>
      <c r="KFC46" s="15"/>
      <c r="KFD46" s="15"/>
      <c r="KFE46" s="15"/>
      <c r="KFF46" s="19"/>
      <c r="KFG46" s="15"/>
      <c r="KFH46" s="15"/>
      <c r="KFI46" s="15"/>
      <c r="KFJ46" s="15"/>
      <c r="KFK46" s="15"/>
      <c r="KFL46" s="15"/>
      <c r="KFM46" s="19"/>
      <c r="KFN46" s="59"/>
      <c r="KFO46" s="59"/>
      <c r="KFP46" s="52"/>
      <c r="KFQ46" s="52"/>
      <c r="KFR46" s="52"/>
      <c r="KFS46" s="52"/>
      <c r="KFT46" s="52"/>
      <c r="KFU46" s="59"/>
      <c r="KFV46" s="59"/>
      <c r="KFW46" s="59"/>
      <c r="KFX46" s="59"/>
      <c r="KFY46" s="60"/>
      <c r="KFZ46" s="278"/>
      <c r="KGA46" s="243"/>
      <c r="KGB46" s="244"/>
      <c r="KGC46" s="244"/>
      <c r="KGD46" s="244"/>
      <c r="KGE46" s="244"/>
      <c r="KGF46" s="244"/>
      <c r="KGG46" s="201"/>
      <c r="KGH46" s="210"/>
      <c r="KGI46" s="15"/>
      <c r="KGJ46" s="15"/>
      <c r="KGK46" s="15"/>
      <c r="KGL46" s="15"/>
      <c r="KGM46" s="15"/>
      <c r="KGN46" s="15"/>
      <c r="KGO46" s="15"/>
      <c r="KGP46" s="15"/>
      <c r="KGQ46" s="15"/>
      <c r="KGR46" s="15"/>
      <c r="KGS46" s="19"/>
      <c r="KGT46" s="15"/>
      <c r="KGU46" s="15"/>
      <c r="KGV46" s="15"/>
      <c r="KGW46" s="15"/>
      <c r="KGX46" s="15"/>
      <c r="KGY46" s="15"/>
      <c r="KGZ46" s="19"/>
      <c r="KHA46" s="59"/>
      <c r="KHB46" s="59"/>
      <c r="KHC46" s="52"/>
      <c r="KHD46" s="52"/>
      <c r="KHE46" s="52"/>
      <c r="KHF46" s="52"/>
      <c r="KHG46" s="52"/>
      <c r="KHH46" s="59"/>
      <c r="KHI46" s="59"/>
      <c r="KHJ46" s="59"/>
      <c r="KHK46" s="59"/>
      <c r="KHL46" s="60"/>
      <c r="KHM46" s="278"/>
      <c r="KHN46" s="243"/>
      <c r="KHO46" s="244"/>
      <c r="KHP46" s="244"/>
      <c r="KHQ46" s="244"/>
      <c r="KHR46" s="244"/>
      <c r="KHS46" s="244"/>
      <c r="KHT46" s="201"/>
      <c r="KHU46" s="210"/>
      <c r="KHV46" s="15"/>
      <c r="KHW46" s="15"/>
      <c r="KHX46" s="15"/>
      <c r="KHY46" s="15"/>
      <c r="KHZ46" s="15"/>
      <c r="KIA46" s="15"/>
      <c r="KIB46" s="15"/>
      <c r="KIC46" s="15"/>
      <c r="KID46" s="15"/>
      <c r="KIE46" s="15"/>
      <c r="KIF46" s="19"/>
      <c r="KIG46" s="15"/>
      <c r="KIH46" s="15"/>
      <c r="KII46" s="15"/>
      <c r="KIJ46" s="15"/>
      <c r="KIK46" s="15"/>
      <c r="KIL46" s="15"/>
      <c r="KIM46" s="19"/>
      <c r="KIN46" s="59"/>
      <c r="KIO46" s="59"/>
      <c r="KIP46" s="52"/>
      <c r="KIQ46" s="52"/>
      <c r="KIR46" s="52"/>
      <c r="KIS46" s="52"/>
      <c r="KIT46" s="52"/>
      <c r="KIU46" s="59"/>
      <c r="KIV46" s="59"/>
      <c r="KIW46" s="59"/>
      <c r="KIX46" s="59"/>
      <c r="KIY46" s="60"/>
      <c r="KIZ46" s="278"/>
      <c r="KJA46" s="243"/>
      <c r="KJB46" s="244"/>
      <c r="KJC46" s="244"/>
      <c r="KJD46" s="244"/>
      <c r="KJE46" s="244"/>
      <c r="KJF46" s="244"/>
      <c r="KJG46" s="201"/>
      <c r="KJH46" s="210"/>
      <c r="KJI46" s="15"/>
      <c r="KJJ46" s="15"/>
      <c r="KJK46" s="15"/>
      <c r="KJL46" s="15"/>
      <c r="KJM46" s="15"/>
      <c r="KJN46" s="15"/>
      <c r="KJO46" s="15"/>
      <c r="KJP46" s="15"/>
      <c r="KJQ46" s="15"/>
      <c r="KJR46" s="15"/>
      <c r="KJS46" s="19"/>
      <c r="KJT46" s="15"/>
      <c r="KJU46" s="15"/>
      <c r="KJV46" s="15"/>
      <c r="KJW46" s="15"/>
      <c r="KJX46" s="15"/>
      <c r="KJY46" s="15"/>
      <c r="KJZ46" s="19"/>
      <c r="KKA46" s="59"/>
      <c r="KKB46" s="59"/>
      <c r="KKC46" s="52"/>
      <c r="KKD46" s="52"/>
      <c r="KKE46" s="52"/>
      <c r="KKF46" s="52"/>
      <c r="KKG46" s="52"/>
      <c r="KKH46" s="59"/>
      <c r="KKI46" s="59"/>
      <c r="KKJ46" s="59"/>
      <c r="KKK46" s="59"/>
      <c r="KKL46" s="60"/>
      <c r="KKM46" s="278"/>
      <c r="KKN46" s="243"/>
      <c r="KKO46" s="244"/>
      <c r="KKP46" s="244"/>
      <c r="KKQ46" s="244"/>
      <c r="KKR46" s="244"/>
      <c r="KKS46" s="244"/>
      <c r="KKT46" s="201"/>
      <c r="KKU46" s="210"/>
      <c r="KKV46" s="15"/>
      <c r="KKW46" s="15"/>
      <c r="KKX46" s="15"/>
      <c r="KKY46" s="15"/>
      <c r="KKZ46" s="15"/>
      <c r="KLA46" s="15"/>
      <c r="KLB46" s="15"/>
      <c r="KLC46" s="15"/>
      <c r="KLD46" s="15"/>
      <c r="KLE46" s="15"/>
      <c r="KLF46" s="19"/>
      <c r="KLG46" s="15"/>
      <c r="KLH46" s="15"/>
      <c r="KLI46" s="15"/>
      <c r="KLJ46" s="15"/>
      <c r="KLK46" s="15"/>
      <c r="KLL46" s="15"/>
      <c r="KLM46" s="19"/>
      <c r="KLN46" s="59"/>
      <c r="KLO46" s="59"/>
      <c r="KLP46" s="52"/>
      <c r="KLQ46" s="52"/>
      <c r="KLR46" s="52"/>
      <c r="KLS46" s="52"/>
      <c r="KLT46" s="52"/>
      <c r="KLU46" s="59"/>
      <c r="KLV46" s="59"/>
      <c r="KLW46" s="59"/>
      <c r="KLX46" s="59"/>
      <c r="KLY46" s="60"/>
      <c r="KLZ46" s="278"/>
      <c r="KMA46" s="243"/>
      <c r="KMB46" s="244"/>
      <c r="KMC46" s="244"/>
      <c r="KMD46" s="244"/>
      <c r="KME46" s="244"/>
      <c r="KMF46" s="244"/>
      <c r="KMG46" s="201"/>
      <c r="KMH46" s="210"/>
      <c r="KMI46" s="15"/>
      <c r="KMJ46" s="15"/>
      <c r="KMK46" s="15"/>
      <c r="KML46" s="15"/>
      <c r="KMM46" s="15"/>
      <c r="KMN46" s="15"/>
      <c r="KMO46" s="15"/>
      <c r="KMP46" s="15"/>
      <c r="KMQ46" s="15"/>
      <c r="KMR46" s="15"/>
      <c r="KMS46" s="19"/>
      <c r="KMT46" s="15"/>
      <c r="KMU46" s="15"/>
      <c r="KMV46" s="15"/>
      <c r="KMW46" s="15"/>
      <c r="KMX46" s="15"/>
      <c r="KMY46" s="15"/>
      <c r="KMZ46" s="19"/>
      <c r="KNA46" s="59"/>
      <c r="KNB46" s="59"/>
      <c r="KNC46" s="52"/>
      <c r="KND46" s="52"/>
      <c r="KNE46" s="52"/>
      <c r="KNF46" s="52"/>
      <c r="KNG46" s="52"/>
      <c r="KNH46" s="59"/>
      <c r="KNI46" s="59"/>
      <c r="KNJ46" s="59"/>
      <c r="KNK46" s="59"/>
      <c r="KNL46" s="60"/>
      <c r="KNM46" s="278"/>
      <c r="KNN46" s="243"/>
      <c r="KNO46" s="244"/>
      <c r="KNP46" s="244"/>
      <c r="KNQ46" s="244"/>
      <c r="KNR46" s="244"/>
      <c r="KNS46" s="244"/>
      <c r="KNT46" s="201"/>
      <c r="KNU46" s="210"/>
      <c r="KNV46" s="15"/>
      <c r="KNW46" s="15"/>
      <c r="KNX46" s="15"/>
      <c r="KNY46" s="15"/>
      <c r="KNZ46" s="15"/>
      <c r="KOA46" s="15"/>
      <c r="KOB46" s="15"/>
      <c r="KOC46" s="15"/>
      <c r="KOD46" s="15"/>
      <c r="KOE46" s="15"/>
      <c r="KOF46" s="19"/>
      <c r="KOG46" s="15"/>
      <c r="KOH46" s="15"/>
      <c r="KOI46" s="15"/>
      <c r="KOJ46" s="15"/>
      <c r="KOK46" s="15"/>
      <c r="KOL46" s="15"/>
      <c r="KOM46" s="19"/>
      <c r="KON46" s="59"/>
      <c r="KOO46" s="59"/>
      <c r="KOP46" s="52"/>
      <c r="KOQ46" s="52"/>
      <c r="KOR46" s="52"/>
      <c r="KOS46" s="52"/>
      <c r="KOT46" s="52"/>
      <c r="KOU46" s="59"/>
      <c r="KOV46" s="59"/>
      <c r="KOW46" s="59"/>
      <c r="KOX46" s="59"/>
      <c r="KOY46" s="60"/>
      <c r="KOZ46" s="278"/>
      <c r="KPA46" s="243"/>
      <c r="KPB46" s="244"/>
      <c r="KPC46" s="244"/>
      <c r="KPD46" s="244"/>
      <c r="KPE46" s="244"/>
      <c r="KPF46" s="244"/>
      <c r="KPG46" s="201"/>
      <c r="KPH46" s="210"/>
      <c r="KPI46" s="15"/>
      <c r="KPJ46" s="15"/>
      <c r="KPK46" s="15"/>
      <c r="KPL46" s="15"/>
      <c r="KPM46" s="15"/>
      <c r="KPN46" s="15"/>
      <c r="KPO46" s="15"/>
      <c r="KPP46" s="15"/>
      <c r="KPQ46" s="15"/>
      <c r="KPR46" s="15"/>
      <c r="KPS46" s="19"/>
      <c r="KPT46" s="15"/>
      <c r="KPU46" s="15"/>
      <c r="KPV46" s="15"/>
      <c r="KPW46" s="15"/>
      <c r="KPX46" s="15"/>
      <c r="KPY46" s="15"/>
      <c r="KPZ46" s="19"/>
      <c r="KQA46" s="59"/>
      <c r="KQB46" s="59"/>
      <c r="KQC46" s="52"/>
      <c r="KQD46" s="52"/>
      <c r="KQE46" s="52"/>
      <c r="KQF46" s="52"/>
      <c r="KQG46" s="52"/>
      <c r="KQH46" s="59"/>
      <c r="KQI46" s="59"/>
      <c r="KQJ46" s="59"/>
      <c r="KQK46" s="59"/>
      <c r="KQL46" s="60"/>
      <c r="KQM46" s="278"/>
      <c r="KQN46" s="243"/>
      <c r="KQO46" s="244"/>
      <c r="KQP46" s="244"/>
      <c r="KQQ46" s="244"/>
      <c r="KQR46" s="244"/>
      <c r="KQS46" s="244"/>
      <c r="KQT46" s="201"/>
      <c r="KQU46" s="210"/>
      <c r="KQV46" s="15"/>
      <c r="KQW46" s="15"/>
      <c r="KQX46" s="15"/>
      <c r="KQY46" s="15"/>
      <c r="KQZ46" s="15"/>
      <c r="KRA46" s="15"/>
      <c r="KRB46" s="15"/>
      <c r="KRC46" s="15"/>
      <c r="KRD46" s="15"/>
      <c r="KRE46" s="15"/>
      <c r="KRF46" s="19"/>
      <c r="KRG46" s="15"/>
      <c r="KRH46" s="15"/>
      <c r="KRI46" s="15"/>
      <c r="KRJ46" s="15"/>
      <c r="KRK46" s="15"/>
      <c r="KRL46" s="15"/>
      <c r="KRM46" s="19"/>
      <c r="KRN46" s="59"/>
      <c r="KRO46" s="59"/>
      <c r="KRP46" s="52"/>
      <c r="KRQ46" s="52"/>
      <c r="KRR46" s="52"/>
      <c r="KRS46" s="52"/>
      <c r="KRT46" s="52"/>
      <c r="KRU46" s="59"/>
      <c r="KRV46" s="59"/>
      <c r="KRW46" s="59"/>
      <c r="KRX46" s="59"/>
      <c r="KRY46" s="60"/>
      <c r="KRZ46" s="278"/>
      <c r="KSA46" s="243"/>
      <c r="KSB46" s="244"/>
      <c r="KSC46" s="244"/>
      <c r="KSD46" s="244"/>
      <c r="KSE46" s="244"/>
      <c r="KSF46" s="244"/>
      <c r="KSG46" s="201"/>
      <c r="KSH46" s="210"/>
      <c r="KSI46" s="15"/>
      <c r="KSJ46" s="15"/>
      <c r="KSK46" s="15"/>
      <c r="KSL46" s="15"/>
      <c r="KSM46" s="15"/>
      <c r="KSN46" s="15"/>
      <c r="KSO46" s="15"/>
      <c r="KSP46" s="15"/>
      <c r="KSQ46" s="15"/>
      <c r="KSR46" s="15"/>
      <c r="KSS46" s="19"/>
      <c r="KST46" s="15"/>
      <c r="KSU46" s="15"/>
      <c r="KSV46" s="15"/>
      <c r="KSW46" s="15"/>
      <c r="KSX46" s="15"/>
      <c r="KSY46" s="15"/>
      <c r="KSZ46" s="19"/>
      <c r="KTA46" s="59"/>
      <c r="KTB46" s="59"/>
      <c r="KTC46" s="52"/>
      <c r="KTD46" s="52"/>
      <c r="KTE46" s="52"/>
      <c r="KTF46" s="52"/>
      <c r="KTG46" s="52"/>
      <c r="KTH46" s="59"/>
      <c r="KTI46" s="59"/>
      <c r="KTJ46" s="59"/>
      <c r="KTK46" s="59"/>
      <c r="KTL46" s="60"/>
      <c r="KTM46" s="278"/>
      <c r="KTN46" s="243"/>
      <c r="KTO46" s="244"/>
      <c r="KTP46" s="244"/>
      <c r="KTQ46" s="244"/>
      <c r="KTR46" s="244"/>
      <c r="KTS46" s="244"/>
      <c r="KTT46" s="201"/>
      <c r="KTU46" s="210"/>
      <c r="KTV46" s="15"/>
      <c r="KTW46" s="15"/>
      <c r="KTX46" s="15"/>
      <c r="KTY46" s="15"/>
      <c r="KTZ46" s="15"/>
      <c r="KUA46" s="15"/>
      <c r="KUB46" s="15"/>
      <c r="KUC46" s="15"/>
      <c r="KUD46" s="15"/>
      <c r="KUE46" s="15"/>
      <c r="KUF46" s="19"/>
      <c r="KUG46" s="15"/>
      <c r="KUH46" s="15"/>
      <c r="KUI46" s="15"/>
      <c r="KUJ46" s="15"/>
      <c r="KUK46" s="15"/>
      <c r="KUL46" s="15"/>
      <c r="KUM46" s="19"/>
      <c r="KUN46" s="59"/>
      <c r="KUO46" s="59"/>
      <c r="KUP46" s="52"/>
      <c r="KUQ46" s="52"/>
      <c r="KUR46" s="52"/>
      <c r="KUS46" s="52"/>
      <c r="KUT46" s="52"/>
      <c r="KUU46" s="59"/>
      <c r="KUV46" s="59"/>
      <c r="KUW46" s="59"/>
      <c r="KUX46" s="59"/>
      <c r="KUY46" s="60"/>
      <c r="KUZ46" s="278"/>
      <c r="KVA46" s="243"/>
      <c r="KVB46" s="244"/>
      <c r="KVC46" s="244"/>
      <c r="KVD46" s="244"/>
      <c r="KVE46" s="244"/>
      <c r="KVF46" s="244"/>
      <c r="KVG46" s="201"/>
      <c r="KVH46" s="210"/>
      <c r="KVI46" s="15"/>
      <c r="KVJ46" s="15"/>
      <c r="KVK46" s="15"/>
      <c r="KVL46" s="15"/>
      <c r="KVM46" s="15"/>
      <c r="KVN46" s="15"/>
      <c r="KVO46" s="15"/>
      <c r="KVP46" s="15"/>
      <c r="KVQ46" s="15"/>
      <c r="KVR46" s="15"/>
      <c r="KVS46" s="19"/>
      <c r="KVT46" s="15"/>
      <c r="KVU46" s="15"/>
      <c r="KVV46" s="15"/>
      <c r="KVW46" s="15"/>
      <c r="KVX46" s="15"/>
      <c r="KVY46" s="15"/>
      <c r="KVZ46" s="19"/>
      <c r="KWA46" s="59"/>
      <c r="KWB46" s="59"/>
      <c r="KWC46" s="52"/>
      <c r="KWD46" s="52"/>
      <c r="KWE46" s="52"/>
      <c r="KWF46" s="52"/>
      <c r="KWG46" s="52"/>
      <c r="KWH46" s="59"/>
      <c r="KWI46" s="59"/>
      <c r="KWJ46" s="59"/>
      <c r="KWK46" s="59"/>
      <c r="KWL46" s="60"/>
      <c r="KWM46" s="278"/>
      <c r="KWN46" s="243"/>
      <c r="KWO46" s="244"/>
      <c r="KWP46" s="244"/>
      <c r="KWQ46" s="244"/>
      <c r="KWR46" s="244"/>
      <c r="KWS46" s="244"/>
      <c r="KWT46" s="201"/>
      <c r="KWU46" s="210"/>
      <c r="KWV46" s="15"/>
      <c r="KWW46" s="15"/>
      <c r="KWX46" s="15"/>
      <c r="KWY46" s="15"/>
      <c r="KWZ46" s="15"/>
      <c r="KXA46" s="15"/>
      <c r="KXB46" s="15"/>
      <c r="KXC46" s="15"/>
      <c r="KXD46" s="15"/>
      <c r="KXE46" s="15"/>
      <c r="KXF46" s="19"/>
      <c r="KXG46" s="15"/>
      <c r="KXH46" s="15"/>
      <c r="KXI46" s="15"/>
      <c r="KXJ46" s="15"/>
      <c r="KXK46" s="15"/>
      <c r="KXL46" s="15"/>
      <c r="KXM46" s="19"/>
      <c r="KXN46" s="59"/>
      <c r="KXO46" s="59"/>
      <c r="KXP46" s="52"/>
      <c r="KXQ46" s="52"/>
      <c r="KXR46" s="52"/>
      <c r="KXS46" s="52"/>
      <c r="KXT46" s="52"/>
      <c r="KXU46" s="59"/>
      <c r="KXV46" s="59"/>
      <c r="KXW46" s="59"/>
      <c r="KXX46" s="59"/>
      <c r="KXY46" s="60"/>
      <c r="KXZ46" s="278"/>
      <c r="KYA46" s="243"/>
      <c r="KYB46" s="244"/>
      <c r="KYC46" s="244"/>
      <c r="KYD46" s="244"/>
      <c r="KYE46" s="244"/>
      <c r="KYF46" s="244"/>
      <c r="KYG46" s="201"/>
      <c r="KYH46" s="210"/>
      <c r="KYI46" s="15"/>
      <c r="KYJ46" s="15"/>
      <c r="KYK46" s="15"/>
      <c r="KYL46" s="15"/>
      <c r="KYM46" s="15"/>
      <c r="KYN46" s="15"/>
      <c r="KYO46" s="15"/>
      <c r="KYP46" s="15"/>
      <c r="KYQ46" s="15"/>
      <c r="KYR46" s="15"/>
      <c r="KYS46" s="19"/>
      <c r="KYT46" s="15"/>
      <c r="KYU46" s="15"/>
      <c r="KYV46" s="15"/>
      <c r="KYW46" s="15"/>
      <c r="KYX46" s="15"/>
      <c r="KYY46" s="15"/>
      <c r="KYZ46" s="19"/>
      <c r="KZA46" s="59"/>
      <c r="KZB46" s="59"/>
      <c r="KZC46" s="52"/>
      <c r="KZD46" s="52"/>
      <c r="KZE46" s="52"/>
      <c r="KZF46" s="52"/>
      <c r="KZG46" s="52"/>
      <c r="KZH46" s="59"/>
      <c r="KZI46" s="59"/>
      <c r="KZJ46" s="59"/>
      <c r="KZK46" s="59"/>
      <c r="KZL46" s="60"/>
      <c r="KZM46" s="278"/>
      <c r="KZN46" s="243"/>
      <c r="KZO46" s="244"/>
      <c r="KZP46" s="244"/>
      <c r="KZQ46" s="244"/>
      <c r="KZR46" s="244"/>
      <c r="KZS46" s="244"/>
      <c r="KZT46" s="201"/>
      <c r="KZU46" s="210"/>
      <c r="KZV46" s="15"/>
      <c r="KZW46" s="15"/>
      <c r="KZX46" s="15"/>
      <c r="KZY46" s="15"/>
      <c r="KZZ46" s="15"/>
      <c r="LAA46" s="15"/>
      <c r="LAB46" s="15"/>
      <c r="LAC46" s="15"/>
      <c r="LAD46" s="15"/>
      <c r="LAE46" s="15"/>
      <c r="LAF46" s="19"/>
      <c r="LAG46" s="15"/>
      <c r="LAH46" s="15"/>
      <c r="LAI46" s="15"/>
      <c r="LAJ46" s="15"/>
      <c r="LAK46" s="15"/>
      <c r="LAL46" s="15"/>
      <c r="LAM46" s="19"/>
      <c r="LAN46" s="59"/>
      <c r="LAO46" s="59"/>
      <c r="LAP46" s="52"/>
      <c r="LAQ46" s="52"/>
      <c r="LAR46" s="52"/>
      <c r="LAS46" s="52"/>
      <c r="LAT46" s="52"/>
      <c r="LAU46" s="59"/>
      <c r="LAV46" s="59"/>
      <c r="LAW46" s="59"/>
      <c r="LAX46" s="59"/>
      <c r="LAY46" s="60"/>
      <c r="LAZ46" s="278"/>
      <c r="LBA46" s="243"/>
      <c r="LBB46" s="244"/>
      <c r="LBC46" s="244"/>
      <c r="LBD46" s="244"/>
      <c r="LBE46" s="244"/>
      <c r="LBF46" s="244"/>
      <c r="LBG46" s="201"/>
      <c r="LBH46" s="210"/>
      <c r="LBI46" s="15"/>
      <c r="LBJ46" s="15"/>
      <c r="LBK46" s="15"/>
      <c r="LBL46" s="15"/>
      <c r="LBM46" s="15"/>
      <c r="LBN46" s="15"/>
      <c r="LBO46" s="15"/>
      <c r="LBP46" s="15"/>
      <c r="LBQ46" s="15"/>
      <c r="LBR46" s="15"/>
      <c r="LBS46" s="19"/>
      <c r="LBT46" s="15"/>
      <c r="LBU46" s="15"/>
      <c r="LBV46" s="15"/>
      <c r="LBW46" s="15"/>
      <c r="LBX46" s="15"/>
      <c r="LBY46" s="15"/>
      <c r="LBZ46" s="19"/>
      <c r="LCA46" s="59"/>
      <c r="LCB46" s="59"/>
      <c r="LCC46" s="52"/>
      <c r="LCD46" s="52"/>
      <c r="LCE46" s="52"/>
      <c r="LCF46" s="52"/>
      <c r="LCG46" s="52"/>
      <c r="LCH46" s="59"/>
      <c r="LCI46" s="59"/>
      <c r="LCJ46" s="59"/>
      <c r="LCK46" s="59"/>
      <c r="LCL46" s="60"/>
      <c r="LCM46" s="278"/>
      <c r="LCN46" s="243"/>
      <c r="LCO46" s="244"/>
      <c r="LCP46" s="244"/>
      <c r="LCQ46" s="244"/>
      <c r="LCR46" s="244"/>
      <c r="LCS46" s="244"/>
      <c r="LCT46" s="201"/>
      <c r="LCU46" s="210"/>
      <c r="LCV46" s="15"/>
      <c r="LCW46" s="15"/>
      <c r="LCX46" s="15"/>
      <c r="LCY46" s="15"/>
      <c r="LCZ46" s="15"/>
      <c r="LDA46" s="15"/>
      <c r="LDB46" s="15"/>
      <c r="LDC46" s="15"/>
      <c r="LDD46" s="15"/>
      <c r="LDE46" s="15"/>
      <c r="LDF46" s="19"/>
      <c r="LDG46" s="15"/>
      <c r="LDH46" s="15"/>
      <c r="LDI46" s="15"/>
      <c r="LDJ46" s="15"/>
      <c r="LDK46" s="15"/>
      <c r="LDL46" s="15"/>
      <c r="LDM46" s="19"/>
      <c r="LDN46" s="59"/>
      <c r="LDO46" s="59"/>
      <c r="LDP46" s="52"/>
      <c r="LDQ46" s="52"/>
      <c r="LDR46" s="52"/>
      <c r="LDS46" s="52"/>
      <c r="LDT46" s="52"/>
      <c r="LDU46" s="59"/>
      <c r="LDV46" s="59"/>
      <c r="LDW46" s="59"/>
      <c r="LDX46" s="59"/>
      <c r="LDY46" s="60"/>
      <c r="LDZ46" s="278"/>
      <c r="LEA46" s="243"/>
      <c r="LEB46" s="244"/>
      <c r="LEC46" s="244"/>
      <c r="LED46" s="244"/>
      <c r="LEE46" s="244"/>
      <c r="LEF46" s="244"/>
      <c r="LEG46" s="201"/>
      <c r="LEH46" s="210"/>
      <c r="LEI46" s="15"/>
      <c r="LEJ46" s="15"/>
      <c r="LEK46" s="15"/>
      <c r="LEL46" s="15"/>
      <c r="LEM46" s="15"/>
      <c r="LEN46" s="15"/>
      <c r="LEO46" s="15"/>
      <c r="LEP46" s="15"/>
      <c r="LEQ46" s="15"/>
      <c r="LER46" s="15"/>
      <c r="LES46" s="19"/>
      <c r="LET46" s="15"/>
      <c r="LEU46" s="15"/>
      <c r="LEV46" s="15"/>
      <c r="LEW46" s="15"/>
      <c r="LEX46" s="15"/>
      <c r="LEY46" s="15"/>
      <c r="LEZ46" s="19"/>
      <c r="LFA46" s="59"/>
      <c r="LFB46" s="59"/>
      <c r="LFC46" s="52"/>
      <c r="LFD46" s="52"/>
      <c r="LFE46" s="52"/>
      <c r="LFF46" s="52"/>
      <c r="LFG46" s="52"/>
      <c r="LFH46" s="59"/>
      <c r="LFI46" s="59"/>
      <c r="LFJ46" s="59"/>
      <c r="LFK46" s="59"/>
      <c r="LFL46" s="60"/>
      <c r="LFM46" s="278"/>
      <c r="LFN46" s="243"/>
      <c r="LFO46" s="244"/>
      <c r="LFP46" s="244"/>
      <c r="LFQ46" s="244"/>
      <c r="LFR46" s="244"/>
      <c r="LFS46" s="244"/>
      <c r="LFT46" s="201"/>
      <c r="LFU46" s="210"/>
      <c r="LFV46" s="15"/>
      <c r="LFW46" s="15"/>
      <c r="LFX46" s="15"/>
      <c r="LFY46" s="15"/>
      <c r="LFZ46" s="15"/>
      <c r="LGA46" s="15"/>
      <c r="LGB46" s="15"/>
      <c r="LGC46" s="15"/>
      <c r="LGD46" s="15"/>
      <c r="LGE46" s="15"/>
      <c r="LGF46" s="19"/>
      <c r="LGG46" s="15"/>
      <c r="LGH46" s="15"/>
      <c r="LGI46" s="15"/>
      <c r="LGJ46" s="15"/>
      <c r="LGK46" s="15"/>
      <c r="LGL46" s="15"/>
      <c r="LGM46" s="19"/>
      <c r="LGN46" s="59"/>
      <c r="LGO46" s="59"/>
      <c r="LGP46" s="52"/>
      <c r="LGQ46" s="52"/>
      <c r="LGR46" s="52"/>
      <c r="LGS46" s="52"/>
      <c r="LGT46" s="52"/>
      <c r="LGU46" s="59"/>
      <c r="LGV46" s="59"/>
      <c r="LGW46" s="59"/>
      <c r="LGX46" s="59"/>
      <c r="LGY46" s="60"/>
      <c r="LGZ46" s="278"/>
      <c r="LHA46" s="243"/>
      <c r="LHB46" s="244"/>
      <c r="LHC46" s="244"/>
      <c r="LHD46" s="244"/>
      <c r="LHE46" s="244"/>
      <c r="LHF46" s="244"/>
      <c r="LHG46" s="201"/>
      <c r="LHH46" s="210"/>
      <c r="LHI46" s="15"/>
      <c r="LHJ46" s="15"/>
      <c r="LHK46" s="15"/>
      <c r="LHL46" s="15"/>
      <c r="LHM46" s="15"/>
      <c r="LHN46" s="15"/>
      <c r="LHO46" s="15"/>
      <c r="LHP46" s="15"/>
      <c r="LHQ46" s="15"/>
      <c r="LHR46" s="15"/>
      <c r="LHS46" s="19"/>
      <c r="LHT46" s="15"/>
      <c r="LHU46" s="15"/>
      <c r="LHV46" s="15"/>
      <c r="LHW46" s="15"/>
      <c r="LHX46" s="15"/>
      <c r="LHY46" s="15"/>
      <c r="LHZ46" s="19"/>
      <c r="LIA46" s="59"/>
      <c r="LIB46" s="59"/>
      <c r="LIC46" s="52"/>
      <c r="LID46" s="52"/>
      <c r="LIE46" s="52"/>
      <c r="LIF46" s="52"/>
      <c r="LIG46" s="52"/>
      <c r="LIH46" s="59"/>
      <c r="LII46" s="59"/>
      <c r="LIJ46" s="59"/>
      <c r="LIK46" s="59"/>
      <c r="LIL46" s="60"/>
      <c r="LIM46" s="278"/>
      <c r="LIN46" s="243"/>
      <c r="LIO46" s="244"/>
      <c r="LIP46" s="244"/>
      <c r="LIQ46" s="244"/>
      <c r="LIR46" s="244"/>
      <c r="LIS46" s="244"/>
      <c r="LIT46" s="201"/>
      <c r="LIU46" s="210"/>
      <c r="LIV46" s="15"/>
      <c r="LIW46" s="15"/>
      <c r="LIX46" s="15"/>
      <c r="LIY46" s="15"/>
      <c r="LIZ46" s="15"/>
      <c r="LJA46" s="15"/>
      <c r="LJB46" s="15"/>
      <c r="LJC46" s="15"/>
      <c r="LJD46" s="15"/>
      <c r="LJE46" s="15"/>
      <c r="LJF46" s="19"/>
      <c r="LJG46" s="15"/>
      <c r="LJH46" s="15"/>
      <c r="LJI46" s="15"/>
      <c r="LJJ46" s="15"/>
      <c r="LJK46" s="15"/>
      <c r="LJL46" s="15"/>
      <c r="LJM46" s="19"/>
      <c r="LJN46" s="59"/>
      <c r="LJO46" s="59"/>
      <c r="LJP46" s="52"/>
      <c r="LJQ46" s="52"/>
      <c r="LJR46" s="52"/>
      <c r="LJS46" s="52"/>
      <c r="LJT46" s="52"/>
      <c r="LJU46" s="59"/>
      <c r="LJV46" s="59"/>
      <c r="LJW46" s="59"/>
      <c r="LJX46" s="59"/>
      <c r="LJY46" s="60"/>
      <c r="LJZ46" s="278"/>
      <c r="LKA46" s="243"/>
      <c r="LKB46" s="244"/>
      <c r="LKC46" s="244"/>
      <c r="LKD46" s="244"/>
      <c r="LKE46" s="244"/>
      <c r="LKF46" s="244"/>
      <c r="LKG46" s="201"/>
      <c r="LKH46" s="210"/>
      <c r="LKI46" s="15"/>
      <c r="LKJ46" s="15"/>
      <c r="LKK46" s="15"/>
      <c r="LKL46" s="15"/>
      <c r="LKM46" s="15"/>
      <c r="LKN46" s="15"/>
      <c r="LKO46" s="15"/>
      <c r="LKP46" s="15"/>
      <c r="LKQ46" s="15"/>
      <c r="LKR46" s="15"/>
      <c r="LKS46" s="19"/>
      <c r="LKT46" s="15"/>
      <c r="LKU46" s="15"/>
      <c r="LKV46" s="15"/>
      <c r="LKW46" s="15"/>
      <c r="LKX46" s="15"/>
      <c r="LKY46" s="15"/>
      <c r="LKZ46" s="19"/>
      <c r="LLA46" s="59"/>
      <c r="LLB46" s="59"/>
      <c r="LLC46" s="52"/>
      <c r="LLD46" s="52"/>
      <c r="LLE46" s="52"/>
      <c r="LLF46" s="52"/>
      <c r="LLG46" s="52"/>
      <c r="LLH46" s="59"/>
      <c r="LLI46" s="59"/>
      <c r="LLJ46" s="59"/>
      <c r="LLK46" s="59"/>
      <c r="LLL46" s="60"/>
      <c r="LLM46" s="278"/>
      <c r="LLN46" s="243"/>
      <c r="LLO46" s="244"/>
      <c r="LLP46" s="244"/>
      <c r="LLQ46" s="244"/>
      <c r="LLR46" s="244"/>
      <c r="LLS46" s="244"/>
      <c r="LLT46" s="201"/>
      <c r="LLU46" s="210"/>
      <c r="LLV46" s="15"/>
      <c r="LLW46" s="15"/>
      <c r="LLX46" s="15"/>
      <c r="LLY46" s="15"/>
      <c r="LLZ46" s="15"/>
      <c r="LMA46" s="15"/>
      <c r="LMB46" s="15"/>
      <c r="LMC46" s="15"/>
      <c r="LMD46" s="15"/>
      <c r="LME46" s="15"/>
      <c r="LMF46" s="19"/>
      <c r="LMG46" s="15"/>
      <c r="LMH46" s="15"/>
      <c r="LMI46" s="15"/>
      <c r="LMJ46" s="15"/>
      <c r="LMK46" s="15"/>
      <c r="LML46" s="15"/>
      <c r="LMM46" s="19"/>
      <c r="LMN46" s="59"/>
      <c r="LMO46" s="59"/>
      <c r="LMP46" s="52"/>
      <c r="LMQ46" s="52"/>
      <c r="LMR46" s="52"/>
      <c r="LMS46" s="52"/>
      <c r="LMT46" s="52"/>
      <c r="LMU46" s="59"/>
      <c r="LMV46" s="59"/>
      <c r="LMW46" s="59"/>
      <c r="LMX46" s="59"/>
      <c r="LMY46" s="60"/>
      <c r="LMZ46" s="278"/>
      <c r="LNA46" s="243"/>
      <c r="LNB46" s="244"/>
      <c r="LNC46" s="244"/>
      <c r="LND46" s="244"/>
      <c r="LNE46" s="244"/>
      <c r="LNF46" s="244"/>
      <c r="LNG46" s="201"/>
      <c r="LNH46" s="210"/>
      <c r="LNI46" s="15"/>
      <c r="LNJ46" s="15"/>
      <c r="LNK46" s="15"/>
      <c r="LNL46" s="15"/>
      <c r="LNM46" s="15"/>
      <c r="LNN46" s="15"/>
      <c r="LNO46" s="15"/>
      <c r="LNP46" s="15"/>
      <c r="LNQ46" s="15"/>
      <c r="LNR46" s="15"/>
      <c r="LNS46" s="19"/>
      <c r="LNT46" s="15"/>
      <c r="LNU46" s="15"/>
      <c r="LNV46" s="15"/>
      <c r="LNW46" s="15"/>
      <c r="LNX46" s="15"/>
      <c r="LNY46" s="15"/>
      <c r="LNZ46" s="19"/>
      <c r="LOA46" s="59"/>
      <c r="LOB46" s="59"/>
      <c r="LOC46" s="52"/>
      <c r="LOD46" s="52"/>
      <c r="LOE46" s="52"/>
      <c r="LOF46" s="52"/>
      <c r="LOG46" s="52"/>
      <c r="LOH46" s="59"/>
      <c r="LOI46" s="59"/>
      <c r="LOJ46" s="59"/>
      <c r="LOK46" s="59"/>
      <c r="LOL46" s="60"/>
      <c r="LOM46" s="278"/>
      <c r="LON46" s="243"/>
      <c r="LOO46" s="244"/>
      <c r="LOP46" s="244"/>
      <c r="LOQ46" s="244"/>
      <c r="LOR46" s="244"/>
      <c r="LOS46" s="244"/>
      <c r="LOT46" s="201"/>
      <c r="LOU46" s="210"/>
      <c r="LOV46" s="15"/>
      <c r="LOW46" s="15"/>
      <c r="LOX46" s="15"/>
      <c r="LOY46" s="15"/>
      <c r="LOZ46" s="15"/>
      <c r="LPA46" s="15"/>
      <c r="LPB46" s="15"/>
      <c r="LPC46" s="15"/>
      <c r="LPD46" s="15"/>
      <c r="LPE46" s="15"/>
      <c r="LPF46" s="19"/>
      <c r="LPG46" s="15"/>
      <c r="LPH46" s="15"/>
      <c r="LPI46" s="15"/>
      <c r="LPJ46" s="15"/>
      <c r="LPK46" s="15"/>
      <c r="LPL46" s="15"/>
      <c r="LPM46" s="19"/>
      <c r="LPN46" s="59"/>
      <c r="LPO46" s="59"/>
      <c r="LPP46" s="52"/>
      <c r="LPQ46" s="52"/>
      <c r="LPR46" s="52"/>
      <c r="LPS46" s="52"/>
      <c r="LPT46" s="52"/>
      <c r="LPU46" s="59"/>
      <c r="LPV46" s="59"/>
      <c r="LPW46" s="59"/>
      <c r="LPX46" s="59"/>
      <c r="LPY46" s="60"/>
      <c r="LPZ46" s="278"/>
      <c r="LQA46" s="243"/>
      <c r="LQB46" s="244"/>
      <c r="LQC46" s="244"/>
      <c r="LQD46" s="244"/>
      <c r="LQE46" s="244"/>
      <c r="LQF46" s="244"/>
      <c r="LQG46" s="201"/>
      <c r="LQH46" s="210"/>
      <c r="LQI46" s="15"/>
      <c r="LQJ46" s="15"/>
      <c r="LQK46" s="15"/>
      <c r="LQL46" s="15"/>
      <c r="LQM46" s="15"/>
      <c r="LQN46" s="15"/>
      <c r="LQO46" s="15"/>
      <c r="LQP46" s="15"/>
      <c r="LQQ46" s="15"/>
      <c r="LQR46" s="15"/>
      <c r="LQS46" s="19"/>
      <c r="LQT46" s="15"/>
      <c r="LQU46" s="15"/>
      <c r="LQV46" s="15"/>
      <c r="LQW46" s="15"/>
      <c r="LQX46" s="15"/>
      <c r="LQY46" s="15"/>
      <c r="LQZ46" s="19"/>
      <c r="LRA46" s="59"/>
      <c r="LRB46" s="59"/>
      <c r="LRC46" s="52"/>
      <c r="LRD46" s="52"/>
      <c r="LRE46" s="52"/>
      <c r="LRF46" s="52"/>
      <c r="LRG46" s="52"/>
      <c r="LRH46" s="59"/>
      <c r="LRI46" s="59"/>
      <c r="LRJ46" s="59"/>
      <c r="LRK46" s="59"/>
      <c r="LRL46" s="60"/>
      <c r="LRM46" s="278"/>
      <c r="LRN46" s="243"/>
      <c r="LRO46" s="244"/>
      <c r="LRP46" s="244"/>
      <c r="LRQ46" s="244"/>
      <c r="LRR46" s="244"/>
      <c r="LRS46" s="244"/>
      <c r="LRT46" s="201"/>
      <c r="LRU46" s="210"/>
      <c r="LRV46" s="15"/>
      <c r="LRW46" s="15"/>
      <c r="LRX46" s="15"/>
      <c r="LRY46" s="15"/>
      <c r="LRZ46" s="15"/>
      <c r="LSA46" s="15"/>
      <c r="LSB46" s="15"/>
      <c r="LSC46" s="15"/>
      <c r="LSD46" s="15"/>
      <c r="LSE46" s="15"/>
      <c r="LSF46" s="19"/>
      <c r="LSG46" s="15"/>
      <c r="LSH46" s="15"/>
      <c r="LSI46" s="15"/>
      <c r="LSJ46" s="15"/>
      <c r="LSK46" s="15"/>
      <c r="LSL46" s="15"/>
      <c r="LSM46" s="19"/>
      <c r="LSN46" s="59"/>
      <c r="LSO46" s="59"/>
      <c r="LSP46" s="52"/>
      <c r="LSQ46" s="52"/>
      <c r="LSR46" s="52"/>
      <c r="LSS46" s="52"/>
      <c r="LST46" s="52"/>
      <c r="LSU46" s="59"/>
      <c r="LSV46" s="59"/>
      <c r="LSW46" s="59"/>
      <c r="LSX46" s="59"/>
      <c r="LSY46" s="60"/>
      <c r="LSZ46" s="278"/>
      <c r="LTA46" s="243"/>
      <c r="LTB46" s="244"/>
      <c r="LTC46" s="244"/>
      <c r="LTD46" s="244"/>
      <c r="LTE46" s="244"/>
      <c r="LTF46" s="244"/>
      <c r="LTG46" s="201"/>
      <c r="LTH46" s="210"/>
      <c r="LTI46" s="15"/>
      <c r="LTJ46" s="15"/>
      <c r="LTK46" s="15"/>
      <c r="LTL46" s="15"/>
      <c r="LTM46" s="15"/>
      <c r="LTN46" s="15"/>
      <c r="LTO46" s="15"/>
      <c r="LTP46" s="15"/>
      <c r="LTQ46" s="15"/>
      <c r="LTR46" s="15"/>
      <c r="LTS46" s="19"/>
      <c r="LTT46" s="15"/>
      <c r="LTU46" s="15"/>
      <c r="LTV46" s="15"/>
      <c r="LTW46" s="15"/>
      <c r="LTX46" s="15"/>
      <c r="LTY46" s="15"/>
      <c r="LTZ46" s="19"/>
      <c r="LUA46" s="59"/>
      <c r="LUB46" s="59"/>
      <c r="LUC46" s="52"/>
      <c r="LUD46" s="52"/>
      <c r="LUE46" s="52"/>
      <c r="LUF46" s="52"/>
      <c r="LUG46" s="52"/>
      <c r="LUH46" s="59"/>
      <c r="LUI46" s="59"/>
      <c r="LUJ46" s="59"/>
      <c r="LUK46" s="59"/>
      <c r="LUL46" s="60"/>
      <c r="LUM46" s="278"/>
      <c r="LUN46" s="243"/>
      <c r="LUO46" s="244"/>
      <c r="LUP46" s="244"/>
      <c r="LUQ46" s="244"/>
      <c r="LUR46" s="244"/>
      <c r="LUS46" s="244"/>
      <c r="LUT46" s="201"/>
      <c r="LUU46" s="210"/>
      <c r="LUV46" s="15"/>
      <c r="LUW46" s="15"/>
      <c r="LUX46" s="15"/>
      <c r="LUY46" s="15"/>
      <c r="LUZ46" s="15"/>
      <c r="LVA46" s="15"/>
      <c r="LVB46" s="15"/>
      <c r="LVC46" s="15"/>
      <c r="LVD46" s="15"/>
      <c r="LVE46" s="15"/>
      <c r="LVF46" s="19"/>
      <c r="LVG46" s="15"/>
      <c r="LVH46" s="15"/>
      <c r="LVI46" s="15"/>
      <c r="LVJ46" s="15"/>
      <c r="LVK46" s="15"/>
      <c r="LVL46" s="15"/>
      <c r="LVM46" s="19"/>
      <c r="LVN46" s="59"/>
      <c r="LVO46" s="59"/>
      <c r="LVP46" s="52"/>
      <c r="LVQ46" s="52"/>
      <c r="LVR46" s="52"/>
      <c r="LVS46" s="52"/>
      <c r="LVT46" s="52"/>
      <c r="LVU46" s="59"/>
      <c r="LVV46" s="59"/>
      <c r="LVW46" s="59"/>
      <c r="LVX46" s="59"/>
      <c r="LVY46" s="60"/>
      <c r="LVZ46" s="278"/>
      <c r="LWA46" s="243"/>
      <c r="LWB46" s="244"/>
      <c r="LWC46" s="244"/>
      <c r="LWD46" s="244"/>
      <c r="LWE46" s="244"/>
      <c r="LWF46" s="244"/>
      <c r="LWG46" s="201"/>
      <c r="LWH46" s="210"/>
      <c r="LWI46" s="15"/>
      <c r="LWJ46" s="15"/>
      <c r="LWK46" s="15"/>
      <c r="LWL46" s="15"/>
      <c r="LWM46" s="15"/>
      <c r="LWN46" s="15"/>
      <c r="LWO46" s="15"/>
      <c r="LWP46" s="15"/>
      <c r="LWQ46" s="15"/>
      <c r="LWR46" s="15"/>
      <c r="LWS46" s="19"/>
      <c r="LWT46" s="15"/>
      <c r="LWU46" s="15"/>
      <c r="LWV46" s="15"/>
      <c r="LWW46" s="15"/>
      <c r="LWX46" s="15"/>
      <c r="LWY46" s="15"/>
      <c r="LWZ46" s="19"/>
      <c r="LXA46" s="59"/>
      <c r="LXB46" s="59"/>
      <c r="LXC46" s="52"/>
      <c r="LXD46" s="52"/>
      <c r="LXE46" s="52"/>
      <c r="LXF46" s="52"/>
      <c r="LXG46" s="52"/>
      <c r="LXH46" s="59"/>
      <c r="LXI46" s="59"/>
      <c r="LXJ46" s="59"/>
      <c r="LXK46" s="59"/>
      <c r="LXL46" s="60"/>
      <c r="LXM46" s="278"/>
      <c r="LXN46" s="243"/>
      <c r="LXO46" s="244"/>
      <c r="LXP46" s="244"/>
      <c r="LXQ46" s="244"/>
      <c r="LXR46" s="244"/>
      <c r="LXS46" s="244"/>
      <c r="LXT46" s="201"/>
      <c r="LXU46" s="210"/>
      <c r="LXV46" s="15"/>
      <c r="LXW46" s="15"/>
      <c r="LXX46" s="15"/>
      <c r="LXY46" s="15"/>
      <c r="LXZ46" s="15"/>
      <c r="LYA46" s="15"/>
      <c r="LYB46" s="15"/>
      <c r="LYC46" s="15"/>
      <c r="LYD46" s="15"/>
      <c r="LYE46" s="15"/>
      <c r="LYF46" s="19"/>
      <c r="LYG46" s="15"/>
      <c r="LYH46" s="15"/>
      <c r="LYI46" s="15"/>
      <c r="LYJ46" s="15"/>
      <c r="LYK46" s="15"/>
      <c r="LYL46" s="15"/>
      <c r="LYM46" s="19"/>
      <c r="LYN46" s="59"/>
      <c r="LYO46" s="59"/>
      <c r="LYP46" s="52"/>
      <c r="LYQ46" s="52"/>
      <c r="LYR46" s="52"/>
      <c r="LYS46" s="52"/>
      <c r="LYT46" s="52"/>
      <c r="LYU46" s="59"/>
      <c r="LYV46" s="59"/>
      <c r="LYW46" s="59"/>
      <c r="LYX46" s="59"/>
      <c r="LYY46" s="60"/>
      <c r="LYZ46" s="278"/>
      <c r="LZA46" s="243"/>
      <c r="LZB46" s="244"/>
      <c r="LZC46" s="244"/>
      <c r="LZD46" s="244"/>
      <c r="LZE46" s="244"/>
      <c r="LZF46" s="244"/>
      <c r="LZG46" s="201"/>
      <c r="LZH46" s="210"/>
      <c r="LZI46" s="15"/>
      <c r="LZJ46" s="15"/>
      <c r="LZK46" s="15"/>
      <c r="LZL46" s="15"/>
      <c r="LZM46" s="15"/>
      <c r="LZN46" s="15"/>
      <c r="LZO46" s="15"/>
      <c r="LZP46" s="15"/>
      <c r="LZQ46" s="15"/>
      <c r="LZR46" s="15"/>
      <c r="LZS46" s="19"/>
      <c r="LZT46" s="15"/>
      <c r="LZU46" s="15"/>
      <c r="LZV46" s="15"/>
      <c r="LZW46" s="15"/>
      <c r="LZX46" s="15"/>
      <c r="LZY46" s="15"/>
      <c r="LZZ46" s="19"/>
      <c r="MAA46" s="59"/>
      <c r="MAB46" s="59"/>
      <c r="MAC46" s="52"/>
      <c r="MAD46" s="52"/>
      <c r="MAE46" s="52"/>
      <c r="MAF46" s="52"/>
      <c r="MAG46" s="52"/>
      <c r="MAH46" s="59"/>
      <c r="MAI46" s="59"/>
      <c r="MAJ46" s="59"/>
      <c r="MAK46" s="59"/>
      <c r="MAL46" s="60"/>
      <c r="MAM46" s="278"/>
      <c r="MAN46" s="243"/>
      <c r="MAO46" s="244"/>
      <c r="MAP46" s="244"/>
      <c r="MAQ46" s="244"/>
      <c r="MAR46" s="244"/>
      <c r="MAS46" s="244"/>
      <c r="MAT46" s="201"/>
      <c r="MAU46" s="210"/>
      <c r="MAV46" s="15"/>
      <c r="MAW46" s="15"/>
      <c r="MAX46" s="15"/>
      <c r="MAY46" s="15"/>
      <c r="MAZ46" s="15"/>
      <c r="MBA46" s="15"/>
      <c r="MBB46" s="15"/>
      <c r="MBC46" s="15"/>
      <c r="MBD46" s="15"/>
      <c r="MBE46" s="15"/>
      <c r="MBF46" s="19"/>
      <c r="MBG46" s="15"/>
      <c r="MBH46" s="15"/>
      <c r="MBI46" s="15"/>
      <c r="MBJ46" s="15"/>
      <c r="MBK46" s="15"/>
      <c r="MBL46" s="15"/>
      <c r="MBM46" s="19"/>
      <c r="MBN46" s="59"/>
      <c r="MBO46" s="59"/>
      <c r="MBP46" s="52"/>
      <c r="MBQ46" s="52"/>
      <c r="MBR46" s="52"/>
      <c r="MBS46" s="52"/>
      <c r="MBT46" s="52"/>
      <c r="MBU46" s="59"/>
      <c r="MBV46" s="59"/>
      <c r="MBW46" s="59"/>
      <c r="MBX46" s="59"/>
      <c r="MBY46" s="60"/>
      <c r="MBZ46" s="278"/>
      <c r="MCA46" s="243"/>
      <c r="MCB46" s="244"/>
      <c r="MCC46" s="244"/>
      <c r="MCD46" s="244"/>
      <c r="MCE46" s="244"/>
      <c r="MCF46" s="244"/>
      <c r="MCG46" s="201"/>
      <c r="MCH46" s="210"/>
      <c r="MCI46" s="15"/>
      <c r="MCJ46" s="15"/>
      <c r="MCK46" s="15"/>
      <c r="MCL46" s="15"/>
      <c r="MCM46" s="15"/>
      <c r="MCN46" s="15"/>
      <c r="MCO46" s="15"/>
      <c r="MCP46" s="15"/>
      <c r="MCQ46" s="15"/>
      <c r="MCR46" s="15"/>
      <c r="MCS46" s="19"/>
      <c r="MCT46" s="15"/>
      <c r="MCU46" s="15"/>
      <c r="MCV46" s="15"/>
      <c r="MCW46" s="15"/>
      <c r="MCX46" s="15"/>
      <c r="MCY46" s="15"/>
      <c r="MCZ46" s="19"/>
      <c r="MDA46" s="59"/>
      <c r="MDB46" s="59"/>
      <c r="MDC46" s="52"/>
      <c r="MDD46" s="52"/>
      <c r="MDE46" s="52"/>
      <c r="MDF46" s="52"/>
      <c r="MDG46" s="52"/>
      <c r="MDH46" s="59"/>
      <c r="MDI46" s="59"/>
      <c r="MDJ46" s="59"/>
      <c r="MDK46" s="59"/>
      <c r="MDL46" s="60"/>
      <c r="MDM46" s="278"/>
      <c r="MDN46" s="243"/>
      <c r="MDO46" s="244"/>
      <c r="MDP46" s="244"/>
      <c r="MDQ46" s="244"/>
      <c r="MDR46" s="244"/>
      <c r="MDS46" s="244"/>
      <c r="MDT46" s="201"/>
      <c r="MDU46" s="210"/>
      <c r="MDV46" s="15"/>
      <c r="MDW46" s="15"/>
      <c r="MDX46" s="15"/>
      <c r="MDY46" s="15"/>
      <c r="MDZ46" s="15"/>
      <c r="MEA46" s="15"/>
      <c r="MEB46" s="15"/>
      <c r="MEC46" s="15"/>
      <c r="MED46" s="15"/>
      <c r="MEE46" s="15"/>
      <c r="MEF46" s="19"/>
      <c r="MEG46" s="15"/>
      <c r="MEH46" s="15"/>
      <c r="MEI46" s="15"/>
      <c r="MEJ46" s="15"/>
      <c r="MEK46" s="15"/>
      <c r="MEL46" s="15"/>
      <c r="MEM46" s="19"/>
      <c r="MEN46" s="59"/>
      <c r="MEO46" s="59"/>
      <c r="MEP46" s="52"/>
      <c r="MEQ46" s="52"/>
      <c r="MER46" s="52"/>
      <c r="MES46" s="52"/>
      <c r="MET46" s="52"/>
      <c r="MEU46" s="59"/>
      <c r="MEV46" s="59"/>
      <c r="MEW46" s="59"/>
      <c r="MEX46" s="59"/>
      <c r="MEY46" s="60"/>
      <c r="MEZ46" s="278"/>
      <c r="MFA46" s="243"/>
      <c r="MFB46" s="244"/>
      <c r="MFC46" s="244"/>
      <c r="MFD46" s="244"/>
      <c r="MFE46" s="244"/>
      <c r="MFF46" s="244"/>
      <c r="MFG46" s="201"/>
      <c r="MFH46" s="210"/>
      <c r="MFI46" s="15"/>
      <c r="MFJ46" s="15"/>
      <c r="MFK46" s="15"/>
      <c r="MFL46" s="15"/>
      <c r="MFM46" s="15"/>
      <c r="MFN46" s="15"/>
      <c r="MFO46" s="15"/>
      <c r="MFP46" s="15"/>
      <c r="MFQ46" s="15"/>
      <c r="MFR46" s="15"/>
      <c r="MFS46" s="19"/>
      <c r="MFT46" s="15"/>
      <c r="MFU46" s="15"/>
      <c r="MFV46" s="15"/>
      <c r="MFW46" s="15"/>
      <c r="MFX46" s="15"/>
      <c r="MFY46" s="15"/>
      <c r="MFZ46" s="19"/>
      <c r="MGA46" s="59"/>
      <c r="MGB46" s="59"/>
      <c r="MGC46" s="52"/>
      <c r="MGD46" s="52"/>
      <c r="MGE46" s="52"/>
      <c r="MGF46" s="52"/>
      <c r="MGG46" s="52"/>
      <c r="MGH46" s="59"/>
      <c r="MGI46" s="59"/>
      <c r="MGJ46" s="59"/>
      <c r="MGK46" s="59"/>
      <c r="MGL46" s="60"/>
      <c r="MGM46" s="278"/>
      <c r="MGN46" s="243"/>
      <c r="MGO46" s="244"/>
      <c r="MGP46" s="244"/>
      <c r="MGQ46" s="244"/>
      <c r="MGR46" s="244"/>
      <c r="MGS46" s="244"/>
      <c r="MGT46" s="201"/>
      <c r="MGU46" s="210"/>
      <c r="MGV46" s="15"/>
      <c r="MGW46" s="15"/>
      <c r="MGX46" s="15"/>
      <c r="MGY46" s="15"/>
      <c r="MGZ46" s="15"/>
      <c r="MHA46" s="15"/>
      <c r="MHB46" s="15"/>
      <c r="MHC46" s="15"/>
      <c r="MHD46" s="15"/>
      <c r="MHE46" s="15"/>
      <c r="MHF46" s="19"/>
      <c r="MHG46" s="15"/>
      <c r="MHH46" s="15"/>
      <c r="MHI46" s="15"/>
      <c r="MHJ46" s="15"/>
      <c r="MHK46" s="15"/>
      <c r="MHL46" s="15"/>
      <c r="MHM46" s="19"/>
      <c r="MHN46" s="59"/>
      <c r="MHO46" s="59"/>
      <c r="MHP46" s="52"/>
      <c r="MHQ46" s="52"/>
      <c r="MHR46" s="52"/>
      <c r="MHS46" s="52"/>
      <c r="MHT46" s="52"/>
      <c r="MHU46" s="59"/>
      <c r="MHV46" s="59"/>
      <c r="MHW46" s="59"/>
      <c r="MHX46" s="59"/>
      <c r="MHY46" s="60"/>
      <c r="MHZ46" s="278"/>
      <c r="MIA46" s="243"/>
      <c r="MIB46" s="244"/>
      <c r="MIC46" s="244"/>
      <c r="MID46" s="244"/>
      <c r="MIE46" s="244"/>
      <c r="MIF46" s="244"/>
      <c r="MIG46" s="201"/>
      <c r="MIH46" s="210"/>
      <c r="MII46" s="15"/>
      <c r="MIJ46" s="15"/>
      <c r="MIK46" s="15"/>
      <c r="MIL46" s="15"/>
      <c r="MIM46" s="15"/>
      <c r="MIN46" s="15"/>
      <c r="MIO46" s="15"/>
      <c r="MIP46" s="15"/>
      <c r="MIQ46" s="15"/>
      <c r="MIR46" s="15"/>
      <c r="MIS46" s="19"/>
      <c r="MIT46" s="15"/>
      <c r="MIU46" s="15"/>
      <c r="MIV46" s="15"/>
      <c r="MIW46" s="15"/>
      <c r="MIX46" s="15"/>
      <c r="MIY46" s="15"/>
      <c r="MIZ46" s="19"/>
      <c r="MJA46" s="59"/>
      <c r="MJB46" s="59"/>
      <c r="MJC46" s="52"/>
      <c r="MJD46" s="52"/>
      <c r="MJE46" s="52"/>
      <c r="MJF46" s="52"/>
      <c r="MJG46" s="52"/>
      <c r="MJH46" s="59"/>
      <c r="MJI46" s="59"/>
      <c r="MJJ46" s="59"/>
      <c r="MJK46" s="59"/>
      <c r="MJL46" s="60"/>
      <c r="MJM46" s="278"/>
      <c r="MJN46" s="243"/>
      <c r="MJO46" s="244"/>
      <c r="MJP46" s="244"/>
      <c r="MJQ46" s="244"/>
      <c r="MJR46" s="244"/>
      <c r="MJS46" s="244"/>
      <c r="MJT46" s="201"/>
      <c r="MJU46" s="210"/>
      <c r="MJV46" s="15"/>
      <c r="MJW46" s="15"/>
      <c r="MJX46" s="15"/>
      <c r="MJY46" s="15"/>
      <c r="MJZ46" s="15"/>
      <c r="MKA46" s="15"/>
      <c r="MKB46" s="15"/>
      <c r="MKC46" s="15"/>
      <c r="MKD46" s="15"/>
      <c r="MKE46" s="15"/>
      <c r="MKF46" s="19"/>
      <c r="MKG46" s="15"/>
      <c r="MKH46" s="15"/>
      <c r="MKI46" s="15"/>
      <c r="MKJ46" s="15"/>
      <c r="MKK46" s="15"/>
      <c r="MKL46" s="15"/>
      <c r="MKM46" s="19"/>
      <c r="MKN46" s="59"/>
      <c r="MKO46" s="59"/>
      <c r="MKP46" s="52"/>
      <c r="MKQ46" s="52"/>
      <c r="MKR46" s="52"/>
      <c r="MKS46" s="52"/>
      <c r="MKT46" s="52"/>
      <c r="MKU46" s="59"/>
      <c r="MKV46" s="59"/>
      <c r="MKW46" s="59"/>
      <c r="MKX46" s="59"/>
      <c r="MKY46" s="60"/>
      <c r="MKZ46" s="278"/>
      <c r="MLA46" s="243"/>
      <c r="MLB46" s="244"/>
      <c r="MLC46" s="244"/>
      <c r="MLD46" s="244"/>
      <c r="MLE46" s="244"/>
      <c r="MLF46" s="244"/>
      <c r="MLG46" s="201"/>
      <c r="MLH46" s="210"/>
      <c r="MLI46" s="15"/>
      <c r="MLJ46" s="15"/>
      <c r="MLK46" s="15"/>
      <c r="MLL46" s="15"/>
      <c r="MLM46" s="15"/>
      <c r="MLN46" s="15"/>
      <c r="MLO46" s="15"/>
      <c r="MLP46" s="15"/>
      <c r="MLQ46" s="15"/>
      <c r="MLR46" s="15"/>
      <c r="MLS46" s="19"/>
      <c r="MLT46" s="15"/>
      <c r="MLU46" s="15"/>
      <c r="MLV46" s="15"/>
      <c r="MLW46" s="15"/>
      <c r="MLX46" s="15"/>
      <c r="MLY46" s="15"/>
      <c r="MLZ46" s="19"/>
      <c r="MMA46" s="59"/>
      <c r="MMB46" s="59"/>
      <c r="MMC46" s="52"/>
      <c r="MMD46" s="52"/>
      <c r="MME46" s="52"/>
      <c r="MMF46" s="52"/>
      <c r="MMG46" s="52"/>
      <c r="MMH46" s="59"/>
      <c r="MMI46" s="59"/>
      <c r="MMJ46" s="59"/>
      <c r="MMK46" s="59"/>
      <c r="MML46" s="60"/>
      <c r="MMM46" s="278"/>
      <c r="MMN46" s="243"/>
      <c r="MMO46" s="244"/>
      <c r="MMP46" s="244"/>
      <c r="MMQ46" s="244"/>
      <c r="MMR46" s="244"/>
      <c r="MMS46" s="244"/>
      <c r="MMT46" s="201"/>
      <c r="MMU46" s="210"/>
      <c r="MMV46" s="15"/>
      <c r="MMW46" s="15"/>
      <c r="MMX46" s="15"/>
      <c r="MMY46" s="15"/>
      <c r="MMZ46" s="15"/>
      <c r="MNA46" s="15"/>
      <c r="MNB46" s="15"/>
      <c r="MNC46" s="15"/>
      <c r="MND46" s="15"/>
      <c r="MNE46" s="15"/>
      <c r="MNF46" s="19"/>
      <c r="MNG46" s="15"/>
      <c r="MNH46" s="15"/>
      <c r="MNI46" s="15"/>
      <c r="MNJ46" s="15"/>
      <c r="MNK46" s="15"/>
      <c r="MNL46" s="15"/>
      <c r="MNM46" s="19"/>
      <c r="MNN46" s="59"/>
      <c r="MNO46" s="59"/>
      <c r="MNP46" s="52"/>
      <c r="MNQ46" s="52"/>
      <c r="MNR46" s="52"/>
      <c r="MNS46" s="52"/>
      <c r="MNT46" s="52"/>
      <c r="MNU46" s="59"/>
      <c r="MNV46" s="59"/>
      <c r="MNW46" s="59"/>
      <c r="MNX46" s="59"/>
      <c r="MNY46" s="60"/>
      <c r="MNZ46" s="278"/>
      <c r="MOA46" s="243"/>
      <c r="MOB46" s="244"/>
      <c r="MOC46" s="244"/>
      <c r="MOD46" s="244"/>
      <c r="MOE46" s="244"/>
      <c r="MOF46" s="244"/>
      <c r="MOG46" s="201"/>
      <c r="MOH46" s="210"/>
      <c r="MOI46" s="15"/>
      <c r="MOJ46" s="15"/>
      <c r="MOK46" s="15"/>
      <c r="MOL46" s="15"/>
      <c r="MOM46" s="15"/>
      <c r="MON46" s="15"/>
      <c r="MOO46" s="15"/>
      <c r="MOP46" s="15"/>
      <c r="MOQ46" s="15"/>
      <c r="MOR46" s="15"/>
      <c r="MOS46" s="19"/>
      <c r="MOT46" s="15"/>
      <c r="MOU46" s="15"/>
      <c r="MOV46" s="15"/>
      <c r="MOW46" s="15"/>
      <c r="MOX46" s="15"/>
      <c r="MOY46" s="15"/>
      <c r="MOZ46" s="19"/>
      <c r="MPA46" s="59"/>
      <c r="MPB46" s="59"/>
      <c r="MPC46" s="52"/>
      <c r="MPD46" s="52"/>
      <c r="MPE46" s="52"/>
      <c r="MPF46" s="52"/>
      <c r="MPG46" s="52"/>
      <c r="MPH46" s="59"/>
      <c r="MPI46" s="59"/>
      <c r="MPJ46" s="59"/>
      <c r="MPK46" s="59"/>
      <c r="MPL46" s="60"/>
      <c r="MPM46" s="278"/>
      <c r="MPN46" s="243"/>
      <c r="MPO46" s="244"/>
      <c r="MPP46" s="244"/>
      <c r="MPQ46" s="244"/>
      <c r="MPR46" s="244"/>
      <c r="MPS46" s="244"/>
      <c r="MPT46" s="201"/>
      <c r="MPU46" s="210"/>
      <c r="MPV46" s="15"/>
      <c r="MPW46" s="15"/>
      <c r="MPX46" s="15"/>
      <c r="MPY46" s="15"/>
      <c r="MPZ46" s="15"/>
      <c r="MQA46" s="15"/>
      <c r="MQB46" s="15"/>
      <c r="MQC46" s="15"/>
      <c r="MQD46" s="15"/>
      <c r="MQE46" s="15"/>
      <c r="MQF46" s="19"/>
      <c r="MQG46" s="15"/>
      <c r="MQH46" s="15"/>
      <c r="MQI46" s="15"/>
      <c r="MQJ46" s="15"/>
      <c r="MQK46" s="15"/>
      <c r="MQL46" s="15"/>
      <c r="MQM46" s="19"/>
      <c r="MQN46" s="59"/>
      <c r="MQO46" s="59"/>
      <c r="MQP46" s="52"/>
      <c r="MQQ46" s="52"/>
      <c r="MQR46" s="52"/>
      <c r="MQS46" s="52"/>
      <c r="MQT46" s="52"/>
      <c r="MQU46" s="59"/>
      <c r="MQV46" s="59"/>
      <c r="MQW46" s="59"/>
      <c r="MQX46" s="59"/>
      <c r="MQY46" s="60"/>
      <c r="MQZ46" s="278"/>
      <c r="MRA46" s="243"/>
      <c r="MRB46" s="244"/>
      <c r="MRC46" s="244"/>
      <c r="MRD46" s="244"/>
      <c r="MRE46" s="244"/>
      <c r="MRF46" s="244"/>
      <c r="MRG46" s="201"/>
      <c r="MRH46" s="210"/>
      <c r="MRI46" s="15"/>
      <c r="MRJ46" s="15"/>
      <c r="MRK46" s="15"/>
      <c r="MRL46" s="15"/>
      <c r="MRM46" s="15"/>
      <c r="MRN46" s="15"/>
      <c r="MRO46" s="15"/>
      <c r="MRP46" s="15"/>
      <c r="MRQ46" s="15"/>
      <c r="MRR46" s="15"/>
      <c r="MRS46" s="19"/>
      <c r="MRT46" s="15"/>
      <c r="MRU46" s="15"/>
      <c r="MRV46" s="15"/>
      <c r="MRW46" s="15"/>
      <c r="MRX46" s="15"/>
      <c r="MRY46" s="15"/>
      <c r="MRZ46" s="19"/>
      <c r="MSA46" s="59"/>
      <c r="MSB46" s="59"/>
      <c r="MSC46" s="52"/>
      <c r="MSD46" s="52"/>
      <c r="MSE46" s="52"/>
      <c r="MSF46" s="52"/>
      <c r="MSG46" s="52"/>
      <c r="MSH46" s="59"/>
      <c r="MSI46" s="59"/>
      <c r="MSJ46" s="59"/>
      <c r="MSK46" s="59"/>
      <c r="MSL46" s="60"/>
      <c r="MSM46" s="278"/>
      <c r="MSN46" s="243"/>
      <c r="MSO46" s="244"/>
      <c r="MSP46" s="244"/>
      <c r="MSQ46" s="244"/>
      <c r="MSR46" s="244"/>
      <c r="MSS46" s="244"/>
      <c r="MST46" s="201"/>
      <c r="MSU46" s="210"/>
      <c r="MSV46" s="15"/>
      <c r="MSW46" s="15"/>
      <c r="MSX46" s="15"/>
      <c r="MSY46" s="15"/>
      <c r="MSZ46" s="15"/>
      <c r="MTA46" s="15"/>
      <c r="MTB46" s="15"/>
      <c r="MTC46" s="15"/>
      <c r="MTD46" s="15"/>
      <c r="MTE46" s="15"/>
      <c r="MTF46" s="19"/>
      <c r="MTG46" s="15"/>
      <c r="MTH46" s="15"/>
      <c r="MTI46" s="15"/>
      <c r="MTJ46" s="15"/>
      <c r="MTK46" s="15"/>
      <c r="MTL46" s="15"/>
      <c r="MTM46" s="19"/>
      <c r="MTN46" s="59"/>
      <c r="MTO46" s="59"/>
      <c r="MTP46" s="52"/>
      <c r="MTQ46" s="52"/>
      <c r="MTR46" s="52"/>
      <c r="MTS46" s="52"/>
      <c r="MTT46" s="52"/>
      <c r="MTU46" s="59"/>
      <c r="MTV46" s="59"/>
      <c r="MTW46" s="59"/>
      <c r="MTX46" s="59"/>
      <c r="MTY46" s="60"/>
      <c r="MTZ46" s="278"/>
      <c r="MUA46" s="243"/>
      <c r="MUB46" s="244"/>
      <c r="MUC46" s="244"/>
      <c r="MUD46" s="244"/>
      <c r="MUE46" s="244"/>
      <c r="MUF46" s="244"/>
      <c r="MUG46" s="201"/>
      <c r="MUH46" s="210"/>
      <c r="MUI46" s="15"/>
      <c r="MUJ46" s="15"/>
      <c r="MUK46" s="15"/>
      <c r="MUL46" s="15"/>
      <c r="MUM46" s="15"/>
      <c r="MUN46" s="15"/>
      <c r="MUO46" s="15"/>
      <c r="MUP46" s="15"/>
      <c r="MUQ46" s="15"/>
      <c r="MUR46" s="15"/>
      <c r="MUS46" s="19"/>
      <c r="MUT46" s="15"/>
      <c r="MUU46" s="15"/>
      <c r="MUV46" s="15"/>
      <c r="MUW46" s="15"/>
      <c r="MUX46" s="15"/>
      <c r="MUY46" s="15"/>
      <c r="MUZ46" s="19"/>
      <c r="MVA46" s="59"/>
      <c r="MVB46" s="59"/>
      <c r="MVC46" s="52"/>
      <c r="MVD46" s="52"/>
      <c r="MVE46" s="52"/>
      <c r="MVF46" s="52"/>
      <c r="MVG46" s="52"/>
      <c r="MVH46" s="59"/>
      <c r="MVI46" s="59"/>
      <c r="MVJ46" s="59"/>
      <c r="MVK46" s="59"/>
      <c r="MVL46" s="60"/>
      <c r="MVM46" s="278"/>
      <c r="MVN46" s="243"/>
      <c r="MVO46" s="244"/>
      <c r="MVP46" s="244"/>
      <c r="MVQ46" s="244"/>
      <c r="MVR46" s="244"/>
      <c r="MVS46" s="244"/>
      <c r="MVT46" s="201"/>
      <c r="MVU46" s="210"/>
      <c r="MVV46" s="15"/>
      <c r="MVW46" s="15"/>
      <c r="MVX46" s="15"/>
      <c r="MVY46" s="15"/>
      <c r="MVZ46" s="15"/>
      <c r="MWA46" s="15"/>
      <c r="MWB46" s="15"/>
      <c r="MWC46" s="15"/>
      <c r="MWD46" s="15"/>
      <c r="MWE46" s="15"/>
      <c r="MWF46" s="19"/>
      <c r="MWG46" s="15"/>
      <c r="MWH46" s="15"/>
      <c r="MWI46" s="15"/>
      <c r="MWJ46" s="15"/>
      <c r="MWK46" s="15"/>
      <c r="MWL46" s="15"/>
      <c r="MWM46" s="19"/>
      <c r="MWN46" s="59"/>
      <c r="MWO46" s="59"/>
      <c r="MWP46" s="52"/>
      <c r="MWQ46" s="52"/>
      <c r="MWR46" s="52"/>
      <c r="MWS46" s="52"/>
      <c r="MWT46" s="52"/>
      <c r="MWU46" s="59"/>
      <c r="MWV46" s="59"/>
      <c r="MWW46" s="59"/>
      <c r="MWX46" s="59"/>
      <c r="MWY46" s="60"/>
      <c r="MWZ46" s="278"/>
      <c r="MXA46" s="243"/>
      <c r="MXB46" s="244"/>
      <c r="MXC46" s="244"/>
      <c r="MXD46" s="244"/>
      <c r="MXE46" s="244"/>
      <c r="MXF46" s="244"/>
      <c r="MXG46" s="201"/>
      <c r="MXH46" s="210"/>
      <c r="MXI46" s="15"/>
      <c r="MXJ46" s="15"/>
      <c r="MXK46" s="15"/>
      <c r="MXL46" s="15"/>
      <c r="MXM46" s="15"/>
      <c r="MXN46" s="15"/>
      <c r="MXO46" s="15"/>
      <c r="MXP46" s="15"/>
      <c r="MXQ46" s="15"/>
      <c r="MXR46" s="15"/>
      <c r="MXS46" s="19"/>
      <c r="MXT46" s="15"/>
      <c r="MXU46" s="15"/>
      <c r="MXV46" s="15"/>
      <c r="MXW46" s="15"/>
      <c r="MXX46" s="15"/>
      <c r="MXY46" s="15"/>
      <c r="MXZ46" s="19"/>
      <c r="MYA46" s="59"/>
      <c r="MYB46" s="59"/>
      <c r="MYC46" s="52"/>
      <c r="MYD46" s="52"/>
      <c r="MYE46" s="52"/>
      <c r="MYF46" s="52"/>
      <c r="MYG46" s="52"/>
      <c r="MYH46" s="59"/>
      <c r="MYI46" s="59"/>
      <c r="MYJ46" s="59"/>
      <c r="MYK46" s="59"/>
      <c r="MYL46" s="60"/>
      <c r="MYM46" s="278"/>
      <c r="MYN46" s="243"/>
      <c r="MYO46" s="244"/>
      <c r="MYP46" s="244"/>
      <c r="MYQ46" s="244"/>
      <c r="MYR46" s="244"/>
      <c r="MYS46" s="244"/>
      <c r="MYT46" s="201"/>
      <c r="MYU46" s="210"/>
      <c r="MYV46" s="15"/>
      <c r="MYW46" s="15"/>
      <c r="MYX46" s="15"/>
      <c r="MYY46" s="15"/>
      <c r="MYZ46" s="15"/>
      <c r="MZA46" s="15"/>
      <c r="MZB46" s="15"/>
      <c r="MZC46" s="15"/>
      <c r="MZD46" s="15"/>
      <c r="MZE46" s="15"/>
      <c r="MZF46" s="19"/>
      <c r="MZG46" s="15"/>
      <c r="MZH46" s="15"/>
      <c r="MZI46" s="15"/>
      <c r="MZJ46" s="15"/>
      <c r="MZK46" s="15"/>
      <c r="MZL46" s="15"/>
      <c r="MZM46" s="19"/>
      <c r="MZN46" s="59"/>
      <c r="MZO46" s="59"/>
      <c r="MZP46" s="52"/>
      <c r="MZQ46" s="52"/>
      <c r="MZR46" s="52"/>
      <c r="MZS46" s="52"/>
      <c r="MZT46" s="52"/>
      <c r="MZU46" s="59"/>
      <c r="MZV46" s="59"/>
      <c r="MZW46" s="59"/>
      <c r="MZX46" s="59"/>
      <c r="MZY46" s="60"/>
      <c r="MZZ46" s="278"/>
      <c r="NAA46" s="243"/>
      <c r="NAB46" s="244"/>
      <c r="NAC46" s="244"/>
      <c r="NAD46" s="244"/>
      <c r="NAE46" s="244"/>
      <c r="NAF46" s="244"/>
      <c r="NAG46" s="201"/>
      <c r="NAH46" s="210"/>
      <c r="NAI46" s="15"/>
      <c r="NAJ46" s="15"/>
      <c r="NAK46" s="15"/>
      <c r="NAL46" s="15"/>
      <c r="NAM46" s="15"/>
      <c r="NAN46" s="15"/>
      <c r="NAO46" s="15"/>
      <c r="NAP46" s="15"/>
      <c r="NAQ46" s="15"/>
      <c r="NAR46" s="15"/>
      <c r="NAS46" s="19"/>
      <c r="NAT46" s="15"/>
      <c r="NAU46" s="15"/>
      <c r="NAV46" s="15"/>
      <c r="NAW46" s="15"/>
      <c r="NAX46" s="15"/>
      <c r="NAY46" s="15"/>
      <c r="NAZ46" s="19"/>
      <c r="NBA46" s="59"/>
      <c r="NBB46" s="59"/>
      <c r="NBC46" s="52"/>
      <c r="NBD46" s="52"/>
      <c r="NBE46" s="52"/>
      <c r="NBF46" s="52"/>
      <c r="NBG46" s="52"/>
      <c r="NBH46" s="59"/>
      <c r="NBI46" s="59"/>
      <c r="NBJ46" s="59"/>
      <c r="NBK46" s="59"/>
      <c r="NBL46" s="60"/>
      <c r="NBM46" s="278"/>
      <c r="NBN46" s="243"/>
      <c r="NBO46" s="244"/>
      <c r="NBP46" s="244"/>
      <c r="NBQ46" s="244"/>
      <c r="NBR46" s="244"/>
      <c r="NBS46" s="244"/>
      <c r="NBT46" s="201"/>
      <c r="NBU46" s="210"/>
      <c r="NBV46" s="15"/>
      <c r="NBW46" s="15"/>
      <c r="NBX46" s="15"/>
      <c r="NBY46" s="15"/>
      <c r="NBZ46" s="15"/>
      <c r="NCA46" s="15"/>
      <c r="NCB46" s="15"/>
      <c r="NCC46" s="15"/>
      <c r="NCD46" s="15"/>
      <c r="NCE46" s="15"/>
      <c r="NCF46" s="19"/>
      <c r="NCG46" s="15"/>
      <c r="NCH46" s="15"/>
      <c r="NCI46" s="15"/>
      <c r="NCJ46" s="15"/>
      <c r="NCK46" s="15"/>
      <c r="NCL46" s="15"/>
      <c r="NCM46" s="19"/>
      <c r="NCN46" s="59"/>
      <c r="NCO46" s="59"/>
      <c r="NCP46" s="52"/>
      <c r="NCQ46" s="52"/>
      <c r="NCR46" s="52"/>
      <c r="NCS46" s="52"/>
      <c r="NCT46" s="52"/>
      <c r="NCU46" s="59"/>
      <c r="NCV46" s="59"/>
      <c r="NCW46" s="59"/>
      <c r="NCX46" s="59"/>
      <c r="NCY46" s="60"/>
      <c r="NCZ46" s="278"/>
      <c r="NDA46" s="243"/>
      <c r="NDB46" s="244"/>
      <c r="NDC46" s="244"/>
      <c r="NDD46" s="244"/>
      <c r="NDE46" s="244"/>
      <c r="NDF46" s="244"/>
      <c r="NDG46" s="201"/>
      <c r="NDH46" s="210"/>
      <c r="NDI46" s="15"/>
      <c r="NDJ46" s="15"/>
      <c r="NDK46" s="15"/>
      <c r="NDL46" s="15"/>
      <c r="NDM46" s="15"/>
      <c r="NDN46" s="15"/>
      <c r="NDO46" s="15"/>
      <c r="NDP46" s="15"/>
      <c r="NDQ46" s="15"/>
      <c r="NDR46" s="15"/>
      <c r="NDS46" s="19"/>
      <c r="NDT46" s="15"/>
      <c r="NDU46" s="15"/>
      <c r="NDV46" s="15"/>
      <c r="NDW46" s="15"/>
      <c r="NDX46" s="15"/>
      <c r="NDY46" s="15"/>
      <c r="NDZ46" s="19"/>
      <c r="NEA46" s="59"/>
      <c r="NEB46" s="59"/>
      <c r="NEC46" s="52"/>
      <c r="NED46" s="52"/>
      <c r="NEE46" s="52"/>
      <c r="NEF46" s="52"/>
      <c r="NEG46" s="52"/>
      <c r="NEH46" s="59"/>
      <c r="NEI46" s="59"/>
      <c r="NEJ46" s="59"/>
      <c r="NEK46" s="59"/>
      <c r="NEL46" s="60"/>
      <c r="NEM46" s="278"/>
      <c r="NEN46" s="243"/>
      <c r="NEO46" s="244"/>
      <c r="NEP46" s="244"/>
      <c r="NEQ46" s="244"/>
      <c r="NER46" s="244"/>
      <c r="NES46" s="244"/>
      <c r="NET46" s="201"/>
      <c r="NEU46" s="210"/>
      <c r="NEV46" s="15"/>
      <c r="NEW46" s="15"/>
      <c r="NEX46" s="15"/>
      <c r="NEY46" s="15"/>
      <c r="NEZ46" s="15"/>
      <c r="NFA46" s="15"/>
      <c r="NFB46" s="15"/>
      <c r="NFC46" s="15"/>
      <c r="NFD46" s="15"/>
      <c r="NFE46" s="15"/>
      <c r="NFF46" s="19"/>
      <c r="NFG46" s="15"/>
      <c r="NFH46" s="15"/>
      <c r="NFI46" s="15"/>
      <c r="NFJ46" s="15"/>
      <c r="NFK46" s="15"/>
      <c r="NFL46" s="15"/>
      <c r="NFM46" s="19"/>
      <c r="NFN46" s="59"/>
      <c r="NFO46" s="59"/>
      <c r="NFP46" s="52"/>
      <c r="NFQ46" s="52"/>
      <c r="NFR46" s="52"/>
      <c r="NFS46" s="52"/>
      <c r="NFT46" s="52"/>
      <c r="NFU46" s="59"/>
      <c r="NFV46" s="59"/>
      <c r="NFW46" s="59"/>
      <c r="NFX46" s="59"/>
      <c r="NFY46" s="60"/>
      <c r="NFZ46" s="278"/>
      <c r="NGA46" s="243"/>
      <c r="NGB46" s="244"/>
      <c r="NGC46" s="244"/>
      <c r="NGD46" s="244"/>
      <c r="NGE46" s="244"/>
      <c r="NGF46" s="244"/>
      <c r="NGG46" s="201"/>
      <c r="NGH46" s="210"/>
      <c r="NGI46" s="15"/>
      <c r="NGJ46" s="15"/>
      <c r="NGK46" s="15"/>
      <c r="NGL46" s="15"/>
      <c r="NGM46" s="15"/>
      <c r="NGN46" s="15"/>
      <c r="NGO46" s="15"/>
      <c r="NGP46" s="15"/>
      <c r="NGQ46" s="15"/>
      <c r="NGR46" s="15"/>
      <c r="NGS46" s="19"/>
      <c r="NGT46" s="15"/>
      <c r="NGU46" s="15"/>
      <c r="NGV46" s="15"/>
      <c r="NGW46" s="15"/>
      <c r="NGX46" s="15"/>
      <c r="NGY46" s="15"/>
      <c r="NGZ46" s="19"/>
      <c r="NHA46" s="59"/>
      <c r="NHB46" s="59"/>
      <c r="NHC46" s="52"/>
      <c r="NHD46" s="52"/>
      <c r="NHE46" s="52"/>
      <c r="NHF46" s="52"/>
      <c r="NHG46" s="52"/>
      <c r="NHH46" s="59"/>
      <c r="NHI46" s="59"/>
      <c r="NHJ46" s="59"/>
      <c r="NHK46" s="59"/>
      <c r="NHL46" s="60"/>
      <c r="NHM46" s="278"/>
      <c r="NHN46" s="243"/>
      <c r="NHO46" s="244"/>
      <c r="NHP46" s="244"/>
      <c r="NHQ46" s="244"/>
      <c r="NHR46" s="244"/>
      <c r="NHS46" s="244"/>
      <c r="NHT46" s="201"/>
      <c r="NHU46" s="210"/>
      <c r="NHV46" s="15"/>
      <c r="NHW46" s="15"/>
      <c r="NHX46" s="15"/>
      <c r="NHY46" s="15"/>
      <c r="NHZ46" s="15"/>
      <c r="NIA46" s="15"/>
      <c r="NIB46" s="15"/>
      <c r="NIC46" s="15"/>
      <c r="NID46" s="15"/>
      <c r="NIE46" s="15"/>
      <c r="NIF46" s="19"/>
      <c r="NIG46" s="15"/>
      <c r="NIH46" s="15"/>
      <c r="NII46" s="15"/>
      <c r="NIJ46" s="15"/>
      <c r="NIK46" s="15"/>
      <c r="NIL46" s="15"/>
      <c r="NIM46" s="19"/>
      <c r="NIN46" s="59"/>
      <c r="NIO46" s="59"/>
      <c r="NIP46" s="52"/>
      <c r="NIQ46" s="52"/>
      <c r="NIR46" s="52"/>
      <c r="NIS46" s="52"/>
      <c r="NIT46" s="52"/>
      <c r="NIU46" s="59"/>
      <c r="NIV46" s="59"/>
      <c r="NIW46" s="59"/>
      <c r="NIX46" s="59"/>
      <c r="NIY46" s="60"/>
      <c r="NIZ46" s="278"/>
      <c r="NJA46" s="243"/>
      <c r="NJB46" s="244"/>
      <c r="NJC46" s="244"/>
      <c r="NJD46" s="244"/>
      <c r="NJE46" s="244"/>
      <c r="NJF46" s="244"/>
      <c r="NJG46" s="201"/>
      <c r="NJH46" s="210"/>
      <c r="NJI46" s="15"/>
      <c r="NJJ46" s="15"/>
      <c r="NJK46" s="15"/>
      <c r="NJL46" s="15"/>
      <c r="NJM46" s="15"/>
      <c r="NJN46" s="15"/>
      <c r="NJO46" s="15"/>
      <c r="NJP46" s="15"/>
      <c r="NJQ46" s="15"/>
      <c r="NJR46" s="15"/>
      <c r="NJS46" s="19"/>
      <c r="NJT46" s="15"/>
      <c r="NJU46" s="15"/>
      <c r="NJV46" s="15"/>
      <c r="NJW46" s="15"/>
      <c r="NJX46" s="15"/>
      <c r="NJY46" s="15"/>
      <c r="NJZ46" s="19"/>
      <c r="NKA46" s="59"/>
      <c r="NKB46" s="59"/>
      <c r="NKC46" s="52"/>
      <c r="NKD46" s="52"/>
      <c r="NKE46" s="52"/>
      <c r="NKF46" s="52"/>
      <c r="NKG46" s="52"/>
      <c r="NKH46" s="59"/>
      <c r="NKI46" s="59"/>
      <c r="NKJ46" s="59"/>
      <c r="NKK46" s="59"/>
      <c r="NKL46" s="60"/>
      <c r="NKM46" s="278"/>
      <c r="NKN46" s="243"/>
      <c r="NKO46" s="244"/>
      <c r="NKP46" s="244"/>
      <c r="NKQ46" s="244"/>
      <c r="NKR46" s="244"/>
      <c r="NKS46" s="244"/>
      <c r="NKT46" s="201"/>
      <c r="NKU46" s="210"/>
      <c r="NKV46" s="15"/>
      <c r="NKW46" s="15"/>
      <c r="NKX46" s="15"/>
      <c r="NKY46" s="15"/>
      <c r="NKZ46" s="15"/>
      <c r="NLA46" s="15"/>
      <c r="NLB46" s="15"/>
      <c r="NLC46" s="15"/>
      <c r="NLD46" s="15"/>
      <c r="NLE46" s="15"/>
      <c r="NLF46" s="19"/>
      <c r="NLG46" s="15"/>
      <c r="NLH46" s="15"/>
      <c r="NLI46" s="15"/>
      <c r="NLJ46" s="15"/>
      <c r="NLK46" s="15"/>
      <c r="NLL46" s="15"/>
      <c r="NLM46" s="19"/>
      <c r="NLN46" s="59"/>
      <c r="NLO46" s="59"/>
      <c r="NLP46" s="52"/>
      <c r="NLQ46" s="52"/>
      <c r="NLR46" s="52"/>
      <c r="NLS46" s="52"/>
      <c r="NLT46" s="52"/>
      <c r="NLU46" s="59"/>
      <c r="NLV46" s="59"/>
      <c r="NLW46" s="59"/>
      <c r="NLX46" s="59"/>
      <c r="NLY46" s="60"/>
      <c r="NLZ46" s="278"/>
      <c r="NMA46" s="243"/>
      <c r="NMB46" s="244"/>
      <c r="NMC46" s="244"/>
      <c r="NMD46" s="244"/>
      <c r="NME46" s="244"/>
      <c r="NMF46" s="244"/>
      <c r="NMG46" s="201"/>
      <c r="NMH46" s="210"/>
      <c r="NMI46" s="15"/>
      <c r="NMJ46" s="15"/>
      <c r="NMK46" s="15"/>
      <c r="NML46" s="15"/>
      <c r="NMM46" s="15"/>
      <c r="NMN46" s="15"/>
      <c r="NMO46" s="15"/>
      <c r="NMP46" s="15"/>
      <c r="NMQ46" s="15"/>
      <c r="NMR46" s="15"/>
      <c r="NMS46" s="19"/>
      <c r="NMT46" s="15"/>
      <c r="NMU46" s="15"/>
      <c r="NMV46" s="15"/>
      <c r="NMW46" s="15"/>
      <c r="NMX46" s="15"/>
      <c r="NMY46" s="15"/>
      <c r="NMZ46" s="19"/>
      <c r="NNA46" s="59"/>
      <c r="NNB46" s="59"/>
      <c r="NNC46" s="52"/>
      <c r="NND46" s="52"/>
      <c r="NNE46" s="52"/>
      <c r="NNF46" s="52"/>
      <c r="NNG46" s="52"/>
      <c r="NNH46" s="59"/>
      <c r="NNI46" s="59"/>
      <c r="NNJ46" s="59"/>
      <c r="NNK46" s="59"/>
      <c r="NNL46" s="60"/>
      <c r="NNM46" s="278"/>
      <c r="NNN46" s="243"/>
      <c r="NNO46" s="244"/>
      <c r="NNP46" s="244"/>
      <c r="NNQ46" s="244"/>
      <c r="NNR46" s="244"/>
      <c r="NNS46" s="244"/>
      <c r="NNT46" s="201"/>
      <c r="NNU46" s="210"/>
      <c r="NNV46" s="15"/>
      <c r="NNW46" s="15"/>
      <c r="NNX46" s="15"/>
      <c r="NNY46" s="15"/>
      <c r="NNZ46" s="15"/>
      <c r="NOA46" s="15"/>
      <c r="NOB46" s="15"/>
      <c r="NOC46" s="15"/>
      <c r="NOD46" s="15"/>
      <c r="NOE46" s="15"/>
      <c r="NOF46" s="19"/>
      <c r="NOG46" s="15"/>
      <c r="NOH46" s="15"/>
      <c r="NOI46" s="15"/>
      <c r="NOJ46" s="15"/>
      <c r="NOK46" s="15"/>
      <c r="NOL46" s="15"/>
      <c r="NOM46" s="19"/>
      <c r="NON46" s="59"/>
      <c r="NOO46" s="59"/>
      <c r="NOP46" s="52"/>
      <c r="NOQ46" s="52"/>
      <c r="NOR46" s="52"/>
      <c r="NOS46" s="52"/>
      <c r="NOT46" s="52"/>
      <c r="NOU46" s="59"/>
      <c r="NOV46" s="59"/>
      <c r="NOW46" s="59"/>
      <c r="NOX46" s="59"/>
      <c r="NOY46" s="60"/>
      <c r="NOZ46" s="278"/>
      <c r="NPA46" s="243"/>
      <c r="NPB46" s="244"/>
      <c r="NPC46" s="244"/>
      <c r="NPD46" s="244"/>
      <c r="NPE46" s="244"/>
      <c r="NPF46" s="244"/>
      <c r="NPG46" s="201"/>
      <c r="NPH46" s="210"/>
      <c r="NPI46" s="15"/>
      <c r="NPJ46" s="15"/>
      <c r="NPK46" s="15"/>
      <c r="NPL46" s="15"/>
      <c r="NPM46" s="15"/>
      <c r="NPN46" s="15"/>
      <c r="NPO46" s="15"/>
      <c r="NPP46" s="15"/>
      <c r="NPQ46" s="15"/>
      <c r="NPR46" s="15"/>
      <c r="NPS46" s="19"/>
      <c r="NPT46" s="15"/>
      <c r="NPU46" s="15"/>
      <c r="NPV46" s="15"/>
      <c r="NPW46" s="15"/>
      <c r="NPX46" s="15"/>
      <c r="NPY46" s="15"/>
      <c r="NPZ46" s="19"/>
      <c r="NQA46" s="59"/>
      <c r="NQB46" s="59"/>
      <c r="NQC46" s="52"/>
      <c r="NQD46" s="52"/>
      <c r="NQE46" s="52"/>
      <c r="NQF46" s="52"/>
      <c r="NQG46" s="52"/>
      <c r="NQH46" s="59"/>
      <c r="NQI46" s="59"/>
      <c r="NQJ46" s="59"/>
      <c r="NQK46" s="59"/>
      <c r="NQL46" s="60"/>
      <c r="NQM46" s="278"/>
      <c r="NQN46" s="243"/>
      <c r="NQO46" s="244"/>
      <c r="NQP46" s="244"/>
      <c r="NQQ46" s="244"/>
      <c r="NQR46" s="244"/>
      <c r="NQS46" s="244"/>
      <c r="NQT46" s="201"/>
      <c r="NQU46" s="210"/>
      <c r="NQV46" s="15"/>
      <c r="NQW46" s="15"/>
      <c r="NQX46" s="15"/>
      <c r="NQY46" s="15"/>
      <c r="NQZ46" s="15"/>
      <c r="NRA46" s="15"/>
      <c r="NRB46" s="15"/>
      <c r="NRC46" s="15"/>
      <c r="NRD46" s="15"/>
      <c r="NRE46" s="15"/>
      <c r="NRF46" s="19"/>
      <c r="NRG46" s="15"/>
      <c r="NRH46" s="15"/>
      <c r="NRI46" s="15"/>
      <c r="NRJ46" s="15"/>
      <c r="NRK46" s="15"/>
      <c r="NRL46" s="15"/>
      <c r="NRM46" s="19"/>
      <c r="NRN46" s="59"/>
      <c r="NRO46" s="59"/>
      <c r="NRP46" s="52"/>
      <c r="NRQ46" s="52"/>
      <c r="NRR46" s="52"/>
      <c r="NRS46" s="52"/>
      <c r="NRT46" s="52"/>
      <c r="NRU46" s="59"/>
      <c r="NRV46" s="59"/>
      <c r="NRW46" s="59"/>
      <c r="NRX46" s="59"/>
      <c r="NRY46" s="60"/>
      <c r="NRZ46" s="278"/>
      <c r="NSA46" s="243"/>
      <c r="NSB46" s="244"/>
      <c r="NSC46" s="244"/>
      <c r="NSD46" s="244"/>
      <c r="NSE46" s="244"/>
      <c r="NSF46" s="244"/>
      <c r="NSG46" s="201"/>
      <c r="NSH46" s="210"/>
      <c r="NSI46" s="15"/>
      <c r="NSJ46" s="15"/>
      <c r="NSK46" s="15"/>
      <c r="NSL46" s="15"/>
      <c r="NSM46" s="15"/>
      <c r="NSN46" s="15"/>
      <c r="NSO46" s="15"/>
      <c r="NSP46" s="15"/>
      <c r="NSQ46" s="15"/>
      <c r="NSR46" s="15"/>
      <c r="NSS46" s="19"/>
      <c r="NST46" s="15"/>
      <c r="NSU46" s="15"/>
      <c r="NSV46" s="15"/>
      <c r="NSW46" s="15"/>
      <c r="NSX46" s="15"/>
      <c r="NSY46" s="15"/>
      <c r="NSZ46" s="19"/>
      <c r="NTA46" s="59"/>
      <c r="NTB46" s="59"/>
      <c r="NTC46" s="52"/>
      <c r="NTD46" s="52"/>
      <c r="NTE46" s="52"/>
      <c r="NTF46" s="52"/>
      <c r="NTG46" s="52"/>
      <c r="NTH46" s="59"/>
      <c r="NTI46" s="59"/>
      <c r="NTJ46" s="59"/>
      <c r="NTK46" s="59"/>
      <c r="NTL46" s="60"/>
      <c r="NTM46" s="278"/>
      <c r="NTN46" s="243"/>
      <c r="NTO46" s="244"/>
      <c r="NTP46" s="244"/>
      <c r="NTQ46" s="244"/>
      <c r="NTR46" s="244"/>
      <c r="NTS46" s="244"/>
      <c r="NTT46" s="201"/>
      <c r="NTU46" s="210"/>
      <c r="NTV46" s="15"/>
      <c r="NTW46" s="15"/>
      <c r="NTX46" s="15"/>
      <c r="NTY46" s="15"/>
      <c r="NTZ46" s="15"/>
      <c r="NUA46" s="15"/>
      <c r="NUB46" s="15"/>
      <c r="NUC46" s="15"/>
      <c r="NUD46" s="15"/>
      <c r="NUE46" s="15"/>
      <c r="NUF46" s="19"/>
      <c r="NUG46" s="15"/>
      <c r="NUH46" s="15"/>
      <c r="NUI46" s="15"/>
      <c r="NUJ46" s="15"/>
      <c r="NUK46" s="15"/>
      <c r="NUL46" s="15"/>
      <c r="NUM46" s="19"/>
      <c r="NUN46" s="59"/>
      <c r="NUO46" s="59"/>
      <c r="NUP46" s="52"/>
      <c r="NUQ46" s="52"/>
      <c r="NUR46" s="52"/>
      <c r="NUS46" s="52"/>
      <c r="NUT46" s="52"/>
      <c r="NUU46" s="59"/>
      <c r="NUV46" s="59"/>
      <c r="NUW46" s="59"/>
      <c r="NUX46" s="59"/>
      <c r="NUY46" s="60"/>
      <c r="NUZ46" s="278"/>
      <c r="NVA46" s="243"/>
      <c r="NVB46" s="244"/>
      <c r="NVC46" s="244"/>
      <c r="NVD46" s="244"/>
      <c r="NVE46" s="244"/>
      <c r="NVF46" s="244"/>
      <c r="NVG46" s="201"/>
      <c r="NVH46" s="210"/>
      <c r="NVI46" s="15"/>
      <c r="NVJ46" s="15"/>
      <c r="NVK46" s="15"/>
      <c r="NVL46" s="15"/>
      <c r="NVM46" s="15"/>
      <c r="NVN46" s="15"/>
      <c r="NVO46" s="15"/>
      <c r="NVP46" s="15"/>
      <c r="NVQ46" s="15"/>
      <c r="NVR46" s="15"/>
      <c r="NVS46" s="19"/>
      <c r="NVT46" s="15"/>
      <c r="NVU46" s="15"/>
      <c r="NVV46" s="15"/>
      <c r="NVW46" s="15"/>
      <c r="NVX46" s="15"/>
      <c r="NVY46" s="15"/>
      <c r="NVZ46" s="19"/>
      <c r="NWA46" s="59"/>
      <c r="NWB46" s="59"/>
      <c r="NWC46" s="52"/>
      <c r="NWD46" s="52"/>
      <c r="NWE46" s="52"/>
      <c r="NWF46" s="52"/>
      <c r="NWG46" s="52"/>
      <c r="NWH46" s="59"/>
      <c r="NWI46" s="59"/>
      <c r="NWJ46" s="59"/>
      <c r="NWK46" s="59"/>
      <c r="NWL46" s="60"/>
      <c r="NWM46" s="278"/>
      <c r="NWN46" s="243"/>
      <c r="NWO46" s="244"/>
      <c r="NWP46" s="244"/>
      <c r="NWQ46" s="244"/>
      <c r="NWR46" s="244"/>
      <c r="NWS46" s="244"/>
      <c r="NWT46" s="201"/>
      <c r="NWU46" s="210"/>
      <c r="NWV46" s="15"/>
      <c r="NWW46" s="15"/>
      <c r="NWX46" s="15"/>
      <c r="NWY46" s="15"/>
      <c r="NWZ46" s="15"/>
      <c r="NXA46" s="15"/>
      <c r="NXB46" s="15"/>
      <c r="NXC46" s="15"/>
      <c r="NXD46" s="15"/>
      <c r="NXE46" s="15"/>
      <c r="NXF46" s="19"/>
      <c r="NXG46" s="15"/>
      <c r="NXH46" s="15"/>
      <c r="NXI46" s="15"/>
      <c r="NXJ46" s="15"/>
      <c r="NXK46" s="15"/>
      <c r="NXL46" s="15"/>
      <c r="NXM46" s="19"/>
      <c r="NXN46" s="59"/>
      <c r="NXO46" s="59"/>
      <c r="NXP46" s="52"/>
      <c r="NXQ46" s="52"/>
      <c r="NXR46" s="52"/>
      <c r="NXS46" s="52"/>
      <c r="NXT46" s="52"/>
      <c r="NXU46" s="59"/>
      <c r="NXV46" s="59"/>
      <c r="NXW46" s="59"/>
      <c r="NXX46" s="59"/>
      <c r="NXY46" s="60"/>
      <c r="NXZ46" s="278"/>
      <c r="NYA46" s="243"/>
      <c r="NYB46" s="244"/>
      <c r="NYC46" s="244"/>
      <c r="NYD46" s="244"/>
      <c r="NYE46" s="244"/>
      <c r="NYF46" s="244"/>
      <c r="NYG46" s="201"/>
      <c r="NYH46" s="210"/>
      <c r="NYI46" s="15"/>
      <c r="NYJ46" s="15"/>
      <c r="NYK46" s="15"/>
      <c r="NYL46" s="15"/>
      <c r="NYM46" s="15"/>
      <c r="NYN46" s="15"/>
      <c r="NYO46" s="15"/>
      <c r="NYP46" s="15"/>
      <c r="NYQ46" s="15"/>
      <c r="NYR46" s="15"/>
      <c r="NYS46" s="19"/>
      <c r="NYT46" s="15"/>
      <c r="NYU46" s="15"/>
      <c r="NYV46" s="15"/>
      <c r="NYW46" s="15"/>
      <c r="NYX46" s="15"/>
      <c r="NYY46" s="15"/>
      <c r="NYZ46" s="19"/>
      <c r="NZA46" s="59"/>
      <c r="NZB46" s="59"/>
      <c r="NZC46" s="52"/>
      <c r="NZD46" s="52"/>
      <c r="NZE46" s="52"/>
      <c r="NZF46" s="52"/>
      <c r="NZG46" s="52"/>
      <c r="NZH46" s="59"/>
      <c r="NZI46" s="59"/>
      <c r="NZJ46" s="59"/>
      <c r="NZK46" s="59"/>
      <c r="NZL46" s="60"/>
      <c r="NZM46" s="278"/>
      <c r="NZN46" s="243"/>
      <c r="NZO46" s="244"/>
      <c r="NZP46" s="244"/>
      <c r="NZQ46" s="244"/>
      <c r="NZR46" s="244"/>
      <c r="NZS46" s="244"/>
      <c r="NZT46" s="201"/>
      <c r="NZU46" s="210"/>
      <c r="NZV46" s="15"/>
      <c r="NZW46" s="15"/>
      <c r="NZX46" s="15"/>
      <c r="NZY46" s="15"/>
      <c r="NZZ46" s="15"/>
      <c r="OAA46" s="15"/>
      <c r="OAB46" s="15"/>
      <c r="OAC46" s="15"/>
      <c r="OAD46" s="15"/>
      <c r="OAE46" s="15"/>
      <c r="OAF46" s="19"/>
      <c r="OAG46" s="15"/>
      <c r="OAH46" s="15"/>
      <c r="OAI46" s="15"/>
      <c r="OAJ46" s="15"/>
      <c r="OAK46" s="15"/>
      <c r="OAL46" s="15"/>
      <c r="OAM46" s="19"/>
      <c r="OAN46" s="59"/>
      <c r="OAO46" s="59"/>
      <c r="OAP46" s="52"/>
      <c r="OAQ46" s="52"/>
      <c r="OAR46" s="52"/>
      <c r="OAS46" s="52"/>
      <c r="OAT46" s="52"/>
      <c r="OAU46" s="59"/>
      <c r="OAV46" s="59"/>
      <c r="OAW46" s="59"/>
      <c r="OAX46" s="59"/>
      <c r="OAY46" s="60"/>
      <c r="OAZ46" s="278"/>
      <c r="OBA46" s="243"/>
      <c r="OBB46" s="244"/>
      <c r="OBC46" s="244"/>
      <c r="OBD46" s="244"/>
      <c r="OBE46" s="244"/>
      <c r="OBF46" s="244"/>
      <c r="OBG46" s="201"/>
      <c r="OBH46" s="210"/>
      <c r="OBI46" s="15"/>
      <c r="OBJ46" s="15"/>
      <c r="OBK46" s="15"/>
      <c r="OBL46" s="15"/>
      <c r="OBM46" s="15"/>
      <c r="OBN46" s="15"/>
      <c r="OBO46" s="15"/>
      <c r="OBP46" s="15"/>
      <c r="OBQ46" s="15"/>
      <c r="OBR46" s="15"/>
      <c r="OBS46" s="19"/>
      <c r="OBT46" s="15"/>
      <c r="OBU46" s="15"/>
      <c r="OBV46" s="15"/>
      <c r="OBW46" s="15"/>
      <c r="OBX46" s="15"/>
      <c r="OBY46" s="15"/>
      <c r="OBZ46" s="19"/>
      <c r="OCA46" s="59"/>
      <c r="OCB46" s="59"/>
      <c r="OCC46" s="52"/>
      <c r="OCD46" s="52"/>
      <c r="OCE46" s="52"/>
      <c r="OCF46" s="52"/>
      <c r="OCG46" s="52"/>
      <c r="OCH46" s="59"/>
      <c r="OCI46" s="59"/>
      <c r="OCJ46" s="59"/>
      <c r="OCK46" s="59"/>
      <c r="OCL46" s="60"/>
      <c r="OCM46" s="278"/>
      <c r="OCN46" s="243"/>
      <c r="OCO46" s="244"/>
      <c r="OCP46" s="244"/>
      <c r="OCQ46" s="244"/>
      <c r="OCR46" s="244"/>
      <c r="OCS46" s="244"/>
      <c r="OCT46" s="201"/>
      <c r="OCU46" s="210"/>
      <c r="OCV46" s="15"/>
      <c r="OCW46" s="15"/>
      <c r="OCX46" s="15"/>
      <c r="OCY46" s="15"/>
      <c r="OCZ46" s="15"/>
      <c r="ODA46" s="15"/>
      <c r="ODB46" s="15"/>
      <c r="ODC46" s="15"/>
      <c r="ODD46" s="15"/>
      <c r="ODE46" s="15"/>
      <c r="ODF46" s="19"/>
      <c r="ODG46" s="15"/>
      <c r="ODH46" s="15"/>
      <c r="ODI46" s="15"/>
      <c r="ODJ46" s="15"/>
      <c r="ODK46" s="15"/>
      <c r="ODL46" s="15"/>
      <c r="ODM46" s="19"/>
      <c r="ODN46" s="59"/>
      <c r="ODO46" s="59"/>
      <c r="ODP46" s="52"/>
      <c r="ODQ46" s="52"/>
      <c r="ODR46" s="52"/>
      <c r="ODS46" s="52"/>
      <c r="ODT46" s="52"/>
      <c r="ODU46" s="59"/>
      <c r="ODV46" s="59"/>
      <c r="ODW46" s="59"/>
      <c r="ODX46" s="59"/>
      <c r="ODY46" s="60"/>
      <c r="ODZ46" s="278"/>
      <c r="OEA46" s="243"/>
      <c r="OEB46" s="244"/>
      <c r="OEC46" s="244"/>
      <c r="OED46" s="244"/>
      <c r="OEE46" s="244"/>
      <c r="OEF46" s="244"/>
      <c r="OEG46" s="201"/>
      <c r="OEH46" s="210"/>
      <c r="OEI46" s="15"/>
      <c r="OEJ46" s="15"/>
      <c r="OEK46" s="15"/>
      <c r="OEL46" s="15"/>
      <c r="OEM46" s="15"/>
      <c r="OEN46" s="15"/>
      <c r="OEO46" s="15"/>
      <c r="OEP46" s="15"/>
      <c r="OEQ46" s="15"/>
      <c r="OER46" s="15"/>
      <c r="OES46" s="19"/>
      <c r="OET46" s="15"/>
      <c r="OEU46" s="15"/>
      <c r="OEV46" s="15"/>
      <c r="OEW46" s="15"/>
      <c r="OEX46" s="15"/>
      <c r="OEY46" s="15"/>
      <c r="OEZ46" s="19"/>
      <c r="OFA46" s="59"/>
      <c r="OFB46" s="59"/>
      <c r="OFC46" s="52"/>
      <c r="OFD46" s="52"/>
      <c r="OFE46" s="52"/>
      <c r="OFF46" s="52"/>
      <c r="OFG46" s="52"/>
      <c r="OFH46" s="59"/>
      <c r="OFI46" s="59"/>
      <c r="OFJ46" s="59"/>
      <c r="OFK46" s="59"/>
      <c r="OFL46" s="60"/>
      <c r="OFM46" s="278"/>
      <c r="OFN46" s="243"/>
      <c r="OFO46" s="244"/>
      <c r="OFP46" s="244"/>
      <c r="OFQ46" s="244"/>
      <c r="OFR46" s="244"/>
      <c r="OFS46" s="244"/>
      <c r="OFT46" s="201"/>
      <c r="OFU46" s="210"/>
      <c r="OFV46" s="15"/>
      <c r="OFW46" s="15"/>
      <c r="OFX46" s="15"/>
      <c r="OFY46" s="15"/>
      <c r="OFZ46" s="15"/>
      <c r="OGA46" s="15"/>
      <c r="OGB46" s="15"/>
      <c r="OGC46" s="15"/>
      <c r="OGD46" s="15"/>
      <c r="OGE46" s="15"/>
      <c r="OGF46" s="19"/>
      <c r="OGG46" s="15"/>
      <c r="OGH46" s="15"/>
      <c r="OGI46" s="15"/>
      <c r="OGJ46" s="15"/>
      <c r="OGK46" s="15"/>
      <c r="OGL46" s="15"/>
      <c r="OGM46" s="19"/>
      <c r="OGN46" s="59"/>
      <c r="OGO46" s="59"/>
      <c r="OGP46" s="52"/>
      <c r="OGQ46" s="52"/>
      <c r="OGR46" s="52"/>
      <c r="OGS46" s="52"/>
      <c r="OGT46" s="52"/>
      <c r="OGU46" s="59"/>
      <c r="OGV46" s="59"/>
      <c r="OGW46" s="59"/>
      <c r="OGX46" s="59"/>
      <c r="OGY46" s="60"/>
      <c r="OGZ46" s="278"/>
      <c r="OHA46" s="243"/>
      <c r="OHB46" s="244"/>
      <c r="OHC46" s="244"/>
      <c r="OHD46" s="244"/>
      <c r="OHE46" s="244"/>
      <c r="OHF46" s="244"/>
      <c r="OHG46" s="201"/>
      <c r="OHH46" s="210"/>
      <c r="OHI46" s="15"/>
      <c r="OHJ46" s="15"/>
      <c r="OHK46" s="15"/>
      <c r="OHL46" s="15"/>
      <c r="OHM46" s="15"/>
      <c r="OHN46" s="15"/>
      <c r="OHO46" s="15"/>
      <c r="OHP46" s="15"/>
      <c r="OHQ46" s="15"/>
      <c r="OHR46" s="15"/>
      <c r="OHS46" s="19"/>
      <c r="OHT46" s="15"/>
      <c r="OHU46" s="15"/>
      <c r="OHV46" s="15"/>
      <c r="OHW46" s="15"/>
      <c r="OHX46" s="15"/>
      <c r="OHY46" s="15"/>
      <c r="OHZ46" s="19"/>
      <c r="OIA46" s="59"/>
      <c r="OIB46" s="59"/>
      <c r="OIC46" s="52"/>
      <c r="OID46" s="52"/>
      <c r="OIE46" s="52"/>
      <c r="OIF46" s="52"/>
      <c r="OIG46" s="52"/>
      <c r="OIH46" s="59"/>
      <c r="OII46" s="59"/>
      <c r="OIJ46" s="59"/>
      <c r="OIK46" s="59"/>
      <c r="OIL46" s="60"/>
      <c r="OIM46" s="278"/>
      <c r="OIN46" s="243"/>
      <c r="OIO46" s="244"/>
      <c r="OIP46" s="244"/>
      <c r="OIQ46" s="244"/>
      <c r="OIR46" s="244"/>
      <c r="OIS46" s="244"/>
      <c r="OIT46" s="201"/>
      <c r="OIU46" s="210"/>
      <c r="OIV46" s="15"/>
      <c r="OIW46" s="15"/>
      <c r="OIX46" s="15"/>
      <c r="OIY46" s="15"/>
      <c r="OIZ46" s="15"/>
      <c r="OJA46" s="15"/>
      <c r="OJB46" s="15"/>
      <c r="OJC46" s="15"/>
      <c r="OJD46" s="15"/>
      <c r="OJE46" s="15"/>
      <c r="OJF46" s="19"/>
      <c r="OJG46" s="15"/>
      <c r="OJH46" s="15"/>
      <c r="OJI46" s="15"/>
      <c r="OJJ46" s="15"/>
      <c r="OJK46" s="15"/>
      <c r="OJL46" s="15"/>
      <c r="OJM46" s="19"/>
      <c r="OJN46" s="59"/>
      <c r="OJO46" s="59"/>
      <c r="OJP46" s="52"/>
      <c r="OJQ46" s="52"/>
      <c r="OJR46" s="52"/>
      <c r="OJS46" s="52"/>
      <c r="OJT46" s="52"/>
      <c r="OJU46" s="59"/>
      <c r="OJV46" s="59"/>
      <c r="OJW46" s="59"/>
      <c r="OJX46" s="59"/>
      <c r="OJY46" s="60"/>
      <c r="OJZ46" s="278"/>
      <c r="OKA46" s="243"/>
      <c r="OKB46" s="244"/>
      <c r="OKC46" s="244"/>
      <c r="OKD46" s="244"/>
      <c r="OKE46" s="244"/>
      <c r="OKF46" s="244"/>
      <c r="OKG46" s="201"/>
      <c r="OKH46" s="210"/>
      <c r="OKI46" s="15"/>
      <c r="OKJ46" s="15"/>
      <c r="OKK46" s="15"/>
      <c r="OKL46" s="15"/>
      <c r="OKM46" s="15"/>
      <c r="OKN46" s="15"/>
      <c r="OKO46" s="15"/>
      <c r="OKP46" s="15"/>
      <c r="OKQ46" s="15"/>
      <c r="OKR46" s="15"/>
      <c r="OKS46" s="19"/>
      <c r="OKT46" s="15"/>
      <c r="OKU46" s="15"/>
      <c r="OKV46" s="15"/>
      <c r="OKW46" s="15"/>
      <c r="OKX46" s="15"/>
      <c r="OKY46" s="15"/>
      <c r="OKZ46" s="19"/>
      <c r="OLA46" s="59"/>
      <c r="OLB46" s="59"/>
      <c r="OLC46" s="52"/>
      <c r="OLD46" s="52"/>
      <c r="OLE46" s="52"/>
      <c r="OLF46" s="52"/>
      <c r="OLG46" s="52"/>
      <c r="OLH46" s="59"/>
      <c r="OLI46" s="59"/>
      <c r="OLJ46" s="59"/>
      <c r="OLK46" s="59"/>
      <c r="OLL46" s="60"/>
      <c r="OLM46" s="278"/>
      <c r="OLN46" s="243"/>
      <c r="OLO46" s="244"/>
      <c r="OLP46" s="244"/>
      <c r="OLQ46" s="244"/>
      <c r="OLR46" s="244"/>
      <c r="OLS46" s="244"/>
      <c r="OLT46" s="201"/>
      <c r="OLU46" s="210"/>
      <c r="OLV46" s="15"/>
      <c r="OLW46" s="15"/>
      <c r="OLX46" s="15"/>
      <c r="OLY46" s="15"/>
      <c r="OLZ46" s="15"/>
      <c r="OMA46" s="15"/>
      <c r="OMB46" s="15"/>
      <c r="OMC46" s="15"/>
      <c r="OMD46" s="15"/>
      <c r="OME46" s="15"/>
      <c r="OMF46" s="19"/>
      <c r="OMG46" s="15"/>
      <c r="OMH46" s="15"/>
      <c r="OMI46" s="15"/>
      <c r="OMJ46" s="15"/>
      <c r="OMK46" s="15"/>
      <c r="OML46" s="15"/>
      <c r="OMM46" s="19"/>
      <c r="OMN46" s="59"/>
      <c r="OMO46" s="59"/>
      <c r="OMP46" s="52"/>
      <c r="OMQ46" s="52"/>
      <c r="OMR46" s="52"/>
      <c r="OMS46" s="52"/>
      <c r="OMT46" s="52"/>
      <c r="OMU46" s="59"/>
      <c r="OMV46" s="59"/>
      <c r="OMW46" s="59"/>
      <c r="OMX46" s="59"/>
      <c r="OMY46" s="60"/>
      <c r="OMZ46" s="278"/>
      <c r="ONA46" s="243"/>
      <c r="ONB46" s="244"/>
      <c r="ONC46" s="244"/>
      <c r="OND46" s="244"/>
      <c r="ONE46" s="244"/>
      <c r="ONF46" s="244"/>
      <c r="ONG46" s="201"/>
      <c r="ONH46" s="210"/>
      <c r="ONI46" s="15"/>
      <c r="ONJ46" s="15"/>
      <c r="ONK46" s="15"/>
      <c r="ONL46" s="15"/>
      <c r="ONM46" s="15"/>
      <c r="ONN46" s="15"/>
      <c r="ONO46" s="15"/>
      <c r="ONP46" s="15"/>
      <c r="ONQ46" s="15"/>
      <c r="ONR46" s="15"/>
      <c r="ONS46" s="19"/>
      <c r="ONT46" s="15"/>
      <c r="ONU46" s="15"/>
      <c r="ONV46" s="15"/>
      <c r="ONW46" s="15"/>
      <c r="ONX46" s="15"/>
      <c r="ONY46" s="15"/>
      <c r="ONZ46" s="19"/>
      <c r="OOA46" s="59"/>
      <c r="OOB46" s="59"/>
      <c r="OOC46" s="52"/>
      <c r="OOD46" s="52"/>
      <c r="OOE46" s="52"/>
      <c r="OOF46" s="52"/>
      <c r="OOG46" s="52"/>
      <c r="OOH46" s="59"/>
      <c r="OOI46" s="59"/>
      <c r="OOJ46" s="59"/>
      <c r="OOK46" s="59"/>
      <c r="OOL46" s="60"/>
      <c r="OOM46" s="278"/>
      <c r="OON46" s="243"/>
      <c r="OOO46" s="244"/>
      <c r="OOP46" s="244"/>
      <c r="OOQ46" s="244"/>
      <c r="OOR46" s="244"/>
      <c r="OOS46" s="244"/>
      <c r="OOT46" s="201"/>
      <c r="OOU46" s="210"/>
      <c r="OOV46" s="15"/>
      <c r="OOW46" s="15"/>
      <c r="OOX46" s="15"/>
      <c r="OOY46" s="15"/>
      <c r="OOZ46" s="15"/>
      <c r="OPA46" s="15"/>
      <c r="OPB46" s="15"/>
      <c r="OPC46" s="15"/>
      <c r="OPD46" s="15"/>
      <c r="OPE46" s="15"/>
      <c r="OPF46" s="19"/>
      <c r="OPG46" s="15"/>
      <c r="OPH46" s="15"/>
      <c r="OPI46" s="15"/>
      <c r="OPJ46" s="15"/>
      <c r="OPK46" s="15"/>
      <c r="OPL46" s="15"/>
      <c r="OPM46" s="19"/>
      <c r="OPN46" s="59"/>
      <c r="OPO46" s="59"/>
      <c r="OPP46" s="52"/>
      <c r="OPQ46" s="52"/>
      <c r="OPR46" s="52"/>
      <c r="OPS46" s="52"/>
      <c r="OPT46" s="52"/>
      <c r="OPU46" s="59"/>
      <c r="OPV46" s="59"/>
      <c r="OPW46" s="59"/>
      <c r="OPX46" s="59"/>
      <c r="OPY46" s="60"/>
      <c r="OPZ46" s="278"/>
      <c r="OQA46" s="243"/>
      <c r="OQB46" s="244"/>
      <c r="OQC46" s="244"/>
      <c r="OQD46" s="244"/>
      <c r="OQE46" s="244"/>
      <c r="OQF46" s="244"/>
      <c r="OQG46" s="201"/>
      <c r="OQH46" s="210"/>
      <c r="OQI46" s="15"/>
      <c r="OQJ46" s="15"/>
      <c r="OQK46" s="15"/>
      <c r="OQL46" s="15"/>
      <c r="OQM46" s="15"/>
      <c r="OQN46" s="15"/>
      <c r="OQO46" s="15"/>
      <c r="OQP46" s="15"/>
      <c r="OQQ46" s="15"/>
      <c r="OQR46" s="15"/>
      <c r="OQS46" s="19"/>
      <c r="OQT46" s="15"/>
      <c r="OQU46" s="15"/>
      <c r="OQV46" s="15"/>
      <c r="OQW46" s="15"/>
      <c r="OQX46" s="15"/>
      <c r="OQY46" s="15"/>
      <c r="OQZ46" s="19"/>
      <c r="ORA46" s="59"/>
      <c r="ORB46" s="59"/>
      <c r="ORC46" s="52"/>
      <c r="ORD46" s="52"/>
      <c r="ORE46" s="52"/>
      <c r="ORF46" s="52"/>
      <c r="ORG46" s="52"/>
      <c r="ORH46" s="59"/>
      <c r="ORI46" s="59"/>
      <c r="ORJ46" s="59"/>
      <c r="ORK46" s="59"/>
      <c r="ORL46" s="60"/>
      <c r="ORM46" s="278"/>
      <c r="ORN46" s="243"/>
      <c r="ORO46" s="244"/>
      <c r="ORP46" s="244"/>
      <c r="ORQ46" s="244"/>
      <c r="ORR46" s="244"/>
      <c r="ORS46" s="244"/>
      <c r="ORT46" s="201"/>
      <c r="ORU46" s="210"/>
      <c r="ORV46" s="15"/>
      <c r="ORW46" s="15"/>
      <c r="ORX46" s="15"/>
      <c r="ORY46" s="15"/>
      <c r="ORZ46" s="15"/>
      <c r="OSA46" s="15"/>
      <c r="OSB46" s="15"/>
      <c r="OSC46" s="15"/>
      <c r="OSD46" s="15"/>
      <c r="OSE46" s="15"/>
      <c r="OSF46" s="19"/>
      <c r="OSG46" s="15"/>
      <c r="OSH46" s="15"/>
      <c r="OSI46" s="15"/>
      <c r="OSJ46" s="15"/>
      <c r="OSK46" s="15"/>
      <c r="OSL46" s="15"/>
      <c r="OSM46" s="19"/>
      <c r="OSN46" s="59"/>
      <c r="OSO46" s="59"/>
      <c r="OSP46" s="52"/>
      <c r="OSQ46" s="52"/>
      <c r="OSR46" s="52"/>
      <c r="OSS46" s="52"/>
      <c r="OST46" s="52"/>
      <c r="OSU46" s="59"/>
      <c r="OSV46" s="59"/>
      <c r="OSW46" s="59"/>
      <c r="OSX46" s="59"/>
      <c r="OSY46" s="60"/>
      <c r="OSZ46" s="278"/>
      <c r="OTA46" s="243"/>
      <c r="OTB46" s="244"/>
      <c r="OTC46" s="244"/>
      <c r="OTD46" s="244"/>
      <c r="OTE46" s="244"/>
      <c r="OTF46" s="244"/>
      <c r="OTG46" s="201"/>
      <c r="OTH46" s="210"/>
      <c r="OTI46" s="15"/>
      <c r="OTJ46" s="15"/>
      <c r="OTK46" s="15"/>
      <c r="OTL46" s="15"/>
      <c r="OTM46" s="15"/>
      <c r="OTN46" s="15"/>
      <c r="OTO46" s="15"/>
      <c r="OTP46" s="15"/>
      <c r="OTQ46" s="15"/>
      <c r="OTR46" s="15"/>
      <c r="OTS46" s="19"/>
      <c r="OTT46" s="15"/>
      <c r="OTU46" s="15"/>
      <c r="OTV46" s="15"/>
      <c r="OTW46" s="15"/>
      <c r="OTX46" s="15"/>
      <c r="OTY46" s="15"/>
      <c r="OTZ46" s="19"/>
      <c r="OUA46" s="59"/>
      <c r="OUB46" s="59"/>
      <c r="OUC46" s="52"/>
      <c r="OUD46" s="52"/>
      <c r="OUE46" s="52"/>
      <c r="OUF46" s="52"/>
      <c r="OUG46" s="52"/>
      <c r="OUH46" s="59"/>
      <c r="OUI46" s="59"/>
      <c r="OUJ46" s="59"/>
      <c r="OUK46" s="59"/>
      <c r="OUL46" s="60"/>
      <c r="OUM46" s="278"/>
      <c r="OUN46" s="243"/>
      <c r="OUO46" s="244"/>
      <c r="OUP46" s="244"/>
      <c r="OUQ46" s="244"/>
      <c r="OUR46" s="244"/>
      <c r="OUS46" s="244"/>
      <c r="OUT46" s="201"/>
      <c r="OUU46" s="210"/>
      <c r="OUV46" s="15"/>
      <c r="OUW46" s="15"/>
      <c r="OUX46" s="15"/>
      <c r="OUY46" s="15"/>
      <c r="OUZ46" s="15"/>
      <c r="OVA46" s="15"/>
      <c r="OVB46" s="15"/>
      <c r="OVC46" s="15"/>
      <c r="OVD46" s="15"/>
      <c r="OVE46" s="15"/>
      <c r="OVF46" s="19"/>
      <c r="OVG46" s="15"/>
      <c r="OVH46" s="15"/>
      <c r="OVI46" s="15"/>
      <c r="OVJ46" s="15"/>
      <c r="OVK46" s="15"/>
      <c r="OVL46" s="15"/>
      <c r="OVM46" s="19"/>
      <c r="OVN46" s="59"/>
      <c r="OVO46" s="59"/>
      <c r="OVP46" s="52"/>
      <c r="OVQ46" s="52"/>
      <c r="OVR46" s="52"/>
      <c r="OVS46" s="52"/>
      <c r="OVT46" s="52"/>
      <c r="OVU46" s="59"/>
      <c r="OVV46" s="59"/>
      <c r="OVW46" s="59"/>
      <c r="OVX46" s="59"/>
      <c r="OVY46" s="60"/>
      <c r="OVZ46" s="278"/>
      <c r="OWA46" s="243"/>
      <c r="OWB46" s="244"/>
      <c r="OWC46" s="244"/>
      <c r="OWD46" s="244"/>
      <c r="OWE46" s="244"/>
      <c r="OWF46" s="244"/>
      <c r="OWG46" s="201"/>
      <c r="OWH46" s="210"/>
      <c r="OWI46" s="15"/>
      <c r="OWJ46" s="15"/>
      <c r="OWK46" s="15"/>
      <c r="OWL46" s="15"/>
      <c r="OWM46" s="15"/>
      <c r="OWN46" s="15"/>
      <c r="OWO46" s="15"/>
      <c r="OWP46" s="15"/>
      <c r="OWQ46" s="15"/>
      <c r="OWR46" s="15"/>
      <c r="OWS46" s="19"/>
      <c r="OWT46" s="15"/>
      <c r="OWU46" s="15"/>
      <c r="OWV46" s="15"/>
      <c r="OWW46" s="15"/>
      <c r="OWX46" s="15"/>
      <c r="OWY46" s="15"/>
      <c r="OWZ46" s="19"/>
      <c r="OXA46" s="59"/>
      <c r="OXB46" s="59"/>
      <c r="OXC46" s="52"/>
      <c r="OXD46" s="52"/>
      <c r="OXE46" s="52"/>
      <c r="OXF46" s="52"/>
      <c r="OXG46" s="52"/>
      <c r="OXH46" s="59"/>
      <c r="OXI46" s="59"/>
      <c r="OXJ46" s="59"/>
      <c r="OXK46" s="59"/>
      <c r="OXL46" s="60"/>
      <c r="OXM46" s="278"/>
      <c r="OXN46" s="243"/>
      <c r="OXO46" s="244"/>
      <c r="OXP46" s="244"/>
      <c r="OXQ46" s="244"/>
      <c r="OXR46" s="244"/>
      <c r="OXS46" s="244"/>
      <c r="OXT46" s="201"/>
      <c r="OXU46" s="210"/>
      <c r="OXV46" s="15"/>
      <c r="OXW46" s="15"/>
      <c r="OXX46" s="15"/>
      <c r="OXY46" s="15"/>
      <c r="OXZ46" s="15"/>
      <c r="OYA46" s="15"/>
      <c r="OYB46" s="15"/>
      <c r="OYC46" s="15"/>
      <c r="OYD46" s="15"/>
      <c r="OYE46" s="15"/>
      <c r="OYF46" s="19"/>
      <c r="OYG46" s="15"/>
      <c r="OYH46" s="15"/>
      <c r="OYI46" s="15"/>
      <c r="OYJ46" s="15"/>
      <c r="OYK46" s="15"/>
      <c r="OYL46" s="15"/>
      <c r="OYM46" s="19"/>
      <c r="OYN46" s="59"/>
      <c r="OYO46" s="59"/>
      <c r="OYP46" s="52"/>
      <c r="OYQ46" s="52"/>
      <c r="OYR46" s="52"/>
      <c r="OYS46" s="52"/>
      <c r="OYT46" s="52"/>
      <c r="OYU46" s="59"/>
      <c r="OYV46" s="59"/>
      <c r="OYW46" s="59"/>
      <c r="OYX46" s="59"/>
      <c r="OYY46" s="60"/>
      <c r="OYZ46" s="278"/>
      <c r="OZA46" s="243"/>
      <c r="OZB46" s="244"/>
      <c r="OZC46" s="244"/>
      <c r="OZD46" s="244"/>
      <c r="OZE46" s="244"/>
      <c r="OZF46" s="244"/>
      <c r="OZG46" s="201"/>
      <c r="OZH46" s="210"/>
      <c r="OZI46" s="15"/>
      <c r="OZJ46" s="15"/>
      <c r="OZK46" s="15"/>
      <c r="OZL46" s="15"/>
      <c r="OZM46" s="15"/>
      <c r="OZN46" s="15"/>
      <c r="OZO46" s="15"/>
      <c r="OZP46" s="15"/>
      <c r="OZQ46" s="15"/>
      <c r="OZR46" s="15"/>
      <c r="OZS46" s="19"/>
      <c r="OZT46" s="15"/>
      <c r="OZU46" s="15"/>
      <c r="OZV46" s="15"/>
      <c r="OZW46" s="15"/>
      <c r="OZX46" s="15"/>
      <c r="OZY46" s="15"/>
      <c r="OZZ46" s="19"/>
      <c r="PAA46" s="59"/>
      <c r="PAB46" s="59"/>
      <c r="PAC46" s="52"/>
      <c r="PAD46" s="52"/>
      <c r="PAE46" s="52"/>
      <c r="PAF46" s="52"/>
      <c r="PAG46" s="52"/>
      <c r="PAH46" s="59"/>
      <c r="PAI46" s="59"/>
      <c r="PAJ46" s="59"/>
      <c r="PAK46" s="59"/>
      <c r="PAL46" s="60"/>
      <c r="PAM46" s="278"/>
      <c r="PAN46" s="243"/>
      <c r="PAO46" s="244"/>
      <c r="PAP46" s="244"/>
      <c r="PAQ46" s="244"/>
      <c r="PAR46" s="244"/>
      <c r="PAS46" s="244"/>
      <c r="PAT46" s="201"/>
      <c r="PAU46" s="210"/>
      <c r="PAV46" s="15"/>
      <c r="PAW46" s="15"/>
      <c r="PAX46" s="15"/>
      <c r="PAY46" s="15"/>
      <c r="PAZ46" s="15"/>
      <c r="PBA46" s="15"/>
      <c r="PBB46" s="15"/>
      <c r="PBC46" s="15"/>
      <c r="PBD46" s="15"/>
      <c r="PBE46" s="15"/>
      <c r="PBF46" s="19"/>
      <c r="PBG46" s="15"/>
      <c r="PBH46" s="15"/>
      <c r="PBI46" s="15"/>
      <c r="PBJ46" s="15"/>
      <c r="PBK46" s="15"/>
      <c r="PBL46" s="15"/>
      <c r="PBM46" s="19"/>
      <c r="PBN46" s="59"/>
      <c r="PBO46" s="59"/>
      <c r="PBP46" s="52"/>
      <c r="PBQ46" s="52"/>
      <c r="PBR46" s="52"/>
      <c r="PBS46" s="52"/>
      <c r="PBT46" s="52"/>
      <c r="PBU46" s="59"/>
      <c r="PBV46" s="59"/>
      <c r="PBW46" s="59"/>
      <c r="PBX46" s="59"/>
      <c r="PBY46" s="60"/>
      <c r="PBZ46" s="278"/>
      <c r="PCA46" s="243"/>
      <c r="PCB46" s="244"/>
      <c r="PCC46" s="244"/>
      <c r="PCD46" s="244"/>
      <c r="PCE46" s="244"/>
      <c r="PCF46" s="244"/>
      <c r="PCG46" s="201"/>
      <c r="PCH46" s="210"/>
      <c r="PCI46" s="15"/>
      <c r="PCJ46" s="15"/>
      <c r="PCK46" s="15"/>
      <c r="PCL46" s="15"/>
      <c r="PCM46" s="15"/>
      <c r="PCN46" s="15"/>
      <c r="PCO46" s="15"/>
      <c r="PCP46" s="15"/>
      <c r="PCQ46" s="15"/>
      <c r="PCR46" s="15"/>
      <c r="PCS46" s="19"/>
      <c r="PCT46" s="15"/>
      <c r="PCU46" s="15"/>
      <c r="PCV46" s="15"/>
      <c r="PCW46" s="15"/>
      <c r="PCX46" s="15"/>
      <c r="PCY46" s="15"/>
      <c r="PCZ46" s="19"/>
      <c r="PDA46" s="59"/>
      <c r="PDB46" s="59"/>
      <c r="PDC46" s="52"/>
      <c r="PDD46" s="52"/>
      <c r="PDE46" s="52"/>
      <c r="PDF46" s="52"/>
      <c r="PDG46" s="52"/>
      <c r="PDH46" s="59"/>
      <c r="PDI46" s="59"/>
      <c r="PDJ46" s="59"/>
      <c r="PDK46" s="59"/>
      <c r="PDL46" s="60"/>
      <c r="PDM46" s="278"/>
      <c r="PDN46" s="243"/>
      <c r="PDO46" s="244"/>
      <c r="PDP46" s="244"/>
      <c r="PDQ46" s="244"/>
      <c r="PDR46" s="244"/>
      <c r="PDS46" s="244"/>
      <c r="PDT46" s="201"/>
      <c r="PDU46" s="210"/>
      <c r="PDV46" s="15"/>
      <c r="PDW46" s="15"/>
      <c r="PDX46" s="15"/>
      <c r="PDY46" s="15"/>
      <c r="PDZ46" s="15"/>
      <c r="PEA46" s="15"/>
      <c r="PEB46" s="15"/>
      <c r="PEC46" s="15"/>
      <c r="PED46" s="15"/>
      <c r="PEE46" s="15"/>
      <c r="PEF46" s="19"/>
      <c r="PEG46" s="15"/>
      <c r="PEH46" s="15"/>
      <c r="PEI46" s="15"/>
      <c r="PEJ46" s="15"/>
      <c r="PEK46" s="15"/>
      <c r="PEL46" s="15"/>
      <c r="PEM46" s="19"/>
      <c r="PEN46" s="59"/>
      <c r="PEO46" s="59"/>
      <c r="PEP46" s="52"/>
      <c r="PEQ46" s="52"/>
      <c r="PER46" s="52"/>
      <c r="PES46" s="52"/>
      <c r="PET46" s="52"/>
      <c r="PEU46" s="59"/>
      <c r="PEV46" s="59"/>
      <c r="PEW46" s="59"/>
      <c r="PEX46" s="59"/>
      <c r="PEY46" s="60"/>
      <c r="PEZ46" s="278"/>
      <c r="PFA46" s="243"/>
      <c r="PFB46" s="244"/>
      <c r="PFC46" s="244"/>
      <c r="PFD46" s="244"/>
      <c r="PFE46" s="244"/>
      <c r="PFF46" s="244"/>
      <c r="PFG46" s="201"/>
      <c r="PFH46" s="210"/>
      <c r="PFI46" s="15"/>
      <c r="PFJ46" s="15"/>
      <c r="PFK46" s="15"/>
      <c r="PFL46" s="15"/>
      <c r="PFM46" s="15"/>
      <c r="PFN46" s="15"/>
      <c r="PFO46" s="15"/>
      <c r="PFP46" s="15"/>
      <c r="PFQ46" s="15"/>
      <c r="PFR46" s="15"/>
      <c r="PFS46" s="19"/>
      <c r="PFT46" s="15"/>
      <c r="PFU46" s="15"/>
      <c r="PFV46" s="15"/>
      <c r="PFW46" s="15"/>
      <c r="PFX46" s="15"/>
      <c r="PFY46" s="15"/>
      <c r="PFZ46" s="19"/>
      <c r="PGA46" s="59"/>
      <c r="PGB46" s="59"/>
      <c r="PGC46" s="52"/>
      <c r="PGD46" s="52"/>
      <c r="PGE46" s="52"/>
      <c r="PGF46" s="52"/>
      <c r="PGG46" s="52"/>
      <c r="PGH46" s="59"/>
      <c r="PGI46" s="59"/>
      <c r="PGJ46" s="59"/>
      <c r="PGK46" s="59"/>
      <c r="PGL46" s="60"/>
      <c r="PGM46" s="278"/>
      <c r="PGN46" s="243"/>
      <c r="PGO46" s="244"/>
      <c r="PGP46" s="244"/>
      <c r="PGQ46" s="244"/>
      <c r="PGR46" s="244"/>
      <c r="PGS46" s="244"/>
      <c r="PGT46" s="201"/>
      <c r="PGU46" s="210"/>
      <c r="PGV46" s="15"/>
      <c r="PGW46" s="15"/>
      <c r="PGX46" s="15"/>
      <c r="PGY46" s="15"/>
      <c r="PGZ46" s="15"/>
      <c r="PHA46" s="15"/>
      <c r="PHB46" s="15"/>
      <c r="PHC46" s="15"/>
      <c r="PHD46" s="15"/>
      <c r="PHE46" s="15"/>
      <c r="PHF46" s="19"/>
      <c r="PHG46" s="15"/>
      <c r="PHH46" s="15"/>
      <c r="PHI46" s="15"/>
      <c r="PHJ46" s="15"/>
      <c r="PHK46" s="15"/>
      <c r="PHL46" s="15"/>
      <c r="PHM46" s="19"/>
      <c r="PHN46" s="59"/>
      <c r="PHO46" s="59"/>
      <c r="PHP46" s="52"/>
      <c r="PHQ46" s="52"/>
      <c r="PHR46" s="52"/>
      <c r="PHS46" s="52"/>
      <c r="PHT46" s="52"/>
      <c r="PHU46" s="59"/>
      <c r="PHV46" s="59"/>
      <c r="PHW46" s="59"/>
      <c r="PHX46" s="59"/>
      <c r="PHY46" s="60"/>
      <c r="PHZ46" s="278"/>
      <c r="PIA46" s="243"/>
      <c r="PIB46" s="244"/>
      <c r="PIC46" s="244"/>
      <c r="PID46" s="244"/>
      <c r="PIE46" s="244"/>
      <c r="PIF46" s="244"/>
      <c r="PIG46" s="201"/>
      <c r="PIH46" s="210"/>
      <c r="PII46" s="15"/>
      <c r="PIJ46" s="15"/>
      <c r="PIK46" s="15"/>
      <c r="PIL46" s="15"/>
      <c r="PIM46" s="15"/>
      <c r="PIN46" s="15"/>
      <c r="PIO46" s="15"/>
      <c r="PIP46" s="15"/>
      <c r="PIQ46" s="15"/>
      <c r="PIR46" s="15"/>
      <c r="PIS46" s="19"/>
      <c r="PIT46" s="15"/>
      <c r="PIU46" s="15"/>
      <c r="PIV46" s="15"/>
      <c r="PIW46" s="15"/>
      <c r="PIX46" s="15"/>
      <c r="PIY46" s="15"/>
      <c r="PIZ46" s="19"/>
      <c r="PJA46" s="59"/>
      <c r="PJB46" s="59"/>
      <c r="PJC46" s="52"/>
      <c r="PJD46" s="52"/>
      <c r="PJE46" s="52"/>
      <c r="PJF46" s="52"/>
      <c r="PJG46" s="52"/>
      <c r="PJH46" s="59"/>
      <c r="PJI46" s="59"/>
      <c r="PJJ46" s="59"/>
      <c r="PJK46" s="59"/>
      <c r="PJL46" s="60"/>
      <c r="PJM46" s="278"/>
      <c r="PJN46" s="243"/>
      <c r="PJO46" s="244"/>
      <c r="PJP46" s="244"/>
      <c r="PJQ46" s="244"/>
      <c r="PJR46" s="244"/>
      <c r="PJS46" s="244"/>
      <c r="PJT46" s="201"/>
      <c r="PJU46" s="210"/>
      <c r="PJV46" s="15"/>
      <c r="PJW46" s="15"/>
      <c r="PJX46" s="15"/>
      <c r="PJY46" s="15"/>
      <c r="PJZ46" s="15"/>
      <c r="PKA46" s="15"/>
      <c r="PKB46" s="15"/>
      <c r="PKC46" s="15"/>
      <c r="PKD46" s="15"/>
      <c r="PKE46" s="15"/>
      <c r="PKF46" s="19"/>
      <c r="PKG46" s="15"/>
      <c r="PKH46" s="15"/>
      <c r="PKI46" s="15"/>
      <c r="PKJ46" s="15"/>
      <c r="PKK46" s="15"/>
      <c r="PKL46" s="15"/>
      <c r="PKM46" s="19"/>
      <c r="PKN46" s="59"/>
      <c r="PKO46" s="59"/>
      <c r="PKP46" s="52"/>
      <c r="PKQ46" s="52"/>
      <c r="PKR46" s="52"/>
      <c r="PKS46" s="52"/>
      <c r="PKT46" s="52"/>
      <c r="PKU46" s="59"/>
      <c r="PKV46" s="59"/>
      <c r="PKW46" s="59"/>
      <c r="PKX46" s="59"/>
      <c r="PKY46" s="60"/>
      <c r="PKZ46" s="278"/>
      <c r="PLA46" s="243"/>
      <c r="PLB46" s="244"/>
      <c r="PLC46" s="244"/>
      <c r="PLD46" s="244"/>
      <c r="PLE46" s="244"/>
      <c r="PLF46" s="244"/>
      <c r="PLG46" s="201"/>
      <c r="PLH46" s="210"/>
      <c r="PLI46" s="15"/>
      <c r="PLJ46" s="15"/>
      <c r="PLK46" s="15"/>
      <c r="PLL46" s="15"/>
      <c r="PLM46" s="15"/>
      <c r="PLN46" s="15"/>
      <c r="PLO46" s="15"/>
      <c r="PLP46" s="15"/>
      <c r="PLQ46" s="15"/>
      <c r="PLR46" s="15"/>
      <c r="PLS46" s="19"/>
      <c r="PLT46" s="15"/>
      <c r="PLU46" s="15"/>
      <c r="PLV46" s="15"/>
      <c r="PLW46" s="15"/>
      <c r="PLX46" s="15"/>
      <c r="PLY46" s="15"/>
      <c r="PLZ46" s="19"/>
      <c r="PMA46" s="59"/>
      <c r="PMB46" s="59"/>
      <c r="PMC46" s="52"/>
      <c r="PMD46" s="52"/>
      <c r="PME46" s="52"/>
      <c r="PMF46" s="52"/>
      <c r="PMG46" s="52"/>
      <c r="PMH46" s="59"/>
      <c r="PMI46" s="59"/>
      <c r="PMJ46" s="59"/>
      <c r="PMK46" s="59"/>
      <c r="PML46" s="60"/>
      <c r="PMM46" s="278"/>
      <c r="PMN46" s="243"/>
      <c r="PMO46" s="244"/>
      <c r="PMP46" s="244"/>
      <c r="PMQ46" s="244"/>
      <c r="PMR46" s="244"/>
      <c r="PMS46" s="244"/>
      <c r="PMT46" s="201"/>
      <c r="PMU46" s="210"/>
      <c r="PMV46" s="15"/>
      <c r="PMW46" s="15"/>
      <c r="PMX46" s="15"/>
      <c r="PMY46" s="15"/>
      <c r="PMZ46" s="15"/>
      <c r="PNA46" s="15"/>
      <c r="PNB46" s="15"/>
      <c r="PNC46" s="15"/>
      <c r="PND46" s="15"/>
      <c r="PNE46" s="15"/>
      <c r="PNF46" s="19"/>
      <c r="PNG46" s="15"/>
      <c r="PNH46" s="15"/>
      <c r="PNI46" s="15"/>
      <c r="PNJ46" s="15"/>
      <c r="PNK46" s="15"/>
      <c r="PNL46" s="15"/>
      <c r="PNM46" s="19"/>
      <c r="PNN46" s="59"/>
      <c r="PNO46" s="59"/>
      <c r="PNP46" s="52"/>
      <c r="PNQ46" s="52"/>
      <c r="PNR46" s="52"/>
      <c r="PNS46" s="52"/>
      <c r="PNT46" s="52"/>
      <c r="PNU46" s="59"/>
      <c r="PNV46" s="59"/>
      <c r="PNW46" s="59"/>
      <c r="PNX46" s="59"/>
      <c r="PNY46" s="60"/>
      <c r="PNZ46" s="278"/>
      <c r="POA46" s="243"/>
      <c r="POB46" s="244"/>
      <c r="POC46" s="244"/>
      <c r="POD46" s="244"/>
      <c r="POE46" s="244"/>
      <c r="POF46" s="244"/>
      <c r="POG46" s="201"/>
      <c r="POH46" s="210"/>
      <c r="POI46" s="15"/>
      <c r="POJ46" s="15"/>
      <c r="POK46" s="15"/>
      <c r="POL46" s="15"/>
      <c r="POM46" s="15"/>
      <c r="PON46" s="15"/>
      <c r="POO46" s="15"/>
      <c r="POP46" s="15"/>
      <c r="POQ46" s="15"/>
      <c r="POR46" s="15"/>
      <c r="POS46" s="19"/>
      <c r="POT46" s="15"/>
      <c r="POU46" s="15"/>
      <c r="POV46" s="15"/>
      <c r="POW46" s="15"/>
      <c r="POX46" s="15"/>
      <c r="POY46" s="15"/>
      <c r="POZ46" s="19"/>
      <c r="PPA46" s="59"/>
      <c r="PPB46" s="59"/>
      <c r="PPC46" s="52"/>
      <c r="PPD46" s="52"/>
      <c r="PPE46" s="52"/>
      <c r="PPF46" s="52"/>
      <c r="PPG46" s="52"/>
      <c r="PPH46" s="59"/>
      <c r="PPI46" s="59"/>
      <c r="PPJ46" s="59"/>
      <c r="PPK46" s="59"/>
      <c r="PPL46" s="60"/>
      <c r="PPM46" s="278"/>
      <c r="PPN46" s="243"/>
      <c r="PPO46" s="244"/>
      <c r="PPP46" s="244"/>
      <c r="PPQ46" s="244"/>
      <c r="PPR46" s="244"/>
      <c r="PPS46" s="244"/>
      <c r="PPT46" s="201"/>
      <c r="PPU46" s="210"/>
      <c r="PPV46" s="15"/>
      <c r="PPW46" s="15"/>
      <c r="PPX46" s="15"/>
      <c r="PPY46" s="15"/>
      <c r="PPZ46" s="15"/>
      <c r="PQA46" s="15"/>
      <c r="PQB46" s="15"/>
      <c r="PQC46" s="15"/>
      <c r="PQD46" s="15"/>
      <c r="PQE46" s="15"/>
      <c r="PQF46" s="19"/>
      <c r="PQG46" s="15"/>
      <c r="PQH46" s="15"/>
      <c r="PQI46" s="15"/>
      <c r="PQJ46" s="15"/>
      <c r="PQK46" s="15"/>
      <c r="PQL46" s="15"/>
      <c r="PQM46" s="19"/>
      <c r="PQN46" s="59"/>
      <c r="PQO46" s="59"/>
      <c r="PQP46" s="52"/>
      <c r="PQQ46" s="52"/>
      <c r="PQR46" s="52"/>
      <c r="PQS46" s="52"/>
      <c r="PQT46" s="52"/>
      <c r="PQU46" s="59"/>
      <c r="PQV46" s="59"/>
      <c r="PQW46" s="59"/>
      <c r="PQX46" s="59"/>
      <c r="PQY46" s="60"/>
      <c r="PQZ46" s="278"/>
      <c r="PRA46" s="243"/>
      <c r="PRB46" s="244"/>
      <c r="PRC46" s="244"/>
      <c r="PRD46" s="244"/>
      <c r="PRE46" s="244"/>
      <c r="PRF46" s="244"/>
      <c r="PRG46" s="201"/>
      <c r="PRH46" s="210"/>
      <c r="PRI46" s="15"/>
      <c r="PRJ46" s="15"/>
      <c r="PRK46" s="15"/>
      <c r="PRL46" s="15"/>
      <c r="PRM46" s="15"/>
      <c r="PRN46" s="15"/>
      <c r="PRO46" s="15"/>
      <c r="PRP46" s="15"/>
      <c r="PRQ46" s="15"/>
      <c r="PRR46" s="15"/>
      <c r="PRS46" s="19"/>
      <c r="PRT46" s="15"/>
      <c r="PRU46" s="15"/>
      <c r="PRV46" s="15"/>
      <c r="PRW46" s="15"/>
      <c r="PRX46" s="15"/>
      <c r="PRY46" s="15"/>
      <c r="PRZ46" s="19"/>
      <c r="PSA46" s="59"/>
      <c r="PSB46" s="59"/>
      <c r="PSC46" s="52"/>
      <c r="PSD46" s="52"/>
      <c r="PSE46" s="52"/>
      <c r="PSF46" s="52"/>
      <c r="PSG46" s="52"/>
      <c r="PSH46" s="59"/>
      <c r="PSI46" s="59"/>
      <c r="PSJ46" s="59"/>
      <c r="PSK46" s="59"/>
      <c r="PSL46" s="60"/>
      <c r="PSM46" s="278"/>
      <c r="PSN46" s="243"/>
      <c r="PSO46" s="244"/>
      <c r="PSP46" s="244"/>
      <c r="PSQ46" s="244"/>
      <c r="PSR46" s="244"/>
      <c r="PSS46" s="244"/>
      <c r="PST46" s="201"/>
      <c r="PSU46" s="210"/>
      <c r="PSV46" s="15"/>
      <c r="PSW46" s="15"/>
      <c r="PSX46" s="15"/>
      <c r="PSY46" s="15"/>
      <c r="PSZ46" s="15"/>
      <c r="PTA46" s="15"/>
      <c r="PTB46" s="15"/>
      <c r="PTC46" s="15"/>
      <c r="PTD46" s="15"/>
      <c r="PTE46" s="15"/>
      <c r="PTF46" s="19"/>
      <c r="PTG46" s="15"/>
      <c r="PTH46" s="15"/>
      <c r="PTI46" s="15"/>
      <c r="PTJ46" s="15"/>
      <c r="PTK46" s="15"/>
      <c r="PTL46" s="15"/>
      <c r="PTM46" s="19"/>
      <c r="PTN46" s="59"/>
      <c r="PTO46" s="59"/>
      <c r="PTP46" s="52"/>
      <c r="PTQ46" s="52"/>
      <c r="PTR46" s="52"/>
      <c r="PTS46" s="52"/>
      <c r="PTT46" s="52"/>
      <c r="PTU46" s="59"/>
      <c r="PTV46" s="59"/>
      <c r="PTW46" s="59"/>
      <c r="PTX46" s="59"/>
      <c r="PTY46" s="60"/>
      <c r="PTZ46" s="278"/>
      <c r="PUA46" s="243"/>
      <c r="PUB46" s="244"/>
      <c r="PUC46" s="244"/>
      <c r="PUD46" s="244"/>
      <c r="PUE46" s="244"/>
      <c r="PUF46" s="244"/>
      <c r="PUG46" s="201"/>
      <c r="PUH46" s="210"/>
      <c r="PUI46" s="15"/>
      <c r="PUJ46" s="15"/>
      <c r="PUK46" s="15"/>
      <c r="PUL46" s="15"/>
      <c r="PUM46" s="15"/>
      <c r="PUN46" s="15"/>
      <c r="PUO46" s="15"/>
      <c r="PUP46" s="15"/>
      <c r="PUQ46" s="15"/>
      <c r="PUR46" s="15"/>
      <c r="PUS46" s="19"/>
      <c r="PUT46" s="15"/>
      <c r="PUU46" s="15"/>
      <c r="PUV46" s="15"/>
      <c r="PUW46" s="15"/>
      <c r="PUX46" s="15"/>
      <c r="PUY46" s="15"/>
      <c r="PUZ46" s="19"/>
      <c r="PVA46" s="59"/>
      <c r="PVB46" s="59"/>
      <c r="PVC46" s="52"/>
      <c r="PVD46" s="52"/>
      <c r="PVE46" s="52"/>
      <c r="PVF46" s="52"/>
      <c r="PVG46" s="52"/>
      <c r="PVH46" s="59"/>
      <c r="PVI46" s="59"/>
      <c r="PVJ46" s="59"/>
      <c r="PVK46" s="59"/>
      <c r="PVL46" s="60"/>
      <c r="PVM46" s="278"/>
      <c r="PVN46" s="243"/>
      <c r="PVO46" s="244"/>
      <c r="PVP46" s="244"/>
      <c r="PVQ46" s="244"/>
      <c r="PVR46" s="244"/>
      <c r="PVS46" s="244"/>
      <c r="PVT46" s="201"/>
      <c r="PVU46" s="210"/>
      <c r="PVV46" s="15"/>
      <c r="PVW46" s="15"/>
      <c r="PVX46" s="15"/>
      <c r="PVY46" s="15"/>
      <c r="PVZ46" s="15"/>
      <c r="PWA46" s="15"/>
      <c r="PWB46" s="15"/>
      <c r="PWC46" s="15"/>
      <c r="PWD46" s="15"/>
      <c r="PWE46" s="15"/>
      <c r="PWF46" s="19"/>
      <c r="PWG46" s="15"/>
      <c r="PWH46" s="15"/>
      <c r="PWI46" s="15"/>
      <c r="PWJ46" s="15"/>
      <c r="PWK46" s="15"/>
      <c r="PWL46" s="15"/>
      <c r="PWM46" s="19"/>
      <c r="PWN46" s="59"/>
      <c r="PWO46" s="59"/>
      <c r="PWP46" s="52"/>
      <c r="PWQ46" s="52"/>
      <c r="PWR46" s="52"/>
      <c r="PWS46" s="52"/>
      <c r="PWT46" s="52"/>
      <c r="PWU46" s="59"/>
      <c r="PWV46" s="59"/>
      <c r="PWW46" s="59"/>
      <c r="PWX46" s="59"/>
      <c r="PWY46" s="60"/>
      <c r="PWZ46" s="278"/>
      <c r="PXA46" s="243"/>
      <c r="PXB46" s="244"/>
      <c r="PXC46" s="244"/>
      <c r="PXD46" s="244"/>
      <c r="PXE46" s="244"/>
      <c r="PXF46" s="244"/>
      <c r="PXG46" s="201"/>
      <c r="PXH46" s="210"/>
      <c r="PXI46" s="15"/>
      <c r="PXJ46" s="15"/>
      <c r="PXK46" s="15"/>
      <c r="PXL46" s="15"/>
      <c r="PXM46" s="15"/>
      <c r="PXN46" s="15"/>
      <c r="PXO46" s="15"/>
      <c r="PXP46" s="15"/>
      <c r="PXQ46" s="15"/>
      <c r="PXR46" s="15"/>
      <c r="PXS46" s="19"/>
      <c r="PXT46" s="15"/>
      <c r="PXU46" s="15"/>
      <c r="PXV46" s="15"/>
      <c r="PXW46" s="15"/>
      <c r="PXX46" s="15"/>
      <c r="PXY46" s="15"/>
      <c r="PXZ46" s="19"/>
      <c r="PYA46" s="59"/>
      <c r="PYB46" s="59"/>
      <c r="PYC46" s="52"/>
      <c r="PYD46" s="52"/>
      <c r="PYE46" s="52"/>
      <c r="PYF46" s="52"/>
      <c r="PYG46" s="52"/>
      <c r="PYH46" s="59"/>
      <c r="PYI46" s="59"/>
      <c r="PYJ46" s="59"/>
      <c r="PYK46" s="59"/>
      <c r="PYL46" s="60"/>
      <c r="PYM46" s="278"/>
      <c r="PYN46" s="243"/>
      <c r="PYO46" s="244"/>
      <c r="PYP46" s="244"/>
      <c r="PYQ46" s="244"/>
      <c r="PYR46" s="244"/>
      <c r="PYS46" s="244"/>
      <c r="PYT46" s="201"/>
      <c r="PYU46" s="210"/>
      <c r="PYV46" s="15"/>
      <c r="PYW46" s="15"/>
      <c r="PYX46" s="15"/>
      <c r="PYY46" s="15"/>
      <c r="PYZ46" s="15"/>
      <c r="PZA46" s="15"/>
      <c r="PZB46" s="15"/>
      <c r="PZC46" s="15"/>
      <c r="PZD46" s="15"/>
      <c r="PZE46" s="15"/>
      <c r="PZF46" s="19"/>
      <c r="PZG46" s="15"/>
      <c r="PZH46" s="15"/>
      <c r="PZI46" s="15"/>
      <c r="PZJ46" s="15"/>
      <c r="PZK46" s="15"/>
      <c r="PZL46" s="15"/>
      <c r="PZM46" s="19"/>
      <c r="PZN46" s="59"/>
      <c r="PZO46" s="59"/>
      <c r="PZP46" s="52"/>
      <c r="PZQ46" s="52"/>
      <c r="PZR46" s="52"/>
      <c r="PZS46" s="52"/>
      <c r="PZT46" s="52"/>
      <c r="PZU46" s="59"/>
      <c r="PZV46" s="59"/>
      <c r="PZW46" s="59"/>
      <c r="PZX46" s="59"/>
      <c r="PZY46" s="60"/>
      <c r="PZZ46" s="278"/>
      <c r="QAA46" s="243"/>
      <c r="QAB46" s="244"/>
      <c r="QAC46" s="244"/>
      <c r="QAD46" s="244"/>
      <c r="QAE46" s="244"/>
      <c r="QAF46" s="244"/>
      <c r="QAG46" s="201"/>
      <c r="QAH46" s="210"/>
      <c r="QAI46" s="15"/>
      <c r="QAJ46" s="15"/>
      <c r="QAK46" s="15"/>
      <c r="QAL46" s="15"/>
      <c r="QAM46" s="15"/>
      <c r="QAN46" s="15"/>
      <c r="QAO46" s="15"/>
      <c r="QAP46" s="15"/>
      <c r="QAQ46" s="15"/>
      <c r="QAR46" s="15"/>
      <c r="QAS46" s="19"/>
      <c r="QAT46" s="15"/>
      <c r="QAU46" s="15"/>
      <c r="QAV46" s="15"/>
      <c r="QAW46" s="15"/>
      <c r="QAX46" s="15"/>
      <c r="QAY46" s="15"/>
      <c r="QAZ46" s="19"/>
      <c r="QBA46" s="59"/>
      <c r="QBB46" s="59"/>
      <c r="QBC46" s="52"/>
      <c r="QBD46" s="52"/>
      <c r="QBE46" s="52"/>
      <c r="QBF46" s="52"/>
      <c r="QBG46" s="52"/>
      <c r="QBH46" s="59"/>
      <c r="QBI46" s="59"/>
      <c r="QBJ46" s="59"/>
      <c r="QBK46" s="59"/>
      <c r="QBL46" s="60"/>
      <c r="QBM46" s="278"/>
      <c r="QBN46" s="243"/>
      <c r="QBO46" s="244"/>
      <c r="QBP46" s="244"/>
      <c r="QBQ46" s="244"/>
      <c r="QBR46" s="244"/>
      <c r="QBS46" s="244"/>
      <c r="QBT46" s="201"/>
      <c r="QBU46" s="210"/>
      <c r="QBV46" s="15"/>
      <c r="QBW46" s="15"/>
      <c r="QBX46" s="15"/>
      <c r="QBY46" s="15"/>
      <c r="QBZ46" s="15"/>
      <c r="QCA46" s="15"/>
      <c r="QCB46" s="15"/>
      <c r="QCC46" s="15"/>
      <c r="QCD46" s="15"/>
      <c r="QCE46" s="15"/>
      <c r="QCF46" s="19"/>
      <c r="QCG46" s="15"/>
      <c r="QCH46" s="15"/>
      <c r="QCI46" s="15"/>
      <c r="QCJ46" s="15"/>
      <c r="QCK46" s="15"/>
      <c r="QCL46" s="15"/>
      <c r="QCM46" s="19"/>
      <c r="QCN46" s="59"/>
      <c r="QCO46" s="59"/>
      <c r="QCP46" s="52"/>
      <c r="QCQ46" s="52"/>
      <c r="QCR46" s="52"/>
      <c r="QCS46" s="52"/>
      <c r="QCT46" s="52"/>
      <c r="QCU46" s="59"/>
      <c r="QCV46" s="59"/>
      <c r="QCW46" s="59"/>
      <c r="QCX46" s="59"/>
      <c r="QCY46" s="60"/>
      <c r="QCZ46" s="278"/>
      <c r="QDA46" s="243"/>
      <c r="QDB46" s="244"/>
      <c r="QDC46" s="244"/>
      <c r="QDD46" s="244"/>
      <c r="QDE46" s="244"/>
      <c r="QDF46" s="244"/>
      <c r="QDG46" s="201"/>
      <c r="QDH46" s="210"/>
      <c r="QDI46" s="15"/>
      <c r="QDJ46" s="15"/>
      <c r="QDK46" s="15"/>
      <c r="QDL46" s="15"/>
      <c r="QDM46" s="15"/>
      <c r="QDN46" s="15"/>
      <c r="QDO46" s="15"/>
      <c r="QDP46" s="15"/>
      <c r="QDQ46" s="15"/>
      <c r="QDR46" s="15"/>
      <c r="QDS46" s="19"/>
      <c r="QDT46" s="15"/>
      <c r="QDU46" s="15"/>
      <c r="QDV46" s="15"/>
      <c r="QDW46" s="15"/>
      <c r="QDX46" s="15"/>
      <c r="QDY46" s="15"/>
      <c r="QDZ46" s="19"/>
      <c r="QEA46" s="59"/>
      <c r="QEB46" s="59"/>
      <c r="QEC46" s="52"/>
      <c r="QED46" s="52"/>
      <c r="QEE46" s="52"/>
      <c r="QEF46" s="52"/>
      <c r="QEG46" s="52"/>
      <c r="QEH46" s="59"/>
      <c r="QEI46" s="59"/>
      <c r="QEJ46" s="59"/>
      <c r="QEK46" s="59"/>
      <c r="QEL46" s="60"/>
      <c r="QEM46" s="278"/>
      <c r="QEN46" s="243"/>
      <c r="QEO46" s="244"/>
      <c r="QEP46" s="244"/>
      <c r="QEQ46" s="244"/>
      <c r="QER46" s="244"/>
      <c r="QES46" s="244"/>
      <c r="QET46" s="201"/>
      <c r="QEU46" s="210"/>
      <c r="QEV46" s="15"/>
      <c r="QEW46" s="15"/>
      <c r="QEX46" s="15"/>
      <c r="QEY46" s="15"/>
      <c r="QEZ46" s="15"/>
      <c r="QFA46" s="15"/>
      <c r="QFB46" s="15"/>
      <c r="QFC46" s="15"/>
      <c r="QFD46" s="15"/>
      <c r="QFE46" s="15"/>
      <c r="QFF46" s="19"/>
      <c r="QFG46" s="15"/>
      <c r="QFH46" s="15"/>
      <c r="QFI46" s="15"/>
      <c r="QFJ46" s="15"/>
      <c r="QFK46" s="15"/>
      <c r="QFL46" s="15"/>
      <c r="QFM46" s="19"/>
      <c r="QFN46" s="59"/>
      <c r="QFO46" s="59"/>
      <c r="QFP46" s="52"/>
      <c r="QFQ46" s="52"/>
      <c r="QFR46" s="52"/>
      <c r="QFS46" s="52"/>
      <c r="QFT46" s="52"/>
      <c r="QFU46" s="59"/>
      <c r="QFV46" s="59"/>
      <c r="QFW46" s="59"/>
      <c r="QFX46" s="59"/>
      <c r="QFY46" s="60"/>
      <c r="QFZ46" s="278"/>
      <c r="QGA46" s="243"/>
      <c r="QGB46" s="244"/>
      <c r="QGC46" s="244"/>
      <c r="QGD46" s="244"/>
      <c r="QGE46" s="244"/>
      <c r="QGF46" s="244"/>
      <c r="QGG46" s="201"/>
      <c r="QGH46" s="210"/>
      <c r="QGI46" s="15"/>
      <c r="QGJ46" s="15"/>
      <c r="QGK46" s="15"/>
      <c r="QGL46" s="15"/>
      <c r="QGM46" s="15"/>
      <c r="QGN46" s="15"/>
      <c r="QGO46" s="15"/>
      <c r="QGP46" s="15"/>
      <c r="QGQ46" s="15"/>
      <c r="QGR46" s="15"/>
      <c r="QGS46" s="19"/>
      <c r="QGT46" s="15"/>
      <c r="QGU46" s="15"/>
      <c r="QGV46" s="15"/>
      <c r="QGW46" s="15"/>
      <c r="QGX46" s="15"/>
      <c r="QGY46" s="15"/>
      <c r="QGZ46" s="19"/>
      <c r="QHA46" s="59"/>
      <c r="QHB46" s="59"/>
      <c r="QHC46" s="52"/>
      <c r="QHD46" s="52"/>
      <c r="QHE46" s="52"/>
      <c r="QHF46" s="52"/>
      <c r="QHG46" s="52"/>
      <c r="QHH46" s="59"/>
      <c r="QHI46" s="59"/>
      <c r="QHJ46" s="59"/>
      <c r="QHK46" s="59"/>
      <c r="QHL46" s="60"/>
      <c r="QHM46" s="278"/>
      <c r="QHN46" s="243"/>
      <c r="QHO46" s="244"/>
      <c r="QHP46" s="244"/>
      <c r="QHQ46" s="244"/>
      <c r="QHR46" s="244"/>
      <c r="QHS46" s="244"/>
      <c r="QHT46" s="201"/>
      <c r="QHU46" s="210"/>
      <c r="QHV46" s="15"/>
      <c r="QHW46" s="15"/>
      <c r="QHX46" s="15"/>
      <c r="QHY46" s="15"/>
      <c r="QHZ46" s="15"/>
      <c r="QIA46" s="15"/>
      <c r="QIB46" s="15"/>
      <c r="QIC46" s="15"/>
      <c r="QID46" s="15"/>
      <c r="QIE46" s="15"/>
      <c r="QIF46" s="19"/>
      <c r="QIG46" s="15"/>
      <c r="QIH46" s="15"/>
      <c r="QII46" s="15"/>
      <c r="QIJ46" s="15"/>
      <c r="QIK46" s="15"/>
      <c r="QIL46" s="15"/>
      <c r="QIM46" s="19"/>
      <c r="QIN46" s="59"/>
      <c r="QIO46" s="59"/>
      <c r="QIP46" s="52"/>
      <c r="QIQ46" s="52"/>
      <c r="QIR46" s="52"/>
      <c r="QIS46" s="52"/>
      <c r="QIT46" s="52"/>
      <c r="QIU46" s="59"/>
      <c r="QIV46" s="59"/>
      <c r="QIW46" s="59"/>
      <c r="QIX46" s="59"/>
      <c r="QIY46" s="60"/>
      <c r="QIZ46" s="278"/>
      <c r="QJA46" s="243"/>
      <c r="QJB46" s="244"/>
      <c r="QJC46" s="244"/>
      <c r="QJD46" s="244"/>
      <c r="QJE46" s="244"/>
      <c r="QJF46" s="244"/>
      <c r="QJG46" s="201"/>
      <c r="QJH46" s="210"/>
      <c r="QJI46" s="15"/>
      <c r="QJJ46" s="15"/>
      <c r="QJK46" s="15"/>
      <c r="QJL46" s="15"/>
      <c r="QJM46" s="15"/>
      <c r="QJN46" s="15"/>
      <c r="QJO46" s="15"/>
      <c r="QJP46" s="15"/>
      <c r="QJQ46" s="15"/>
      <c r="QJR46" s="15"/>
      <c r="QJS46" s="19"/>
      <c r="QJT46" s="15"/>
      <c r="QJU46" s="15"/>
      <c r="QJV46" s="15"/>
      <c r="QJW46" s="15"/>
      <c r="QJX46" s="15"/>
      <c r="QJY46" s="15"/>
      <c r="QJZ46" s="19"/>
      <c r="QKA46" s="59"/>
      <c r="QKB46" s="59"/>
      <c r="QKC46" s="52"/>
      <c r="QKD46" s="52"/>
      <c r="QKE46" s="52"/>
      <c r="QKF46" s="52"/>
      <c r="QKG46" s="52"/>
      <c r="QKH46" s="59"/>
      <c r="QKI46" s="59"/>
      <c r="QKJ46" s="59"/>
      <c r="QKK46" s="59"/>
      <c r="QKL46" s="60"/>
      <c r="QKM46" s="278"/>
      <c r="QKN46" s="243"/>
      <c r="QKO46" s="244"/>
      <c r="QKP46" s="244"/>
      <c r="QKQ46" s="244"/>
      <c r="QKR46" s="244"/>
      <c r="QKS46" s="244"/>
      <c r="QKT46" s="201"/>
      <c r="QKU46" s="210"/>
      <c r="QKV46" s="15"/>
      <c r="QKW46" s="15"/>
      <c r="QKX46" s="15"/>
      <c r="QKY46" s="15"/>
      <c r="QKZ46" s="15"/>
      <c r="QLA46" s="15"/>
      <c r="QLB46" s="15"/>
      <c r="QLC46" s="15"/>
      <c r="QLD46" s="15"/>
      <c r="QLE46" s="15"/>
      <c r="QLF46" s="19"/>
      <c r="QLG46" s="15"/>
      <c r="QLH46" s="15"/>
      <c r="QLI46" s="15"/>
      <c r="QLJ46" s="15"/>
      <c r="QLK46" s="15"/>
      <c r="QLL46" s="15"/>
      <c r="QLM46" s="19"/>
      <c r="QLN46" s="59"/>
      <c r="QLO46" s="59"/>
      <c r="QLP46" s="52"/>
      <c r="QLQ46" s="52"/>
      <c r="QLR46" s="52"/>
      <c r="QLS46" s="52"/>
      <c r="QLT46" s="52"/>
      <c r="QLU46" s="59"/>
      <c r="QLV46" s="59"/>
      <c r="QLW46" s="59"/>
      <c r="QLX46" s="59"/>
      <c r="QLY46" s="60"/>
      <c r="QLZ46" s="278"/>
      <c r="QMA46" s="243"/>
      <c r="QMB46" s="244"/>
      <c r="QMC46" s="244"/>
      <c r="QMD46" s="244"/>
      <c r="QME46" s="244"/>
      <c r="QMF46" s="244"/>
      <c r="QMG46" s="201"/>
      <c r="QMH46" s="210"/>
      <c r="QMI46" s="15"/>
      <c r="QMJ46" s="15"/>
      <c r="QMK46" s="15"/>
      <c r="QML46" s="15"/>
      <c r="QMM46" s="15"/>
      <c r="QMN46" s="15"/>
      <c r="QMO46" s="15"/>
      <c r="QMP46" s="15"/>
      <c r="QMQ46" s="15"/>
      <c r="QMR46" s="15"/>
      <c r="QMS46" s="19"/>
      <c r="QMT46" s="15"/>
      <c r="QMU46" s="15"/>
      <c r="QMV46" s="15"/>
      <c r="QMW46" s="15"/>
      <c r="QMX46" s="15"/>
      <c r="QMY46" s="15"/>
      <c r="QMZ46" s="19"/>
      <c r="QNA46" s="59"/>
      <c r="QNB46" s="59"/>
      <c r="QNC46" s="52"/>
      <c r="QND46" s="52"/>
      <c r="QNE46" s="52"/>
      <c r="QNF46" s="52"/>
      <c r="QNG46" s="52"/>
      <c r="QNH46" s="59"/>
      <c r="QNI46" s="59"/>
      <c r="QNJ46" s="59"/>
      <c r="QNK46" s="59"/>
      <c r="QNL46" s="60"/>
      <c r="QNM46" s="278"/>
      <c r="QNN46" s="243"/>
      <c r="QNO46" s="244"/>
      <c r="QNP46" s="244"/>
      <c r="QNQ46" s="244"/>
      <c r="QNR46" s="244"/>
      <c r="QNS46" s="244"/>
      <c r="QNT46" s="201"/>
      <c r="QNU46" s="210"/>
      <c r="QNV46" s="15"/>
      <c r="QNW46" s="15"/>
      <c r="QNX46" s="15"/>
      <c r="QNY46" s="15"/>
      <c r="QNZ46" s="15"/>
      <c r="QOA46" s="15"/>
      <c r="QOB46" s="15"/>
      <c r="QOC46" s="15"/>
      <c r="QOD46" s="15"/>
      <c r="QOE46" s="15"/>
      <c r="QOF46" s="19"/>
      <c r="QOG46" s="15"/>
      <c r="QOH46" s="15"/>
      <c r="QOI46" s="15"/>
      <c r="QOJ46" s="15"/>
      <c r="QOK46" s="15"/>
      <c r="QOL46" s="15"/>
      <c r="QOM46" s="19"/>
      <c r="QON46" s="59"/>
      <c r="QOO46" s="59"/>
      <c r="QOP46" s="52"/>
      <c r="QOQ46" s="52"/>
      <c r="QOR46" s="52"/>
      <c r="QOS46" s="52"/>
      <c r="QOT46" s="52"/>
      <c r="QOU46" s="59"/>
      <c r="QOV46" s="59"/>
      <c r="QOW46" s="59"/>
      <c r="QOX46" s="59"/>
      <c r="QOY46" s="60"/>
      <c r="QOZ46" s="278"/>
      <c r="QPA46" s="243"/>
      <c r="QPB46" s="244"/>
      <c r="QPC46" s="244"/>
      <c r="QPD46" s="244"/>
      <c r="QPE46" s="244"/>
      <c r="QPF46" s="244"/>
      <c r="QPG46" s="201"/>
      <c r="QPH46" s="210"/>
      <c r="QPI46" s="15"/>
      <c r="QPJ46" s="15"/>
      <c r="QPK46" s="15"/>
      <c r="QPL46" s="15"/>
      <c r="QPM46" s="15"/>
      <c r="QPN46" s="15"/>
      <c r="QPO46" s="15"/>
      <c r="QPP46" s="15"/>
      <c r="QPQ46" s="15"/>
      <c r="QPR46" s="15"/>
      <c r="QPS46" s="19"/>
      <c r="QPT46" s="15"/>
      <c r="QPU46" s="15"/>
      <c r="QPV46" s="15"/>
      <c r="QPW46" s="15"/>
      <c r="QPX46" s="15"/>
      <c r="QPY46" s="15"/>
      <c r="QPZ46" s="19"/>
      <c r="QQA46" s="59"/>
      <c r="QQB46" s="59"/>
      <c r="QQC46" s="52"/>
      <c r="QQD46" s="52"/>
      <c r="QQE46" s="52"/>
      <c r="QQF46" s="52"/>
      <c r="QQG46" s="52"/>
      <c r="QQH46" s="59"/>
      <c r="QQI46" s="59"/>
      <c r="QQJ46" s="59"/>
      <c r="QQK46" s="59"/>
      <c r="QQL46" s="60"/>
      <c r="QQM46" s="278"/>
      <c r="QQN46" s="243"/>
      <c r="QQO46" s="244"/>
      <c r="QQP46" s="244"/>
      <c r="QQQ46" s="244"/>
      <c r="QQR46" s="244"/>
      <c r="QQS46" s="244"/>
      <c r="QQT46" s="201"/>
      <c r="QQU46" s="210"/>
      <c r="QQV46" s="15"/>
      <c r="QQW46" s="15"/>
      <c r="QQX46" s="15"/>
      <c r="QQY46" s="15"/>
      <c r="QQZ46" s="15"/>
      <c r="QRA46" s="15"/>
      <c r="QRB46" s="15"/>
      <c r="QRC46" s="15"/>
      <c r="QRD46" s="15"/>
      <c r="QRE46" s="15"/>
      <c r="QRF46" s="19"/>
      <c r="QRG46" s="15"/>
      <c r="QRH46" s="15"/>
      <c r="QRI46" s="15"/>
      <c r="QRJ46" s="15"/>
      <c r="QRK46" s="15"/>
      <c r="QRL46" s="15"/>
      <c r="QRM46" s="19"/>
      <c r="QRN46" s="59"/>
      <c r="QRO46" s="59"/>
      <c r="QRP46" s="52"/>
      <c r="QRQ46" s="52"/>
      <c r="QRR46" s="52"/>
      <c r="QRS46" s="52"/>
      <c r="QRT46" s="52"/>
      <c r="QRU46" s="59"/>
      <c r="QRV46" s="59"/>
      <c r="QRW46" s="59"/>
      <c r="QRX46" s="59"/>
      <c r="QRY46" s="60"/>
      <c r="QRZ46" s="278"/>
      <c r="QSA46" s="243"/>
      <c r="QSB46" s="244"/>
      <c r="QSC46" s="244"/>
      <c r="QSD46" s="244"/>
      <c r="QSE46" s="244"/>
      <c r="QSF46" s="244"/>
      <c r="QSG46" s="201"/>
      <c r="QSH46" s="210"/>
      <c r="QSI46" s="15"/>
      <c r="QSJ46" s="15"/>
      <c r="QSK46" s="15"/>
      <c r="QSL46" s="15"/>
      <c r="QSM46" s="15"/>
      <c r="QSN46" s="15"/>
      <c r="QSO46" s="15"/>
      <c r="QSP46" s="15"/>
      <c r="QSQ46" s="15"/>
      <c r="QSR46" s="15"/>
      <c r="QSS46" s="19"/>
      <c r="QST46" s="15"/>
      <c r="QSU46" s="15"/>
      <c r="QSV46" s="15"/>
      <c r="QSW46" s="15"/>
      <c r="QSX46" s="15"/>
      <c r="QSY46" s="15"/>
      <c r="QSZ46" s="19"/>
      <c r="QTA46" s="59"/>
      <c r="QTB46" s="59"/>
      <c r="QTC46" s="52"/>
      <c r="QTD46" s="52"/>
      <c r="QTE46" s="52"/>
      <c r="QTF46" s="52"/>
      <c r="QTG46" s="52"/>
      <c r="QTH46" s="59"/>
      <c r="QTI46" s="59"/>
      <c r="QTJ46" s="59"/>
      <c r="QTK46" s="59"/>
      <c r="QTL46" s="60"/>
      <c r="QTM46" s="278"/>
      <c r="QTN46" s="243"/>
      <c r="QTO46" s="244"/>
      <c r="QTP46" s="244"/>
      <c r="QTQ46" s="244"/>
      <c r="QTR46" s="244"/>
      <c r="QTS46" s="244"/>
      <c r="QTT46" s="201"/>
      <c r="QTU46" s="210"/>
      <c r="QTV46" s="15"/>
      <c r="QTW46" s="15"/>
      <c r="QTX46" s="15"/>
      <c r="QTY46" s="15"/>
      <c r="QTZ46" s="15"/>
      <c r="QUA46" s="15"/>
      <c r="QUB46" s="15"/>
      <c r="QUC46" s="15"/>
      <c r="QUD46" s="15"/>
      <c r="QUE46" s="15"/>
      <c r="QUF46" s="19"/>
      <c r="QUG46" s="15"/>
      <c r="QUH46" s="15"/>
      <c r="QUI46" s="15"/>
      <c r="QUJ46" s="15"/>
      <c r="QUK46" s="15"/>
      <c r="QUL46" s="15"/>
      <c r="QUM46" s="19"/>
      <c r="QUN46" s="59"/>
      <c r="QUO46" s="59"/>
      <c r="QUP46" s="52"/>
      <c r="QUQ46" s="52"/>
      <c r="QUR46" s="52"/>
      <c r="QUS46" s="52"/>
      <c r="QUT46" s="52"/>
      <c r="QUU46" s="59"/>
      <c r="QUV46" s="59"/>
      <c r="QUW46" s="59"/>
      <c r="QUX46" s="59"/>
      <c r="QUY46" s="60"/>
      <c r="QUZ46" s="278"/>
      <c r="QVA46" s="243"/>
      <c r="QVB46" s="244"/>
      <c r="QVC46" s="244"/>
      <c r="QVD46" s="244"/>
      <c r="QVE46" s="244"/>
      <c r="QVF46" s="244"/>
      <c r="QVG46" s="201"/>
      <c r="QVH46" s="210"/>
      <c r="QVI46" s="15"/>
      <c r="QVJ46" s="15"/>
      <c r="QVK46" s="15"/>
      <c r="QVL46" s="15"/>
      <c r="QVM46" s="15"/>
      <c r="QVN46" s="15"/>
      <c r="QVO46" s="15"/>
      <c r="QVP46" s="15"/>
      <c r="QVQ46" s="15"/>
      <c r="QVR46" s="15"/>
      <c r="QVS46" s="19"/>
      <c r="QVT46" s="15"/>
      <c r="QVU46" s="15"/>
      <c r="QVV46" s="15"/>
      <c r="QVW46" s="15"/>
      <c r="QVX46" s="15"/>
      <c r="QVY46" s="15"/>
      <c r="QVZ46" s="19"/>
      <c r="QWA46" s="59"/>
      <c r="QWB46" s="59"/>
      <c r="QWC46" s="52"/>
      <c r="QWD46" s="52"/>
      <c r="QWE46" s="52"/>
      <c r="QWF46" s="52"/>
      <c r="QWG46" s="52"/>
      <c r="QWH46" s="59"/>
      <c r="QWI46" s="59"/>
      <c r="QWJ46" s="59"/>
      <c r="QWK46" s="59"/>
      <c r="QWL46" s="60"/>
      <c r="QWM46" s="278"/>
      <c r="QWN46" s="243"/>
      <c r="QWO46" s="244"/>
      <c r="QWP46" s="244"/>
      <c r="QWQ46" s="244"/>
      <c r="QWR46" s="244"/>
      <c r="QWS46" s="244"/>
      <c r="QWT46" s="201"/>
      <c r="QWU46" s="210"/>
      <c r="QWV46" s="15"/>
      <c r="QWW46" s="15"/>
      <c r="QWX46" s="15"/>
      <c r="QWY46" s="15"/>
      <c r="QWZ46" s="15"/>
      <c r="QXA46" s="15"/>
      <c r="QXB46" s="15"/>
      <c r="QXC46" s="15"/>
      <c r="QXD46" s="15"/>
      <c r="QXE46" s="15"/>
      <c r="QXF46" s="19"/>
      <c r="QXG46" s="15"/>
      <c r="QXH46" s="15"/>
      <c r="QXI46" s="15"/>
      <c r="QXJ46" s="15"/>
      <c r="QXK46" s="15"/>
      <c r="QXL46" s="15"/>
      <c r="QXM46" s="19"/>
      <c r="QXN46" s="59"/>
      <c r="QXO46" s="59"/>
      <c r="QXP46" s="52"/>
      <c r="QXQ46" s="52"/>
      <c r="QXR46" s="52"/>
      <c r="QXS46" s="52"/>
      <c r="QXT46" s="52"/>
      <c r="QXU46" s="59"/>
      <c r="QXV46" s="59"/>
      <c r="QXW46" s="59"/>
      <c r="QXX46" s="59"/>
      <c r="QXY46" s="60"/>
      <c r="QXZ46" s="278"/>
      <c r="QYA46" s="243"/>
      <c r="QYB46" s="244"/>
      <c r="QYC46" s="244"/>
      <c r="QYD46" s="244"/>
      <c r="QYE46" s="244"/>
      <c r="QYF46" s="244"/>
      <c r="QYG46" s="201"/>
      <c r="QYH46" s="210"/>
      <c r="QYI46" s="15"/>
      <c r="QYJ46" s="15"/>
      <c r="QYK46" s="15"/>
      <c r="QYL46" s="15"/>
      <c r="QYM46" s="15"/>
      <c r="QYN46" s="15"/>
      <c r="QYO46" s="15"/>
      <c r="QYP46" s="15"/>
      <c r="QYQ46" s="15"/>
      <c r="QYR46" s="15"/>
      <c r="QYS46" s="19"/>
      <c r="QYT46" s="15"/>
      <c r="QYU46" s="15"/>
      <c r="QYV46" s="15"/>
      <c r="QYW46" s="15"/>
      <c r="QYX46" s="15"/>
      <c r="QYY46" s="15"/>
      <c r="QYZ46" s="19"/>
      <c r="QZA46" s="59"/>
      <c r="QZB46" s="59"/>
      <c r="QZC46" s="52"/>
      <c r="QZD46" s="52"/>
      <c r="QZE46" s="52"/>
      <c r="QZF46" s="52"/>
      <c r="QZG46" s="52"/>
      <c r="QZH46" s="59"/>
      <c r="QZI46" s="59"/>
      <c r="QZJ46" s="59"/>
      <c r="QZK46" s="59"/>
      <c r="QZL46" s="60"/>
      <c r="QZM46" s="278"/>
      <c r="QZN46" s="243"/>
      <c r="QZO46" s="244"/>
      <c r="QZP46" s="244"/>
      <c r="QZQ46" s="244"/>
      <c r="QZR46" s="244"/>
      <c r="QZS46" s="244"/>
      <c r="QZT46" s="201"/>
      <c r="QZU46" s="210"/>
      <c r="QZV46" s="15"/>
      <c r="QZW46" s="15"/>
      <c r="QZX46" s="15"/>
      <c r="QZY46" s="15"/>
      <c r="QZZ46" s="15"/>
      <c r="RAA46" s="15"/>
      <c r="RAB46" s="15"/>
      <c r="RAC46" s="15"/>
      <c r="RAD46" s="15"/>
      <c r="RAE46" s="15"/>
      <c r="RAF46" s="19"/>
      <c r="RAG46" s="15"/>
      <c r="RAH46" s="15"/>
      <c r="RAI46" s="15"/>
      <c r="RAJ46" s="15"/>
      <c r="RAK46" s="15"/>
      <c r="RAL46" s="15"/>
      <c r="RAM46" s="19"/>
      <c r="RAN46" s="59"/>
      <c r="RAO46" s="59"/>
      <c r="RAP46" s="52"/>
      <c r="RAQ46" s="52"/>
      <c r="RAR46" s="52"/>
      <c r="RAS46" s="52"/>
      <c r="RAT46" s="52"/>
      <c r="RAU46" s="59"/>
      <c r="RAV46" s="59"/>
      <c r="RAW46" s="59"/>
      <c r="RAX46" s="59"/>
      <c r="RAY46" s="60"/>
      <c r="RAZ46" s="278"/>
      <c r="RBA46" s="243"/>
      <c r="RBB46" s="244"/>
      <c r="RBC46" s="244"/>
      <c r="RBD46" s="244"/>
      <c r="RBE46" s="244"/>
      <c r="RBF46" s="244"/>
      <c r="RBG46" s="201"/>
      <c r="RBH46" s="210"/>
      <c r="RBI46" s="15"/>
      <c r="RBJ46" s="15"/>
      <c r="RBK46" s="15"/>
      <c r="RBL46" s="15"/>
      <c r="RBM46" s="15"/>
      <c r="RBN46" s="15"/>
      <c r="RBO46" s="15"/>
      <c r="RBP46" s="15"/>
      <c r="RBQ46" s="15"/>
      <c r="RBR46" s="15"/>
      <c r="RBS46" s="19"/>
      <c r="RBT46" s="15"/>
      <c r="RBU46" s="15"/>
      <c r="RBV46" s="15"/>
      <c r="RBW46" s="15"/>
      <c r="RBX46" s="15"/>
      <c r="RBY46" s="15"/>
      <c r="RBZ46" s="19"/>
      <c r="RCA46" s="59"/>
      <c r="RCB46" s="59"/>
      <c r="RCC46" s="52"/>
      <c r="RCD46" s="52"/>
      <c r="RCE46" s="52"/>
      <c r="RCF46" s="52"/>
      <c r="RCG46" s="52"/>
      <c r="RCH46" s="59"/>
      <c r="RCI46" s="59"/>
      <c r="RCJ46" s="59"/>
      <c r="RCK46" s="59"/>
      <c r="RCL46" s="60"/>
      <c r="RCM46" s="278"/>
      <c r="RCN46" s="243"/>
      <c r="RCO46" s="244"/>
      <c r="RCP46" s="244"/>
      <c r="RCQ46" s="244"/>
      <c r="RCR46" s="244"/>
      <c r="RCS46" s="244"/>
      <c r="RCT46" s="201"/>
      <c r="RCU46" s="210"/>
      <c r="RCV46" s="15"/>
      <c r="RCW46" s="15"/>
      <c r="RCX46" s="15"/>
      <c r="RCY46" s="15"/>
      <c r="RCZ46" s="15"/>
      <c r="RDA46" s="15"/>
      <c r="RDB46" s="15"/>
      <c r="RDC46" s="15"/>
      <c r="RDD46" s="15"/>
      <c r="RDE46" s="15"/>
      <c r="RDF46" s="19"/>
      <c r="RDG46" s="15"/>
      <c r="RDH46" s="15"/>
      <c r="RDI46" s="15"/>
      <c r="RDJ46" s="15"/>
      <c r="RDK46" s="15"/>
      <c r="RDL46" s="15"/>
      <c r="RDM46" s="19"/>
      <c r="RDN46" s="59"/>
      <c r="RDO46" s="59"/>
      <c r="RDP46" s="52"/>
      <c r="RDQ46" s="52"/>
      <c r="RDR46" s="52"/>
      <c r="RDS46" s="52"/>
      <c r="RDT46" s="52"/>
      <c r="RDU46" s="59"/>
      <c r="RDV46" s="59"/>
      <c r="RDW46" s="59"/>
      <c r="RDX46" s="59"/>
      <c r="RDY46" s="60"/>
      <c r="RDZ46" s="278"/>
      <c r="REA46" s="243"/>
      <c r="REB46" s="244"/>
      <c r="REC46" s="244"/>
      <c r="RED46" s="244"/>
      <c r="REE46" s="244"/>
      <c r="REF46" s="244"/>
      <c r="REG46" s="201"/>
      <c r="REH46" s="210"/>
      <c r="REI46" s="15"/>
      <c r="REJ46" s="15"/>
      <c r="REK46" s="15"/>
      <c r="REL46" s="15"/>
      <c r="REM46" s="15"/>
      <c r="REN46" s="15"/>
      <c r="REO46" s="15"/>
      <c r="REP46" s="15"/>
      <c r="REQ46" s="15"/>
      <c r="RER46" s="15"/>
      <c r="RES46" s="19"/>
      <c r="RET46" s="15"/>
      <c r="REU46" s="15"/>
      <c r="REV46" s="15"/>
      <c r="REW46" s="15"/>
      <c r="REX46" s="15"/>
      <c r="REY46" s="15"/>
      <c r="REZ46" s="19"/>
      <c r="RFA46" s="59"/>
      <c r="RFB46" s="59"/>
      <c r="RFC46" s="52"/>
      <c r="RFD46" s="52"/>
      <c r="RFE46" s="52"/>
      <c r="RFF46" s="52"/>
      <c r="RFG46" s="52"/>
      <c r="RFH46" s="59"/>
      <c r="RFI46" s="59"/>
      <c r="RFJ46" s="59"/>
      <c r="RFK46" s="59"/>
      <c r="RFL46" s="60"/>
      <c r="RFM46" s="278"/>
      <c r="RFN46" s="243"/>
      <c r="RFO46" s="244"/>
      <c r="RFP46" s="244"/>
      <c r="RFQ46" s="244"/>
      <c r="RFR46" s="244"/>
      <c r="RFS46" s="244"/>
      <c r="RFT46" s="201"/>
      <c r="RFU46" s="210"/>
      <c r="RFV46" s="15"/>
      <c r="RFW46" s="15"/>
      <c r="RFX46" s="15"/>
      <c r="RFY46" s="15"/>
      <c r="RFZ46" s="15"/>
      <c r="RGA46" s="15"/>
      <c r="RGB46" s="15"/>
      <c r="RGC46" s="15"/>
      <c r="RGD46" s="15"/>
      <c r="RGE46" s="15"/>
      <c r="RGF46" s="19"/>
      <c r="RGG46" s="15"/>
      <c r="RGH46" s="15"/>
      <c r="RGI46" s="15"/>
      <c r="RGJ46" s="15"/>
      <c r="RGK46" s="15"/>
      <c r="RGL46" s="15"/>
      <c r="RGM46" s="19"/>
      <c r="RGN46" s="59"/>
      <c r="RGO46" s="59"/>
      <c r="RGP46" s="52"/>
      <c r="RGQ46" s="52"/>
      <c r="RGR46" s="52"/>
      <c r="RGS46" s="52"/>
      <c r="RGT46" s="52"/>
      <c r="RGU46" s="59"/>
      <c r="RGV46" s="59"/>
      <c r="RGW46" s="59"/>
      <c r="RGX46" s="59"/>
      <c r="RGY46" s="60"/>
      <c r="RGZ46" s="278"/>
      <c r="RHA46" s="243"/>
      <c r="RHB46" s="244"/>
      <c r="RHC46" s="244"/>
      <c r="RHD46" s="244"/>
      <c r="RHE46" s="244"/>
      <c r="RHF46" s="244"/>
      <c r="RHG46" s="201"/>
      <c r="RHH46" s="210"/>
      <c r="RHI46" s="15"/>
      <c r="RHJ46" s="15"/>
      <c r="RHK46" s="15"/>
      <c r="RHL46" s="15"/>
      <c r="RHM46" s="15"/>
      <c r="RHN46" s="15"/>
      <c r="RHO46" s="15"/>
      <c r="RHP46" s="15"/>
      <c r="RHQ46" s="15"/>
      <c r="RHR46" s="15"/>
      <c r="RHS46" s="19"/>
      <c r="RHT46" s="15"/>
      <c r="RHU46" s="15"/>
      <c r="RHV46" s="15"/>
      <c r="RHW46" s="15"/>
      <c r="RHX46" s="15"/>
      <c r="RHY46" s="15"/>
      <c r="RHZ46" s="19"/>
      <c r="RIA46" s="59"/>
      <c r="RIB46" s="59"/>
      <c r="RIC46" s="52"/>
      <c r="RID46" s="52"/>
      <c r="RIE46" s="52"/>
      <c r="RIF46" s="52"/>
      <c r="RIG46" s="52"/>
      <c r="RIH46" s="59"/>
      <c r="RII46" s="59"/>
      <c r="RIJ46" s="59"/>
      <c r="RIK46" s="59"/>
      <c r="RIL46" s="60"/>
      <c r="RIM46" s="278"/>
      <c r="RIN46" s="243"/>
      <c r="RIO46" s="244"/>
      <c r="RIP46" s="244"/>
      <c r="RIQ46" s="244"/>
      <c r="RIR46" s="244"/>
      <c r="RIS46" s="244"/>
      <c r="RIT46" s="201"/>
      <c r="RIU46" s="210"/>
      <c r="RIV46" s="15"/>
      <c r="RIW46" s="15"/>
      <c r="RIX46" s="15"/>
      <c r="RIY46" s="15"/>
      <c r="RIZ46" s="15"/>
      <c r="RJA46" s="15"/>
      <c r="RJB46" s="15"/>
      <c r="RJC46" s="15"/>
      <c r="RJD46" s="15"/>
      <c r="RJE46" s="15"/>
      <c r="RJF46" s="19"/>
      <c r="RJG46" s="15"/>
      <c r="RJH46" s="15"/>
      <c r="RJI46" s="15"/>
      <c r="RJJ46" s="15"/>
      <c r="RJK46" s="15"/>
      <c r="RJL46" s="15"/>
      <c r="RJM46" s="19"/>
      <c r="RJN46" s="59"/>
      <c r="RJO46" s="59"/>
      <c r="RJP46" s="52"/>
      <c r="RJQ46" s="52"/>
      <c r="RJR46" s="52"/>
      <c r="RJS46" s="52"/>
      <c r="RJT46" s="52"/>
      <c r="RJU46" s="59"/>
      <c r="RJV46" s="59"/>
      <c r="RJW46" s="59"/>
      <c r="RJX46" s="59"/>
      <c r="RJY46" s="60"/>
      <c r="RJZ46" s="278"/>
      <c r="RKA46" s="243"/>
      <c r="RKB46" s="244"/>
      <c r="RKC46" s="244"/>
      <c r="RKD46" s="244"/>
      <c r="RKE46" s="244"/>
      <c r="RKF46" s="244"/>
      <c r="RKG46" s="201"/>
      <c r="RKH46" s="210"/>
      <c r="RKI46" s="15"/>
      <c r="RKJ46" s="15"/>
      <c r="RKK46" s="15"/>
      <c r="RKL46" s="15"/>
      <c r="RKM46" s="15"/>
      <c r="RKN46" s="15"/>
      <c r="RKO46" s="15"/>
      <c r="RKP46" s="15"/>
      <c r="RKQ46" s="15"/>
      <c r="RKR46" s="15"/>
      <c r="RKS46" s="19"/>
      <c r="RKT46" s="15"/>
      <c r="RKU46" s="15"/>
      <c r="RKV46" s="15"/>
      <c r="RKW46" s="15"/>
      <c r="RKX46" s="15"/>
      <c r="RKY46" s="15"/>
      <c r="RKZ46" s="19"/>
      <c r="RLA46" s="59"/>
      <c r="RLB46" s="59"/>
      <c r="RLC46" s="52"/>
      <c r="RLD46" s="52"/>
      <c r="RLE46" s="52"/>
      <c r="RLF46" s="52"/>
      <c r="RLG46" s="52"/>
      <c r="RLH46" s="59"/>
      <c r="RLI46" s="59"/>
      <c r="RLJ46" s="59"/>
      <c r="RLK46" s="59"/>
      <c r="RLL46" s="60"/>
      <c r="RLM46" s="278"/>
      <c r="RLN46" s="243"/>
      <c r="RLO46" s="244"/>
      <c r="RLP46" s="244"/>
      <c r="RLQ46" s="244"/>
      <c r="RLR46" s="244"/>
      <c r="RLS46" s="244"/>
      <c r="RLT46" s="201"/>
      <c r="RLU46" s="210"/>
      <c r="RLV46" s="15"/>
      <c r="RLW46" s="15"/>
      <c r="RLX46" s="15"/>
      <c r="RLY46" s="15"/>
      <c r="RLZ46" s="15"/>
      <c r="RMA46" s="15"/>
      <c r="RMB46" s="15"/>
      <c r="RMC46" s="15"/>
      <c r="RMD46" s="15"/>
      <c r="RME46" s="15"/>
      <c r="RMF46" s="19"/>
      <c r="RMG46" s="15"/>
      <c r="RMH46" s="15"/>
      <c r="RMI46" s="15"/>
      <c r="RMJ46" s="15"/>
      <c r="RMK46" s="15"/>
      <c r="RML46" s="15"/>
      <c r="RMM46" s="19"/>
      <c r="RMN46" s="59"/>
      <c r="RMO46" s="59"/>
      <c r="RMP46" s="52"/>
      <c r="RMQ46" s="52"/>
      <c r="RMR46" s="52"/>
      <c r="RMS46" s="52"/>
      <c r="RMT46" s="52"/>
      <c r="RMU46" s="59"/>
      <c r="RMV46" s="59"/>
      <c r="RMW46" s="59"/>
      <c r="RMX46" s="59"/>
      <c r="RMY46" s="60"/>
      <c r="RMZ46" s="278"/>
      <c r="RNA46" s="243"/>
      <c r="RNB46" s="244"/>
      <c r="RNC46" s="244"/>
      <c r="RND46" s="244"/>
      <c r="RNE46" s="244"/>
      <c r="RNF46" s="244"/>
      <c r="RNG46" s="201"/>
      <c r="RNH46" s="210"/>
      <c r="RNI46" s="15"/>
      <c r="RNJ46" s="15"/>
      <c r="RNK46" s="15"/>
      <c r="RNL46" s="15"/>
      <c r="RNM46" s="15"/>
      <c r="RNN46" s="15"/>
      <c r="RNO46" s="15"/>
      <c r="RNP46" s="15"/>
      <c r="RNQ46" s="15"/>
      <c r="RNR46" s="15"/>
      <c r="RNS46" s="19"/>
      <c r="RNT46" s="15"/>
      <c r="RNU46" s="15"/>
      <c r="RNV46" s="15"/>
      <c r="RNW46" s="15"/>
      <c r="RNX46" s="15"/>
      <c r="RNY46" s="15"/>
      <c r="RNZ46" s="19"/>
      <c r="ROA46" s="59"/>
      <c r="ROB46" s="59"/>
      <c r="ROC46" s="52"/>
      <c r="ROD46" s="52"/>
      <c r="ROE46" s="52"/>
      <c r="ROF46" s="52"/>
      <c r="ROG46" s="52"/>
      <c r="ROH46" s="59"/>
      <c r="ROI46" s="59"/>
      <c r="ROJ46" s="59"/>
      <c r="ROK46" s="59"/>
      <c r="ROL46" s="60"/>
      <c r="ROM46" s="278"/>
      <c r="RON46" s="243"/>
      <c r="ROO46" s="244"/>
      <c r="ROP46" s="244"/>
      <c r="ROQ46" s="244"/>
      <c r="ROR46" s="244"/>
      <c r="ROS46" s="244"/>
      <c r="ROT46" s="201"/>
      <c r="ROU46" s="210"/>
      <c r="ROV46" s="15"/>
      <c r="ROW46" s="15"/>
      <c r="ROX46" s="15"/>
      <c r="ROY46" s="15"/>
      <c r="ROZ46" s="15"/>
      <c r="RPA46" s="15"/>
      <c r="RPB46" s="15"/>
      <c r="RPC46" s="15"/>
      <c r="RPD46" s="15"/>
      <c r="RPE46" s="15"/>
      <c r="RPF46" s="19"/>
      <c r="RPG46" s="15"/>
      <c r="RPH46" s="15"/>
      <c r="RPI46" s="15"/>
      <c r="RPJ46" s="15"/>
      <c r="RPK46" s="15"/>
      <c r="RPL46" s="15"/>
      <c r="RPM46" s="19"/>
      <c r="RPN46" s="59"/>
      <c r="RPO46" s="59"/>
      <c r="RPP46" s="52"/>
      <c r="RPQ46" s="52"/>
      <c r="RPR46" s="52"/>
      <c r="RPS46" s="52"/>
      <c r="RPT46" s="52"/>
      <c r="RPU46" s="59"/>
      <c r="RPV46" s="59"/>
      <c r="RPW46" s="59"/>
      <c r="RPX46" s="59"/>
      <c r="RPY46" s="60"/>
      <c r="RPZ46" s="278"/>
      <c r="RQA46" s="243"/>
      <c r="RQB46" s="244"/>
      <c r="RQC46" s="244"/>
      <c r="RQD46" s="244"/>
      <c r="RQE46" s="244"/>
      <c r="RQF46" s="244"/>
      <c r="RQG46" s="201"/>
      <c r="RQH46" s="210"/>
      <c r="RQI46" s="15"/>
      <c r="RQJ46" s="15"/>
      <c r="RQK46" s="15"/>
      <c r="RQL46" s="15"/>
      <c r="RQM46" s="15"/>
      <c r="RQN46" s="15"/>
      <c r="RQO46" s="15"/>
      <c r="RQP46" s="15"/>
      <c r="RQQ46" s="15"/>
      <c r="RQR46" s="15"/>
      <c r="RQS46" s="19"/>
      <c r="RQT46" s="15"/>
      <c r="RQU46" s="15"/>
      <c r="RQV46" s="15"/>
      <c r="RQW46" s="15"/>
      <c r="RQX46" s="15"/>
      <c r="RQY46" s="15"/>
      <c r="RQZ46" s="19"/>
      <c r="RRA46" s="59"/>
      <c r="RRB46" s="59"/>
      <c r="RRC46" s="52"/>
      <c r="RRD46" s="52"/>
      <c r="RRE46" s="52"/>
      <c r="RRF46" s="52"/>
      <c r="RRG46" s="52"/>
      <c r="RRH46" s="59"/>
      <c r="RRI46" s="59"/>
      <c r="RRJ46" s="59"/>
      <c r="RRK46" s="59"/>
      <c r="RRL46" s="60"/>
      <c r="RRM46" s="278"/>
      <c r="RRN46" s="243"/>
      <c r="RRO46" s="244"/>
      <c r="RRP46" s="244"/>
      <c r="RRQ46" s="244"/>
      <c r="RRR46" s="244"/>
      <c r="RRS46" s="244"/>
      <c r="RRT46" s="201"/>
      <c r="RRU46" s="210"/>
      <c r="RRV46" s="15"/>
      <c r="RRW46" s="15"/>
      <c r="RRX46" s="15"/>
      <c r="RRY46" s="15"/>
      <c r="RRZ46" s="15"/>
      <c r="RSA46" s="15"/>
      <c r="RSB46" s="15"/>
      <c r="RSC46" s="15"/>
      <c r="RSD46" s="15"/>
      <c r="RSE46" s="15"/>
      <c r="RSF46" s="19"/>
      <c r="RSG46" s="15"/>
      <c r="RSH46" s="15"/>
      <c r="RSI46" s="15"/>
      <c r="RSJ46" s="15"/>
      <c r="RSK46" s="15"/>
      <c r="RSL46" s="15"/>
      <c r="RSM46" s="19"/>
      <c r="RSN46" s="59"/>
      <c r="RSO46" s="59"/>
      <c r="RSP46" s="52"/>
      <c r="RSQ46" s="52"/>
      <c r="RSR46" s="52"/>
      <c r="RSS46" s="52"/>
      <c r="RST46" s="52"/>
      <c r="RSU46" s="59"/>
      <c r="RSV46" s="59"/>
      <c r="RSW46" s="59"/>
      <c r="RSX46" s="59"/>
      <c r="RSY46" s="60"/>
      <c r="RSZ46" s="278"/>
      <c r="RTA46" s="243"/>
      <c r="RTB46" s="244"/>
      <c r="RTC46" s="244"/>
      <c r="RTD46" s="244"/>
      <c r="RTE46" s="244"/>
      <c r="RTF46" s="244"/>
      <c r="RTG46" s="201"/>
      <c r="RTH46" s="210"/>
      <c r="RTI46" s="15"/>
      <c r="RTJ46" s="15"/>
      <c r="RTK46" s="15"/>
      <c r="RTL46" s="15"/>
      <c r="RTM46" s="15"/>
      <c r="RTN46" s="15"/>
      <c r="RTO46" s="15"/>
      <c r="RTP46" s="15"/>
      <c r="RTQ46" s="15"/>
      <c r="RTR46" s="15"/>
      <c r="RTS46" s="19"/>
      <c r="RTT46" s="15"/>
      <c r="RTU46" s="15"/>
      <c r="RTV46" s="15"/>
      <c r="RTW46" s="15"/>
      <c r="RTX46" s="15"/>
      <c r="RTY46" s="15"/>
      <c r="RTZ46" s="19"/>
      <c r="RUA46" s="59"/>
      <c r="RUB46" s="59"/>
      <c r="RUC46" s="52"/>
      <c r="RUD46" s="52"/>
      <c r="RUE46" s="52"/>
      <c r="RUF46" s="52"/>
      <c r="RUG46" s="52"/>
      <c r="RUH46" s="59"/>
      <c r="RUI46" s="59"/>
      <c r="RUJ46" s="59"/>
      <c r="RUK46" s="59"/>
      <c r="RUL46" s="60"/>
      <c r="RUM46" s="278"/>
      <c r="RUN46" s="243"/>
      <c r="RUO46" s="244"/>
      <c r="RUP46" s="244"/>
      <c r="RUQ46" s="244"/>
      <c r="RUR46" s="244"/>
      <c r="RUS46" s="244"/>
      <c r="RUT46" s="201"/>
      <c r="RUU46" s="210"/>
      <c r="RUV46" s="15"/>
      <c r="RUW46" s="15"/>
      <c r="RUX46" s="15"/>
      <c r="RUY46" s="15"/>
      <c r="RUZ46" s="15"/>
      <c r="RVA46" s="15"/>
      <c r="RVB46" s="15"/>
      <c r="RVC46" s="15"/>
      <c r="RVD46" s="15"/>
      <c r="RVE46" s="15"/>
      <c r="RVF46" s="19"/>
      <c r="RVG46" s="15"/>
      <c r="RVH46" s="15"/>
      <c r="RVI46" s="15"/>
      <c r="RVJ46" s="15"/>
      <c r="RVK46" s="15"/>
      <c r="RVL46" s="15"/>
      <c r="RVM46" s="19"/>
      <c r="RVN46" s="59"/>
      <c r="RVO46" s="59"/>
      <c r="RVP46" s="52"/>
      <c r="RVQ46" s="52"/>
      <c r="RVR46" s="52"/>
      <c r="RVS46" s="52"/>
      <c r="RVT46" s="52"/>
      <c r="RVU46" s="59"/>
      <c r="RVV46" s="59"/>
      <c r="RVW46" s="59"/>
      <c r="RVX46" s="59"/>
      <c r="RVY46" s="60"/>
      <c r="RVZ46" s="278"/>
      <c r="RWA46" s="243"/>
      <c r="RWB46" s="244"/>
      <c r="RWC46" s="244"/>
      <c r="RWD46" s="244"/>
      <c r="RWE46" s="244"/>
      <c r="RWF46" s="244"/>
      <c r="RWG46" s="201"/>
      <c r="RWH46" s="210"/>
      <c r="RWI46" s="15"/>
      <c r="RWJ46" s="15"/>
      <c r="RWK46" s="15"/>
      <c r="RWL46" s="15"/>
      <c r="RWM46" s="15"/>
      <c r="RWN46" s="15"/>
      <c r="RWO46" s="15"/>
      <c r="RWP46" s="15"/>
      <c r="RWQ46" s="15"/>
      <c r="RWR46" s="15"/>
      <c r="RWS46" s="19"/>
      <c r="RWT46" s="15"/>
      <c r="RWU46" s="15"/>
      <c r="RWV46" s="15"/>
      <c r="RWW46" s="15"/>
      <c r="RWX46" s="15"/>
      <c r="RWY46" s="15"/>
      <c r="RWZ46" s="19"/>
      <c r="RXA46" s="59"/>
      <c r="RXB46" s="59"/>
      <c r="RXC46" s="52"/>
      <c r="RXD46" s="52"/>
      <c r="RXE46" s="52"/>
      <c r="RXF46" s="52"/>
      <c r="RXG46" s="52"/>
      <c r="RXH46" s="59"/>
      <c r="RXI46" s="59"/>
      <c r="RXJ46" s="59"/>
      <c r="RXK46" s="59"/>
      <c r="RXL46" s="60"/>
      <c r="RXM46" s="278"/>
      <c r="RXN46" s="243"/>
      <c r="RXO46" s="244"/>
      <c r="RXP46" s="244"/>
      <c r="RXQ46" s="244"/>
      <c r="RXR46" s="244"/>
      <c r="RXS46" s="244"/>
      <c r="RXT46" s="201"/>
      <c r="RXU46" s="210"/>
      <c r="RXV46" s="15"/>
      <c r="RXW46" s="15"/>
      <c r="RXX46" s="15"/>
      <c r="RXY46" s="15"/>
      <c r="RXZ46" s="15"/>
      <c r="RYA46" s="15"/>
      <c r="RYB46" s="15"/>
      <c r="RYC46" s="15"/>
      <c r="RYD46" s="15"/>
      <c r="RYE46" s="15"/>
      <c r="RYF46" s="19"/>
      <c r="RYG46" s="15"/>
      <c r="RYH46" s="15"/>
      <c r="RYI46" s="15"/>
      <c r="RYJ46" s="15"/>
      <c r="RYK46" s="15"/>
      <c r="RYL46" s="15"/>
      <c r="RYM46" s="19"/>
      <c r="RYN46" s="59"/>
      <c r="RYO46" s="59"/>
      <c r="RYP46" s="52"/>
      <c r="RYQ46" s="52"/>
      <c r="RYR46" s="52"/>
      <c r="RYS46" s="52"/>
      <c r="RYT46" s="52"/>
      <c r="RYU46" s="59"/>
      <c r="RYV46" s="59"/>
      <c r="RYW46" s="59"/>
      <c r="RYX46" s="59"/>
      <c r="RYY46" s="60"/>
      <c r="RYZ46" s="278"/>
      <c r="RZA46" s="243"/>
      <c r="RZB46" s="244"/>
      <c r="RZC46" s="244"/>
      <c r="RZD46" s="244"/>
      <c r="RZE46" s="244"/>
      <c r="RZF46" s="244"/>
      <c r="RZG46" s="201"/>
      <c r="RZH46" s="210"/>
      <c r="RZI46" s="15"/>
      <c r="RZJ46" s="15"/>
      <c r="RZK46" s="15"/>
      <c r="RZL46" s="15"/>
      <c r="RZM46" s="15"/>
      <c r="RZN46" s="15"/>
      <c r="RZO46" s="15"/>
      <c r="RZP46" s="15"/>
      <c r="RZQ46" s="15"/>
      <c r="RZR46" s="15"/>
      <c r="RZS46" s="19"/>
      <c r="RZT46" s="15"/>
      <c r="RZU46" s="15"/>
      <c r="RZV46" s="15"/>
      <c r="RZW46" s="15"/>
      <c r="RZX46" s="15"/>
      <c r="RZY46" s="15"/>
      <c r="RZZ46" s="19"/>
      <c r="SAA46" s="59"/>
      <c r="SAB46" s="59"/>
      <c r="SAC46" s="52"/>
      <c r="SAD46" s="52"/>
      <c r="SAE46" s="52"/>
      <c r="SAF46" s="52"/>
      <c r="SAG46" s="52"/>
      <c r="SAH46" s="59"/>
      <c r="SAI46" s="59"/>
      <c r="SAJ46" s="59"/>
      <c r="SAK46" s="59"/>
      <c r="SAL46" s="60"/>
      <c r="SAM46" s="278"/>
      <c r="SAN46" s="243"/>
      <c r="SAO46" s="244"/>
      <c r="SAP46" s="244"/>
      <c r="SAQ46" s="244"/>
      <c r="SAR46" s="244"/>
      <c r="SAS46" s="244"/>
      <c r="SAT46" s="201"/>
      <c r="SAU46" s="210"/>
      <c r="SAV46" s="15"/>
      <c r="SAW46" s="15"/>
      <c r="SAX46" s="15"/>
      <c r="SAY46" s="15"/>
      <c r="SAZ46" s="15"/>
      <c r="SBA46" s="15"/>
      <c r="SBB46" s="15"/>
      <c r="SBC46" s="15"/>
      <c r="SBD46" s="15"/>
      <c r="SBE46" s="15"/>
      <c r="SBF46" s="19"/>
      <c r="SBG46" s="15"/>
      <c r="SBH46" s="15"/>
      <c r="SBI46" s="15"/>
      <c r="SBJ46" s="15"/>
      <c r="SBK46" s="15"/>
      <c r="SBL46" s="15"/>
      <c r="SBM46" s="19"/>
      <c r="SBN46" s="59"/>
      <c r="SBO46" s="59"/>
      <c r="SBP46" s="52"/>
      <c r="SBQ46" s="52"/>
      <c r="SBR46" s="52"/>
      <c r="SBS46" s="52"/>
      <c r="SBT46" s="52"/>
      <c r="SBU46" s="59"/>
      <c r="SBV46" s="59"/>
      <c r="SBW46" s="59"/>
      <c r="SBX46" s="59"/>
      <c r="SBY46" s="60"/>
      <c r="SBZ46" s="278"/>
      <c r="SCA46" s="243"/>
      <c r="SCB46" s="244"/>
      <c r="SCC46" s="244"/>
      <c r="SCD46" s="244"/>
      <c r="SCE46" s="244"/>
      <c r="SCF46" s="244"/>
      <c r="SCG46" s="201"/>
      <c r="SCH46" s="210"/>
      <c r="SCI46" s="15"/>
      <c r="SCJ46" s="15"/>
      <c r="SCK46" s="15"/>
      <c r="SCL46" s="15"/>
      <c r="SCM46" s="15"/>
      <c r="SCN46" s="15"/>
      <c r="SCO46" s="15"/>
      <c r="SCP46" s="15"/>
      <c r="SCQ46" s="15"/>
      <c r="SCR46" s="15"/>
      <c r="SCS46" s="19"/>
      <c r="SCT46" s="15"/>
      <c r="SCU46" s="15"/>
      <c r="SCV46" s="15"/>
      <c r="SCW46" s="15"/>
      <c r="SCX46" s="15"/>
      <c r="SCY46" s="15"/>
      <c r="SCZ46" s="19"/>
      <c r="SDA46" s="59"/>
      <c r="SDB46" s="59"/>
      <c r="SDC46" s="52"/>
      <c r="SDD46" s="52"/>
      <c r="SDE46" s="52"/>
      <c r="SDF46" s="52"/>
      <c r="SDG46" s="52"/>
      <c r="SDH46" s="59"/>
      <c r="SDI46" s="59"/>
      <c r="SDJ46" s="59"/>
      <c r="SDK46" s="59"/>
      <c r="SDL46" s="60"/>
      <c r="SDM46" s="278"/>
      <c r="SDN46" s="243"/>
      <c r="SDO46" s="244"/>
      <c r="SDP46" s="244"/>
      <c r="SDQ46" s="244"/>
      <c r="SDR46" s="244"/>
      <c r="SDS46" s="244"/>
      <c r="SDT46" s="201"/>
      <c r="SDU46" s="210"/>
      <c r="SDV46" s="15"/>
      <c r="SDW46" s="15"/>
      <c r="SDX46" s="15"/>
      <c r="SDY46" s="15"/>
      <c r="SDZ46" s="15"/>
      <c r="SEA46" s="15"/>
      <c r="SEB46" s="15"/>
      <c r="SEC46" s="15"/>
      <c r="SED46" s="15"/>
      <c r="SEE46" s="15"/>
      <c r="SEF46" s="19"/>
      <c r="SEG46" s="15"/>
      <c r="SEH46" s="15"/>
      <c r="SEI46" s="15"/>
      <c r="SEJ46" s="15"/>
      <c r="SEK46" s="15"/>
      <c r="SEL46" s="15"/>
      <c r="SEM46" s="19"/>
      <c r="SEN46" s="59"/>
      <c r="SEO46" s="59"/>
      <c r="SEP46" s="52"/>
      <c r="SEQ46" s="52"/>
      <c r="SER46" s="52"/>
      <c r="SES46" s="52"/>
      <c r="SET46" s="52"/>
      <c r="SEU46" s="59"/>
      <c r="SEV46" s="59"/>
      <c r="SEW46" s="59"/>
      <c r="SEX46" s="59"/>
      <c r="SEY46" s="60"/>
      <c r="SEZ46" s="278"/>
      <c r="SFA46" s="243"/>
      <c r="SFB46" s="244"/>
      <c r="SFC46" s="244"/>
      <c r="SFD46" s="244"/>
      <c r="SFE46" s="244"/>
      <c r="SFF46" s="244"/>
      <c r="SFG46" s="201"/>
      <c r="SFH46" s="210"/>
      <c r="SFI46" s="15"/>
      <c r="SFJ46" s="15"/>
      <c r="SFK46" s="15"/>
      <c r="SFL46" s="15"/>
      <c r="SFM46" s="15"/>
      <c r="SFN46" s="15"/>
      <c r="SFO46" s="15"/>
      <c r="SFP46" s="15"/>
      <c r="SFQ46" s="15"/>
      <c r="SFR46" s="15"/>
      <c r="SFS46" s="19"/>
      <c r="SFT46" s="15"/>
      <c r="SFU46" s="15"/>
      <c r="SFV46" s="15"/>
      <c r="SFW46" s="15"/>
      <c r="SFX46" s="15"/>
      <c r="SFY46" s="15"/>
      <c r="SFZ46" s="19"/>
      <c r="SGA46" s="59"/>
      <c r="SGB46" s="59"/>
      <c r="SGC46" s="52"/>
      <c r="SGD46" s="52"/>
      <c r="SGE46" s="52"/>
      <c r="SGF46" s="52"/>
      <c r="SGG46" s="52"/>
      <c r="SGH46" s="59"/>
      <c r="SGI46" s="59"/>
      <c r="SGJ46" s="59"/>
      <c r="SGK46" s="59"/>
      <c r="SGL46" s="60"/>
      <c r="SGM46" s="278"/>
      <c r="SGN46" s="243"/>
      <c r="SGO46" s="244"/>
      <c r="SGP46" s="244"/>
      <c r="SGQ46" s="244"/>
      <c r="SGR46" s="244"/>
      <c r="SGS46" s="244"/>
      <c r="SGT46" s="201"/>
      <c r="SGU46" s="210"/>
      <c r="SGV46" s="15"/>
      <c r="SGW46" s="15"/>
      <c r="SGX46" s="15"/>
      <c r="SGY46" s="15"/>
      <c r="SGZ46" s="15"/>
      <c r="SHA46" s="15"/>
      <c r="SHB46" s="15"/>
      <c r="SHC46" s="15"/>
      <c r="SHD46" s="15"/>
      <c r="SHE46" s="15"/>
      <c r="SHF46" s="19"/>
      <c r="SHG46" s="15"/>
      <c r="SHH46" s="15"/>
      <c r="SHI46" s="15"/>
      <c r="SHJ46" s="15"/>
      <c r="SHK46" s="15"/>
      <c r="SHL46" s="15"/>
      <c r="SHM46" s="19"/>
      <c r="SHN46" s="59"/>
      <c r="SHO46" s="59"/>
      <c r="SHP46" s="52"/>
      <c r="SHQ46" s="52"/>
      <c r="SHR46" s="52"/>
      <c r="SHS46" s="52"/>
      <c r="SHT46" s="52"/>
      <c r="SHU46" s="59"/>
      <c r="SHV46" s="59"/>
      <c r="SHW46" s="59"/>
      <c r="SHX46" s="59"/>
      <c r="SHY46" s="60"/>
      <c r="SHZ46" s="278"/>
      <c r="SIA46" s="243"/>
      <c r="SIB46" s="244"/>
      <c r="SIC46" s="244"/>
      <c r="SID46" s="244"/>
      <c r="SIE46" s="244"/>
      <c r="SIF46" s="244"/>
      <c r="SIG46" s="201"/>
      <c r="SIH46" s="210"/>
      <c r="SII46" s="15"/>
      <c r="SIJ46" s="15"/>
      <c r="SIK46" s="15"/>
      <c r="SIL46" s="15"/>
      <c r="SIM46" s="15"/>
      <c r="SIN46" s="15"/>
      <c r="SIO46" s="15"/>
      <c r="SIP46" s="15"/>
      <c r="SIQ46" s="15"/>
      <c r="SIR46" s="15"/>
      <c r="SIS46" s="19"/>
      <c r="SIT46" s="15"/>
      <c r="SIU46" s="15"/>
      <c r="SIV46" s="15"/>
      <c r="SIW46" s="15"/>
      <c r="SIX46" s="15"/>
      <c r="SIY46" s="15"/>
      <c r="SIZ46" s="19"/>
      <c r="SJA46" s="59"/>
      <c r="SJB46" s="59"/>
      <c r="SJC46" s="52"/>
      <c r="SJD46" s="52"/>
      <c r="SJE46" s="52"/>
      <c r="SJF46" s="52"/>
      <c r="SJG46" s="52"/>
      <c r="SJH46" s="59"/>
      <c r="SJI46" s="59"/>
      <c r="SJJ46" s="59"/>
      <c r="SJK46" s="59"/>
      <c r="SJL46" s="60"/>
      <c r="SJM46" s="278"/>
      <c r="SJN46" s="243"/>
      <c r="SJO46" s="244"/>
      <c r="SJP46" s="244"/>
      <c r="SJQ46" s="244"/>
      <c r="SJR46" s="244"/>
      <c r="SJS46" s="244"/>
      <c r="SJT46" s="201"/>
      <c r="SJU46" s="210"/>
      <c r="SJV46" s="15"/>
      <c r="SJW46" s="15"/>
      <c r="SJX46" s="15"/>
      <c r="SJY46" s="15"/>
      <c r="SJZ46" s="15"/>
      <c r="SKA46" s="15"/>
      <c r="SKB46" s="15"/>
      <c r="SKC46" s="15"/>
      <c r="SKD46" s="15"/>
      <c r="SKE46" s="15"/>
      <c r="SKF46" s="19"/>
      <c r="SKG46" s="15"/>
      <c r="SKH46" s="15"/>
      <c r="SKI46" s="15"/>
      <c r="SKJ46" s="15"/>
      <c r="SKK46" s="15"/>
      <c r="SKL46" s="15"/>
      <c r="SKM46" s="19"/>
      <c r="SKN46" s="59"/>
      <c r="SKO46" s="59"/>
      <c r="SKP46" s="52"/>
      <c r="SKQ46" s="52"/>
      <c r="SKR46" s="52"/>
      <c r="SKS46" s="52"/>
      <c r="SKT46" s="52"/>
      <c r="SKU46" s="59"/>
      <c r="SKV46" s="59"/>
      <c r="SKW46" s="59"/>
      <c r="SKX46" s="59"/>
      <c r="SKY46" s="60"/>
      <c r="SKZ46" s="278"/>
      <c r="SLA46" s="243"/>
      <c r="SLB46" s="244"/>
      <c r="SLC46" s="244"/>
      <c r="SLD46" s="244"/>
      <c r="SLE46" s="244"/>
      <c r="SLF46" s="244"/>
      <c r="SLG46" s="201"/>
      <c r="SLH46" s="210"/>
      <c r="SLI46" s="15"/>
      <c r="SLJ46" s="15"/>
      <c r="SLK46" s="15"/>
      <c r="SLL46" s="15"/>
      <c r="SLM46" s="15"/>
      <c r="SLN46" s="15"/>
      <c r="SLO46" s="15"/>
      <c r="SLP46" s="15"/>
      <c r="SLQ46" s="15"/>
      <c r="SLR46" s="15"/>
      <c r="SLS46" s="19"/>
      <c r="SLT46" s="15"/>
      <c r="SLU46" s="15"/>
      <c r="SLV46" s="15"/>
      <c r="SLW46" s="15"/>
      <c r="SLX46" s="15"/>
      <c r="SLY46" s="15"/>
      <c r="SLZ46" s="19"/>
      <c r="SMA46" s="59"/>
      <c r="SMB46" s="59"/>
      <c r="SMC46" s="52"/>
      <c r="SMD46" s="52"/>
      <c r="SME46" s="52"/>
      <c r="SMF46" s="52"/>
      <c r="SMG46" s="52"/>
      <c r="SMH46" s="59"/>
      <c r="SMI46" s="59"/>
      <c r="SMJ46" s="59"/>
      <c r="SMK46" s="59"/>
      <c r="SML46" s="60"/>
      <c r="SMM46" s="278"/>
      <c r="SMN46" s="243"/>
      <c r="SMO46" s="244"/>
      <c r="SMP46" s="244"/>
      <c r="SMQ46" s="244"/>
      <c r="SMR46" s="244"/>
      <c r="SMS46" s="244"/>
      <c r="SMT46" s="201"/>
      <c r="SMU46" s="210"/>
      <c r="SMV46" s="15"/>
      <c r="SMW46" s="15"/>
      <c r="SMX46" s="15"/>
      <c r="SMY46" s="15"/>
      <c r="SMZ46" s="15"/>
      <c r="SNA46" s="15"/>
      <c r="SNB46" s="15"/>
      <c r="SNC46" s="15"/>
      <c r="SND46" s="15"/>
      <c r="SNE46" s="15"/>
      <c r="SNF46" s="19"/>
      <c r="SNG46" s="15"/>
      <c r="SNH46" s="15"/>
      <c r="SNI46" s="15"/>
      <c r="SNJ46" s="15"/>
      <c r="SNK46" s="15"/>
      <c r="SNL46" s="15"/>
      <c r="SNM46" s="19"/>
      <c r="SNN46" s="59"/>
      <c r="SNO46" s="59"/>
      <c r="SNP46" s="52"/>
      <c r="SNQ46" s="52"/>
      <c r="SNR46" s="52"/>
      <c r="SNS46" s="52"/>
      <c r="SNT46" s="52"/>
      <c r="SNU46" s="59"/>
      <c r="SNV46" s="59"/>
      <c r="SNW46" s="59"/>
      <c r="SNX46" s="59"/>
      <c r="SNY46" s="60"/>
      <c r="SNZ46" s="278"/>
      <c r="SOA46" s="243"/>
      <c r="SOB46" s="244"/>
      <c r="SOC46" s="244"/>
      <c r="SOD46" s="244"/>
      <c r="SOE46" s="244"/>
      <c r="SOF46" s="244"/>
      <c r="SOG46" s="201"/>
      <c r="SOH46" s="210"/>
      <c r="SOI46" s="15"/>
      <c r="SOJ46" s="15"/>
      <c r="SOK46" s="15"/>
      <c r="SOL46" s="15"/>
      <c r="SOM46" s="15"/>
      <c r="SON46" s="15"/>
      <c r="SOO46" s="15"/>
      <c r="SOP46" s="15"/>
      <c r="SOQ46" s="15"/>
      <c r="SOR46" s="15"/>
      <c r="SOS46" s="19"/>
      <c r="SOT46" s="15"/>
      <c r="SOU46" s="15"/>
      <c r="SOV46" s="15"/>
      <c r="SOW46" s="15"/>
      <c r="SOX46" s="15"/>
      <c r="SOY46" s="15"/>
      <c r="SOZ46" s="19"/>
      <c r="SPA46" s="59"/>
      <c r="SPB46" s="59"/>
      <c r="SPC46" s="52"/>
      <c r="SPD46" s="52"/>
      <c r="SPE46" s="52"/>
      <c r="SPF46" s="52"/>
      <c r="SPG46" s="52"/>
      <c r="SPH46" s="59"/>
      <c r="SPI46" s="59"/>
      <c r="SPJ46" s="59"/>
      <c r="SPK46" s="59"/>
      <c r="SPL46" s="60"/>
      <c r="SPM46" s="278"/>
      <c r="SPN46" s="243"/>
      <c r="SPO46" s="244"/>
      <c r="SPP46" s="244"/>
      <c r="SPQ46" s="244"/>
      <c r="SPR46" s="244"/>
      <c r="SPS46" s="244"/>
      <c r="SPT46" s="201"/>
      <c r="SPU46" s="210"/>
      <c r="SPV46" s="15"/>
      <c r="SPW46" s="15"/>
      <c r="SPX46" s="15"/>
      <c r="SPY46" s="15"/>
      <c r="SPZ46" s="15"/>
      <c r="SQA46" s="15"/>
      <c r="SQB46" s="15"/>
      <c r="SQC46" s="15"/>
      <c r="SQD46" s="15"/>
      <c r="SQE46" s="15"/>
      <c r="SQF46" s="19"/>
      <c r="SQG46" s="15"/>
      <c r="SQH46" s="15"/>
      <c r="SQI46" s="15"/>
      <c r="SQJ46" s="15"/>
      <c r="SQK46" s="15"/>
      <c r="SQL46" s="15"/>
      <c r="SQM46" s="19"/>
      <c r="SQN46" s="59"/>
      <c r="SQO46" s="59"/>
      <c r="SQP46" s="52"/>
      <c r="SQQ46" s="52"/>
      <c r="SQR46" s="52"/>
      <c r="SQS46" s="52"/>
      <c r="SQT46" s="52"/>
      <c r="SQU46" s="59"/>
      <c r="SQV46" s="59"/>
      <c r="SQW46" s="59"/>
      <c r="SQX46" s="59"/>
      <c r="SQY46" s="60"/>
      <c r="SQZ46" s="278"/>
      <c r="SRA46" s="243"/>
      <c r="SRB46" s="244"/>
      <c r="SRC46" s="244"/>
      <c r="SRD46" s="244"/>
      <c r="SRE46" s="244"/>
      <c r="SRF46" s="244"/>
      <c r="SRG46" s="201"/>
      <c r="SRH46" s="210"/>
      <c r="SRI46" s="15"/>
      <c r="SRJ46" s="15"/>
      <c r="SRK46" s="15"/>
      <c r="SRL46" s="15"/>
      <c r="SRM46" s="15"/>
      <c r="SRN46" s="15"/>
      <c r="SRO46" s="15"/>
      <c r="SRP46" s="15"/>
      <c r="SRQ46" s="15"/>
      <c r="SRR46" s="15"/>
      <c r="SRS46" s="19"/>
      <c r="SRT46" s="15"/>
      <c r="SRU46" s="15"/>
      <c r="SRV46" s="15"/>
      <c r="SRW46" s="15"/>
      <c r="SRX46" s="15"/>
      <c r="SRY46" s="15"/>
      <c r="SRZ46" s="19"/>
      <c r="SSA46" s="59"/>
      <c r="SSB46" s="59"/>
      <c r="SSC46" s="52"/>
      <c r="SSD46" s="52"/>
      <c r="SSE46" s="52"/>
      <c r="SSF46" s="52"/>
      <c r="SSG46" s="52"/>
      <c r="SSH46" s="59"/>
      <c r="SSI46" s="59"/>
      <c r="SSJ46" s="59"/>
      <c r="SSK46" s="59"/>
      <c r="SSL46" s="60"/>
      <c r="SSM46" s="278"/>
      <c r="SSN46" s="243"/>
      <c r="SSO46" s="244"/>
      <c r="SSP46" s="244"/>
      <c r="SSQ46" s="244"/>
      <c r="SSR46" s="244"/>
      <c r="SSS46" s="244"/>
      <c r="SST46" s="201"/>
      <c r="SSU46" s="210"/>
      <c r="SSV46" s="15"/>
      <c r="SSW46" s="15"/>
      <c r="SSX46" s="15"/>
      <c r="SSY46" s="15"/>
      <c r="SSZ46" s="15"/>
      <c r="STA46" s="15"/>
      <c r="STB46" s="15"/>
      <c r="STC46" s="15"/>
      <c r="STD46" s="15"/>
      <c r="STE46" s="15"/>
      <c r="STF46" s="19"/>
      <c r="STG46" s="15"/>
      <c r="STH46" s="15"/>
      <c r="STI46" s="15"/>
      <c r="STJ46" s="15"/>
      <c r="STK46" s="15"/>
      <c r="STL46" s="15"/>
      <c r="STM46" s="19"/>
      <c r="STN46" s="59"/>
      <c r="STO46" s="59"/>
      <c r="STP46" s="52"/>
      <c r="STQ46" s="52"/>
      <c r="STR46" s="52"/>
      <c r="STS46" s="52"/>
      <c r="STT46" s="52"/>
      <c r="STU46" s="59"/>
      <c r="STV46" s="59"/>
      <c r="STW46" s="59"/>
      <c r="STX46" s="59"/>
      <c r="STY46" s="60"/>
      <c r="STZ46" s="278"/>
      <c r="SUA46" s="243"/>
      <c r="SUB46" s="244"/>
      <c r="SUC46" s="244"/>
      <c r="SUD46" s="244"/>
      <c r="SUE46" s="244"/>
      <c r="SUF46" s="244"/>
      <c r="SUG46" s="201"/>
      <c r="SUH46" s="210"/>
      <c r="SUI46" s="15"/>
      <c r="SUJ46" s="15"/>
      <c r="SUK46" s="15"/>
      <c r="SUL46" s="15"/>
      <c r="SUM46" s="15"/>
      <c r="SUN46" s="15"/>
      <c r="SUO46" s="15"/>
      <c r="SUP46" s="15"/>
      <c r="SUQ46" s="15"/>
      <c r="SUR46" s="15"/>
      <c r="SUS46" s="19"/>
      <c r="SUT46" s="15"/>
      <c r="SUU46" s="15"/>
      <c r="SUV46" s="15"/>
      <c r="SUW46" s="15"/>
      <c r="SUX46" s="15"/>
      <c r="SUY46" s="15"/>
      <c r="SUZ46" s="19"/>
      <c r="SVA46" s="59"/>
      <c r="SVB46" s="59"/>
      <c r="SVC46" s="52"/>
      <c r="SVD46" s="52"/>
      <c r="SVE46" s="52"/>
      <c r="SVF46" s="52"/>
      <c r="SVG46" s="52"/>
      <c r="SVH46" s="59"/>
      <c r="SVI46" s="59"/>
      <c r="SVJ46" s="59"/>
      <c r="SVK46" s="59"/>
      <c r="SVL46" s="60"/>
      <c r="SVM46" s="278"/>
      <c r="SVN46" s="243"/>
      <c r="SVO46" s="244"/>
      <c r="SVP46" s="244"/>
      <c r="SVQ46" s="244"/>
      <c r="SVR46" s="244"/>
      <c r="SVS46" s="244"/>
      <c r="SVT46" s="201"/>
      <c r="SVU46" s="210"/>
      <c r="SVV46" s="15"/>
      <c r="SVW46" s="15"/>
      <c r="SVX46" s="15"/>
      <c r="SVY46" s="15"/>
      <c r="SVZ46" s="15"/>
      <c r="SWA46" s="15"/>
      <c r="SWB46" s="15"/>
      <c r="SWC46" s="15"/>
      <c r="SWD46" s="15"/>
      <c r="SWE46" s="15"/>
      <c r="SWF46" s="19"/>
      <c r="SWG46" s="15"/>
      <c r="SWH46" s="15"/>
      <c r="SWI46" s="15"/>
      <c r="SWJ46" s="15"/>
      <c r="SWK46" s="15"/>
      <c r="SWL46" s="15"/>
      <c r="SWM46" s="19"/>
      <c r="SWN46" s="59"/>
      <c r="SWO46" s="59"/>
      <c r="SWP46" s="52"/>
      <c r="SWQ46" s="52"/>
      <c r="SWR46" s="52"/>
      <c r="SWS46" s="52"/>
      <c r="SWT46" s="52"/>
      <c r="SWU46" s="59"/>
      <c r="SWV46" s="59"/>
      <c r="SWW46" s="59"/>
      <c r="SWX46" s="59"/>
      <c r="SWY46" s="60"/>
      <c r="SWZ46" s="278"/>
      <c r="SXA46" s="243"/>
      <c r="SXB46" s="244"/>
      <c r="SXC46" s="244"/>
      <c r="SXD46" s="244"/>
      <c r="SXE46" s="244"/>
      <c r="SXF46" s="244"/>
      <c r="SXG46" s="201"/>
      <c r="SXH46" s="210"/>
      <c r="SXI46" s="15"/>
      <c r="SXJ46" s="15"/>
      <c r="SXK46" s="15"/>
      <c r="SXL46" s="15"/>
      <c r="SXM46" s="15"/>
      <c r="SXN46" s="15"/>
      <c r="SXO46" s="15"/>
      <c r="SXP46" s="15"/>
      <c r="SXQ46" s="15"/>
      <c r="SXR46" s="15"/>
      <c r="SXS46" s="19"/>
      <c r="SXT46" s="15"/>
      <c r="SXU46" s="15"/>
      <c r="SXV46" s="15"/>
      <c r="SXW46" s="15"/>
      <c r="SXX46" s="15"/>
      <c r="SXY46" s="15"/>
      <c r="SXZ46" s="19"/>
      <c r="SYA46" s="59"/>
      <c r="SYB46" s="59"/>
      <c r="SYC46" s="52"/>
      <c r="SYD46" s="52"/>
      <c r="SYE46" s="52"/>
      <c r="SYF46" s="52"/>
      <c r="SYG46" s="52"/>
      <c r="SYH46" s="59"/>
      <c r="SYI46" s="59"/>
      <c r="SYJ46" s="59"/>
      <c r="SYK46" s="59"/>
      <c r="SYL46" s="60"/>
      <c r="SYM46" s="278"/>
      <c r="SYN46" s="243"/>
      <c r="SYO46" s="244"/>
      <c r="SYP46" s="244"/>
      <c r="SYQ46" s="244"/>
      <c r="SYR46" s="244"/>
      <c r="SYS46" s="244"/>
      <c r="SYT46" s="201"/>
      <c r="SYU46" s="210"/>
      <c r="SYV46" s="15"/>
      <c r="SYW46" s="15"/>
      <c r="SYX46" s="15"/>
      <c r="SYY46" s="15"/>
      <c r="SYZ46" s="15"/>
      <c r="SZA46" s="15"/>
      <c r="SZB46" s="15"/>
      <c r="SZC46" s="15"/>
      <c r="SZD46" s="15"/>
      <c r="SZE46" s="15"/>
      <c r="SZF46" s="19"/>
      <c r="SZG46" s="15"/>
      <c r="SZH46" s="15"/>
      <c r="SZI46" s="15"/>
      <c r="SZJ46" s="15"/>
      <c r="SZK46" s="15"/>
      <c r="SZL46" s="15"/>
      <c r="SZM46" s="19"/>
      <c r="SZN46" s="59"/>
      <c r="SZO46" s="59"/>
      <c r="SZP46" s="52"/>
      <c r="SZQ46" s="52"/>
      <c r="SZR46" s="52"/>
      <c r="SZS46" s="52"/>
      <c r="SZT46" s="52"/>
      <c r="SZU46" s="59"/>
      <c r="SZV46" s="59"/>
      <c r="SZW46" s="59"/>
      <c r="SZX46" s="59"/>
      <c r="SZY46" s="60"/>
      <c r="SZZ46" s="278"/>
      <c r="TAA46" s="243"/>
      <c r="TAB46" s="244"/>
      <c r="TAC46" s="244"/>
      <c r="TAD46" s="244"/>
      <c r="TAE46" s="244"/>
      <c r="TAF46" s="244"/>
      <c r="TAG46" s="201"/>
      <c r="TAH46" s="210"/>
      <c r="TAI46" s="15"/>
      <c r="TAJ46" s="15"/>
      <c r="TAK46" s="15"/>
      <c r="TAL46" s="15"/>
      <c r="TAM46" s="15"/>
      <c r="TAN46" s="15"/>
      <c r="TAO46" s="15"/>
      <c r="TAP46" s="15"/>
      <c r="TAQ46" s="15"/>
      <c r="TAR46" s="15"/>
      <c r="TAS46" s="19"/>
      <c r="TAT46" s="15"/>
      <c r="TAU46" s="15"/>
      <c r="TAV46" s="15"/>
      <c r="TAW46" s="15"/>
      <c r="TAX46" s="15"/>
      <c r="TAY46" s="15"/>
      <c r="TAZ46" s="19"/>
      <c r="TBA46" s="59"/>
      <c r="TBB46" s="59"/>
      <c r="TBC46" s="52"/>
      <c r="TBD46" s="52"/>
      <c r="TBE46" s="52"/>
      <c r="TBF46" s="52"/>
      <c r="TBG46" s="52"/>
      <c r="TBH46" s="59"/>
      <c r="TBI46" s="59"/>
      <c r="TBJ46" s="59"/>
      <c r="TBK46" s="59"/>
      <c r="TBL46" s="60"/>
      <c r="TBM46" s="278"/>
      <c r="TBN46" s="243"/>
      <c r="TBO46" s="244"/>
      <c r="TBP46" s="244"/>
      <c r="TBQ46" s="244"/>
      <c r="TBR46" s="244"/>
      <c r="TBS46" s="244"/>
      <c r="TBT46" s="201"/>
      <c r="TBU46" s="210"/>
      <c r="TBV46" s="15"/>
      <c r="TBW46" s="15"/>
      <c r="TBX46" s="15"/>
      <c r="TBY46" s="15"/>
      <c r="TBZ46" s="15"/>
      <c r="TCA46" s="15"/>
      <c r="TCB46" s="15"/>
      <c r="TCC46" s="15"/>
      <c r="TCD46" s="15"/>
      <c r="TCE46" s="15"/>
      <c r="TCF46" s="19"/>
      <c r="TCG46" s="15"/>
      <c r="TCH46" s="15"/>
      <c r="TCI46" s="15"/>
      <c r="TCJ46" s="15"/>
      <c r="TCK46" s="15"/>
      <c r="TCL46" s="15"/>
      <c r="TCM46" s="19"/>
      <c r="TCN46" s="59"/>
      <c r="TCO46" s="59"/>
      <c r="TCP46" s="52"/>
      <c r="TCQ46" s="52"/>
      <c r="TCR46" s="52"/>
      <c r="TCS46" s="52"/>
      <c r="TCT46" s="52"/>
      <c r="TCU46" s="59"/>
      <c r="TCV46" s="59"/>
      <c r="TCW46" s="59"/>
      <c r="TCX46" s="59"/>
      <c r="TCY46" s="60"/>
      <c r="TCZ46" s="278"/>
      <c r="TDA46" s="243"/>
      <c r="TDB46" s="244"/>
      <c r="TDC46" s="244"/>
      <c r="TDD46" s="244"/>
      <c r="TDE46" s="244"/>
      <c r="TDF46" s="244"/>
      <c r="TDG46" s="201"/>
      <c r="TDH46" s="210"/>
      <c r="TDI46" s="15"/>
      <c r="TDJ46" s="15"/>
      <c r="TDK46" s="15"/>
      <c r="TDL46" s="15"/>
      <c r="TDM46" s="15"/>
      <c r="TDN46" s="15"/>
      <c r="TDO46" s="15"/>
      <c r="TDP46" s="15"/>
      <c r="TDQ46" s="15"/>
      <c r="TDR46" s="15"/>
      <c r="TDS46" s="19"/>
      <c r="TDT46" s="15"/>
      <c r="TDU46" s="15"/>
      <c r="TDV46" s="15"/>
      <c r="TDW46" s="15"/>
      <c r="TDX46" s="15"/>
      <c r="TDY46" s="15"/>
      <c r="TDZ46" s="19"/>
      <c r="TEA46" s="59"/>
      <c r="TEB46" s="59"/>
      <c r="TEC46" s="52"/>
      <c r="TED46" s="52"/>
      <c r="TEE46" s="52"/>
      <c r="TEF46" s="52"/>
      <c r="TEG46" s="52"/>
      <c r="TEH46" s="59"/>
      <c r="TEI46" s="59"/>
      <c r="TEJ46" s="59"/>
      <c r="TEK46" s="59"/>
      <c r="TEL46" s="60"/>
      <c r="TEM46" s="278"/>
      <c r="TEN46" s="243"/>
      <c r="TEO46" s="244"/>
      <c r="TEP46" s="244"/>
      <c r="TEQ46" s="244"/>
      <c r="TER46" s="244"/>
      <c r="TES46" s="244"/>
      <c r="TET46" s="201"/>
      <c r="TEU46" s="210"/>
      <c r="TEV46" s="15"/>
      <c r="TEW46" s="15"/>
      <c r="TEX46" s="15"/>
      <c r="TEY46" s="15"/>
      <c r="TEZ46" s="15"/>
      <c r="TFA46" s="15"/>
      <c r="TFB46" s="15"/>
      <c r="TFC46" s="15"/>
      <c r="TFD46" s="15"/>
      <c r="TFE46" s="15"/>
      <c r="TFF46" s="19"/>
      <c r="TFG46" s="15"/>
      <c r="TFH46" s="15"/>
      <c r="TFI46" s="15"/>
      <c r="TFJ46" s="15"/>
      <c r="TFK46" s="15"/>
      <c r="TFL46" s="15"/>
      <c r="TFM46" s="19"/>
      <c r="TFN46" s="59"/>
      <c r="TFO46" s="59"/>
      <c r="TFP46" s="52"/>
      <c r="TFQ46" s="52"/>
      <c r="TFR46" s="52"/>
      <c r="TFS46" s="52"/>
      <c r="TFT46" s="52"/>
      <c r="TFU46" s="59"/>
      <c r="TFV46" s="59"/>
      <c r="TFW46" s="59"/>
      <c r="TFX46" s="59"/>
      <c r="TFY46" s="60"/>
      <c r="TFZ46" s="278"/>
      <c r="TGA46" s="243"/>
      <c r="TGB46" s="244"/>
      <c r="TGC46" s="244"/>
      <c r="TGD46" s="244"/>
      <c r="TGE46" s="244"/>
      <c r="TGF46" s="244"/>
      <c r="TGG46" s="201"/>
      <c r="TGH46" s="210"/>
      <c r="TGI46" s="15"/>
      <c r="TGJ46" s="15"/>
      <c r="TGK46" s="15"/>
      <c r="TGL46" s="15"/>
      <c r="TGM46" s="15"/>
      <c r="TGN46" s="15"/>
      <c r="TGO46" s="15"/>
      <c r="TGP46" s="15"/>
      <c r="TGQ46" s="15"/>
      <c r="TGR46" s="15"/>
      <c r="TGS46" s="19"/>
      <c r="TGT46" s="15"/>
      <c r="TGU46" s="15"/>
      <c r="TGV46" s="15"/>
      <c r="TGW46" s="15"/>
      <c r="TGX46" s="15"/>
      <c r="TGY46" s="15"/>
      <c r="TGZ46" s="19"/>
      <c r="THA46" s="59"/>
      <c r="THB46" s="59"/>
      <c r="THC46" s="52"/>
      <c r="THD46" s="52"/>
      <c r="THE46" s="52"/>
      <c r="THF46" s="52"/>
      <c r="THG46" s="52"/>
      <c r="THH46" s="59"/>
      <c r="THI46" s="59"/>
      <c r="THJ46" s="59"/>
      <c r="THK46" s="59"/>
      <c r="THL46" s="60"/>
      <c r="THM46" s="278"/>
      <c r="THN46" s="243"/>
      <c r="THO46" s="244"/>
      <c r="THP46" s="244"/>
      <c r="THQ46" s="244"/>
      <c r="THR46" s="244"/>
      <c r="THS46" s="244"/>
      <c r="THT46" s="201"/>
      <c r="THU46" s="210"/>
      <c r="THV46" s="15"/>
      <c r="THW46" s="15"/>
      <c r="THX46" s="15"/>
      <c r="THY46" s="15"/>
      <c r="THZ46" s="15"/>
      <c r="TIA46" s="15"/>
      <c r="TIB46" s="15"/>
      <c r="TIC46" s="15"/>
      <c r="TID46" s="15"/>
      <c r="TIE46" s="15"/>
      <c r="TIF46" s="19"/>
      <c r="TIG46" s="15"/>
      <c r="TIH46" s="15"/>
      <c r="TII46" s="15"/>
      <c r="TIJ46" s="15"/>
      <c r="TIK46" s="15"/>
      <c r="TIL46" s="15"/>
      <c r="TIM46" s="19"/>
      <c r="TIN46" s="59"/>
      <c r="TIO46" s="59"/>
      <c r="TIP46" s="52"/>
      <c r="TIQ46" s="52"/>
      <c r="TIR46" s="52"/>
      <c r="TIS46" s="52"/>
      <c r="TIT46" s="52"/>
      <c r="TIU46" s="59"/>
      <c r="TIV46" s="59"/>
      <c r="TIW46" s="59"/>
      <c r="TIX46" s="59"/>
      <c r="TIY46" s="60"/>
      <c r="TIZ46" s="278"/>
      <c r="TJA46" s="243"/>
      <c r="TJB46" s="244"/>
      <c r="TJC46" s="244"/>
      <c r="TJD46" s="244"/>
      <c r="TJE46" s="244"/>
      <c r="TJF46" s="244"/>
      <c r="TJG46" s="201"/>
      <c r="TJH46" s="210"/>
      <c r="TJI46" s="15"/>
      <c r="TJJ46" s="15"/>
      <c r="TJK46" s="15"/>
      <c r="TJL46" s="15"/>
      <c r="TJM46" s="15"/>
      <c r="TJN46" s="15"/>
      <c r="TJO46" s="15"/>
      <c r="TJP46" s="15"/>
      <c r="TJQ46" s="15"/>
      <c r="TJR46" s="15"/>
      <c r="TJS46" s="19"/>
      <c r="TJT46" s="15"/>
      <c r="TJU46" s="15"/>
      <c r="TJV46" s="15"/>
      <c r="TJW46" s="15"/>
      <c r="TJX46" s="15"/>
      <c r="TJY46" s="15"/>
      <c r="TJZ46" s="19"/>
      <c r="TKA46" s="59"/>
      <c r="TKB46" s="59"/>
      <c r="TKC46" s="52"/>
      <c r="TKD46" s="52"/>
      <c r="TKE46" s="52"/>
      <c r="TKF46" s="52"/>
      <c r="TKG46" s="52"/>
      <c r="TKH46" s="59"/>
      <c r="TKI46" s="59"/>
      <c r="TKJ46" s="59"/>
      <c r="TKK46" s="59"/>
      <c r="TKL46" s="60"/>
      <c r="TKM46" s="278"/>
      <c r="TKN46" s="243"/>
      <c r="TKO46" s="244"/>
      <c r="TKP46" s="244"/>
      <c r="TKQ46" s="244"/>
      <c r="TKR46" s="244"/>
      <c r="TKS46" s="244"/>
      <c r="TKT46" s="201"/>
      <c r="TKU46" s="210"/>
      <c r="TKV46" s="15"/>
      <c r="TKW46" s="15"/>
      <c r="TKX46" s="15"/>
      <c r="TKY46" s="15"/>
      <c r="TKZ46" s="15"/>
      <c r="TLA46" s="15"/>
      <c r="TLB46" s="15"/>
      <c r="TLC46" s="15"/>
      <c r="TLD46" s="15"/>
      <c r="TLE46" s="15"/>
      <c r="TLF46" s="19"/>
      <c r="TLG46" s="15"/>
      <c r="TLH46" s="15"/>
      <c r="TLI46" s="15"/>
      <c r="TLJ46" s="15"/>
      <c r="TLK46" s="15"/>
      <c r="TLL46" s="15"/>
      <c r="TLM46" s="19"/>
      <c r="TLN46" s="59"/>
      <c r="TLO46" s="59"/>
      <c r="TLP46" s="52"/>
      <c r="TLQ46" s="52"/>
      <c r="TLR46" s="52"/>
      <c r="TLS46" s="52"/>
      <c r="TLT46" s="52"/>
      <c r="TLU46" s="59"/>
      <c r="TLV46" s="59"/>
      <c r="TLW46" s="59"/>
      <c r="TLX46" s="59"/>
      <c r="TLY46" s="60"/>
      <c r="TLZ46" s="278"/>
      <c r="TMA46" s="243"/>
      <c r="TMB46" s="244"/>
      <c r="TMC46" s="244"/>
      <c r="TMD46" s="244"/>
      <c r="TME46" s="244"/>
      <c r="TMF46" s="244"/>
      <c r="TMG46" s="201"/>
      <c r="TMH46" s="210"/>
      <c r="TMI46" s="15"/>
      <c r="TMJ46" s="15"/>
      <c r="TMK46" s="15"/>
      <c r="TML46" s="15"/>
      <c r="TMM46" s="15"/>
      <c r="TMN46" s="15"/>
      <c r="TMO46" s="15"/>
      <c r="TMP46" s="15"/>
      <c r="TMQ46" s="15"/>
      <c r="TMR46" s="15"/>
      <c r="TMS46" s="19"/>
      <c r="TMT46" s="15"/>
      <c r="TMU46" s="15"/>
      <c r="TMV46" s="15"/>
      <c r="TMW46" s="15"/>
      <c r="TMX46" s="15"/>
      <c r="TMY46" s="15"/>
      <c r="TMZ46" s="19"/>
      <c r="TNA46" s="59"/>
      <c r="TNB46" s="59"/>
      <c r="TNC46" s="52"/>
      <c r="TND46" s="52"/>
      <c r="TNE46" s="52"/>
      <c r="TNF46" s="52"/>
      <c r="TNG46" s="52"/>
      <c r="TNH46" s="59"/>
      <c r="TNI46" s="59"/>
      <c r="TNJ46" s="59"/>
      <c r="TNK46" s="59"/>
      <c r="TNL46" s="60"/>
      <c r="TNM46" s="278"/>
      <c r="TNN46" s="243"/>
      <c r="TNO46" s="244"/>
      <c r="TNP46" s="244"/>
      <c r="TNQ46" s="244"/>
      <c r="TNR46" s="244"/>
      <c r="TNS46" s="244"/>
      <c r="TNT46" s="201"/>
      <c r="TNU46" s="210"/>
      <c r="TNV46" s="15"/>
      <c r="TNW46" s="15"/>
      <c r="TNX46" s="15"/>
      <c r="TNY46" s="15"/>
      <c r="TNZ46" s="15"/>
      <c r="TOA46" s="15"/>
      <c r="TOB46" s="15"/>
      <c r="TOC46" s="15"/>
      <c r="TOD46" s="15"/>
      <c r="TOE46" s="15"/>
      <c r="TOF46" s="19"/>
      <c r="TOG46" s="15"/>
      <c r="TOH46" s="15"/>
      <c r="TOI46" s="15"/>
      <c r="TOJ46" s="15"/>
      <c r="TOK46" s="15"/>
      <c r="TOL46" s="15"/>
      <c r="TOM46" s="19"/>
      <c r="TON46" s="59"/>
      <c r="TOO46" s="59"/>
      <c r="TOP46" s="52"/>
      <c r="TOQ46" s="52"/>
      <c r="TOR46" s="52"/>
      <c r="TOS46" s="52"/>
      <c r="TOT46" s="52"/>
      <c r="TOU46" s="59"/>
      <c r="TOV46" s="59"/>
      <c r="TOW46" s="59"/>
      <c r="TOX46" s="59"/>
      <c r="TOY46" s="60"/>
      <c r="TOZ46" s="278"/>
      <c r="TPA46" s="243"/>
      <c r="TPB46" s="244"/>
      <c r="TPC46" s="244"/>
      <c r="TPD46" s="244"/>
      <c r="TPE46" s="244"/>
      <c r="TPF46" s="244"/>
      <c r="TPG46" s="201"/>
      <c r="TPH46" s="210"/>
      <c r="TPI46" s="15"/>
      <c r="TPJ46" s="15"/>
      <c r="TPK46" s="15"/>
      <c r="TPL46" s="15"/>
      <c r="TPM46" s="15"/>
      <c r="TPN46" s="15"/>
      <c r="TPO46" s="15"/>
      <c r="TPP46" s="15"/>
      <c r="TPQ46" s="15"/>
      <c r="TPR46" s="15"/>
      <c r="TPS46" s="19"/>
      <c r="TPT46" s="15"/>
      <c r="TPU46" s="15"/>
      <c r="TPV46" s="15"/>
      <c r="TPW46" s="15"/>
      <c r="TPX46" s="15"/>
      <c r="TPY46" s="15"/>
      <c r="TPZ46" s="19"/>
      <c r="TQA46" s="59"/>
      <c r="TQB46" s="59"/>
      <c r="TQC46" s="52"/>
      <c r="TQD46" s="52"/>
      <c r="TQE46" s="52"/>
      <c r="TQF46" s="52"/>
      <c r="TQG46" s="52"/>
      <c r="TQH46" s="59"/>
      <c r="TQI46" s="59"/>
      <c r="TQJ46" s="59"/>
      <c r="TQK46" s="59"/>
      <c r="TQL46" s="60"/>
      <c r="TQM46" s="278"/>
      <c r="TQN46" s="243"/>
      <c r="TQO46" s="244"/>
      <c r="TQP46" s="244"/>
      <c r="TQQ46" s="244"/>
      <c r="TQR46" s="244"/>
      <c r="TQS46" s="244"/>
      <c r="TQT46" s="201"/>
      <c r="TQU46" s="210"/>
      <c r="TQV46" s="15"/>
      <c r="TQW46" s="15"/>
      <c r="TQX46" s="15"/>
      <c r="TQY46" s="15"/>
      <c r="TQZ46" s="15"/>
      <c r="TRA46" s="15"/>
      <c r="TRB46" s="15"/>
      <c r="TRC46" s="15"/>
      <c r="TRD46" s="15"/>
      <c r="TRE46" s="15"/>
      <c r="TRF46" s="19"/>
      <c r="TRG46" s="15"/>
      <c r="TRH46" s="15"/>
      <c r="TRI46" s="15"/>
      <c r="TRJ46" s="15"/>
      <c r="TRK46" s="15"/>
      <c r="TRL46" s="15"/>
      <c r="TRM46" s="19"/>
      <c r="TRN46" s="59"/>
      <c r="TRO46" s="59"/>
      <c r="TRP46" s="52"/>
      <c r="TRQ46" s="52"/>
      <c r="TRR46" s="52"/>
      <c r="TRS46" s="52"/>
      <c r="TRT46" s="52"/>
      <c r="TRU46" s="59"/>
      <c r="TRV46" s="59"/>
      <c r="TRW46" s="59"/>
      <c r="TRX46" s="59"/>
      <c r="TRY46" s="60"/>
      <c r="TRZ46" s="278"/>
      <c r="TSA46" s="243"/>
      <c r="TSB46" s="244"/>
      <c r="TSC46" s="244"/>
      <c r="TSD46" s="244"/>
      <c r="TSE46" s="244"/>
      <c r="TSF46" s="244"/>
      <c r="TSG46" s="201"/>
      <c r="TSH46" s="210"/>
      <c r="TSI46" s="15"/>
      <c r="TSJ46" s="15"/>
      <c r="TSK46" s="15"/>
      <c r="TSL46" s="15"/>
      <c r="TSM46" s="15"/>
      <c r="TSN46" s="15"/>
      <c r="TSO46" s="15"/>
      <c r="TSP46" s="15"/>
      <c r="TSQ46" s="15"/>
      <c r="TSR46" s="15"/>
      <c r="TSS46" s="19"/>
      <c r="TST46" s="15"/>
      <c r="TSU46" s="15"/>
      <c r="TSV46" s="15"/>
      <c r="TSW46" s="15"/>
      <c r="TSX46" s="15"/>
      <c r="TSY46" s="15"/>
      <c r="TSZ46" s="19"/>
      <c r="TTA46" s="59"/>
      <c r="TTB46" s="59"/>
      <c r="TTC46" s="52"/>
      <c r="TTD46" s="52"/>
      <c r="TTE46" s="52"/>
      <c r="TTF46" s="52"/>
      <c r="TTG46" s="52"/>
      <c r="TTH46" s="59"/>
      <c r="TTI46" s="59"/>
      <c r="TTJ46" s="59"/>
      <c r="TTK46" s="59"/>
      <c r="TTL46" s="60"/>
      <c r="TTM46" s="278"/>
      <c r="TTN46" s="243"/>
      <c r="TTO46" s="244"/>
      <c r="TTP46" s="244"/>
      <c r="TTQ46" s="244"/>
      <c r="TTR46" s="244"/>
      <c r="TTS46" s="244"/>
      <c r="TTT46" s="201"/>
      <c r="TTU46" s="210"/>
      <c r="TTV46" s="15"/>
      <c r="TTW46" s="15"/>
      <c r="TTX46" s="15"/>
      <c r="TTY46" s="15"/>
      <c r="TTZ46" s="15"/>
      <c r="TUA46" s="15"/>
      <c r="TUB46" s="15"/>
      <c r="TUC46" s="15"/>
      <c r="TUD46" s="15"/>
      <c r="TUE46" s="15"/>
      <c r="TUF46" s="19"/>
      <c r="TUG46" s="15"/>
      <c r="TUH46" s="15"/>
      <c r="TUI46" s="15"/>
      <c r="TUJ46" s="15"/>
      <c r="TUK46" s="15"/>
      <c r="TUL46" s="15"/>
      <c r="TUM46" s="19"/>
      <c r="TUN46" s="59"/>
      <c r="TUO46" s="59"/>
      <c r="TUP46" s="52"/>
      <c r="TUQ46" s="52"/>
      <c r="TUR46" s="52"/>
      <c r="TUS46" s="52"/>
      <c r="TUT46" s="52"/>
      <c r="TUU46" s="59"/>
      <c r="TUV46" s="59"/>
      <c r="TUW46" s="59"/>
      <c r="TUX46" s="59"/>
      <c r="TUY46" s="60"/>
      <c r="TUZ46" s="278"/>
      <c r="TVA46" s="243"/>
      <c r="TVB46" s="244"/>
      <c r="TVC46" s="244"/>
      <c r="TVD46" s="244"/>
      <c r="TVE46" s="244"/>
      <c r="TVF46" s="244"/>
      <c r="TVG46" s="201"/>
      <c r="TVH46" s="210"/>
      <c r="TVI46" s="15"/>
      <c r="TVJ46" s="15"/>
      <c r="TVK46" s="15"/>
      <c r="TVL46" s="15"/>
      <c r="TVM46" s="15"/>
      <c r="TVN46" s="15"/>
      <c r="TVO46" s="15"/>
      <c r="TVP46" s="15"/>
      <c r="TVQ46" s="15"/>
      <c r="TVR46" s="15"/>
      <c r="TVS46" s="19"/>
      <c r="TVT46" s="15"/>
      <c r="TVU46" s="15"/>
      <c r="TVV46" s="15"/>
      <c r="TVW46" s="15"/>
      <c r="TVX46" s="15"/>
      <c r="TVY46" s="15"/>
      <c r="TVZ46" s="19"/>
      <c r="TWA46" s="59"/>
      <c r="TWB46" s="59"/>
      <c r="TWC46" s="52"/>
      <c r="TWD46" s="52"/>
      <c r="TWE46" s="52"/>
      <c r="TWF46" s="52"/>
      <c r="TWG46" s="52"/>
      <c r="TWH46" s="59"/>
      <c r="TWI46" s="59"/>
      <c r="TWJ46" s="59"/>
      <c r="TWK46" s="59"/>
      <c r="TWL46" s="60"/>
      <c r="TWM46" s="278"/>
      <c r="TWN46" s="243"/>
      <c r="TWO46" s="244"/>
      <c r="TWP46" s="244"/>
      <c r="TWQ46" s="244"/>
      <c r="TWR46" s="244"/>
      <c r="TWS46" s="244"/>
      <c r="TWT46" s="201"/>
      <c r="TWU46" s="210"/>
      <c r="TWV46" s="15"/>
      <c r="TWW46" s="15"/>
      <c r="TWX46" s="15"/>
      <c r="TWY46" s="15"/>
      <c r="TWZ46" s="15"/>
      <c r="TXA46" s="15"/>
      <c r="TXB46" s="15"/>
      <c r="TXC46" s="15"/>
      <c r="TXD46" s="15"/>
      <c r="TXE46" s="15"/>
      <c r="TXF46" s="19"/>
      <c r="TXG46" s="15"/>
      <c r="TXH46" s="15"/>
      <c r="TXI46" s="15"/>
      <c r="TXJ46" s="15"/>
      <c r="TXK46" s="15"/>
      <c r="TXL46" s="15"/>
      <c r="TXM46" s="19"/>
      <c r="TXN46" s="59"/>
      <c r="TXO46" s="59"/>
      <c r="TXP46" s="52"/>
      <c r="TXQ46" s="52"/>
      <c r="TXR46" s="52"/>
      <c r="TXS46" s="52"/>
      <c r="TXT46" s="52"/>
      <c r="TXU46" s="59"/>
      <c r="TXV46" s="59"/>
      <c r="TXW46" s="59"/>
      <c r="TXX46" s="59"/>
      <c r="TXY46" s="60"/>
      <c r="TXZ46" s="278"/>
      <c r="TYA46" s="243"/>
      <c r="TYB46" s="244"/>
      <c r="TYC46" s="244"/>
      <c r="TYD46" s="244"/>
      <c r="TYE46" s="244"/>
      <c r="TYF46" s="244"/>
      <c r="TYG46" s="201"/>
      <c r="TYH46" s="210"/>
      <c r="TYI46" s="15"/>
      <c r="TYJ46" s="15"/>
      <c r="TYK46" s="15"/>
      <c r="TYL46" s="15"/>
      <c r="TYM46" s="15"/>
      <c r="TYN46" s="15"/>
      <c r="TYO46" s="15"/>
      <c r="TYP46" s="15"/>
      <c r="TYQ46" s="15"/>
      <c r="TYR46" s="15"/>
      <c r="TYS46" s="19"/>
      <c r="TYT46" s="15"/>
      <c r="TYU46" s="15"/>
      <c r="TYV46" s="15"/>
      <c r="TYW46" s="15"/>
      <c r="TYX46" s="15"/>
      <c r="TYY46" s="15"/>
      <c r="TYZ46" s="19"/>
      <c r="TZA46" s="59"/>
      <c r="TZB46" s="59"/>
      <c r="TZC46" s="52"/>
      <c r="TZD46" s="52"/>
      <c r="TZE46" s="52"/>
      <c r="TZF46" s="52"/>
      <c r="TZG46" s="52"/>
      <c r="TZH46" s="59"/>
      <c r="TZI46" s="59"/>
      <c r="TZJ46" s="59"/>
      <c r="TZK46" s="59"/>
      <c r="TZL46" s="60"/>
      <c r="TZM46" s="278"/>
      <c r="TZN46" s="243"/>
      <c r="TZO46" s="244"/>
      <c r="TZP46" s="244"/>
      <c r="TZQ46" s="244"/>
      <c r="TZR46" s="244"/>
      <c r="TZS46" s="244"/>
      <c r="TZT46" s="201"/>
      <c r="TZU46" s="210"/>
      <c r="TZV46" s="15"/>
      <c r="TZW46" s="15"/>
      <c r="TZX46" s="15"/>
      <c r="TZY46" s="15"/>
      <c r="TZZ46" s="15"/>
      <c r="UAA46" s="15"/>
      <c r="UAB46" s="15"/>
      <c r="UAC46" s="15"/>
      <c r="UAD46" s="15"/>
      <c r="UAE46" s="15"/>
      <c r="UAF46" s="19"/>
      <c r="UAG46" s="15"/>
      <c r="UAH46" s="15"/>
      <c r="UAI46" s="15"/>
      <c r="UAJ46" s="15"/>
      <c r="UAK46" s="15"/>
      <c r="UAL46" s="15"/>
      <c r="UAM46" s="19"/>
      <c r="UAN46" s="59"/>
      <c r="UAO46" s="59"/>
      <c r="UAP46" s="52"/>
      <c r="UAQ46" s="52"/>
      <c r="UAR46" s="52"/>
      <c r="UAS46" s="52"/>
      <c r="UAT46" s="52"/>
      <c r="UAU46" s="59"/>
      <c r="UAV46" s="59"/>
      <c r="UAW46" s="59"/>
      <c r="UAX46" s="59"/>
      <c r="UAY46" s="60"/>
      <c r="UAZ46" s="278"/>
      <c r="UBA46" s="243"/>
      <c r="UBB46" s="244"/>
      <c r="UBC46" s="244"/>
      <c r="UBD46" s="244"/>
      <c r="UBE46" s="244"/>
      <c r="UBF46" s="244"/>
      <c r="UBG46" s="201"/>
      <c r="UBH46" s="210"/>
      <c r="UBI46" s="15"/>
      <c r="UBJ46" s="15"/>
      <c r="UBK46" s="15"/>
      <c r="UBL46" s="15"/>
      <c r="UBM46" s="15"/>
      <c r="UBN46" s="15"/>
      <c r="UBO46" s="15"/>
      <c r="UBP46" s="15"/>
      <c r="UBQ46" s="15"/>
      <c r="UBR46" s="15"/>
      <c r="UBS46" s="19"/>
      <c r="UBT46" s="15"/>
      <c r="UBU46" s="15"/>
      <c r="UBV46" s="15"/>
      <c r="UBW46" s="15"/>
      <c r="UBX46" s="15"/>
      <c r="UBY46" s="15"/>
      <c r="UBZ46" s="19"/>
      <c r="UCA46" s="59"/>
      <c r="UCB46" s="59"/>
      <c r="UCC46" s="52"/>
      <c r="UCD46" s="52"/>
      <c r="UCE46" s="52"/>
      <c r="UCF46" s="52"/>
      <c r="UCG46" s="52"/>
      <c r="UCH46" s="59"/>
      <c r="UCI46" s="59"/>
      <c r="UCJ46" s="59"/>
      <c r="UCK46" s="59"/>
      <c r="UCL46" s="60"/>
      <c r="UCM46" s="278"/>
      <c r="UCN46" s="243"/>
      <c r="UCO46" s="244"/>
      <c r="UCP46" s="244"/>
      <c r="UCQ46" s="244"/>
      <c r="UCR46" s="244"/>
      <c r="UCS46" s="244"/>
      <c r="UCT46" s="201"/>
      <c r="UCU46" s="210"/>
      <c r="UCV46" s="15"/>
      <c r="UCW46" s="15"/>
      <c r="UCX46" s="15"/>
      <c r="UCY46" s="15"/>
      <c r="UCZ46" s="15"/>
      <c r="UDA46" s="15"/>
      <c r="UDB46" s="15"/>
      <c r="UDC46" s="15"/>
      <c r="UDD46" s="15"/>
      <c r="UDE46" s="15"/>
      <c r="UDF46" s="19"/>
      <c r="UDG46" s="15"/>
      <c r="UDH46" s="15"/>
      <c r="UDI46" s="15"/>
      <c r="UDJ46" s="15"/>
      <c r="UDK46" s="15"/>
      <c r="UDL46" s="15"/>
      <c r="UDM46" s="19"/>
      <c r="UDN46" s="59"/>
      <c r="UDO46" s="59"/>
      <c r="UDP46" s="52"/>
      <c r="UDQ46" s="52"/>
      <c r="UDR46" s="52"/>
      <c r="UDS46" s="52"/>
      <c r="UDT46" s="52"/>
      <c r="UDU46" s="59"/>
      <c r="UDV46" s="59"/>
      <c r="UDW46" s="59"/>
      <c r="UDX46" s="59"/>
      <c r="UDY46" s="60"/>
      <c r="UDZ46" s="278"/>
      <c r="UEA46" s="243"/>
      <c r="UEB46" s="244"/>
      <c r="UEC46" s="244"/>
      <c r="UED46" s="244"/>
      <c r="UEE46" s="244"/>
      <c r="UEF46" s="244"/>
      <c r="UEG46" s="201"/>
      <c r="UEH46" s="210"/>
      <c r="UEI46" s="15"/>
      <c r="UEJ46" s="15"/>
      <c r="UEK46" s="15"/>
      <c r="UEL46" s="15"/>
      <c r="UEM46" s="15"/>
      <c r="UEN46" s="15"/>
      <c r="UEO46" s="15"/>
      <c r="UEP46" s="15"/>
      <c r="UEQ46" s="15"/>
      <c r="UER46" s="15"/>
      <c r="UES46" s="19"/>
      <c r="UET46" s="15"/>
      <c r="UEU46" s="15"/>
      <c r="UEV46" s="15"/>
      <c r="UEW46" s="15"/>
      <c r="UEX46" s="15"/>
      <c r="UEY46" s="15"/>
      <c r="UEZ46" s="19"/>
      <c r="UFA46" s="59"/>
      <c r="UFB46" s="59"/>
      <c r="UFC46" s="52"/>
      <c r="UFD46" s="52"/>
      <c r="UFE46" s="52"/>
      <c r="UFF46" s="52"/>
      <c r="UFG46" s="52"/>
      <c r="UFH46" s="59"/>
      <c r="UFI46" s="59"/>
      <c r="UFJ46" s="59"/>
      <c r="UFK46" s="59"/>
      <c r="UFL46" s="60"/>
      <c r="UFM46" s="278"/>
      <c r="UFN46" s="243"/>
      <c r="UFO46" s="244"/>
      <c r="UFP46" s="244"/>
      <c r="UFQ46" s="244"/>
      <c r="UFR46" s="244"/>
      <c r="UFS46" s="244"/>
      <c r="UFT46" s="201"/>
      <c r="UFU46" s="210"/>
      <c r="UFV46" s="15"/>
      <c r="UFW46" s="15"/>
      <c r="UFX46" s="15"/>
      <c r="UFY46" s="15"/>
      <c r="UFZ46" s="15"/>
      <c r="UGA46" s="15"/>
      <c r="UGB46" s="15"/>
      <c r="UGC46" s="15"/>
      <c r="UGD46" s="15"/>
      <c r="UGE46" s="15"/>
      <c r="UGF46" s="19"/>
      <c r="UGG46" s="15"/>
      <c r="UGH46" s="15"/>
      <c r="UGI46" s="15"/>
      <c r="UGJ46" s="15"/>
      <c r="UGK46" s="15"/>
      <c r="UGL46" s="15"/>
      <c r="UGM46" s="19"/>
      <c r="UGN46" s="59"/>
      <c r="UGO46" s="59"/>
      <c r="UGP46" s="52"/>
      <c r="UGQ46" s="52"/>
      <c r="UGR46" s="52"/>
      <c r="UGS46" s="52"/>
      <c r="UGT46" s="52"/>
      <c r="UGU46" s="59"/>
      <c r="UGV46" s="59"/>
      <c r="UGW46" s="59"/>
      <c r="UGX46" s="59"/>
      <c r="UGY46" s="60"/>
      <c r="UGZ46" s="278"/>
      <c r="UHA46" s="243"/>
      <c r="UHB46" s="244"/>
      <c r="UHC46" s="244"/>
      <c r="UHD46" s="244"/>
      <c r="UHE46" s="244"/>
      <c r="UHF46" s="244"/>
      <c r="UHG46" s="201"/>
      <c r="UHH46" s="210"/>
      <c r="UHI46" s="15"/>
      <c r="UHJ46" s="15"/>
      <c r="UHK46" s="15"/>
      <c r="UHL46" s="15"/>
      <c r="UHM46" s="15"/>
      <c r="UHN46" s="15"/>
      <c r="UHO46" s="15"/>
      <c r="UHP46" s="15"/>
      <c r="UHQ46" s="15"/>
      <c r="UHR46" s="15"/>
      <c r="UHS46" s="19"/>
      <c r="UHT46" s="15"/>
      <c r="UHU46" s="15"/>
      <c r="UHV46" s="15"/>
      <c r="UHW46" s="15"/>
      <c r="UHX46" s="15"/>
      <c r="UHY46" s="15"/>
      <c r="UHZ46" s="19"/>
      <c r="UIA46" s="59"/>
      <c r="UIB46" s="59"/>
      <c r="UIC46" s="52"/>
      <c r="UID46" s="52"/>
      <c r="UIE46" s="52"/>
      <c r="UIF46" s="52"/>
      <c r="UIG46" s="52"/>
      <c r="UIH46" s="59"/>
      <c r="UII46" s="59"/>
      <c r="UIJ46" s="59"/>
      <c r="UIK46" s="59"/>
      <c r="UIL46" s="60"/>
      <c r="UIM46" s="278"/>
      <c r="UIN46" s="243"/>
      <c r="UIO46" s="244"/>
      <c r="UIP46" s="244"/>
      <c r="UIQ46" s="244"/>
      <c r="UIR46" s="244"/>
      <c r="UIS46" s="244"/>
      <c r="UIT46" s="201"/>
      <c r="UIU46" s="210"/>
      <c r="UIV46" s="15"/>
      <c r="UIW46" s="15"/>
      <c r="UIX46" s="15"/>
      <c r="UIY46" s="15"/>
      <c r="UIZ46" s="15"/>
      <c r="UJA46" s="15"/>
      <c r="UJB46" s="15"/>
      <c r="UJC46" s="15"/>
      <c r="UJD46" s="15"/>
      <c r="UJE46" s="15"/>
      <c r="UJF46" s="19"/>
      <c r="UJG46" s="15"/>
      <c r="UJH46" s="15"/>
      <c r="UJI46" s="15"/>
      <c r="UJJ46" s="15"/>
      <c r="UJK46" s="15"/>
      <c r="UJL46" s="15"/>
      <c r="UJM46" s="19"/>
      <c r="UJN46" s="59"/>
      <c r="UJO46" s="59"/>
      <c r="UJP46" s="52"/>
      <c r="UJQ46" s="52"/>
      <c r="UJR46" s="52"/>
      <c r="UJS46" s="52"/>
      <c r="UJT46" s="52"/>
      <c r="UJU46" s="59"/>
      <c r="UJV46" s="59"/>
      <c r="UJW46" s="59"/>
      <c r="UJX46" s="59"/>
      <c r="UJY46" s="60"/>
      <c r="UJZ46" s="278"/>
      <c r="UKA46" s="243"/>
      <c r="UKB46" s="244"/>
      <c r="UKC46" s="244"/>
      <c r="UKD46" s="244"/>
      <c r="UKE46" s="244"/>
      <c r="UKF46" s="244"/>
      <c r="UKG46" s="201"/>
      <c r="UKH46" s="210"/>
      <c r="UKI46" s="15"/>
      <c r="UKJ46" s="15"/>
      <c r="UKK46" s="15"/>
      <c r="UKL46" s="15"/>
      <c r="UKM46" s="15"/>
      <c r="UKN46" s="15"/>
      <c r="UKO46" s="15"/>
      <c r="UKP46" s="15"/>
      <c r="UKQ46" s="15"/>
      <c r="UKR46" s="15"/>
      <c r="UKS46" s="19"/>
      <c r="UKT46" s="15"/>
      <c r="UKU46" s="15"/>
      <c r="UKV46" s="15"/>
      <c r="UKW46" s="15"/>
      <c r="UKX46" s="15"/>
      <c r="UKY46" s="15"/>
      <c r="UKZ46" s="19"/>
      <c r="ULA46" s="59"/>
      <c r="ULB46" s="59"/>
      <c r="ULC46" s="52"/>
      <c r="ULD46" s="52"/>
      <c r="ULE46" s="52"/>
      <c r="ULF46" s="52"/>
      <c r="ULG46" s="52"/>
      <c r="ULH46" s="59"/>
      <c r="ULI46" s="59"/>
      <c r="ULJ46" s="59"/>
      <c r="ULK46" s="59"/>
      <c r="ULL46" s="60"/>
      <c r="ULM46" s="278"/>
      <c r="ULN46" s="243"/>
      <c r="ULO46" s="244"/>
      <c r="ULP46" s="244"/>
      <c r="ULQ46" s="244"/>
      <c r="ULR46" s="244"/>
      <c r="ULS46" s="244"/>
      <c r="ULT46" s="201"/>
      <c r="ULU46" s="210"/>
      <c r="ULV46" s="15"/>
      <c r="ULW46" s="15"/>
      <c r="ULX46" s="15"/>
      <c r="ULY46" s="15"/>
      <c r="ULZ46" s="15"/>
      <c r="UMA46" s="15"/>
      <c r="UMB46" s="15"/>
      <c r="UMC46" s="15"/>
      <c r="UMD46" s="15"/>
      <c r="UME46" s="15"/>
      <c r="UMF46" s="19"/>
      <c r="UMG46" s="15"/>
      <c r="UMH46" s="15"/>
      <c r="UMI46" s="15"/>
      <c r="UMJ46" s="15"/>
      <c r="UMK46" s="15"/>
      <c r="UML46" s="15"/>
      <c r="UMM46" s="19"/>
      <c r="UMN46" s="59"/>
      <c r="UMO46" s="59"/>
      <c r="UMP46" s="52"/>
      <c r="UMQ46" s="52"/>
      <c r="UMR46" s="52"/>
      <c r="UMS46" s="52"/>
      <c r="UMT46" s="52"/>
      <c r="UMU46" s="59"/>
      <c r="UMV46" s="59"/>
      <c r="UMW46" s="59"/>
      <c r="UMX46" s="59"/>
      <c r="UMY46" s="60"/>
      <c r="UMZ46" s="278"/>
      <c r="UNA46" s="243"/>
      <c r="UNB46" s="244"/>
      <c r="UNC46" s="244"/>
      <c r="UND46" s="244"/>
      <c r="UNE46" s="244"/>
      <c r="UNF46" s="244"/>
      <c r="UNG46" s="201"/>
      <c r="UNH46" s="210"/>
      <c r="UNI46" s="15"/>
      <c r="UNJ46" s="15"/>
      <c r="UNK46" s="15"/>
      <c r="UNL46" s="15"/>
      <c r="UNM46" s="15"/>
      <c r="UNN46" s="15"/>
      <c r="UNO46" s="15"/>
      <c r="UNP46" s="15"/>
      <c r="UNQ46" s="15"/>
      <c r="UNR46" s="15"/>
      <c r="UNS46" s="19"/>
      <c r="UNT46" s="15"/>
      <c r="UNU46" s="15"/>
      <c r="UNV46" s="15"/>
      <c r="UNW46" s="15"/>
      <c r="UNX46" s="15"/>
      <c r="UNY46" s="15"/>
      <c r="UNZ46" s="19"/>
      <c r="UOA46" s="59"/>
      <c r="UOB46" s="59"/>
      <c r="UOC46" s="52"/>
      <c r="UOD46" s="52"/>
      <c r="UOE46" s="52"/>
      <c r="UOF46" s="52"/>
      <c r="UOG46" s="52"/>
      <c r="UOH46" s="59"/>
      <c r="UOI46" s="59"/>
      <c r="UOJ46" s="59"/>
      <c r="UOK46" s="59"/>
      <c r="UOL46" s="60"/>
      <c r="UOM46" s="278"/>
      <c r="UON46" s="243"/>
      <c r="UOO46" s="244"/>
      <c r="UOP46" s="244"/>
      <c r="UOQ46" s="244"/>
      <c r="UOR46" s="244"/>
      <c r="UOS46" s="244"/>
      <c r="UOT46" s="201"/>
      <c r="UOU46" s="210"/>
      <c r="UOV46" s="15"/>
      <c r="UOW46" s="15"/>
      <c r="UOX46" s="15"/>
      <c r="UOY46" s="15"/>
      <c r="UOZ46" s="15"/>
      <c r="UPA46" s="15"/>
      <c r="UPB46" s="15"/>
      <c r="UPC46" s="15"/>
      <c r="UPD46" s="15"/>
      <c r="UPE46" s="15"/>
      <c r="UPF46" s="19"/>
      <c r="UPG46" s="15"/>
      <c r="UPH46" s="15"/>
      <c r="UPI46" s="15"/>
      <c r="UPJ46" s="15"/>
      <c r="UPK46" s="15"/>
      <c r="UPL46" s="15"/>
      <c r="UPM46" s="19"/>
      <c r="UPN46" s="59"/>
      <c r="UPO46" s="59"/>
      <c r="UPP46" s="52"/>
      <c r="UPQ46" s="52"/>
      <c r="UPR46" s="52"/>
      <c r="UPS46" s="52"/>
      <c r="UPT46" s="52"/>
      <c r="UPU46" s="59"/>
      <c r="UPV46" s="59"/>
      <c r="UPW46" s="59"/>
      <c r="UPX46" s="59"/>
      <c r="UPY46" s="60"/>
      <c r="UPZ46" s="278"/>
      <c r="UQA46" s="243"/>
      <c r="UQB46" s="244"/>
      <c r="UQC46" s="244"/>
      <c r="UQD46" s="244"/>
      <c r="UQE46" s="244"/>
      <c r="UQF46" s="244"/>
      <c r="UQG46" s="201"/>
      <c r="UQH46" s="210"/>
      <c r="UQI46" s="15"/>
      <c r="UQJ46" s="15"/>
      <c r="UQK46" s="15"/>
      <c r="UQL46" s="15"/>
      <c r="UQM46" s="15"/>
      <c r="UQN46" s="15"/>
      <c r="UQO46" s="15"/>
      <c r="UQP46" s="15"/>
      <c r="UQQ46" s="15"/>
      <c r="UQR46" s="15"/>
      <c r="UQS46" s="19"/>
      <c r="UQT46" s="15"/>
      <c r="UQU46" s="15"/>
      <c r="UQV46" s="15"/>
      <c r="UQW46" s="15"/>
      <c r="UQX46" s="15"/>
      <c r="UQY46" s="15"/>
      <c r="UQZ46" s="19"/>
      <c r="URA46" s="59"/>
      <c r="URB46" s="59"/>
      <c r="URC46" s="52"/>
      <c r="URD46" s="52"/>
      <c r="URE46" s="52"/>
      <c r="URF46" s="52"/>
      <c r="URG46" s="52"/>
      <c r="URH46" s="59"/>
      <c r="URI46" s="59"/>
      <c r="URJ46" s="59"/>
      <c r="URK46" s="59"/>
      <c r="URL46" s="60"/>
      <c r="URM46" s="278"/>
      <c r="URN46" s="243"/>
      <c r="URO46" s="244"/>
      <c r="URP46" s="244"/>
      <c r="URQ46" s="244"/>
      <c r="URR46" s="244"/>
      <c r="URS46" s="244"/>
      <c r="URT46" s="201"/>
      <c r="URU46" s="210"/>
      <c r="URV46" s="15"/>
      <c r="URW46" s="15"/>
      <c r="URX46" s="15"/>
      <c r="URY46" s="15"/>
      <c r="URZ46" s="15"/>
      <c r="USA46" s="15"/>
      <c r="USB46" s="15"/>
      <c r="USC46" s="15"/>
      <c r="USD46" s="15"/>
      <c r="USE46" s="15"/>
      <c r="USF46" s="19"/>
      <c r="USG46" s="15"/>
      <c r="USH46" s="15"/>
      <c r="USI46" s="15"/>
      <c r="USJ46" s="15"/>
      <c r="USK46" s="15"/>
      <c r="USL46" s="15"/>
      <c r="USM46" s="19"/>
      <c r="USN46" s="59"/>
      <c r="USO46" s="59"/>
      <c r="USP46" s="52"/>
      <c r="USQ46" s="52"/>
      <c r="USR46" s="52"/>
      <c r="USS46" s="52"/>
      <c r="UST46" s="52"/>
      <c r="USU46" s="59"/>
      <c r="USV46" s="59"/>
      <c r="USW46" s="59"/>
      <c r="USX46" s="59"/>
      <c r="USY46" s="60"/>
      <c r="USZ46" s="278"/>
      <c r="UTA46" s="243"/>
      <c r="UTB46" s="244"/>
      <c r="UTC46" s="244"/>
      <c r="UTD46" s="244"/>
      <c r="UTE46" s="244"/>
      <c r="UTF46" s="244"/>
      <c r="UTG46" s="201"/>
      <c r="UTH46" s="210"/>
      <c r="UTI46" s="15"/>
      <c r="UTJ46" s="15"/>
      <c r="UTK46" s="15"/>
      <c r="UTL46" s="15"/>
      <c r="UTM46" s="15"/>
      <c r="UTN46" s="15"/>
      <c r="UTO46" s="15"/>
      <c r="UTP46" s="15"/>
      <c r="UTQ46" s="15"/>
      <c r="UTR46" s="15"/>
      <c r="UTS46" s="19"/>
      <c r="UTT46" s="15"/>
      <c r="UTU46" s="15"/>
      <c r="UTV46" s="15"/>
      <c r="UTW46" s="15"/>
      <c r="UTX46" s="15"/>
      <c r="UTY46" s="15"/>
      <c r="UTZ46" s="19"/>
      <c r="UUA46" s="59"/>
      <c r="UUB46" s="59"/>
      <c r="UUC46" s="52"/>
      <c r="UUD46" s="52"/>
      <c r="UUE46" s="52"/>
      <c r="UUF46" s="52"/>
      <c r="UUG46" s="52"/>
      <c r="UUH46" s="59"/>
      <c r="UUI46" s="59"/>
      <c r="UUJ46" s="59"/>
      <c r="UUK46" s="59"/>
      <c r="UUL46" s="60"/>
      <c r="UUM46" s="278"/>
      <c r="UUN46" s="243"/>
      <c r="UUO46" s="244"/>
      <c r="UUP46" s="244"/>
      <c r="UUQ46" s="244"/>
      <c r="UUR46" s="244"/>
      <c r="UUS46" s="244"/>
      <c r="UUT46" s="201"/>
      <c r="UUU46" s="210"/>
      <c r="UUV46" s="15"/>
      <c r="UUW46" s="15"/>
      <c r="UUX46" s="15"/>
      <c r="UUY46" s="15"/>
      <c r="UUZ46" s="15"/>
      <c r="UVA46" s="15"/>
      <c r="UVB46" s="15"/>
      <c r="UVC46" s="15"/>
      <c r="UVD46" s="15"/>
      <c r="UVE46" s="15"/>
      <c r="UVF46" s="19"/>
      <c r="UVG46" s="15"/>
      <c r="UVH46" s="15"/>
      <c r="UVI46" s="15"/>
      <c r="UVJ46" s="15"/>
      <c r="UVK46" s="15"/>
      <c r="UVL46" s="15"/>
      <c r="UVM46" s="19"/>
      <c r="UVN46" s="59"/>
      <c r="UVO46" s="59"/>
      <c r="UVP46" s="52"/>
      <c r="UVQ46" s="52"/>
      <c r="UVR46" s="52"/>
      <c r="UVS46" s="52"/>
      <c r="UVT46" s="52"/>
      <c r="UVU46" s="59"/>
      <c r="UVV46" s="59"/>
      <c r="UVW46" s="59"/>
      <c r="UVX46" s="59"/>
      <c r="UVY46" s="60"/>
      <c r="UVZ46" s="278"/>
      <c r="UWA46" s="243"/>
      <c r="UWB46" s="244"/>
      <c r="UWC46" s="244"/>
      <c r="UWD46" s="244"/>
      <c r="UWE46" s="244"/>
      <c r="UWF46" s="244"/>
      <c r="UWG46" s="201"/>
      <c r="UWH46" s="210"/>
      <c r="UWI46" s="15"/>
      <c r="UWJ46" s="15"/>
      <c r="UWK46" s="15"/>
      <c r="UWL46" s="15"/>
      <c r="UWM46" s="15"/>
      <c r="UWN46" s="15"/>
      <c r="UWO46" s="15"/>
      <c r="UWP46" s="15"/>
      <c r="UWQ46" s="15"/>
      <c r="UWR46" s="15"/>
      <c r="UWS46" s="19"/>
      <c r="UWT46" s="15"/>
      <c r="UWU46" s="15"/>
      <c r="UWV46" s="15"/>
      <c r="UWW46" s="15"/>
      <c r="UWX46" s="15"/>
      <c r="UWY46" s="15"/>
      <c r="UWZ46" s="19"/>
      <c r="UXA46" s="59"/>
      <c r="UXB46" s="59"/>
      <c r="UXC46" s="52"/>
      <c r="UXD46" s="52"/>
      <c r="UXE46" s="52"/>
      <c r="UXF46" s="52"/>
      <c r="UXG46" s="52"/>
      <c r="UXH46" s="59"/>
      <c r="UXI46" s="59"/>
      <c r="UXJ46" s="59"/>
      <c r="UXK46" s="59"/>
      <c r="UXL46" s="60"/>
      <c r="UXM46" s="278"/>
      <c r="UXN46" s="243"/>
      <c r="UXO46" s="244"/>
      <c r="UXP46" s="244"/>
      <c r="UXQ46" s="244"/>
      <c r="UXR46" s="244"/>
      <c r="UXS46" s="244"/>
      <c r="UXT46" s="201"/>
      <c r="UXU46" s="210"/>
      <c r="UXV46" s="15"/>
      <c r="UXW46" s="15"/>
      <c r="UXX46" s="15"/>
      <c r="UXY46" s="15"/>
      <c r="UXZ46" s="15"/>
      <c r="UYA46" s="15"/>
      <c r="UYB46" s="15"/>
      <c r="UYC46" s="15"/>
      <c r="UYD46" s="15"/>
      <c r="UYE46" s="15"/>
      <c r="UYF46" s="19"/>
      <c r="UYG46" s="15"/>
      <c r="UYH46" s="15"/>
      <c r="UYI46" s="15"/>
      <c r="UYJ46" s="15"/>
      <c r="UYK46" s="15"/>
      <c r="UYL46" s="15"/>
      <c r="UYM46" s="19"/>
      <c r="UYN46" s="59"/>
      <c r="UYO46" s="59"/>
      <c r="UYP46" s="52"/>
      <c r="UYQ46" s="52"/>
      <c r="UYR46" s="52"/>
      <c r="UYS46" s="52"/>
      <c r="UYT46" s="52"/>
      <c r="UYU46" s="59"/>
      <c r="UYV46" s="59"/>
      <c r="UYW46" s="59"/>
      <c r="UYX46" s="59"/>
      <c r="UYY46" s="60"/>
      <c r="UYZ46" s="278"/>
      <c r="UZA46" s="243"/>
      <c r="UZB46" s="244"/>
      <c r="UZC46" s="244"/>
      <c r="UZD46" s="244"/>
      <c r="UZE46" s="244"/>
      <c r="UZF46" s="244"/>
      <c r="UZG46" s="201"/>
      <c r="UZH46" s="210"/>
      <c r="UZI46" s="15"/>
      <c r="UZJ46" s="15"/>
      <c r="UZK46" s="15"/>
      <c r="UZL46" s="15"/>
      <c r="UZM46" s="15"/>
      <c r="UZN46" s="15"/>
      <c r="UZO46" s="15"/>
      <c r="UZP46" s="15"/>
      <c r="UZQ46" s="15"/>
      <c r="UZR46" s="15"/>
      <c r="UZS46" s="19"/>
      <c r="UZT46" s="15"/>
      <c r="UZU46" s="15"/>
      <c r="UZV46" s="15"/>
      <c r="UZW46" s="15"/>
      <c r="UZX46" s="15"/>
      <c r="UZY46" s="15"/>
      <c r="UZZ46" s="19"/>
      <c r="VAA46" s="59"/>
      <c r="VAB46" s="59"/>
      <c r="VAC46" s="52"/>
      <c r="VAD46" s="52"/>
      <c r="VAE46" s="52"/>
      <c r="VAF46" s="52"/>
      <c r="VAG46" s="52"/>
      <c r="VAH46" s="59"/>
      <c r="VAI46" s="59"/>
      <c r="VAJ46" s="59"/>
      <c r="VAK46" s="59"/>
      <c r="VAL46" s="60"/>
      <c r="VAM46" s="278"/>
      <c r="VAN46" s="243"/>
      <c r="VAO46" s="244"/>
      <c r="VAP46" s="244"/>
      <c r="VAQ46" s="244"/>
      <c r="VAR46" s="244"/>
      <c r="VAS46" s="244"/>
      <c r="VAT46" s="201"/>
      <c r="VAU46" s="210"/>
      <c r="VAV46" s="15"/>
      <c r="VAW46" s="15"/>
      <c r="VAX46" s="15"/>
      <c r="VAY46" s="15"/>
      <c r="VAZ46" s="15"/>
      <c r="VBA46" s="15"/>
      <c r="VBB46" s="15"/>
      <c r="VBC46" s="15"/>
      <c r="VBD46" s="15"/>
      <c r="VBE46" s="15"/>
      <c r="VBF46" s="19"/>
      <c r="VBG46" s="15"/>
      <c r="VBH46" s="15"/>
      <c r="VBI46" s="15"/>
      <c r="VBJ46" s="15"/>
      <c r="VBK46" s="15"/>
      <c r="VBL46" s="15"/>
      <c r="VBM46" s="19"/>
      <c r="VBN46" s="59"/>
      <c r="VBO46" s="59"/>
      <c r="VBP46" s="52"/>
      <c r="VBQ46" s="52"/>
      <c r="VBR46" s="52"/>
      <c r="VBS46" s="52"/>
      <c r="VBT46" s="52"/>
      <c r="VBU46" s="59"/>
      <c r="VBV46" s="59"/>
      <c r="VBW46" s="59"/>
      <c r="VBX46" s="59"/>
      <c r="VBY46" s="60"/>
      <c r="VBZ46" s="278"/>
      <c r="VCA46" s="243"/>
      <c r="VCB46" s="244"/>
      <c r="VCC46" s="244"/>
      <c r="VCD46" s="244"/>
      <c r="VCE46" s="244"/>
      <c r="VCF46" s="244"/>
      <c r="VCG46" s="201"/>
      <c r="VCH46" s="210"/>
      <c r="VCI46" s="15"/>
      <c r="VCJ46" s="15"/>
      <c r="VCK46" s="15"/>
      <c r="VCL46" s="15"/>
      <c r="VCM46" s="15"/>
      <c r="VCN46" s="15"/>
      <c r="VCO46" s="15"/>
      <c r="VCP46" s="15"/>
      <c r="VCQ46" s="15"/>
      <c r="VCR46" s="15"/>
      <c r="VCS46" s="19"/>
      <c r="VCT46" s="15"/>
      <c r="VCU46" s="15"/>
      <c r="VCV46" s="15"/>
      <c r="VCW46" s="15"/>
      <c r="VCX46" s="15"/>
      <c r="VCY46" s="15"/>
      <c r="VCZ46" s="19"/>
      <c r="VDA46" s="59"/>
      <c r="VDB46" s="59"/>
      <c r="VDC46" s="52"/>
      <c r="VDD46" s="52"/>
      <c r="VDE46" s="52"/>
      <c r="VDF46" s="52"/>
      <c r="VDG46" s="52"/>
      <c r="VDH46" s="59"/>
      <c r="VDI46" s="59"/>
      <c r="VDJ46" s="59"/>
      <c r="VDK46" s="59"/>
      <c r="VDL46" s="60"/>
      <c r="VDM46" s="278"/>
      <c r="VDN46" s="243"/>
      <c r="VDO46" s="244"/>
      <c r="VDP46" s="244"/>
      <c r="VDQ46" s="244"/>
      <c r="VDR46" s="244"/>
      <c r="VDS46" s="244"/>
      <c r="VDT46" s="201"/>
      <c r="VDU46" s="210"/>
      <c r="VDV46" s="15"/>
      <c r="VDW46" s="15"/>
      <c r="VDX46" s="15"/>
      <c r="VDY46" s="15"/>
      <c r="VDZ46" s="15"/>
      <c r="VEA46" s="15"/>
      <c r="VEB46" s="15"/>
      <c r="VEC46" s="15"/>
      <c r="VED46" s="15"/>
      <c r="VEE46" s="15"/>
      <c r="VEF46" s="19"/>
      <c r="VEG46" s="15"/>
      <c r="VEH46" s="15"/>
      <c r="VEI46" s="15"/>
      <c r="VEJ46" s="15"/>
      <c r="VEK46" s="15"/>
      <c r="VEL46" s="15"/>
      <c r="VEM46" s="19"/>
      <c r="VEN46" s="59"/>
      <c r="VEO46" s="59"/>
      <c r="VEP46" s="52"/>
      <c r="VEQ46" s="52"/>
      <c r="VER46" s="52"/>
      <c r="VES46" s="52"/>
      <c r="VET46" s="52"/>
      <c r="VEU46" s="59"/>
      <c r="VEV46" s="59"/>
      <c r="VEW46" s="59"/>
      <c r="VEX46" s="59"/>
      <c r="VEY46" s="60"/>
      <c r="VEZ46" s="278"/>
      <c r="VFA46" s="243"/>
      <c r="VFB46" s="244"/>
      <c r="VFC46" s="244"/>
      <c r="VFD46" s="244"/>
      <c r="VFE46" s="244"/>
      <c r="VFF46" s="244"/>
      <c r="VFG46" s="201"/>
      <c r="VFH46" s="210"/>
      <c r="VFI46" s="15"/>
      <c r="VFJ46" s="15"/>
      <c r="VFK46" s="15"/>
      <c r="VFL46" s="15"/>
      <c r="VFM46" s="15"/>
      <c r="VFN46" s="15"/>
      <c r="VFO46" s="15"/>
      <c r="VFP46" s="15"/>
      <c r="VFQ46" s="15"/>
      <c r="VFR46" s="15"/>
      <c r="VFS46" s="19"/>
      <c r="VFT46" s="15"/>
      <c r="VFU46" s="15"/>
      <c r="VFV46" s="15"/>
      <c r="VFW46" s="15"/>
      <c r="VFX46" s="15"/>
      <c r="VFY46" s="15"/>
      <c r="VFZ46" s="19"/>
      <c r="VGA46" s="59"/>
      <c r="VGB46" s="59"/>
      <c r="VGC46" s="52"/>
      <c r="VGD46" s="52"/>
      <c r="VGE46" s="52"/>
      <c r="VGF46" s="52"/>
      <c r="VGG46" s="52"/>
      <c r="VGH46" s="59"/>
      <c r="VGI46" s="59"/>
      <c r="VGJ46" s="59"/>
      <c r="VGK46" s="59"/>
      <c r="VGL46" s="60"/>
      <c r="VGM46" s="278"/>
      <c r="VGN46" s="243"/>
      <c r="VGO46" s="244"/>
      <c r="VGP46" s="244"/>
      <c r="VGQ46" s="244"/>
      <c r="VGR46" s="244"/>
      <c r="VGS46" s="244"/>
      <c r="VGT46" s="201"/>
      <c r="VGU46" s="210"/>
      <c r="VGV46" s="15"/>
      <c r="VGW46" s="15"/>
      <c r="VGX46" s="15"/>
      <c r="VGY46" s="15"/>
      <c r="VGZ46" s="15"/>
      <c r="VHA46" s="15"/>
      <c r="VHB46" s="15"/>
      <c r="VHC46" s="15"/>
      <c r="VHD46" s="15"/>
      <c r="VHE46" s="15"/>
      <c r="VHF46" s="19"/>
      <c r="VHG46" s="15"/>
      <c r="VHH46" s="15"/>
      <c r="VHI46" s="15"/>
      <c r="VHJ46" s="15"/>
      <c r="VHK46" s="15"/>
      <c r="VHL46" s="15"/>
      <c r="VHM46" s="19"/>
      <c r="VHN46" s="59"/>
      <c r="VHO46" s="59"/>
      <c r="VHP46" s="52"/>
      <c r="VHQ46" s="52"/>
      <c r="VHR46" s="52"/>
      <c r="VHS46" s="52"/>
      <c r="VHT46" s="52"/>
      <c r="VHU46" s="59"/>
      <c r="VHV46" s="59"/>
      <c r="VHW46" s="59"/>
      <c r="VHX46" s="59"/>
      <c r="VHY46" s="60"/>
      <c r="VHZ46" s="278"/>
      <c r="VIA46" s="243"/>
      <c r="VIB46" s="244"/>
      <c r="VIC46" s="244"/>
      <c r="VID46" s="244"/>
      <c r="VIE46" s="244"/>
      <c r="VIF46" s="244"/>
      <c r="VIG46" s="201"/>
      <c r="VIH46" s="210"/>
      <c r="VII46" s="15"/>
      <c r="VIJ46" s="15"/>
      <c r="VIK46" s="15"/>
      <c r="VIL46" s="15"/>
      <c r="VIM46" s="15"/>
      <c r="VIN46" s="15"/>
      <c r="VIO46" s="15"/>
      <c r="VIP46" s="15"/>
      <c r="VIQ46" s="15"/>
      <c r="VIR46" s="15"/>
      <c r="VIS46" s="19"/>
      <c r="VIT46" s="15"/>
      <c r="VIU46" s="15"/>
      <c r="VIV46" s="15"/>
      <c r="VIW46" s="15"/>
      <c r="VIX46" s="15"/>
      <c r="VIY46" s="15"/>
      <c r="VIZ46" s="19"/>
      <c r="VJA46" s="59"/>
      <c r="VJB46" s="59"/>
      <c r="VJC46" s="52"/>
      <c r="VJD46" s="52"/>
      <c r="VJE46" s="52"/>
      <c r="VJF46" s="52"/>
      <c r="VJG46" s="52"/>
      <c r="VJH46" s="59"/>
      <c r="VJI46" s="59"/>
      <c r="VJJ46" s="59"/>
      <c r="VJK46" s="59"/>
      <c r="VJL46" s="60"/>
      <c r="VJM46" s="278"/>
      <c r="VJN46" s="243"/>
      <c r="VJO46" s="244"/>
      <c r="VJP46" s="244"/>
      <c r="VJQ46" s="244"/>
      <c r="VJR46" s="244"/>
      <c r="VJS46" s="244"/>
      <c r="VJT46" s="201"/>
      <c r="VJU46" s="210"/>
      <c r="VJV46" s="15"/>
      <c r="VJW46" s="15"/>
      <c r="VJX46" s="15"/>
      <c r="VJY46" s="15"/>
      <c r="VJZ46" s="15"/>
      <c r="VKA46" s="15"/>
      <c r="VKB46" s="15"/>
      <c r="VKC46" s="15"/>
      <c r="VKD46" s="15"/>
      <c r="VKE46" s="15"/>
      <c r="VKF46" s="19"/>
      <c r="VKG46" s="15"/>
      <c r="VKH46" s="15"/>
      <c r="VKI46" s="15"/>
      <c r="VKJ46" s="15"/>
      <c r="VKK46" s="15"/>
      <c r="VKL46" s="15"/>
      <c r="VKM46" s="19"/>
      <c r="VKN46" s="59"/>
      <c r="VKO46" s="59"/>
      <c r="VKP46" s="52"/>
      <c r="VKQ46" s="52"/>
      <c r="VKR46" s="52"/>
      <c r="VKS46" s="52"/>
      <c r="VKT46" s="52"/>
      <c r="VKU46" s="59"/>
      <c r="VKV46" s="59"/>
      <c r="VKW46" s="59"/>
      <c r="VKX46" s="59"/>
      <c r="VKY46" s="60"/>
      <c r="VKZ46" s="278"/>
      <c r="VLA46" s="243"/>
      <c r="VLB46" s="244"/>
      <c r="VLC46" s="244"/>
      <c r="VLD46" s="244"/>
      <c r="VLE46" s="244"/>
      <c r="VLF46" s="244"/>
      <c r="VLG46" s="201"/>
      <c r="VLH46" s="210"/>
      <c r="VLI46" s="15"/>
      <c r="VLJ46" s="15"/>
      <c r="VLK46" s="15"/>
      <c r="VLL46" s="15"/>
      <c r="VLM46" s="15"/>
      <c r="VLN46" s="15"/>
      <c r="VLO46" s="15"/>
      <c r="VLP46" s="15"/>
      <c r="VLQ46" s="15"/>
      <c r="VLR46" s="15"/>
      <c r="VLS46" s="19"/>
      <c r="VLT46" s="15"/>
      <c r="VLU46" s="15"/>
      <c r="VLV46" s="15"/>
      <c r="VLW46" s="15"/>
      <c r="VLX46" s="15"/>
      <c r="VLY46" s="15"/>
      <c r="VLZ46" s="19"/>
      <c r="VMA46" s="59"/>
      <c r="VMB46" s="59"/>
      <c r="VMC46" s="52"/>
      <c r="VMD46" s="52"/>
      <c r="VME46" s="52"/>
      <c r="VMF46" s="52"/>
      <c r="VMG46" s="52"/>
      <c r="VMH46" s="59"/>
      <c r="VMI46" s="59"/>
      <c r="VMJ46" s="59"/>
      <c r="VMK46" s="59"/>
      <c r="VML46" s="60"/>
      <c r="VMM46" s="278"/>
      <c r="VMN46" s="243"/>
      <c r="VMO46" s="244"/>
      <c r="VMP46" s="244"/>
      <c r="VMQ46" s="244"/>
      <c r="VMR46" s="244"/>
      <c r="VMS46" s="244"/>
      <c r="VMT46" s="201"/>
      <c r="VMU46" s="210"/>
      <c r="VMV46" s="15"/>
      <c r="VMW46" s="15"/>
      <c r="VMX46" s="15"/>
      <c r="VMY46" s="15"/>
      <c r="VMZ46" s="15"/>
      <c r="VNA46" s="15"/>
      <c r="VNB46" s="15"/>
      <c r="VNC46" s="15"/>
      <c r="VND46" s="15"/>
      <c r="VNE46" s="15"/>
      <c r="VNF46" s="19"/>
      <c r="VNG46" s="15"/>
      <c r="VNH46" s="15"/>
      <c r="VNI46" s="15"/>
      <c r="VNJ46" s="15"/>
      <c r="VNK46" s="15"/>
      <c r="VNL46" s="15"/>
      <c r="VNM46" s="19"/>
      <c r="VNN46" s="59"/>
      <c r="VNO46" s="59"/>
      <c r="VNP46" s="52"/>
      <c r="VNQ46" s="52"/>
      <c r="VNR46" s="52"/>
      <c r="VNS46" s="52"/>
      <c r="VNT46" s="52"/>
      <c r="VNU46" s="59"/>
      <c r="VNV46" s="59"/>
      <c r="VNW46" s="59"/>
      <c r="VNX46" s="59"/>
      <c r="VNY46" s="60"/>
      <c r="VNZ46" s="278"/>
      <c r="VOA46" s="243"/>
      <c r="VOB46" s="244"/>
      <c r="VOC46" s="244"/>
      <c r="VOD46" s="244"/>
      <c r="VOE46" s="244"/>
      <c r="VOF46" s="244"/>
      <c r="VOG46" s="201"/>
      <c r="VOH46" s="210"/>
      <c r="VOI46" s="15"/>
      <c r="VOJ46" s="15"/>
      <c r="VOK46" s="15"/>
      <c r="VOL46" s="15"/>
      <c r="VOM46" s="15"/>
      <c r="VON46" s="15"/>
      <c r="VOO46" s="15"/>
      <c r="VOP46" s="15"/>
      <c r="VOQ46" s="15"/>
      <c r="VOR46" s="15"/>
      <c r="VOS46" s="19"/>
      <c r="VOT46" s="15"/>
      <c r="VOU46" s="15"/>
      <c r="VOV46" s="15"/>
      <c r="VOW46" s="15"/>
      <c r="VOX46" s="15"/>
      <c r="VOY46" s="15"/>
      <c r="VOZ46" s="19"/>
      <c r="VPA46" s="59"/>
      <c r="VPB46" s="59"/>
      <c r="VPC46" s="52"/>
      <c r="VPD46" s="52"/>
      <c r="VPE46" s="52"/>
      <c r="VPF46" s="52"/>
      <c r="VPG46" s="52"/>
      <c r="VPH46" s="59"/>
      <c r="VPI46" s="59"/>
      <c r="VPJ46" s="59"/>
      <c r="VPK46" s="59"/>
      <c r="VPL46" s="60"/>
      <c r="VPM46" s="278"/>
      <c r="VPN46" s="243"/>
      <c r="VPO46" s="244"/>
      <c r="VPP46" s="244"/>
      <c r="VPQ46" s="244"/>
      <c r="VPR46" s="244"/>
      <c r="VPS46" s="244"/>
      <c r="VPT46" s="201"/>
      <c r="VPU46" s="210"/>
      <c r="VPV46" s="15"/>
      <c r="VPW46" s="15"/>
      <c r="VPX46" s="15"/>
      <c r="VPY46" s="15"/>
      <c r="VPZ46" s="15"/>
      <c r="VQA46" s="15"/>
      <c r="VQB46" s="15"/>
      <c r="VQC46" s="15"/>
      <c r="VQD46" s="15"/>
      <c r="VQE46" s="15"/>
      <c r="VQF46" s="19"/>
      <c r="VQG46" s="15"/>
      <c r="VQH46" s="15"/>
      <c r="VQI46" s="15"/>
      <c r="VQJ46" s="15"/>
      <c r="VQK46" s="15"/>
      <c r="VQL46" s="15"/>
      <c r="VQM46" s="19"/>
      <c r="VQN46" s="59"/>
      <c r="VQO46" s="59"/>
      <c r="VQP46" s="52"/>
      <c r="VQQ46" s="52"/>
      <c r="VQR46" s="52"/>
      <c r="VQS46" s="52"/>
      <c r="VQT46" s="52"/>
      <c r="VQU46" s="59"/>
      <c r="VQV46" s="59"/>
      <c r="VQW46" s="59"/>
      <c r="VQX46" s="59"/>
      <c r="VQY46" s="60"/>
      <c r="VQZ46" s="278"/>
      <c r="VRA46" s="243"/>
      <c r="VRB46" s="244"/>
      <c r="VRC46" s="244"/>
      <c r="VRD46" s="244"/>
      <c r="VRE46" s="244"/>
      <c r="VRF46" s="244"/>
      <c r="VRG46" s="201"/>
      <c r="VRH46" s="210"/>
      <c r="VRI46" s="15"/>
      <c r="VRJ46" s="15"/>
      <c r="VRK46" s="15"/>
      <c r="VRL46" s="15"/>
      <c r="VRM46" s="15"/>
      <c r="VRN46" s="15"/>
      <c r="VRO46" s="15"/>
      <c r="VRP46" s="15"/>
      <c r="VRQ46" s="15"/>
      <c r="VRR46" s="15"/>
      <c r="VRS46" s="19"/>
      <c r="VRT46" s="15"/>
      <c r="VRU46" s="15"/>
      <c r="VRV46" s="15"/>
      <c r="VRW46" s="15"/>
      <c r="VRX46" s="15"/>
      <c r="VRY46" s="15"/>
      <c r="VRZ46" s="19"/>
      <c r="VSA46" s="59"/>
      <c r="VSB46" s="59"/>
      <c r="VSC46" s="52"/>
      <c r="VSD46" s="52"/>
      <c r="VSE46" s="52"/>
      <c r="VSF46" s="52"/>
      <c r="VSG46" s="52"/>
      <c r="VSH46" s="59"/>
      <c r="VSI46" s="59"/>
      <c r="VSJ46" s="59"/>
      <c r="VSK46" s="59"/>
      <c r="VSL46" s="60"/>
      <c r="VSM46" s="278"/>
      <c r="VSN46" s="243"/>
      <c r="VSO46" s="244"/>
      <c r="VSP46" s="244"/>
      <c r="VSQ46" s="244"/>
      <c r="VSR46" s="244"/>
      <c r="VSS46" s="244"/>
      <c r="VST46" s="201"/>
      <c r="VSU46" s="210"/>
      <c r="VSV46" s="15"/>
      <c r="VSW46" s="15"/>
      <c r="VSX46" s="15"/>
      <c r="VSY46" s="15"/>
      <c r="VSZ46" s="15"/>
      <c r="VTA46" s="15"/>
      <c r="VTB46" s="15"/>
      <c r="VTC46" s="15"/>
      <c r="VTD46" s="15"/>
      <c r="VTE46" s="15"/>
      <c r="VTF46" s="19"/>
      <c r="VTG46" s="15"/>
      <c r="VTH46" s="15"/>
      <c r="VTI46" s="15"/>
      <c r="VTJ46" s="15"/>
      <c r="VTK46" s="15"/>
      <c r="VTL46" s="15"/>
      <c r="VTM46" s="19"/>
      <c r="VTN46" s="59"/>
      <c r="VTO46" s="59"/>
      <c r="VTP46" s="52"/>
      <c r="VTQ46" s="52"/>
      <c r="VTR46" s="52"/>
      <c r="VTS46" s="52"/>
      <c r="VTT46" s="52"/>
      <c r="VTU46" s="59"/>
      <c r="VTV46" s="59"/>
      <c r="VTW46" s="59"/>
      <c r="VTX46" s="59"/>
      <c r="VTY46" s="60"/>
      <c r="VTZ46" s="278"/>
      <c r="VUA46" s="243"/>
      <c r="VUB46" s="244"/>
      <c r="VUC46" s="244"/>
      <c r="VUD46" s="244"/>
      <c r="VUE46" s="244"/>
      <c r="VUF46" s="244"/>
      <c r="VUG46" s="201"/>
      <c r="VUH46" s="210"/>
      <c r="VUI46" s="15"/>
      <c r="VUJ46" s="15"/>
      <c r="VUK46" s="15"/>
      <c r="VUL46" s="15"/>
      <c r="VUM46" s="15"/>
      <c r="VUN46" s="15"/>
      <c r="VUO46" s="15"/>
      <c r="VUP46" s="15"/>
      <c r="VUQ46" s="15"/>
      <c r="VUR46" s="15"/>
      <c r="VUS46" s="19"/>
      <c r="VUT46" s="15"/>
      <c r="VUU46" s="15"/>
      <c r="VUV46" s="15"/>
      <c r="VUW46" s="15"/>
      <c r="VUX46" s="15"/>
      <c r="VUY46" s="15"/>
      <c r="VUZ46" s="19"/>
      <c r="VVA46" s="59"/>
      <c r="VVB46" s="59"/>
      <c r="VVC46" s="52"/>
      <c r="VVD46" s="52"/>
      <c r="VVE46" s="52"/>
      <c r="VVF46" s="52"/>
      <c r="VVG46" s="52"/>
      <c r="VVH46" s="59"/>
      <c r="VVI46" s="59"/>
      <c r="VVJ46" s="59"/>
      <c r="VVK46" s="59"/>
      <c r="VVL46" s="60"/>
      <c r="VVM46" s="278"/>
      <c r="VVN46" s="243"/>
      <c r="VVO46" s="244"/>
      <c r="VVP46" s="244"/>
      <c r="VVQ46" s="244"/>
      <c r="VVR46" s="244"/>
      <c r="VVS46" s="244"/>
      <c r="VVT46" s="201"/>
      <c r="VVU46" s="210"/>
      <c r="VVV46" s="15"/>
      <c r="VVW46" s="15"/>
      <c r="VVX46" s="15"/>
      <c r="VVY46" s="15"/>
      <c r="VVZ46" s="15"/>
      <c r="VWA46" s="15"/>
      <c r="VWB46" s="15"/>
      <c r="VWC46" s="15"/>
      <c r="VWD46" s="15"/>
      <c r="VWE46" s="15"/>
      <c r="VWF46" s="19"/>
      <c r="VWG46" s="15"/>
      <c r="VWH46" s="15"/>
      <c r="VWI46" s="15"/>
      <c r="VWJ46" s="15"/>
      <c r="VWK46" s="15"/>
      <c r="VWL46" s="15"/>
      <c r="VWM46" s="19"/>
      <c r="VWN46" s="59"/>
      <c r="VWO46" s="59"/>
      <c r="VWP46" s="52"/>
      <c r="VWQ46" s="52"/>
      <c r="VWR46" s="52"/>
      <c r="VWS46" s="52"/>
      <c r="VWT46" s="52"/>
      <c r="VWU46" s="59"/>
      <c r="VWV46" s="59"/>
      <c r="VWW46" s="59"/>
      <c r="VWX46" s="59"/>
      <c r="VWY46" s="60"/>
      <c r="VWZ46" s="278"/>
      <c r="VXA46" s="243"/>
      <c r="VXB46" s="244"/>
      <c r="VXC46" s="244"/>
      <c r="VXD46" s="244"/>
      <c r="VXE46" s="244"/>
      <c r="VXF46" s="244"/>
      <c r="VXG46" s="201"/>
      <c r="VXH46" s="210"/>
      <c r="VXI46" s="15"/>
      <c r="VXJ46" s="15"/>
      <c r="VXK46" s="15"/>
      <c r="VXL46" s="15"/>
      <c r="VXM46" s="15"/>
      <c r="VXN46" s="15"/>
      <c r="VXO46" s="15"/>
      <c r="VXP46" s="15"/>
      <c r="VXQ46" s="15"/>
      <c r="VXR46" s="15"/>
      <c r="VXS46" s="19"/>
      <c r="VXT46" s="15"/>
      <c r="VXU46" s="15"/>
      <c r="VXV46" s="15"/>
      <c r="VXW46" s="15"/>
      <c r="VXX46" s="15"/>
      <c r="VXY46" s="15"/>
      <c r="VXZ46" s="19"/>
      <c r="VYA46" s="59"/>
      <c r="VYB46" s="59"/>
      <c r="VYC46" s="52"/>
      <c r="VYD46" s="52"/>
      <c r="VYE46" s="52"/>
      <c r="VYF46" s="52"/>
      <c r="VYG46" s="52"/>
      <c r="VYH46" s="59"/>
      <c r="VYI46" s="59"/>
      <c r="VYJ46" s="59"/>
      <c r="VYK46" s="59"/>
      <c r="VYL46" s="60"/>
      <c r="VYM46" s="278"/>
      <c r="VYN46" s="243"/>
      <c r="VYO46" s="244"/>
      <c r="VYP46" s="244"/>
      <c r="VYQ46" s="244"/>
      <c r="VYR46" s="244"/>
      <c r="VYS46" s="244"/>
      <c r="VYT46" s="201"/>
      <c r="VYU46" s="210"/>
      <c r="VYV46" s="15"/>
      <c r="VYW46" s="15"/>
      <c r="VYX46" s="15"/>
      <c r="VYY46" s="15"/>
      <c r="VYZ46" s="15"/>
      <c r="VZA46" s="15"/>
      <c r="VZB46" s="15"/>
      <c r="VZC46" s="15"/>
      <c r="VZD46" s="15"/>
      <c r="VZE46" s="15"/>
      <c r="VZF46" s="19"/>
      <c r="VZG46" s="15"/>
      <c r="VZH46" s="15"/>
      <c r="VZI46" s="15"/>
      <c r="VZJ46" s="15"/>
      <c r="VZK46" s="15"/>
      <c r="VZL46" s="15"/>
      <c r="VZM46" s="19"/>
      <c r="VZN46" s="59"/>
      <c r="VZO46" s="59"/>
      <c r="VZP46" s="52"/>
      <c r="VZQ46" s="52"/>
      <c r="VZR46" s="52"/>
      <c r="VZS46" s="52"/>
      <c r="VZT46" s="52"/>
      <c r="VZU46" s="59"/>
      <c r="VZV46" s="59"/>
      <c r="VZW46" s="59"/>
      <c r="VZX46" s="59"/>
      <c r="VZY46" s="60"/>
      <c r="VZZ46" s="278"/>
      <c r="WAA46" s="243"/>
      <c r="WAB46" s="244"/>
      <c r="WAC46" s="244"/>
      <c r="WAD46" s="244"/>
      <c r="WAE46" s="244"/>
      <c r="WAF46" s="244"/>
      <c r="WAG46" s="201"/>
      <c r="WAH46" s="210"/>
      <c r="WAI46" s="15"/>
      <c r="WAJ46" s="15"/>
      <c r="WAK46" s="15"/>
      <c r="WAL46" s="15"/>
      <c r="WAM46" s="15"/>
      <c r="WAN46" s="15"/>
      <c r="WAO46" s="15"/>
      <c r="WAP46" s="15"/>
      <c r="WAQ46" s="15"/>
      <c r="WAR46" s="15"/>
      <c r="WAS46" s="19"/>
      <c r="WAT46" s="15"/>
      <c r="WAU46" s="15"/>
      <c r="WAV46" s="15"/>
      <c r="WAW46" s="15"/>
      <c r="WAX46" s="15"/>
      <c r="WAY46" s="15"/>
      <c r="WAZ46" s="19"/>
      <c r="WBA46" s="59"/>
      <c r="WBB46" s="59"/>
      <c r="WBC46" s="52"/>
      <c r="WBD46" s="52"/>
      <c r="WBE46" s="52"/>
      <c r="WBF46" s="52"/>
      <c r="WBG46" s="52"/>
      <c r="WBH46" s="59"/>
      <c r="WBI46" s="59"/>
      <c r="WBJ46" s="59"/>
      <c r="WBK46" s="59"/>
      <c r="WBL46" s="60"/>
      <c r="WBM46" s="278"/>
      <c r="WBN46" s="243"/>
      <c r="WBO46" s="244"/>
      <c r="WBP46" s="244"/>
      <c r="WBQ46" s="244"/>
      <c r="WBR46" s="244"/>
      <c r="WBS46" s="244"/>
      <c r="WBT46" s="201"/>
      <c r="WBU46" s="210"/>
      <c r="WBV46" s="15"/>
      <c r="WBW46" s="15"/>
      <c r="WBX46" s="15"/>
      <c r="WBY46" s="15"/>
      <c r="WBZ46" s="15"/>
      <c r="WCA46" s="15"/>
      <c r="WCB46" s="15"/>
      <c r="WCC46" s="15"/>
      <c r="WCD46" s="15"/>
      <c r="WCE46" s="15"/>
      <c r="WCF46" s="19"/>
      <c r="WCG46" s="15"/>
      <c r="WCH46" s="15"/>
      <c r="WCI46" s="15"/>
      <c r="WCJ46" s="15"/>
      <c r="WCK46" s="15"/>
      <c r="WCL46" s="15"/>
      <c r="WCM46" s="19"/>
      <c r="WCN46" s="59"/>
      <c r="WCO46" s="59"/>
      <c r="WCP46" s="52"/>
      <c r="WCQ46" s="52"/>
      <c r="WCR46" s="52"/>
      <c r="WCS46" s="52"/>
      <c r="WCT46" s="52"/>
      <c r="WCU46" s="59"/>
      <c r="WCV46" s="59"/>
      <c r="WCW46" s="59"/>
      <c r="WCX46" s="59"/>
      <c r="WCY46" s="60"/>
      <c r="WCZ46" s="278"/>
      <c r="WDA46" s="243"/>
      <c r="WDB46" s="244"/>
      <c r="WDC46" s="244"/>
      <c r="WDD46" s="244"/>
      <c r="WDE46" s="244"/>
      <c r="WDF46" s="244"/>
      <c r="WDG46" s="201"/>
      <c r="WDH46" s="210"/>
      <c r="WDI46" s="15"/>
      <c r="WDJ46" s="15"/>
      <c r="WDK46" s="15"/>
      <c r="WDL46" s="15"/>
      <c r="WDM46" s="15"/>
      <c r="WDN46" s="15"/>
      <c r="WDO46" s="15"/>
      <c r="WDP46" s="15"/>
      <c r="WDQ46" s="15"/>
      <c r="WDR46" s="15"/>
      <c r="WDS46" s="19"/>
      <c r="WDT46" s="15"/>
      <c r="WDU46" s="15"/>
      <c r="WDV46" s="15"/>
      <c r="WDW46" s="15"/>
      <c r="WDX46" s="15"/>
      <c r="WDY46" s="15"/>
      <c r="WDZ46" s="19"/>
      <c r="WEA46" s="59"/>
      <c r="WEB46" s="59"/>
      <c r="WEC46" s="52"/>
      <c r="WED46" s="52"/>
      <c r="WEE46" s="52"/>
      <c r="WEF46" s="52"/>
      <c r="WEG46" s="52"/>
      <c r="WEH46" s="59"/>
      <c r="WEI46" s="59"/>
      <c r="WEJ46" s="59"/>
      <c r="WEK46" s="59"/>
      <c r="WEL46" s="60"/>
      <c r="WEM46" s="278"/>
      <c r="WEN46" s="243"/>
      <c r="WEO46" s="244"/>
      <c r="WEP46" s="244"/>
      <c r="WEQ46" s="244"/>
      <c r="WER46" s="244"/>
      <c r="WES46" s="244"/>
      <c r="WET46" s="201"/>
      <c r="WEU46" s="210"/>
      <c r="WEV46" s="15"/>
      <c r="WEW46" s="15"/>
      <c r="WEX46" s="15"/>
      <c r="WEY46" s="15"/>
      <c r="WEZ46" s="15"/>
      <c r="WFA46" s="15"/>
      <c r="WFB46" s="15"/>
      <c r="WFC46" s="15"/>
      <c r="WFD46" s="15"/>
      <c r="WFE46" s="15"/>
      <c r="WFF46" s="19"/>
      <c r="WFG46" s="15"/>
      <c r="WFH46" s="15"/>
      <c r="WFI46" s="15"/>
      <c r="WFJ46" s="15"/>
      <c r="WFK46" s="15"/>
      <c r="WFL46" s="15"/>
      <c r="WFM46" s="19"/>
      <c r="WFN46" s="59"/>
      <c r="WFO46" s="59"/>
      <c r="WFP46" s="52"/>
      <c r="WFQ46" s="52"/>
      <c r="WFR46" s="52"/>
      <c r="WFS46" s="52"/>
      <c r="WFT46" s="52"/>
      <c r="WFU46" s="59"/>
      <c r="WFV46" s="59"/>
      <c r="WFW46" s="59"/>
      <c r="WFX46" s="59"/>
      <c r="WFY46" s="60"/>
      <c r="WFZ46" s="278"/>
      <c r="WGA46" s="243"/>
      <c r="WGB46" s="244"/>
      <c r="WGC46" s="244"/>
      <c r="WGD46" s="244"/>
      <c r="WGE46" s="244"/>
      <c r="WGF46" s="244"/>
      <c r="WGG46" s="201"/>
      <c r="WGH46" s="210"/>
      <c r="WGI46" s="15"/>
      <c r="WGJ46" s="15"/>
      <c r="WGK46" s="15"/>
      <c r="WGL46" s="15"/>
      <c r="WGM46" s="15"/>
      <c r="WGN46" s="15"/>
      <c r="WGO46" s="15"/>
      <c r="WGP46" s="15"/>
      <c r="WGQ46" s="15"/>
      <c r="WGR46" s="15"/>
      <c r="WGS46" s="19"/>
      <c r="WGT46" s="15"/>
      <c r="WGU46" s="15"/>
      <c r="WGV46" s="15"/>
      <c r="WGW46" s="15"/>
      <c r="WGX46" s="15"/>
      <c r="WGY46" s="15"/>
      <c r="WGZ46" s="19"/>
      <c r="WHA46" s="59"/>
      <c r="WHB46" s="59"/>
      <c r="WHC46" s="52"/>
      <c r="WHD46" s="52"/>
      <c r="WHE46" s="52"/>
      <c r="WHF46" s="52"/>
      <c r="WHG46" s="52"/>
      <c r="WHH46" s="59"/>
      <c r="WHI46" s="59"/>
      <c r="WHJ46" s="59"/>
      <c r="WHK46" s="59"/>
      <c r="WHL46" s="60"/>
      <c r="WHM46" s="278"/>
      <c r="WHN46" s="243"/>
      <c r="WHO46" s="244"/>
      <c r="WHP46" s="244"/>
      <c r="WHQ46" s="244"/>
      <c r="WHR46" s="244"/>
      <c r="WHS46" s="244"/>
      <c r="WHT46" s="201"/>
      <c r="WHU46" s="210"/>
      <c r="WHV46" s="15"/>
      <c r="WHW46" s="15"/>
      <c r="WHX46" s="15"/>
      <c r="WHY46" s="15"/>
      <c r="WHZ46" s="15"/>
      <c r="WIA46" s="15"/>
      <c r="WIB46" s="15"/>
      <c r="WIC46" s="15"/>
      <c r="WID46" s="15"/>
      <c r="WIE46" s="15"/>
      <c r="WIF46" s="19"/>
      <c r="WIG46" s="15"/>
      <c r="WIH46" s="15"/>
      <c r="WII46" s="15"/>
      <c r="WIJ46" s="15"/>
      <c r="WIK46" s="15"/>
      <c r="WIL46" s="15"/>
      <c r="WIM46" s="19"/>
      <c r="WIN46" s="59"/>
      <c r="WIO46" s="59"/>
      <c r="WIP46" s="52"/>
      <c r="WIQ46" s="52"/>
      <c r="WIR46" s="52"/>
      <c r="WIS46" s="52"/>
      <c r="WIT46" s="52"/>
      <c r="WIU46" s="59"/>
      <c r="WIV46" s="59"/>
      <c r="WIW46" s="59"/>
      <c r="WIX46" s="59"/>
      <c r="WIY46" s="60"/>
      <c r="WIZ46" s="278"/>
      <c r="WJA46" s="243"/>
      <c r="WJB46" s="244"/>
      <c r="WJC46" s="244"/>
      <c r="WJD46" s="244"/>
      <c r="WJE46" s="244"/>
      <c r="WJF46" s="244"/>
      <c r="WJG46" s="201"/>
      <c r="WJH46" s="210"/>
      <c r="WJI46" s="15"/>
      <c r="WJJ46" s="15"/>
      <c r="WJK46" s="15"/>
      <c r="WJL46" s="15"/>
      <c r="WJM46" s="15"/>
      <c r="WJN46" s="15"/>
      <c r="WJO46" s="15"/>
      <c r="WJP46" s="15"/>
      <c r="WJQ46" s="15"/>
      <c r="WJR46" s="15"/>
      <c r="WJS46" s="19"/>
      <c r="WJT46" s="15"/>
      <c r="WJU46" s="15"/>
      <c r="WJV46" s="15"/>
      <c r="WJW46" s="15"/>
      <c r="WJX46" s="15"/>
      <c r="WJY46" s="15"/>
      <c r="WJZ46" s="19"/>
      <c r="WKA46" s="59"/>
      <c r="WKB46" s="59"/>
      <c r="WKC46" s="52"/>
      <c r="WKD46" s="52"/>
      <c r="WKE46" s="52"/>
      <c r="WKF46" s="52"/>
      <c r="WKG46" s="52"/>
      <c r="WKH46" s="59"/>
      <c r="WKI46" s="59"/>
      <c r="WKJ46" s="59"/>
      <c r="WKK46" s="59"/>
      <c r="WKL46" s="60"/>
      <c r="WKM46" s="278"/>
      <c r="WKN46" s="243"/>
      <c r="WKO46" s="244"/>
      <c r="WKP46" s="244"/>
      <c r="WKQ46" s="244"/>
      <c r="WKR46" s="244"/>
      <c r="WKS46" s="244"/>
      <c r="WKT46" s="201"/>
      <c r="WKU46" s="210"/>
      <c r="WKV46" s="15"/>
      <c r="WKW46" s="15"/>
      <c r="WKX46" s="15"/>
      <c r="WKY46" s="15"/>
      <c r="WKZ46" s="15"/>
      <c r="WLA46" s="15"/>
      <c r="WLB46" s="15"/>
      <c r="WLC46" s="15"/>
      <c r="WLD46" s="15"/>
      <c r="WLE46" s="15"/>
      <c r="WLF46" s="19"/>
      <c r="WLG46" s="15"/>
      <c r="WLH46" s="15"/>
      <c r="WLI46" s="15"/>
      <c r="WLJ46" s="15"/>
      <c r="WLK46" s="15"/>
      <c r="WLL46" s="15"/>
      <c r="WLM46" s="19"/>
      <c r="WLN46" s="59"/>
      <c r="WLO46" s="59"/>
      <c r="WLP46" s="52"/>
      <c r="WLQ46" s="52"/>
      <c r="WLR46" s="52"/>
      <c r="WLS46" s="52"/>
      <c r="WLT46" s="52"/>
      <c r="WLU46" s="59"/>
      <c r="WLV46" s="59"/>
      <c r="WLW46" s="59"/>
      <c r="WLX46" s="59"/>
      <c r="WLY46" s="60"/>
      <c r="WLZ46" s="278"/>
      <c r="WMA46" s="243"/>
      <c r="WMB46" s="244"/>
      <c r="WMC46" s="244"/>
      <c r="WMD46" s="244"/>
      <c r="WME46" s="244"/>
      <c r="WMF46" s="244"/>
      <c r="WMG46" s="201"/>
      <c r="WMH46" s="210"/>
      <c r="WMI46" s="15"/>
      <c r="WMJ46" s="15"/>
      <c r="WMK46" s="15"/>
      <c r="WML46" s="15"/>
      <c r="WMM46" s="15"/>
      <c r="WMN46" s="15"/>
      <c r="WMO46" s="15"/>
      <c r="WMP46" s="15"/>
      <c r="WMQ46" s="15"/>
      <c r="WMR46" s="15"/>
      <c r="WMS46" s="19"/>
      <c r="WMT46" s="15"/>
      <c r="WMU46" s="15"/>
      <c r="WMV46" s="15"/>
      <c r="WMW46" s="15"/>
      <c r="WMX46" s="15"/>
      <c r="WMY46" s="15"/>
      <c r="WMZ46" s="19"/>
      <c r="WNA46" s="59"/>
      <c r="WNB46" s="59"/>
      <c r="WNC46" s="52"/>
      <c r="WND46" s="52"/>
      <c r="WNE46" s="52"/>
      <c r="WNF46" s="52"/>
      <c r="WNG46" s="52"/>
      <c r="WNH46" s="59"/>
      <c r="WNI46" s="59"/>
      <c r="WNJ46" s="59"/>
      <c r="WNK46" s="59"/>
      <c r="WNL46" s="60"/>
      <c r="WNM46" s="278"/>
      <c r="WNN46" s="243"/>
      <c r="WNO46" s="244"/>
      <c r="WNP46" s="244"/>
      <c r="WNQ46" s="244"/>
      <c r="WNR46" s="244"/>
      <c r="WNS46" s="244"/>
      <c r="WNT46" s="201"/>
      <c r="WNU46" s="210"/>
      <c r="WNV46" s="15"/>
      <c r="WNW46" s="15"/>
      <c r="WNX46" s="15"/>
      <c r="WNY46" s="15"/>
      <c r="WNZ46" s="15"/>
      <c r="WOA46" s="15"/>
      <c r="WOB46" s="15"/>
      <c r="WOC46" s="15"/>
      <c r="WOD46" s="15"/>
      <c r="WOE46" s="15"/>
      <c r="WOF46" s="19"/>
      <c r="WOG46" s="15"/>
      <c r="WOH46" s="15"/>
      <c r="WOI46" s="15"/>
      <c r="WOJ46" s="15"/>
      <c r="WOK46" s="15"/>
      <c r="WOL46" s="15"/>
      <c r="WOM46" s="19"/>
      <c r="WON46" s="59"/>
      <c r="WOO46" s="59"/>
      <c r="WOP46" s="52"/>
      <c r="WOQ46" s="52"/>
      <c r="WOR46" s="52"/>
      <c r="WOS46" s="52"/>
      <c r="WOT46" s="52"/>
      <c r="WOU46" s="59"/>
      <c r="WOV46" s="59"/>
      <c r="WOW46" s="59"/>
      <c r="WOX46" s="59"/>
      <c r="WOY46" s="60"/>
      <c r="WOZ46" s="278"/>
      <c r="WPA46" s="243"/>
      <c r="WPB46" s="244"/>
      <c r="WPC46" s="244"/>
      <c r="WPD46" s="244"/>
      <c r="WPE46" s="244"/>
      <c r="WPF46" s="244"/>
      <c r="WPG46" s="201"/>
      <c r="WPH46" s="210"/>
      <c r="WPI46" s="15"/>
      <c r="WPJ46" s="15"/>
      <c r="WPK46" s="15"/>
      <c r="WPL46" s="15"/>
      <c r="WPM46" s="15"/>
      <c r="WPN46" s="15"/>
      <c r="WPO46" s="15"/>
      <c r="WPP46" s="15"/>
      <c r="WPQ46" s="15"/>
      <c r="WPR46" s="15"/>
      <c r="WPS46" s="19"/>
      <c r="WPT46" s="15"/>
      <c r="WPU46" s="15"/>
      <c r="WPV46" s="15"/>
      <c r="WPW46" s="15"/>
      <c r="WPX46" s="15"/>
      <c r="WPY46" s="15"/>
      <c r="WPZ46" s="19"/>
      <c r="WQA46" s="59"/>
      <c r="WQB46" s="59"/>
      <c r="WQC46" s="52"/>
      <c r="WQD46" s="52"/>
      <c r="WQE46" s="52"/>
      <c r="WQF46" s="52"/>
      <c r="WQG46" s="52"/>
      <c r="WQH46" s="59"/>
      <c r="WQI46" s="59"/>
      <c r="WQJ46" s="59"/>
      <c r="WQK46" s="59"/>
      <c r="WQL46" s="60"/>
      <c r="WQM46" s="278"/>
      <c r="WQN46" s="243"/>
      <c r="WQO46" s="244"/>
      <c r="WQP46" s="244"/>
      <c r="WQQ46" s="244"/>
      <c r="WQR46" s="244"/>
      <c r="WQS46" s="244"/>
      <c r="WQT46" s="201"/>
      <c r="WQU46" s="210"/>
      <c r="WQV46" s="15"/>
      <c r="WQW46" s="15"/>
      <c r="WQX46" s="15"/>
      <c r="WQY46" s="15"/>
      <c r="WQZ46" s="15"/>
      <c r="WRA46" s="15"/>
      <c r="WRB46" s="15"/>
      <c r="WRC46" s="15"/>
      <c r="WRD46" s="15"/>
      <c r="WRE46" s="15"/>
      <c r="WRF46" s="19"/>
      <c r="WRG46" s="15"/>
      <c r="WRH46" s="15"/>
      <c r="WRI46" s="15"/>
      <c r="WRJ46" s="15"/>
      <c r="WRK46" s="15"/>
      <c r="WRL46" s="15"/>
      <c r="WRM46" s="19"/>
      <c r="WRN46" s="59"/>
      <c r="WRO46" s="59"/>
      <c r="WRP46" s="52"/>
      <c r="WRQ46" s="52"/>
      <c r="WRR46" s="52"/>
      <c r="WRS46" s="52"/>
      <c r="WRT46" s="52"/>
      <c r="WRU46" s="59"/>
      <c r="WRV46" s="59"/>
      <c r="WRW46" s="59"/>
      <c r="WRX46" s="59"/>
      <c r="WRY46" s="60"/>
      <c r="WRZ46" s="278"/>
      <c r="WSA46" s="243"/>
      <c r="WSB46" s="244"/>
      <c r="WSC46" s="244"/>
      <c r="WSD46" s="244"/>
      <c r="WSE46" s="244"/>
      <c r="WSF46" s="244"/>
      <c r="WSG46" s="201"/>
      <c r="WSH46" s="210"/>
      <c r="WSI46" s="15"/>
      <c r="WSJ46" s="15"/>
      <c r="WSK46" s="15"/>
      <c r="WSL46" s="15"/>
      <c r="WSM46" s="15"/>
      <c r="WSN46" s="15"/>
      <c r="WSO46" s="15"/>
      <c r="WSP46" s="15"/>
      <c r="WSQ46" s="15"/>
      <c r="WSR46" s="15"/>
      <c r="WSS46" s="19"/>
      <c r="WST46" s="15"/>
      <c r="WSU46" s="15"/>
      <c r="WSV46" s="15"/>
      <c r="WSW46" s="15"/>
      <c r="WSX46" s="15"/>
      <c r="WSY46" s="15"/>
      <c r="WSZ46" s="19"/>
      <c r="WTA46" s="59"/>
      <c r="WTB46" s="59"/>
      <c r="WTC46" s="52"/>
      <c r="WTD46" s="52"/>
      <c r="WTE46" s="52"/>
      <c r="WTF46" s="52"/>
      <c r="WTG46" s="52"/>
      <c r="WTH46" s="59"/>
      <c r="WTI46" s="59"/>
      <c r="WTJ46" s="59"/>
      <c r="WTK46" s="59"/>
      <c r="WTL46" s="60"/>
      <c r="WTM46" s="278"/>
      <c r="WTN46" s="243"/>
      <c r="WTO46" s="244"/>
      <c r="WTP46" s="244"/>
      <c r="WTQ46" s="244"/>
      <c r="WTR46" s="244"/>
      <c r="WTS46" s="244"/>
      <c r="WTT46" s="201"/>
      <c r="WTU46" s="210"/>
      <c r="WTV46" s="15"/>
      <c r="WTW46" s="15"/>
      <c r="WTX46" s="15"/>
      <c r="WTY46" s="15"/>
      <c r="WTZ46" s="15"/>
      <c r="WUA46" s="15"/>
      <c r="WUB46" s="15"/>
      <c r="WUC46" s="15"/>
      <c r="WUD46" s="15"/>
      <c r="WUE46" s="15"/>
      <c r="WUF46" s="19"/>
      <c r="WUG46" s="15"/>
      <c r="WUH46" s="15"/>
      <c r="WUI46" s="15"/>
      <c r="WUJ46" s="15"/>
      <c r="WUK46" s="15"/>
      <c r="WUL46" s="15"/>
      <c r="WUM46" s="19"/>
      <c r="WUN46" s="59"/>
      <c r="WUO46" s="59"/>
      <c r="WUP46" s="52"/>
      <c r="WUQ46" s="52"/>
      <c r="WUR46" s="52"/>
      <c r="WUS46" s="52"/>
      <c r="WUT46" s="52"/>
      <c r="WUU46" s="59"/>
      <c r="WUV46" s="59"/>
      <c r="WUW46" s="59"/>
      <c r="WUX46" s="59"/>
      <c r="WUY46" s="60"/>
      <c r="WUZ46" s="278"/>
      <c r="WVA46" s="243"/>
      <c r="WVB46" s="244"/>
      <c r="WVC46" s="244"/>
      <c r="WVD46" s="244"/>
      <c r="WVE46" s="244"/>
      <c r="WVF46" s="244"/>
      <c r="WVG46" s="201"/>
      <c r="WVH46" s="210"/>
      <c r="WVI46" s="15"/>
      <c r="WVJ46" s="15"/>
      <c r="WVK46" s="15"/>
      <c r="WVL46" s="15"/>
      <c r="WVM46" s="15"/>
      <c r="WVN46" s="15"/>
      <c r="WVO46" s="15"/>
      <c r="WVP46" s="15"/>
      <c r="WVQ46" s="15"/>
      <c r="WVR46" s="15"/>
      <c r="WVS46" s="19"/>
      <c r="WVT46" s="15"/>
      <c r="WVU46" s="15"/>
      <c r="WVV46" s="15"/>
      <c r="WVW46" s="15"/>
      <c r="WVX46" s="15"/>
      <c r="WVY46" s="15"/>
      <c r="WVZ46" s="19"/>
      <c r="WWA46" s="59"/>
      <c r="WWB46" s="59"/>
      <c r="WWC46" s="52"/>
      <c r="WWD46" s="52"/>
      <c r="WWE46" s="52"/>
      <c r="WWF46" s="52"/>
      <c r="WWG46" s="52"/>
      <c r="WWH46" s="59"/>
      <c r="WWI46" s="59"/>
      <c r="WWJ46" s="59"/>
      <c r="WWK46" s="59"/>
      <c r="WWL46" s="60"/>
      <c r="WWM46" s="278"/>
      <c r="WWN46" s="243"/>
      <c r="WWO46" s="244"/>
      <c r="WWP46" s="244"/>
      <c r="WWQ46" s="244"/>
      <c r="WWR46" s="244"/>
      <c r="WWS46" s="244"/>
      <c r="WWT46" s="201"/>
      <c r="WWU46" s="210"/>
      <c r="WWV46" s="15"/>
      <c r="WWW46" s="15"/>
      <c r="WWX46" s="15"/>
      <c r="WWY46" s="15"/>
      <c r="WWZ46" s="15"/>
      <c r="WXA46" s="15"/>
      <c r="WXB46" s="15"/>
      <c r="WXC46" s="15"/>
      <c r="WXD46" s="15"/>
      <c r="WXE46" s="15"/>
      <c r="WXF46" s="19"/>
      <c r="WXG46" s="15"/>
      <c r="WXH46" s="15"/>
      <c r="WXI46" s="15"/>
      <c r="WXJ46" s="15"/>
      <c r="WXK46" s="15"/>
      <c r="WXL46" s="15"/>
      <c r="WXM46" s="19"/>
      <c r="WXN46" s="59"/>
      <c r="WXO46" s="59"/>
      <c r="WXP46" s="52"/>
      <c r="WXQ46" s="52"/>
      <c r="WXR46" s="52"/>
      <c r="WXS46" s="52"/>
      <c r="WXT46" s="52"/>
      <c r="WXU46" s="59"/>
      <c r="WXV46" s="59"/>
      <c r="WXW46" s="59"/>
      <c r="WXX46" s="59"/>
      <c r="WXY46" s="60"/>
      <c r="WXZ46" s="278"/>
      <c r="WYA46" s="243"/>
      <c r="WYB46" s="244"/>
      <c r="WYC46" s="244"/>
      <c r="WYD46" s="244"/>
      <c r="WYE46" s="244"/>
      <c r="WYF46" s="244"/>
      <c r="WYG46" s="201"/>
      <c r="WYH46" s="210"/>
      <c r="WYI46" s="15"/>
      <c r="WYJ46" s="15"/>
      <c r="WYK46" s="15"/>
      <c r="WYL46" s="15"/>
      <c r="WYM46" s="15"/>
      <c r="WYN46" s="15"/>
      <c r="WYO46" s="15"/>
      <c r="WYP46" s="15"/>
      <c r="WYQ46" s="15"/>
      <c r="WYR46" s="15"/>
      <c r="WYS46" s="19"/>
      <c r="WYT46" s="15"/>
      <c r="WYU46" s="15"/>
      <c r="WYV46" s="15"/>
      <c r="WYW46" s="15"/>
      <c r="WYX46" s="15"/>
      <c r="WYY46" s="15"/>
      <c r="WYZ46" s="19"/>
      <c r="WZA46" s="59"/>
      <c r="WZB46" s="59"/>
      <c r="WZC46" s="52"/>
      <c r="WZD46" s="52"/>
      <c r="WZE46" s="52"/>
      <c r="WZF46" s="52"/>
      <c r="WZG46" s="52"/>
      <c r="WZH46" s="59"/>
      <c r="WZI46" s="59"/>
      <c r="WZJ46" s="59"/>
      <c r="WZK46" s="59"/>
      <c r="WZL46" s="60"/>
      <c r="WZM46" s="278"/>
      <c r="WZN46" s="243"/>
      <c r="WZO46" s="244"/>
      <c r="WZP46" s="244"/>
      <c r="WZQ46" s="244"/>
      <c r="WZR46" s="244"/>
      <c r="WZS46" s="244"/>
      <c r="WZT46" s="201"/>
      <c r="WZU46" s="210"/>
      <c r="WZV46" s="15"/>
      <c r="WZW46" s="15"/>
      <c r="WZX46" s="15"/>
      <c r="WZY46" s="15"/>
      <c r="WZZ46" s="15"/>
      <c r="XAA46" s="15"/>
      <c r="XAB46" s="15"/>
      <c r="XAC46" s="15"/>
      <c r="XAD46" s="15"/>
      <c r="XAE46" s="15"/>
      <c r="XAF46" s="19"/>
      <c r="XAG46" s="15"/>
      <c r="XAH46" s="15"/>
      <c r="XAI46" s="15"/>
      <c r="XAJ46" s="15"/>
      <c r="XAK46" s="15"/>
      <c r="XAL46" s="15"/>
      <c r="XAM46" s="19"/>
      <c r="XAN46" s="59"/>
      <c r="XAO46" s="59"/>
      <c r="XAP46" s="52"/>
      <c r="XAQ46" s="52"/>
      <c r="XAR46" s="52"/>
      <c r="XAS46" s="52"/>
      <c r="XAT46" s="52"/>
      <c r="XAU46" s="59"/>
      <c r="XAV46" s="59"/>
      <c r="XAW46" s="59"/>
      <c r="XAX46" s="59"/>
      <c r="XAY46" s="60"/>
      <c r="XAZ46" s="278"/>
      <c r="XBA46" s="243"/>
      <c r="XBB46" s="244"/>
      <c r="XBC46" s="244"/>
      <c r="XBD46" s="244"/>
      <c r="XBE46" s="244"/>
      <c r="XBF46" s="244"/>
      <c r="XBG46" s="201"/>
      <c r="XBH46" s="210"/>
      <c r="XBI46" s="15"/>
      <c r="XBJ46" s="15"/>
      <c r="XBK46" s="15"/>
      <c r="XBL46" s="15"/>
      <c r="XBM46" s="15"/>
      <c r="XBN46" s="15"/>
      <c r="XBO46" s="15"/>
      <c r="XBP46" s="15"/>
      <c r="XBQ46" s="15"/>
      <c r="XBR46" s="15"/>
      <c r="XBS46" s="19"/>
      <c r="XBT46" s="15"/>
      <c r="XBU46" s="15"/>
      <c r="XBV46" s="15"/>
      <c r="XBW46" s="15"/>
      <c r="XBX46" s="15"/>
      <c r="XBY46" s="15"/>
      <c r="XBZ46" s="19"/>
      <c r="XCA46" s="59"/>
      <c r="XCB46" s="59"/>
      <c r="XCC46" s="52"/>
      <c r="XCD46" s="52"/>
      <c r="XCE46" s="52"/>
      <c r="XCF46" s="52"/>
      <c r="XCG46" s="52"/>
      <c r="XCH46" s="59"/>
      <c r="XCI46" s="59"/>
      <c r="XCJ46" s="59"/>
      <c r="XCK46" s="59"/>
      <c r="XCL46" s="60"/>
      <c r="XCM46" s="278"/>
      <c r="XCN46" s="243"/>
      <c r="XCO46" s="244"/>
      <c r="XCP46" s="244"/>
      <c r="XCQ46" s="244"/>
      <c r="XCR46" s="244"/>
      <c r="XCS46" s="244"/>
      <c r="XCT46" s="201"/>
      <c r="XCU46" s="210"/>
      <c r="XCV46" s="15"/>
      <c r="XCW46" s="15"/>
      <c r="XCX46" s="15"/>
      <c r="XCY46" s="15"/>
      <c r="XCZ46" s="15"/>
      <c r="XDA46" s="15"/>
      <c r="XDB46" s="15"/>
      <c r="XDC46" s="15"/>
      <c r="XDD46" s="15"/>
      <c r="XDE46" s="15"/>
      <c r="XDF46" s="19"/>
      <c r="XDG46" s="15"/>
      <c r="XDH46" s="15"/>
      <c r="XDI46" s="15"/>
      <c r="XDJ46" s="15"/>
      <c r="XDK46" s="15"/>
      <c r="XDL46" s="15"/>
      <c r="XDM46" s="19"/>
      <c r="XDN46" s="59"/>
      <c r="XDO46" s="59"/>
      <c r="XDP46" s="52"/>
      <c r="XDQ46" s="52"/>
      <c r="XDR46" s="52"/>
      <c r="XDS46" s="52"/>
      <c r="XDT46" s="52"/>
      <c r="XDU46" s="59"/>
      <c r="XDV46" s="59"/>
      <c r="XDW46" s="59"/>
      <c r="XDX46" s="59"/>
      <c r="XDY46" s="60"/>
      <c r="XDZ46" s="278"/>
      <c r="XEA46" s="243"/>
      <c r="XEB46" s="244"/>
      <c r="XEC46" s="244"/>
      <c r="XED46" s="244"/>
      <c r="XEE46" s="244"/>
      <c r="XEF46" s="244"/>
      <c r="XEG46" s="201"/>
      <c r="XEH46" s="210"/>
      <c r="XEI46" s="15"/>
      <c r="XEJ46" s="15"/>
      <c r="XEK46" s="15"/>
      <c r="XEL46" s="15"/>
      <c r="XEM46" s="15"/>
      <c r="XEN46" s="15"/>
      <c r="XEO46" s="15"/>
      <c r="XEP46" s="15"/>
      <c r="XEQ46" s="15"/>
      <c r="XER46" s="15"/>
      <c r="XES46" s="19"/>
      <c r="XET46" s="15"/>
      <c r="XEU46" s="15"/>
      <c r="XEV46" s="15"/>
      <c r="XEW46" s="15"/>
      <c r="XEX46" s="15"/>
      <c r="XEY46" s="15"/>
      <c r="XEZ46" s="19"/>
      <c r="XFA46" s="59"/>
      <c r="XFB46" s="59"/>
      <c r="XFC46" s="52"/>
      <c r="XFD46" s="52"/>
    </row>
    <row r="47" ht="24.95" customHeight="1" spans="1:1024 1025:16384">
      <c r="A47" s="59">
        <v>44</v>
      </c>
      <c r="B47" s="59" t="s">
        <v>507</v>
      </c>
      <c r="C47" s="52" t="s">
        <v>449</v>
      </c>
      <c r="D47" s="52" t="s">
        <v>450</v>
      </c>
      <c r="E47" s="52" t="s">
        <v>480</v>
      </c>
      <c r="F47" s="52" t="s">
        <v>451</v>
      </c>
      <c r="G47" s="52"/>
      <c r="H47" s="59">
        <v>4.3</v>
      </c>
      <c r="I47" s="59">
        <v>0.6</v>
      </c>
      <c r="J47" s="59">
        <v>0.3</v>
      </c>
      <c r="K47" s="59">
        <v>0.2</v>
      </c>
      <c r="L47" s="60">
        <v>45760</v>
      </c>
      <c r="M47" s="278">
        <v>55.68</v>
      </c>
      <c r="N47" s="243" t="s">
        <v>481</v>
      </c>
      <c r="O47" s="244">
        <v>2872713.738</v>
      </c>
      <c r="P47" s="244">
        <v>538266.385</v>
      </c>
      <c r="Q47" s="244" t="s">
        <v>482</v>
      </c>
      <c r="R47" s="244">
        <v>2872518.985</v>
      </c>
      <c r="S47" s="244">
        <v>538384.609</v>
      </c>
      <c r="T47" s="201" t="s">
        <v>481</v>
      </c>
      <c r="U47" s="210">
        <v>324.45</v>
      </c>
      <c r="V47" s="15">
        <v>174</v>
      </c>
      <c r="W47" s="15">
        <v>173</v>
      </c>
      <c r="X47" s="15">
        <v>175</v>
      </c>
      <c r="Y47" s="15" t="s">
        <v>455</v>
      </c>
      <c r="Z47" s="203">
        <v>2680</v>
      </c>
      <c r="AA47" s="203">
        <v>2760</v>
      </c>
      <c r="AB47" s="15">
        <v>40</v>
      </c>
      <c r="AC47" s="15">
        <v>0.8</v>
      </c>
      <c r="AD47" s="15">
        <v>1.33</v>
      </c>
      <c r="AE47" s="15">
        <v>5.85</v>
      </c>
      <c r="AF47" s="19" t="str">
        <f t="shared" si="3"/>
        <v>(44)水岩互通LK2+680-LK2+780左幅交通标志基础</v>
      </c>
      <c r="AG47" s="15" t="s">
        <v>498</v>
      </c>
      <c r="AH47" s="15">
        <v>150</v>
      </c>
      <c r="AI47" s="15">
        <v>100</v>
      </c>
      <c r="AJ47" s="15">
        <v>40</v>
      </c>
      <c r="AK47" s="15">
        <v>1.2</v>
      </c>
      <c r="AL47" s="15">
        <v>2</v>
      </c>
      <c r="AM47" s="19" t="str">
        <f t="shared" si="4"/>
        <v>(44)水岩互通LK2+680-LK2+780左幅交通标志基础抽检</v>
      </c>
      <c r="AN47" s="59"/>
      <c r="AO47" s="59"/>
      <c r="AP47" s="52"/>
      <c r="AQ47" s="52"/>
      <c r="AR47" s="52"/>
      <c r="AS47" s="52"/>
      <c r="AT47" s="52"/>
      <c r="AU47" s="59"/>
      <c r="AV47" s="59"/>
      <c r="AW47" s="59"/>
      <c r="AX47" s="59"/>
      <c r="AY47" s="60"/>
      <c r="AZ47" s="278"/>
      <c r="BA47" s="243"/>
      <c r="BB47" s="244"/>
      <c r="BC47" s="244"/>
      <c r="BD47" s="244"/>
      <c r="BE47" s="244"/>
      <c r="BF47" s="244"/>
      <c r="BG47" s="201"/>
      <c r="BH47" s="210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9"/>
      <c r="BT47" s="15"/>
      <c r="BU47" s="15"/>
      <c r="BV47" s="15"/>
      <c r="BW47" s="15"/>
      <c r="BX47" s="15"/>
      <c r="BY47" s="15"/>
      <c r="BZ47" s="19"/>
      <c r="CA47" s="59"/>
      <c r="CB47" s="59"/>
      <c r="CC47" s="52"/>
      <c r="CD47" s="52"/>
      <c r="CE47" s="52"/>
      <c r="CF47" s="52"/>
      <c r="CG47" s="52"/>
      <c r="CH47" s="59"/>
      <c r="CI47" s="59"/>
      <c r="CJ47" s="59"/>
      <c r="CK47" s="59"/>
      <c r="CL47" s="60"/>
      <c r="CM47" s="278"/>
      <c r="CN47" s="243"/>
      <c r="CO47" s="244"/>
      <c r="CP47" s="244"/>
      <c r="CQ47" s="244"/>
      <c r="CR47" s="244"/>
      <c r="CS47" s="244"/>
      <c r="CT47" s="201"/>
      <c r="CU47" s="210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9"/>
      <c r="DG47" s="15"/>
      <c r="DH47" s="15"/>
      <c r="DI47" s="15"/>
      <c r="DJ47" s="15"/>
      <c r="DK47" s="15"/>
      <c r="DL47" s="15"/>
      <c r="DM47" s="19"/>
      <c r="DN47" s="59"/>
      <c r="DO47" s="59"/>
      <c r="DP47" s="52"/>
      <c r="DQ47" s="52"/>
      <c r="DR47" s="52"/>
      <c r="DS47" s="52"/>
      <c r="DT47" s="52"/>
      <c r="DU47" s="59"/>
      <c r="DV47" s="59"/>
      <c r="DW47" s="59"/>
      <c r="DX47" s="59"/>
      <c r="DY47" s="60"/>
      <c r="DZ47" s="278"/>
      <c r="EA47" s="243"/>
      <c r="EB47" s="244"/>
      <c r="EC47" s="244"/>
      <c r="ED47" s="244"/>
      <c r="EE47" s="244"/>
      <c r="EF47" s="244"/>
      <c r="EG47" s="201"/>
      <c r="EH47" s="210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9"/>
      <c r="ET47" s="15"/>
      <c r="EU47" s="15"/>
      <c r="EV47" s="15"/>
      <c r="EW47" s="15"/>
      <c r="EX47" s="15"/>
      <c r="EY47" s="15"/>
      <c r="EZ47" s="19"/>
      <c r="FA47" s="59"/>
      <c r="FB47" s="59"/>
      <c r="FC47" s="52"/>
      <c r="FD47" s="52"/>
      <c r="FE47" s="52"/>
      <c r="FF47" s="52"/>
      <c r="FG47" s="52"/>
      <c r="FH47" s="59"/>
      <c r="FI47" s="59"/>
      <c r="FJ47" s="59"/>
      <c r="FK47" s="59"/>
      <c r="FL47" s="60"/>
      <c r="FM47" s="278"/>
      <c r="FN47" s="243"/>
      <c r="FO47" s="244"/>
      <c r="FP47" s="244"/>
      <c r="FQ47" s="244"/>
      <c r="FR47" s="244"/>
      <c r="FS47" s="244"/>
      <c r="FT47" s="201"/>
      <c r="FU47" s="210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9"/>
      <c r="GG47" s="15"/>
      <c r="GH47" s="15"/>
      <c r="GI47" s="15"/>
      <c r="GJ47" s="15"/>
      <c r="GK47" s="15"/>
      <c r="GL47" s="15"/>
      <c r="GM47" s="19"/>
      <c r="GN47" s="59"/>
      <c r="GO47" s="59"/>
      <c r="GP47" s="52"/>
      <c r="GQ47" s="52"/>
      <c r="GR47" s="52"/>
      <c r="GS47" s="52"/>
      <c r="GT47" s="52"/>
      <c r="GU47" s="59"/>
      <c r="GV47" s="59"/>
      <c r="GW47" s="59"/>
      <c r="GX47" s="59"/>
      <c r="GY47" s="60"/>
      <c r="GZ47" s="278"/>
      <c r="HA47" s="243"/>
      <c r="HB47" s="244"/>
      <c r="HC47" s="244"/>
      <c r="HD47" s="244"/>
      <c r="HE47" s="244"/>
      <c r="HF47" s="244"/>
      <c r="HG47" s="201"/>
      <c r="HH47" s="210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9"/>
      <c r="HT47" s="15"/>
      <c r="HU47" s="15"/>
      <c r="HV47" s="15"/>
      <c r="HW47" s="15"/>
      <c r="HX47" s="15"/>
      <c r="HY47" s="15"/>
      <c r="HZ47" s="19"/>
      <c r="IA47" s="59"/>
      <c r="IB47" s="59"/>
      <c r="IC47" s="52"/>
      <c r="ID47" s="52"/>
      <c r="IE47" s="52"/>
      <c r="IF47" s="52"/>
      <c r="IG47" s="52"/>
      <c r="IH47" s="59"/>
      <c r="II47" s="59"/>
      <c r="IJ47" s="59"/>
      <c r="IK47" s="59"/>
      <c r="IL47" s="60"/>
      <c r="IM47" s="278"/>
      <c r="IN47" s="243"/>
      <c r="IO47" s="244"/>
      <c r="IP47" s="244"/>
      <c r="IQ47" s="244"/>
      <c r="IR47" s="244"/>
      <c r="IS47" s="244"/>
      <c r="IT47" s="201"/>
      <c r="IU47" s="210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9"/>
      <c r="JG47" s="15"/>
      <c r="JH47" s="15"/>
      <c r="JI47" s="15"/>
      <c r="JJ47" s="15"/>
      <c r="JK47" s="15"/>
      <c r="JL47" s="15"/>
      <c r="JM47" s="19"/>
      <c r="JN47" s="59"/>
      <c r="JO47" s="59"/>
      <c r="JP47" s="52"/>
      <c r="JQ47" s="52"/>
      <c r="JR47" s="52"/>
      <c r="JS47" s="52"/>
      <c r="JT47" s="52"/>
      <c r="JU47" s="59"/>
      <c r="JV47" s="59"/>
      <c r="JW47" s="59"/>
      <c r="JX47" s="59"/>
      <c r="JY47" s="60"/>
      <c r="JZ47" s="278"/>
      <c r="KA47" s="243"/>
      <c r="KB47" s="244"/>
      <c r="KC47" s="244"/>
      <c r="KD47" s="244"/>
      <c r="KE47" s="244"/>
      <c r="KF47" s="244"/>
      <c r="KG47" s="201"/>
      <c r="KH47" s="210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9"/>
      <c r="KT47" s="15"/>
      <c r="KU47" s="15"/>
      <c r="KV47" s="15"/>
      <c r="KW47" s="15"/>
      <c r="KX47" s="15"/>
      <c r="KY47" s="15"/>
      <c r="KZ47" s="19"/>
      <c r="LA47" s="59"/>
      <c r="LB47" s="59"/>
      <c r="LC47" s="52"/>
      <c r="LD47" s="52"/>
      <c r="LE47" s="52"/>
      <c r="LF47" s="52"/>
      <c r="LG47" s="52"/>
      <c r="LH47" s="59"/>
      <c r="LI47" s="59"/>
      <c r="LJ47" s="59"/>
      <c r="LK47" s="59"/>
      <c r="LL47" s="60"/>
      <c r="LM47" s="278"/>
      <c r="LN47" s="243"/>
      <c r="LO47" s="244"/>
      <c r="LP47" s="244"/>
      <c r="LQ47" s="244"/>
      <c r="LR47" s="244"/>
      <c r="LS47" s="244"/>
      <c r="LT47" s="201"/>
      <c r="LU47" s="210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9"/>
      <c r="MG47" s="15"/>
      <c r="MH47" s="15"/>
      <c r="MI47" s="15"/>
      <c r="MJ47" s="15"/>
      <c r="MK47" s="15"/>
      <c r="ML47" s="15"/>
      <c r="MM47" s="19"/>
      <c r="MN47" s="59"/>
      <c r="MO47" s="59"/>
      <c r="MP47" s="52"/>
      <c r="MQ47" s="52"/>
      <c r="MR47" s="52"/>
      <c r="MS47" s="52"/>
      <c r="MT47" s="52"/>
      <c r="MU47" s="59"/>
      <c r="MV47" s="59"/>
      <c r="MW47" s="59"/>
      <c r="MX47" s="59"/>
      <c r="MY47" s="60"/>
      <c r="MZ47" s="278"/>
      <c r="NA47" s="243"/>
      <c r="NB47" s="244"/>
      <c r="NC47" s="244"/>
      <c r="ND47" s="244"/>
      <c r="NE47" s="244"/>
      <c r="NF47" s="244"/>
      <c r="NG47" s="201"/>
      <c r="NH47" s="210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9"/>
      <c r="NT47" s="15"/>
      <c r="NU47" s="15"/>
      <c r="NV47" s="15"/>
      <c r="NW47" s="15"/>
      <c r="NX47" s="15"/>
      <c r="NY47" s="15"/>
      <c r="NZ47" s="19"/>
      <c r="OA47" s="59"/>
      <c r="OB47" s="59"/>
      <c r="OC47" s="52"/>
      <c r="OD47" s="52"/>
      <c r="OE47" s="52"/>
      <c r="OF47" s="52"/>
      <c r="OG47" s="52"/>
      <c r="OH47" s="59"/>
      <c r="OI47" s="59"/>
      <c r="OJ47" s="59"/>
      <c r="OK47" s="59"/>
      <c r="OL47" s="60"/>
      <c r="OM47" s="278"/>
      <c r="ON47" s="243"/>
      <c r="OO47" s="244"/>
      <c r="OP47" s="244"/>
      <c r="OQ47" s="244"/>
      <c r="OR47" s="244"/>
      <c r="OS47" s="244"/>
      <c r="OT47" s="201"/>
      <c r="OU47" s="210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9"/>
      <c r="PG47" s="15"/>
      <c r="PH47" s="15"/>
      <c r="PI47" s="15"/>
      <c r="PJ47" s="15"/>
      <c r="PK47" s="15"/>
      <c r="PL47" s="15"/>
      <c r="PM47" s="19"/>
      <c r="PN47" s="59"/>
      <c r="PO47" s="59"/>
      <c r="PP47" s="52"/>
      <c r="PQ47" s="52"/>
      <c r="PR47" s="52"/>
      <c r="PS47" s="52"/>
      <c r="PT47" s="52"/>
      <c r="PU47" s="59"/>
      <c r="PV47" s="59"/>
      <c r="PW47" s="59"/>
      <c r="PX47" s="59"/>
      <c r="PY47" s="60"/>
      <c r="PZ47" s="278"/>
      <c r="QA47" s="243"/>
      <c r="QB47" s="244"/>
      <c r="QC47" s="244"/>
      <c r="QD47" s="244"/>
      <c r="QE47" s="244"/>
      <c r="QF47" s="244"/>
      <c r="QG47" s="201"/>
      <c r="QH47" s="210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9"/>
      <c r="QT47" s="15"/>
      <c r="QU47" s="15"/>
      <c r="QV47" s="15"/>
      <c r="QW47" s="15"/>
      <c r="QX47" s="15"/>
      <c r="QY47" s="15"/>
      <c r="QZ47" s="19"/>
      <c r="RA47" s="59"/>
      <c r="RB47" s="59"/>
      <c r="RC47" s="52"/>
      <c r="RD47" s="52"/>
      <c r="RE47" s="52"/>
      <c r="RF47" s="52"/>
      <c r="RG47" s="52"/>
      <c r="RH47" s="59"/>
      <c r="RI47" s="59"/>
      <c r="RJ47" s="59"/>
      <c r="RK47" s="59"/>
      <c r="RL47" s="60"/>
      <c r="RM47" s="278"/>
      <c r="RN47" s="243"/>
      <c r="RO47" s="244"/>
      <c r="RP47" s="244"/>
      <c r="RQ47" s="244"/>
      <c r="RR47" s="244"/>
      <c r="RS47" s="244"/>
      <c r="RT47" s="201"/>
      <c r="RU47" s="210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9"/>
      <c r="SG47" s="15"/>
      <c r="SH47" s="15"/>
      <c r="SI47" s="15"/>
      <c r="SJ47" s="15"/>
      <c r="SK47" s="15"/>
      <c r="SL47" s="15"/>
      <c r="SM47" s="19"/>
      <c r="SN47" s="59"/>
      <c r="SO47" s="59"/>
      <c r="SP47" s="52"/>
      <c r="SQ47" s="52"/>
      <c r="SR47" s="52"/>
      <c r="SS47" s="52"/>
      <c r="ST47" s="52"/>
      <c r="SU47" s="59"/>
      <c r="SV47" s="59"/>
      <c r="SW47" s="59"/>
      <c r="SX47" s="59"/>
      <c r="SY47" s="60"/>
      <c r="SZ47" s="278"/>
      <c r="TA47" s="243"/>
      <c r="TB47" s="244"/>
      <c r="TC47" s="244"/>
      <c r="TD47" s="244"/>
      <c r="TE47" s="244"/>
      <c r="TF47" s="244"/>
      <c r="TG47" s="201"/>
      <c r="TH47" s="210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9"/>
      <c r="TT47" s="15"/>
      <c r="TU47" s="15"/>
      <c r="TV47" s="15"/>
      <c r="TW47" s="15"/>
      <c r="TX47" s="15"/>
      <c r="TY47" s="15"/>
      <c r="TZ47" s="19"/>
      <c r="UA47" s="59"/>
      <c r="UB47" s="59"/>
      <c r="UC47" s="52"/>
      <c r="UD47" s="52"/>
      <c r="UE47" s="52"/>
      <c r="UF47" s="52"/>
      <c r="UG47" s="52"/>
      <c r="UH47" s="59"/>
      <c r="UI47" s="59"/>
      <c r="UJ47" s="59"/>
      <c r="UK47" s="59"/>
      <c r="UL47" s="60"/>
      <c r="UM47" s="278"/>
      <c r="UN47" s="243"/>
      <c r="UO47" s="244"/>
      <c r="UP47" s="244"/>
      <c r="UQ47" s="244"/>
      <c r="UR47" s="244"/>
      <c r="US47" s="244"/>
      <c r="UT47" s="201"/>
      <c r="UU47" s="210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9"/>
      <c r="VG47" s="15"/>
      <c r="VH47" s="15"/>
      <c r="VI47" s="15"/>
      <c r="VJ47" s="15"/>
      <c r="VK47" s="15"/>
      <c r="VL47" s="15"/>
      <c r="VM47" s="19"/>
      <c r="VN47" s="59"/>
      <c r="VO47" s="59"/>
      <c r="VP47" s="52"/>
      <c r="VQ47" s="52"/>
      <c r="VR47" s="52"/>
      <c r="VS47" s="52"/>
      <c r="VT47" s="52"/>
      <c r="VU47" s="59"/>
      <c r="VV47" s="59"/>
      <c r="VW47" s="59"/>
      <c r="VX47" s="59"/>
      <c r="VY47" s="60"/>
      <c r="VZ47" s="278"/>
      <c r="WA47" s="243"/>
      <c r="WB47" s="244"/>
      <c r="WC47" s="244"/>
      <c r="WD47" s="244"/>
      <c r="WE47" s="244"/>
      <c r="WF47" s="244"/>
      <c r="WG47" s="201"/>
      <c r="WH47" s="210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9"/>
      <c r="WT47" s="15"/>
      <c r="WU47" s="15"/>
      <c r="WV47" s="15"/>
      <c r="WW47" s="15"/>
      <c r="WX47" s="15"/>
      <c r="WY47" s="15"/>
      <c r="WZ47" s="19"/>
      <c r="XA47" s="59"/>
      <c r="XB47" s="59"/>
      <c r="XC47" s="52"/>
      <c r="XD47" s="52"/>
      <c r="XE47" s="52"/>
      <c r="XF47" s="52"/>
      <c r="XG47" s="52"/>
      <c r="XH47" s="59"/>
      <c r="XI47" s="59"/>
      <c r="XJ47" s="59"/>
      <c r="XK47" s="59"/>
      <c r="XL47" s="60"/>
      <c r="XM47" s="278"/>
      <c r="XN47" s="243"/>
      <c r="XO47" s="244"/>
      <c r="XP47" s="244"/>
      <c r="XQ47" s="244"/>
      <c r="XR47" s="244"/>
      <c r="XS47" s="244"/>
      <c r="XT47" s="201"/>
      <c r="XU47" s="210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9"/>
      <c r="YG47" s="15"/>
      <c r="YH47" s="15"/>
      <c r="YI47" s="15"/>
      <c r="YJ47" s="15"/>
      <c r="YK47" s="15"/>
      <c r="YL47" s="15"/>
      <c r="YM47" s="19"/>
      <c r="YN47" s="59"/>
      <c r="YO47" s="59"/>
      <c r="YP47" s="52"/>
      <c r="YQ47" s="52"/>
      <c r="YR47" s="52"/>
      <c r="YS47" s="52"/>
      <c r="YT47" s="52"/>
      <c r="YU47" s="59"/>
      <c r="YV47" s="59"/>
      <c r="YW47" s="59"/>
      <c r="YX47" s="59"/>
      <c r="YY47" s="60"/>
      <c r="YZ47" s="278"/>
      <c r="ZA47" s="243"/>
      <c r="ZB47" s="244"/>
      <c r="ZC47" s="244"/>
      <c r="ZD47" s="244"/>
      <c r="ZE47" s="244"/>
      <c r="ZF47" s="244"/>
      <c r="ZG47" s="201"/>
      <c r="ZH47" s="210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9"/>
      <c r="ZT47" s="15"/>
      <c r="ZU47" s="15"/>
      <c r="ZV47" s="15"/>
      <c r="ZW47" s="15"/>
      <c r="ZX47" s="15"/>
      <c r="ZY47" s="15"/>
      <c r="ZZ47" s="19"/>
      <c r="AAA47" s="59"/>
      <c r="AAB47" s="59"/>
      <c r="AAC47" s="52"/>
      <c r="AAD47" s="52"/>
      <c r="AAE47" s="52"/>
      <c r="AAF47" s="52"/>
      <c r="AAG47" s="52"/>
      <c r="AAH47" s="59"/>
      <c r="AAI47" s="59"/>
      <c r="AAJ47" s="59"/>
      <c r="AAK47" s="59"/>
      <c r="AAL47" s="60"/>
      <c r="AAM47" s="278"/>
      <c r="AAN47" s="243"/>
      <c r="AAO47" s="244"/>
      <c r="AAP47" s="244"/>
      <c r="AAQ47" s="244"/>
      <c r="AAR47" s="244"/>
      <c r="AAS47" s="244"/>
      <c r="AAT47" s="201"/>
      <c r="AAU47" s="210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9"/>
      <c r="ABG47" s="15"/>
      <c r="ABH47" s="15"/>
      <c r="ABI47" s="15"/>
      <c r="ABJ47" s="15"/>
      <c r="ABK47" s="15"/>
      <c r="ABL47" s="15"/>
      <c r="ABM47" s="19"/>
      <c r="ABN47" s="59"/>
      <c r="ABO47" s="59"/>
      <c r="ABP47" s="52"/>
      <c r="ABQ47" s="52"/>
      <c r="ABR47" s="52"/>
      <c r="ABS47" s="52"/>
      <c r="ABT47" s="52"/>
      <c r="ABU47" s="59"/>
      <c r="ABV47" s="59"/>
      <c r="ABW47" s="59"/>
      <c r="ABX47" s="59"/>
      <c r="ABY47" s="60"/>
      <c r="ABZ47" s="278"/>
      <c r="ACA47" s="243"/>
      <c r="ACB47" s="244"/>
      <c r="ACC47" s="244"/>
      <c r="ACD47" s="244"/>
      <c r="ACE47" s="244"/>
      <c r="ACF47" s="244"/>
      <c r="ACG47" s="201"/>
      <c r="ACH47" s="210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9"/>
      <c r="ACT47" s="15"/>
      <c r="ACU47" s="15"/>
      <c r="ACV47" s="15"/>
      <c r="ACW47" s="15"/>
      <c r="ACX47" s="15"/>
      <c r="ACY47" s="15"/>
      <c r="ACZ47" s="19"/>
      <c r="ADA47" s="59"/>
      <c r="ADB47" s="59"/>
      <c r="ADC47" s="52"/>
      <c r="ADD47" s="52"/>
      <c r="ADE47" s="52"/>
      <c r="ADF47" s="52"/>
      <c r="ADG47" s="52"/>
      <c r="ADH47" s="59"/>
      <c r="ADI47" s="59"/>
      <c r="ADJ47" s="59"/>
      <c r="ADK47" s="59"/>
      <c r="ADL47" s="60"/>
      <c r="ADM47" s="278"/>
      <c r="ADN47" s="243"/>
      <c r="ADO47" s="244"/>
      <c r="ADP47" s="244"/>
      <c r="ADQ47" s="244"/>
      <c r="ADR47" s="244"/>
      <c r="ADS47" s="244"/>
      <c r="ADT47" s="201"/>
      <c r="ADU47" s="210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9"/>
      <c r="AEG47" s="15"/>
      <c r="AEH47" s="15"/>
      <c r="AEI47" s="15"/>
      <c r="AEJ47" s="15"/>
      <c r="AEK47" s="15"/>
      <c r="AEL47" s="15"/>
      <c r="AEM47" s="19"/>
      <c r="AEN47" s="59"/>
      <c r="AEO47" s="59"/>
      <c r="AEP47" s="52"/>
      <c r="AEQ47" s="52"/>
      <c r="AER47" s="52"/>
      <c r="AES47" s="52"/>
      <c r="AET47" s="52"/>
      <c r="AEU47" s="59"/>
      <c r="AEV47" s="59"/>
      <c r="AEW47" s="59"/>
      <c r="AEX47" s="59"/>
      <c r="AEY47" s="60"/>
      <c r="AEZ47" s="278"/>
      <c r="AFA47" s="243"/>
      <c r="AFB47" s="244"/>
      <c r="AFC47" s="244"/>
      <c r="AFD47" s="244"/>
      <c r="AFE47" s="244"/>
      <c r="AFF47" s="244"/>
      <c r="AFG47" s="201"/>
      <c r="AFH47" s="210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9"/>
      <c r="AFT47" s="15"/>
      <c r="AFU47" s="15"/>
      <c r="AFV47" s="15"/>
      <c r="AFW47" s="15"/>
      <c r="AFX47" s="15"/>
      <c r="AFY47" s="15"/>
      <c r="AFZ47" s="19"/>
      <c r="AGA47" s="59"/>
      <c r="AGB47" s="59"/>
      <c r="AGC47" s="52"/>
      <c r="AGD47" s="52"/>
      <c r="AGE47" s="52"/>
      <c r="AGF47" s="52"/>
      <c r="AGG47" s="52"/>
      <c r="AGH47" s="59"/>
      <c r="AGI47" s="59"/>
      <c r="AGJ47" s="59"/>
      <c r="AGK47" s="59"/>
      <c r="AGL47" s="60"/>
      <c r="AGM47" s="278"/>
      <c r="AGN47" s="243"/>
      <c r="AGO47" s="244"/>
      <c r="AGP47" s="244"/>
      <c r="AGQ47" s="244"/>
      <c r="AGR47" s="244"/>
      <c r="AGS47" s="244"/>
      <c r="AGT47" s="201"/>
      <c r="AGU47" s="210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9"/>
      <c r="AHG47" s="15"/>
      <c r="AHH47" s="15"/>
      <c r="AHI47" s="15"/>
      <c r="AHJ47" s="15"/>
      <c r="AHK47" s="15"/>
      <c r="AHL47" s="15"/>
      <c r="AHM47" s="19"/>
      <c r="AHN47" s="59"/>
      <c r="AHO47" s="59"/>
      <c r="AHP47" s="52"/>
      <c r="AHQ47" s="52"/>
      <c r="AHR47" s="52"/>
      <c r="AHS47" s="52"/>
      <c r="AHT47" s="52"/>
      <c r="AHU47" s="59"/>
      <c r="AHV47" s="59"/>
      <c r="AHW47" s="59"/>
      <c r="AHX47" s="59"/>
      <c r="AHY47" s="60"/>
      <c r="AHZ47" s="278"/>
      <c r="AIA47" s="243"/>
      <c r="AIB47" s="244"/>
      <c r="AIC47" s="244"/>
      <c r="AID47" s="244"/>
      <c r="AIE47" s="244"/>
      <c r="AIF47" s="244"/>
      <c r="AIG47" s="201"/>
      <c r="AIH47" s="210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9"/>
      <c r="AIT47" s="15"/>
      <c r="AIU47" s="15"/>
      <c r="AIV47" s="15"/>
      <c r="AIW47" s="15"/>
      <c r="AIX47" s="15"/>
      <c r="AIY47" s="15"/>
      <c r="AIZ47" s="19"/>
      <c r="AJA47" s="59"/>
      <c r="AJB47" s="59"/>
      <c r="AJC47" s="52"/>
      <c r="AJD47" s="52"/>
      <c r="AJE47" s="52"/>
      <c r="AJF47" s="52"/>
      <c r="AJG47" s="52"/>
      <c r="AJH47" s="59"/>
      <c r="AJI47" s="59"/>
      <c r="AJJ47" s="59"/>
      <c r="AJK47" s="59"/>
      <c r="AJL47" s="60"/>
      <c r="AJM47" s="278"/>
      <c r="AJN47" s="243"/>
      <c r="AJO47" s="244"/>
      <c r="AJP47" s="244"/>
      <c r="AJQ47" s="244"/>
      <c r="AJR47" s="244"/>
      <c r="AJS47" s="244"/>
      <c r="AJT47" s="201"/>
      <c r="AJU47" s="210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9"/>
      <c r="AKG47" s="15"/>
      <c r="AKH47" s="15"/>
      <c r="AKI47" s="15"/>
      <c r="AKJ47" s="15"/>
      <c r="AKK47" s="15"/>
      <c r="AKL47" s="15"/>
      <c r="AKM47" s="19"/>
      <c r="AKN47" s="59"/>
      <c r="AKO47" s="59"/>
      <c r="AKP47" s="52"/>
      <c r="AKQ47" s="52"/>
      <c r="AKR47" s="52"/>
      <c r="AKS47" s="52"/>
      <c r="AKT47" s="52"/>
      <c r="AKU47" s="59"/>
      <c r="AKV47" s="59"/>
      <c r="AKW47" s="59"/>
      <c r="AKX47" s="59"/>
      <c r="AKY47" s="60"/>
      <c r="AKZ47" s="278"/>
      <c r="ALA47" s="243"/>
      <c r="ALB47" s="244"/>
      <c r="ALC47" s="244"/>
      <c r="ALD47" s="244"/>
      <c r="ALE47" s="244"/>
      <c r="ALF47" s="244"/>
      <c r="ALG47" s="201"/>
      <c r="ALH47" s="210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9"/>
      <c r="ALT47" s="15"/>
      <c r="ALU47" s="15"/>
      <c r="ALV47" s="15"/>
      <c r="ALW47" s="15"/>
      <c r="ALX47" s="15"/>
      <c r="ALY47" s="15"/>
      <c r="ALZ47" s="19"/>
      <c r="AMA47" s="59"/>
      <c r="AMB47" s="59"/>
      <c r="AMC47" s="52"/>
      <c r="AMD47" s="52"/>
      <c r="AME47" s="52"/>
      <c r="AMF47" s="52"/>
      <c r="AMG47" s="52"/>
      <c r="AMH47" s="59"/>
      <c r="AMI47" s="59"/>
      <c r="AMJ47" s="59"/>
      <c r="AMK47" s="59"/>
      <c r="AML47" s="60"/>
      <c r="AMM47" s="278"/>
      <c r="AMN47" s="243"/>
      <c r="AMO47" s="244"/>
      <c r="AMP47" s="244"/>
      <c r="AMQ47" s="244"/>
      <c r="AMR47" s="244"/>
      <c r="AMS47" s="244"/>
      <c r="AMT47" s="201"/>
      <c r="AMU47" s="210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9"/>
      <c r="ANG47" s="15"/>
      <c r="ANH47" s="15"/>
      <c r="ANI47" s="15"/>
      <c r="ANJ47" s="15"/>
      <c r="ANK47" s="15"/>
      <c r="ANL47" s="15"/>
      <c r="ANM47" s="19"/>
      <c r="ANN47" s="59"/>
      <c r="ANO47" s="59"/>
      <c r="ANP47" s="52"/>
      <c r="ANQ47" s="52"/>
      <c r="ANR47" s="52"/>
      <c r="ANS47" s="52"/>
      <c r="ANT47" s="52"/>
      <c r="ANU47" s="59"/>
      <c r="ANV47" s="59"/>
      <c r="ANW47" s="59"/>
      <c r="ANX47" s="59"/>
      <c r="ANY47" s="60"/>
      <c r="ANZ47" s="278"/>
      <c r="AOA47" s="243"/>
      <c r="AOB47" s="244"/>
      <c r="AOC47" s="244"/>
      <c r="AOD47" s="244"/>
      <c r="AOE47" s="244"/>
      <c r="AOF47" s="244"/>
      <c r="AOG47" s="201"/>
      <c r="AOH47" s="210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9"/>
      <c r="AOT47" s="15"/>
      <c r="AOU47" s="15"/>
      <c r="AOV47" s="15"/>
      <c r="AOW47" s="15"/>
      <c r="AOX47" s="15"/>
      <c r="AOY47" s="15"/>
      <c r="AOZ47" s="19"/>
      <c r="APA47" s="59"/>
      <c r="APB47" s="59"/>
      <c r="APC47" s="52"/>
      <c r="APD47" s="52"/>
      <c r="APE47" s="52"/>
      <c r="APF47" s="52"/>
      <c r="APG47" s="52"/>
      <c r="APH47" s="59"/>
      <c r="API47" s="59"/>
      <c r="APJ47" s="59"/>
      <c r="APK47" s="59"/>
      <c r="APL47" s="60"/>
      <c r="APM47" s="278"/>
      <c r="APN47" s="243"/>
      <c r="APO47" s="244"/>
      <c r="APP47" s="244"/>
      <c r="APQ47" s="244"/>
      <c r="APR47" s="244"/>
      <c r="APS47" s="244"/>
      <c r="APT47" s="201"/>
      <c r="APU47" s="210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9"/>
      <c r="AQG47" s="15"/>
      <c r="AQH47" s="15"/>
      <c r="AQI47" s="15"/>
      <c r="AQJ47" s="15"/>
      <c r="AQK47" s="15"/>
      <c r="AQL47" s="15"/>
      <c r="AQM47" s="19"/>
      <c r="AQN47" s="59"/>
      <c r="AQO47" s="59"/>
      <c r="AQP47" s="52"/>
      <c r="AQQ47" s="52"/>
      <c r="AQR47" s="52"/>
      <c r="AQS47" s="52"/>
      <c r="AQT47" s="52"/>
      <c r="AQU47" s="59"/>
      <c r="AQV47" s="59"/>
      <c r="AQW47" s="59"/>
      <c r="AQX47" s="59"/>
      <c r="AQY47" s="60"/>
      <c r="AQZ47" s="278"/>
      <c r="ARA47" s="243"/>
      <c r="ARB47" s="244"/>
      <c r="ARC47" s="244"/>
      <c r="ARD47" s="244"/>
      <c r="ARE47" s="244"/>
      <c r="ARF47" s="244"/>
      <c r="ARG47" s="201"/>
      <c r="ARH47" s="210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9"/>
      <c r="ART47" s="15"/>
      <c r="ARU47" s="15"/>
      <c r="ARV47" s="15"/>
      <c r="ARW47" s="15"/>
      <c r="ARX47" s="15"/>
      <c r="ARY47" s="15"/>
      <c r="ARZ47" s="19"/>
      <c r="ASA47" s="59"/>
      <c r="ASB47" s="59"/>
      <c r="ASC47" s="52"/>
      <c r="ASD47" s="52"/>
      <c r="ASE47" s="52"/>
      <c r="ASF47" s="52"/>
      <c r="ASG47" s="52"/>
      <c r="ASH47" s="59"/>
      <c r="ASI47" s="59"/>
      <c r="ASJ47" s="59"/>
      <c r="ASK47" s="59"/>
      <c r="ASL47" s="60"/>
      <c r="ASM47" s="278"/>
      <c r="ASN47" s="243"/>
      <c r="ASO47" s="244"/>
      <c r="ASP47" s="244"/>
      <c r="ASQ47" s="244"/>
      <c r="ASR47" s="244"/>
      <c r="ASS47" s="244"/>
      <c r="AST47" s="201"/>
      <c r="ASU47" s="210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9"/>
      <c r="ATG47" s="15"/>
      <c r="ATH47" s="15"/>
      <c r="ATI47" s="15"/>
      <c r="ATJ47" s="15"/>
      <c r="ATK47" s="15"/>
      <c r="ATL47" s="15"/>
      <c r="ATM47" s="19"/>
      <c r="ATN47" s="59"/>
      <c r="ATO47" s="59"/>
      <c r="ATP47" s="52"/>
      <c r="ATQ47" s="52"/>
      <c r="ATR47" s="52"/>
      <c r="ATS47" s="52"/>
      <c r="ATT47" s="52"/>
      <c r="ATU47" s="59"/>
      <c r="ATV47" s="59"/>
      <c r="ATW47" s="59"/>
      <c r="ATX47" s="59"/>
      <c r="ATY47" s="60"/>
      <c r="ATZ47" s="278"/>
      <c r="AUA47" s="243"/>
      <c r="AUB47" s="244"/>
      <c r="AUC47" s="244"/>
      <c r="AUD47" s="244"/>
      <c r="AUE47" s="244"/>
      <c r="AUF47" s="244"/>
      <c r="AUG47" s="201"/>
      <c r="AUH47" s="210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9"/>
      <c r="AUT47" s="15"/>
      <c r="AUU47" s="15"/>
      <c r="AUV47" s="15"/>
      <c r="AUW47" s="15"/>
      <c r="AUX47" s="15"/>
      <c r="AUY47" s="15"/>
      <c r="AUZ47" s="19"/>
      <c r="AVA47" s="59"/>
      <c r="AVB47" s="59"/>
      <c r="AVC47" s="52"/>
      <c r="AVD47" s="52"/>
      <c r="AVE47" s="52"/>
      <c r="AVF47" s="52"/>
      <c r="AVG47" s="52"/>
      <c r="AVH47" s="59"/>
      <c r="AVI47" s="59"/>
      <c r="AVJ47" s="59"/>
      <c r="AVK47" s="59"/>
      <c r="AVL47" s="60"/>
      <c r="AVM47" s="278"/>
      <c r="AVN47" s="243"/>
      <c r="AVO47" s="244"/>
      <c r="AVP47" s="244"/>
      <c r="AVQ47" s="244"/>
      <c r="AVR47" s="244"/>
      <c r="AVS47" s="244"/>
      <c r="AVT47" s="201"/>
      <c r="AVU47" s="210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9"/>
      <c r="AWG47" s="15"/>
      <c r="AWH47" s="15"/>
      <c r="AWI47" s="15"/>
      <c r="AWJ47" s="15"/>
      <c r="AWK47" s="15"/>
      <c r="AWL47" s="15"/>
      <c r="AWM47" s="19"/>
      <c r="AWN47" s="59"/>
      <c r="AWO47" s="59"/>
      <c r="AWP47" s="52"/>
      <c r="AWQ47" s="52"/>
      <c r="AWR47" s="52"/>
      <c r="AWS47" s="52"/>
      <c r="AWT47" s="52"/>
      <c r="AWU47" s="59"/>
      <c r="AWV47" s="59"/>
      <c r="AWW47" s="59"/>
      <c r="AWX47" s="59"/>
      <c r="AWY47" s="60"/>
      <c r="AWZ47" s="278"/>
      <c r="AXA47" s="243"/>
      <c r="AXB47" s="244"/>
      <c r="AXC47" s="244"/>
      <c r="AXD47" s="244"/>
      <c r="AXE47" s="244"/>
      <c r="AXF47" s="244"/>
      <c r="AXG47" s="201"/>
      <c r="AXH47" s="210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9"/>
      <c r="AXT47" s="15"/>
      <c r="AXU47" s="15"/>
      <c r="AXV47" s="15"/>
      <c r="AXW47" s="15"/>
      <c r="AXX47" s="15"/>
      <c r="AXY47" s="15"/>
      <c r="AXZ47" s="19"/>
      <c r="AYA47" s="59"/>
      <c r="AYB47" s="59"/>
      <c r="AYC47" s="52"/>
      <c r="AYD47" s="52"/>
      <c r="AYE47" s="52"/>
      <c r="AYF47" s="52"/>
      <c r="AYG47" s="52"/>
      <c r="AYH47" s="59"/>
      <c r="AYI47" s="59"/>
      <c r="AYJ47" s="59"/>
      <c r="AYK47" s="59"/>
      <c r="AYL47" s="60"/>
      <c r="AYM47" s="278"/>
      <c r="AYN47" s="243"/>
      <c r="AYO47" s="244"/>
      <c r="AYP47" s="244"/>
      <c r="AYQ47" s="244"/>
      <c r="AYR47" s="244"/>
      <c r="AYS47" s="244"/>
      <c r="AYT47" s="201"/>
      <c r="AYU47" s="210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9"/>
      <c r="AZG47" s="15"/>
      <c r="AZH47" s="15"/>
      <c r="AZI47" s="15"/>
      <c r="AZJ47" s="15"/>
      <c r="AZK47" s="15"/>
      <c r="AZL47" s="15"/>
      <c r="AZM47" s="19"/>
      <c r="AZN47" s="59"/>
      <c r="AZO47" s="59"/>
      <c r="AZP47" s="52"/>
      <c r="AZQ47" s="52"/>
      <c r="AZR47" s="52"/>
      <c r="AZS47" s="52"/>
      <c r="AZT47" s="52"/>
      <c r="AZU47" s="59"/>
      <c r="AZV47" s="59"/>
      <c r="AZW47" s="59"/>
      <c r="AZX47" s="59"/>
      <c r="AZY47" s="60"/>
      <c r="AZZ47" s="278"/>
      <c r="BAA47" s="243"/>
      <c r="BAB47" s="244"/>
      <c r="BAC47" s="244"/>
      <c r="BAD47" s="244"/>
      <c r="BAE47" s="244"/>
      <c r="BAF47" s="244"/>
      <c r="BAG47" s="201"/>
      <c r="BAH47" s="210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9"/>
      <c r="BAT47" s="15"/>
      <c r="BAU47" s="15"/>
      <c r="BAV47" s="15"/>
      <c r="BAW47" s="15"/>
      <c r="BAX47" s="15"/>
      <c r="BAY47" s="15"/>
      <c r="BAZ47" s="19"/>
      <c r="BBA47" s="59"/>
      <c r="BBB47" s="59"/>
      <c r="BBC47" s="52"/>
      <c r="BBD47" s="52"/>
      <c r="BBE47" s="52"/>
      <c r="BBF47" s="52"/>
      <c r="BBG47" s="52"/>
      <c r="BBH47" s="59"/>
      <c r="BBI47" s="59"/>
      <c r="BBJ47" s="59"/>
      <c r="BBK47" s="59"/>
      <c r="BBL47" s="60"/>
      <c r="BBM47" s="278"/>
      <c r="BBN47" s="243"/>
      <c r="BBO47" s="244"/>
      <c r="BBP47" s="244"/>
      <c r="BBQ47" s="244"/>
      <c r="BBR47" s="244"/>
      <c r="BBS47" s="244"/>
      <c r="BBT47" s="201"/>
      <c r="BBU47" s="210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9"/>
      <c r="BCG47" s="15"/>
      <c r="BCH47" s="15"/>
      <c r="BCI47" s="15"/>
      <c r="BCJ47" s="15"/>
      <c r="BCK47" s="15"/>
      <c r="BCL47" s="15"/>
      <c r="BCM47" s="19"/>
      <c r="BCN47" s="59"/>
      <c r="BCO47" s="59"/>
      <c r="BCP47" s="52"/>
      <c r="BCQ47" s="52"/>
      <c r="BCR47" s="52"/>
      <c r="BCS47" s="52"/>
      <c r="BCT47" s="52"/>
      <c r="BCU47" s="59"/>
      <c r="BCV47" s="59"/>
      <c r="BCW47" s="59"/>
      <c r="BCX47" s="59"/>
      <c r="BCY47" s="60"/>
      <c r="BCZ47" s="278"/>
      <c r="BDA47" s="243"/>
      <c r="BDB47" s="244"/>
      <c r="BDC47" s="244"/>
      <c r="BDD47" s="244"/>
      <c r="BDE47" s="244"/>
      <c r="BDF47" s="244"/>
      <c r="BDG47" s="201"/>
      <c r="BDH47" s="210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9"/>
      <c r="BDT47" s="15"/>
      <c r="BDU47" s="15"/>
      <c r="BDV47" s="15"/>
      <c r="BDW47" s="15"/>
      <c r="BDX47" s="15"/>
      <c r="BDY47" s="15"/>
      <c r="BDZ47" s="19"/>
      <c r="BEA47" s="59"/>
      <c r="BEB47" s="59"/>
      <c r="BEC47" s="52"/>
      <c r="BED47" s="52"/>
      <c r="BEE47" s="52"/>
      <c r="BEF47" s="52"/>
      <c r="BEG47" s="52"/>
      <c r="BEH47" s="59"/>
      <c r="BEI47" s="59"/>
      <c r="BEJ47" s="59"/>
      <c r="BEK47" s="59"/>
      <c r="BEL47" s="60"/>
      <c r="BEM47" s="278"/>
      <c r="BEN47" s="243"/>
      <c r="BEO47" s="244"/>
      <c r="BEP47" s="244"/>
      <c r="BEQ47" s="244"/>
      <c r="BER47" s="244"/>
      <c r="BES47" s="244"/>
      <c r="BET47" s="201"/>
      <c r="BEU47" s="210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9"/>
      <c r="BFG47" s="15"/>
      <c r="BFH47" s="15"/>
      <c r="BFI47" s="15"/>
      <c r="BFJ47" s="15"/>
      <c r="BFK47" s="15"/>
      <c r="BFL47" s="15"/>
      <c r="BFM47" s="19"/>
      <c r="BFN47" s="59"/>
      <c r="BFO47" s="59"/>
      <c r="BFP47" s="52"/>
      <c r="BFQ47" s="52"/>
      <c r="BFR47" s="52"/>
      <c r="BFS47" s="52"/>
      <c r="BFT47" s="52"/>
      <c r="BFU47" s="59"/>
      <c r="BFV47" s="59"/>
      <c r="BFW47" s="59"/>
      <c r="BFX47" s="59"/>
      <c r="BFY47" s="60"/>
      <c r="BFZ47" s="278"/>
      <c r="BGA47" s="243"/>
      <c r="BGB47" s="244"/>
      <c r="BGC47" s="244"/>
      <c r="BGD47" s="244"/>
      <c r="BGE47" s="244"/>
      <c r="BGF47" s="244"/>
      <c r="BGG47" s="201"/>
      <c r="BGH47" s="210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9"/>
      <c r="BGT47" s="15"/>
      <c r="BGU47" s="15"/>
      <c r="BGV47" s="15"/>
      <c r="BGW47" s="15"/>
      <c r="BGX47" s="15"/>
      <c r="BGY47" s="15"/>
      <c r="BGZ47" s="19"/>
      <c r="BHA47" s="59"/>
      <c r="BHB47" s="59"/>
      <c r="BHC47" s="52"/>
      <c r="BHD47" s="52"/>
      <c r="BHE47" s="52"/>
      <c r="BHF47" s="52"/>
      <c r="BHG47" s="52"/>
      <c r="BHH47" s="59"/>
      <c r="BHI47" s="59"/>
      <c r="BHJ47" s="59"/>
      <c r="BHK47" s="59"/>
      <c r="BHL47" s="60"/>
      <c r="BHM47" s="278"/>
      <c r="BHN47" s="243"/>
      <c r="BHO47" s="244"/>
      <c r="BHP47" s="244"/>
      <c r="BHQ47" s="244"/>
      <c r="BHR47" s="244"/>
      <c r="BHS47" s="244"/>
      <c r="BHT47" s="201"/>
      <c r="BHU47" s="210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9"/>
      <c r="BIG47" s="15"/>
      <c r="BIH47" s="15"/>
      <c r="BII47" s="15"/>
      <c r="BIJ47" s="15"/>
      <c r="BIK47" s="15"/>
      <c r="BIL47" s="15"/>
      <c r="BIM47" s="19"/>
      <c r="BIN47" s="59"/>
      <c r="BIO47" s="59"/>
      <c r="BIP47" s="52"/>
      <c r="BIQ47" s="52"/>
      <c r="BIR47" s="52"/>
      <c r="BIS47" s="52"/>
      <c r="BIT47" s="52"/>
      <c r="BIU47" s="59"/>
      <c r="BIV47" s="59"/>
      <c r="BIW47" s="59"/>
      <c r="BIX47" s="59"/>
      <c r="BIY47" s="60"/>
      <c r="BIZ47" s="278"/>
      <c r="BJA47" s="243"/>
      <c r="BJB47" s="244"/>
      <c r="BJC47" s="244"/>
      <c r="BJD47" s="244"/>
      <c r="BJE47" s="244"/>
      <c r="BJF47" s="244"/>
      <c r="BJG47" s="201"/>
      <c r="BJH47" s="210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9"/>
      <c r="BJT47" s="15"/>
      <c r="BJU47" s="15"/>
      <c r="BJV47" s="15"/>
      <c r="BJW47" s="15"/>
      <c r="BJX47" s="15"/>
      <c r="BJY47" s="15"/>
      <c r="BJZ47" s="19"/>
      <c r="BKA47" s="59"/>
      <c r="BKB47" s="59"/>
      <c r="BKC47" s="52"/>
      <c r="BKD47" s="52"/>
      <c r="BKE47" s="52"/>
      <c r="BKF47" s="52"/>
      <c r="BKG47" s="52"/>
      <c r="BKH47" s="59"/>
      <c r="BKI47" s="59"/>
      <c r="BKJ47" s="59"/>
      <c r="BKK47" s="59"/>
      <c r="BKL47" s="60"/>
      <c r="BKM47" s="278"/>
      <c r="BKN47" s="243"/>
      <c r="BKO47" s="244"/>
      <c r="BKP47" s="244"/>
      <c r="BKQ47" s="244"/>
      <c r="BKR47" s="244"/>
      <c r="BKS47" s="244"/>
      <c r="BKT47" s="201"/>
      <c r="BKU47" s="210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9"/>
      <c r="BLG47" s="15"/>
      <c r="BLH47" s="15"/>
      <c r="BLI47" s="15"/>
      <c r="BLJ47" s="15"/>
      <c r="BLK47" s="15"/>
      <c r="BLL47" s="15"/>
      <c r="BLM47" s="19"/>
      <c r="BLN47" s="59"/>
      <c r="BLO47" s="59"/>
      <c r="BLP47" s="52"/>
      <c r="BLQ47" s="52"/>
      <c r="BLR47" s="52"/>
      <c r="BLS47" s="52"/>
      <c r="BLT47" s="52"/>
      <c r="BLU47" s="59"/>
      <c r="BLV47" s="59"/>
      <c r="BLW47" s="59"/>
      <c r="BLX47" s="59"/>
      <c r="BLY47" s="60"/>
      <c r="BLZ47" s="278"/>
      <c r="BMA47" s="243"/>
      <c r="BMB47" s="244"/>
      <c r="BMC47" s="244"/>
      <c r="BMD47" s="244"/>
      <c r="BME47" s="244"/>
      <c r="BMF47" s="244"/>
      <c r="BMG47" s="201"/>
      <c r="BMH47" s="210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9"/>
      <c r="BMT47" s="15"/>
      <c r="BMU47" s="15"/>
      <c r="BMV47" s="15"/>
      <c r="BMW47" s="15"/>
      <c r="BMX47" s="15"/>
      <c r="BMY47" s="15"/>
      <c r="BMZ47" s="19"/>
      <c r="BNA47" s="59"/>
      <c r="BNB47" s="59"/>
      <c r="BNC47" s="52"/>
      <c r="BND47" s="52"/>
      <c r="BNE47" s="52"/>
      <c r="BNF47" s="52"/>
      <c r="BNG47" s="52"/>
      <c r="BNH47" s="59"/>
      <c r="BNI47" s="59"/>
      <c r="BNJ47" s="59"/>
      <c r="BNK47" s="59"/>
      <c r="BNL47" s="60"/>
      <c r="BNM47" s="278"/>
      <c r="BNN47" s="243"/>
      <c r="BNO47" s="244"/>
      <c r="BNP47" s="244"/>
      <c r="BNQ47" s="244"/>
      <c r="BNR47" s="244"/>
      <c r="BNS47" s="244"/>
      <c r="BNT47" s="201"/>
      <c r="BNU47" s="210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9"/>
      <c r="BOG47" s="15"/>
      <c r="BOH47" s="15"/>
      <c r="BOI47" s="15"/>
      <c r="BOJ47" s="15"/>
      <c r="BOK47" s="15"/>
      <c r="BOL47" s="15"/>
      <c r="BOM47" s="19"/>
      <c r="BON47" s="59"/>
      <c r="BOO47" s="59"/>
      <c r="BOP47" s="52"/>
      <c r="BOQ47" s="52"/>
      <c r="BOR47" s="52"/>
      <c r="BOS47" s="52"/>
      <c r="BOT47" s="52"/>
      <c r="BOU47" s="59"/>
      <c r="BOV47" s="59"/>
      <c r="BOW47" s="59"/>
      <c r="BOX47" s="59"/>
      <c r="BOY47" s="60"/>
      <c r="BOZ47" s="278"/>
      <c r="BPA47" s="243"/>
      <c r="BPB47" s="244"/>
      <c r="BPC47" s="244"/>
      <c r="BPD47" s="244"/>
      <c r="BPE47" s="244"/>
      <c r="BPF47" s="244"/>
      <c r="BPG47" s="201"/>
      <c r="BPH47" s="210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9"/>
      <c r="BPT47" s="15"/>
      <c r="BPU47" s="15"/>
      <c r="BPV47" s="15"/>
      <c r="BPW47" s="15"/>
      <c r="BPX47" s="15"/>
      <c r="BPY47" s="15"/>
      <c r="BPZ47" s="19"/>
      <c r="BQA47" s="59"/>
      <c r="BQB47" s="59"/>
      <c r="BQC47" s="52"/>
      <c r="BQD47" s="52"/>
      <c r="BQE47" s="52"/>
      <c r="BQF47" s="52"/>
      <c r="BQG47" s="52"/>
      <c r="BQH47" s="59"/>
      <c r="BQI47" s="59"/>
      <c r="BQJ47" s="59"/>
      <c r="BQK47" s="59"/>
      <c r="BQL47" s="60"/>
      <c r="BQM47" s="278"/>
      <c r="BQN47" s="243"/>
      <c r="BQO47" s="244"/>
      <c r="BQP47" s="244"/>
      <c r="BQQ47" s="244"/>
      <c r="BQR47" s="244"/>
      <c r="BQS47" s="244"/>
      <c r="BQT47" s="201"/>
      <c r="BQU47" s="210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9"/>
      <c r="BRG47" s="15"/>
      <c r="BRH47" s="15"/>
      <c r="BRI47" s="15"/>
      <c r="BRJ47" s="15"/>
      <c r="BRK47" s="15"/>
      <c r="BRL47" s="15"/>
      <c r="BRM47" s="19"/>
      <c r="BRN47" s="59"/>
      <c r="BRO47" s="59"/>
      <c r="BRP47" s="52"/>
      <c r="BRQ47" s="52"/>
      <c r="BRR47" s="52"/>
      <c r="BRS47" s="52"/>
      <c r="BRT47" s="52"/>
      <c r="BRU47" s="59"/>
      <c r="BRV47" s="59"/>
      <c r="BRW47" s="59"/>
      <c r="BRX47" s="59"/>
      <c r="BRY47" s="60"/>
      <c r="BRZ47" s="278"/>
      <c r="BSA47" s="243"/>
      <c r="BSB47" s="244"/>
      <c r="BSC47" s="244"/>
      <c r="BSD47" s="244"/>
      <c r="BSE47" s="244"/>
      <c r="BSF47" s="244"/>
      <c r="BSG47" s="201"/>
      <c r="BSH47" s="210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9"/>
      <c r="BST47" s="15"/>
      <c r="BSU47" s="15"/>
      <c r="BSV47" s="15"/>
      <c r="BSW47" s="15"/>
      <c r="BSX47" s="15"/>
      <c r="BSY47" s="15"/>
      <c r="BSZ47" s="19"/>
      <c r="BTA47" s="59"/>
      <c r="BTB47" s="59"/>
      <c r="BTC47" s="52"/>
      <c r="BTD47" s="52"/>
      <c r="BTE47" s="52"/>
      <c r="BTF47" s="52"/>
      <c r="BTG47" s="52"/>
      <c r="BTH47" s="59"/>
      <c r="BTI47" s="59"/>
      <c r="BTJ47" s="59"/>
      <c r="BTK47" s="59"/>
      <c r="BTL47" s="60"/>
      <c r="BTM47" s="278"/>
      <c r="BTN47" s="243"/>
      <c r="BTO47" s="244"/>
      <c r="BTP47" s="244"/>
      <c r="BTQ47" s="244"/>
      <c r="BTR47" s="244"/>
      <c r="BTS47" s="244"/>
      <c r="BTT47" s="201"/>
      <c r="BTU47" s="210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9"/>
      <c r="BUG47" s="15"/>
      <c r="BUH47" s="15"/>
      <c r="BUI47" s="15"/>
      <c r="BUJ47" s="15"/>
      <c r="BUK47" s="15"/>
      <c r="BUL47" s="15"/>
      <c r="BUM47" s="19"/>
      <c r="BUN47" s="59"/>
      <c r="BUO47" s="59"/>
      <c r="BUP47" s="52"/>
      <c r="BUQ47" s="52"/>
      <c r="BUR47" s="52"/>
      <c r="BUS47" s="52"/>
      <c r="BUT47" s="52"/>
      <c r="BUU47" s="59"/>
      <c r="BUV47" s="59"/>
      <c r="BUW47" s="59"/>
      <c r="BUX47" s="59"/>
      <c r="BUY47" s="60"/>
      <c r="BUZ47" s="278"/>
      <c r="BVA47" s="243"/>
      <c r="BVB47" s="244"/>
      <c r="BVC47" s="244"/>
      <c r="BVD47" s="244"/>
      <c r="BVE47" s="244"/>
      <c r="BVF47" s="244"/>
      <c r="BVG47" s="201"/>
      <c r="BVH47" s="210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9"/>
      <c r="BVT47" s="15"/>
      <c r="BVU47" s="15"/>
      <c r="BVV47" s="15"/>
      <c r="BVW47" s="15"/>
      <c r="BVX47" s="15"/>
      <c r="BVY47" s="15"/>
      <c r="BVZ47" s="19"/>
      <c r="BWA47" s="59"/>
      <c r="BWB47" s="59"/>
      <c r="BWC47" s="52"/>
      <c r="BWD47" s="52"/>
      <c r="BWE47" s="52"/>
      <c r="BWF47" s="52"/>
      <c r="BWG47" s="52"/>
      <c r="BWH47" s="59"/>
      <c r="BWI47" s="59"/>
      <c r="BWJ47" s="59"/>
      <c r="BWK47" s="59"/>
      <c r="BWL47" s="60"/>
      <c r="BWM47" s="278"/>
      <c r="BWN47" s="243"/>
      <c r="BWO47" s="244"/>
      <c r="BWP47" s="244"/>
      <c r="BWQ47" s="244"/>
      <c r="BWR47" s="244"/>
      <c r="BWS47" s="244"/>
      <c r="BWT47" s="201"/>
      <c r="BWU47" s="210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9"/>
      <c r="BXG47" s="15"/>
      <c r="BXH47" s="15"/>
      <c r="BXI47" s="15"/>
      <c r="BXJ47" s="15"/>
      <c r="BXK47" s="15"/>
      <c r="BXL47" s="15"/>
      <c r="BXM47" s="19"/>
      <c r="BXN47" s="59"/>
      <c r="BXO47" s="59"/>
      <c r="BXP47" s="52"/>
      <c r="BXQ47" s="52"/>
      <c r="BXR47" s="52"/>
      <c r="BXS47" s="52"/>
      <c r="BXT47" s="52"/>
      <c r="BXU47" s="59"/>
      <c r="BXV47" s="59"/>
      <c r="BXW47" s="59"/>
      <c r="BXX47" s="59"/>
      <c r="BXY47" s="60"/>
      <c r="BXZ47" s="278"/>
      <c r="BYA47" s="243"/>
      <c r="BYB47" s="244"/>
      <c r="BYC47" s="244"/>
      <c r="BYD47" s="244"/>
      <c r="BYE47" s="244"/>
      <c r="BYF47" s="244"/>
      <c r="BYG47" s="201"/>
      <c r="BYH47" s="210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9"/>
      <c r="BYT47" s="15"/>
      <c r="BYU47" s="15"/>
      <c r="BYV47" s="15"/>
      <c r="BYW47" s="15"/>
      <c r="BYX47" s="15"/>
      <c r="BYY47" s="15"/>
      <c r="BYZ47" s="19"/>
      <c r="BZA47" s="59"/>
      <c r="BZB47" s="59"/>
      <c r="BZC47" s="52"/>
      <c r="BZD47" s="52"/>
      <c r="BZE47" s="52"/>
      <c r="BZF47" s="52"/>
      <c r="BZG47" s="52"/>
      <c r="BZH47" s="59"/>
      <c r="BZI47" s="59"/>
      <c r="BZJ47" s="59"/>
      <c r="BZK47" s="59"/>
      <c r="BZL47" s="60"/>
      <c r="BZM47" s="278"/>
      <c r="BZN47" s="243"/>
      <c r="BZO47" s="244"/>
      <c r="BZP47" s="244"/>
      <c r="BZQ47" s="244"/>
      <c r="BZR47" s="244"/>
      <c r="BZS47" s="244"/>
      <c r="BZT47" s="201"/>
      <c r="BZU47" s="210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9"/>
      <c r="CAG47" s="15"/>
      <c r="CAH47" s="15"/>
      <c r="CAI47" s="15"/>
      <c r="CAJ47" s="15"/>
      <c r="CAK47" s="15"/>
      <c r="CAL47" s="15"/>
      <c r="CAM47" s="19"/>
      <c r="CAN47" s="59"/>
      <c r="CAO47" s="59"/>
      <c r="CAP47" s="52"/>
      <c r="CAQ47" s="52"/>
      <c r="CAR47" s="52"/>
      <c r="CAS47" s="52"/>
      <c r="CAT47" s="52"/>
      <c r="CAU47" s="59"/>
      <c r="CAV47" s="59"/>
      <c r="CAW47" s="59"/>
      <c r="CAX47" s="59"/>
      <c r="CAY47" s="60"/>
      <c r="CAZ47" s="278"/>
      <c r="CBA47" s="243"/>
      <c r="CBB47" s="244"/>
      <c r="CBC47" s="244"/>
      <c r="CBD47" s="244"/>
      <c r="CBE47" s="244"/>
      <c r="CBF47" s="244"/>
      <c r="CBG47" s="201"/>
      <c r="CBH47" s="210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9"/>
      <c r="CBT47" s="15"/>
      <c r="CBU47" s="15"/>
      <c r="CBV47" s="15"/>
      <c r="CBW47" s="15"/>
      <c r="CBX47" s="15"/>
      <c r="CBY47" s="15"/>
      <c r="CBZ47" s="19"/>
      <c r="CCA47" s="59"/>
      <c r="CCB47" s="59"/>
      <c r="CCC47" s="52"/>
      <c r="CCD47" s="52"/>
      <c r="CCE47" s="52"/>
      <c r="CCF47" s="52"/>
      <c r="CCG47" s="52"/>
      <c r="CCH47" s="59"/>
      <c r="CCI47" s="59"/>
      <c r="CCJ47" s="59"/>
      <c r="CCK47" s="59"/>
      <c r="CCL47" s="60"/>
      <c r="CCM47" s="278"/>
      <c r="CCN47" s="243"/>
      <c r="CCO47" s="244"/>
      <c r="CCP47" s="244"/>
      <c r="CCQ47" s="244"/>
      <c r="CCR47" s="244"/>
      <c r="CCS47" s="244"/>
      <c r="CCT47" s="201"/>
      <c r="CCU47" s="210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9"/>
      <c r="CDG47" s="15"/>
      <c r="CDH47" s="15"/>
      <c r="CDI47" s="15"/>
      <c r="CDJ47" s="15"/>
      <c r="CDK47" s="15"/>
      <c r="CDL47" s="15"/>
      <c r="CDM47" s="19"/>
      <c r="CDN47" s="59"/>
      <c r="CDO47" s="59"/>
      <c r="CDP47" s="52"/>
      <c r="CDQ47" s="52"/>
      <c r="CDR47" s="52"/>
      <c r="CDS47" s="52"/>
      <c r="CDT47" s="52"/>
      <c r="CDU47" s="59"/>
      <c r="CDV47" s="59"/>
      <c r="CDW47" s="59"/>
      <c r="CDX47" s="59"/>
      <c r="CDY47" s="60"/>
      <c r="CDZ47" s="278"/>
      <c r="CEA47" s="243"/>
      <c r="CEB47" s="244"/>
      <c r="CEC47" s="244"/>
      <c r="CED47" s="244"/>
      <c r="CEE47" s="244"/>
      <c r="CEF47" s="244"/>
      <c r="CEG47" s="201"/>
      <c r="CEH47" s="210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9"/>
      <c r="CET47" s="15"/>
      <c r="CEU47" s="15"/>
      <c r="CEV47" s="15"/>
      <c r="CEW47" s="15"/>
      <c r="CEX47" s="15"/>
      <c r="CEY47" s="15"/>
      <c r="CEZ47" s="19"/>
      <c r="CFA47" s="59"/>
      <c r="CFB47" s="59"/>
      <c r="CFC47" s="52"/>
      <c r="CFD47" s="52"/>
      <c r="CFE47" s="52"/>
      <c r="CFF47" s="52"/>
      <c r="CFG47" s="52"/>
      <c r="CFH47" s="59"/>
      <c r="CFI47" s="59"/>
      <c r="CFJ47" s="59"/>
      <c r="CFK47" s="59"/>
      <c r="CFL47" s="60"/>
      <c r="CFM47" s="278"/>
      <c r="CFN47" s="243"/>
      <c r="CFO47" s="244"/>
      <c r="CFP47" s="244"/>
      <c r="CFQ47" s="244"/>
      <c r="CFR47" s="244"/>
      <c r="CFS47" s="244"/>
      <c r="CFT47" s="201"/>
      <c r="CFU47" s="210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9"/>
      <c r="CGG47" s="15"/>
      <c r="CGH47" s="15"/>
      <c r="CGI47" s="15"/>
      <c r="CGJ47" s="15"/>
      <c r="CGK47" s="15"/>
      <c r="CGL47" s="15"/>
      <c r="CGM47" s="19"/>
      <c r="CGN47" s="59"/>
      <c r="CGO47" s="59"/>
      <c r="CGP47" s="52"/>
      <c r="CGQ47" s="52"/>
      <c r="CGR47" s="52"/>
      <c r="CGS47" s="52"/>
      <c r="CGT47" s="52"/>
      <c r="CGU47" s="59"/>
      <c r="CGV47" s="59"/>
      <c r="CGW47" s="59"/>
      <c r="CGX47" s="59"/>
      <c r="CGY47" s="60"/>
      <c r="CGZ47" s="278"/>
      <c r="CHA47" s="243"/>
      <c r="CHB47" s="244"/>
      <c r="CHC47" s="244"/>
      <c r="CHD47" s="244"/>
      <c r="CHE47" s="244"/>
      <c r="CHF47" s="244"/>
      <c r="CHG47" s="201"/>
      <c r="CHH47" s="210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9"/>
      <c r="CHT47" s="15"/>
      <c r="CHU47" s="15"/>
      <c r="CHV47" s="15"/>
      <c r="CHW47" s="15"/>
      <c r="CHX47" s="15"/>
      <c r="CHY47" s="15"/>
      <c r="CHZ47" s="19"/>
      <c r="CIA47" s="59"/>
      <c r="CIB47" s="59"/>
      <c r="CIC47" s="52"/>
      <c r="CID47" s="52"/>
      <c r="CIE47" s="52"/>
      <c r="CIF47" s="52"/>
      <c r="CIG47" s="52"/>
      <c r="CIH47" s="59"/>
      <c r="CII47" s="59"/>
      <c r="CIJ47" s="59"/>
      <c r="CIK47" s="59"/>
      <c r="CIL47" s="60"/>
      <c r="CIM47" s="278"/>
      <c r="CIN47" s="243"/>
      <c r="CIO47" s="244"/>
      <c r="CIP47" s="244"/>
      <c r="CIQ47" s="244"/>
      <c r="CIR47" s="244"/>
      <c r="CIS47" s="244"/>
      <c r="CIT47" s="201"/>
      <c r="CIU47" s="210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9"/>
      <c r="CJG47" s="15"/>
      <c r="CJH47" s="15"/>
      <c r="CJI47" s="15"/>
      <c r="CJJ47" s="15"/>
      <c r="CJK47" s="15"/>
      <c r="CJL47" s="15"/>
      <c r="CJM47" s="19"/>
      <c r="CJN47" s="59"/>
      <c r="CJO47" s="59"/>
      <c r="CJP47" s="52"/>
      <c r="CJQ47" s="52"/>
      <c r="CJR47" s="52"/>
      <c r="CJS47" s="52"/>
      <c r="CJT47" s="52"/>
      <c r="CJU47" s="59"/>
      <c r="CJV47" s="59"/>
      <c r="CJW47" s="59"/>
      <c r="CJX47" s="59"/>
      <c r="CJY47" s="60"/>
      <c r="CJZ47" s="278"/>
      <c r="CKA47" s="243"/>
      <c r="CKB47" s="244"/>
      <c r="CKC47" s="244"/>
      <c r="CKD47" s="244"/>
      <c r="CKE47" s="244"/>
      <c r="CKF47" s="244"/>
      <c r="CKG47" s="201"/>
      <c r="CKH47" s="210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9"/>
      <c r="CKT47" s="15"/>
      <c r="CKU47" s="15"/>
      <c r="CKV47" s="15"/>
      <c r="CKW47" s="15"/>
      <c r="CKX47" s="15"/>
      <c r="CKY47" s="15"/>
      <c r="CKZ47" s="19"/>
      <c r="CLA47" s="59"/>
      <c r="CLB47" s="59"/>
      <c r="CLC47" s="52"/>
      <c r="CLD47" s="52"/>
      <c r="CLE47" s="52"/>
      <c r="CLF47" s="52"/>
      <c r="CLG47" s="52"/>
      <c r="CLH47" s="59"/>
      <c r="CLI47" s="59"/>
      <c r="CLJ47" s="59"/>
      <c r="CLK47" s="59"/>
      <c r="CLL47" s="60"/>
      <c r="CLM47" s="278"/>
      <c r="CLN47" s="243"/>
      <c r="CLO47" s="244"/>
      <c r="CLP47" s="244"/>
      <c r="CLQ47" s="244"/>
      <c r="CLR47" s="244"/>
      <c r="CLS47" s="244"/>
      <c r="CLT47" s="201"/>
      <c r="CLU47" s="210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9"/>
      <c r="CMG47" s="15"/>
      <c r="CMH47" s="15"/>
      <c r="CMI47" s="15"/>
      <c r="CMJ47" s="15"/>
      <c r="CMK47" s="15"/>
      <c r="CML47" s="15"/>
      <c r="CMM47" s="19"/>
      <c r="CMN47" s="59"/>
      <c r="CMO47" s="59"/>
      <c r="CMP47" s="52"/>
      <c r="CMQ47" s="52"/>
      <c r="CMR47" s="52"/>
      <c r="CMS47" s="52"/>
      <c r="CMT47" s="52"/>
      <c r="CMU47" s="59"/>
      <c r="CMV47" s="59"/>
      <c r="CMW47" s="59"/>
      <c r="CMX47" s="59"/>
      <c r="CMY47" s="60"/>
      <c r="CMZ47" s="278"/>
      <c r="CNA47" s="243"/>
      <c r="CNB47" s="244"/>
      <c r="CNC47" s="244"/>
      <c r="CND47" s="244"/>
      <c r="CNE47" s="244"/>
      <c r="CNF47" s="244"/>
      <c r="CNG47" s="201"/>
      <c r="CNH47" s="210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9"/>
      <c r="CNT47" s="15"/>
      <c r="CNU47" s="15"/>
      <c r="CNV47" s="15"/>
      <c r="CNW47" s="15"/>
      <c r="CNX47" s="15"/>
      <c r="CNY47" s="15"/>
      <c r="CNZ47" s="19"/>
      <c r="COA47" s="59"/>
      <c r="COB47" s="59"/>
      <c r="COC47" s="52"/>
      <c r="COD47" s="52"/>
      <c r="COE47" s="52"/>
      <c r="COF47" s="52"/>
      <c r="COG47" s="52"/>
      <c r="COH47" s="59"/>
      <c r="COI47" s="59"/>
      <c r="COJ47" s="59"/>
      <c r="COK47" s="59"/>
      <c r="COL47" s="60"/>
      <c r="COM47" s="278"/>
      <c r="CON47" s="243"/>
      <c r="COO47" s="244"/>
      <c r="COP47" s="244"/>
      <c r="COQ47" s="244"/>
      <c r="COR47" s="244"/>
      <c r="COS47" s="244"/>
      <c r="COT47" s="201"/>
      <c r="COU47" s="210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9"/>
      <c r="CPG47" s="15"/>
      <c r="CPH47" s="15"/>
      <c r="CPI47" s="15"/>
      <c r="CPJ47" s="15"/>
      <c r="CPK47" s="15"/>
      <c r="CPL47" s="15"/>
      <c r="CPM47" s="19"/>
      <c r="CPN47" s="59"/>
      <c r="CPO47" s="59"/>
      <c r="CPP47" s="52"/>
      <c r="CPQ47" s="52"/>
      <c r="CPR47" s="52"/>
      <c r="CPS47" s="52"/>
      <c r="CPT47" s="52"/>
      <c r="CPU47" s="59"/>
      <c r="CPV47" s="59"/>
      <c r="CPW47" s="59"/>
      <c r="CPX47" s="59"/>
      <c r="CPY47" s="60"/>
      <c r="CPZ47" s="278"/>
      <c r="CQA47" s="243"/>
      <c r="CQB47" s="244"/>
      <c r="CQC47" s="244"/>
      <c r="CQD47" s="244"/>
      <c r="CQE47" s="244"/>
      <c r="CQF47" s="244"/>
      <c r="CQG47" s="201"/>
      <c r="CQH47" s="210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9"/>
      <c r="CQT47" s="15"/>
      <c r="CQU47" s="15"/>
      <c r="CQV47" s="15"/>
      <c r="CQW47" s="15"/>
      <c r="CQX47" s="15"/>
      <c r="CQY47" s="15"/>
      <c r="CQZ47" s="19"/>
      <c r="CRA47" s="59"/>
      <c r="CRB47" s="59"/>
      <c r="CRC47" s="52"/>
      <c r="CRD47" s="52"/>
      <c r="CRE47" s="52"/>
      <c r="CRF47" s="52"/>
      <c r="CRG47" s="52"/>
      <c r="CRH47" s="59"/>
      <c r="CRI47" s="59"/>
      <c r="CRJ47" s="59"/>
      <c r="CRK47" s="59"/>
      <c r="CRL47" s="60"/>
      <c r="CRM47" s="278"/>
      <c r="CRN47" s="243"/>
      <c r="CRO47" s="244"/>
      <c r="CRP47" s="244"/>
      <c r="CRQ47" s="244"/>
      <c r="CRR47" s="244"/>
      <c r="CRS47" s="244"/>
      <c r="CRT47" s="201"/>
      <c r="CRU47" s="210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9"/>
      <c r="CSG47" s="15"/>
      <c r="CSH47" s="15"/>
      <c r="CSI47" s="15"/>
      <c r="CSJ47" s="15"/>
      <c r="CSK47" s="15"/>
      <c r="CSL47" s="15"/>
      <c r="CSM47" s="19"/>
      <c r="CSN47" s="59"/>
      <c r="CSO47" s="59"/>
      <c r="CSP47" s="52"/>
      <c r="CSQ47" s="52"/>
      <c r="CSR47" s="52"/>
      <c r="CSS47" s="52"/>
      <c r="CST47" s="52"/>
      <c r="CSU47" s="59"/>
      <c r="CSV47" s="59"/>
      <c r="CSW47" s="59"/>
      <c r="CSX47" s="59"/>
      <c r="CSY47" s="60"/>
      <c r="CSZ47" s="278"/>
      <c r="CTA47" s="243"/>
      <c r="CTB47" s="244"/>
      <c r="CTC47" s="244"/>
      <c r="CTD47" s="244"/>
      <c r="CTE47" s="244"/>
      <c r="CTF47" s="244"/>
      <c r="CTG47" s="201"/>
      <c r="CTH47" s="210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9"/>
      <c r="CTT47" s="15"/>
      <c r="CTU47" s="15"/>
      <c r="CTV47" s="15"/>
      <c r="CTW47" s="15"/>
      <c r="CTX47" s="15"/>
      <c r="CTY47" s="15"/>
      <c r="CTZ47" s="19"/>
      <c r="CUA47" s="59"/>
      <c r="CUB47" s="59"/>
      <c r="CUC47" s="52"/>
      <c r="CUD47" s="52"/>
      <c r="CUE47" s="52"/>
      <c r="CUF47" s="52"/>
      <c r="CUG47" s="52"/>
      <c r="CUH47" s="59"/>
      <c r="CUI47" s="59"/>
      <c r="CUJ47" s="59"/>
      <c r="CUK47" s="59"/>
      <c r="CUL47" s="60"/>
      <c r="CUM47" s="278"/>
      <c r="CUN47" s="243"/>
      <c r="CUO47" s="244"/>
      <c r="CUP47" s="244"/>
      <c r="CUQ47" s="244"/>
      <c r="CUR47" s="244"/>
      <c r="CUS47" s="244"/>
      <c r="CUT47" s="201"/>
      <c r="CUU47" s="210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9"/>
      <c r="CVG47" s="15"/>
      <c r="CVH47" s="15"/>
      <c r="CVI47" s="15"/>
      <c r="CVJ47" s="15"/>
      <c r="CVK47" s="15"/>
      <c r="CVL47" s="15"/>
      <c r="CVM47" s="19"/>
      <c r="CVN47" s="59"/>
      <c r="CVO47" s="59"/>
      <c r="CVP47" s="52"/>
      <c r="CVQ47" s="52"/>
      <c r="CVR47" s="52"/>
      <c r="CVS47" s="52"/>
      <c r="CVT47" s="52"/>
      <c r="CVU47" s="59"/>
      <c r="CVV47" s="59"/>
      <c r="CVW47" s="59"/>
      <c r="CVX47" s="59"/>
      <c r="CVY47" s="60"/>
      <c r="CVZ47" s="278"/>
      <c r="CWA47" s="243"/>
      <c r="CWB47" s="244"/>
      <c r="CWC47" s="244"/>
      <c r="CWD47" s="244"/>
      <c r="CWE47" s="244"/>
      <c r="CWF47" s="244"/>
      <c r="CWG47" s="201"/>
      <c r="CWH47" s="210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9"/>
      <c r="CWT47" s="15"/>
      <c r="CWU47" s="15"/>
      <c r="CWV47" s="15"/>
      <c r="CWW47" s="15"/>
      <c r="CWX47" s="15"/>
      <c r="CWY47" s="15"/>
      <c r="CWZ47" s="19"/>
      <c r="CXA47" s="59"/>
      <c r="CXB47" s="59"/>
      <c r="CXC47" s="52"/>
      <c r="CXD47" s="52"/>
      <c r="CXE47" s="52"/>
      <c r="CXF47" s="52"/>
      <c r="CXG47" s="52"/>
      <c r="CXH47" s="59"/>
      <c r="CXI47" s="59"/>
      <c r="CXJ47" s="59"/>
      <c r="CXK47" s="59"/>
      <c r="CXL47" s="60"/>
      <c r="CXM47" s="278"/>
      <c r="CXN47" s="243"/>
      <c r="CXO47" s="244"/>
      <c r="CXP47" s="244"/>
      <c r="CXQ47" s="244"/>
      <c r="CXR47" s="244"/>
      <c r="CXS47" s="244"/>
      <c r="CXT47" s="201"/>
      <c r="CXU47" s="210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9"/>
      <c r="CYG47" s="15"/>
      <c r="CYH47" s="15"/>
      <c r="CYI47" s="15"/>
      <c r="CYJ47" s="15"/>
      <c r="CYK47" s="15"/>
      <c r="CYL47" s="15"/>
      <c r="CYM47" s="19"/>
      <c r="CYN47" s="59"/>
      <c r="CYO47" s="59"/>
      <c r="CYP47" s="52"/>
      <c r="CYQ47" s="52"/>
      <c r="CYR47" s="52"/>
      <c r="CYS47" s="52"/>
      <c r="CYT47" s="52"/>
      <c r="CYU47" s="59"/>
      <c r="CYV47" s="59"/>
      <c r="CYW47" s="59"/>
      <c r="CYX47" s="59"/>
      <c r="CYY47" s="60"/>
      <c r="CYZ47" s="278"/>
      <c r="CZA47" s="243"/>
      <c r="CZB47" s="244"/>
      <c r="CZC47" s="244"/>
      <c r="CZD47" s="244"/>
      <c r="CZE47" s="244"/>
      <c r="CZF47" s="244"/>
      <c r="CZG47" s="201"/>
      <c r="CZH47" s="210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9"/>
      <c r="CZT47" s="15"/>
      <c r="CZU47" s="15"/>
      <c r="CZV47" s="15"/>
      <c r="CZW47" s="15"/>
      <c r="CZX47" s="15"/>
      <c r="CZY47" s="15"/>
      <c r="CZZ47" s="19"/>
      <c r="DAA47" s="59"/>
      <c r="DAB47" s="59"/>
      <c r="DAC47" s="52"/>
      <c r="DAD47" s="52"/>
      <c r="DAE47" s="52"/>
      <c r="DAF47" s="52"/>
      <c r="DAG47" s="52"/>
      <c r="DAH47" s="59"/>
      <c r="DAI47" s="59"/>
      <c r="DAJ47" s="59"/>
      <c r="DAK47" s="59"/>
      <c r="DAL47" s="60"/>
      <c r="DAM47" s="278"/>
      <c r="DAN47" s="243"/>
      <c r="DAO47" s="244"/>
      <c r="DAP47" s="244"/>
      <c r="DAQ47" s="244"/>
      <c r="DAR47" s="244"/>
      <c r="DAS47" s="244"/>
      <c r="DAT47" s="201"/>
      <c r="DAU47" s="210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9"/>
      <c r="DBG47" s="15"/>
      <c r="DBH47" s="15"/>
      <c r="DBI47" s="15"/>
      <c r="DBJ47" s="15"/>
      <c r="DBK47" s="15"/>
      <c r="DBL47" s="15"/>
      <c r="DBM47" s="19"/>
      <c r="DBN47" s="59"/>
      <c r="DBO47" s="59"/>
      <c r="DBP47" s="52"/>
      <c r="DBQ47" s="52"/>
      <c r="DBR47" s="52"/>
      <c r="DBS47" s="52"/>
      <c r="DBT47" s="52"/>
      <c r="DBU47" s="59"/>
      <c r="DBV47" s="59"/>
      <c r="DBW47" s="59"/>
      <c r="DBX47" s="59"/>
      <c r="DBY47" s="60"/>
      <c r="DBZ47" s="278"/>
      <c r="DCA47" s="243"/>
      <c r="DCB47" s="244"/>
      <c r="DCC47" s="244"/>
      <c r="DCD47" s="244"/>
      <c r="DCE47" s="244"/>
      <c r="DCF47" s="244"/>
      <c r="DCG47" s="201"/>
      <c r="DCH47" s="210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9"/>
      <c r="DCT47" s="15"/>
      <c r="DCU47" s="15"/>
      <c r="DCV47" s="15"/>
      <c r="DCW47" s="15"/>
      <c r="DCX47" s="15"/>
      <c r="DCY47" s="15"/>
      <c r="DCZ47" s="19"/>
      <c r="DDA47" s="59"/>
      <c r="DDB47" s="59"/>
      <c r="DDC47" s="52"/>
      <c r="DDD47" s="52"/>
      <c r="DDE47" s="52"/>
      <c r="DDF47" s="52"/>
      <c r="DDG47" s="52"/>
      <c r="DDH47" s="59"/>
      <c r="DDI47" s="59"/>
      <c r="DDJ47" s="59"/>
      <c r="DDK47" s="59"/>
      <c r="DDL47" s="60"/>
      <c r="DDM47" s="278"/>
      <c r="DDN47" s="243"/>
      <c r="DDO47" s="244"/>
      <c r="DDP47" s="244"/>
      <c r="DDQ47" s="244"/>
      <c r="DDR47" s="244"/>
      <c r="DDS47" s="244"/>
      <c r="DDT47" s="201"/>
      <c r="DDU47" s="210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9"/>
      <c r="DEG47" s="15"/>
      <c r="DEH47" s="15"/>
      <c r="DEI47" s="15"/>
      <c r="DEJ47" s="15"/>
      <c r="DEK47" s="15"/>
      <c r="DEL47" s="15"/>
      <c r="DEM47" s="19"/>
      <c r="DEN47" s="59"/>
      <c r="DEO47" s="59"/>
      <c r="DEP47" s="52"/>
      <c r="DEQ47" s="52"/>
      <c r="DER47" s="52"/>
      <c r="DES47" s="52"/>
      <c r="DET47" s="52"/>
      <c r="DEU47" s="59"/>
      <c r="DEV47" s="59"/>
      <c r="DEW47" s="59"/>
      <c r="DEX47" s="59"/>
      <c r="DEY47" s="60"/>
      <c r="DEZ47" s="278"/>
      <c r="DFA47" s="243"/>
      <c r="DFB47" s="244"/>
      <c r="DFC47" s="244"/>
      <c r="DFD47" s="244"/>
      <c r="DFE47" s="244"/>
      <c r="DFF47" s="244"/>
      <c r="DFG47" s="201"/>
      <c r="DFH47" s="210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9"/>
      <c r="DFT47" s="15"/>
      <c r="DFU47" s="15"/>
      <c r="DFV47" s="15"/>
      <c r="DFW47" s="15"/>
      <c r="DFX47" s="15"/>
      <c r="DFY47" s="15"/>
      <c r="DFZ47" s="19"/>
      <c r="DGA47" s="59"/>
      <c r="DGB47" s="59"/>
      <c r="DGC47" s="52"/>
      <c r="DGD47" s="52"/>
      <c r="DGE47" s="52"/>
      <c r="DGF47" s="52"/>
      <c r="DGG47" s="52"/>
      <c r="DGH47" s="59"/>
      <c r="DGI47" s="59"/>
      <c r="DGJ47" s="59"/>
      <c r="DGK47" s="59"/>
      <c r="DGL47" s="60"/>
      <c r="DGM47" s="278"/>
      <c r="DGN47" s="243"/>
      <c r="DGO47" s="244"/>
      <c r="DGP47" s="244"/>
      <c r="DGQ47" s="244"/>
      <c r="DGR47" s="244"/>
      <c r="DGS47" s="244"/>
      <c r="DGT47" s="201"/>
      <c r="DGU47" s="210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9"/>
      <c r="DHG47" s="15"/>
      <c r="DHH47" s="15"/>
      <c r="DHI47" s="15"/>
      <c r="DHJ47" s="15"/>
      <c r="DHK47" s="15"/>
      <c r="DHL47" s="15"/>
      <c r="DHM47" s="19"/>
      <c r="DHN47" s="59"/>
      <c r="DHO47" s="59"/>
      <c r="DHP47" s="52"/>
      <c r="DHQ47" s="52"/>
      <c r="DHR47" s="52"/>
      <c r="DHS47" s="52"/>
      <c r="DHT47" s="52"/>
      <c r="DHU47" s="59"/>
      <c r="DHV47" s="59"/>
      <c r="DHW47" s="59"/>
      <c r="DHX47" s="59"/>
      <c r="DHY47" s="60"/>
      <c r="DHZ47" s="278"/>
      <c r="DIA47" s="243"/>
      <c r="DIB47" s="244"/>
      <c r="DIC47" s="244"/>
      <c r="DID47" s="244"/>
      <c r="DIE47" s="244"/>
      <c r="DIF47" s="244"/>
      <c r="DIG47" s="201"/>
      <c r="DIH47" s="210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9"/>
      <c r="DIT47" s="15"/>
      <c r="DIU47" s="15"/>
      <c r="DIV47" s="15"/>
      <c r="DIW47" s="15"/>
      <c r="DIX47" s="15"/>
      <c r="DIY47" s="15"/>
      <c r="DIZ47" s="19"/>
      <c r="DJA47" s="59"/>
      <c r="DJB47" s="59"/>
      <c r="DJC47" s="52"/>
      <c r="DJD47" s="52"/>
      <c r="DJE47" s="52"/>
      <c r="DJF47" s="52"/>
      <c r="DJG47" s="52"/>
      <c r="DJH47" s="59"/>
      <c r="DJI47" s="59"/>
      <c r="DJJ47" s="59"/>
      <c r="DJK47" s="59"/>
      <c r="DJL47" s="60"/>
      <c r="DJM47" s="278"/>
      <c r="DJN47" s="243"/>
      <c r="DJO47" s="244"/>
      <c r="DJP47" s="244"/>
      <c r="DJQ47" s="244"/>
      <c r="DJR47" s="244"/>
      <c r="DJS47" s="244"/>
      <c r="DJT47" s="201"/>
      <c r="DJU47" s="210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9"/>
      <c r="DKG47" s="15"/>
      <c r="DKH47" s="15"/>
      <c r="DKI47" s="15"/>
      <c r="DKJ47" s="15"/>
      <c r="DKK47" s="15"/>
      <c r="DKL47" s="15"/>
      <c r="DKM47" s="19"/>
      <c r="DKN47" s="59"/>
      <c r="DKO47" s="59"/>
      <c r="DKP47" s="52"/>
      <c r="DKQ47" s="52"/>
      <c r="DKR47" s="52"/>
      <c r="DKS47" s="52"/>
      <c r="DKT47" s="52"/>
      <c r="DKU47" s="59"/>
      <c r="DKV47" s="59"/>
      <c r="DKW47" s="59"/>
      <c r="DKX47" s="59"/>
      <c r="DKY47" s="60"/>
      <c r="DKZ47" s="278"/>
      <c r="DLA47" s="243"/>
      <c r="DLB47" s="244"/>
      <c r="DLC47" s="244"/>
      <c r="DLD47" s="244"/>
      <c r="DLE47" s="244"/>
      <c r="DLF47" s="244"/>
      <c r="DLG47" s="201"/>
      <c r="DLH47" s="210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9"/>
      <c r="DLT47" s="15"/>
      <c r="DLU47" s="15"/>
      <c r="DLV47" s="15"/>
      <c r="DLW47" s="15"/>
      <c r="DLX47" s="15"/>
      <c r="DLY47" s="15"/>
      <c r="DLZ47" s="19"/>
      <c r="DMA47" s="59"/>
      <c r="DMB47" s="59"/>
      <c r="DMC47" s="52"/>
      <c r="DMD47" s="52"/>
      <c r="DME47" s="52"/>
      <c r="DMF47" s="52"/>
      <c r="DMG47" s="52"/>
      <c r="DMH47" s="59"/>
      <c r="DMI47" s="59"/>
      <c r="DMJ47" s="59"/>
      <c r="DMK47" s="59"/>
      <c r="DML47" s="60"/>
      <c r="DMM47" s="278"/>
      <c r="DMN47" s="243"/>
      <c r="DMO47" s="244"/>
      <c r="DMP47" s="244"/>
      <c r="DMQ47" s="244"/>
      <c r="DMR47" s="244"/>
      <c r="DMS47" s="244"/>
      <c r="DMT47" s="201"/>
      <c r="DMU47" s="210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9"/>
      <c r="DNG47" s="15"/>
      <c r="DNH47" s="15"/>
      <c r="DNI47" s="15"/>
      <c r="DNJ47" s="15"/>
      <c r="DNK47" s="15"/>
      <c r="DNL47" s="15"/>
      <c r="DNM47" s="19"/>
      <c r="DNN47" s="59"/>
      <c r="DNO47" s="59"/>
      <c r="DNP47" s="52"/>
      <c r="DNQ47" s="52"/>
      <c r="DNR47" s="52"/>
      <c r="DNS47" s="52"/>
      <c r="DNT47" s="52"/>
      <c r="DNU47" s="59"/>
      <c r="DNV47" s="59"/>
      <c r="DNW47" s="59"/>
      <c r="DNX47" s="59"/>
      <c r="DNY47" s="60"/>
      <c r="DNZ47" s="278"/>
      <c r="DOA47" s="243"/>
      <c r="DOB47" s="244"/>
      <c r="DOC47" s="244"/>
      <c r="DOD47" s="244"/>
      <c r="DOE47" s="244"/>
      <c r="DOF47" s="244"/>
      <c r="DOG47" s="201"/>
      <c r="DOH47" s="210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9"/>
      <c r="DOT47" s="15"/>
      <c r="DOU47" s="15"/>
      <c r="DOV47" s="15"/>
      <c r="DOW47" s="15"/>
      <c r="DOX47" s="15"/>
      <c r="DOY47" s="15"/>
      <c r="DOZ47" s="19"/>
      <c r="DPA47" s="59"/>
      <c r="DPB47" s="59"/>
      <c r="DPC47" s="52"/>
      <c r="DPD47" s="52"/>
      <c r="DPE47" s="52"/>
      <c r="DPF47" s="52"/>
      <c r="DPG47" s="52"/>
      <c r="DPH47" s="59"/>
      <c r="DPI47" s="59"/>
      <c r="DPJ47" s="59"/>
      <c r="DPK47" s="59"/>
      <c r="DPL47" s="60"/>
      <c r="DPM47" s="278"/>
      <c r="DPN47" s="243"/>
      <c r="DPO47" s="244"/>
      <c r="DPP47" s="244"/>
      <c r="DPQ47" s="244"/>
      <c r="DPR47" s="244"/>
      <c r="DPS47" s="244"/>
      <c r="DPT47" s="201"/>
      <c r="DPU47" s="210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9"/>
      <c r="DQG47" s="15"/>
      <c r="DQH47" s="15"/>
      <c r="DQI47" s="15"/>
      <c r="DQJ47" s="15"/>
      <c r="DQK47" s="15"/>
      <c r="DQL47" s="15"/>
      <c r="DQM47" s="19"/>
      <c r="DQN47" s="59"/>
      <c r="DQO47" s="59"/>
      <c r="DQP47" s="52"/>
      <c r="DQQ47" s="52"/>
      <c r="DQR47" s="52"/>
      <c r="DQS47" s="52"/>
      <c r="DQT47" s="52"/>
      <c r="DQU47" s="59"/>
      <c r="DQV47" s="59"/>
      <c r="DQW47" s="59"/>
      <c r="DQX47" s="59"/>
      <c r="DQY47" s="60"/>
      <c r="DQZ47" s="278"/>
      <c r="DRA47" s="243"/>
      <c r="DRB47" s="244"/>
      <c r="DRC47" s="244"/>
      <c r="DRD47" s="244"/>
      <c r="DRE47" s="244"/>
      <c r="DRF47" s="244"/>
      <c r="DRG47" s="201"/>
      <c r="DRH47" s="210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9"/>
      <c r="DRT47" s="15"/>
      <c r="DRU47" s="15"/>
      <c r="DRV47" s="15"/>
      <c r="DRW47" s="15"/>
      <c r="DRX47" s="15"/>
      <c r="DRY47" s="15"/>
      <c r="DRZ47" s="19"/>
      <c r="DSA47" s="59"/>
      <c r="DSB47" s="59"/>
      <c r="DSC47" s="52"/>
      <c r="DSD47" s="52"/>
      <c r="DSE47" s="52"/>
      <c r="DSF47" s="52"/>
      <c r="DSG47" s="52"/>
      <c r="DSH47" s="59"/>
      <c r="DSI47" s="59"/>
      <c r="DSJ47" s="59"/>
      <c r="DSK47" s="59"/>
      <c r="DSL47" s="60"/>
      <c r="DSM47" s="278"/>
      <c r="DSN47" s="243"/>
      <c r="DSO47" s="244"/>
      <c r="DSP47" s="244"/>
      <c r="DSQ47" s="244"/>
      <c r="DSR47" s="244"/>
      <c r="DSS47" s="244"/>
      <c r="DST47" s="201"/>
      <c r="DSU47" s="210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9"/>
      <c r="DTG47" s="15"/>
      <c r="DTH47" s="15"/>
      <c r="DTI47" s="15"/>
      <c r="DTJ47" s="15"/>
      <c r="DTK47" s="15"/>
      <c r="DTL47" s="15"/>
      <c r="DTM47" s="19"/>
      <c r="DTN47" s="59"/>
      <c r="DTO47" s="59"/>
      <c r="DTP47" s="52"/>
      <c r="DTQ47" s="52"/>
      <c r="DTR47" s="52"/>
      <c r="DTS47" s="52"/>
      <c r="DTT47" s="52"/>
      <c r="DTU47" s="59"/>
      <c r="DTV47" s="59"/>
      <c r="DTW47" s="59"/>
      <c r="DTX47" s="59"/>
      <c r="DTY47" s="60"/>
      <c r="DTZ47" s="278"/>
      <c r="DUA47" s="243"/>
      <c r="DUB47" s="244"/>
      <c r="DUC47" s="244"/>
      <c r="DUD47" s="244"/>
      <c r="DUE47" s="244"/>
      <c r="DUF47" s="244"/>
      <c r="DUG47" s="201"/>
      <c r="DUH47" s="210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9"/>
      <c r="DUT47" s="15"/>
      <c r="DUU47" s="15"/>
      <c r="DUV47" s="15"/>
      <c r="DUW47" s="15"/>
      <c r="DUX47" s="15"/>
      <c r="DUY47" s="15"/>
      <c r="DUZ47" s="19"/>
      <c r="DVA47" s="59"/>
      <c r="DVB47" s="59"/>
      <c r="DVC47" s="52"/>
      <c r="DVD47" s="52"/>
      <c r="DVE47" s="52"/>
      <c r="DVF47" s="52"/>
      <c r="DVG47" s="52"/>
      <c r="DVH47" s="59"/>
      <c r="DVI47" s="59"/>
      <c r="DVJ47" s="59"/>
      <c r="DVK47" s="59"/>
      <c r="DVL47" s="60"/>
      <c r="DVM47" s="278"/>
      <c r="DVN47" s="243"/>
      <c r="DVO47" s="244"/>
      <c r="DVP47" s="244"/>
      <c r="DVQ47" s="244"/>
      <c r="DVR47" s="244"/>
      <c r="DVS47" s="244"/>
      <c r="DVT47" s="201"/>
      <c r="DVU47" s="210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9"/>
      <c r="DWG47" s="15"/>
      <c r="DWH47" s="15"/>
      <c r="DWI47" s="15"/>
      <c r="DWJ47" s="15"/>
      <c r="DWK47" s="15"/>
      <c r="DWL47" s="15"/>
      <c r="DWM47" s="19"/>
      <c r="DWN47" s="59"/>
      <c r="DWO47" s="59"/>
      <c r="DWP47" s="52"/>
      <c r="DWQ47" s="52"/>
      <c r="DWR47" s="52"/>
      <c r="DWS47" s="52"/>
      <c r="DWT47" s="52"/>
      <c r="DWU47" s="59"/>
      <c r="DWV47" s="59"/>
      <c r="DWW47" s="59"/>
      <c r="DWX47" s="59"/>
      <c r="DWY47" s="60"/>
      <c r="DWZ47" s="278"/>
      <c r="DXA47" s="243"/>
      <c r="DXB47" s="244"/>
      <c r="DXC47" s="244"/>
      <c r="DXD47" s="244"/>
      <c r="DXE47" s="244"/>
      <c r="DXF47" s="244"/>
      <c r="DXG47" s="201"/>
      <c r="DXH47" s="210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9"/>
      <c r="DXT47" s="15"/>
      <c r="DXU47" s="15"/>
      <c r="DXV47" s="15"/>
      <c r="DXW47" s="15"/>
      <c r="DXX47" s="15"/>
      <c r="DXY47" s="15"/>
      <c r="DXZ47" s="19"/>
      <c r="DYA47" s="59"/>
      <c r="DYB47" s="59"/>
      <c r="DYC47" s="52"/>
      <c r="DYD47" s="52"/>
      <c r="DYE47" s="52"/>
      <c r="DYF47" s="52"/>
      <c r="DYG47" s="52"/>
      <c r="DYH47" s="59"/>
      <c r="DYI47" s="59"/>
      <c r="DYJ47" s="59"/>
      <c r="DYK47" s="59"/>
      <c r="DYL47" s="60"/>
      <c r="DYM47" s="278"/>
      <c r="DYN47" s="243"/>
      <c r="DYO47" s="244"/>
      <c r="DYP47" s="244"/>
      <c r="DYQ47" s="244"/>
      <c r="DYR47" s="244"/>
      <c r="DYS47" s="244"/>
      <c r="DYT47" s="201"/>
      <c r="DYU47" s="210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9"/>
      <c r="DZG47" s="15"/>
      <c r="DZH47" s="15"/>
      <c r="DZI47" s="15"/>
      <c r="DZJ47" s="15"/>
      <c r="DZK47" s="15"/>
      <c r="DZL47" s="15"/>
      <c r="DZM47" s="19"/>
      <c r="DZN47" s="59"/>
      <c r="DZO47" s="59"/>
      <c r="DZP47" s="52"/>
      <c r="DZQ47" s="52"/>
      <c r="DZR47" s="52"/>
      <c r="DZS47" s="52"/>
      <c r="DZT47" s="52"/>
      <c r="DZU47" s="59"/>
      <c r="DZV47" s="59"/>
      <c r="DZW47" s="59"/>
      <c r="DZX47" s="59"/>
      <c r="DZY47" s="60"/>
      <c r="DZZ47" s="278"/>
      <c r="EAA47" s="243"/>
      <c r="EAB47" s="244"/>
      <c r="EAC47" s="244"/>
      <c r="EAD47" s="244"/>
      <c r="EAE47" s="244"/>
      <c r="EAF47" s="244"/>
      <c r="EAG47" s="201"/>
      <c r="EAH47" s="210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9"/>
      <c r="EAT47" s="15"/>
      <c r="EAU47" s="15"/>
      <c r="EAV47" s="15"/>
      <c r="EAW47" s="15"/>
      <c r="EAX47" s="15"/>
      <c r="EAY47" s="15"/>
      <c r="EAZ47" s="19"/>
      <c r="EBA47" s="59"/>
      <c r="EBB47" s="59"/>
      <c r="EBC47" s="52"/>
      <c r="EBD47" s="52"/>
      <c r="EBE47" s="52"/>
      <c r="EBF47" s="52"/>
      <c r="EBG47" s="52"/>
      <c r="EBH47" s="59"/>
      <c r="EBI47" s="59"/>
      <c r="EBJ47" s="59"/>
      <c r="EBK47" s="59"/>
      <c r="EBL47" s="60"/>
      <c r="EBM47" s="278"/>
      <c r="EBN47" s="243"/>
      <c r="EBO47" s="244"/>
      <c r="EBP47" s="244"/>
      <c r="EBQ47" s="244"/>
      <c r="EBR47" s="244"/>
      <c r="EBS47" s="244"/>
      <c r="EBT47" s="201"/>
      <c r="EBU47" s="210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9"/>
      <c r="ECG47" s="15"/>
      <c r="ECH47" s="15"/>
      <c r="ECI47" s="15"/>
      <c r="ECJ47" s="15"/>
      <c r="ECK47" s="15"/>
      <c r="ECL47" s="15"/>
      <c r="ECM47" s="19"/>
      <c r="ECN47" s="59"/>
      <c r="ECO47" s="59"/>
      <c r="ECP47" s="52"/>
      <c r="ECQ47" s="52"/>
      <c r="ECR47" s="52"/>
      <c r="ECS47" s="52"/>
      <c r="ECT47" s="52"/>
      <c r="ECU47" s="59"/>
      <c r="ECV47" s="59"/>
      <c r="ECW47" s="59"/>
      <c r="ECX47" s="59"/>
      <c r="ECY47" s="60"/>
      <c r="ECZ47" s="278"/>
      <c r="EDA47" s="243"/>
      <c r="EDB47" s="244"/>
      <c r="EDC47" s="244"/>
      <c r="EDD47" s="244"/>
      <c r="EDE47" s="244"/>
      <c r="EDF47" s="244"/>
      <c r="EDG47" s="201"/>
      <c r="EDH47" s="210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9"/>
      <c r="EDT47" s="15"/>
      <c r="EDU47" s="15"/>
      <c r="EDV47" s="15"/>
      <c r="EDW47" s="15"/>
      <c r="EDX47" s="15"/>
      <c r="EDY47" s="15"/>
      <c r="EDZ47" s="19"/>
      <c r="EEA47" s="59"/>
      <c r="EEB47" s="59"/>
      <c r="EEC47" s="52"/>
      <c r="EED47" s="52"/>
      <c r="EEE47" s="52"/>
      <c r="EEF47" s="52"/>
      <c r="EEG47" s="52"/>
      <c r="EEH47" s="59"/>
      <c r="EEI47" s="59"/>
      <c r="EEJ47" s="59"/>
      <c r="EEK47" s="59"/>
      <c r="EEL47" s="60"/>
      <c r="EEM47" s="278"/>
      <c r="EEN47" s="243"/>
      <c r="EEO47" s="244"/>
      <c r="EEP47" s="244"/>
      <c r="EEQ47" s="244"/>
      <c r="EER47" s="244"/>
      <c r="EES47" s="244"/>
      <c r="EET47" s="201"/>
      <c r="EEU47" s="210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9"/>
      <c r="EFG47" s="15"/>
      <c r="EFH47" s="15"/>
      <c r="EFI47" s="15"/>
      <c r="EFJ47" s="15"/>
      <c r="EFK47" s="15"/>
      <c r="EFL47" s="15"/>
      <c r="EFM47" s="19"/>
      <c r="EFN47" s="59"/>
      <c r="EFO47" s="59"/>
      <c r="EFP47" s="52"/>
      <c r="EFQ47" s="52"/>
      <c r="EFR47" s="52"/>
      <c r="EFS47" s="52"/>
      <c r="EFT47" s="52"/>
      <c r="EFU47" s="59"/>
      <c r="EFV47" s="59"/>
      <c r="EFW47" s="59"/>
      <c r="EFX47" s="59"/>
      <c r="EFY47" s="60"/>
      <c r="EFZ47" s="278"/>
      <c r="EGA47" s="243"/>
      <c r="EGB47" s="244"/>
      <c r="EGC47" s="244"/>
      <c r="EGD47" s="244"/>
      <c r="EGE47" s="244"/>
      <c r="EGF47" s="244"/>
      <c r="EGG47" s="201"/>
      <c r="EGH47" s="210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9"/>
      <c r="EGT47" s="15"/>
      <c r="EGU47" s="15"/>
      <c r="EGV47" s="15"/>
      <c r="EGW47" s="15"/>
      <c r="EGX47" s="15"/>
      <c r="EGY47" s="15"/>
      <c r="EGZ47" s="19"/>
      <c r="EHA47" s="59"/>
      <c r="EHB47" s="59"/>
      <c r="EHC47" s="52"/>
      <c r="EHD47" s="52"/>
      <c r="EHE47" s="52"/>
      <c r="EHF47" s="52"/>
      <c r="EHG47" s="52"/>
      <c r="EHH47" s="59"/>
      <c r="EHI47" s="59"/>
      <c r="EHJ47" s="59"/>
      <c r="EHK47" s="59"/>
      <c r="EHL47" s="60"/>
      <c r="EHM47" s="278"/>
      <c r="EHN47" s="243"/>
      <c r="EHO47" s="244"/>
      <c r="EHP47" s="244"/>
      <c r="EHQ47" s="244"/>
      <c r="EHR47" s="244"/>
      <c r="EHS47" s="244"/>
      <c r="EHT47" s="201"/>
      <c r="EHU47" s="210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9"/>
      <c r="EIG47" s="15"/>
      <c r="EIH47" s="15"/>
      <c r="EII47" s="15"/>
      <c r="EIJ47" s="15"/>
      <c r="EIK47" s="15"/>
      <c r="EIL47" s="15"/>
      <c r="EIM47" s="19"/>
      <c r="EIN47" s="59"/>
      <c r="EIO47" s="59"/>
      <c r="EIP47" s="52"/>
      <c r="EIQ47" s="52"/>
      <c r="EIR47" s="52"/>
      <c r="EIS47" s="52"/>
      <c r="EIT47" s="52"/>
      <c r="EIU47" s="59"/>
      <c r="EIV47" s="59"/>
      <c r="EIW47" s="59"/>
      <c r="EIX47" s="59"/>
      <c r="EIY47" s="60"/>
      <c r="EIZ47" s="278"/>
      <c r="EJA47" s="243"/>
      <c r="EJB47" s="244"/>
      <c r="EJC47" s="244"/>
      <c r="EJD47" s="244"/>
      <c r="EJE47" s="244"/>
      <c r="EJF47" s="244"/>
      <c r="EJG47" s="201"/>
      <c r="EJH47" s="210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9"/>
      <c r="EJT47" s="15"/>
      <c r="EJU47" s="15"/>
      <c r="EJV47" s="15"/>
      <c r="EJW47" s="15"/>
      <c r="EJX47" s="15"/>
      <c r="EJY47" s="15"/>
      <c r="EJZ47" s="19"/>
      <c r="EKA47" s="59"/>
      <c r="EKB47" s="59"/>
      <c r="EKC47" s="52"/>
      <c r="EKD47" s="52"/>
      <c r="EKE47" s="52"/>
      <c r="EKF47" s="52"/>
      <c r="EKG47" s="52"/>
      <c r="EKH47" s="59"/>
      <c r="EKI47" s="59"/>
      <c r="EKJ47" s="59"/>
      <c r="EKK47" s="59"/>
      <c r="EKL47" s="60"/>
      <c r="EKM47" s="278"/>
      <c r="EKN47" s="243"/>
      <c r="EKO47" s="244"/>
      <c r="EKP47" s="244"/>
      <c r="EKQ47" s="244"/>
      <c r="EKR47" s="244"/>
      <c r="EKS47" s="244"/>
      <c r="EKT47" s="201"/>
      <c r="EKU47" s="210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9"/>
      <c r="ELG47" s="15"/>
      <c r="ELH47" s="15"/>
      <c r="ELI47" s="15"/>
      <c r="ELJ47" s="15"/>
      <c r="ELK47" s="15"/>
      <c r="ELL47" s="15"/>
      <c r="ELM47" s="19"/>
      <c r="ELN47" s="59"/>
      <c r="ELO47" s="59"/>
      <c r="ELP47" s="52"/>
      <c r="ELQ47" s="52"/>
      <c r="ELR47" s="52"/>
      <c r="ELS47" s="52"/>
      <c r="ELT47" s="52"/>
      <c r="ELU47" s="59"/>
      <c r="ELV47" s="59"/>
      <c r="ELW47" s="59"/>
      <c r="ELX47" s="59"/>
      <c r="ELY47" s="60"/>
      <c r="ELZ47" s="278"/>
      <c r="EMA47" s="243"/>
      <c r="EMB47" s="244"/>
      <c r="EMC47" s="244"/>
      <c r="EMD47" s="244"/>
      <c r="EME47" s="244"/>
      <c r="EMF47" s="244"/>
      <c r="EMG47" s="201"/>
      <c r="EMH47" s="210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9"/>
      <c r="EMT47" s="15"/>
      <c r="EMU47" s="15"/>
      <c r="EMV47" s="15"/>
      <c r="EMW47" s="15"/>
      <c r="EMX47" s="15"/>
      <c r="EMY47" s="15"/>
      <c r="EMZ47" s="19"/>
      <c r="ENA47" s="59"/>
      <c r="ENB47" s="59"/>
      <c r="ENC47" s="52"/>
      <c r="END47" s="52"/>
      <c r="ENE47" s="52"/>
      <c r="ENF47" s="52"/>
      <c r="ENG47" s="52"/>
      <c r="ENH47" s="59"/>
      <c r="ENI47" s="59"/>
      <c r="ENJ47" s="59"/>
      <c r="ENK47" s="59"/>
      <c r="ENL47" s="60"/>
      <c r="ENM47" s="278"/>
      <c r="ENN47" s="243"/>
      <c r="ENO47" s="244"/>
      <c r="ENP47" s="244"/>
      <c r="ENQ47" s="244"/>
      <c r="ENR47" s="244"/>
      <c r="ENS47" s="244"/>
      <c r="ENT47" s="201"/>
      <c r="ENU47" s="210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9"/>
      <c r="EOG47" s="15"/>
      <c r="EOH47" s="15"/>
      <c r="EOI47" s="15"/>
      <c r="EOJ47" s="15"/>
      <c r="EOK47" s="15"/>
      <c r="EOL47" s="15"/>
      <c r="EOM47" s="19"/>
      <c r="EON47" s="59"/>
      <c r="EOO47" s="59"/>
      <c r="EOP47" s="52"/>
      <c r="EOQ47" s="52"/>
      <c r="EOR47" s="52"/>
      <c r="EOS47" s="52"/>
      <c r="EOT47" s="52"/>
      <c r="EOU47" s="59"/>
      <c r="EOV47" s="59"/>
      <c r="EOW47" s="59"/>
      <c r="EOX47" s="59"/>
      <c r="EOY47" s="60"/>
      <c r="EOZ47" s="278"/>
      <c r="EPA47" s="243"/>
      <c r="EPB47" s="244"/>
      <c r="EPC47" s="244"/>
      <c r="EPD47" s="244"/>
      <c r="EPE47" s="244"/>
      <c r="EPF47" s="244"/>
      <c r="EPG47" s="201"/>
      <c r="EPH47" s="210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9"/>
      <c r="EPT47" s="15"/>
      <c r="EPU47" s="15"/>
      <c r="EPV47" s="15"/>
      <c r="EPW47" s="15"/>
      <c r="EPX47" s="15"/>
      <c r="EPY47" s="15"/>
      <c r="EPZ47" s="19"/>
      <c r="EQA47" s="59"/>
      <c r="EQB47" s="59"/>
      <c r="EQC47" s="52"/>
      <c r="EQD47" s="52"/>
      <c r="EQE47" s="52"/>
      <c r="EQF47" s="52"/>
      <c r="EQG47" s="52"/>
      <c r="EQH47" s="59"/>
      <c r="EQI47" s="59"/>
      <c r="EQJ47" s="59"/>
      <c r="EQK47" s="59"/>
      <c r="EQL47" s="60"/>
      <c r="EQM47" s="278"/>
      <c r="EQN47" s="243"/>
      <c r="EQO47" s="244"/>
      <c r="EQP47" s="244"/>
      <c r="EQQ47" s="244"/>
      <c r="EQR47" s="244"/>
      <c r="EQS47" s="244"/>
      <c r="EQT47" s="201"/>
      <c r="EQU47" s="210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9"/>
      <c r="ERG47" s="15"/>
      <c r="ERH47" s="15"/>
      <c r="ERI47" s="15"/>
      <c r="ERJ47" s="15"/>
      <c r="ERK47" s="15"/>
      <c r="ERL47" s="15"/>
      <c r="ERM47" s="19"/>
      <c r="ERN47" s="59"/>
      <c r="ERO47" s="59"/>
      <c r="ERP47" s="52"/>
      <c r="ERQ47" s="52"/>
      <c r="ERR47" s="52"/>
      <c r="ERS47" s="52"/>
      <c r="ERT47" s="52"/>
      <c r="ERU47" s="59"/>
      <c r="ERV47" s="59"/>
      <c r="ERW47" s="59"/>
      <c r="ERX47" s="59"/>
      <c r="ERY47" s="60"/>
      <c r="ERZ47" s="278"/>
      <c r="ESA47" s="243"/>
      <c r="ESB47" s="244"/>
      <c r="ESC47" s="244"/>
      <c r="ESD47" s="244"/>
      <c r="ESE47" s="244"/>
      <c r="ESF47" s="244"/>
      <c r="ESG47" s="201"/>
      <c r="ESH47" s="210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9"/>
      <c r="EST47" s="15"/>
      <c r="ESU47" s="15"/>
      <c r="ESV47" s="15"/>
      <c r="ESW47" s="15"/>
      <c r="ESX47" s="15"/>
      <c r="ESY47" s="15"/>
      <c r="ESZ47" s="19"/>
      <c r="ETA47" s="59"/>
      <c r="ETB47" s="59"/>
      <c r="ETC47" s="52"/>
      <c r="ETD47" s="52"/>
      <c r="ETE47" s="52"/>
      <c r="ETF47" s="52"/>
      <c r="ETG47" s="52"/>
      <c r="ETH47" s="59"/>
      <c r="ETI47" s="59"/>
      <c r="ETJ47" s="59"/>
      <c r="ETK47" s="59"/>
      <c r="ETL47" s="60"/>
      <c r="ETM47" s="278"/>
      <c r="ETN47" s="243"/>
      <c r="ETO47" s="244"/>
      <c r="ETP47" s="244"/>
      <c r="ETQ47" s="244"/>
      <c r="ETR47" s="244"/>
      <c r="ETS47" s="244"/>
      <c r="ETT47" s="201"/>
      <c r="ETU47" s="210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9"/>
      <c r="EUG47" s="15"/>
      <c r="EUH47" s="15"/>
      <c r="EUI47" s="15"/>
      <c r="EUJ47" s="15"/>
      <c r="EUK47" s="15"/>
      <c r="EUL47" s="15"/>
      <c r="EUM47" s="19"/>
      <c r="EUN47" s="59"/>
      <c r="EUO47" s="59"/>
      <c r="EUP47" s="52"/>
      <c r="EUQ47" s="52"/>
      <c r="EUR47" s="52"/>
      <c r="EUS47" s="52"/>
      <c r="EUT47" s="52"/>
      <c r="EUU47" s="59"/>
      <c r="EUV47" s="59"/>
      <c r="EUW47" s="59"/>
      <c r="EUX47" s="59"/>
      <c r="EUY47" s="60"/>
      <c r="EUZ47" s="278"/>
      <c r="EVA47" s="243"/>
      <c r="EVB47" s="244"/>
      <c r="EVC47" s="244"/>
      <c r="EVD47" s="244"/>
      <c r="EVE47" s="244"/>
      <c r="EVF47" s="244"/>
      <c r="EVG47" s="201"/>
      <c r="EVH47" s="210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9"/>
      <c r="EVT47" s="15"/>
      <c r="EVU47" s="15"/>
      <c r="EVV47" s="15"/>
      <c r="EVW47" s="15"/>
      <c r="EVX47" s="15"/>
      <c r="EVY47" s="15"/>
      <c r="EVZ47" s="19"/>
      <c r="EWA47" s="59"/>
      <c r="EWB47" s="59"/>
      <c r="EWC47" s="52"/>
      <c r="EWD47" s="52"/>
      <c r="EWE47" s="52"/>
      <c r="EWF47" s="52"/>
      <c r="EWG47" s="52"/>
      <c r="EWH47" s="59"/>
      <c r="EWI47" s="59"/>
      <c r="EWJ47" s="59"/>
      <c r="EWK47" s="59"/>
      <c r="EWL47" s="60"/>
      <c r="EWM47" s="278"/>
      <c r="EWN47" s="243"/>
      <c r="EWO47" s="244"/>
      <c r="EWP47" s="244"/>
      <c r="EWQ47" s="244"/>
      <c r="EWR47" s="244"/>
      <c r="EWS47" s="244"/>
      <c r="EWT47" s="201"/>
      <c r="EWU47" s="210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9"/>
      <c r="EXG47" s="15"/>
      <c r="EXH47" s="15"/>
      <c r="EXI47" s="15"/>
      <c r="EXJ47" s="15"/>
      <c r="EXK47" s="15"/>
      <c r="EXL47" s="15"/>
      <c r="EXM47" s="19"/>
      <c r="EXN47" s="59"/>
      <c r="EXO47" s="59"/>
      <c r="EXP47" s="52"/>
      <c r="EXQ47" s="52"/>
      <c r="EXR47" s="52"/>
      <c r="EXS47" s="52"/>
      <c r="EXT47" s="52"/>
      <c r="EXU47" s="59"/>
      <c r="EXV47" s="59"/>
      <c r="EXW47" s="59"/>
      <c r="EXX47" s="59"/>
      <c r="EXY47" s="60"/>
      <c r="EXZ47" s="278"/>
      <c r="EYA47" s="243"/>
      <c r="EYB47" s="244"/>
      <c r="EYC47" s="244"/>
      <c r="EYD47" s="244"/>
      <c r="EYE47" s="244"/>
      <c r="EYF47" s="244"/>
      <c r="EYG47" s="201"/>
      <c r="EYH47" s="210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9"/>
      <c r="EYT47" s="15"/>
      <c r="EYU47" s="15"/>
      <c r="EYV47" s="15"/>
      <c r="EYW47" s="15"/>
      <c r="EYX47" s="15"/>
      <c r="EYY47" s="15"/>
      <c r="EYZ47" s="19"/>
      <c r="EZA47" s="59"/>
      <c r="EZB47" s="59"/>
      <c r="EZC47" s="52"/>
      <c r="EZD47" s="52"/>
      <c r="EZE47" s="52"/>
      <c r="EZF47" s="52"/>
      <c r="EZG47" s="52"/>
      <c r="EZH47" s="59"/>
      <c r="EZI47" s="59"/>
      <c r="EZJ47" s="59"/>
      <c r="EZK47" s="59"/>
      <c r="EZL47" s="60"/>
      <c r="EZM47" s="278"/>
      <c r="EZN47" s="243"/>
      <c r="EZO47" s="244"/>
      <c r="EZP47" s="244"/>
      <c r="EZQ47" s="244"/>
      <c r="EZR47" s="244"/>
      <c r="EZS47" s="244"/>
      <c r="EZT47" s="201"/>
      <c r="EZU47" s="210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9"/>
      <c r="FAG47" s="15"/>
      <c r="FAH47" s="15"/>
      <c r="FAI47" s="15"/>
      <c r="FAJ47" s="15"/>
      <c r="FAK47" s="15"/>
      <c r="FAL47" s="15"/>
      <c r="FAM47" s="19"/>
      <c r="FAN47" s="59"/>
      <c r="FAO47" s="59"/>
      <c r="FAP47" s="52"/>
      <c r="FAQ47" s="52"/>
      <c r="FAR47" s="52"/>
      <c r="FAS47" s="52"/>
      <c r="FAT47" s="52"/>
      <c r="FAU47" s="59"/>
      <c r="FAV47" s="59"/>
      <c r="FAW47" s="59"/>
      <c r="FAX47" s="59"/>
      <c r="FAY47" s="60"/>
      <c r="FAZ47" s="278"/>
      <c r="FBA47" s="243"/>
      <c r="FBB47" s="244"/>
      <c r="FBC47" s="244"/>
      <c r="FBD47" s="244"/>
      <c r="FBE47" s="244"/>
      <c r="FBF47" s="244"/>
      <c r="FBG47" s="201"/>
      <c r="FBH47" s="210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9"/>
      <c r="FBT47" s="15"/>
      <c r="FBU47" s="15"/>
      <c r="FBV47" s="15"/>
      <c r="FBW47" s="15"/>
      <c r="FBX47" s="15"/>
      <c r="FBY47" s="15"/>
      <c r="FBZ47" s="19"/>
      <c r="FCA47" s="59"/>
      <c r="FCB47" s="59"/>
      <c r="FCC47" s="52"/>
      <c r="FCD47" s="52"/>
      <c r="FCE47" s="52"/>
      <c r="FCF47" s="52"/>
      <c r="FCG47" s="52"/>
      <c r="FCH47" s="59"/>
      <c r="FCI47" s="59"/>
      <c r="FCJ47" s="59"/>
      <c r="FCK47" s="59"/>
      <c r="FCL47" s="60"/>
      <c r="FCM47" s="278"/>
      <c r="FCN47" s="243"/>
      <c r="FCO47" s="244"/>
      <c r="FCP47" s="244"/>
      <c r="FCQ47" s="244"/>
      <c r="FCR47" s="244"/>
      <c r="FCS47" s="244"/>
      <c r="FCT47" s="201"/>
      <c r="FCU47" s="210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9"/>
      <c r="FDG47" s="15"/>
      <c r="FDH47" s="15"/>
      <c r="FDI47" s="15"/>
      <c r="FDJ47" s="15"/>
      <c r="FDK47" s="15"/>
      <c r="FDL47" s="15"/>
      <c r="FDM47" s="19"/>
      <c r="FDN47" s="59"/>
      <c r="FDO47" s="59"/>
      <c r="FDP47" s="52"/>
      <c r="FDQ47" s="52"/>
      <c r="FDR47" s="52"/>
      <c r="FDS47" s="52"/>
      <c r="FDT47" s="52"/>
      <c r="FDU47" s="59"/>
      <c r="FDV47" s="59"/>
      <c r="FDW47" s="59"/>
      <c r="FDX47" s="59"/>
      <c r="FDY47" s="60"/>
      <c r="FDZ47" s="278"/>
      <c r="FEA47" s="243"/>
      <c r="FEB47" s="244"/>
      <c r="FEC47" s="244"/>
      <c r="FED47" s="244"/>
      <c r="FEE47" s="244"/>
      <c r="FEF47" s="244"/>
      <c r="FEG47" s="201"/>
      <c r="FEH47" s="210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9"/>
      <c r="FET47" s="15"/>
      <c r="FEU47" s="15"/>
      <c r="FEV47" s="15"/>
      <c r="FEW47" s="15"/>
      <c r="FEX47" s="15"/>
      <c r="FEY47" s="15"/>
      <c r="FEZ47" s="19"/>
      <c r="FFA47" s="59"/>
      <c r="FFB47" s="59"/>
      <c r="FFC47" s="52"/>
      <c r="FFD47" s="52"/>
      <c r="FFE47" s="52"/>
      <c r="FFF47" s="52"/>
      <c r="FFG47" s="52"/>
      <c r="FFH47" s="59"/>
      <c r="FFI47" s="59"/>
      <c r="FFJ47" s="59"/>
      <c r="FFK47" s="59"/>
      <c r="FFL47" s="60"/>
      <c r="FFM47" s="278"/>
      <c r="FFN47" s="243"/>
      <c r="FFO47" s="244"/>
      <c r="FFP47" s="244"/>
      <c r="FFQ47" s="244"/>
      <c r="FFR47" s="244"/>
      <c r="FFS47" s="244"/>
      <c r="FFT47" s="201"/>
      <c r="FFU47" s="210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9"/>
      <c r="FGG47" s="15"/>
      <c r="FGH47" s="15"/>
      <c r="FGI47" s="15"/>
      <c r="FGJ47" s="15"/>
      <c r="FGK47" s="15"/>
      <c r="FGL47" s="15"/>
      <c r="FGM47" s="19"/>
      <c r="FGN47" s="59"/>
      <c r="FGO47" s="59"/>
      <c r="FGP47" s="52"/>
      <c r="FGQ47" s="52"/>
      <c r="FGR47" s="52"/>
      <c r="FGS47" s="52"/>
      <c r="FGT47" s="52"/>
      <c r="FGU47" s="59"/>
      <c r="FGV47" s="59"/>
      <c r="FGW47" s="59"/>
      <c r="FGX47" s="59"/>
      <c r="FGY47" s="60"/>
      <c r="FGZ47" s="278"/>
      <c r="FHA47" s="243"/>
      <c r="FHB47" s="244"/>
      <c r="FHC47" s="244"/>
      <c r="FHD47" s="244"/>
      <c r="FHE47" s="244"/>
      <c r="FHF47" s="244"/>
      <c r="FHG47" s="201"/>
      <c r="FHH47" s="210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9"/>
      <c r="FHT47" s="15"/>
      <c r="FHU47" s="15"/>
      <c r="FHV47" s="15"/>
      <c r="FHW47" s="15"/>
      <c r="FHX47" s="15"/>
      <c r="FHY47" s="15"/>
      <c r="FHZ47" s="19"/>
      <c r="FIA47" s="59"/>
      <c r="FIB47" s="59"/>
      <c r="FIC47" s="52"/>
      <c r="FID47" s="52"/>
      <c r="FIE47" s="52"/>
      <c r="FIF47" s="52"/>
      <c r="FIG47" s="52"/>
      <c r="FIH47" s="59"/>
      <c r="FII47" s="59"/>
      <c r="FIJ47" s="59"/>
      <c r="FIK47" s="59"/>
      <c r="FIL47" s="60"/>
      <c r="FIM47" s="278"/>
      <c r="FIN47" s="243"/>
      <c r="FIO47" s="244"/>
      <c r="FIP47" s="244"/>
      <c r="FIQ47" s="244"/>
      <c r="FIR47" s="244"/>
      <c r="FIS47" s="244"/>
      <c r="FIT47" s="201"/>
      <c r="FIU47" s="210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9"/>
      <c r="FJG47" s="15"/>
      <c r="FJH47" s="15"/>
      <c r="FJI47" s="15"/>
      <c r="FJJ47" s="15"/>
      <c r="FJK47" s="15"/>
      <c r="FJL47" s="15"/>
      <c r="FJM47" s="19"/>
      <c r="FJN47" s="59"/>
      <c r="FJO47" s="59"/>
      <c r="FJP47" s="52"/>
      <c r="FJQ47" s="52"/>
      <c r="FJR47" s="52"/>
      <c r="FJS47" s="52"/>
      <c r="FJT47" s="52"/>
      <c r="FJU47" s="59"/>
      <c r="FJV47" s="59"/>
      <c r="FJW47" s="59"/>
      <c r="FJX47" s="59"/>
      <c r="FJY47" s="60"/>
      <c r="FJZ47" s="278"/>
      <c r="FKA47" s="243"/>
      <c r="FKB47" s="244"/>
      <c r="FKC47" s="244"/>
      <c r="FKD47" s="244"/>
      <c r="FKE47" s="244"/>
      <c r="FKF47" s="244"/>
      <c r="FKG47" s="201"/>
      <c r="FKH47" s="210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9"/>
      <c r="FKT47" s="15"/>
      <c r="FKU47" s="15"/>
      <c r="FKV47" s="15"/>
      <c r="FKW47" s="15"/>
      <c r="FKX47" s="15"/>
      <c r="FKY47" s="15"/>
      <c r="FKZ47" s="19"/>
      <c r="FLA47" s="59"/>
      <c r="FLB47" s="59"/>
      <c r="FLC47" s="52"/>
      <c r="FLD47" s="52"/>
      <c r="FLE47" s="52"/>
      <c r="FLF47" s="52"/>
      <c r="FLG47" s="52"/>
      <c r="FLH47" s="59"/>
      <c r="FLI47" s="59"/>
      <c r="FLJ47" s="59"/>
      <c r="FLK47" s="59"/>
      <c r="FLL47" s="60"/>
      <c r="FLM47" s="278"/>
      <c r="FLN47" s="243"/>
      <c r="FLO47" s="244"/>
      <c r="FLP47" s="244"/>
      <c r="FLQ47" s="244"/>
      <c r="FLR47" s="244"/>
      <c r="FLS47" s="244"/>
      <c r="FLT47" s="201"/>
      <c r="FLU47" s="210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9"/>
      <c r="FMG47" s="15"/>
      <c r="FMH47" s="15"/>
      <c r="FMI47" s="15"/>
      <c r="FMJ47" s="15"/>
      <c r="FMK47" s="15"/>
      <c r="FML47" s="15"/>
      <c r="FMM47" s="19"/>
      <c r="FMN47" s="59"/>
      <c r="FMO47" s="59"/>
      <c r="FMP47" s="52"/>
      <c r="FMQ47" s="52"/>
      <c r="FMR47" s="52"/>
      <c r="FMS47" s="52"/>
      <c r="FMT47" s="52"/>
      <c r="FMU47" s="59"/>
      <c r="FMV47" s="59"/>
      <c r="FMW47" s="59"/>
      <c r="FMX47" s="59"/>
      <c r="FMY47" s="60"/>
      <c r="FMZ47" s="278"/>
      <c r="FNA47" s="243"/>
      <c r="FNB47" s="244"/>
      <c r="FNC47" s="244"/>
      <c r="FND47" s="244"/>
      <c r="FNE47" s="244"/>
      <c r="FNF47" s="244"/>
      <c r="FNG47" s="201"/>
      <c r="FNH47" s="210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9"/>
      <c r="FNT47" s="15"/>
      <c r="FNU47" s="15"/>
      <c r="FNV47" s="15"/>
      <c r="FNW47" s="15"/>
      <c r="FNX47" s="15"/>
      <c r="FNY47" s="15"/>
      <c r="FNZ47" s="19"/>
      <c r="FOA47" s="59"/>
      <c r="FOB47" s="59"/>
      <c r="FOC47" s="52"/>
      <c r="FOD47" s="52"/>
      <c r="FOE47" s="52"/>
      <c r="FOF47" s="52"/>
      <c r="FOG47" s="52"/>
      <c r="FOH47" s="59"/>
      <c r="FOI47" s="59"/>
      <c r="FOJ47" s="59"/>
      <c r="FOK47" s="59"/>
      <c r="FOL47" s="60"/>
      <c r="FOM47" s="278"/>
      <c r="FON47" s="243"/>
      <c r="FOO47" s="244"/>
      <c r="FOP47" s="244"/>
      <c r="FOQ47" s="244"/>
      <c r="FOR47" s="244"/>
      <c r="FOS47" s="244"/>
      <c r="FOT47" s="201"/>
      <c r="FOU47" s="210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9"/>
      <c r="FPG47" s="15"/>
      <c r="FPH47" s="15"/>
      <c r="FPI47" s="15"/>
      <c r="FPJ47" s="15"/>
      <c r="FPK47" s="15"/>
      <c r="FPL47" s="15"/>
      <c r="FPM47" s="19"/>
      <c r="FPN47" s="59"/>
      <c r="FPO47" s="59"/>
      <c r="FPP47" s="52"/>
      <c r="FPQ47" s="52"/>
      <c r="FPR47" s="52"/>
      <c r="FPS47" s="52"/>
      <c r="FPT47" s="52"/>
      <c r="FPU47" s="59"/>
      <c r="FPV47" s="59"/>
      <c r="FPW47" s="59"/>
      <c r="FPX47" s="59"/>
      <c r="FPY47" s="60"/>
      <c r="FPZ47" s="278"/>
      <c r="FQA47" s="243"/>
      <c r="FQB47" s="244"/>
      <c r="FQC47" s="244"/>
      <c r="FQD47" s="244"/>
      <c r="FQE47" s="244"/>
      <c r="FQF47" s="244"/>
      <c r="FQG47" s="201"/>
      <c r="FQH47" s="210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9"/>
      <c r="FQT47" s="15"/>
      <c r="FQU47" s="15"/>
      <c r="FQV47" s="15"/>
      <c r="FQW47" s="15"/>
      <c r="FQX47" s="15"/>
      <c r="FQY47" s="15"/>
      <c r="FQZ47" s="19"/>
      <c r="FRA47" s="59"/>
      <c r="FRB47" s="59"/>
      <c r="FRC47" s="52"/>
      <c r="FRD47" s="52"/>
      <c r="FRE47" s="52"/>
      <c r="FRF47" s="52"/>
      <c r="FRG47" s="52"/>
      <c r="FRH47" s="59"/>
      <c r="FRI47" s="59"/>
      <c r="FRJ47" s="59"/>
      <c r="FRK47" s="59"/>
      <c r="FRL47" s="60"/>
      <c r="FRM47" s="278"/>
      <c r="FRN47" s="243"/>
      <c r="FRO47" s="244"/>
      <c r="FRP47" s="244"/>
      <c r="FRQ47" s="244"/>
      <c r="FRR47" s="244"/>
      <c r="FRS47" s="244"/>
      <c r="FRT47" s="201"/>
      <c r="FRU47" s="210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9"/>
      <c r="FSG47" s="15"/>
      <c r="FSH47" s="15"/>
      <c r="FSI47" s="15"/>
      <c r="FSJ47" s="15"/>
      <c r="FSK47" s="15"/>
      <c r="FSL47" s="15"/>
      <c r="FSM47" s="19"/>
      <c r="FSN47" s="59"/>
      <c r="FSO47" s="59"/>
      <c r="FSP47" s="52"/>
      <c r="FSQ47" s="52"/>
      <c r="FSR47" s="52"/>
      <c r="FSS47" s="52"/>
      <c r="FST47" s="52"/>
      <c r="FSU47" s="59"/>
      <c r="FSV47" s="59"/>
      <c r="FSW47" s="59"/>
      <c r="FSX47" s="59"/>
      <c r="FSY47" s="60"/>
      <c r="FSZ47" s="278"/>
      <c r="FTA47" s="243"/>
      <c r="FTB47" s="244"/>
      <c r="FTC47" s="244"/>
      <c r="FTD47" s="244"/>
      <c r="FTE47" s="244"/>
      <c r="FTF47" s="244"/>
      <c r="FTG47" s="201"/>
      <c r="FTH47" s="210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9"/>
      <c r="FTT47" s="15"/>
      <c r="FTU47" s="15"/>
      <c r="FTV47" s="15"/>
      <c r="FTW47" s="15"/>
      <c r="FTX47" s="15"/>
      <c r="FTY47" s="15"/>
      <c r="FTZ47" s="19"/>
      <c r="FUA47" s="59"/>
      <c r="FUB47" s="59"/>
      <c r="FUC47" s="52"/>
      <c r="FUD47" s="52"/>
      <c r="FUE47" s="52"/>
      <c r="FUF47" s="52"/>
      <c r="FUG47" s="52"/>
      <c r="FUH47" s="59"/>
      <c r="FUI47" s="59"/>
      <c r="FUJ47" s="59"/>
      <c r="FUK47" s="59"/>
      <c r="FUL47" s="60"/>
      <c r="FUM47" s="278"/>
      <c r="FUN47" s="243"/>
      <c r="FUO47" s="244"/>
      <c r="FUP47" s="244"/>
      <c r="FUQ47" s="244"/>
      <c r="FUR47" s="244"/>
      <c r="FUS47" s="244"/>
      <c r="FUT47" s="201"/>
      <c r="FUU47" s="210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9"/>
      <c r="FVG47" s="15"/>
      <c r="FVH47" s="15"/>
      <c r="FVI47" s="15"/>
      <c r="FVJ47" s="15"/>
      <c r="FVK47" s="15"/>
      <c r="FVL47" s="15"/>
      <c r="FVM47" s="19"/>
      <c r="FVN47" s="59"/>
      <c r="FVO47" s="59"/>
      <c r="FVP47" s="52"/>
      <c r="FVQ47" s="52"/>
      <c r="FVR47" s="52"/>
      <c r="FVS47" s="52"/>
      <c r="FVT47" s="52"/>
      <c r="FVU47" s="59"/>
      <c r="FVV47" s="59"/>
      <c r="FVW47" s="59"/>
      <c r="FVX47" s="59"/>
      <c r="FVY47" s="60"/>
      <c r="FVZ47" s="278"/>
      <c r="FWA47" s="243"/>
      <c r="FWB47" s="244"/>
      <c r="FWC47" s="244"/>
      <c r="FWD47" s="244"/>
      <c r="FWE47" s="244"/>
      <c r="FWF47" s="244"/>
      <c r="FWG47" s="201"/>
      <c r="FWH47" s="210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9"/>
      <c r="FWT47" s="15"/>
      <c r="FWU47" s="15"/>
      <c r="FWV47" s="15"/>
      <c r="FWW47" s="15"/>
      <c r="FWX47" s="15"/>
      <c r="FWY47" s="15"/>
      <c r="FWZ47" s="19"/>
      <c r="FXA47" s="59"/>
      <c r="FXB47" s="59"/>
      <c r="FXC47" s="52"/>
      <c r="FXD47" s="52"/>
      <c r="FXE47" s="52"/>
      <c r="FXF47" s="52"/>
      <c r="FXG47" s="52"/>
      <c r="FXH47" s="59"/>
      <c r="FXI47" s="59"/>
      <c r="FXJ47" s="59"/>
      <c r="FXK47" s="59"/>
      <c r="FXL47" s="60"/>
      <c r="FXM47" s="278"/>
      <c r="FXN47" s="243"/>
      <c r="FXO47" s="244"/>
      <c r="FXP47" s="244"/>
      <c r="FXQ47" s="244"/>
      <c r="FXR47" s="244"/>
      <c r="FXS47" s="244"/>
      <c r="FXT47" s="201"/>
      <c r="FXU47" s="210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9"/>
      <c r="FYG47" s="15"/>
      <c r="FYH47" s="15"/>
      <c r="FYI47" s="15"/>
      <c r="FYJ47" s="15"/>
      <c r="FYK47" s="15"/>
      <c r="FYL47" s="15"/>
      <c r="FYM47" s="19"/>
      <c r="FYN47" s="59"/>
      <c r="FYO47" s="59"/>
      <c r="FYP47" s="52"/>
      <c r="FYQ47" s="52"/>
      <c r="FYR47" s="52"/>
      <c r="FYS47" s="52"/>
      <c r="FYT47" s="52"/>
      <c r="FYU47" s="59"/>
      <c r="FYV47" s="59"/>
      <c r="FYW47" s="59"/>
      <c r="FYX47" s="59"/>
      <c r="FYY47" s="60"/>
      <c r="FYZ47" s="278"/>
      <c r="FZA47" s="243"/>
      <c r="FZB47" s="244"/>
      <c r="FZC47" s="244"/>
      <c r="FZD47" s="244"/>
      <c r="FZE47" s="244"/>
      <c r="FZF47" s="244"/>
      <c r="FZG47" s="201"/>
      <c r="FZH47" s="210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9"/>
      <c r="FZT47" s="15"/>
      <c r="FZU47" s="15"/>
      <c r="FZV47" s="15"/>
      <c r="FZW47" s="15"/>
      <c r="FZX47" s="15"/>
      <c r="FZY47" s="15"/>
      <c r="FZZ47" s="19"/>
      <c r="GAA47" s="59"/>
      <c r="GAB47" s="59"/>
      <c r="GAC47" s="52"/>
      <c r="GAD47" s="52"/>
      <c r="GAE47" s="52"/>
      <c r="GAF47" s="52"/>
      <c r="GAG47" s="52"/>
      <c r="GAH47" s="59"/>
      <c r="GAI47" s="59"/>
      <c r="GAJ47" s="59"/>
      <c r="GAK47" s="59"/>
      <c r="GAL47" s="60"/>
      <c r="GAM47" s="278"/>
      <c r="GAN47" s="243"/>
      <c r="GAO47" s="244"/>
      <c r="GAP47" s="244"/>
      <c r="GAQ47" s="244"/>
      <c r="GAR47" s="244"/>
      <c r="GAS47" s="244"/>
      <c r="GAT47" s="201"/>
      <c r="GAU47" s="210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9"/>
      <c r="GBG47" s="15"/>
      <c r="GBH47" s="15"/>
      <c r="GBI47" s="15"/>
      <c r="GBJ47" s="15"/>
      <c r="GBK47" s="15"/>
      <c r="GBL47" s="15"/>
      <c r="GBM47" s="19"/>
      <c r="GBN47" s="59"/>
      <c r="GBO47" s="59"/>
      <c r="GBP47" s="52"/>
      <c r="GBQ47" s="52"/>
      <c r="GBR47" s="52"/>
      <c r="GBS47" s="52"/>
      <c r="GBT47" s="52"/>
      <c r="GBU47" s="59"/>
      <c r="GBV47" s="59"/>
      <c r="GBW47" s="59"/>
      <c r="GBX47" s="59"/>
      <c r="GBY47" s="60"/>
      <c r="GBZ47" s="278"/>
      <c r="GCA47" s="243"/>
      <c r="GCB47" s="244"/>
      <c r="GCC47" s="244"/>
      <c r="GCD47" s="244"/>
      <c r="GCE47" s="244"/>
      <c r="GCF47" s="244"/>
      <c r="GCG47" s="201"/>
      <c r="GCH47" s="210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9"/>
      <c r="GCT47" s="15"/>
      <c r="GCU47" s="15"/>
      <c r="GCV47" s="15"/>
      <c r="GCW47" s="15"/>
      <c r="GCX47" s="15"/>
      <c r="GCY47" s="15"/>
      <c r="GCZ47" s="19"/>
      <c r="GDA47" s="59"/>
      <c r="GDB47" s="59"/>
      <c r="GDC47" s="52"/>
      <c r="GDD47" s="52"/>
      <c r="GDE47" s="52"/>
      <c r="GDF47" s="52"/>
      <c r="GDG47" s="52"/>
      <c r="GDH47" s="59"/>
      <c r="GDI47" s="59"/>
      <c r="GDJ47" s="59"/>
      <c r="GDK47" s="59"/>
      <c r="GDL47" s="60"/>
      <c r="GDM47" s="278"/>
      <c r="GDN47" s="243"/>
      <c r="GDO47" s="244"/>
      <c r="GDP47" s="244"/>
      <c r="GDQ47" s="244"/>
      <c r="GDR47" s="244"/>
      <c r="GDS47" s="244"/>
      <c r="GDT47" s="201"/>
      <c r="GDU47" s="210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9"/>
      <c r="GEG47" s="15"/>
      <c r="GEH47" s="15"/>
      <c r="GEI47" s="15"/>
      <c r="GEJ47" s="15"/>
      <c r="GEK47" s="15"/>
      <c r="GEL47" s="15"/>
      <c r="GEM47" s="19"/>
      <c r="GEN47" s="59"/>
      <c r="GEO47" s="59"/>
      <c r="GEP47" s="52"/>
      <c r="GEQ47" s="52"/>
      <c r="GER47" s="52"/>
      <c r="GES47" s="52"/>
      <c r="GET47" s="52"/>
      <c r="GEU47" s="59"/>
      <c r="GEV47" s="59"/>
      <c r="GEW47" s="59"/>
      <c r="GEX47" s="59"/>
      <c r="GEY47" s="60"/>
      <c r="GEZ47" s="278"/>
      <c r="GFA47" s="243"/>
      <c r="GFB47" s="244"/>
      <c r="GFC47" s="244"/>
      <c r="GFD47" s="244"/>
      <c r="GFE47" s="244"/>
      <c r="GFF47" s="244"/>
      <c r="GFG47" s="201"/>
      <c r="GFH47" s="210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9"/>
      <c r="GFT47" s="15"/>
      <c r="GFU47" s="15"/>
      <c r="GFV47" s="15"/>
      <c r="GFW47" s="15"/>
      <c r="GFX47" s="15"/>
      <c r="GFY47" s="15"/>
      <c r="GFZ47" s="19"/>
      <c r="GGA47" s="59"/>
      <c r="GGB47" s="59"/>
      <c r="GGC47" s="52"/>
      <c r="GGD47" s="52"/>
      <c r="GGE47" s="52"/>
      <c r="GGF47" s="52"/>
      <c r="GGG47" s="52"/>
      <c r="GGH47" s="59"/>
      <c r="GGI47" s="59"/>
      <c r="GGJ47" s="59"/>
      <c r="GGK47" s="59"/>
      <c r="GGL47" s="60"/>
      <c r="GGM47" s="278"/>
      <c r="GGN47" s="243"/>
      <c r="GGO47" s="244"/>
      <c r="GGP47" s="244"/>
      <c r="GGQ47" s="244"/>
      <c r="GGR47" s="244"/>
      <c r="GGS47" s="244"/>
      <c r="GGT47" s="201"/>
      <c r="GGU47" s="210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9"/>
      <c r="GHG47" s="15"/>
      <c r="GHH47" s="15"/>
      <c r="GHI47" s="15"/>
      <c r="GHJ47" s="15"/>
      <c r="GHK47" s="15"/>
      <c r="GHL47" s="15"/>
      <c r="GHM47" s="19"/>
      <c r="GHN47" s="59"/>
      <c r="GHO47" s="59"/>
      <c r="GHP47" s="52"/>
      <c r="GHQ47" s="52"/>
      <c r="GHR47" s="52"/>
      <c r="GHS47" s="52"/>
      <c r="GHT47" s="52"/>
      <c r="GHU47" s="59"/>
      <c r="GHV47" s="59"/>
      <c r="GHW47" s="59"/>
      <c r="GHX47" s="59"/>
      <c r="GHY47" s="60"/>
      <c r="GHZ47" s="278"/>
      <c r="GIA47" s="243"/>
      <c r="GIB47" s="244"/>
      <c r="GIC47" s="244"/>
      <c r="GID47" s="244"/>
      <c r="GIE47" s="244"/>
      <c r="GIF47" s="244"/>
      <c r="GIG47" s="201"/>
      <c r="GIH47" s="210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9"/>
      <c r="GIT47" s="15"/>
      <c r="GIU47" s="15"/>
      <c r="GIV47" s="15"/>
      <c r="GIW47" s="15"/>
      <c r="GIX47" s="15"/>
      <c r="GIY47" s="15"/>
      <c r="GIZ47" s="19"/>
      <c r="GJA47" s="59"/>
      <c r="GJB47" s="59"/>
      <c r="GJC47" s="52"/>
      <c r="GJD47" s="52"/>
      <c r="GJE47" s="52"/>
      <c r="GJF47" s="52"/>
      <c r="GJG47" s="52"/>
      <c r="GJH47" s="59"/>
      <c r="GJI47" s="59"/>
      <c r="GJJ47" s="59"/>
      <c r="GJK47" s="59"/>
      <c r="GJL47" s="60"/>
      <c r="GJM47" s="278"/>
      <c r="GJN47" s="243"/>
      <c r="GJO47" s="244"/>
      <c r="GJP47" s="244"/>
      <c r="GJQ47" s="244"/>
      <c r="GJR47" s="244"/>
      <c r="GJS47" s="244"/>
      <c r="GJT47" s="201"/>
      <c r="GJU47" s="210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9"/>
      <c r="GKG47" s="15"/>
      <c r="GKH47" s="15"/>
      <c r="GKI47" s="15"/>
      <c r="GKJ47" s="15"/>
      <c r="GKK47" s="15"/>
      <c r="GKL47" s="15"/>
      <c r="GKM47" s="19"/>
      <c r="GKN47" s="59"/>
      <c r="GKO47" s="59"/>
      <c r="GKP47" s="52"/>
      <c r="GKQ47" s="52"/>
      <c r="GKR47" s="52"/>
      <c r="GKS47" s="52"/>
      <c r="GKT47" s="52"/>
      <c r="GKU47" s="59"/>
      <c r="GKV47" s="59"/>
      <c r="GKW47" s="59"/>
      <c r="GKX47" s="59"/>
      <c r="GKY47" s="60"/>
      <c r="GKZ47" s="278"/>
      <c r="GLA47" s="243"/>
      <c r="GLB47" s="244"/>
      <c r="GLC47" s="244"/>
      <c r="GLD47" s="244"/>
      <c r="GLE47" s="244"/>
      <c r="GLF47" s="244"/>
      <c r="GLG47" s="201"/>
      <c r="GLH47" s="210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9"/>
      <c r="GLT47" s="15"/>
      <c r="GLU47" s="15"/>
      <c r="GLV47" s="15"/>
      <c r="GLW47" s="15"/>
      <c r="GLX47" s="15"/>
      <c r="GLY47" s="15"/>
      <c r="GLZ47" s="19"/>
      <c r="GMA47" s="59"/>
      <c r="GMB47" s="59"/>
      <c r="GMC47" s="52"/>
      <c r="GMD47" s="52"/>
      <c r="GME47" s="52"/>
      <c r="GMF47" s="52"/>
      <c r="GMG47" s="52"/>
      <c r="GMH47" s="59"/>
      <c r="GMI47" s="59"/>
      <c r="GMJ47" s="59"/>
      <c r="GMK47" s="59"/>
      <c r="GML47" s="60"/>
      <c r="GMM47" s="278"/>
      <c r="GMN47" s="243"/>
      <c r="GMO47" s="244"/>
      <c r="GMP47" s="244"/>
      <c r="GMQ47" s="244"/>
      <c r="GMR47" s="244"/>
      <c r="GMS47" s="244"/>
      <c r="GMT47" s="201"/>
      <c r="GMU47" s="210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9"/>
      <c r="GNG47" s="15"/>
      <c r="GNH47" s="15"/>
      <c r="GNI47" s="15"/>
      <c r="GNJ47" s="15"/>
      <c r="GNK47" s="15"/>
      <c r="GNL47" s="15"/>
      <c r="GNM47" s="19"/>
      <c r="GNN47" s="59"/>
      <c r="GNO47" s="59"/>
      <c r="GNP47" s="52"/>
      <c r="GNQ47" s="52"/>
      <c r="GNR47" s="52"/>
      <c r="GNS47" s="52"/>
      <c r="GNT47" s="52"/>
      <c r="GNU47" s="59"/>
      <c r="GNV47" s="59"/>
      <c r="GNW47" s="59"/>
      <c r="GNX47" s="59"/>
      <c r="GNY47" s="60"/>
      <c r="GNZ47" s="278"/>
      <c r="GOA47" s="243"/>
      <c r="GOB47" s="244"/>
      <c r="GOC47" s="244"/>
      <c r="GOD47" s="244"/>
      <c r="GOE47" s="244"/>
      <c r="GOF47" s="244"/>
      <c r="GOG47" s="201"/>
      <c r="GOH47" s="210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9"/>
      <c r="GOT47" s="15"/>
      <c r="GOU47" s="15"/>
      <c r="GOV47" s="15"/>
      <c r="GOW47" s="15"/>
      <c r="GOX47" s="15"/>
      <c r="GOY47" s="15"/>
      <c r="GOZ47" s="19"/>
      <c r="GPA47" s="59"/>
      <c r="GPB47" s="59"/>
      <c r="GPC47" s="52"/>
      <c r="GPD47" s="52"/>
      <c r="GPE47" s="52"/>
      <c r="GPF47" s="52"/>
      <c r="GPG47" s="52"/>
      <c r="GPH47" s="59"/>
      <c r="GPI47" s="59"/>
      <c r="GPJ47" s="59"/>
      <c r="GPK47" s="59"/>
      <c r="GPL47" s="60"/>
      <c r="GPM47" s="278"/>
      <c r="GPN47" s="243"/>
      <c r="GPO47" s="244"/>
      <c r="GPP47" s="244"/>
      <c r="GPQ47" s="244"/>
      <c r="GPR47" s="244"/>
      <c r="GPS47" s="244"/>
      <c r="GPT47" s="201"/>
      <c r="GPU47" s="210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9"/>
      <c r="GQG47" s="15"/>
      <c r="GQH47" s="15"/>
      <c r="GQI47" s="15"/>
      <c r="GQJ47" s="15"/>
      <c r="GQK47" s="15"/>
      <c r="GQL47" s="15"/>
      <c r="GQM47" s="19"/>
      <c r="GQN47" s="59"/>
      <c r="GQO47" s="59"/>
      <c r="GQP47" s="52"/>
      <c r="GQQ47" s="52"/>
      <c r="GQR47" s="52"/>
      <c r="GQS47" s="52"/>
      <c r="GQT47" s="52"/>
      <c r="GQU47" s="59"/>
      <c r="GQV47" s="59"/>
      <c r="GQW47" s="59"/>
      <c r="GQX47" s="59"/>
      <c r="GQY47" s="60"/>
      <c r="GQZ47" s="278"/>
      <c r="GRA47" s="243"/>
      <c r="GRB47" s="244"/>
      <c r="GRC47" s="244"/>
      <c r="GRD47" s="244"/>
      <c r="GRE47" s="244"/>
      <c r="GRF47" s="244"/>
      <c r="GRG47" s="201"/>
      <c r="GRH47" s="210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9"/>
      <c r="GRT47" s="15"/>
      <c r="GRU47" s="15"/>
      <c r="GRV47" s="15"/>
      <c r="GRW47" s="15"/>
      <c r="GRX47" s="15"/>
      <c r="GRY47" s="15"/>
      <c r="GRZ47" s="19"/>
      <c r="GSA47" s="59"/>
      <c r="GSB47" s="59"/>
      <c r="GSC47" s="52"/>
      <c r="GSD47" s="52"/>
      <c r="GSE47" s="52"/>
      <c r="GSF47" s="52"/>
      <c r="GSG47" s="52"/>
      <c r="GSH47" s="59"/>
      <c r="GSI47" s="59"/>
      <c r="GSJ47" s="59"/>
      <c r="GSK47" s="59"/>
      <c r="GSL47" s="60"/>
      <c r="GSM47" s="278"/>
      <c r="GSN47" s="243"/>
      <c r="GSO47" s="244"/>
      <c r="GSP47" s="244"/>
      <c r="GSQ47" s="244"/>
      <c r="GSR47" s="244"/>
      <c r="GSS47" s="244"/>
      <c r="GST47" s="201"/>
      <c r="GSU47" s="210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9"/>
      <c r="GTG47" s="15"/>
      <c r="GTH47" s="15"/>
      <c r="GTI47" s="15"/>
      <c r="GTJ47" s="15"/>
      <c r="GTK47" s="15"/>
      <c r="GTL47" s="15"/>
      <c r="GTM47" s="19"/>
      <c r="GTN47" s="59"/>
      <c r="GTO47" s="59"/>
      <c r="GTP47" s="52"/>
      <c r="GTQ47" s="52"/>
      <c r="GTR47" s="52"/>
      <c r="GTS47" s="52"/>
      <c r="GTT47" s="52"/>
      <c r="GTU47" s="59"/>
      <c r="GTV47" s="59"/>
      <c r="GTW47" s="59"/>
      <c r="GTX47" s="59"/>
      <c r="GTY47" s="60"/>
      <c r="GTZ47" s="278"/>
      <c r="GUA47" s="243"/>
      <c r="GUB47" s="244"/>
      <c r="GUC47" s="244"/>
      <c r="GUD47" s="244"/>
      <c r="GUE47" s="244"/>
      <c r="GUF47" s="244"/>
      <c r="GUG47" s="201"/>
      <c r="GUH47" s="210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9"/>
      <c r="GUT47" s="15"/>
      <c r="GUU47" s="15"/>
      <c r="GUV47" s="15"/>
      <c r="GUW47" s="15"/>
      <c r="GUX47" s="15"/>
      <c r="GUY47" s="15"/>
      <c r="GUZ47" s="19"/>
      <c r="GVA47" s="59"/>
      <c r="GVB47" s="59"/>
      <c r="GVC47" s="52"/>
      <c r="GVD47" s="52"/>
      <c r="GVE47" s="52"/>
      <c r="GVF47" s="52"/>
      <c r="GVG47" s="52"/>
      <c r="GVH47" s="59"/>
      <c r="GVI47" s="59"/>
      <c r="GVJ47" s="59"/>
      <c r="GVK47" s="59"/>
      <c r="GVL47" s="60"/>
      <c r="GVM47" s="278"/>
      <c r="GVN47" s="243"/>
      <c r="GVO47" s="244"/>
      <c r="GVP47" s="244"/>
      <c r="GVQ47" s="244"/>
      <c r="GVR47" s="244"/>
      <c r="GVS47" s="244"/>
      <c r="GVT47" s="201"/>
      <c r="GVU47" s="210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9"/>
      <c r="GWG47" s="15"/>
      <c r="GWH47" s="15"/>
      <c r="GWI47" s="15"/>
      <c r="GWJ47" s="15"/>
      <c r="GWK47" s="15"/>
      <c r="GWL47" s="15"/>
      <c r="GWM47" s="19"/>
      <c r="GWN47" s="59"/>
      <c r="GWO47" s="59"/>
      <c r="GWP47" s="52"/>
      <c r="GWQ47" s="52"/>
      <c r="GWR47" s="52"/>
      <c r="GWS47" s="52"/>
      <c r="GWT47" s="52"/>
      <c r="GWU47" s="59"/>
      <c r="GWV47" s="59"/>
      <c r="GWW47" s="59"/>
      <c r="GWX47" s="59"/>
      <c r="GWY47" s="60"/>
      <c r="GWZ47" s="278"/>
      <c r="GXA47" s="243"/>
      <c r="GXB47" s="244"/>
      <c r="GXC47" s="244"/>
      <c r="GXD47" s="244"/>
      <c r="GXE47" s="244"/>
      <c r="GXF47" s="244"/>
      <c r="GXG47" s="201"/>
      <c r="GXH47" s="210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9"/>
      <c r="GXT47" s="15"/>
      <c r="GXU47" s="15"/>
      <c r="GXV47" s="15"/>
      <c r="GXW47" s="15"/>
      <c r="GXX47" s="15"/>
      <c r="GXY47" s="15"/>
      <c r="GXZ47" s="19"/>
      <c r="GYA47" s="59"/>
      <c r="GYB47" s="59"/>
      <c r="GYC47" s="52"/>
      <c r="GYD47" s="52"/>
      <c r="GYE47" s="52"/>
      <c r="GYF47" s="52"/>
      <c r="GYG47" s="52"/>
      <c r="GYH47" s="59"/>
      <c r="GYI47" s="59"/>
      <c r="GYJ47" s="59"/>
      <c r="GYK47" s="59"/>
      <c r="GYL47" s="60"/>
      <c r="GYM47" s="278"/>
      <c r="GYN47" s="243"/>
      <c r="GYO47" s="244"/>
      <c r="GYP47" s="244"/>
      <c r="GYQ47" s="244"/>
      <c r="GYR47" s="244"/>
      <c r="GYS47" s="244"/>
      <c r="GYT47" s="201"/>
      <c r="GYU47" s="210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9"/>
      <c r="GZG47" s="15"/>
      <c r="GZH47" s="15"/>
      <c r="GZI47" s="15"/>
      <c r="GZJ47" s="15"/>
      <c r="GZK47" s="15"/>
      <c r="GZL47" s="15"/>
      <c r="GZM47" s="19"/>
      <c r="GZN47" s="59"/>
      <c r="GZO47" s="59"/>
      <c r="GZP47" s="52"/>
      <c r="GZQ47" s="52"/>
      <c r="GZR47" s="52"/>
      <c r="GZS47" s="52"/>
      <c r="GZT47" s="52"/>
      <c r="GZU47" s="59"/>
      <c r="GZV47" s="59"/>
      <c r="GZW47" s="59"/>
      <c r="GZX47" s="59"/>
      <c r="GZY47" s="60"/>
      <c r="GZZ47" s="278"/>
      <c r="HAA47" s="243"/>
      <c r="HAB47" s="244"/>
      <c r="HAC47" s="244"/>
      <c r="HAD47" s="244"/>
      <c r="HAE47" s="244"/>
      <c r="HAF47" s="244"/>
      <c r="HAG47" s="201"/>
      <c r="HAH47" s="210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9"/>
      <c r="HAT47" s="15"/>
      <c r="HAU47" s="15"/>
      <c r="HAV47" s="15"/>
      <c r="HAW47" s="15"/>
      <c r="HAX47" s="15"/>
      <c r="HAY47" s="15"/>
      <c r="HAZ47" s="19"/>
      <c r="HBA47" s="59"/>
      <c r="HBB47" s="59"/>
      <c r="HBC47" s="52"/>
      <c r="HBD47" s="52"/>
      <c r="HBE47" s="52"/>
      <c r="HBF47" s="52"/>
      <c r="HBG47" s="52"/>
      <c r="HBH47" s="59"/>
      <c r="HBI47" s="59"/>
      <c r="HBJ47" s="59"/>
      <c r="HBK47" s="59"/>
      <c r="HBL47" s="60"/>
      <c r="HBM47" s="278"/>
      <c r="HBN47" s="243"/>
      <c r="HBO47" s="244"/>
      <c r="HBP47" s="244"/>
      <c r="HBQ47" s="244"/>
      <c r="HBR47" s="244"/>
      <c r="HBS47" s="244"/>
      <c r="HBT47" s="201"/>
      <c r="HBU47" s="210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9"/>
      <c r="HCG47" s="15"/>
      <c r="HCH47" s="15"/>
      <c r="HCI47" s="15"/>
      <c r="HCJ47" s="15"/>
      <c r="HCK47" s="15"/>
      <c r="HCL47" s="15"/>
      <c r="HCM47" s="19"/>
      <c r="HCN47" s="59"/>
      <c r="HCO47" s="59"/>
      <c r="HCP47" s="52"/>
      <c r="HCQ47" s="52"/>
      <c r="HCR47" s="52"/>
      <c r="HCS47" s="52"/>
      <c r="HCT47" s="52"/>
      <c r="HCU47" s="59"/>
      <c r="HCV47" s="59"/>
      <c r="HCW47" s="59"/>
      <c r="HCX47" s="59"/>
      <c r="HCY47" s="60"/>
      <c r="HCZ47" s="278"/>
      <c r="HDA47" s="243"/>
      <c r="HDB47" s="244"/>
      <c r="HDC47" s="244"/>
      <c r="HDD47" s="244"/>
      <c r="HDE47" s="244"/>
      <c r="HDF47" s="244"/>
      <c r="HDG47" s="201"/>
      <c r="HDH47" s="210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9"/>
      <c r="HDT47" s="15"/>
      <c r="HDU47" s="15"/>
      <c r="HDV47" s="15"/>
      <c r="HDW47" s="15"/>
      <c r="HDX47" s="15"/>
      <c r="HDY47" s="15"/>
      <c r="HDZ47" s="19"/>
      <c r="HEA47" s="59"/>
      <c r="HEB47" s="59"/>
      <c r="HEC47" s="52"/>
      <c r="HED47" s="52"/>
      <c r="HEE47" s="52"/>
      <c r="HEF47" s="52"/>
      <c r="HEG47" s="52"/>
      <c r="HEH47" s="59"/>
      <c r="HEI47" s="59"/>
      <c r="HEJ47" s="59"/>
      <c r="HEK47" s="59"/>
      <c r="HEL47" s="60"/>
      <c r="HEM47" s="278"/>
      <c r="HEN47" s="243"/>
      <c r="HEO47" s="244"/>
      <c r="HEP47" s="244"/>
      <c r="HEQ47" s="244"/>
      <c r="HER47" s="244"/>
      <c r="HES47" s="244"/>
      <c r="HET47" s="201"/>
      <c r="HEU47" s="210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9"/>
      <c r="HFG47" s="15"/>
      <c r="HFH47" s="15"/>
      <c r="HFI47" s="15"/>
      <c r="HFJ47" s="15"/>
      <c r="HFK47" s="15"/>
      <c r="HFL47" s="15"/>
      <c r="HFM47" s="19"/>
      <c r="HFN47" s="59"/>
      <c r="HFO47" s="59"/>
      <c r="HFP47" s="52"/>
      <c r="HFQ47" s="52"/>
      <c r="HFR47" s="52"/>
      <c r="HFS47" s="52"/>
      <c r="HFT47" s="52"/>
      <c r="HFU47" s="59"/>
      <c r="HFV47" s="59"/>
      <c r="HFW47" s="59"/>
      <c r="HFX47" s="59"/>
      <c r="HFY47" s="60"/>
      <c r="HFZ47" s="278"/>
      <c r="HGA47" s="243"/>
      <c r="HGB47" s="244"/>
      <c r="HGC47" s="244"/>
      <c r="HGD47" s="244"/>
      <c r="HGE47" s="244"/>
      <c r="HGF47" s="244"/>
      <c r="HGG47" s="201"/>
      <c r="HGH47" s="210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9"/>
      <c r="HGT47" s="15"/>
      <c r="HGU47" s="15"/>
      <c r="HGV47" s="15"/>
      <c r="HGW47" s="15"/>
      <c r="HGX47" s="15"/>
      <c r="HGY47" s="15"/>
      <c r="HGZ47" s="19"/>
      <c r="HHA47" s="59"/>
      <c r="HHB47" s="59"/>
      <c r="HHC47" s="52"/>
      <c r="HHD47" s="52"/>
      <c r="HHE47" s="52"/>
      <c r="HHF47" s="52"/>
      <c r="HHG47" s="52"/>
      <c r="HHH47" s="59"/>
      <c r="HHI47" s="59"/>
      <c r="HHJ47" s="59"/>
      <c r="HHK47" s="59"/>
      <c r="HHL47" s="60"/>
      <c r="HHM47" s="278"/>
      <c r="HHN47" s="243"/>
      <c r="HHO47" s="244"/>
      <c r="HHP47" s="244"/>
      <c r="HHQ47" s="244"/>
      <c r="HHR47" s="244"/>
      <c r="HHS47" s="244"/>
      <c r="HHT47" s="201"/>
      <c r="HHU47" s="210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9"/>
      <c r="HIG47" s="15"/>
      <c r="HIH47" s="15"/>
      <c r="HII47" s="15"/>
      <c r="HIJ47" s="15"/>
      <c r="HIK47" s="15"/>
      <c r="HIL47" s="15"/>
      <c r="HIM47" s="19"/>
      <c r="HIN47" s="59"/>
      <c r="HIO47" s="59"/>
      <c r="HIP47" s="52"/>
      <c r="HIQ47" s="52"/>
      <c r="HIR47" s="52"/>
      <c r="HIS47" s="52"/>
      <c r="HIT47" s="52"/>
      <c r="HIU47" s="59"/>
      <c r="HIV47" s="59"/>
      <c r="HIW47" s="59"/>
      <c r="HIX47" s="59"/>
      <c r="HIY47" s="60"/>
      <c r="HIZ47" s="278"/>
      <c r="HJA47" s="243"/>
      <c r="HJB47" s="244"/>
      <c r="HJC47" s="244"/>
      <c r="HJD47" s="244"/>
      <c r="HJE47" s="244"/>
      <c r="HJF47" s="244"/>
      <c r="HJG47" s="201"/>
      <c r="HJH47" s="210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9"/>
      <c r="HJT47" s="15"/>
      <c r="HJU47" s="15"/>
      <c r="HJV47" s="15"/>
      <c r="HJW47" s="15"/>
      <c r="HJX47" s="15"/>
      <c r="HJY47" s="15"/>
      <c r="HJZ47" s="19"/>
      <c r="HKA47" s="59"/>
      <c r="HKB47" s="59"/>
      <c r="HKC47" s="52"/>
      <c r="HKD47" s="52"/>
      <c r="HKE47" s="52"/>
      <c r="HKF47" s="52"/>
      <c r="HKG47" s="52"/>
      <c r="HKH47" s="59"/>
      <c r="HKI47" s="59"/>
      <c r="HKJ47" s="59"/>
      <c r="HKK47" s="59"/>
      <c r="HKL47" s="60"/>
      <c r="HKM47" s="278"/>
      <c r="HKN47" s="243"/>
      <c r="HKO47" s="244"/>
      <c r="HKP47" s="244"/>
      <c r="HKQ47" s="244"/>
      <c r="HKR47" s="244"/>
      <c r="HKS47" s="244"/>
      <c r="HKT47" s="201"/>
      <c r="HKU47" s="210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9"/>
      <c r="HLG47" s="15"/>
      <c r="HLH47" s="15"/>
      <c r="HLI47" s="15"/>
      <c r="HLJ47" s="15"/>
      <c r="HLK47" s="15"/>
      <c r="HLL47" s="15"/>
      <c r="HLM47" s="19"/>
      <c r="HLN47" s="59"/>
      <c r="HLO47" s="59"/>
      <c r="HLP47" s="52"/>
      <c r="HLQ47" s="52"/>
      <c r="HLR47" s="52"/>
      <c r="HLS47" s="52"/>
      <c r="HLT47" s="52"/>
      <c r="HLU47" s="59"/>
      <c r="HLV47" s="59"/>
      <c r="HLW47" s="59"/>
      <c r="HLX47" s="59"/>
      <c r="HLY47" s="60"/>
      <c r="HLZ47" s="278"/>
      <c r="HMA47" s="243"/>
      <c r="HMB47" s="244"/>
      <c r="HMC47" s="244"/>
      <c r="HMD47" s="244"/>
      <c r="HME47" s="244"/>
      <c r="HMF47" s="244"/>
      <c r="HMG47" s="201"/>
      <c r="HMH47" s="210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9"/>
      <c r="HMT47" s="15"/>
      <c r="HMU47" s="15"/>
      <c r="HMV47" s="15"/>
      <c r="HMW47" s="15"/>
      <c r="HMX47" s="15"/>
      <c r="HMY47" s="15"/>
      <c r="HMZ47" s="19"/>
      <c r="HNA47" s="59"/>
      <c r="HNB47" s="59"/>
      <c r="HNC47" s="52"/>
      <c r="HND47" s="52"/>
      <c r="HNE47" s="52"/>
      <c r="HNF47" s="52"/>
      <c r="HNG47" s="52"/>
      <c r="HNH47" s="59"/>
      <c r="HNI47" s="59"/>
      <c r="HNJ47" s="59"/>
      <c r="HNK47" s="59"/>
      <c r="HNL47" s="60"/>
      <c r="HNM47" s="278"/>
      <c r="HNN47" s="243"/>
      <c r="HNO47" s="244"/>
      <c r="HNP47" s="244"/>
      <c r="HNQ47" s="244"/>
      <c r="HNR47" s="244"/>
      <c r="HNS47" s="244"/>
      <c r="HNT47" s="201"/>
      <c r="HNU47" s="210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9"/>
      <c r="HOG47" s="15"/>
      <c r="HOH47" s="15"/>
      <c r="HOI47" s="15"/>
      <c r="HOJ47" s="15"/>
      <c r="HOK47" s="15"/>
      <c r="HOL47" s="15"/>
      <c r="HOM47" s="19"/>
      <c r="HON47" s="59"/>
      <c r="HOO47" s="59"/>
      <c r="HOP47" s="52"/>
      <c r="HOQ47" s="52"/>
      <c r="HOR47" s="52"/>
      <c r="HOS47" s="52"/>
      <c r="HOT47" s="52"/>
      <c r="HOU47" s="59"/>
      <c r="HOV47" s="59"/>
      <c r="HOW47" s="59"/>
      <c r="HOX47" s="59"/>
      <c r="HOY47" s="60"/>
      <c r="HOZ47" s="278"/>
      <c r="HPA47" s="243"/>
      <c r="HPB47" s="244"/>
      <c r="HPC47" s="244"/>
      <c r="HPD47" s="244"/>
      <c r="HPE47" s="244"/>
      <c r="HPF47" s="244"/>
      <c r="HPG47" s="201"/>
      <c r="HPH47" s="210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9"/>
      <c r="HPT47" s="15"/>
      <c r="HPU47" s="15"/>
      <c r="HPV47" s="15"/>
      <c r="HPW47" s="15"/>
      <c r="HPX47" s="15"/>
      <c r="HPY47" s="15"/>
      <c r="HPZ47" s="19"/>
      <c r="HQA47" s="59"/>
      <c r="HQB47" s="59"/>
      <c r="HQC47" s="52"/>
      <c r="HQD47" s="52"/>
      <c r="HQE47" s="52"/>
      <c r="HQF47" s="52"/>
      <c r="HQG47" s="52"/>
      <c r="HQH47" s="59"/>
      <c r="HQI47" s="59"/>
      <c r="HQJ47" s="59"/>
      <c r="HQK47" s="59"/>
      <c r="HQL47" s="60"/>
      <c r="HQM47" s="278"/>
      <c r="HQN47" s="243"/>
      <c r="HQO47" s="244"/>
      <c r="HQP47" s="244"/>
      <c r="HQQ47" s="244"/>
      <c r="HQR47" s="244"/>
      <c r="HQS47" s="244"/>
      <c r="HQT47" s="201"/>
      <c r="HQU47" s="210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9"/>
      <c r="HRG47" s="15"/>
      <c r="HRH47" s="15"/>
      <c r="HRI47" s="15"/>
      <c r="HRJ47" s="15"/>
      <c r="HRK47" s="15"/>
      <c r="HRL47" s="15"/>
      <c r="HRM47" s="19"/>
      <c r="HRN47" s="59"/>
      <c r="HRO47" s="59"/>
      <c r="HRP47" s="52"/>
      <c r="HRQ47" s="52"/>
      <c r="HRR47" s="52"/>
      <c r="HRS47" s="52"/>
      <c r="HRT47" s="52"/>
      <c r="HRU47" s="59"/>
      <c r="HRV47" s="59"/>
      <c r="HRW47" s="59"/>
      <c r="HRX47" s="59"/>
      <c r="HRY47" s="60"/>
      <c r="HRZ47" s="278"/>
      <c r="HSA47" s="243"/>
      <c r="HSB47" s="244"/>
      <c r="HSC47" s="244"/>
      <c r="HSD47" s="244"/>
      <c r="HSE47" s="244"/>
      <c r="HSF47" s="244"/>
      <c r="HSG47" s="201"/>
      <c r="HSH47" s="210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9"/>
      <c r="HST47" s="15"/>
      <c r="HSU47" s="15"/>
      <c r="HSV47" s="15"/>
      <c r="HSW47" s="15"/>
      <c r="HSX47" s="15"/>
      <c r="HSY47" s="15"/>
      <c r="HSZ47" s="19"/>
      <c r="HTA47" s="59"/>
      <c r="HTB47" s="59"/>
      <c r="HTC47" s="52"/>
      <c r="HTD47" s="52"/>
      <c r="HTE47" s="52"/>
      <c r="HTF47" s="52"/>
      <c r="HTG47" s="52"/>
      <c r="HTH47" s="59"/>
      <c r="HTI47" s="59"/>
      <c r="HTJ47" s="59"/>
      <c r="HTK47" s="59"/>
      <c r="HTL47" s="60"/>
      <c r="HTM47" s="278"/>
      <c r="HTN47" s="243"/>
      <c r="HTO47" s="244"/>
      <c r="HTP47" s="244"/>
      <c r="HTQ47" s="244"/>
      <c r="HTR47" s="244"/>
      <c r="HTS47" s="244"/>
      <c r="HTT47" s="201"/>
      <c r="HTU47" s="210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9"/>
      <c r="HUG47" s="15"/>
      <c r="HUH47" s="15"/>
      <c r="HUI47" s="15"/>
      <c r="HUJ47" s="15"/>
      <c r="HUK47" s="15"/>
      <c r="HUL47" s="15"/>
      <c r="HUM47" s="19"/>
      <c r="HUN47" s="59"/>
      <c r="HUO47" s="59"/>
      <c r="HUP47" s="52"/>
      <c r="HUQ47" s="52"/>
      <c r="HUR47" s="52"/>
      <c r="HUS47" s="52"/>
      <c r="HUT47" s="52"/>
      <c r="HUU47" s="59"/>
      <c r="HUV47" s="59"/>
      <c r="HUW47" s="59"/>
      <c r="HUX47" s="59"/>
      <c r="HUY47" s="60"/>
      <c r="HUZ47" s="278"/>
      <c r="HVA47" s="243"/>
      <c r="HVB47" s="244"/>
      <c r="HVC47" s="244"/>
      <c r="HVD47" s="244"/>
      <c r="HVE47" s="244"/>
      <c r="HVF47" s="244"/>
      <c r="HVG47" s="201"/>
      <c r="HVH47" s="210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9"/>
      <c r="HVT47" s="15"/>
      <c r="HVU47" s="15"/>
      <c r="HVV47" s="15"/>
      <c r="HVW47" s="15"/>
      <c r="HVX47" s="15"/>
      <c r="HVY47" s="15"/>
      <c r="HVZ47" s="19"/>
      <c r="HWA47" s="59"/>
      <c r="HWB47" s="59"/>
      <c r="HWC47" s="52"/>
      <c r="HWD47" s="52"/>
      <c r="HWE47" s="52"/>
      <c r="HWF47" s="52"/>
      <c r="HWG47" s="52"/>
      <c r="HWH47" s="59"/>
      <c r="HWI47" s="59"/>
      <c r="HWJ47" s="59"/>
      <c r="HWK47" s="59"/>
      <c r="HWL47" s="60"/>
      <c r="HWM47" s="278"/>
      <c r="HWN47" s="243"/>
      <c r="HWO47" s="244"/>
      <c r="HWP47" s="244"/>
      <c r="HWQ47" s="244"/>
      <c r="HWR47" s="244"/>
      <c r="HWS47" s="244"/>
      <c r="HWT47" s="201"/>
      <c r="HWU47" s="210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9"/>
      <c r="HXG47" s="15"/>
      <c r="HXH47" s="15"/>
      <c r="HXI47" s="15"/>
      <c r="HXJ47" s="15"/>
      <c r="HXK47" s="15"/>
      <c r="HXL47" s="15"/>
      <c r="HXM47" s="19"/>
      <c r="HXN47" s="59"/>
      <c r="HXO47" s="59"/>
      <c r="HXP47" s="52"/>
      <c r="HXQ47" s="52"/>
      <c r="HXR47" s="52"/>
      <c r="HXS47" s="52"/>
      <c r="HXT47" s="52"/>
      <c r="HXU47" s="59"/>
      <c r="HXV47" s="59"/>
      <c r="HXW47" s="59"/>
      <c r="HXX47" s="59"/>
      <c r="HXY47" s="60"/>
      <c r="HXZ47" s="278"/>
      <c r="HYA47" s="243"/>
      <c r="HYB47" s="244"/>
      <c r="HYC47" s="244"/>
      <c r="HYD47" s="244"/>
      <c r="HYE47" s="244"/>
      <c r="HYF47" s="244"/>
      <c r="HYG47" s="201"/>
      <c r="HYH47" s="210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9"/>
      <c r="HYT47" s="15"/>
      <c r="HYU47" s="15"/>
      <c r="HYV47" s="15"/>
      <c r="HYW47" s="15"/>
      <c r="HYX47" s="15"/>
      <c r="HYY47" s="15"/>
      <c r="HYZ47" s="19"/>
      <c r="HZA47" s="59"/>
      <c r="HZB47" s="59"/>
      <c r="HZC47" s="52"/>
      <c r="HZD47" s="52"/>
      <c r="HZE47" s="52"/>
      <c r="HZF47" s="52"/>
      <c r="HZG47" s="52"/>
      <c r="HZH47" s="59"/>
      <c r="HZI47" s="59"/>
      <c r="HZJ47" s="59"/>
      <c r="HZK47" s="59"/>
      <c r="HZL47" s="60"/>
      <c r="HZM47" s="278"/>
      <c r="HZN47" s="243"/>
      <c r="HZO47" s="244"/>
      <c r="HZP47" s="244"/>
      <c r="HZQ47" s="244"/>
      <c r="HZR47" s="244"/>
      <c r="HZS47" s="244"/>
      <c r="HZT47" s="201"/>
      <c r="HZU47" s="210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9"/>
      <c r="IAG47" s="15"/>
      <c r="IAH47" s="15"/>
      <c r="IAI47" s="15"/>
      <c r="IAJ47" s="15"/>
      <c r="IAK47" s="15"/>
      <c r="IAL47" s="15"/>
      <c r="IAM47" s="19"/>
      <c r="IAN47" s="59"/>
      <c r="IAO47" s="59"/>
      <c r="IAP47" s="52"/>
      <c r="IAQ47" s="52"/>
      <c r="IAR47" s="52"/>
      <c r="IAS47" s="52"/>
      <c r="IAT47" s="52"/>
      <c r="IAU47" s="59"/>
      <c r="IAV47" s="59"/>
      <c r="IAW47" s="59"/>
      <c r="IAX47" s="59"/>
      <c r="IAY47" s="60"/>
      <c r="IAZ47" s="278"/>
      <c r="IBA47" s="243"/>
      <c r="IBB47" s="244"/>
      <c r="IBC47" s="244"/>
      <c r="IBD47" s="244"/>
      <c r="IBE47" s="244"/>
      <c r="IBF47" s="244"/>
      <c r="IBG47" s="201"/>
      <c r="IBH47" s="210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9"/>
      <c r="IBT47" s="15"/>
      <c r="IBU47" s="15"/>
      <c r="IBV47" s="15"/>
      <c r="IBW47" s="15"/>
      <c r="IBX47" s="15"/>
      <c r="IBY47" s="15"/>
      <c r="IBZ47" s="19"/>
      <c r="ICA47" s="59"/>
      <c r="ICB47" s="59"/>
      <c r="ICC47" s="52"/>
      <c r="ICD47" s="52"/>
      <c r="ICE47" s="52"/>
      <c r="ICF47" s="52"/>
      <c r="ICG47" s="52"/>
      <c r="ICH47" s="59"/>
      <c r="ICI47" s="59"/>
      <c r="ICJ47" s="59"/>
      <c r="ICK47" s="59"/>
      <c r="ICL47" s="60"/>
      <c r="ICM47" s="278"/>
      <c r="ICN47" s="243"/>
      <c r="ICO47" s="244"/>
      <c r="ICP47" s="244"/>
      <c r="ICQ47" s="244"/>
      <c r="ICR47" s="244"/>
      <c r="ICS47" s="244"/>
      <c r="ICT47" s="201"/>
      <c r="ICU47" s="210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9"/>
      <c r="IDG47" s="15"/>
      <c r="IDH47" s="15"/>
      <c r="IDI47" s="15"/>
      <c r="IDJ47" s="15"/>
      <c r="IDK47" s="15"/>
      <c r="IDL47" s="15"/>
      <c r="IDM47" s="19"/>
      <c r="IDN47" s="59"/>
      <c r="IDO47" s="59"/>
      <c r="IDP47" s="52"/>
      <c r="IDQ47" s="52"/>
      <c r="IDR47" s="52"/>
      <c r="IDS47" s="52"/>
      <c r="IDT47" s="52"/>
      <c r="IDU47" s="59"/>
      <c r="IDV47" s="59"/>
      <c r="IDW47" s="59"/>
      <c r="IDX47" s="59"/>
      <c r="IDY47" s="60"/>
      <c r="IDZ47" s="278"/>
      <c r="IEA47" s="243"/>
      <c r="IEB47" s="244"/>
      <c r="IEC47" s="244"/>
      <c r="IED47" s="244"/>
      <c r="IEE47" s="244"/>
      <c r="IEF47" s="244"/>
      <c r="IEG47" s="201"/>
      <c r="IEH47" s="210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9"/>
      <c r="IET47" s="15"/>
      <c r="IEU47" s="15"/>
      <c r="IEV47" s="15"/>
      <c r="IEW47" s="15"/>
      <c r="IEX47" s="15"/>
      <c r="IEY47" s="15"/>
      <c r="IEZ47" s="19"/>
      <c r="IFA47" s="59"/>
      <c r="IFB47" s="59"/>
      <c r="IFC47" s="52"/>
      <c r="IFD47" s="52"/>
      <c r="IFE47" s="52"/>
      <c r="IFF47" s="52"/>
      <c r="IFG47" s="52"/>
      <c r="IFH47" s="59"/>
      <c r="IFI47" s="59"/>
      <c r="IFJ47" s="59"/>
      <c r="IFK47" s="59"/>
      <c r="IFL47" s="60"/>
      <c r="IFM47" s="278"/>
      <c r="IFN47" s="243"/>
      <c r="IFO47" s="244"/>
      <c r="IFP47" s="244"/>
      <c r="IFQ47" s="244"/>
      <c r="IFR47" s="244"/>
      <c r="IFS47" s="244"/>
      <c r="IFT47" s="201"/>
      <c r="IFU47" s="210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9"/>
      <c r="IGG47" s="15"/>
      <c r="IGH47" s="15"/>
      <c r="IGI47" s="15"/>
      <c r="IGJ47" s="15"/>
      <c r="IGK47" s="15"/>
      <c r="IGL47" s="15"/>
      <c r="IGM47" s="19"/>
      <c r="IGN47" s="59"/>
      <c r="IGO47" s="59"/>
      <c r="IGP47" s="52"/>
      <c r="IGQ47" s="52"/>
      <c r="IGR47" s="52"/>
      <c r="IGS47" s="52"/>
      <c r="IGT47" s="52"/>
      <c r="IGU47" s="59"/>
      <c r="IGV47" s="59"/>
      <c r="IGW47" s="59"/>
      <c r="IGX47" s="59"/>
      <c r="IGY47" s="60"/>
      <c r="IGZ47" s="278"/>
      <c r="IHA47" s="243"/>
      <c r="IHB47" s="244"/>
      <c r="IHC47" s="244"/>
      <c r="IHD47" s="244"/>
      <c r="IHE47" s="244"/>
      <c r="IHF47" s="244"/>
      <c r="IHG47" s="201"/>
      <c r="IHH47" s="210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9"/>
      <c r="IHT47" s="15"/>
      <c r="IHU47" s="15"/>
      <c r="IHV47" s="15"/>
      <c r="IHW47" s="15"/>
      <c r="IHX47" s="15"/>
      <c r="IHY47" s="15"/>
      <c r="IHZ47" s="19"/>
      <c r="IIA47" s="59"/>
      <c r="IIB47" s="59"/>
      <c r="IIC47" s="52"/>
      <c r="IID47" s="52"/>
      <c r="IIE47" s="52"/>
      <c r="IIF47" s="52"/>
      <c r="IIG47" s="52"/>
      <c r="IIH47" s="59"/>
      <c r="III47" s="59"/>
      <c r="IIJ47" s="59"/>
      <c r="IIK47" s="59"/>
      <c r="IIL47" s="60"/>
      <c r="IIM47" s="278"/>
      <c r="IIN47" s="243"/>
      <c r="IIO47" s="244"/>
      <c r="IIP47" s="244"/>
      <c r="IIQ47" s="244"/>
      <c r="IIR47" s="244"/>
      <c r="IIS47" s="244"/>
      <c r="IIT47" s="201"/>
      <c r="IIU47" s="210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9"/>
      <c r="IJG47" s="15"/>
      <c r="IJH47" s="15"/>
      <c r="IJI47" s="15"/>
      <c r="IJJ47" s="15"/>
      <c r="IJK47" s="15"/>
      <c r="IJL47" s="15"/>
      <c r="IJM47" s="19"/>
      <c r="IJN47" s="59"/>
      <c r="IJO47" s="59"/>
      <c r="IJP47" s="52"/>
      <c r="IJQ47" s="52"/>
      <c r="IJR47" s="52"/>
      <c r="IJS47" s="52"/>
      <c r="IJT47" s="52"/>
      <c r="IJU47" s="59"/>
      <c r="IJV47" s="59"/>
      <c r="IJW47" s="59"/>
      <c r="IJX47" s="59"/>
      <c r="IJY47" s="60"/>
      <c r="IJZ47" s="278"/>
      <c r="IKA47" s="243"/>
      <c r="IKB47" s="244"/>
      <c r="IKC47" s="244"/>
      <c r="IKD47" s="244"/>
      <c r="IKE47" s="244"/>
      <c r="IKF47" s="244"/>
      <c r="IKG47" s="201"/>
      <c r="IKH47" s="210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9"/>
      <c r="IKT47" s="15"/>
      <c r="IKU47" s="15"/>
      <c r="IKV47" s="15"/>
      <c r="IKW47" s="15"/>
      <c r="IKX47" s="15"/>
      <c r="IKY47" s="15"/>
      <c r="IKZ47" s="19"/>
      <c r="ILA47" s="59"/>
      <c r="ILB47" s="59"/>
      <c r="ILC47" s="52"/>
      <c r="ILD47" s="52"/>
      <c r="ILE47" s="52"/>
      <c r="ILF47" s="52"/>
      <c r="ILG47" s="52"/>
      <c r="ILH47" s="59"/>
      <c r="ILI47" s="59"/>
      <c r="ILJ47" s="59"/>
      <c r="ILK47" s="59"/>
      <c r="ILL47" s="60"/>
      <c r="ILM47" s="278"/>
      <c r="ILN47" s="243"/>
      <c r="ILO47" s="244"/>
      <c r="ILP47" s="244"/>
      <c r="ILQ47" s="244"/>
      <c r="ILR47" s="244"/>
      <c r="ILS47" s="244"/>
      <c r="ILT47" s="201"/>
      <c r="ILU47" s="210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9"/>
      <c r="IMG47" s="15"/>
      <c r="IMH47" s="15"/>
      <c r="IMI47" s="15"/>
      <c r="IMJ47" s="15"/>
      <c r="IMK47" s="15"/>
      <c r="IML47" s="15"/>
      <c r="IMM47" s="19"/>
      <c r="IMN47" s="59"/>
      <c r="IMO47" s="59"/>
      <c r="IMP47" s="52"/>
      <c r="IMQ47" s="52"/>
      <c r="IMR47" s="52"/>
      <c r="IMS47" s="52"/>
      <c r="IMT47" s="52"/>
      <c r="IMU47" s="59"/>
      <c r="IMV47" s="59"/>
      <c r="IMW47" s="59"/>
      <c r="IMX47" s="59"/>
      <c r="IMY47" s="60"/>
      <c r="IMZ47" s="278"/>
      <c r="INA47" s="243"/>
      <c r="INB47" s="244"/>
      <c r="INC47" s="244"/>
      <c r="IND47" s="244"/>
      <c r="INE47" s="244"/>
      <c r="INF47" s="244"/>
      <c r="ING47" s="201"/>
      <c r="INH47" s="210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9"/>
      <c r="INT47" s="15"/>
      <c r="INU47" s="15"/>
      <c r="INV47" s="15"/>
      <c r="INW47" s="15"/>
      <c r="INX47" s="15"/>
      <c r="INY47" s="15"/>
      <c r="INZ47" s="19"/>
      <c r="IOA47" s="59"/>
      <c r="IOB47" s="59"/>
      <c r="IOC47" s="52"/>
      <c r="IOD47" s="52"/>
      <c r="IOE47" s="52"/>
      <c r="IOF47" s="52"/>
      <c r="IOG47" s="52"/>
      <c r="IOH47" s="59"/>
      <c r="IOI47" s="59"/>
      <c r="IOJ47" s="59"/>
      <c r="IOK47" s="59"/>
      <c r="IOL47" s="60"/>
      <c r="IOM47" s="278"/>
      <c r="ION47" s="243"/>
      <c r="IOO47" s="244"/>
      <c r="IOP47" s="244"/>
      <c r="IOQ47" s="244"/>
      <c r="IOR47" s="244"/>
      <c r="IOS47" s="244"/>
      <c r="IOT47" s="201"/>
      <c r="IOU47" s="210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9"/>
      <c r="IPG47" s="15"/>
      <c r="IPH47" s="15"/>
      <c r="IPI47" s="15"/>
      <c r="IPJ47" s="15"/>
      <c r="IPK47" s="15"/>
      <c r="IPL47" s="15"/>
      <c r="IPM47" s="19"/>
      <c r="IPN47" s="59"/>
      <c r="IPO47" s="59"/>
      <c r="IPP47" s="52"/>
      <c r="IPQ47" s="52"/>
      <c r="IPR47" s="52"/>
      <c r="IPS47" s="52"/>
      <c r="IPT47" s="52"/>
      <c r="IPU47" s="59"/>
      <c r="IPV47" s="59"/>
      <c r="IPW47" s="59"/>
      <c r="IPX47" s="59"/>
      <c r="IPY47" s="60"/>
      <c r="IPZ47" s="278"/>
      <c r="IQA47" s="243"/>
      <c r="IQB47" s="244"/>
      <c r="IQC47" s="244"/>
      <c r="IQD47" s="244"/>
      <c r="IQE47" s="244"/>
      <c r="IQF47" s="244"/>
      <c r="IQG47" s="201"/>
      <c r="IQH47" s="210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9"/>
      <c r="IQT47" s="15"/>
      <c r="IQU47" s="15"/>
      <c r="IQV47" s="15"/>
      <c r="IQW47" s="15"/>
      <c r="IQX47" s="15"/>
      <c r="IQY47" s="15"/>
      <c r="IQZ47" s="19"/>
      <c r="IRA47" s="59"/>
      <c r="IRB47" s="59"/>
      <c r="IRC47" s="52"/>
      <c r="IRD47" s="52"/>
      <c r="IRE47" s="52"/>
      <c r="IRF47" s="52"/>
      <c r="IRG47" s="52"/>
      <c r="IRH47" s="59"/>
      <c r="IRI47" s="59"/>
      <c r="IRJ47" s="59"/>
      <c r="IRK47" s="59"/>
      <c r="IRL47" s="60"/>
      <c r="IRM47" s="278"/>
      <c r="IRN47" s="243"/>
      <c r="IRO47" s="244"/>
      <c r="IRP47" s="244"/>
      <c r="IRQ47" s="244"/>
      <c r="IRR47" s="244"/>
      <c r="IRS47" s="244"/>
      <c r="IRT47" s="201"/>
      <c r="IRU47" s="210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9"/>
      <c r="ISG47" s="15"/>
      <c r="ISH47" s="15"/>
      <c r="ISI47" s="15"/>
      <c r="ISJ47" s="15"/>
      <c r="ISK47" s="15"/>
      <c r="ISL47" s="15"/>
      <c r="ISM47" s="19"/>
      <c r="ISN47" s="59"/>
      <c r="ISO47" s="59"/>
      <c r="ISP47" s="52"/>
      <c r="ISQ47" s="52"/>
      <c r="ISR47" s="52"/>
      <c r="ISS47" s="52"/>
      <c r="IST47" s="52"/>
      <c r="ISU47" s="59"/>
      <c r="ISV47" s="59"/>
      <c r="ISW47" s="59"/>
      <c r="ISX47" s="59"/>
      <c r="ISY47" s="60"/>
      <c r="ISZ47" s="278"/>
      <c r="ITA47" s="243"/>
      <c r="ITB47" s="244"/>
      <c r="ITC47" s="244"/>
      <c r="ITD47" s="244"/>
      <c r="ITE47" s="244"/>
      <c r="ITF47" s="244"/>
      <c r="ITG47" s="201"/>
      <c r="ITH47" s="210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9"/>
      <c r="ITT47" s="15"/>
      <c r="ITU47" s="15"/>
      <c r="ITV47" s="15"/>
      <c r="ITW47" s="15"/>
      <c r="ITX47" s="15"/>
      <c r="ITY47" s="15"/>
      <c r="ITZ47" s="19"/>
      <c r="IUA47" s="59"/>
      <c r="IUB47" s="59"/>
      <c r="IUC47" s="52"/>
      <c r="IUD47" s="52"/>
      <c r="IUE47" s="52"/>
      <c r="IUF47" s="52"/>
      <c r="IUG47" s="52"/>
      <c r="IUH47" s="59"/>
      <c r="IUI47" s="59"/>
      <c r="IUJ47" s="59"/>
      <c r="IUK47" s="59"/>
      <c r="IUL47" s="60"/>
      <c r="IUM47" s="278"/>
      <c r="IUN47" s="243"/>
      <c r="IUO47" s="244"/>
      <c r="IUP47" s="244"/>
      <c r="IUQ47" s="244"/>
      <c r="IUR47" s="244"/>
      <c r="IUS47" s="244"/>
      <c r="IUT47" s="201"/>
      <c r="IUU47" s="210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9"/>
      <c r="IVG47" s="15"/>
      <c r="IVH47" s="15"/>
      <c r="IVI47" s="15"/>
      <c r="IVJ47" s="15"/>
      <c r="IVK47" s="15"/>
      <c r="IVL47" s="15"/>
      <c r="IVM47" s="19"/>
      <c r="IVN47" s="59"/>
      <c r="IVO47" s="59"/>
      <c r="IVP47" s="52"/>
      <c r="IVQ47" s="52"/>
      <c r="IVR47" s="52"/>
      <c r="IVS47" s="52"/>
      <c r="IVT47" s="52"/>
      <c r="IVU47" s="59"/>
      <c r="IVV47" s="59"/>
      <c r="IVW47" s="59"/>
      <c r="IVX47" s="59"/>
      <c r="IVY47" s="60"/>
      <c r="IVZ47" s="278"/>
      <c r="IWA47" s="243"/>
      <c r="IWB47" s="244"/>
      <c r="IWC47" s="244"/>
      <c r="IWD47" s="244"/>
      <c r="IWE47" s="244"/>
      <c r="IWF47" s="244"/>
      <c r="IWG47" s="201"/>
      <c r="IWH47" s="210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9"/>
      <c r="IWT47" s="15"/>
      <c r="IWU47" s="15"/>
      <c r="IWV47" s="15"/>
      <c r="IWW47" s="15"/>
      <c r="IWX47" s="15"/>
      <c r="IWY47" s="15"/>
      <c r="IWZ47" s="19"/>
      <c r="IXA47" s="59"/>
      <c r="IXB47" s="59"/>
      <c r="IXC47" s="52"/>
      <c r="IXD47" s="52"/>
      <c r="IXE47" s="52"/>
      <c r="IXF47" s="52"/>
      <c r="IXG47" s="52"/>
      <c r="IXH47" s="59"/>
      <c r="IXI47" s="59"/>
      <c r="IXJ47" s="59"/>
      <c r="IXK47" s="59"/>
      <c r="IXL47" s="60"/>
      <c r="IXM47" s="278"/>
      <c r="IXN47" s="243"/>
      <c r="IXO47" s="244"/>
      <c r="IXP47" s="244"/>
      <c r="IXQ47" s="244"/>
      <c r="IXR47" s="244"/>
      <c r="IXS47" s="244"/>
      <c r="IXT47" s="201"/>
      <c r="IXU47" s="210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9"/>
      <c r="IYG47" s="15"/>
      <c r="IYH47" s="15"/>
      <c r="IYI47" s="15"/>
      <c r="IYJ47" s="15"/>
      <c r="IYK47" s="15"/>
      <c r="IYL47" s="15"/>
      <c r="IYM47" s="19"/>
      <c r="IYN47" s="59"/>
      <c r="IYO47" s="59"/>
      <c r="IYP47" s="52"/>
      <c r="IYQ47" s="52"/>
      <c r="IYR47" s="52"/>
      <c r="IYS47" s="52"/>
      <c r="IYT47" s="52"/>
      <c r="IYU47" s="59"/>
      <c r="IYV47" s="59"/>
      <c r="IYW47" s="59"/>
      <c r="IYX47" s="59"/>
      <c r="IYY47" s="60"/>
      <c r="IYZ47" s="278"/>
      <c r="IZA47" s="243"/>
      <c r="IZB47" s="244"/>
      <c r="IZC47" s="244"/>
      <c r="IZD47" s="244"/>
      <c r="IZE47" s="244"/>
      <c r="IZF47" s="244"/>
      <c r="IZG47" s="201"/>
      <c r="IZH47" s="210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9"/>
      <c r="IZT47" s="15"/>
      <c r="IZU47" s="15"/>
      <c r="IZV47" s="15"/>
      <c r="IZW47" s="15"/>
      <c r="IZX47" s="15"/>
      <c r="IZY47" s="15"/>
      <c r="IZZ47" s="19"/>
      <c r="JAA47" s="59"/>
      <c r="JAB47" s="59"/>
      <c r="JAC47" s="52"/>
      <c r="JAD47" s="52"/>
      <c r="JAE47" s="52"/>
      <c r="JAF47" s="52"/>
      <c r="JAG47" s="52"/>
      <c r="JAH47" s="59"/>
      <c r="JAI47" s="59"/>
      <c r="JAJ47" s="59"/>
      <c r="JAK47" s="59"/>
      <c r="JAL47" s="60"/>
      <c r="JAM47" s="278"/>
      <c r="JAN47" s="243"/>
      <c r="JAO47" s="244"/>
      <c r="JAP47" s="244"/>
      <c r="JAQ47" s="244"/>
      <c r="JAR47" s="244"/>
      <c r="JAS47" s="244"/>
      <c r="JAT47" s="201"/>
      <c r="JAU47" s="210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9"/>
      <c r="JBG47" s="15"/>
      <c r="JBH47" s="15"/>
      <c r="JBI47" s="15"/>
      <c r="JBJ47" s="15"/>
      <c r="JBK47" s="15"/>
      <c r="JBL47" s="15"/>
      <c r="JBM47" s="19"/>
      <c r="JBN47" s="59"/>
      <c r="JBO47" s="59"/>
      <c r="JBP47" s="52"/>
      <c r="JBQ47" s="52"/>
      <c r="JBR47" s="52"/>
      <c r="JBS47" s="52"/>
      <c r="JBT47" s="52"/>
      <c r="JBU47" s="59"/>
      <c r="JBV47" s="59"/>
      <c r="JBW47" s="59"/>
      <c r="JBX47" s="59"/>
      <c r="JBY47" s="60"/>
      <c r="JBZ47" s="278"/>
      <c r="JCA47" s="243"/>
      <c r="JCB47" s="244"/>
      <c r="JCC47" s="244"/>
      <c r="JCD47" s="244"/>
      <c r="JCE47" s="244"/>
      <c r="JCF47" s="244"/>
      <c r="JCG47" s="201"/>
      <c r="JCH47" s="210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9"/>
      <c r="JCT47" s="15"/>
      <c r="JCU47" s="15"/>
      <c r="JCV47" s="15"/>
      <c r="JCW47" s="15"/>
      <c r="JCX47" s="15"/>
      <c r="JCY47" s="15"/>
      <c r="JCZ47" s="19"/>
      <c r="JDA47" s="59"/>
      <c r="JDB47" s="59"/>
      <c r="JDC47" s="52"/>
      <c r="JDD47" s="52"/>
      <c r="JDE47" s="52"/>
      <c r="JDF47" s="52"/>
      <c r="JDG47" s="52"/>
      <c r="JDH47" s="59"/>
      <c r="JDI47" s="59"/>
      <c r="JDJ47" s="59"/>
      <c r="JDK47" s="59"/>
      <c r="JDL47" s="60"/>
      <c r="JDM47" s="278"/>
      <c r="JDN47" s="243"/>
      <c r="JDO47" s="244"/>
      <c r="JDP47" s="244"/>
      <c r="JDQ47" s="244"/>
      <c r="JDR47" s="244"/>
      <c r="JDS47" s="244"/>
      <c r="JDT47" s="201"/>
      <c r="JDU47" s="210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9"/>
      <c r="JEG47" s="15"/>
      <c r="JEH47" s="15"/>
      <c r="JEI47" s="15"/>
      <c r="JEJ47" s="15"/>
      <c r="JEK47" s="15"/>
      <c r="JEL47" s="15"/>
      <c r="JEM47" s="19"/>
      <c r="JEN47" s="59"/>
      <c r="JEO47" s="59"/>
      <c r="JEP47" s="52"/>
      <c r="JEQ47" s="52"/>
      <c r="JER47" s="52"/>
      <c r="JES47" s="52"/>
      <c r="JET47" s="52"/>
      <c r="JEU47" s="59"/>
      <c r="JEV47" s="59"/>
      <c r="JEW47" s="59"/>
      <c r="JEX47" s="59"/>
      <c r="JEY47" s="60"/>
      <c r="JEZ47" s="278"/>
      <c r="JFA47" s="243"/>
      <c r="JFB47" s="244"/>
      <c r="JFC47" s="244"/>
      <c r="JFD47" s="244"/>
      <c r="JFE47" s="244"/>
      <c r="JFF47" s="244"/>
      <c r="JFG47" s="201"/>
      <c r="JFH47" s="210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9"/>
      <c r="JFT47" s="15"/>
      <c r="JFU47" s="15"/>
      <c r="JFV47" s="15"/>
      <c r="JFW47" s="15"/>
      <c r="JFX47" s="15"/>
      <c r="JFY47" s="15"/>
      <c r="JFZ47" s="19"/>
      <c r="JGA47" s="59"/>
      <c r="JGB47" s="59"/>
      <c r="JGC47" s="52"/>
      <c r="JGD47" s="52"/>
      <c r="JGE47" s="52"/>
      <c r="JGF47" s="52"/>
      <c r="JGG47" s="52"/>
      <c r="JGH47" s="59"/>
      <c r="JGI47" s="59"/>
      <c r="JGJ47" s="59"/>
      <c r="JGK47" s="59"/>
      <c r="JGL47" s="60"/>
      <c r="JGM47" s="278"/>
      <c r="JGN47" s="243"/>
      <c r="JGO47" s="244"/>
      <c r="JGP47" s="244"/>
      <c r="JGQ47" s="244"/>
      <c r="JGR47" s="244"/>
      <c r="JGS47" s="244"/>
      <c r="JGT47" s="201"/>
      <c r="JGU47" s="210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9"/>
      <c r="JHG47" s="15"/>
      <c r="JHH47" s="15"/>
      <c r="JHI47" s="15"/>
      <c r="JHJ47" s="15"/>
      <c r="JHK47" s="15"/>
      <c r="JHL47" s="15"/>
      <c r="JHM47" s="19"/>
      <c r="JHN47" s="59"/>
      <c r="JHO47" s="59"/>
      <c r="JHP47" s="52"/>
      <c r="JHQ47" s="52"/>
      <c r="JHR47" s="52"/>
      <c r="JHS47" s="52"/>
      <c r="JHT47" s="52"/>
      <c r="JHU47" s="59"/>
      <c r="JHV47" s="59"/>
      <c r="JHW47" s="59"/>
      <c r="JHX47" s="59"/>
      <c r="JHY47" s="60"/>
      <c r="JHZ47" s="278"/>
      <c r="JIA47" s="243"/>
      <c r="JIB47" s="244"/>
      <c r="JIC47" s="244"/>
      <c r="JID47" s="244"/>
      <c r="JIE47" s="244"/>
      <c r="JIF47" s="244"/>
      <c r="JIG47" s="201"/>
      <c r="JIH47" s="210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9"/>
      <c r="JIT47" s="15"/>
      <c r="JIU47" s="15"/>
      <c r="JIV47" s="15"/>
      <c r="JIW47" s="15"/>
      <c r="JIX47" s="15"/>
      <c r="JIY47" s="15"/>
      <c r="JIZ47" s="19"/>
      <c r="JJA47" s="59"/>
      <c r="JJB47" s="59"/>
      <c r="JJC47" s="52"/>
      <c r="JJD47" s="52"/>
      <c r="JJE47" s="52"/>
      <c r="JJF47" s="52"/>
      <c r="JJG47" s="52"/>
      <c r="JJH47" s="59"/>
      <c r="JJI47" s="59"/>
      <c r="JJJ47" s="59"/>
      <c r="JJK47" s="59"/>
      <c r="JJL47" s="60"/>
      <c r="JJM47" s="278"/>
      <c r="JJN47" s="243"/>
      <c r="JJO47" s="244"/>
      <c r="JJP47" s="244"/>
      <c r="JJQ47" s="244"/>
      <c r="JJR47" s="244"/>
      <c r="JJS47" s="244"/>
      <c r="JJT47" s="201"/>
      <c r="JJU47" s="210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9"/>
      <c r="JKG47" s="15"/>
      <c r="JKH47" s="15"/>
      <c r="JKI47" s="15"/>
      <c r="JKJ47" s="15"/>
      <c r="JKK47" s="15"/>
      <c r="JKL47" s="15"/>
      <c r="JKM47" s="19"/>
      <c r="JKN47" s="59"/>
      <c r="JKO47" s="59"/>
      <c r="JKP47" s="52"/>
      <c r="JKQ47" s="52"/>
      <c r="JKR47" s="52"/>
      <c r="JKS47" s="52"/>
      <c r="JKT47" s="52"/>
      <c r="JKU47" s="59"/>
      <c r="JKV47" s="59"/>
      <c r="JKW47" s="59"/>
      <c r="JKX47" s="59"/>
      <c r="JKY47" s="60"/>
      <c r="JKZ47" s="278"/>
      <c r="JLA47" s="243"/>
      <c r="JLB47" s="244"/>
      <c r="JLC47" s="244"/>
      <c r="JLD47" s="244"/>
      <c r="JLE47" s="244"/>
      <c r="JLF47" s="244"/>
      <c r="JLG47" s="201"/>
      <c r="JLH47" s="210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9"/>
      <c r="JLT47" s="15"/>
      <c r="JLU47" s="15"/>
      <c r="JLV47" s="15"/>
      <c r="JLW47" s="15"/>
      <c r="JLX47" s="15"/>
      <c r="JLY47" s="15"/>
      <c r="JLZ47" s="19"/>
      <c r="JMA47" s="59"/>
      <c r="JMB47" s="59"/>
      <c r="JMC47" s="52"/>
      <c r="JMD47" s="52"/>
      <c r="JME47" s="52"/>
      <c r="JMF47" s="52"/>
      <c r="JMG47" s="52"/>
      <c r="JMH47" s="59"/>
      <c r="JMI47" s="59"/>
      <c r="JMJ47" s="59"/>
      <c r="JMK47" s="59"/>
      <c r="JML47" s="60"/>
      <c r="JMM47" s="278"/>
      <c r="JMN47" s="243"/>
      <c r="JMO47" s="244"/>
      <c r="JMP47" s="244"/>
      <c r="JMQ47" s="244"/>
      <c r="JMR47" s="244"/>
      <c r="JMS47" s="244"/>
      <c r="JMT47" s="201"/>
      <c r="JMU47" s="210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9"/>
      <c r="JNG47" s="15"/>
      <c r="JNH47" s="15"/>
      <c r="JNI47" s="15"/>
      <c r="JNJ47" s="15"/>
      <c r="JNK47" s="15"/>
      <c r="JNL47" s="15"/>
      <c r="JNM47" s="19"/>
      <c r="JNN47" s="59"/>
      <c r="JNO47" s="59"/>
      <c r="JNP47" s="52"/>
      <c r="JNQ47" s="52"/>
      <c r="JNR47" s="52"/>
      <c r="JNS47" s="52"/>
      <c r="JNT47" s="52"/>
      <c r="JNU47" s="59"/>
      <c r="JNV47" s="59"/>
      <c r="JNW47" s="59"/>
      <c r="JNX47" s="59"/>
      <c r="JNY47" s="60"/>
      <c r="JNZ47" s="278"/>
      <c r="JOA47" s="243"/>
      <c r="JOB47" s="244"/>
      <c r="JOC47" s="244"/>
      <c r="JOD47" s="244"/>
      <c r="JOE47" s="244"/>
      <c r="JOF47" s="244"/>
      <c r="JOG47" s="201"/>
      <c r="JOH47" s="210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9"/>
      <c r="JOT47" s="15"/>
      <c r="JOU47" s="15"/>
      <c r="JOV47" s="15"/>
      <c r="JOW47" s="15"/>
      <c r="JOX47" s="15"/>
      <c r="JOY47" s="15"/>
      <c r="JOZ47" s="19"/>
      <c r="JPA47" s="59"/>
      <c r="JPB47" s="59"/>
      <c r="JPC47" s="52"/>
      <c r="JPD47" s="52"/>
      <c r="JPE47" s="52"/>
      <c r="JPF47" s="52"/>
      <c r="JPG47" s="52"/>
      <c r="JPH47" s="59"/>
      <c r="JPI47" s="59"/>
      <c r="JPJ47" s="59"/>
      <c r="JPK47" s="59"/>
      <c r="JPL47" s="60"/>
      <c r="JPM47" s="278"/>
      <c r="JPN47" s="243"/>
      <c r="JPO47" s="244"/>
      <c r="JPP47" s="244"/>
      <c r="JPQ47" s="244"/>
      <c r="JPR47" s="244"/>
      <c r="JPS47" s="244"/>
      <c r="JPT47" s="201"/>
      <c r="JPU47" s="210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9"/>
      <c r="JQG47" s="15"/>
      <c r="JQH47" s="15"/>
      <c r="JQI47" s="15"/>
      <c r="JQJ47" s="15"/>
      <c r="JQK47" s="15"/>
      <c r="JQL47" s="15"/>
      <c r="JQM47" s="19"/>
      <c r="JQN47" s="59"/>
      <c r="JQO47" s="59"/>
      <c r="JQP47" s="52"/>
      <c r="JQQ47" s="52"/>
      <c r="JQR47" s="52"/>
      <c r="JQS47" s="52"/>
      <c r="JQT47" s="52"/>
      <c r="JQU47" s="59"/>
      <c r="JQV47" s="59"/>
      <c r="JQW47" s="59"/>
      <c r="JQX47" s="59"/>
      <c r="JQY47" s="60"/>
      <c r="JQZ47" s="278"/>
      <c r="JRA47" s="243"/>
      <c r="JRB47" s="244"/>
      <c r="JRC47" s="244"/>
      <c r="JRD47" s="244"/>
      <c r="JRE47" s="244"/>
      <c r="JRF47" s="244"/>
      <c r="JRG47" s="201"/>
      <c r="JRH47" s="210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9"/>
      <c r="JRT47" s="15"/>
      <c r="JRU47" s="15"/>
      <c r="JRV47" s="15"/>
      <c r="JRW47" s="15"/>
      <c r="JRX47" s="15"/>
      <c r="JRY47" s="15"/>
      <c r="JRZ47" s="19"/>
      <c r="JSA47" s="59"/>
      <c r="JSB47" s="59"/>
      <c r="JSC47" s="52"/>
      <c r="JSD47" s="52"/>
      <c r="JSE47" s="52"/>
      <c r="JSF47" s="52"/>
      <c r="JSG47" s="52"/>
      <c r="JSH47" s="59"/>
      <c r="JSI47" s="59"/>
      <c r="JSJ47" s="59"/>
      <c r="JSK47" s="59"/>
      <c r="JSL47" s="60"/>
      <c r="JSM47" s="278"/>
      <c r="JSN47" s="243"/>
      <c r="JSO47" s="244"/>
      <c r="JSP47" s="244"/>
      <c r="JSQ47" s="244"/>
      <c r="JSR47" s="244"/>
      <c r="JSS47" s="244"/>
      <c r="JST47" s="201"/>
      <c r="JSU47" s="210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9"/>
      <c r="JTG47" s="15"/>
      <c r="JTH47" s="15"/>
      <c r="JTI47" s="15"/>
      <c r="JTJ47" s="15"/>
      <c r="JTK47" s="15"/>
      <c r="JTL47" s="15"/>
      <c r="JTM47" s="19"/>
      <c r="JTN47" s="59"/>
      <c r="JTO47" s="59"/>
      <c r="JTP47" s="52"/>
      <c r="JTQ47" s="52"/>
      <c r="JTR47" s="52"/>
      <c r="JTS47" s="52"/>
      <c r="JTT47" s="52"/>
      <c r="JTU47" s="59"/>
      <c r="JTV47" s="59"/>
      <c r="JTW47" s="59"/>
      <c r="JTX47" s="59"/>
      <c r="JTY47" s="60"/>
      <c r="JTZ47" s="278"/>
      <c r="JUA47" s="243"/>
      <c r="JUB47" s="244"/>
      <c r="JUC47" s="244"/>
      <c r="JUD47" s="244"/>
      <c r="JUE47" s="244"/>
      <c r="JUF47" s="244"/>
      <c r="JUG47" s="201"/>
      <c r="JUH47" s="210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9"/>
      <c r="JUT47" s="15"/>
      <c r="JUU47" s="15"/>
      <c r="JUV47" s="15"/>
      <c r="JUW47" s="15"/>
      <c r="JUX47" s="15"/>
      <c r="JUY47" s="15"/>
      <c r="JUZ47" s="19"/>
      <c r="JVA47" s="59"/>
      <c r="JVB47" s="59"/>
      <c r="JVC47" s="52"/>
      <c r="JVD47" s="52"/>
      <c r="JVE47" s="52"/>
      <c r="JVF47" s="52"/>
      <c r="JVG47" s="52"/>
      <c r="JVH47" s="59"/>
      <c r="JVI47" s="59"/>
      <c r="JVJ47" s="59"/>
      <c r="JVK47" s="59"/>
      <c r="JVL47" s="60"/>
      <c r="JVM47" s="278"/>
      <c r="JVN47" s="243"/>
      <c r="JVO47" s="244"/>
      <c r="JVP47" s="244"/>
      <c r="JVQ47" s="244"/>
      <c r="JVR47" s="244"/>
      <c r="JVS47" s="244"/>
      <c r="JVT47" s="201"/>
      <c r="JVU47" s="210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9"/>
      <c r="JWG47" s="15"/>
      <c r="JWH47" s="15"/>
      <c r="JWI47" s="15"/>
      <c r="JWJ47" s="15"/>
      <c r="JWK47" s="15"/>
      <c r="JWL47" s="15"/>
      <c r="JWM47" s="19"/>
      <c r="JWN47" s="59"/>
      <c r="JWO47" s="59"/>
      <c r="JWP47" s="52"/>
      <c r="JWQ47" s="52"/>
      <c r="JWR47" s="52"/>
      <c r="JWS47" s="52"/>
      <c r="JWT47" s="52"/>
      <c r="JWU47" s="59"/>
      <c r="JWV47" s="59"/>
      <c r="JWW47" s="59"/>
      <c r="JWX47" s="59"/>
      <c r="JWY47" s="60"/>
      <c r="JWZ47" s="278"/>
      <c r="JXA47" s="243"/>
      <c r="JXB47" s="244"/>
      <c r="JXC47" s="244"/>
      <c r="JXD47" s="244"/>
      <c r="JXE47" s="244"/>
      <c r="JXF47" s="244"/>
      <c r="JXG47" s="201"/>
      <c r="JXH47" s="210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9"/>
      <c r="JXT47" s="15"/>
      <c r="JXU47" s="15"/>
      <c r="JXV47" s="15"/>
      <c r="JXW47" s="15"/>
      <c r="JXX47" s="15"/>
      <c r="JXY47" s="15"/>
      <c r="JXZ47" s="19"/>
      <c r="JYA47" s="59"/>
      <c r="JYB47" s="59"/>
      <c r="JYC47" s="52"/>
      <c r="JYD47" s="52"/>
      <c r="JYE47" s="52"/>
      <c r="JYF47" s="52"/>
      <c r="JYG47" s="52"/>
      <c r="JYH47" s="59"/>
      <c r="JYI47" s="59"/>
      <c r="JYJ47" s="59"/>
      <c r="JYK47" s="59"/>
      <c r="JYL47" s="60"/>
      <c r="JYM47" s="278"/>
      <c r="JYN47" s="243"/>
      <c r="JYO47" s="244"/>
      <c r="JYP47" s="244"/>
      <c r="JYQ47" s="244"/>
      <c r="JYR47" s="244"/>
      <c r="JYS47" s="244"/>
      <c r="JYT47" s="201"/>
      <c r="JYU47" s="210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9"/>
      <c r="JZG47" s="15"/>
      <c r="JZH47" s="15"/>
      <c r="JZI47" s="15"/>
      <c r="JZJ47" s="15"/>
      <c r="JZK47" s="15"/>
      <c r="JZL47" s="15"/>
      <c r="JZM47" s="19"/>
      <c r="JZN47" s="59"/>
      <c r="JZO47" s="59"/>
      <c r="JZP47" s="52"/>
      <c r="JZQ47" s="52"/>
      <c r="JZR47" s="52"/>
      <c r="JZS47" s="52"/>
      <c r="JZT47" s="52"/>
      <c r="JZU47" s="59"/>
      <c r="JZV47" s="59"/>
      <c r="JZW47" s="59"/>
      <c r="JZX47" s="59"/>
      <c r="JZY47" s="60"/>
      <c r="JZZ47" s="278"/>
      <c r="KAA47" s="243"/>
      <c r="KAB47" s="244"/>
      <c r="KAC47" s="244"/>
      <c r="KAD47" s="244"/>
      <c r="KAE47" s="244"/>
      <c r="KAF47" s="244"/>
      <c r="KAG47" s="201"/>
      <c r="KAH47" s="210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9"/>
      <c r="KAT47" s="15"/>
      <c r="KAU47" s="15"/>
      <c r="KAV47" s="15"/>
      <c r="KAW47" s="15"/>
      <c r="KAX47" s="15"/>
      <c r="KAY47" s="15"/>
      <c r="KAZ47" s="19"/>
      <c r="KBA47" s="59"/>
      <c r="KBB47" s="59"/>
      <c r="KBC47" s="52"/>
      <c r="KBD47" s="52"/>
      <c r="KBE47" s="52"/>
      <c r="KBF47" s="52"/>
      <c r="KBG47" s="52"/>
      <c r="KBH47" s="59"/>
      <c r="KBI47" s="59"/>
      <c r="KBJ47" s="59"/>
      <c r="KBK47" s="59"/>
      <c r="KBL47" s="60"/>
      <c r="KBM47" s="278"/>
      <c r="KBN47" s="243"/>
      <c r="KBO47" s="244"/>
      <c r="KBP47" s="244"/>
      <c r="KBQ47" s="244"/>
      <c r="KBR47" s="244"/>
      <c r="KBS47" s="244"/>
      <c r="KBT47" s="201"/>
      <c r="KBU47" s="210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9"/>
      <c r="KCG47" s="15"/>
      <c r="KCH47" s="15"/>
      <c r="KCI47" s="15"/>
      <c r="KCJ47" s="15"/>
      <c r="KCK47" s="15"/>
      <c r="KCL47" s="15"/>
      <c r="KCM47" s="19"/>
      <c r="KCN47" s="59"/>
      <c r="KCO47" s="59"/>
      <c r="KCP47" s="52"/>
      <c r="KCQ47" s="52"/>
      <c r="KCR47" s="52"/>
      <c r="KCS47" s="52"/>
      <c r="KCT47" s="52"/>
      <c r="KCU47" s="59"/>
      <c r="KCV47" s="59"/>
      <c r="KCW47" s="59"/>
      <c r="KCX47" s="59"/>
      <c r="KCY47" s="60"/>
      <c r="KCZ47" s="278"/>
      <c r="KDA47" s="243"/>
      <c r="KDB47" s="244"/>
      <c r="KDC47" s="244"/>
      <c r="KDD47" s="244"/>
      <c r="KDE47" s="244"/>
      <c r="KDF47" s="244"/>
      <c r="KDG47" s="201"/>
      <c r="KDH47" s="210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9"/>
      <c r="KDT47" s="15"/>
      <c r="KDU47" s="15"/>
      <c r="KDV47" s="15"/>
      <c r="KDW47" s="15"/>
      <c r="KDX47" s="15"/>
      <c r="KDY47" s="15"/>
      <c r="KDZ47" s="19"/>
      <c r="KEA47" s="59"/>
      <c r="KEB47" s="59"/>
      <c r="KEC47" s="52"/>
      <c r="KED47" s="52"/>
      <c r="KEE47" s="52"/>
      <c r="KEF47" s="52"/>
      <c r="KEG47" s="52"/>
      <c r="KEH47" s="59"/>
      <c r="KEI47" s="59"/>
      <c r="KEJ47" s="59"/>
      <c r="KEK47" s="59"/>
      <c r="KEL47" s="60"/>
      <c r="KEM47" s="278"/>
      <c r="KEN47" s="243"/>
      <c r="KEO47" s="244"/>
      <c r="KEP47" s="244"/>
      <c r="KEQ47" s="244"/>
      <c r="KER47" s="244"/>
      <c r="KES47" s="244"/>
      <c r="KET47" s="201"/>
      <c r="KEU47" s="210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9"/>
      <c r="KFG47" s="15"/>
      <c r="KFH47" s="15"/>
      <c r="KFI47" s="15"/>
      <c r="KFJ47" s="15"/>
      <c r="KFK47" s="15"/>
      <c r="KFL47" s="15"/>
      <c r="KFM47" s="19"/>
      <c r="KFN47" s="59"/>
      <c r="KFO47" s="59"/>
      <c r="KFP47" s="52"/>
      <c r="KFQ47" s="52"/>
      <c r="KFR47" s="52"/>
      <c r="KFS47" s="52"/>
      <c r="KFT47" s="52"/>
      <c r="KFU47" s="59"/>
      <c r="KFV47" s="59"/>
      <c r="KFW47" s="59"/>
      <c r="KFX47" s="59"/>
      <c r="KFY47" s="60"/>
      <c r="KFZ47" s="278"/>
      <c r="KGA47" s="243"/>
      <c r="KGB47" s="244"/>
      <c r="KGC47" s="244"/>
      <c r="KGD47" s="244"/>
      <c r="KGE47" s="244"/>
      <c r="KGF47" s="244"/>
      <c r="KGG47" s="201"/>
      <c r="KGH47" s="210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9"/>
      <c r="KGT47" s="15"/>
      <c r="KGU47" s="15"/>
      <c r="KGV47" s="15"/>
      <c r="KGW47" s="15"/>
      <c r="KGX47" s="15"/>
      <c r="KGY47" s="15"/>
      <c r="KGZ47" s="19"/>
      <c r="KHA47" s="59"/>
      <c r="KHB47" s="59"/>
      <c r="KHC47" s="52"/>
      <c r="KHD47" s="52"/>
      <c r="KHE47" s="52"/>
      <c r="KHF47" s="52"/>
      <c r="KHG47" s="52"/>
      <c r="KHH47" s="59"/>
      <c r="KHI47" s="59"/>
      <c r="KHJ47" s="59"/>
      <c r="KHK47" s="59"/>
      <c r="KHL47" s="60"/>
      <c r="KHM47" s="278"/>
      <c r="KHN47" s="243"/>
      <c r="KHO47" s="244"/>
      <c r="KHP47" s="244"/>
      <c r="KHQ47" s="244"/>
      <c r="KHR47" s="244"/>
      <c r="KHS47" s="244"/>
      <c r="KHT47" s="201"/>
      <c r="KHU47" s="210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9"/>
      <c r="KIG47" s="15"/>
      <c r="KIH47" s="15"/>
      <c r="KII47" s="15"/>
      <c r="KIJ47" s="15"/>
      <c r="KIK47" s="15"/>
      <c r="KIL47" s="15"/>
      <c r="KIM47" s="19"/>
      <c r="KIN47" s="59"/>
      <c r="KIO47" s="59"/>
      <c r="KIP47" s="52"/>
      <c r="KIQ47" s="52"/>
      <c r="KIR47" s="52"/>
      <c r="KIS47" s="52"/>
      <c r="KIT47" s="52"/>
      <c r="KIU47" s="59"/>
      <c r="KIV47" s="59"/>
      <c r="KIW47" s="59"/>
      <c r="KIX47" s="59"/>
      <c r="KIY47" s="60"/>
      <c r="KIZ47" s="278"/>
      <c r="KJA47" s="243"/>
      <c r="KJB47" s="244"/>
      <c r="KJC47" s="244"/>
      <c r="KJD47" s="244"/>
      <c r="KJE47" s="244"/>
      <c r="KJF47" s="244"/>
      <c r="KJG47" s="201"/>
      <c r="KJH47" s="210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9"/>
      <c r="KJT47" s="15"/>
      <c r="KJU47" s="15"/>
      <c r="KJV47" s="15"/>
      <c r="KJW47" s="15"/>
      <c r="KJX47" s="15"/>
      <c r="KJY47" s="15"/>
      <c r="KJZ47" s="19"/>
      <c r="KKA47" s="59"/>
      <c r="KKB47" s="59"/>
      <c r="KKC47" s="52"/>
      <c r="KKD47" s="52"/>
      <c r="KKE47" s="52"/>
      <c r="KKF47" s="52"/>
      <c r="KKG47" s="52"/>
      <c r="KKH47" s="59"/>
      <c r="KKI47" s="59"/>
      <c r="KKJ47" s="59"/>
      <c r="KKK47" s="59"/>
      <c r="KKL47" s="60"/>
      <c r="KKM47" s="278"/>
      <c r="KKN47" s="243"/>
      <c r="KKO47" s="244"/>
      <c r="KKP47" s="244"/>
      <c r="KKQ47" s="244"/>
      <c r="KKR47" s="244"/>
      <c r="KKS47" s="244"/>
      <c r="KKT47" s="201"/>
      <c r="KKU47" s="210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9"/>
      <c r="KLG47" s="15"/>
      <c r="KLH47" s="15"/>
      <c r="KLI47" s="15"/>
      <c r="KLJ47" s="15"/>
      <c r="KLK47" s="15"/>
      <c r="KLL47" s="15"/>
      <c r="KLM47" s="19"/>
      <c r="KLN47" s="59"/>
      <c r="KLO47" s="59"/>
      <c r="KLP47" s="52"/>
      <c r="KLQ47" s="52"/>
      <c r="KLR47" s="52"/>
      <c r="KLS47" s="52"/>
      <c r="KLT47" s="52"/>
      <c r="KLU47" s="59"/>
      <c r="KLV47" s="59"/>
      <c r="KLW47" s="59"/>
      <c r="KLX47" s="59"/>
      <c r="KLY47" s="60"/>
      <c r="KLZ47" s="278"/>
      <c r="KMA47" s="243"/>
      <c r="KMB47" s="244"/>
      <c r="KMC47" s="244"/>
      <c r="KMD47" s="244"/>
      <c r="KME47" s="244"/>
      <c r="KMF47" s="244"/>
      <c r="KMG47" s="201"/>
      <c r="KMH47" s="210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9"/>
      <c r="KMT47" s="15"/>
      <c r="KMU47" s="15"/>
      <c r="KMV47" s="15"/>
      <c r="KMW47" s="15"/>
      <c r="KMX47" s="15"/>
      <c r="KMY47" s="15"/>
      <c r="KMZ47" s="19"/>
      <c r="KNA47" s="59"/>
      <c r="KNB47" s="59"/>
      <c r="KNC47" s="52"/>
      <c r="KND47" s="52"/>
      <c r="KNE47" s="52"/>
      <c r="KNF47" s="52"/>
      <c r="KNG47" s="52"/>
      <c r="KNH47" s="59"/>
      <c r="KNI47" s="59"/>
      <c r="KNJ47" s="59"/>
      <c r="KNK47" s="59"/>
      <c r="KNL47" s="60"/>
      <c r="KNM47" s="278"/>
      <c r="KNN47" s="243"/>
      <c r="KNO47" s="244"/>
      <c r="KNP47" s="244"/>
      <c r="KNQ47" s="244"/>
      <c r="KNR47" s="244"/>
      <c r="KNS47" s="244"/>
      <c r="KNT47" s="201"/>
      <c r="KNU47" s="210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9"/>
      <c r="KOG47" s="15"/>
      <c r="KOH47" s="15"/>
      <c r="KOI47" s="15"/>
      <c r="KOJ47" s="15"/>
      <c r="KOK47" s="15"/>
      <c r="KOL47" s="15"/>
      <c r="KOM47" s="19"/>
      <c r="KON47" s="59"/>
      <c r="KOO47" s="59"/>
      <c r="KOP47" s="52"/>
      <c r="KOQ47" s="52"/>
      <c r="KOR47" s="52"/>
      <c r="KOS47" s="52"/>
      <c r="KOT47" s="52"/>
      <c r="KOU47" s="59"/>
      <c r="KOV47" s="59"/>
      <c r="KOW47" s="59"/>
      <c r="KOX47" s="59"/>
      <c r="KOY47" s="60"/>
      <c r="KOZ47" s="278"/>
      <c r="KPA47" s="243"/>
      <c r="KPB47" s="244"/>
      <c r="KPC47" s="244"/>
      <c r="KPD47" s="244"/>
      <c r="KPE47" s="244"/>
      <c r="KPF47" s="244"/>
      <c r="KPG47" s="201"/>
      <c r="KPH47" s="210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9"/>
      <c r="KPT47" s="15"/>
      <c r="KPU47" s="15"/>
      <c r="KPV47" s="15"/>
      <c r="KPW47" s="15"/>
      <c r="KPX47" s="15"/>
      <c r="KPY47" s="15"/>
      <c r="KPZ47" s="19"/>
      <c r="KQA47" s="59"/>
      <c r="KQB47" s="59"/>
      <c r="KQC47" s="52"/>
      <c r="KQD47" s="52"/>
      <c r="KQE47" s="52"/>
      <c r="KQF47" s="52"/>
      <c r="KQG47" s="52"/>
      <c r="KQH47" s="59"/>
      <c r="KQI47" s="59"/>
      <c r="KQJ47" s="59"/>
      <c r="KQK47" s="59"/>
      <c r="KQL47" s="60"/>
      <c r="KQM47" s="278"/>
      <c r="KQN47" s="243"/>
      <c r="KQO47" s="244"/>
      <c r="KQP47" s="244"/>
      <c r="KQQ47" s="244"/>
      <c r="KQR47" s="244"/>
      <c r="KQS47" s="244"/>
      <c r="KQT47" s="201"/>
      <c r="KQU47" s="210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9"/>
      <c r="KRG47" s="15"/>
      <c r="KRH47" s="15"/>
      <c r="KRI47" s="15"/>
      <c r="KRJ47" s="15"/>
      <c r="KRK47" s="15"/>
      <c r="KRL47" s="15"/>
      <c r="KRM47" s="19"/>
      <c r="KRN47" s="59"/>
      <c r="KRO47" s="59"/>
      <c r="KRP47" s="52"/>
      <c r="KRQ47" s="52"/>
      <c r="KRR47" s="52"/>
      <c r="KRS47" s="52"/>
      <c r="KRT47" s="52"/>
      <c r="KRU47" s="59"/>
      <c r="KRV47" s="59"/>
      <c r="KRW47" s="59"/>
      <c r="KRX47" s="59"/>
      <c r="KRY47" s="60"/>
      <c r="KRZ47" s="278"/>
      <c r="KSA47" s="243"/>
      <c r="KSB47" s="244"/>
      <c r="KSC47" s="244"/>
      <c r="KSD47" s="244"/>
      <c r="KSE47" s="244"/>
      <c r="KSF47" s="244"/>
      <c r="KSG47" s="201"/>
      <c r="KSH47" s="210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9"/>
      <c r="KST47" s="15"/>
      <c r="KSU47" s="15"/>
      <c r="KSV47" s="15"/>
      <c r="KSW47" s="15"/>
      <c r="KSX47" s="15"/>
      <c r="KSY47" s="15"/>
      <c r="KSZ47" s="19"/>
      <c r="KTA47" s="59"/>
      <c r="KTB47" s="59"/>
      <c r="KTC47" s="52"/>
      <c r="KTD47" s="52"/>
      <c r="KTE47" s="52"/>
      <c r="KTF47" s="52"/>
      <c r="KTG47" s="52"/>
      <c r="KTH47" s="59"/>
      <c r="KTI47" s="59"/>
      <c r="KTJ47" s="59"/>
      <c r="KTK47" s="59"/>
      <c r="KTL47" s="60"/>
      <c r="KTM47" s="278"/>
      <c r="KTN47" s="243"/>
      <c r="KTO47" s="244"/>
      <c r="KTP47" s="244"/>
      <c r="KTQ47" s="244"/>
      <c r="KTR47" s="244"/>
      <c r="KTS47" s="244"/>
      <c r="KTT47" s="201"/>
      <c r="KTU47" s="210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9"/>
      <c r="KUG47" s="15"/>
      <c r="KUH47" s="15"/>
      <c r="KUI47" s="15"/>
      <c r="KUJ47" s="15"/>
      <c r="KUK47" s="15"/>
      <c r="KUL47" s="15"/>
      <c r="KUM47" s="19"/>
      <c r="KUN47" s="59"/>
      <c r="KUO47" s="59"/>
      <c r="KUP47" s="52"/>
      <c r="KUQ47" s="52"/>
      <c r="KUR47" s="52"/>
      <c r="KUS47" s="52"/>
      <c r="KUT47" s="52"/>
      <c r="KUU47" s="59"/>
      <c r="KUV47" s="59"/>
      <c r="KUW47" s="59"/>
      <c r="KUX47" s="59"/>
      <c r="KUY47" s="60"/>
      <c r="KUZ47" s="278"/>
      <c r="KVA47" s="243"/>
      <c r="KVB47" s="244"/>
      <c r="KVC47" s="244"/>
      <c r="KVD47" s="244"/>
      <c r="KVE47" s="244"/>
      <c r="KVF47" s="244"/>
      <c r="KVG47" s="201"/>
      <c r="KVH47" s="210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9"/>
      <c r="KVT47" s="15"/>
      <c r="KVU47" s="15"/>
      <c r="KVV47" s="15"/>
      <c r="KVW47" s="15"/>
      <c r="KVX47" s="15"/>
      <c r="KVY47" s="15"/>
      <c r="KVZ47" s="19"/>
      <c r="KWA47" s="59"/>
      <c r="KWB47" s="59"/>
      <c r="KWC47" s="52"/>
      <c r="KWD47" s="52"/>
      <c r="KWE47" s="52"/>
      <c r="KWF47" s="52"/>
      <c r="KWG47" s="52"/>
      <c r="KWH47" s="59"/>
      <c r="KWI47" s="59"/>
      <c r="KWJ47" s="59"/>
      <c r="KWK47" s="59"/>
      <c r="KWL47" s="60"/>
      <c r="KWM47" s="278"/>
      <c r="KWN47" s="243"/>
      <c r="KWO47" s="244"/>
      <c r="KWP47" s="244"/>
      <c r="KWQ47" s="244"/>
      <c r="KWR47" s="244"/>
      <c r="KWS47" s="244"/>
      <c r="KWT47" s="201"/>
      <c r="KWU47" s="210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9"/>
      <c r="KXG47" s="15"/>
      <c r="KXH47" s="15"/>
      <c r="KXI47" s="15"/>
      <c r="KXJ47" s="15"/>
      <c r="KXK47" s="15"/>
      <c r="KXL47" s="15"/>
      <c r="KXM47" s="19"/>
      <c r="KXN47" s="59"/>
      <c r="KXO47" s="59"/>
      <c r="KXP47" s="52"/>
      <c r="KXQ47" s="52"/>
      <c r="KXR47" s="52"/>
      <c r="KXS47" s="52"/>
      <c r="KXT47" s="52"/>
      <c r="KXU47" s="59"/>
      <c r="KXV47" s="59"/>
      <c r="KXW47" s="59"/>
      <c r="KXX47" s="59"/>
      <c r="KXY47" s="60"/>
      <c r="KXZ47" s="278"/>
      <c r="KYA47" s="243"/>
      <c r="KYB47" s="244"/>
      <c r="KYC47" s="244"/>
      <c r="KYD47" s="244"/>
      <c r="KYE47" s="244"/>
      <c r="KYF47" s="244"/>
      <c r="KYG47" s="201"/>
      <c r="KYH47" s="210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9"/>
      <c r="KYT47" s="15"/>
      <c r="KYU47" s="15"/>
      <c r="KYV47" s="15"/>
      <c r="KYW47" s="15"/>
      <c r="KYX47" s="15"/>
      <c r="KYY47" s="15"/>
      <c r="KYZ47" s="19"/>
      <c r="KZA47" s="59"/>
      <c r="KZB47" s="59"/>
      <c r="KZC47" s="52"/>
      <c r="KZD47" s="52"/>
      <c r="KZE47" s="52"/>
      <c r="KZF47" s="52"/>
      <c r="KZG47" s="52"/>
      <c r="KZH47" s="59"/>
      <c r="KZI47" s="59"/>
      <c r="KZJ47" s="59"/>
      <c r="KZK47" s="59"/>
      <c r="KZL47" s="60"/>
      <c r="KZM47" s="278"/>
      <c r="KZN47" s="243"/>
      <c r="KZO47" s="244"/>
      <c r="KZP47" s="244"/>
      <c r="KZQ47" s="244"/>
      <c r="KZR47" s="244"/>
      <c r="KZS47" s="244"/>
      <c r="KZT47" s="201"/>
      <c r="KZU47" s="210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9"/>
      <c r="LAG47" s="15"/>
      <c r="LAH47" s="15"/>
      <c r="LAI47" s="15"/>
      <c r="LAJ47" s="15"/>
      <c r="LAK47" s="15"/>
      <c r="LAL47" s="15"/>
      <c r="LAM47" s="19"/>
      <c r="LAN47" s="59"/>
      <c r="LAO47" s="59"/>
      <c r="LAP47" s="52"/>
      <c r="LAQ47" s="52"/>
      <c r="LAR47" s="52"/>
      <c r="LAS47" s="52"/>
      <c r="LAT47" s="52"/>
      <c r="LAU47" s="59"/>
      <c r="LAV47" s="59"/>
      <c r="LAW47" s="59"/>
      <c r="LAX47" s="59"/>
      <c r="LAY47" s="60"/>
      <c r="LAZ47" s="278"/>
      <c r="LBA47" s="243"/>
      <c r="LBB47" s="244"/>
      <c r="LBC47" s="244"/>
      <c r="LBD47" s="244"/>
      <c r="LBE47" s="244"/>
      <c r="LBF47" s="244"/>
      <c r="LBG47" s="201"/>
      <c r="LBH47" s="210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9"/>
      <c r="LBT47" s="15"/>
      <c r="LBU47" s="15"/>
      <c r="LBV47" s="15"/>
      <c r="LBW47" s="15"/>
      <c r="LBX47" s="15"/>
      <c r="LBY47" s="15"/>
      <c r="LBZ47" s="19"/>
      <c r="LCA47" s="59"/>
      <c r="LCB47" s="59"/>
      <c r="LCC47" s="52"/>
      <c r="LCD47" s="52"/>
      <c r="LCE47" s="52"/>
      <c r="LCF47" s="52"/>
      <c r="LCG47" s="52"/>
      <c r="LCH47" s="59"/>
      <c r="LCI47" s="59"/>
      <c r="LCJ47" s="59"/>
      <c r="LCK47" s="59"/>
      <c r="LCL47" s="60"/>
      <c r="LCM47" s="278"/>
      <c r="LCN47" s="243"/>
      <c r="LCO47" s="244"/>
      <c r="LCP47" s="244"/>
      <c r="LCQ47" s="244"/>
      <c r="LCR47" s="244"/>
      <c r="LCS47" s="244"/>
      <c r="LCT47" s="201"/>
      <c r="LCU47" s="210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9"/>
      <c r="LDG47" s="15"/>
      <c r="LDH47" s="15"/>
      <c r="LDI47" s="15"/>
      <c r="LDJ47" s="15"/>
      <c r="LDK47" s="15"/>
      <c r="LDL47" s="15"/>
      <c r="LDM47" s="19"/>
      <c r="LDN47" s="59"/>
      <c r="LDO47" s="59"/>
      <c r="LDP47" s="52"/>
      <c r="LDQ47" s="52"/>
      <c r="LDR47" s="52"/>
      <c r="LDS47" s="52"/>
      <c r="LDT47" s="52"/>
      <c r="LDU47" s="59"/>
      <c r="LDV47" s="59"/>
      <c r="LDW47" s="59"/>
      <c r="LDX47" s="59"/>
      <c r="LDY47" s="60"/>
      <c r="LDZ47" s="278"/>
      <c r="LEA47" s="243"/>
      <c r="LEB47" s="244"/>
      <c r="LEC47" s="244"/>
      <c r="LED47" s="244"/>
      <c r="LEE47" s="244"/>
      <c r="LEF47" s="244"/>
      <c r="LEG47" s="201"/>
      <c r="LEH47" s="210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9"/>
      <c r="LET47" s="15"/>
      <c r="LEU47" s="15"/>
      <c r="LEV47" s="15"/>
      <c r="LEW47" s="15"/>
      <c r="LEX47" s="15"/>
      <c r="LEY47" s="15"/>
      <c r="LEZ47" s="19"/>
      <c r="LFA47" s="59"/>
      <c r="LFB47" s="59"/>
      <c r="LFC47" s="52"/>
      <c r="LFD47" s="52"/>
      <c r="LFE47" s="52"/>
      <c r="LFF47" s="52"/>
      <c r="LFG47" s="52"/>
      <c r="LFH47" s="59"/>
      <c r="LFI47" s="59"/>
      <c r="LFJ47" s="59"/>
      <c r="LFK47" s="59"/>
      <c r="LFL47" s="60"/>
      <c r="LFM47" s="278"/>
      <c r="LFN47" s="243"/>
      <c r="LFO47" s="244"/>
      <c r="LFP47" s="244"/>
      <c r="LFQ47" s="244"/>
      <c r="LFR47" s="244"/>
      <c r="LFS47" s="244"/>
      <c r="LFT47" s="201"/>
      <c r="LFU47" s="210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9"/>
      <c r="LGG47" s="15"/>
      <c r="LGH47" s="15"/>
      <c r="LGI47" s="15"/>
      <c r="LGJ47" s="15"/>
      <c r="LGK47" s="15"/>
      <c r="LGL47" s="15"/>
      <c r="LGM47" s="19"/>
      <c r="LGN47" s="59"/>
      <c r="LGO47" s="59"/>
      <c r="LGP47" s="52"/>
      <c r="LGQ47" s="52"/>
      <c r="LGR47" s="52"/>
      <c r="LGS47" s="52"/>
      <c r="LGT47" s="52"/>
      <c r="LGU47" s="59"/>
      <c r="LGV47" s="59"/>
      <c r="LGW47" s="59"/>
      <c r="LGX47" s="59"/>
      <c r="LGY47" s="60"/>
      <c r="LGZ47" s="278"/>
      <c r="LHA47" s="243"/>
      <c r="LHB47" s="244"/>
      <c r="LHC47" s="244"/>
      <c r="LHD47" s="244"/>
      <c r="LHE47" s="244"/>
      <c r="LHF47" s="244"/>
      <c r="LHG47" s="201"/>
      <c r="LHH47" s="210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9"/>
      <c r="LHT47" s="15"/>
      <c r="LHU47" s="15"/>
      <c r="LHV47" s="15"/>
      <c r="LHW47" s="15"/>
      <c r="LHX47" s="15"/>
      <c r="LHY47" s="15"/>
      <c r="LHZ47" s="19"/>
      <c r="LIA47" s="59"/>
      <c r="LIB47" s="59"/>
      <c r="LIC47" s="52"/>
      <c r="LID47" s="52"/>
      <c r="LIE47" s="52"/>
      <c r="LIF47" s="52"/>
      <c r="LIG47" s="52"/>
      <c r="LIH47" s="59"/>
      <c r="LII47" s="59"/>
      <c r="LIJ47" s="59"/>
      <c r="LIK47" s="59"/>
      <c r="LIL47" s="60"/>
      <c r="LIM47" s="278"/>
      <c r="LIN47" s="243"/>
      <c r="LIO47" s="244"/>
      <c r="LIP47" s="244"/>
      <c r="LIQ47" s="244"/>
      <c r="LIR47" s="244"/>
      <c r="LIS47" s="244"/>
      <c r="LIT47" s="201"/>
      <c r="LIU47" s="210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9"/>
      <c r="LJG47" s="15"/>
      <c r="LJH47" s="15"/>
      <c r="LJI47" s="15"/>
      <c r="LJJ47" s="15"/>
      <c r="LJK47" s="15"/>
      <c r="LJL47" s="15"/>
      <c r="LJM47" s="19"/>
      <c r="LJN47" s="59"/>
      <c r="LJO47" s="59"/>
      <c r="LJP47" s="52"/>
      <c r="LJQ47" s="52"/>
      <c r="LJR47" s="52"/>
      <c r="LJS47" s="52"/>
      <c r="LJT47" s="52"/>
      <c r="LJU47" s="59"/>
      <c r="LJV47" s="59"/>
      <c r="LJW47" s="59"/>
      <c r="LJX47" s="59"/>
      <c r="LJY47" s="60"/>
      <c r="LJZ47" s="278"/>
      <c r="LKA47" s="243"/>
      <c r="LKB47" s="244"/>
      <c r="LKC47" s="244"/>
      <c r="LKD47" s="244"/>
      <c r="LKE47" s="244"/>
      <c r="LKF47" s="244"/>
      <c r="LKG47" s="201"/>
      <c r="LKH47" s="210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9"/>
      <c r="LKT47" s="15"/>
      <c r="LKU47" s="15"/>
      <c r="LKV47" s="15"/>
      <c r="LKW47" s="15"/>
      <c r="LKX47" s="15"/>
      <c r="LKY47" s="15"/>
      <c r="LKZ47" s="19"/>
      <c r="LLA47" s="59"/>
      <c r="LLB47" s="59"/>
      <c r="LLC47" s="52"/>
      <c r="LLD47" s="52"/>
      <c r="LLE47" s="52"/>
      <c r="LLF47" s="52"/>
      <c r="LLG47" s="52"/>
      <c r="LLH47" s="59"/>
      <c r="LLI47" s="59"/>
      <c r="LLJ47" s="59"/>
      <c r="LLK47" s="59"/>
      <c r="LLL47" s="60"/>
      <c r="LLM47" s="278"/>
      <c r="LLN47" s="243"/>
      <c r="LLO47" s="244"/>
      <c r="LLP47" s="244"/>
      <c r="LLQ47" s="244"/>
      <c r="LLR47" s="244"/>
      <c r="LLS47" s="244"/>
      <c r="LLT47" s="201"/>
      <c r="LLU47" s="210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9"/>
      <c r="LMG47" s="15"/>
      <c r="LMH47" s="15"/>
      <c r="LMI47" s="15"/>
      <c r="LMJ47" s="15"/>
      <c r="LMK47" s="15"/>
      <c r="LML47" s="15"/>
      <c r="LMM47" s="19"/>
      <c r="LMN47" s="59"/>
      <c r="LMO47" s="59"/>
      <c r="LMP47" s="52"/>
      <c r="LMQ47" s="52"/>
      <c r="LMR47" s="52"/>
      <c r="LMS47" s="52"/>
      <c r="LMT47" s="52"/>
      <c r="LMU47" s="59"/>
      <c r="LMV47" s="59"/>
      <c r="LMW47" s="59"/>
      <c r="LMX47" s="59"/>
      <c r="LMY47" s="60"/>
      <c r="LMZ47" s="278"/>
      <c r="LNA47" s="243"/>
      <c r="LNB47" s="244"/>
      <c r="LNC47" s="244"/>
      <c r="LND47" s="244"/>
      <c r="LNE47" s="244"/>
      <c r="LNF47" s="244"/>
      <c r="LNG47" s="201"/>
      <c r="LNH47" s="210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9"/>
      <c r="LNT47" s="15"/>
      <c r="LNU47" s="15"/>
      <c r="LNV47" s="15"/>
      <c r="LNW47" s="15"/>
      <c r="LNX47" s="15"/>
      <c r="LNY47" s="15"/>
      <c r="LNZ47" s="19"/>
      <c r="LOA47" s="59"/>
      <c r="LOB47" s="59"/>
      <c r="LOC47" s="52"/>
      <c r="LOD47" s="52"/>
      <c r="LOE47" s="52"/>
      <c r="LOF47" s="52"/>
      <c r="LOG47" s="52"/>
      <c r="LOH47" s="59"/>
      <c r="LOI47" s="59"/>
      <c r="LOJ47" s="59"/>
      <c r="LOK47" s="59"/>
      <c r="LOL47" s="60"/>
      <c r="LOM47" s="278"/>
      <c r="LON47" s="243"/>
      <c r="LOO47" s="244"/>
      <c r="LOP47" s="244"/>
      <c r="LOQ47" s="244"/>
      <c r="LOR47" s="244"/>
      <c r="LOS47" s="244"/>
      <c r="LOT47" s="201"/>
      <c r="LOU47" s="210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9"/>
      <c r="LPG47" s="15"/>
      <c r="LPH47" s="15"/>
      <c r="LPI47" s="15"/>
      <c r="LPJ47" s="15"/>
      <c r="LPK47" s="15"/>
      <c r="LPL47" s="15"/>
      <c r="LPM47" s="19"/>
      <c r="LPN47" s="59"/>
      <c r="LPO47" s="59"/>
      <c r="LPP47" s="52"/>
      <c r="LPQ47" s="52"/>
      <c r="LPR47" s="52"/>
      <c r="LPS47" s="52"/>
      <c r="LPT47" s="52"/>
      <c r="LPU47" s="59"/>
      <c r="LPV47" s="59"/>
      <c r="LPW47" s="59"/>
      <c r="LPX47" s="59"/>
      <c r="LPY47" s="60"/>
      <c r="LPZ47" s="278"/>
      <c r="LQA47" s="243"/>
      <c r="LQB47" s="244"/>
      <c r="LQC47" s="244"/>
      <c r="LQD47" s="244"/>
      <c r="LQE47" s="244"/>
      <c r="LQF47" s="244"/>
      <c r="LQG47" s="201"/>
      <c r="LQH47" s="210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9"/>
      <c r="LQT47" s="15"/>
      <c r="LQU47" s="15"/>
      <c r="LQV47" s="15"/>
      <c r="LQW47" s="15"/>
      <c r="LQX47" s="15"/>
      <c r="LQY47" s="15"/>
      <c r="LQZ47" s="19"/>
      <c r="LRA47" s="59"/>
      <c r="LRB47" s="59"/>
      <c r="LRC47" s="52"/>
      <c r="LRD47" s="52"/>
      <c r="LRE47" s="52"/>
      <c r="LRF47" s="52"/>
      <c r="LRG47" s="52"/>
      <c r="LRH47" s="59"/>
      <c r="LRI47" s="59"/>
      <c r="LRJ47" s="59"/>
      <c r="LRK47" s="59"/>
      <c r="LRL47" s="60"/>
      <c r="LRM47" s="278"/>
      <c r="LRN47" s="243"/>
      <c r="LRO47" s="244"/>
      <c r="LRP47" s="244"/>
      <c r="LRQ47" s="244"/>
      <c r="LRR47" s="244"/>
      <c r="LRS47" s="244"/>
      <c r="LRT47" s="201"/>
      <c r="LRU47" s="210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9"/>
      <c r="LSG47" s="15"/>
      <c r="LSH47" s="15"/>
      <c r="LSI47" s="15"/>
      <c r="LSJ47" s="15"/>
      <c r="LSK47" s="15"/>
      <c r="LSL47" s="15"/>
      <c r="LSM47" s="19"/>
      <c r="LSN47" s="59"/>
      <c r="LSO47" s="59"/>
      <c r="LSP47" s="52"/>
      <c r="LSQ47" s="52"/>
      <c r="LSR47" s="52"/>
      <c r="LSS47" s="52"/>
      <c r="LST47" s="52"/>
      <c r="LSU47" s="59"/>
      <c r="LSV47" s="59"/>
      <c r="LSW47" s="59"/>
      <c r="LSX47" s="59"/>
      <c r="LSY47" s="60"/>
      <c r="LSZ47" s="278"/>
      <c r="LTA47" s="243"/>
      <c r="LTB47" s="244"/>
      <c r="LTC47" s="244"/>
      <c r="LTD47" s="244"/>
      <c r="LTE47" s="244"/>
      <c r="LTF47" s="244"/>
      <c r="LTG47" s="201"/>
      <c r="LTH47" s="210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9"/>
      <c r="LTT47" s="15"/>
      <c r="LTU47" s="15"/>
      <c r="LTV47" s="15"/>
      <c r="LTW47" s="15"/>
      <c r="LTX47" s="15"/>
      <c r="LTY47" s="15"/>
      <c r="LTZ47" s="19"/>
      <c r="LUA47" s="59"/>
      <c r="LUB47" s="59"/>
      <c r="LUC47" s="52"/>
      <c r="LUD47" s="52"/>
      <c r="LUE47" s="52"/>
      <c r="LUF47" s="52"/>
      <c r="LUG47" s="52"/>
      <c r="LUH47" s="59"/>
      <c r="LUI47" s="59"/>
      <c r="LUJ47" s="59"/>
      <c r="LUK47" s="59"/>
      <c r="LUL47" s="60"/>
      <c r="LUM47" s="278"/>
      <c r="LUN47" s="243"/>
      <c r="LUO47" s="244"/>
      <c r="LUP47" s="244"/>
      <c r="LUQ47" s="244"/>
      <c r="LUR47" s="244"/>
      <c r="LUS47" s="244"/>
      <c r="LUT47" s="201"/>
      <c r="LUU47" s="210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9"/>
      <c r="LVG47" s="15"/>
      <c r="LVH47" s="15"/>
      <c r="LVI47" s="15"/>
      <c r="LVJ47" s="15"/>
      <c r="LVK47" s="15"/>
      <c r="LVL47" s="15"/>
      <c r="LVM47" s="19"/>
      <c r="LVN47" s="59"/>
      <c r="LVO47" s="59"/>
      <c r="LVP47" s="52"/>
      <c r="LVQ47" s="52"/>
      <c r="LVR47" s="52"/>
      <c r="LVS47" s="52"/>
      <c r="LVT47" s="52"/>
      <c r="LVU47" s="59"/>
      <c r="LVV47" s="59"/>
      <c r="LVW47" s="59"/>
      <c r="LVX47" s="59"/>
      <c r="LVY47" s="60"/>
      <c r="LVZ47" s="278"/>
      <c r="LWA47" s="243"/>
      <c r="LWB47" s="244"/>
      <c r="LWC47" s="244"/>
      <c r="LWD47" s="244"/>
      <c r="LWE47" s="244"/>
      <c r="LWF47" s="244"/>
      <c r="LWG47" s="201"/>
      <c r="LWH47" s="210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9"/>
      <c r="LWT47" s="15"/>
      <c r="LWU47" s="15"/>
      <c r="LWV47" s="15"/>
      <c r="LWW47" s="15"/>
      <c r="LWX47" s="15"/>
      <c r="LWY47" s="15"/>
      <c r="LWZ47" s="19"/>
      <c r="LXA47" s="59"/>
      <c r="LXB47" s="59"/>
      <c r="LXC47" s="52"/>
      <c r="LXD47" s="52"/>
      <c r="LXE47" s="52"/>
      <c r="LXF47" s="52"/>
      <c r="LXG47" s="52"/>
      <c r="LXH47" s="59"/>
      <c r="LXI47" s="59"/>
      <c r="LXJ47" s="59"/>
      <c r="LXK47" s="59"/>
      <c r="LXL47" s="60"/>
      <c r="LXM47" s="278"/>
      <c r="LXN47" s="243"/>
      <c r="LXO47" s="244"/>
      <c r="LXP47" s="244"/>
      <c r="LXQ47" s="244"/>
      <c r="LXR47" s="244"/>
      <c r="LXS47" s="244"/>
      <c r="LXT47" s="201"/>
      <c r="LXU47" s="210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9"/>
      <c r="LYG47" s="15"/>
      <c r="LYH47" s="15"/>
      <c r="LYI47" s="15"/>
      <c r="LYJ47" s="15"/>
      <c r="LYK47" s="15"/>
      <c r="LYL47" s="15"/>
      <c r="LYM47" s="19"/>
      <c r="LYN47" s="59"/>
      <c r="LYO47" s="59"/>
      <c r="LYP47" s="52"/>
      <c r="LYQ47" s="52"/>
      <c r="LYR47" s="52"/>
      <c r="LYS47" s="52"/>
      <c r="LYT47" s="52"/>
      <c r="LYU47" s="59"/>
      <c r="LYV47" s="59"/>
      <c r="LYW47" s="59"/>
      <c r="LYX47" s="59"/>
      <c r="LYY47" s="60"/>
      <c r="LYZ47" s="278"/>
      <c r="LZA47" s="243"/>
      <c r="LZB47" s="244"/>
      <c r="LZC47" s="244"/>
      <c r="LZD47" s="244"/>
      <c r="LZE47" s="244"/>
      <c r="LZF47" s="244"/>
      <c r="LZG47" s="201"/>
      <c r="LZH47" s="210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9"/>
      <c r="LZT47" s="15"/>
      <c r="LZU47" s="15"/>
      <c r="LZV47" s="15"/>
      <c r="LZW47" s="15"/>
      <c r="LZX47" s="15"/>
      <c r="LZY47" s="15"/>
      <c r="LZZ47" s="19"/>
      <c r="MAA47" s="59"/>
      <c r="MAB47" s="59"/>
      <c r="MAC47" s="52"/>
      <c r="MAD47" s="52"/>
      <c r="MAE47" s="52"/>
      <c r="MAF47" s="52"/>
      <c r="MAG47" s="52"/>
      <c r="MAH47" s="59"/>
      <c r="MAI47" s="59"/>
      <c r="MAJ47" s="59"/>
      <c r="MAK47" s="59"/>
      <c r="MAL47" s="60"/>
      <c r="MAM47" s="278"/>
      <c r="MAN47" s="243"/>
      <c r="MAO47" s="244"/>
      <c r="MAP47" s="244"/>
      <c r="MAQ47" s="244"/>
      <c r="MAR47" s="244"/>
      <c r="MAS47" s="244"/>
      <c r="MAT47" s="201"/>
      <c r="MAU47" s="210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9"/>
      <c r="MBG47" s="15"/>
      <c r="MBH47" s="15"/>
      <c r="MBI47" s="15"/>
      <c r="MBJ47" s="15"/>
      <c r="MBK47" s="15"/>
      <c r="MBL47" s="15"/>
      <c r="MBM47" s="19"/>
      <c r="MBN47" s="59"/>
      <c r="MBO47" s="59"/>
      <c r="MBP47" s="52"/>
      <c r="MBQ47" s="52"/>
      <c r="MBR47" s="52"/>
      <c r="MBS47" s="52"/>
      <c r="MBT47" s="52"/>
      <c r="MBU47" s="59"/>
      <c r="MBV47" s="59"/>
      <c r="MBW47" s="59"/>
      <c r="MBX47" s="59"/>
      <c r="MBY47" s="60"/>
      <c r="MBZ47" s="278"/>
      <c r="MCA47" s="243"/>
      <c r="MCB47" s="244"/>
      <c r="MCC47" s="244"/>
      <c r="MCD47" s="244"/>
      <c r="MCE47" s="244"/>
      <c r="MCF47" s="244"/>
      <c r="MCG47" s="201"/>
      <c r="MCH47" s="210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9"/>
      <c r="MCT47" s="15"/>
      <c r="MCU47" s="15"/>
      <c r="MCV47" s="15"/>
      <c r="MCW47" s="15"/>
      <c r="MCX47" s="15"/>
      <c r="MCY47" s="15"/>
      <c r="MCZ47" s="19"/>
      <c r="MDA47" s="59"/>
      <c r="MDB47" s="59"/>
      <c r="MDC47" s="52"/>
      <c r="MDD47" s="52"/>
      <c r="MDE47" s="52"/>
      <c r="MDF47" s="52"/>
      <c r="MDG47" s="52"/>
      <c r="MDH47" s="59"/>
      <c r="MDI47" s="59"/>
      <c r="MDJ47" s="59"/>
      <c r="MDK47" s="59"/>
      <c r="MDL47" s="60"/>
      <c r="MDM47" s="278"/>
      <c r="MDN47" s="243"/>
      <c r="MDO47" s="244"/>
      <c r="MDP47" s="244"/>
      <c r="MDQ47" s="244"/>
      <c r="MDR47" s="244"/>
      <c r="MDS47" s="244"/>
      <c r="MDT47" s="201"/>
      <c r="MDU47" s="210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9"/>
      <c r="MEG47" s="15"/>
      <c r="MEH47" s="15"/>
      <c r="MEI47" s="15"/>
      <c r="MEJ47" s="15"/>
      <c r="MEK47" s="15"/>
      <c r="MEL47" s="15"/>
      <c r="MEM47" s="19"/>
      <c r="MEN47" s="59"/>
      <c r="MEO47" s="59"/>
      <c r="MEP47" s="52"/>
      <c r="MEQ47" s="52"/>
      <c r="MER47" s="52"/>
      <c r="MES47" s="52"/>
      <c r="MET47" s="52"/>
      <c r="MEU47" s="59"/>
      <c r="MEV47" s="59"/>
      <c r="MEW47" s="59"/>
      <c r="MEX47" s="59"/>
      <c r="MEY47" s="60"/>
      <c r="MEZ47" s="278"/>
      <c r="MFA47" s="243"/>
      <c r="MFB47" s="244"/>
      <c r="MFC47" s="244"/>
      <c r="MFD47" s="244"/>
      <c r="MFE47" s="244"/>
      <c r="MFF47" s="244"/>
      <c r="MFG47" s="201"/>
      <c r="MFH47" s="210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9"/>
      <c r="MFT47" s="15"/>
      <c r="MFU47" s="15"/>
      <c r="MFV47" s="15"/>
      <c r="MFW47" s="15"/>
      <c r="MFX47" s="15"/>
      <c r="MFY47" s="15"/>
      <c r="MFZ47" s="19"/>
      <c r="MGA47" s="59"/>
      <c r="MGB47" s="59"/>
      <c r="MGC47" s="52"/>
      <c r="MGD47" s="52"/>
      <c r="MGE47" s="52"/>
      <c r="MGF47" s="52"/>
      <c r="MGG47" s="52"/>
      <c r="MGH47" s="59"/>
      <c r="MGI47" s="59"/>
      <c r="MGJ47" s="59"/>
      <c r="MGK47" s="59"/>
      <c r="MGL47" s="60"/>
      <c r="MGM47" s="278"/>
      <c r="MGN47" s="243"/>
      <c r="MGO47" s="244"/>
      <c r="MGP47" s="244"/>
      <c r="MGQ47" s="244"/>
      <c r="MGR47" s="244"/>
      <c r="MGS47" s="244"/>
      <c r="MGT47" s="201"/>
      <c r="MGU47" s="210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9"/>
      <c r="MHG47" s="15"/>
      <c r="MHH47" s="15"/>
      <c r="MHI47" s="15"/>
      <c r="MHJ47" s="15"/>
      <c r="MHK47" s="15"/>
      <c r="MHL47" s="15"/>
      <c r="MHM47" s="19"/>
      <c r="MHN47" s="59"/>
      <c r="MHO47" s="59"/>
      <c r="MHP47" s="52"/>
      <c r="MHQ47" s="52"/>
      <c r="MHR47" s="52"/>
      <c r="MHS47" s="52"/>
      <c r="MHT47" s="52"/>
      <c r="MHU47" s="59"/>
      <c r="MHV47" s="59"/>
      <c r="MHW47" s="59"/>
      <c r="MHX47" s="59"/>
      <c r="MHY47" s="60"/>
      <c r="MHZ47" s="278"/>
      <c r="MIA47" s="243"/>
      <c r="MIB47" s="244"/>
      <c r="MIC47" s="244"/>
      <c r="MID47" s="244"/>
      <c r="MIE47" s="244"/>
      <c r="MIF47" s="244"/>
      <c r="MIG47" s="201"/>
      <c r="MIH47" s="210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9"/>
      <c r="MIT47" s="15"/>
      <c r="MIU47" s="15"/>
      <c r="MIV47" s="15"/>
      <c r="MIW47" s="15"/>
      <c r="MIX47" s="15"/>
      <c r="MIY47" s="15"/>
      <c r="MIZ47" s="19"/>
      <c r="MJA47" s="59"/>
      <c r="MJB47" s="59"/>
      <c r="MJC47" s="52"/>
      <c r="MJD47" s="52"/>
      <c r="MJE47" s="52"/>
      <c r="MJF47" s="52"/>
      <c r="MJG47" s="52"/>
      <c r="MJH47" s="59"/>
      <c r="MJI47" s="59"/>
      <c r="MJJ47" s="59"/>
      <c r="MJK47" s="59"/>
      <c r="MJL47" s="60"/>
      <c r="MJM47" s="278"/>
      <c r="MJN47" s="243"/>
      <c r="MJO47" s="244"/>
      <c r="MJP47" s="244"/>
      <c r="MJQ47" s="244"/>
      <c r="MJR47" s="244"/>
      <c r="MJS47" s="244"/>
      <c r="MJT47" s="201"/>
      <c r="MJU47" s="210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9"/>
      <c r="MKG47" s="15"/>
      <c r="MKH47" s="15"/>
      <c r="MKI47" s="15"/>
      <c r="MKJ47" s="15"/>
      <c r="MKK47" s="15"/>
      <c r="MKL47" s="15"/>
      <c r="MKM47" s="19"/>
      <c r="MKN47" s="59"/>
      <c r="MKO47" s="59"/>
      <c r="MKP47" s="52"/>
      <c r="MKQ47" s="52"/>
      <c r="MKR47" s="52"/>
      <c r="MKS47" s="52"/>
      <c r="MKT47" s="52"/>
      <c r="MKU47" s="59"/>
      <c r="MKV47" s="59"/>
      <c r="MKW47" s="59"/>
      <c r="MKX47" s="59"/>
      <c r="MKY47" s="60"/>
      <c r="MKZ47" s="278"/>
      <c r="MLA47" s="243"/>
      <c r="MLB47" s="244"/>
      <c r="MLC47" s="244"/>
      <c r="MLD47" s="244"/>
      <c r="MLE47" s="244"/>
      <c r="MLF47" s="244"/>
      <c r="MLG47" s="201"/>
      <c r="MLH47" s="210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9"/>
      <c r="MLT47" s="15"/>
      <c r="MLU47" s="15"/>
      <c r="MLV47" s="15"/>
      <c r="MLW47" s="15"/>
      <c r="MLX47" s="15"/>
      <c r="MLY47" s="15"/>
      <c r="MLZ47" s="19"/>
      <c r="MMA47" s="59"/>
      <c r="MMB47" s="59"/>
      <c r="MMC47" s="52"/>
      <c r="MMD47" s="52"/>
      <c r="MME47" s="52"/>
      <c r="MMF47" s="52"/>
      <c r="MMG47" s="52"/>
      <c r="MMH47" s="59"/>
      <c r="MMI47" s="59"/>
      <c r="MMJ47" s="59"/>
      <c r="MMK47" s="59"/>
      <c r="MML47" s="60"/>
      <c r="MMM47" s="278"/>
      <c r="MMN47" s="243"/>
      <c r="MMO47" s="244"/>
      <c r="MMP47" s="244"/>
      <c r="MMQ47" s="244"/>
      <c r="MMR47" s="244"/>
      <c r="MMS47" s="244"/>
      <c r="MMT47" s="201"/>
      <c r="MMU47" s="210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9"/>
      <c r="MNG47" s="15"/>
      <c r="MNH47" s="15"/>
      <c r="MNI47" s="15"/>
      <c r="MNJ47" s="15"/>
      <c r="MNK47" s="15"/>
      <c r="MNL47" s="15"/>
      <c r="MNM47" s="19"/>
      <c r="MNN47" s="59"/>
      <c r="MNO47" s="59"/>
      <c r="MNP47" s="52"/>
      <c r="MNQ47" s="52"/>
      <c r="MNR47" s="52"/>
      <c r="MNS47" s="52"/>
      <c r="MNT47" s="52"/>
      <c r="MNU47" s="59"/>
      <c r="MNV47" s="59"/>
      <c r="MNW47" s="59"/>
      <c r="MNX47" s="59"/>
      <c r="MNY47" s="60"/>
      <c r="MNZ47" s="278"/>
      <c r="MOA47" s="243"/>
      <c r="MOB47" s="244"/>
      <c r="MOC47" s="244"/>
      <c r="MOD47" s="244"/>
      <c r="MOE47" s="244"/>
      <c r="MOF47" s="244"/>
      <c r="MOG47" s="201"/>
      <c r="MOH47" s="210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9"/>
      <c r="MOT47" s="15"/>
      <c r="MOU47" s="15"/>
      <c r="MOV47" s="15"/>
      <c r="MOW47" s="15"/>
      <c r="MOX47" s="15"/>
      <c r="MOY47" s="15"/>
      <c r="MOZ47" s="19"/>
      <c r="MPA47" s="59"/>
      <c r="MPB47" s="59"/>
      <c r="MPC47" s="52"/>
      <c r="MPD47" s="52"/>
      <c r="MPE47" s="52"/>
      <c r="MPF47" s="52"/>
      <c r="MPG47" s="52"/>
      <c r="MPH47" s="59"/>
      <c r="MPI47" s="59"/>
      <c r="MPJ47" s="59"/>
      <c r="MPK47" s="59"/>
      <c r="MPL47" s="60"/>
      <c r="MPM47" s="278"/>
      <c r="MPN47" s="243"/>
      <c r="MPO47" s="244"/>
      <c r="MPP47" s="244"/>
      <c r="MPQ47" s="244"/>
      <c r="MPR47" s="244"/>
      <c r="MPS47" s="244"/>
      <c r="MPT47" s="201"/>
      <c r="MPU47" s="210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9"/>
      <c r="MQG47" s="15"/>
      <c r="MQH47" s="15"/>
      <c r="MQI47" s="15"/>
      <c r="MQJ47" s="15"/>
      <c r="MQK47" s="15"/>
      <c r="MQL47" s="15"/>
      <c r="MQM47" s="19"/>
      <c r="MQN47" s="59"/>
      <c r="MQO47" s="59"/>
      <c r="MQP47" s="52"/>
      <c r="MQQ47" s="52"/>
      <c r="MQR47" s="52"/>
      <c r="MQS47" s="52"/>
      <c r="MQT47" s="52"/>
      <c r="MQU47" s="59"/>
      <c r="MQV47" s="59"/>
      <c r="MQW47" s="59"/>
      <c r="MQX47" s="59"/>
      <c r="MQY47" s="60"/>
      <c r="MQZ47" s="278"/>
      <c r="MRA47" s="243"/>
      <c r="MRB47" s="244"/>
      <c r="MRC47" s="244"/>
      <c r="MRD47" s="244"/>
      <c r="MRE47" s="244"/>
      <c r="MRF47" s="244"/>
      <c r="MRG47" s="201"/>
      <c r="MRH47" s="210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9"/>
      <c r="MRT47" s="15"/>
      <c r="MRU47" s="15"/>
      <c r="MRV47" s="15"/>
      <c r="MRW47" s="15"/>
      <c r="MRX47" s="15"/>
      <c r="MRY47" s="15"/>
      <c r="MRZ47" s="19"/>
      <c r="MSA47" s="59"/>
      <c r="MSB47" s="59"/>
      <c r="MSC47" s="52"/>
      <c r="MSD47" s="52"/>
      <c r="MSE47" s="52"/>
      <c r="MSF47" s="52"/>
      <c r="MSG47" s="52"/>
      <c r="MSH47" s="59"/>
      <c r="MSI47" s="59"/>
      <c r="MSJ47" s="59"/>
      <c r="MSK47" s="59"/>
      <c r="MSL47" s="60"/>
      <c r="MSM47" s="278"/>
      <c r="MSN47" s="243"/>
      <c r="MSO47" s="244"/>
      <c r="MSP47" s="244"/>
      <c r="MSQ47" s="244"/>
      <c r="MSR47" s="244"/>
      <c r="MSS47" s="244"/>
      <c r="MST47" s="201"/>
      <c r="MSU47" s="210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9"/>
      <c r="MTG47" s="15"/>
      <c r="MTH47" s="15"/>
      <c r="MTI47" s="15"/>
      <c r="MTJ47" s="15"/>
      <c r="MTK47" s="15"/>
      <c r="MTL47" s="15"/>
      <c r="MTM47" s="19"/>
      <c r="MTN47" s="59"/>
      <c r="MTO47" s="59"/>
      <c r="MTP47" s="52"/>
      <c r="MTQ47" s="52"/>
      <c r="MTR47" s="52"/>
      <c r="MTS47" s="52"/>
      <c r="MTT47" s="52"/>
      <c r="MTU47" s="59"/>
      <c r="MTV47" s="59"/>
      <c r="MTW47" s="59"/>
      <c r="MTX47" s="59"/>
      <c r="MTY47" s="60"/>
      <c r="MTZ47" s="278"/>
      <c r="MUA47" s="243"/>
      <c r="MUB47" s="244"/>
      <c r="MUC47" s="244"/>
      <c r="MUD47" s="244"/>
      <c r="MUE47" s="244"/>
      <c r="MUF47" s="244"/>
      <c r="MUG47" s="201"/>
      <c r="MUH47" s="210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9"/>
      <c r="MUT47" s="15"/>
      <c r="MUU47" s="15"/>
      <c r="MUV47" s="15"/>
      <c r="MUW47" s="15"/>
      <c r="MUX47" s="15"/>
      <c r="MUY47" s="15"/>
      <c r="MUZ47" s="19"/>
      <c r="MVA47" s="59"/>
      <c r="MVB47" s="59"/>
      <c r="MVC47" s="52"/>
      <c r="MVD47" s="52"/>
      <c r="MVE47" s="52"/>
      <c r="MVF47" s="52"/>
      <c r="MVG47" s="52"/>
      <c r="MVH47" s="59"/>
      <c r="MVI47" s="59"/>
      <c r="MVJ47" s="59"/>
      <c r="MVK47" s="59"/>
      <c r="MVL47" s="60"/>
      <c r="MVM47" s="278"/>
      <c r="MVN47" s="243"/>
      <c r="MVO47" s="244"/>
      <c r="MVP47" s="244"/>
      <c r="MVQ47" s="244"/>
      <c r="MVR47" s="244"/>
      <c r="MVS47" s="244"/>
      <c r="MVT47" s="201"/>
      <c r="MVU47" s="210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9"/>
      <c r="MWG47" s="15"/>
      <c r="MWH47" s="15"/>
      <c r="MWI47" s="15"/>
      <c r="MWJ47" s="15"/>
      <c r="MWK47" s="15"/>
      <c r="MWL47" s="15"/>
      <c r="MWM47" s="19"/>
      <c r="MWN47" s="59"/>
      <c r="MWO47" s="59"/>
      <c r="MWP47" s="52"/>
      <c r="MWQ47" s="52"/>
      <c r="MWR47" s="52"/>
      <c r="MWS47" s="52"/>
      <c r="MWT47" s="52"/>
      <c r="MWU47" s="59"/>
      <c r="MWV47" s="59"/>
      <c r="MWW47" s="59"/>
      <c r="MWX47" s="59"/>
      <c r="MWY47" s="60"/>
      <c r="MWZ47" s="278"/>
      <c r="MXA47" s="243"/>
      <c r="MXB47" s="244"/>
      <c r="MXC47" s="244"/>
      <c r="MXD47" s="244"/>
      <c r="MXE47" s="244"/>
      <c r="MXF47" s="244"/>
      <c r="MXG47" s="201"/>
      <c r="MXH47" s="210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9"/>
      <c r="MXT47" s="15"/>
      <c r="MXU47" s="15"/>
      <c r="MXV47" s="15"/>
      <c r="MXW47" s="15"/>
      <c r="MXX47" s="15"/>
      <c r="MXY47" s="15"/>
      <c r="MXZ47" s="19"/>
      <c r="MYA47" s="59"/>
      <c r="MYB47" s="59"/>
      <c r="MYC47" s="52"/>
      <c r="MYD47" s="52"/>
      <c r="MYE47" s="52"/>
      <c r="MYF47" s="52"/>
      <c r="MYG47" s="52"/>
      <c r="MYH47" s="59"/>
      <c r="MYI47" s="59"/>
      <c r="MYJ47" s="59"/>
      <c r="MYK47" s="59"/>
      <c r="MYL47" s="60"/>
      <c r="MYM47" s="278"/>
      <c r="MYN47" s="243"/>
      <c r="MYO47" s="244"/>
      <c r="MYP47" s="244"/>
      <c r="MYQ47" s="244"/>
      <c r="MYR47" s="244"/>
      <c r="MYS47" s="244"/>
      <c r="MYT47" s="201"/>
      <c r="MYU47" s="210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9"/>
      <c r="MZG47" s="15"/>
      <c r="MZH47" s="15"/>
      <c r="MZI47" s="15"/>
      <c r="MZJ47" s="15"/>
      <c r="MZK47" s="15"/>
      <c r="MZL47" s="15"/>
      <c r="MZM47" s="19"/>
      <c r="MZN47" s="59"/>
      <c r="MZO47" s="59"/>
      <c r="MZP47" s="52"/>
      <c r="MZQ47" s="52"/>
      <c r="MZR47" s="52"/>
      <c r="MZS47" s="52"/>
      <c r="MZT47" s="52"/>
      <c r="MZU47" s="59"/>
      <c r="MZV47" s="59"/>
      <c r="MZW47" s="59"/>
      <c r="MZX47" s="59"/>
      <c r="MZY47" s="60"/>
      <c r="MZZ47" s="278"/>
      <c r="NAA47" s="243"/>
      <c r="NAB47" s="244"/>
      <c r="NAC47" s="244"/>
      <c r="NAD47" s="244"/>
      <c r="NAE47" s="244"/>
      <c r="NAF47" s="244"/>
      <c r="NAG47" s="201"/>
      <c r="NAH47" s="210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9"/>
      <c r="NAT47" s="15"/>
      <c r="NAU47" s="15"/>
      <c r="NAV47" s="15"/>
      <c r="NAW47" s="15"/>
      <c r="NAX47" s="15"/>
      <c r="NAY47" s="15"/>
      <c r="NAZ47" s="19"/>
      <c r="NBA47" s="59"/>
      <c r="NBB47" s="59"/>
      <c r="NBC47" s="52"/>
      <c r="NBD47" s="52"/>
      <c r="NBE47" s="52"/>
      <c r="NBF47" s="52"/>
      <c r="NBG47" s="52"/>
      <c r="NBH47" s="59"/>
      <c r="NBI47" s="59"/>
      <c r="NBJ47" s="59"/>
      <c r="NBK47" s="59"/>
      <c r="NBL47" s="60"/>
      <c r="NBM47" s="278"/>
      <c r="NBN47" s="243"/>
      <c r="NBO47" s="244"/>
      <c r="NBP47" s="244"/>
      <c r="NBQ47" s="244"/>
      <c r="NBR47" s="244"/>
      <c r="NBS47" s="244"/>
      <c r="NBT47" s="201"/>
      <c r="NBU47" s="210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9"/>
      <c r="NCG47" s="15"/>
      <c r="NCH47" s="15"/>
      <c r="NCI47" s="15"/>
      <c r="NCJ47" s="15"/>
      <c r="NCK47" s="15"/>
      <c r="NCL47" s="15"/>
      <c r="NCM47" s="19"/>
      <c r="NCN47" s="59"/>
      <c r="NCO47" s="59"/>
      <c r="NCP47" s="52"/>
      <c r="NCQ47" s="52"/>
      <c r="NCR47" s="52"/>
      <c r="NCS47" s="52"/>
      <c r="NCT47" s="52"/>
      <c r="NCU47" s="59"/>
      <c r="NCV47" s="59"/>
      <c r="NCW47" s="59"/>
      <c r="NCX47" s="59"/>
      <c r="NCY47" s="60"/>
      <c r="NCZ47" s="278"/>
      <c r="NDA47" s="243"/>
      <c r="NDB47" s="244"/>
      <c r="NDC47" s="244"/>
      <c r="NDD47" s="244"/>
      <c r="NDE47" s="244"/>
      <c r="NDF47" s="244"/>
      <c r="NDG47" s="201"/>
      <c r="NDH47" s="210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9"/>
      <c r="NDT47" s="15"/>
      <c r="NDU47" s="15"/>
      <c r="NDV47" s="15"/>
      <c r="NDW47" s="15"/>
      <c r="NDX47" s="15"/>
      <c r="NDY47" s="15"/>
      <c r="NDZ47" s="19"/>
      <c r="NEA47" s="59"/>
      <c r="NEB47" s="59"/>
      <c r="NEC47" s="52"/>
      <c r="NED47" s="52"/>
      <c r="NEE47" s="52"/>
      <c r="NEF47" s="52"/>
      <c r="NEG47" s="52"/>
      <c r="NEH47" s="59"/>
      <c r="NEI47" s="59"/>
      <c r="NEJ47" s="59"/>
      <c r="NEK47" s="59"/>
      <c r="NEL47" s="60"/>
      <c r="NEM47" s="278"/>
      <c r="NEN47" s="243"/>
      <c r="NEO47" s="244"/>
      <c r="NEP47" s="244"/>
      <c r="NEQ47" s="244"/>
      <c r="NER47" s="244"/>
      <c r="NES47" s="244"/>
      <c r="NET47" s="201"/>
      <c r="NEU47" s="210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9"/>
      <c r="NFG47" s="15"/>
      <c r="NFH47" s="15"/>
      <c r="NFI47" s="15"/>
      <c r="NFJ47" s="15"/>
      <c r="NFK47" s="15"/>
      <c r="NFL47" s="15"/>
      <c r="NFM47" s="19"/>
      <c r="NFN47" s="59"/>
      <c r="NFO47" s="59"/>
      <c r="NFP47" s="52"/>
      <c r="NFQ47" s="52"/>
      <c r="NFR47" s="52"/>
      <c r="NFS47" s="52"/>
      <c r="NFT47" s="52"/>
      <c r="NFU47" s="59"/>
      <c r="NFV47" s="59"/>
      <c r="NFW47" s="59"/>
      <c r="NFX47" s="59"/>
      <c r="NFY47" s="60"/>
      <c r="NFZ47" s="278"/>
      <c r="NGA47" s="243"/>
      <c r="NGB47" s="244"/>
      <c r="NGC47" s="244"/>
      <c r="NGD47" s="244"/>
      <c r="NGE47" s="244"/>
      <c r="NGF47" s="244"/>
      <c r="NGG47" s="201"/>
      <c r="NGH47" s="210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9"/>
      <c r="NGT47" s="15"/>
      <c r="NGU47" s="15"/>
      <c r="NGV47" s="15"/>
      <c r="NGW47" s="15"/>
      <c r="NGX47" s="15"/>
      <c r="NGY47" s="15"/>
      <c r="NGZ47" s="19"/>
      <c r="NHA47" s="59"/>
      <c r="NHB47" s="59"/>
      <c r="NHC47" s="52"/>
      <c r="NHD47" s="52"/>
      <c r="NHE47" s="52"/>
      <c r="NHF47" s="52"/>
      <c r="NHG47" s="52"/>
      <c r="NHH47" s="59"/>
      <c r="NHI47" s="59"/>
      <c r="NHJ47" s="59"/>
      <c r="NHK47" s="59"/>
      <c r="NHL47" s="60"/>
      <c r="NHM47" s="278"/>
      <c r="NHN47" s="243"/>
      <c r="NHO47" s="244"/>
      <c r="NHP47" s="244"/>
      <c r="NHQ47" s="244"/>
      <c r="NHR47" s="244"/>
      <c r="NHS47" s="244"/>
      <c r="NHT47" s="201"/>
      <c r="NHU47" s="210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9"/>
      <c r="NIG47" s="15"/>
      <c r="NIH47" s="15"/>
      <c r="NII47" s="15"/>
      <c r="NIJ47" s="15"/>
      <c r="NIK47" s="15"/>
      <c r="NIL47" s="15"/>
      <c r="NIM47" s="19"/>
      <c r="NIN47" s="59"/>
      <c r="NIO47" s="59"/>
      <c r="NIP47" s="52"/>
      <c r="NIQ47" s="52"/>
      <c r="NIR47" s="52"/>
      <c r="NIS47" s="52"/>
      <c r="NIT47" s="52"/>
      <c r="NIU47" s="59"/>
      <c r="NIV47" s="59"/>
      <c r="NIW47" s="59"/>
      <c r="NIX47" s="59"/>
      <c r="NIY47" s="60"/>
      <c r="NIZ47" s="278"/>
      <c r="NJA47" s="243"/>
      <c r="NJB47" s="244"/>
      <c r="NJC47" s="244"/>
      <c r="NJD47" s="244"/>
      <c r="NJE47" s="244"/>
      <c r="NJF47" s="244"/>
      <c r="NJG47" s="201"/>
      <c r="NJH47" s="210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9"/>
      <c r="NJT47" s="15"/>
      <c r="NJU47" s="15"/>
      <c r="NJV47" s="15"/>
      <c r="NJW47" s="15"/>
      <c r="NJX47" s="15"/>
      <c r="NJY47" s="15"/>
      <c r="NJZ47" s="19"/>
      <c r="NKA47" s="59"/>
      <c r="NKB47" s="59"/>
      <c r="NKC47" s="52"/>
      <c r="NKD47" s="52"/>
      <c r="NKE47" s="52"/>
      <c r="NKF47" s="52"/>
      <c r="NKG47" s="52"/>
      <c r="NKH47" s="59"/>
      <c r="NKI47" s="59"/>
      <c r="NKJ47" s="59"/>
      <c r="NKK47" s="59"/>
      <c r="NKL47" s="60"/>
      <c r="NKM47" s="278"/>
      <c r="NKN47" s="243"/>
      <c r="NKO47" s="244"/>
      <c r="NKP47" s="244"/>
      <c r="NKQ47" s="244"/>
      <c r="NKR47" s="244"/>
      <c r="NKS47" s="244"/>
      <c r="NKT47" s="201"/>
      <c r="NKU47" s="210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9"/>
      <c r="NLG47" s="15"/>
      <c r="NLH47" s="15"/>
      <c r="NLI47" s="15"/>
      <c r="NLJ47" s="15"/>
      <c r="NLK47" s="15"/>
      <c r="NLL47" s="15"/>
      <c r="NLM47" s="19"/>
      <c r="NLN47" s="59"/>
      <c r="NLO47" s="59"/>
      <c r="NLP47" s="52"/>
      <c r="NLQ47" s="52"/>
      <c r="NLR47" s="52"/>
      <c r="NLS47" s="52"/>
      <c r="NLT47" s="52"/>
      <c r="NLU47" s="59"/>
      <c r="NLV47" s="59"/>
      <c r="NLW47" s="59"/>
      <c r="NLX47" s="59"/>
      <c r="NLY47" s="60"/>
      <c r="NLZ47" s="278"/>
      <c r="NMA47" s="243"/>
      <c r="NMB47" s="244"/>
      <c r="NMC47" s="244"/>
      <c r="NMD47" s="244"/>
      <c r="NME47" s="244"/>
      <c r="NMF47" s="244"/>
      <c r="NMG47" s="201"/>
      <c r="NMH47" s="210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9"/>
      <c r="NMT47" s="15"/>
      <c r="NMU47" s="15"/>
      <c r="NMV47" s="15"/>
      <c r="NMW47" s="15"/>
      <c r="NMX47" s="15"/>
      <c r="NMY47" s="15"/>
      <c r="NMZ47" s="19"/>
      <c r="NNA47" s="59"/>
      <c r="NNB47" s="59"/>
      <c r="NNC47" s="52"/>
      <c r="NND47" s="52"/>
      <c r="NNE47" s="52"/>
      <c r="NNF47" s="52"/>
      <c r="NNG47" s="52"/>
      <c r="NNH47" s="59"/>
      <c r="NNI47" s="59"/>
      <c r="NNJ47" s="59"/>
      <c r="NNK47" s="59"/>
      <c r="NNL47" s="60"/>
      <c r="NNM47" s="278"/>
      <c r="NNN47" s="243"/>
      <c r="NNO47" s="244"/>
      <c r="NNP47" s="244"/>
      <c r="NNQ47" s="244"/>
      <c r="NNR47" s="244"/>
      <c r="NNS47" s="244"/>
      <c r="NNT47" s="201"/>
      <c r="NNU47" s="210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9"/>
      <c r="NOG47" s="15"/>
      <c r="NOH47" s="15"/>
      <c r="NOI47" s="15"/>
      <c r="NOJ47" s="15"/>
      <c r="NOK47" s="15"/>
      <c r="NOL47" s="15"/>
      <c r="NOM47" s="19"/>
      <c r="NON47" s="59"/>
      <c r="NOO47" s="59"/>
      <c r="NOP47" s="52"/>
      <c r="NOQ47" s="52"/>
      <c r="NOR47" s="52"/>
      <c r="NOS47" s="52"/>
      <c r="NOT47" s="52"/>
      <c r="NOU47" s="59"/>
      <c r="NOV47" s="59"/>
      <c r="NOW47" s="59"/>
      <c r="NOX47" s="59"/>
      <c r="NOY47" s="60"/>
      <c r="NOZ47" s="278"/>
      <c r="NPA47" s="243"/>
      <c r="NPB47" s="244"/>
      <c r="NPC47" s="244"/>
      <c r="NPD47" s="244"/>
      <c r="NPE47" s="244"/>
      <c r="NPF47" s="244"/>
      <c r="NPG47" s="201"/>
      <c r="NPH47" s="210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9"/>
      <c r="NPT47" s="15"/>
      <c r="NPU47" s="15"/>
      <c r="NPV47" s="15"/>
      <c r="NPW47" s="15"/>
      <c r="NPX47" s="15"/>
      <c r="NPY47" s="15"/>
      <c r="NPZ47" s="19"/>
      <c r="NQA47" s="59"/>
      <c r="NQB47" s="59"/>
      <c r="NQC47" s="52"/>
      <c r="NQD47" s="52"/>
      <c r="NQE47" s="52"/>
      <c r="NQF47" s="52"/>
      <c r="NQG47" s="52"/>
      <c r="NQH47" s="59"/>
      <c r="NQI47" s="59"/>
      <c r="NQJ47" s="59"/>
      <c r="NQK47" s="59"/>
      <c r="NQL47" s="60"/>
      <c r="NQM47" s="278"/>
      <c r="NQN47" s="243"/>
      <c r="NQO47" s="244"/>
      <c r="NQP47" s="244"/>
      <c r="NQQ47" s="244"/>
      <c r="NQR47" s="244"/>
      <c r="NQS47" s="244"/>
      <c r="NQT47" s="201"/>
      <c r="NQU47" s="210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9"/>
      <c r="NRG47" s="15"/>
      <c r="NRH47" s="15"/>
      <c r="NRI47" s="15"/>
      <c r="NRJ47" s="15"/>
      <c r="NRK47" s="15"/>
      <c r="NRL47" s="15"/>
      <c r="NRM47" s="19"/>
      <c r="NRN47" s="59"/>
      <c r="NRO47" s="59"/>
      <c r="NRP47" s="52"/>
      <c r="NRQ47" s="52"/>
      <c r="NRR47" s="52"/>
      <c r="NRS47" s="52"/>
      <c r="NRT47" s="52"/>
      <c r="NRU47" s="59"/>
      <c r="NRV47" s="59"/>
      <c r="NRW47" s="59"/>
      <c r="NRX47" s="59"/>
      <c r="NRY47" s="60"/>
      <c r="NRZ47" s="278"/>
      <c r="NSA47" s="243"/>
      <c r="NSB47" s="244"/>
      <c r="NSC47" s="244"/>
      <c r="NSD47" s="244"/>
      <c r="NSE47" s="244"/>
      <c r="NSF47" s="244"/>
      <c r="NSG47" s="201"/>
      <c r="NSH47" s="210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9"/>
      <c r="NST47" s="15"/>
      <c r="NSU47" s="15"/>
      <c r="NSV47" s="15"/>
      <c r="NSW47" s="15"/>
      <c r="NSX47" s="15"/>
      <c r="NSY47" s="15"/>
      <c r="NSZ47" s="19"/>
      <c r="NTA47" s="59"/>
      <c r="NTB47" s="59"/>
      <c r="NTC47" s="52"/>
      <c r="NTD47" s="52"/>
      <c r="NTE47" s="52"/>
      <c r="NTF47" s="52"/>
      <c r="NTG47" s="52"/>
      <c r="NTH47" s="59"/>
      <c r="NTI47" s="59"/>
      <c r="NTJ47" s="59"/>
      <c r="NTK47" s="59"/>
      <c r="NTL47" s="60"/>
      <c r="NTM47" s="278"/>
      <c r="NTN47" s="243"/>
      <c r="NTO47" s="244"/>
      <c r="NTP47" s="244"/>
      <c r="NTQ47" s="244"/>
      <c r="NTR47" s="244"/>
      <c r="NTS47" s="244"/>
      <c r="NTT47" s="201"/>
      <c r="NTU47" s="210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9"/>
      <c r="NUG47" s="15"/>
      <c r="NUH47" s="15"/>
      <c r="NUI47" s="15"/>
      <c r="NUJ47" s="15"/>
      <c r="NUK47" s="15"/>
      <c r="NUL47" s="15"/>
      <c r="NUM47" s="19"/>
      <c r="NUN47" s="59"/>
      <c r="NUO47" s="59"/>
      <c r="NUP47" s="52"/>
      <c r="NUQ47" s="52"/>
      <c r="NUR47" s="52"/>
      <c r="NUS47" s="52"/>
      <c r="NUT47" s="52"/>
      <c r="NUU47" s="59"/>
      <c r="NUV47" s="59"/>
      <c r="NUW47" s="59"/>
      <c r="NUX47" s="59"/>
      <c r="NUY47" s="60"/>
      <c r="NUZ47" s="278"/>
      <c r="NVA47" s="243"/>
      <c r="NVB47" s="244"/>
      <c r="NVC47" s="244"/>
      <c r="NVD47" s="244"/>
      <c r="NVE47" s="244"/>
      <c r="NVF47" s="244"/>
      <c r="NVG47" s="201"/>
      <c r="NVH47" s="210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9"/>
      <c r="NVT47" s="15"/>
      <c r="NVU47" s="15"/>
      <c r="NVV47" s="15"/>
      <c r="NVW47" s="15"/>
      <c r="NVX47" s="15"/>
      <c r="NVY47" s="15"/>
      <c r="NVZ47" s="19"/>
      <c r="NWA47" s="59"/>
      <c r="NWB47" s="59"/>
      <c r="NWC47" s="52"/>
      <c r="NWD47" s="52"/>
      <c r="NWE47" s="52"/>
      <c r="NWF47" s="52"/>
      <c r="NWG47" s="52"/>
      <c r="NWH47" s="59"/>
      <c r="NWI47" s="59"/>
      <c r="NWJ47" s="59"/>
      <c r="NWK47" s="59"/>
      <c r="NWL47" s="60"/>
      <c r="NWM47" s="278"/>
      <c r="NWN47" s="243"/>
      <c r="NWO47" s="244"/>
      <c r="NWP47" s="244"/>
      <c r="NWQ47" s="244"/>
      <c r="NWR47" s="244"/>
      <c r="NWS47" s="244"/>
      <c r="NWT47" s="201"/>
      <c r="NWU47" s="210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9"/>
      <c r="NXG47" s="15"/>
      <c r="NXH47" s="15"/>
      <c r="NXI47" s="15"/>
      <c r="NXJ47" s="15"/>
      <c r="NXK47" s="15"/>
      <c r="NXL47" s="15"/>
      <c r="NXM47" s="19"/>
      <c r="NXN47" s="59"/>
      <c r="NXO47" s="59"/>
      <c r="NXP47" s="52"/>
      <c r="NXQ47" s="52"/>
      <c r="NXR47" s="52"/>
      <c r="NXS47" s="52"/>
      <c r="NXT47" s="52"/>
      <c r="NXU47" s="59"/>
      <c r="NXV47" s="59"/>
      <c r="NXW47" s="59"/>
      <c r="NXX47" s="59"/>
      <c r="NXY47" s="60"/>
      <c r="NXZ47" s="278"/>
      <c r="NYA47" s="243"/>
      <c r="NYB47" s="244"/>
      <c r="NYC47" s="244"/>
      <c r="NYD47" s="244"/>
      <c r="NYE47" s="244"/>
      <c r="NYF47" s="244"/>
      <c r="NYG47" s="201"/>
      <c r="NYH47" s="210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9"/>
      <c r="NYT47" s="15"/>
      <c r="NYU47" s="15"/>
      <c r="NYV47" s="15"/>
      <c r="NYW47" s="15"/>
      <c r="NYX47" s="15"/>
      <c r="NYY47" s="15"/>
      <c r="NYZ47" s="19"/>
      <c r="NZA47" s="59"/>
      <c r="NZB47" s="59"/>
      <c r="NZC47" s="52"/>
      <c r="NZD47" s="52"/>
      <c r="NZE47" s="52"/>
      <c r="NZF47" s="52"/>
      <c r="NZG47" s="52"/>
      <c r="NZH47" s="59"/>
      <c r="NZI47" s="59"/>
      <c r="NZJ47" s="59"/>
      <c r="NZK47" s="59"/>
      <c r="NZL47" s="60"/>
      <c r="NZM47" s="278"/>
      <c r="NZN47" s="243"/>
      <c r="NZO47" s="244"/>
      <c r="NZP47" s="244"/>
      <c r="NZQ47" s="244"/>
      <c r="NZR47" s="244"/>
      <c r="NZS47" s="244"/>
      <c r="NZT47" s="201"/>
      <c r="NZU47" s="210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9"/>
      <c r="OAG47" s="15"/>
      <c r="OAH47" s="15"/>
      <c r="OAI47" s="15"/>
      <c r="OAJ47" s="15"/>
      <c r="OAK47" s="15"/>
      <c r="OAL47" s="15"/>
      <c r="OAM47" s="19"/>
      <c r="OAN47" s="59"/>
      <c r="OAO47" s="59"/>
      <c r="OAP47" s="52"/>
      <c r="OAQ47" s="52"/>
      <c r="OAR47" s="52"/>
      <c r="OAS47" s="52"/>
      <c r="OAT47" s="52"/>
      <c r="OAU47" s="59"/>
      <c r="OAV47" s="59"/>
      <c r="OAW47" s="59"/>
      <c r="OAX47" s="59"/>
      <c r="OAY47" s="60"/>
      <c r="OAZ47" s="278"/>
      <c r="OBA47" s="243"/>
      <c r="OBB47" s="244"/>
      <c r="OBC47" s="244"/>
      <c r="OBD47" s="244"/>
      <c r="OBE47" s="244"/>
      <c r="OBF47" s="244"/>
      <c r="OBG47" s="201"/>
      <c r="OBH47" s="210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9"/>
      <c r="OBT47" s="15"/>
      <c r="OBU47" s="15"/>
      <c r="OBV47" s="15"/>
      <c r="OBW47" s="15"/>
      <c r="OBX47" s="15"/>
      <c r="OBY47" s="15"/>
      <c r="OBZ47" s="19"/>
      <c r="OCA47" s="59"/>
      <c r="OCB47" s="59"/>
      <c r="OCC47" s="52"/>
      <c r="OCD47" s="52"/>
      <c r="OCE47" s="52"/>
      <c r="OCF47" s="52"/>
      <c r="OCG47" s="52"/>
      <c r="OCH47" s="59"/>
      <c r="OCI47" s="59"/>
      <c r="OCJ47" s="59"/>
      <c r="OCK47" s="59"/>
      <c r="OCL47" s="60"/>
      <c r="OCM47" s="278"/>
      <c r="OCN47" s="243"/>
      <c r="OCO47" s="244"/>
      <c r="OCP47" s="244"/>
      <c r="OCQ47" s="244"/>
      <c r="OCR47" s="244"/>
      <c r="OCS47" s="244"/>
      <c r="OCT47" s="201"/>
      <c r="OCU47" s="210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9"/>
      <c r="ODG47" s="15"/>
      <c r="ODH47" s="15"/>
      <c r="ODI47" s="15"/>
      <c r="ODJ47" s="15"/>
      <c r="ODK47" s="15"/>
      <c r="ODL47" s="15"/>
      <c r="ODM47" s="19"/>
      <c r="ODN47" s="59"/>
      <c r="ODO47" s="59"/>
      <c r="ODP47" s="52"/>
      <c r="ODQ47" s="52"/>
      <c r="ODR47" s="52"/>
      <c r="ODS47" s="52"/>
      <c r="ODT47" s="52"/>
      <c r="ODU47" s="59"/>
      <c r="ODV47" s="59"/>
      <c r="ODW47" s="59"/>
      <c r="ODX47" s="59"/>
      <c r="ODY47" s="60"/>
      <c r="ODZ47" s="278"/>
      <c r="OEA47" s="243"/>
      <c r="OEB47" s="244"/>
      <c r="OEC47" s="244"/>
      <c r="OED47" s="244"/>
      <c r="OEE47" s="244"/>
      <c r="OEF47" s="244"/>
      <c r="OEG47" s="201"/>
      <c r="OEH47" s="210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9"/>
      <c r="OET47" s="15"/>
      <c r="OEU47" s="15"/>
      <c r="OEV47" s="15"/>
      <c r="OEW47" s="15"/>
      <c r="OEX47" s="15"/>
      <c r="OEY47" s="15"/>
      <c r="OEZ47" s="19"/>
      <c r="OFA47" s="59"/>
      <c r="OFB47" s="59"/>
      <c r="OFC47" s="52"/>
      <c r="OFD47" s="52"/>
      <c r="OFE47" s="52"/>
      <c r="OFF47" s="52"/>
      <c r="OFG47" s="52"/>
      <c r="OFH47" s="59"/>
      <c r="OFI47" s="59"/>
      <c r="OFJ47" s="59"/>
      <c r="OFK47" s="59"/>
      <c r="OFL47" s="60"/>
      <c r="OFM47" s="278"/>
      <c r="OFN47" s="243"/>
      <c r="OFO47" s="244"/>
      <c r="OFP47" s="244"/>
      <c r="OFQ47" s="244"/>
      <c r="OFR47" s="244"/>
      <c r="OFS47" s="244"/>
      <c r="OFT47" s="201"/>
      <c r="OFU47" s="210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9"/>
      <c r="OGG47" s="15"/>
      <c r="OGH47" s="15"/>
      <c r="OGI47" s="15"/>
      <c r="OGJ47" s="15"/>
      <c r="OGK47" s="15"/>
      <c r="OGL47" s="15"/>
      <c r="OGM47" s="19"/>
      <c r="OGN47" s="59"/>
      <c r="OGO47" s="59"/>
      <c r="OGP47" s="52"/>
      <c r="OGQ47" s="52"/>
      <c r="OGR47" s="52"/>
      <c r="OGS47" s="52"/>
      <c r="OGT47" s="52"/>
      <c r="OGU47" s="59"/>
      <c r="OGV47" s="59"/>
      <c r="OGW47" s="59"/>
      <c r="OGX47" s="59"/>
      <c r="OGY47" s="60"/>
      <c r="OGZ47" s="278"/>
      <c r="OHA47" s="243"/>
      <c r="OHB47" s="244"/>
      <c r="OHC47" s="244"/>
      <c r="OHD47" s="244"/>
      <c r="OHE47" s="244"/>
      <c r="OHF47" s="244"/>
      <c r="OHG47" s="201"/>
      <c r="OHH47" s="210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9"/>
      <c r="OHT47" s="15"/>
      <c r="OHU47" s="15"/>
      <c r="OHV47" s="15"/>
      <c r="OHW47" s="15"/>
      <c r="OHX47" s="15"/>
      <c r="OHY47" s="15"/>
      <c r="OHZ47" s="19"/>
      <c r="OIA47" s="59"/>
      <c r="OIB47" s="59"/>
      <c r="OIC47" s="52"/>
      <c r="OID47" s="52"/>
      <c r="OIE47" s="52"/>
      <c r="OIF47" s="52"/>
      <c r="OIG47" s="52"/>
      <c r="OIH47" s="59"/>
      <c r="OII47" s="59"/>
      <c r="OIJ47" s="59"/>
      <c r="OIK47" s="59"/>
      <c r="OIL47" s="60"/>
      <c r="OIM47" s="278"/>
      <c r="OIN47" s="243"/>
      <c r="OIO47" s="244"/>
      <c r="OIP47" s="244"/>
      <c r="OIQ47" s="244"/>
      <c r="OIR47" s="244"/>
      <c r="OIS47" s="244"/>
      <c r="OIT47" s="201"/>
      <c r="OIU47" s="210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9"/>
      <c r="OJG47" s="15"/>
      <c r="OJH47" s="15"/>
      <c r="OJI47" s="15"/>
      <c r="OJJ47" s="15"/>
      <c r="OJK47" s="15"/>
      <c r="OJL47" s="15"/>
      <c r="OJM47" s="19"/>
      <c r="OJN47" s="59"/>
      <c r="OJO47" s="59"/>
      <c r="OJP47" s="52"/>
      <c r="OJQ47" s="52"/>
      <c r="OJR47" s="52"/>
      <c r="OJS47" s="52"/>
      <c r="OJT47" s="52"/>
      <c r="OJU47" s="59"/>
      <c r="OJV47" s="59"/>
      <c r="OJW47" s="59"/>
      <c r="OJX47" s="59"/>
      <c r="OJY47" s="60"/>
      <c r="OJZ47" s="278"/>
      <c r="OKA47" s="243"/>
      <c r="OKB47" s="244"/>
      <c r="OKC47" s="244"/>
      <c r="OKD47" s="244"/>
      <c r="OKE47" s="244"/>
      <c r="OKF47" s="244"/>
      <c r="OKG47" s="201"/>
      <c r="OKH47" s="210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9"/>
      <c r="OKT47" s="15"/>
      <c r="OKU47" s="15"/>
      <c r="OKV47" s="15"/>
      <c r="OKW47" s="15"/>
      <c r="OKX47" s="15"/>
      <c r="OKY47" s="15"/>
      <c r="OKZ47" s="19"/>
      <c r="OLA47" s="59"/>
      <c r="OLB47" s="59"/>
      <c r="OLC47" s="52"/>
      <c r="OLD47" s="52"/>
      <c r="OLE47" s="52"/>
      <c r="OLF47" s="52"/>
      <c r="OLG47" s="52"/>
      <c r="OLH47" s="59"/>
      <c r="OLI47" s="59"/>
      <c r="OLJ47" s="59"/>
      <c r="OLK47" s="59"/>
      <c r="OLL47" s="60"/>
      <c r="OLM47" s="278"/>
      <c r="OLN47" s="243"/>
      <c r="OLO47" s="244"/>
      <c r="OLP47" s="244"/>
      <c r="OLQ47" s="244"/>
      <c r="OLR47" s="244"/>
      <c r="OLS47" s="244"/>
      <c r="OLT47" s="201"/>
      <c r="OLU47" s="210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9"/>
      <c r="OMG47" s="15"/>
      <c r="OMH47" s="15"/>
      <c r="OMI47" s="15"/>
      <c r="OMJ47" s="15"/>
      <c r="OMK47" s="15"/>
      <c r="OML47" s="15"/>
      <c r="OMM47" s="19"/>
      <c r="OMN47" s="59"/>
      <c r="OMO47" s="59"/>
      <c r="OMP47" s="52"/>
      <c r="OMQ47" s="52"/>
      <c r="OMR47" s="52"/>
      <c r="OMS47" s="52"/>
      <c r="OMT47" s="52"/>
      <c r="OMU47" s="59"/>
      <c r="OMV47" s="59"/>
      <c r="OMW47" s="59"/>
      <c r="OMX47" s="59"/>
      <c r="OMY47" s="60"/>
      <c r="OMZ47" s="278"/>
      <c r="ONA47" s="243"/>
      <c r="ONB47" s="244"/>
      <c r="ONC47" s="244"/>
      <c r="OND47" s="244"/>
      <c r="ONE47" s="244"/>
      <c r="ONF47" s="244"/>
      <c r="ONG47" s="201"/>
      <c r="ONH47" s="210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9"/>
      <c r="ONT47" s="15"/>
      <c r="ONU47" s="15"/>
      <c r="ONV47" s="15"/>
      <c r="ONW47" s="15"/>
      <c r="ONX47" s="15"/>
      <c r="ONY47" s="15"/>
      <c r="ONZ47" s="19"/>
      <c r="OOA47" s="59"/>
      <c r="OOB47" s="59"/>
      <c r="OOC47" s="52"/>
      <c r="OOD47" s="52"/>
      <c r="OOE47" s="52"/>
      <c r="OOF47" s="52"/>
      <c r="OOG47" s="52"/>
      <c r="OOH47" s="59"/>
      <c r="OOI47" s="59"/>
      <c r="OOJ47" s="59"/>
      <c r="OOK47" s="59"/>
      <c r="OOL47" s="60"/>
      <c r="OOM47" s="278"/>
      <c r="OON47" s="243"/>
      <c r="OOO47" s="244"/>
      <c r="OOP47" s="244"/>
      <c r="OOQ47" s="244"/>
      <c r="OOR47" s="244"/>
      <c r="OOS47" s="244"/>
      <c r="OOT47" s="201"/>
      <c r="OOU47" s="210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9"/>
      <c r="OPG47" s="15"/>
      <c r="OPH47" s="15"/>
      <c r="OPI47" s="15"/>
      <c r="OPJ47" s="15"/>
      <c r="OPK47" s="15"/>
      <c r="OPL47" s="15"/>
      <c r="OPM47" s="19"/>
      <c r="OPN47" s="59"/>
      <c r="OPO47" s="59"/>
      <c r="OPP47" s="52"/>
      <c r="OPQ47" s="52"/>
      <c r="OPR47" s="52"/>
      <c r="OPS47" s="52"/>
      <c r="OPT47" s="52"/>
      <c r="OPU47" s="59"/>
      <c r="OPV47" s="59"/>
      <c r="OPW47" s="59"/>
      <c r="OPX47" s="59"/>
      <c r="OPY47" s="60"/>
      <c r="OPZ47" s="278"/>
      <c r="OQA47" s="243"/>
      <c r="OQB47" s="244"/>
      <c r="OQC47" s="244"/>
      <c r="OQD47" s="244"/>
      <c r="OQE47" s="244"/>
      <c r="OQF47" s="244"/>
      <c r="OQG47" s="201"/>
      <c r="OQH47" s="210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9"/>
      <c r="OQT47" s="15"/>
      <c r="OQU47" s="15"/>
      <c r="OQV47" s="15"/>
      <c r="OQW47" s="15"/>
      <c r="OQX47" s="15"/>
      <c r="OQY47" s="15"/>
      <c r="OQZ47" s="19"/>
      <c r="ORA47" s="59"/>
      <c r="ORB47" s="59"/>
      <c r="ORC47" s="52"/>
      <c r="ORD47" s="52"/>
      <c r="ORE47" s="52"/>
      <c r="ORF47" s="52"/>
      <c r="ORG47" s="52"/>
      <c r="ORH47" s="59"/>
      <c r="ORI47" s="59"/>
      <c r="ORJ47" s="59"/>
      <c r="ORK47" s="59"/>
      <c r="ORL47" s="60"/>
      <c r="ORM47" s="278"/>
      <c r="ORN47" s="243"/>
      <c r="ORO47" s="244"/>
      <c r="ORP47" s="244"/>
      <c r="ORQ47" s="244"/>
      <c r="ORR47" s="244"/>
      <c r="ORS47" s="244"/>
      <c r="ORT47" s="201"/>
      <c r="ORU47" s="210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9"/>
      <c r="OSG47" s="15"/>
      <c r="OSH47" s="15"/>
      <c r="OSI47" s="15"/>
      <c r="OSJ47" s="15"/>
      <c r="OSK47" s="15"/>
      <c r="OSL47" s="15"/>
      <c r="OSM47" s="19"/>
      <c r="OSN47" s="59"/>
      <c r="OSO47" s="59"/>
      <c r="OSP47" s="52"/>
      <c r="OSQ47" s="52"/>
      <c r="OSR47" s="52"/>
      <c r="OSS47" s="52"/>
      <c r="OST47" s="52"/>
      <c r="OSU47" s="59"/>
      <c r="OSV47" s="59"/>
      <c r="OSW47" s="59"/>
      <c r="OSX47" s="59"/>
      <c r="OSY47" s="60"/>
      <c r="OSZ47" s="278"/>
      <c r="OTA47" s="243"/>
      <c r="OTB47" s="244"/>
      <c r="OTC47" s="244"/>
      <c r="OTD47" s="244"/>
      <c r="OTE47" s="244"/>
      <c r="OTF47" s="244"/>
      <c r="OTG47" s="201"/>
      <c r="OTH47" s="210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9"/>
      <c r="OTT47" s="15"/>
      <c r="OTU47" s="15"/>
      <c r="OTV47" s="15"/>
      <c r="OTW47" s="15"/>
      <c r="OTX47" s="15"/>
      <c r="OTY47" s="15"/>
      <c r="OTZ47" s="19"/>
      <c r="OUA47" s="59"/>
      <c r="OUB47" s="59"/>
      <c r="OUC47" s="52"/>
      <c r="OUD47" s="52"/>
      <c r="OUE47" s="52"/>
      <c r="OUF47" s="52"/>
      <c r="OUG47" s="52"/>
      <c r="OUH47" s="59"/>
      <c r="OUI47" s="59"/>
      <c r="OUJ47" s="59"/>
      <c r="OUK47" s="59"/>
      <c r="OUL47" s="60"/>
      <c r="OUM47" s="278"/>
      <c r="OUN47" s="243"/>
      <c r="OUO47" s="244"/>
      <c r="OUP47" s="244"/>
      <c r="OUQ47" s="244"/>
      <c r="OUR47" s="244"/>
      <c r="OUS47" s="244"/>
      <c r="OUT47" s="201"/>
      <c r="OUU47" s="210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9"/>
      <c r="OVG47" s="15"/>
      <c r="OVH47" s="15"/>
      <c r="OVI47" s="15"/>
      <c r="OVJ47" s="15"/>
      <c r="OVK47" s="15"/>
      <c r="OVL47" s="15"/>
      <c r="OVM47" s="19"/>
      <c r="OVN47" s="59"/>
      <c r="OVO47" s="59"/>
      <c r="OVP47" s="52"/>
      <c r="OVQ47" s="52"/>
      <c r="OVR47" s="52"/>
      <c r="OVS47" s="52"/>
      <c r="OVT47" s="52"/>
      <c r="OVU47" s="59"/>
      <c r="OVV47" s="59"/>
      <c r="OVW47" s="59"/>
      <c r="OVX47" s="59"/>
      <c r="OVY47" s="60"/>
      <c r="OVZ47" s="278"/>
      <c r="OWA47" s="243"/>
      <c r="OWB47" s="244"/>
      <c r="OWC47" s="244"/>
      <c r="OWD47" s="244"/>
      <c r="OWE47" s="244"/>
      <c r="OWF47" s="244"/>
      <c r="OWG47" s="201"/>
      <c r="OWH47" s="210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9"/>
      <c r="OWT47" s="15"/>
      <c r="OWU47" s="15"/>
      <c r="OWV47" s="15"/>
      <c r="OWW47" s="15"/>
      <c r="OWX47" s="15"/>
      <c r="OWY47" s="15"/>
      <c r="OWZ47" s="19"/>
      <c r="OXA47" s="59"/>
      <c r="OXB47" s="59"/>
      <c r="OXC47" s="52"/>
      <c r="OXD47" s="52"/>
      <c r="OXE47" s="52"/>
      <c r="OXF47" s="52"/>
      <c r="OXG47" s="52"/>
      <c r="OXH47" s="59"/>
      <c r="OXI47" s="59"/>
      <c r="OXJ47" s="59"/>
      <c r="OXK47" s="59"/>
      <c r="OXL47" s="60"/>
      <c r="OXM47" s="278"/>
      <c r="OXN47" s="243"/>
      <c r="OXO47" s="244"/>
      <c r="OXP47" s="244"/>
      <c r="OXQ47" s="244"/>
      <c r="OXR47" s="244"/>
      <c r="OXS47" s="244"/>
      <c r="OXT47" s="201"/>
      <c r="OXU47" s="210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9"/>
      <c r="OYG47" s="15"/>
      <c r="OYH47" s="15"/>
      <c r="OYI47" s="15"/>
      <c r="OYJ47" s="15"/>
      <c r="OYK47" s="15"/>
      <c r="OYL47" s="15"/>
      <c r="OYM47" s="19"/>
      <c r="OYN47" s="59"/>
      <c r="OYO47" s="59"/>
      <c r="OYP47" s="52"/>
      <c r="OYQ47" s="52"/>
      <c r="OYR47" s="52"/>
      <c r="OYS47" s="52"/>
      <c r="OYT47" s="52"/>
      <c r="OYU47" s="59"/>
      <c r="OYV47" s="59"/>
      <c r="OYW47" s="59"/>
      <c r="OYX47" s="59"/>
      <c r="OYY47" s="60"/>
      <c r="OYZ47" s="278"/>
      <c r="OZA47" s="243"/>
      <c r="OZB47" s="244"/>
      <c r="OZC47" s="244"/>
      <c r="OZD47" s="244"/>
      <c r="OZE47" s="244"/>
      <c r="OZF47" s="244"/>
      <c r="OZG47" s="201"/>
      <c r="OZH47" s="210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9"/>
      <c r="OZT47" s="15"/>
      <c r="OZU47" s="15"/>
      <c r="OZV47" s="15"/>
      <c r="OZW47" s="15"/>
      <c r="OZX47" s="15"/>
      <c r="OZY47" s="15"/>
      <c r="OZZ47" s="19"/>
      <c r="PAA47" s="59"/>
      <c r="PAB47" s="59"/>
      <c r="PAC47" s="52"/>
      <c r="PAD47" s="52"/>
      <c r="PAE47" s="52"/>
      <c r="PAF47" s="52"/>
      <c r="PAG47" s="52"/>
      <c r="PAH47" s="59"/>
      <c r="PAI47" s="59"/>
      <c r="PAJ47" s="59"/>
      <c r="PAK47" s="59"/>
      <c r="PAL47" s="60"/>
      <c r="PAM47" s="278"/>
      <c r="PAN47" s="243"/>
      <c r="PAO47" s="244"/>
      <c r="PAP47" s="244"/>
      <c r="PAQ47" s="244"/>
      <c r="PAR47" s="244"/>
      <c r="PAS47" s="244"/>
      <c r="PAT47" s="201"/>
      <c r="PAU47" s="210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9"/>
      <c r="PBG47" s="15"/>
      <c r="PBH47" s="15"/>
      <c r="PBI47" s="15"/>
      <c r="PBJ47" s="15"/>
      <c r="PBK47" s="15"/>
      <c r="PBL47" s="15"/>
      <c r="PBM47" s="19"/>
      <c r="PBN47" s="59"/>
      <c r="PBO47" s="59"/>
      <c r="PBP47" s="52"/>
      <c r="PBQ47" s="52"/>
      <c r="PBR47" s="52"/>
      <c r="PBS47" s="52"/>
      <c r="PBT47" s="52"/>
      <c r="PBU47" s="59"/>
      <c r="PBV47" s="59"/>
      <c r="PBW47" s="59"/>
      <c r="PBX47" s="59"/>
      <c r="PBY47" s="60"/>
      <c r="PBZ47" s="278"/>
      <c r="PCA47" s="243"/>
      <c r="PCB47" s="244"/>
      <c r="PCC47" s="244"/>
      <c r="PCD47" s="244"/>
      <c r="PCE47" s="244"/>
      <c r="PCF47" s="244"/>
      <c r="PCG47" s="201"/>
      <c r="PCH47" s="210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9"/>
      <c r="PCT47" s="15"/>
      <c r="PCU47" s="15"/>
      <c r="PCV47" s="15"/>
      <c r="PCW47" s="15"/>
      <c r="PCX47" s="15"/>
      <c r="PCY47" s="15"/>
      <c r="PCZ47" s="19"/>
      <c r="PDA47" s="59"/>
      <c r="PDB47" s="59"/>
      <c r="PDC47" s="52"/>
      <c r="PDD47" s="52"/>
      <c r="PDE47" s="52"/>
      <c r="PDF47" s="52"/>
      <c r="PDG47" s="52"/>
      <c r="PDH47" s="59"/>
      <c r="PDI47" s="59"/>
      <c r="PDJ47" s="59"/>
      <c r="PDK47" s="59"/>
      <c r="PDL47" s="60"/>
      <c r="PDM47" s="278"/>
      <c r="PDN47" s="243"/>
      <c r="PDO47" s="244"/>
      <c r="PDP47" s="244"/>
      <c r="PDQ47" s="244"/>
      <c r="PDR47" s="244"/>
      <c r="PDS47" s="244"/>
      <c r="PDT47" s="201"/>
      <c r="PDU47" s="210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9"/>
      <c r="PEG47" s="15"/>
      <c r="PEH47" s="15"/>
      <c r="PEI47" s="15"/>
      <c r="PEJ47" s="15"/>
      <c r="PEK47" s="15"/>
      <c r="PEL47" s="15"/>
      <c r="PEM47" s="19"/>
      <c r="PEN47" s="59"/>
      <c r="PEO47" s="59"/>
      <c r="PEP47" s="52"/>
      <c r="PEQ47" s="52"/>
      <c r="PER47" s="52"/>
      <c r="PES47" s="52"/>
      <c r="PET47" s="52"/>
      <c r="PEU47" s="59"/>
      <c r="PEV47" s="59"/>
      <c r="PEW47" s="59"/>
      <c r="PEX47" s="59"/>
      <c r="PEY47" s="60"/>
      <c r="PEZ47" s="278"/>
      <c r="PFA47" s="243"/>
      <c r="PFB47" s="244"/>
      <c r="PFC47" s="244"/>
      <c r="PFD47" s="244"/>
      <c r="PFE47" s="244"/>
      <c r="PFF47" s="244"/>
      <c r="PFG47" s="201"/>
      <c r="PFH47" s="210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9"/>
      <c r="PFT47" s="15"/>
      <c r="PFU47" s="15"/>
      <c r="PFV47" s="15"/>
      <c r="PFW47" s="15"/>
      <c r="PFX47" s="15"/>
      <c r="PFY47" s="15"/>
      <c r="PFZ47" s="19"/>
      <c r="PGA47" s="59"/>
      <c r="PGB47" s="59"/>
      <c r="PGC47" s="52"/>
      <c r="PGD47" s="52"/>
      <c r="PGE47" s="52"/>
      <c r="PGF47" s="52"/>
      <c r="PGG47" s="52"/>
      <c r="PGH47" s="59"/>
      <c r="PGI47" s="59"/>
      <c r="PGJ47" s="59"/>
      <c r="PGK47" s="59"/>
      <c r="PGL47" s="60"/>
      <c r="PGM47" s="278"/>
      <c r="PGN47" s="243"/>
      <c r="PGO47" s="244"/>
      <c r="PGP47" s="244"/>
      <c r="PGQ47" s="244"/>
      <c r="PGR47" s="244"/>
      <c r="PGS47" s="244"/>
      <c r="PGT47" s="201"/>
      <c r="PGU47" s="210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9"/>
      <c r="PHG47" s="15"/>
      <c r="PHH47" s="15"/>
      <c r="PHI47" s="15"/>
      <c r="PHJ47" s="15"/>
      <c r="PHK47" s="15"/>
      <c r="PHL47" s="15"/>
      <c r="PHM47" s="19"/>
      <c r="PHN47" s="59"/>
      <c r="PHO47" s="59"/>
      <c r="PHP47" s="52"/>
      <c r="PHQ47" s="52"/>
      <c r="PHR47" s="52"/>
      <c r="PHS47" s="52"/>
      <c r="PHT47" s="52"/>
      <c r="PHU47" s="59"/>
      <c r="PHV47" s="59"/>
      <c r="PHW47" s="59"/>
      <c r="PHX47" s="59"/>
      <c r="PHY47" s="60"/>
      <c r="PHZ47" s="278"/>
      <c r="PIA47" s="243"/>
      <c r="PIB47" s="244"/>
      <c r="PIC47" s="244"/>
      <c r="PID47" s="244"/>
      <c r="PIE47" s="244"/>
      <c r="PIF47" s="244"/>
      <c r="PIG47" s="201"/>
      <c r="PIH47" s="210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9"/>
      <c r="PIT47" s="15"/>
      <c r="PIU47" s="15"/>
      <c r="PIV47" s="15"/>
      <c r="PIW47" s="15"/>
      <c r="PIX47" s="15"/>
      <c r="PIY47" s="15"/>
      <c r="PIZ47" s="19"/>
      <c r="PJA47" s="59"/>
      <c r="PJB47" s="59"/>
      <c r="PJC47" s="52"/>
      <c r="PJD47" s="52"/>
      <c r="PJE47" s="52"/>
      <c r="PJF47" s="52"/>
      <c r="PJG47" s="52"/>
      <c r="PJH47" s="59"/>
      <c r="PJI47" s="59"/>
      <c r="PJJ47" s="59"/>
      <c r="PJK47" s="59"/>
      <c r="PJL47" s="60"/>
      <c r="PJM47" s="278"/>
      <c r="PJN47" s="243"/>
      <c r="PJO47" s="244"/>
      <c r="PJP47" s="244"/>
      <c r="PJQ47" s="244"/>
      <c r="PJR47" s="244"/>
      <c r="PJS47" s="244"/>
      <c r="PJT47" s="201"/>
      <c r="PJU47" s="210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9"/>
      <c r="PKG47" s="15"/>
      <c r="PKH47" s="15"/>
      <c r="PKI47" s="15"/>
      <c r="PKJ47" s="15"/>
      <c r="PKK47" s="15"/>
      <c r="PKL47" s="15"/>
      <c r="PKM47" s="19"/>
      <c r="PKN47" s="59"/>
      <c r="PKO47" s="59"/>
      <c r="PKP47" s="52"/>
      <c r="PKQ47" s="52"/>
      <c r="PKR47" s="52"/>
      <c r="PKS47" s="52"/>
      <c r="PKT47" s="52"/>
      <c r="PKU47" s="59"/>
      <c r="PKV47" s="59"/>
      <c r="PKW47" s="59"/>
      <c r="PKX47" s="59"/>
      <c r="PKY47" s="60"/>
      <c r="PKZ47" s="278"/>
      <c r="PLA47" s="243"/>
      <c r="PLB47" s="244"/>
      <c r="PLC47" s="244"/>
      <c r="PLD47" s="244"/>
      <c r="PLE47" s="244"/>
      <c r="PLF47" s="244"/>
      <c r="PLG47" s="201"/>
      <c r="PLH47" s="210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9"/>
      <c r="PLT47" s="15"/>
      <c r="PLU47" s="15"/>
      <c r="PLV47" s="15"/>
      <c r="PLW47" s="15"/>
      <c r="PLX47" s="15"/>
      <c r="PLY47" s="15"/>
      <c r="PLZ47" s="19"/>
      <c r="PMA47" s="59"/>
      <c r="PMB47" s="59"/>
      <c r="PMC47" s="52"/>
      <c r="PMD47" s="52"/>
      <c r="PME47" s="52"/>
      <c r="PMF47" s="52"/>
      <c r="PMG47" s="52"/>
      <c r="PMH47" s="59"/>
      <c r="PMI47" s="59"/>
      <c r="PMJ47" s="59"/>
      <c r="PMK47" s="59"/>
      <c r="PML47" s="60"/>
      <c r="PMM47" s="278"/>
      <c r="PMN47" s="243"/>
      <c r="PMO47" s="244"/>
      <c r="PMP47" s="244"/>
      <c r="PMQ47" s="244"/>
      <c r="PMR47" s="244"/>
      <c r="PMS47" s="244"/>
      <c r="PMT47" s="201"/>
      <c r="PMU47" s="210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9"/>
      <c r="PNG47" s="15"/>
      <c r="PNH47" s="15"/>
      <c r="PNI47" s="15"/>
      <c r="PNJ47" s="15"/>
      <c r="PNK47" s="15"/>
      <c r="PNL47" s="15"/>
      <c r="PNM47" s="19"/>
      <c r="PNN47" s="59"/>
      <c r="PNO47" s="59"/>
      <c r="PNP47" s="52"/>
      <c r="PNQ47" s="52"/>
      <c r="PNR47" s="52"/>
      <c r="PNS47" s="52"/>
      <c r="PNT47" s="52"/>
      <c r="PNU47" s="59"/>
      <c r="PNV47" s="59"/>
      <c r="PNW47" s="59"/>
      <c r="PNX47" s="59"/>
      <c r="PNY47" s="60"/>
      <c r="PNZ47" s="278"/>
      <c r="POA47" s="243"/>
      <c r="POB47" s="244"/>
      <c r="POC47" s="244"/>
      <c r="POD47" s="244"/>
      <c r="POE47" s="244"/>
      <c r="POF47" s="244"/>
      <c r="POG47" s="201"/>
      <c r="POH47" s="210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9"/>
      <c r="POT47" s="15"/>
      <c r="POU47" s="15"/>
      <c r="POV47" s="15"/>
      <c r="POW47" s="15"/>
      <c r="POX47" s="15"/>
      <c r="POY47" s="15"/>
      <c r="POZ47" s="19"/>
      <c r="PPA47" s="59"/>
      <c r="PPB47" s="59"/>
      <c r="PPC47" s="52"/>
      <c r="PPD47" s="52"/>
      <c r="PPE47" s="52"/>
      <c r="PPF47" s="52"/>
      <c r="PPG47" s="52"/>
      <c r="PPH47" s="59"/>
      <c r="PPI47" s="59"/>
      <c r="PPJ47" s="59"/>
      <c r="PPK47" s="59"/>
      <c r="PPL47" s="60"/>
      <c r="PPM47" s="278"/>
      <c r="PPN47" s="243"/>
      <c r="PPO47" s="244"/>
      <c r="PPP47" s="244"/>
      <c r="PPQ47" s="244"/>
      <c r="PPR47" s="244"/>
      <c r="PPS47" s="244"/>
      <c r="PPT47" s="201"/>
      <c r="PPU47" s="210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9"/>
      <c r="PQG47" s="15"/>
      <c r="PQH47" s="15"/>
      <c r="PQI47" s="15"/>
      <c r="PQJ47" s="15"/>
      <c r="PQK47" s="15"/>
      <c r="PQL47" s="15"/>
      <c r="PQM47" s="19"/>
      <c r="PQN47" s="59"/>
      <c r="PQO47" s="59"/>
      <c r="PQP47" s="52"/>
      <c r="PQQ47" s="52"/>
      <c r="PQR47" s="52"/>
      <c r="PQS47" s="52"/>
      <c r="PQT47" s="52"/>
      <c r="PQU47" s="59"/>
      <c r="PQV47" s="59"/>
      <c r="PQW47" s="59"/>
      <c r="PQX47" s="59"/>
      <c r="PQY47" s="60"/>
      <c r="PQZ47" s="278"/>
      <c r="PRA47" s="243"/>
      <c r="PRB47" s="244"/>
      <c r="PRC47" s="244"/>
      <c r="PRD47" s="244"/>
      <c r="PRE47" s="244"/>
      <c r="PRF47" s="244"/>
      <c r="PRG47" s="201"/>
      <c r="PRH47" s="210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9"/>
      <c r="PRT47" s="15"/>
      <c r="PRU47" s="15"/>
      <c r="PRV47" s="15"/>
      <c r="PRW47" s="15"/>
      <c r="PRX47" s="15"/>
      <c r="PRY47" s="15"/>
      <c r="PRZ47" s="19"/>
      <c r="PSA47" s="59"/>
      <c r="PSB47" s="59"/>
      <c r="PSC47" s="52"/>
      <c r="PSD47" s="52"/>
      <c r="PSE47" s="52"/>
      <c r="PSF47" s="52"/>
      <c r="PSG47" s="52"/>
      <c r="PSH47" s="59"/>
      <c r="PSI47" s="59"/>
      <c r="PSJ47" s="59"/>
      <c r="PSK47" s="59"/>
      <c r="PSL47" s="60"/>
      <c r="PSM47" s="278"/>
      <c r="PSN47" s="243"/>
      <c r="PSO47" s="244"/>
      <c r="PSP47" s="244"/>
      <c r="PSQ47" s="244"/>
      <c r="PSR47" s="244"/>
      <c r="PSS47" s="244"/>
      <c r="PST47" s="201"/>
      <c r="PSU47" s="210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9"/>
      <c r="PTG47" s="15"/>
      <c r="PTH47" s="15"/>
      <c r="PTI47" s="15"/>
      <c r="PTJ47" s="15"/>
      <c r="PTK47" s="15"/>
      <c r="PTL47" s="15"/>
      <c r="PTM47" s="19"/>
      <c r="PTN47" s="59"/>
      <c r="PTO47" s="59"/>
      <c r="PTP47" s="52"/>
      <c r="PTQ47" s="52"/>
      <c r="PTR47" s="52"/>
      <c r="PTS47" s="52"/>
      <c r="PTT47" s="52"/>
      <c r="PTU47" s="59"/>
      <c r="PTV47" s="59"/>
      <c r="PTW47" s="59"/>
      <c r="PTX47" s="59"/>
      <c r="PTY47" s="60"/>
      <c r="PTZ47" s="278"/>
      <c r="PUA47" s="243"/>
      <c r="PUB47" s="244"/>
      <c r="PUC47" s="244"/>
      <c r="PUD47" s="244"/>
      <c r="PUE47" s="244"/>
      <c r="PUF47" s="244"/>
      <c r="PUG47" s="201"/>
      <c r="PUH47" s="210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9"/>
      <c r="PUT47" s="15"/>
      <c r="PUU47" s="15"/>
      <c r="PUV47" s="15"/>
      <c r="PUW47" s="15"/>
      <c r="PUX47" s="15"/>
      <c r="PUY47" s="15"/>
      <c r="PUZ47" s="19"/>
      <c r="PVA47" s="59"/>
      <c r="PVB47" s="59"/>
      <c r="PVC47" s="52"/>
      <c r="PVD47" s="52"/>
      <c r="PVE47" s="52"/>
      <c r="PVF47" s="52"/>
      <c r="PVG47" s="52"/>
      <c r="PVH47" s="59"/>
      <c r="PVI47" s="59"/>
      <c r="PVJ47" s="59"/>
      <c r="PVK47" s="59"/>
      <c r="PVL47" s="60"/>
      <c r="PVM47" s="278"/>
      <c r="PVN47" s="243"/>
      <c r="PVO47" s="244"/>
      <c r="PVP47" s="244"/>
      <c r="PVQ47" s="244"/>
      <c r="PVR47" s="244"/>
      <c r="PVS47" s="244"/>
      <c r="PVT47" s="201"/>
      <c r="PVU47" s="210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9"/>
      <c r="PWG47" s="15"/>
      <c r="PWH47" s="15"/>
      <c r="PWI47" s="15"/>
      <c r="PWJ47" s="15"/>
      <c r="PWK47" s="15"/>
      <c r="PWL47" s="15"/>
      <c r="PWM47" s="19"/>
      <c r="PWN47" s="59"/>
      <c r="PWO47" s="59"/>
      <c r="PWP47" s="52"/>
      <c r="PWQ47" s="52"/>
      <c r="PWR47" s="52"/>
      <c r="PWS47" s="52"/>
      <c r="PWT47" s="52"/>
      <c r="PWU47" s="59"/>
      <c r="PWV47" s="59"/>
      <c r="PWW47" s="59"/>
      <c r="PWX47" s="59"/>
      <c r="PWY47" s="60"/>
      <c r="PWZ47" s="278"/>
      <c r="PXA47" s="243"/>
      <c r="PXB47" s="244"/>
      <c r="PXC47" s="244"/>
      <c r="PXD47" s="244"/>
      <c r="PXE47" s="244"/>
      <c r="PXF47" s="244"/>
      <c r="PXG47" s="201"/>
      <c r="PXH47" s="210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9"/>
      <c r="PXT47" s="15"/>
      <c r="PXU47" s="15"/>
      <c r="PXV47" s="15"/>
      <c r="PXW47" s="15"/>
      <c r="PXX47" s="15"/>
      <c r="PXY47" s="15"/>
      <c r="PXZ47" s="19"/>
      <c r="PYA47" s="59"/>
      <c r="PYB47" s="59"/>
      <c r="PYC47" s="52"/>
      <c r="PYD47" s="52"/>
      <c r="PYE47" s="52"/>
      <c r="PYF47" s="52"/>
      <c r="PYG47" s="52"/>
      <c r="PYH47" s="59"/>
      <c r="PYI47" s="59"/>
      <c r="PYJ47" s="59"/>
      <c r="PYK47" s="59"/>
      <c r="PYL47" s="60"/>
      <c r="PYM47" s="278"/>
      <c r="PYN47" s="243"/>
      <c r="PYO47" s="244"/>
      <c r="PYP47" s="244"/>
      <c r="PYQ47" s="244"/>
      <c r="PYR47" s="244"/>
      <c r="PYS47" s="244"/>
      <c r="PYT47" s="201"/>
      <c r="PYU47" s="210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9"/>
      <c r="PZG47" s="15"/>
      <c r="PZH47" s="15"/>
      <c r="PZI47" s="15"/>
      <c r="PZJ47" s="15"/>
      <c r="PZK47" s="15"/>
      <c r="PZL47" s="15"/>
      <c r="PZM47" s="19"/>
      <c r="PZN47" s="59"/>
      <c r="PZO47" s="59"/>
      <c r="PZP47" s="52"/>
      <c r="PZQ47" s="52"/>
      <c r="PZR47" s="52"/>
      <c r="PZS47" s="52"/>
      <c r="PZT47" s="52"/>
      <c r="PZU47" s="59"/>
      <c r="PZV47" s="59"/>
      <c r="PZW47" s="59"/>
      <c r="PZX47" s="59"/>
      <c r="PZY47" s="60"/>
      <c r="PZZ47" s="278"/>
      <c r="QAA47" s="243"/>
      <c r="QAB47" s="244"/>
      <c r="QAC47" s="244"/>
      <c r="QAD47" s="244"/>
      <c r="QAE47" s="244"/>
      <c r="QAF47" s="244"/>
      <c r="QAG47" s="201"/>
      <c r="QAH47" s="210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9"/>
      <c r="QAT47" s="15"/>
      <c r="QAU47" s="15"/>
      <c r="QAV47" s="15"/>
      <c r="QAW47" s="15"/>
      <c r="QAX47" s="15"/>
      <c r="QAY47" s="15"/>
      <c r="QAZ47" s="19"/>
      <c r="QBA47" s="59"/>
      <c r="QBB47" s="59"/>
      <c r="QBC47" s="52"/>
      <c r="QBD47" s="52"/>
      <c r="QBE47" s="52"/>
      <c r="QBF47" s="52"/>
      <c r="QBG47" s="52"/>
      <c r="QBH47" s="59"/>
      <c r="QBI47" s="59"/>
      <c r="QBJ47" s="59"/>
      <c r="QBK47" s="59"/>
      <c r="QBL47" s="60"/>
      <c r="QBM47" s="278"/>
      <c r="QBN47" s="243"/>
      <c r="QBO47" s="244"/>
      <c r="QBP47" s="244"/>
      <c r="QBQ47" s="244"/>
      <c r="QBR47" s="244"/>
      <c r="QBS47" s="244"/>
      <c r="QBT47" s="201"/>
      <c r="QBU47" s="210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9"/>
      <c r="QCG47" s="15"/>
      <c r="QCH47" s="15"/>
      <c r="QCI47" s="15"/>
      <c r="QCJ47" s="15"/>
      <c r="QCK47" s="15"/>
      <c r="QCL47" s="15"/>
      <c r="QCM47" s="19"/>
      <c r="QCN47" s="59"/>
      <c r="QCO47" s="59"/>
      <c r="QCP47" s="52"/>
      <c r="QCQ47" s="52"/>
      <c r="QCR47" s="52"/>
      <c r="QCS47" s="52"/>
      <c r="QCT47" s="52"/>
      <c r="QCU47" s="59"/>
      <c r="QCV47" s="59"/>
      <c r="QCW47" s="59"/>
      <c r="QCX47" s="59"/>
      <c r="QCY47" s="60"/>
      <c r="QCZ47" s="278"/>
      <c r="QDA47" s="243"/>
      <c r="QDB47" s="244"/>
      <c r="QDC47" s="244"/>
      <c r="QDD47" s="244"/>
      <c r="QDE47" s="244"/>
      <c r="QDF47" s="244"/>
      <c r="QDG47" s="201"/>
      <c r="QDH47" s="210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9"/>
      <c r="QDT47" s="15"/>
      <c r="QDU47" s="15"/>
      <c r="QDV47" s="15"/>
      <c r="QDW47" s="15"/>
      <c r="QDX47" s="15"/>
      <c r="QDY47" s="15"/>
      <c r="QDZ47" s="19"/>
      <c r="QEA47" s="59"/>
      <c r="QEB47" s="59"/>
      <c r="QEC47" s="52"/>
      <c r="QED47" s="52"/>
      <c r="QEE47" s="52"/>
      <c r="QEF47" s="52"/>
      <c r="QEG47" s="52"/>
      <c r="QEH47" s="59"/>
      <c r="QEI47" s="59"/>
      <c r="QEJ47" s="59"/>
      <c r="QEK47" s="59"/>
      <c r="QEL47" s="60"/>
      <c r="QEM47" s="278"/>
      <c r="QEN47" s="243"/>
      <c r="QEO47" s="244"/>
      <c r="QEP47" s="244"/>
      <c r="QEQ47" s="244"/>
      <c r="QER47" s="244"/>
      <c r="QES47" s="244"/>
      <c r="QET47" s="201"/>
      <c r="QEU47" s="210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9"/>
      <c r="QFG47" s="15"/>
      <c r="QFH47" s="15"/>
      <c r="QFI47" s="15"/>
      <c r="QFJ47" s="15"/>
      <c r="QFK47" s="15"/>
      <c r="QFL47" s="15"/>
      <c r="QFM47" s="19"/>
      <c r="QFN47" s="59"/>
      <c r="QFO47" s="59"/>
      <c r="QFP47" s="52"/>
      <c r="QFQ47" s="52"/>
      <c r="QFR47" s="52"/>
      <c r="QFS47" s="52"/>
      <c r="QFT47" s="52"/>
      <c r="QFU47" s="59"/>
      <c r="QFV47" s="59"/>
      <c r="QFW47" s="59"/>
      <c r="QFX47" s="59"/>
      <c r="QFY47" s="60"/>
      <c r="QFZ47" s="278"/>
      <c r="QGA47" s="243"/>
      <c r="QGB47" s="244"/>
      <c r="QGC47" s="244"/>
      <c r="QGD47" s="244"/>
      <c r="QGE47" s="244"/>
      <c r="QGF47" s="244"/>
      <c r="QGG47" s="201"/>
      <c r="QGH47" s="210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9"/>
      <c r="QGT47" s="15"/>
      <c r="QGU47" s="15"/>
      <c r="QGV47" s="15"/>
      <c r="QGW47" s="15"/>
      <c r="QGX47" s="15"/>
      <c r="QGY47" s="15"/>
      <c r="QGZ47" s="19"/>
      <c r="QHA47" s="59"/>
      <c r="QHB47" s="59"/>
      <c r="QHC47" s="52"/>
      <c r="QHD47" s="52"/>
      <c r="QHE47" s="52"/>
      <c r="QHF47" s="52"/>
      <c r="QHG47" s="52"/>
      <c r="QHH47" s="59"/>
      <c r="QHI47" s="59"/>
      <c r="QHJ47" s="59"/>
      <c r="QHK47" s="59"/>
      <c r="QHL47" s="60"/>
      <c r="QHM47" s="278"/>
      <c r="QHN47" s="243"/>
      <c r="QHO47" s="244"/>
      <c r="QHP47" s="244"/>
      <c r="QHQ47" s="244"/>
      <c r="QHR47" s="244"/>
      <c r="QHS47" s="244"/>
      <c r="QHT47" s="201"/>
      <c r="QHU47" s="210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9"/>
      <c r="QIG47" s="15"/>
      <c r="QIH47" s="15"/>
      <c r="QII47" s="15"/>
      <c r="QIJ47" s="15"/>
      <c r="QIK47" s="15"/>
      <c r="QIL47" s="15"/>
      <c r="QIM47" s="19"/>
      <c r="QIN47" s="59"/>
      <c r="QIO47" s="59"/>
      <c r="QIP47" s="52"/>
      <c r="QIQ47" s="52"/>
      <c r="QIR47" s="52"/>
      <c r="QIS47" s="52"/>
      <c r="QIT47" s="52"/>
      <c r="QIU47" s="59"/>
      <c r="QIV47" s="59"/>
      <c r="QIW47" s="59"/>
      <c r="QIX47" s="59"/>
      <c r="QIY47" s="60"/>
      <c r="QIZ47" s="278"/>
      <c r="QJA47" s="243"/>
      <c r="QJB47" s="244"/>
      <c r="QJC47" s="244"/>
      <c r="QJD47" s="244"/>
      <c r="QJE47" s="244"/>
      <c r="QJF47" s="244"/>
      <c r="QJG47" s="201"/>
      <c r="QJH47" s="210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9"/>
      <c r="QJT47" s="15"/>
      <c r="QJU47" s="15"/>
      <c r="QJV47" s="15"/>
      <c r="QJW47" s="15"/>
      <c r="QJX47" s="15"/>
      <c r="QJY47" s="15"/>
      <c r="QJZ47" s="19"/>
      <c r="QKA47" s="59"/>
      <c r="QKB47" s="59"/>
      <c r="QKC47" s="52"/>
      <c r="QKD47" s="52"/>
      <c r="QKE47" s="52"/>
      <c r="QKF47" s="52"/>
      <c r="QKG47" s="52"/>
      <c r="QKH47" s="59"/>
      <c r="QKI47" s="59"/>
      <c r="QKJ47" s="59"/>
      <c r="QKK47" s="59"/>
      <c r="QKL47" s="60"/>
      <c r="QKM47" s="278"/>
      <c r="QKN47" s="243"/>
      <c r="QKO47" s="244"/>
      <c r="QKP47" s="244"/>
      <c r="QKQ47" s="244"/>
      <c r="QKR47" s="244"/>
      <c r="QKS47" s="244"/>
      <c r="QKT47" s="201"/>
      <c r="QKU47" s="210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9"/>
      <c r="QLG47" s="15"/>
      <c r="QLH47" s="15"/>
      <c r="QLI47" s="15"/>
      <c r="QLJ47" s="15"/>
      <c r="QLK47" s="15"/>
      <c r="QLL47" s="15"/>
      <c r="QLM47" s="19"/>
      <c r="QLN47" s="59"/>
      <c r="QLO47" s="59"/>
      <c r="QLP47" s="52"/>
      <c r="QLQ47" s="52"/>
      <c r="QLR47" s="52"/>
      <c r="QLS47" s="52"/>
      <c r="QLT47" s="52"/>
      <c r="QLU47" s="59"/>
      <c r="QLV47" s="59"/>
      <c r="QLW47" s="59"/>
      <c r="QLX47" s="59"/>
      <c r="QLY47" s="60"/>
      <c r="QLZ47" s="278"/>
      <c r="QMA47" s="243"/>
      <c r="QMB47" s="244"/>
      <c r="QMC47" s="244"/>
      <c r="QMD47" s="244"/>
      <c r="QME47" s="244"/>
      <c r="QMF47" s="244"/>
      <c r="QMG47" s="201"/>
      <c r="QMH47" s="210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9"/>
      <c r="QMT47" s="15"/>
      <c r="QMU47" s="15"/>
      <c r="QMV47" s="15"/>
      <c r="QMW47" s="15"/>
      <c r="QMX47" s="15"/>
      <c r="QMY47" s="15"/>
      <c r="QMZ47" s="19"/>
      <c r="QNA47" s="59"/>
      <c r="QNB47" s="59"/>
      <c r="QNC47" s="52"/>
      <c r="QND47" s="52"/>
      <c r="QNE47" s="52"/>
      <c r="QNF47" s="52"/>
      <c r="QNG47" s="52"/>
      <c r="QNH47" s="59"/>
      <c r="QNI47" s="59"/>
      <c r="QNJ47" s="59"/>
      <c r="QNK47" s="59"/>
      <c r="QNL47" s="60"/>
      <c r="QNM47" s="278"/>
      <c r="QNN47" s="243"/>
      <c r="QNO47" s="244"/>
      <c r="QNP47" s="244"/>
      <c r="QNQ47" s="244"/>
      <c r="QNR47" s="244"/>
      <c r="QNS47" s="244"/>
      <c r="QNT47" s="201"/>
      <c r="QNU47" s="210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9"/>
      <c r="QOG47" s="15"/>
      <c r="QOH47" s="15"/>
      <c r="QOI47" s="15"/>
      <c r="QOJ47" s="15"/>
      <c r="QOK47" s="15"/>
      <c r="QOL47" s="15"/>
      <c r="QOM47" s="19"/>
      <c r="QON47" s="59"/>
      <c r="QOO47" s="59"/>
      <c r="QOP47" s="52"/>
      <c r="QOQ47" s="52"/>
      <c r="QOR47" s="52"/>
      <c r="QOS47" s="52"/>
      <c r="QOT47" s="52"/>
      <c r="QOU47" s="59"/>
      <c r="QOV47" s="59"/>
      <c r="QOW47" s="59"/>
      <c r="QOX47" s="59"/>
      <c r="QOY47" s="60"/>
      <c r="QOZ47" s="278"/>
      <c r="QPA47" s="243"/>
      <c r="QPB47" s="244"/>
      <c r="QPC47" s="244"/>
      <c r="QPD47" s="244"/>
      <c r="QPE47" s="244"/>
      <c r="QPF47" s="244"/>
      <c r="QPG47" s="201"/>
      <c r="QPH47" s="210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9"/>
      <c r="QPT47" s="15"/>
      <c r="QPU47" s="15"/>
      <c r="QPV47" s="15"/>
      <c r="QPW47" s="15"/>
      <c r="QPX47" s="15"/>
      <c r="QPY47" s="15"/>
      <c r="QPZ47" s="19"/>
      <c r="QQA47" s="59"/>
      <c r="QQB47" s="59"/>
      <c r="QQC47" s="52"/>
      <c r="QQD47" s="52"/>
      <c r="QQE47" s="52"/>
      <c r="QQF47" s="52"/>
      <c r="QQG47" s="52"/>
      <c r="QQH47" s="59"/>
      <c r="QQI47" s="59"/>
      <c r="QQJ47" s="59"/>
      <c r="QQK47" s="59"/>
      <c r="QQL47" s="60"/>
      <c r="QQM47" s="278"/>
      <c r="QQN47" s="243"/>
      <c r="QQO47" s="244"/>
      <c r="QQP47" s="244"/>
      <c r="QQQ47" s="244"/>
      <c r="QQR47" s="244"/>
      <c r="QQS47" s="244"/>
      <c r="QQT47" s="201"/>
      <c r="QQU47" s="210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9"/>
      <c r="QRG47" s="15"/>
      <c r="QRH47" s="15"/>
      <c r="QRI47" s="15"/>
      <c r="QRJ47" s="15"/>
      <c r="QRK47" s="15"/>
      <c r="QRL47" s="15"/>
      <c r="QRM47" s="19"/>
      <c r="QRN47" s="59"/>
      <c r="QRO47" s="59"/>
      <c r="QRP47" s="52"/>
      <c r="QRQ47" s="52"/>
      <c r="QRR47" s="52"/>
      <c r="QRS47" s="52"/>
      <c r="QRT47" s="52"/>
      <c r="QRU47" s="59"/>
      <c r="QRV47" s="59"/>
      <c r="QRW47" s="59"/>
      <c r="QRX47" s="59"/>
      <c r="QRY47" s="60"/>
      <c r="QRZ47" s="278"/>
      <c r="QSA47" s="243"/>
      <c r="QSB47" s="244"/>
      <c r="QSC47" s="244"/>
      <c r="QSD47" s="244"/>
      <c r="QSE47" s="244"/>
      <c r="QSF47" s="244"/>
      <c r="QSG47" s="201"/>
      <c r="QSH47" s="210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9"/>
      <c r="QST47" s="15"/>
      <c r="QSU47" s="15"/>
      <c r="QSV47" s="15"/>
      <c r="QSW47" s="15"/>
      <c r="QSX47" s="15"/>
      <c r="QSY47" s="15"/>
      <c r="QSZ47" s="19"/>
      <c r="QTA47" s="59"/>
      <c r="QTB47" s="59"/>
      <c r="QTC47" s="52"/>
      <c r="QTD47" s="52"/>
      <c r="QTE47" s="52"/>
      <c r="QTF47" s="52"/>
      <c r="QTG47" s="52"/>
      <c r="QTH47" s="59"/>
      <c r="QTI47" s="59"/>
      <c r="QTJ47" s="59"/>
      <c r="QTK47" s="59"/>
      <c r="QTL47" s="60"/>
      <c r="QTM47" s="278"/>
      <c r="QTN47" s="243"/>
      <c r="QTO47" s="244"/>
      <c r="QTP47" s="244"/>
      <c r="QTQ47" s="244"/>
      <c r="QTR47" s="244"/>
      <c r="QTS47" s="244"/>
      <c r="QTT47" s="201"/>
      <c r="QTU47" s="210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9"/>
      <c r="QUG47" s="15"/>
      <c r="QUH47" s="15"/>
      <c r="QUI47" s="15"/>
      <c r="QUJ47" s="15"/>
      <c r="QUK47" s="15"/>
      <c r="QUL47" s="15"/>
      <c r="QUM47" s="19"/>
      <c r="QUN47" s="59"/>
      <c r="QUO47" s="59"/>
      <c r="QUP47" s="52"/>
      <c r="QUQ47" s="52"/>
      <c r="QUR47" s="52"/>
      <c r="QUS47" s="52"/>
      <c r="QUT47" s="52"/>
      <c r="QUU47" s="59"/>
      <c r="QUV47" s="59"/>
      <c r="QUW47" s="59"/>
      <c r="QUX47" s="59"/>
      <c r="QUY47" s="60"/>
      <c r="QUZ47" s="278"/>
      <c r="QVA47" s="243"/>
      <c r="QVB47" s="244"/>
      <c r="QVC47" s="244"/>
      <c r="QVD47" s="244"/>
      <c r="QVE47" s="244"/>
      <c r="QVF47" s="244"/>
      <c r="QVG47" s="201"/>
      <c r="QVH47" s="210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9"/>
      <c r="QVT47" s="15"/>
      <c r="QVU47" s="15"/>
      <c r="QVV47" s="15"/>
      <c r="QVW47" s="15"/>
      <c r="QVX47" s="15"/>
      <c r="QVY47" s="15"/>
      <c r="QVZ47" s="19"/>
      <c r="QWA47" s="59"/>
      <c r="QWB47" s="59"/>
      <c r="QWC47" s="52"/>
      <c r="QWD47" s="52"/>
      <c r="QWE47" s="52"/>
      <c r="QWF47" s="52"/>
      <c r="QWG47" s="52"/>
      <c r="QWH47" s="59"/>
      <c r="QWI47" s="59"/>
      <c r="QWJ47" s="59"/>
      <c r="QWK47" s="59"/>
      <c r="QWL47" s="60"/>
      <c r="QWM47" s="278"/>
      <c r="QWN47" s="243"/>
      <c r="QWO47" s="244"/>
      <c r="QWP47" s="244"/>
      <c r="QWQ47" s="244"/>
      <c r="QWR47" s="244"/>
      <c r="QWS47" s="244"/>
      <c r="QWT47" s="201"/>
      <c r="QWU47" s="210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9"/>
      <c r="QXG47" s="15"/>
      <c r="QXH47" s="15"/>
      <c r="QXI47" s="15"/>
      <c r="QXJ47" s="15"/>
      <c r="QXK47" s="15"/>
      <c r="QXL47" s="15"/>
      <c r="QXM47" s="19"/>
      <c r="QXN47" s="59"/>
      <c r="QXO47" s="59"/>
      <c r="QXP47" s="52"/>
      <c r="QXQ47" s="52"/>
      <c r="QXR47" s="52"/>
      <c r="QXS47" s="52"/>
      <c r="QXT47" s="52"/>
      <c r="QXU47" s="59"/>
      <c r="QXV47" s="59"/>
      <c r="QXW47" s="59"/>
      <c r="QXX47" s="59"/>
      <c r="QXY47" s="60"/>
      <c r="QXZ47" s="278"/>
      <c r="QYA47" s="243"/>
      <c r="QYB47" s="244"/>
      <c r="QYC47" s="244"/>
      <c r="QYD47" s="244"/>
      <c r="QYE47" s="244"/>
      <c r="QYF47" s="244"/>
      <c r="QYG47" s="201"/>
      <c r="QYH47" s="210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9"/>
      <c r="QYT47" s="15"/>
      <c r="QYU47" s="15"/>
      <c r="QYV47" s="15"/>
      <c r="QYW47" s="15"/>
      <c r="QYX47" s="15"/>
      <c r="QYY47" s="15"/>
      <c r="QYZ47" s="19"/>
      <c r="QZA47" s="59"/>
      <c r="QZB47" s="59"/>
      <c r="QZC47" s="52"/>
      <c r="QZD47" s="52"/>
      <c r="QZE47" s="52"/>
      <c r="QZF47" s="52"/>
      <c r="QZG47" s="52"/>
      <c r="QZH47" s="59"/>
      <c r="QZI47" s="59"/>
      <c r="QZJ47" s="59"/>
      <c r="QZK47" s="59"/>
      <c r="QZL47" s="60"/>
      <c r="QZM47" s="278"/>
      <c r="QZN47" s="243"/>
      <c r="QZO47" s="244"/>
      <c r="QZP47" s="244"/>
      <c r="QZQ47" s="244"/>
      <c r="QZR47" s="244"/>
      <c r="QZS47" s="244"/>
      <c r="QZT47" s="201"/>
      <c r="QZU47" s="210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9"/>
      <c r="RAG47" s="15"/>
      <c r="RAH47" s="15"/>
      <c r="RAI47" s="15"/>
      <c r="RAJ47" s="15"/>
      <c r="RAK47" s="15"/>
      <c r="RAL47" s="15"/>
      <c r="RAM47" s="19"/>
      <c r="RAN47" s="59"/>
      <c r="RAO47" s="59"/>
      <c r="RAP47" s="52"/>
      <c r="RAQ47" s="52"/>
      <c r="RAR47" s="52"/>
      <c r="RAS47" s="52"/>
      <c r="RAT47" s="52"/>
      <c r="RAU47" s="59"/>
      <c r="RAV47" s="59"/>
      <c r="RAW47" s="59"/>
      <c r="RAX47" s="59"/>
      <c r="RAY47" s="60"/>
      <c r="RAZ47" s="278"/>
      <c r="RBA47" s="243"/>
      <c r="RBB47" s="244"/>
      <c r="RBC47" s="244"/>
      <c r="RBD47" s="244"/>
      <c r="RBE47" s="244"/>
      <c r="RBF47" s="244"/>
      <c r="RBG47" s="201"/>
      <c r="RBH47" s="210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9"/>
      <c r="RBT47" s="15"/>
      <c r="RBU47" s="15"/>
      <c r="RBV47" s="15"/>
      <c r="RBW47" s="15"/>
      <c r="RBX47" s="15"/>
      <c r="RBY47" s="15"/>
      <c r="RBZ47" s="19"/>
      <c r="RCA47" s="59"/>
      <c r="RCB47" s="59"/>
      <c r="RCC47" s="52"/>
      <c r="RCD47" s="52"/>
      <c r="RCE47" s="52"/>
      <c r="RCF47" s="52"/>
      <c r="RCG47" s="52"/>
      <c r="RCH47" s="59"/>
      <c r="RCI47" s="59"/>
      <c r="RCJ47" s="59"/>
      <c r="RCK47" s="59"/>
      <c r="RCL47" s="60"/>
      <c r="RCM47" s="278"/>
      <c r="RCN47" s="243"/>
      <c r="RCO47" s="244"/>
      <c r="RCP47" s="244"/>
      <c r="RCQ47" s="244"/>
      <c r="RCR47" s="244"/>
      <c r="RCS47" s="244"/>
      <c r="RCT47" s="201"/>
      <c r="RCU47" s="210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9"/>
      <c r="RDG47" s="15"/>
      <c r="RDH47" s="15"/>
      <c r="RDI47" s="15"/>
      <c r="RDJ47" s="15"/>
      <c r="RDK47" s="15"/>
      <c r="RDL47" s="15"/>
      <c r="RDM47" s="19"/>
      <c r="RDN47" s="59"/>
      <c r="RDO47" s="59"/>
      <c r="RDP47" s="52"/>
      <c r="RDQ47" s="52"/>
      <c r="RDR47" s="52"/>
      <c r="RDS47" s="52"/>
      <c r="RDT47" s="52"/>
      <c r="RDU47" s="59"/>
      <c r="RDV47" s="59"/>
      <c r="RDW47" s="59"/>
      <c r="RDX47" s="59"/>
      <c r="RDY47" s="60"/>
      <c r="RDZ47" s="278"/>
      <c r="REA47" s="243"/>
      <c r="REB47" s="244"/>
      <c r="REC47" s="244"/>
      <c r="RED47" s="244"/>
      <c r="REE47" s="244"/>
      <c r="REF47" s="244"/>
      <c r="REG47" s="201"/>
      <c r="REH47" s="210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9"/>
      <c r="RET47" s="15"/>
      <c r="REU47" s="15"/>
      <c r="REV47" s="15"/>
      <c r="REW47" s="15"/>
      <c r="REX47" s="15"/>
      <c r="REY47" s="15"/>
      <c r="REZ47" s="19"/>
      <c r="RFA47" s="59"/>
      <c r="RFB47" s="59"/>
      <c r="RFC47" s="52"/>
      <c r="RFD47" s="52"/>
      <c r="RFE47" s="52"/>
      <c r="RFF47" s="52"/>
      <c r="RFG47" s="52"/>
      <c r="RFH47" s="59"/>
      <c r="RFI47" s="59"/>
      <c r="RFJ47" s="59"/>
      <c r="RFK47" s="59"/>
      <c r="RFL47" s="60"/>
      <c r="RFM47" s="278"/>
      <c r="RFN47" s="243"/>
      <c r="RFO47" s="244"/>
      <c r="RFP47" s="244"/>
      <c r="RFQ47" s="244"/>
      <c r="RFR47" s="244"/>
      <c r="RFS47" s="244"/>
      <c r="RFT47" s="201"/>
      <c r="RFU47" s="210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9"/>
      <c r="RGG47" s="15"/>
      <c r="RGH47" s="15"/>
      <c r="RGI47" s="15"/>
      <c r="RGJ47" s="15"/>
      <c r="RGK47" s="15"/>
      <c r="RGL47" s="15"/>
      <c r="RGM47" s="19"/>
      <c r="RGN47" s="59"/>
      <c r="RGO47" s="59"/>
      <c r="RGP47" s="52"/>
      <c r="RGQ47" s="52"/>
      <c r="RGR47" s="52"/>
      <c r="RGS47" s="52"/>
      <c r="RGT47" s="52"/>
      <c r="RGU47" s="59"/>
      <c r="RGV47" s="59"/>
      <c r="RGW47" s="59"/>
      <c r="RGX47" s="59"/>
      <c r="RGY47" s="60"/>
      <c r="RGZ47" s="278"/>
      <c r="RHA47" s="243"/>
      <c r="RHB47" s="244"/>
      <c r="RHC47" s="244"/>
      <c r="RHD47" s="244"/>
      <c r="RHE47" s="244"/>
      <c r="RHF47" s="244"/>
      <c r="RHG47" s="201"/>
      <c r="RHH47" s="210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9"/>
      <c r="RHT47" s="15"/>
      <c r="RHU47" s="15"/>
      <c r="RHV47" s="15"/>
      <c r="RHW47" s="15"/>
      <c r="RHX47" s="15"/>
      <c r="RHY47" s="15"/>
      <c r="RHZ47" s="19"/>
      <c r="RIA47" s="59"/>
      <c r="RIB47" s="59"/>
      <c r="RIC47" s="52"/>
      <c r="RID47" s="52"/>
      <c r="RIE47" s="52"/>
      <c r="RIF47" s="52"/>
      <c r="RIG47" s="52"/>
      <c r="RIH47" s="59"/>
      <c r="RII47" s="59"/>
      <c r="RIJ47" s="59"/>
      <c r="RIK47" s="59"/>
      <c r="RIL47" s="60"/>
      <c r="RIM47" s="278"/>
      <c r="RIN47" s="243"/>
      <c r="RIO47" s="244"/>
      <c r="RIP47" s="244"/>
      <c r="RIQ47" s="244"/>
      <c r="RIR47" s="244"/>
      <c r="RIS47" s="244"/>
      <c r="RIT47" s="201"/>
      <c r="RIU47" s="210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9"/>
      <c r="RJG47" s="15"/>
      <c r="RJH47" s="15"/>
      <c r="RJI47" s="15"/>
      <c r="RJJ47" s="15"/>
      <c r="RJK47" s="15"/>
      <c r="RJL47" s="15"/>
      <c r="RJM47" s="19"/>
      <c r="RJN47" s="59"/>
      <c r="RJO47" s="59"/>
      <c r="RJP47" s="52"/>
      <c r="RJQ47" s="52"/>
      <c r="RJR47" s="52"/>
      <c r="RJS47" s="52"/>
      <c r="RJT47" s="52"/>
      <c r="RJU47" s="59"/>
      <c r="RJV47" s="59"/>
      <c r="RJW47" s="59"/>
      <c r="RJX47" s="59"/>
      <c r="RJY47" s="60"/>
      <c r="RJZ47" s="278"/>
      <c r="RKA47" s="243"/>
      <c r="RKB47" s="244"/>
      <c r="RKC47" s="244"/>
      <c r="RKD47" s="244"/>
      <c r="RKE47" s="244"/>
      <c r="RKF47" s="244"/>
      <c r="RKG47" s="201"/>
      <c r="RKH47" s="210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9"/>
      <c r="RKT47" s="15"/>
      <c r="RKU47" s="15"/>
      <c r="RKV47" s="15"/>
      <c r="RKW47" s="15"/>
      <c r="RKX47" s="15"/>
      <c r="RKY47" s="15"/>
      <c r="RKZ47" s="19"/>
      <c r="RLA47" s="59"/>
      <c r="RLB47" s="59"/>
      <c r="RLC47" s="52"/>
      <c r="RLD47" s="52"/>
      <c r="RLE47" s="52"/>
      <c r="RLF47" s="52"/>
      <c r="RLG47" s="52"/>
      <c r="RLH47" s="59"/>
      <c r="RLI47" s="59"/>
      <c r="RLJ47" s="59"/>
      <c r="RLK47" s="59"/>
      <c r="RLL47" s="60"/>
      <c r="RLM47" s="278"/>
      <c r="RLN47" s="243"/>
      <c r="RLO47" s="244"/>
      <c r="RLP47" s="244"/>
      <c r="RLQ47" s="244"/>
      <c r="RLR47" s="244"/>
      <c r="RLS47" s="244"/>
      <c r="RLT47" s="201"/>
      <c r="RLU47" s="210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9"/>
      <c r="RMG47" s="15"/>
      <c r="RMH47" s="15"/>
      <c r="RMI47" s="15"/>
      <c r="RMJ47" s="15"/>
      <c r="RMK47" s="15"/>
      <c r="RML47" s="15"/>
      <c r="RMM47" s="19"/>
      <c r="RMN47" s="59"/>
      <c r="RMO47" s="59"/>
      <c r="RMP47" s="52"/>
      <c r="RMQ47" s="52"/>
      <c r="RMR47" s="52"/>
      <c r="RMS47" s="52"/>
      <c r="RMT47" s="52"/>
      <c r="RMU47" s="59"/>
      <c r="RMV47" s="59"/>
      <c r="RMW47" s="59"/>
      <c r="RMX47" s="59"/>
      <c r="RMY47" s="60"/>
      <c r="RMZ47" s="278"/>
      <c r="RNA47" s="243"/>
      <c r="RNB47" s="244"/>
      <c r="RNC47" s="244"/>
      <c r="RND47" s="244"/>
      <c r="RNE47" s="244"/>
      <c r="RNF47" s="244"/>
      <c r="RNG47" s="201"/>
      <c r="RNH47" s="210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9"/>
      <c r="RNT47" s="15"/>
      <c r="RNU47" s="15"/>
      <c r="RNV47" s="15"/>
      <c r="RNW47" s="15"/>
      <c r="RNX47" s="15"/>
      <c r="RNY47" s="15"/>
      <c r="RNZ47" s="19"/>
      <c r="ROA47" s="59"/>
      <c r="ROB47" s="59"/>
      <c r="ROC47" s="52"/>
      <c r="ROD47" s="52"/>
      <c r="ROE47" s="52"/>
      <c r="ROF47" s="52"/>
      <c r="ROG47" s="52"/>
      <c r="ROH47" s="59"/>
      <c r="ROI47" s="59"/>
      <c r="ROJ47" s="59"/>
      <c r="ROK47" s="59"/>
      <c r="ROL47" s="60"/>
      <c r="ROM47" s="278"/>
      <c r="RON47" s="243"/>
      <c r="ROO47" s="244"/>
      <c r="ROP47" s="244"/>
      <c r="ROQ47" s="244"/>
      <c r="ROR47" s="244"/>
      <c r="ROS47" s="244"/>
      <c r="ROT47" s="201"/>
      <c r="ROU47" s="210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9"/>
      <c r="RPG47" s="15"/>
      <c r="RPH47" s="15"/>
      <c r="RPI47" s="15"/>
      <c r="RPJ47" s="15"/>
      <c r="RPK47" s="15"/>
      <c r="RPL47" s="15"/>
      <c r="RPM47" s="19"/>
      <c r="RPN47" s="59"/>
      <c r="RPO47" s="59"/>
      <c r="RPP47" s="52"/>
      <c r="RPQ47" s="52"/>
      <c r="RPR47" s="52"/>
      <c r="RPS47" s="52"/>
      <c r="RPT47" s="52"/>
      <c r="RPU47" s="59"/>
      <c r="RPV47" s="59"/>
      <c r="RPW47" s="59"/>
      <c r="RPX47" s="59"/>
      <c r="RPY47" s="60"/>
      <c r="RPZ47" s="278"/>
      <c r="RQA47" s="243"/>
      <c r="RQB47" s="244"/>
      <c r="RQC47" s="244"/>
      <c r="RQD47" s="244"/>
      <c r="RQE47" s="244"/>
      <c r="RQF47" s="244"/>
      <c r="RQG47" s="201"/>
      <c r="RQH47" s="210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9"/>
      <c r="RQT47" s="15"/>
      <c r="RQU47" s="15"/>
      <c r="RQV47" s="15"/>
      <c r="RQW47" s="15"/>
      <c r="RQX47" s="15"/>
      <c r="RQY47" s="15"/>
      <c r="RQZ47" s="19"/>
      <c r="RRA47" s="59"/>
      <c r="RRB47" s="59"/>
      <c r="RRC47" s="52"/>
      <c r="RRD47" s="52"/>
      <c r="RRE47" s="52"/>
      <c r="RRF47" s="52"/>
      <c r="RRG47" s="52"/>
      <c r="RRH47" s="59"/>
      <c r="RRI47" s="59"/>
      <c r="RRJ47" s="59"/>
      <c r="RRK47" s="59"/>
      <c r="RRL47" s="60"/>
      <c r="RRM47" s="278"/>
      <c r="RRN47" s="243"/>
      <c r="RRO47" s="244"/>
      <c r="RRP47" s="244"/>
      <c r="RRQ47" s="244"/>
      <c r="RRR47" s="244"/>
      <c r="RRS47" s="244"/>
      <c r="RRT47" s="201"/>
      <c r="RRU47" s="210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9"/>
      <c r="RSG47" s="15"/>
      <c r="RSH47" s="15"/>
      <c r="RSI47" s="15"/>
      <c r="RSJ47" s="15"/>
      <c r="RSK47" s="15"/>
      <c r="RSL47" s="15"/>
      <c r="RSM47" s="19"/>
      <c r="RSN47" s="59"/>
      <c r="RSO47" s="59"/>
      <c r="RSP47" s="52"/>
      <c r="RSQ47" s="52"/>
      <c r="RSR47" s="52"/>
      <c r="RSS47" s="52"/>
      <c r="RST47" s="52"/>
      <c r="RSU47" s="59"/>
      <c r="RSV47" s="59"/>
      <c r="RSW47" s="59"/>
      <c r="RSX47" s="59"/>
      <c r="RSY47" s="60"/>
      <c r="RSZ47" s="278"/>
      <c r="RTA47" s="243"/>
      <c r="RTB47" s="244"/>
      <c r="RTC47" s="244"/>
      <c r="RTD47" s="244"/>
      <c r="RTE47" s="244"/>
      <c r="RTF47" s="244"/>
      <c r="RTG47" s="201"/>
      <c r="RTH47" s="210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9"/>
      <c r="RTT47" s="15"/>
      <c r="RTU47" s="15"/>
      <c r="RTV47" s="15"/>
      <c r="RTW47" s="15"/>
      <c r="RTX47" s="15"/>
      <c r="RTY47" s="15"/>
      <c r="RTZ47" s="19"/>
      <c r="RUA47" s="59"/>
      <c r="RUB47" s="59"/>
      <c r="RUC47" s="52"/>
      <c r="RUD47" s="52"/>
      <c r="RUE47" s="52"/>
      <c r="RUF47" s="52"/>
      <c r="RUG47" s="52"/>
      <c r="RUH47" s="59"/>
      <c r="RUI47" s="59"/>
      <c r="RUJ47" s="59"/>
      <c r="RUK47" s="59"/>
      <c r="RUL47" s="60"/>
      <c r="RUM47" s="278"/>
      <c r="RUN47" s="243"/>
      <c r="RUO47" s="244"/>
      <c r="RUP47" s="244"/>
      <c r="RUQ47" s="244"/>
      <c r="RUR47" s="244"/>
      <c r="RUS47" s="244"/>
      <c r="RUT47" s="201"/>
      <c r="RUU47" s="210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9"/>
      <c r="RVG47" s="15"/>
      <c r="RVH47" s="15"/>
      <c r="RVI47" s="15"/>
      <c r="RVJ47" s="15"/>
      <c r="RVK47" s="15"/>
      <c r="RVL47" s="15"/>
      <c r="RVM47" s="19"/>
      <c r="RVN47" s="59"/>
      <c r="RVO47" s="59"/>
      <c r="RVP47" s="52"/>
      <c r="RVQ47" s="52"/>
      <c r="RVR47" s="52"/>
      <c r="RVS47" s="52"/>
      <c r="RVT47" s="52"/>
      <c r="RVU47" s="59"/>
      <c r="RVV47" s="59"/>
      <c r="RVW47" s="59"/>
      <c r="RVX47" s="59"/>
      <c r="RVY47" s="60"/>
      <c r="RVZ47" s="278"/>
      <c r="RWA47" s="243"/>
      <c r="RWB47" s="244"/>
      <c r="RWC47" s="244"/>
      <c r="RWD47" s="244"/>
      <c r="RWE47" s="244"/>
      <c r="RWF47" s="244"/>
      <c r="RWG47" s="201"/>
      <c r="RWH47" s="210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9"/>
      <c r="RWT47" s="15"/>
      <c r="RWU47" s="15"/>
      <c r="RWV47" s="15"/>
      <c r="RWW47" s="15"/>
      <c r="RWX47" s="15"/>
      <c r="RWY47" s="15"/>
      <c r="RWZ47" s="19"/>
      <c r="RXA47" s="59"/>
      <c r="RXB47" s="59"/>
      <c r="RXC47" s="52"/>
      <c r="RXD47" s="52"/>
      <c r="RXE47" s="52"/>
      <c r="RXF47" s="52"/>
      <c r="RXG47" s="52"/>
      <c r="RXH47" s="59"/>
      <c r="RXI47" s="59"/>
      <c r="RXJ47" s="59"/>
      <c r="RXK47" s="59"/>
      <c r="RXL47" s="60"/>
      <c r="RXM47" s="278"/>
      <c r="RXN47" s="243"/>
      <c r="RXO47" s="244"/>
      <c r="RXP47" s="244"/>
      <c r="RXQ47" s="244"/>
      <c r="RXR47" s="244"/>
      <c r="RXS47" s="244"/>
      <c r="RXT47" s="201"/>
      <c r="RXU47" s="210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9"/>
      <c r="RYG47" s="15"/>
      <c r="RYH47" s="15"/>
      <c r="RYI47" s="15"/>
      <c r="RYJ47" s="15"/>
      <c r="RYK47" s="15"/>
      <c r="RYL47" s="15"/>
      <c r="RYM47" s="19"/>
      <c r="RYN47" s="59"/>
      <c r="RYO47" s="59"/>
      <c r="RYP47" s="52"/>
      <c r="RYQ47" s="52"/>
      <c r="RYR47" s="52"/>
      <c r="RYS47" s="52"/>
      <c r="RYT47" s="52"/>
      <c r="RYU47" s="59"/>
      <c r="RYV47" s="59"/>
      <c r="RYW47" s="59"/>
      <c r="RYX47" s="59"/>
      <c r="RYY47" s="60"/>
      <c r="RYZ47" s="278"/>
      <c r="RZA47" s="243"/>
      <c r="RZB47" s="244"/>
      <c r="RZC47" s="244"/>
      <c r="RZD47" s="244"/>
      <c r="RZE47" s="244"/>
      <c r="RZF47" s="244"/>
      <c r="RZG47" s="201"/>
      <c r="RZH47" s="210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9"/>
      <c r="RZT47" s="15"/>
      <c r="RZU47" s="15"/>
      <c r="RZV47" s="15"/>
      <c r="RZW47" s="15"/>
      <c r="RZX47" s="15"/>
      <c r="RZY47" s="15"/>
      <c r="RZZ47" s="19"/>
      <c r="SAA47" s="59"/>
      <c r="SAB47" s="59"/>
      <c r="SAC47" s="52"/>
      <c r="SAD47" s="52"/>
      <c r="SAE47" s="52"/>
      <c r="SAF47" s="52"/>
      <c r="SAG47" s="52"/>
      <c r="SAH47" s="59"/>
      <c r="SAI47" s="59"/>
      <c r="SAJ47" s="59"/>
      <c r="SAK47" s="59"/>
      <c r="SAL47" s="60"/>
      <c r="SAM47" s="278"/>
      <c r="SAN47" s="243"/>
      <c r="SAO47" s="244"/>
      <c r="SAP47" s="244"/>
      <c r="SAQ47" s="244"/>
      <c r="SAR47" s="244"/>
      <c r="SAS47" s="244"/>
      <c r="SAT47" s="201"/>
      <c r="SAU47" s="210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9"/>
      <c r="SBG47" s="15"/>
      <c r="SBH47" s="15"/>
      <c r="SBI47" s="15"/>
      <c r="SBJ47" s="15"/>
      <c r="SBK47" s="15"/>
      <c r="SBL47" s="15"/>
      <c r="SBM47" s="19"/>
      <c r="SBN47" s="59"/>
      <c r="SBO47" s="59"/>
      <c r="SBP47" s="52"/>
      <c r="SBQ47" s="52"/>
      <c r="SBR47" s="52"/>
      <c r="SBS47" s="52"/>
      <c r="SBT47" s="52"/>
      <c r="SBU47" s="59"/>
      <c r="SBV47" s="59"/>
      <c r="SBW47" s="59"/>
      <c r="SBX47" s="59"/>
      <c r="SBY47" s="60"/>
      <c r="SBZ47" s="278"/>
      <c r="SCA47" s="243"/>
      <c r="SCB47" s="244"/>
      <c r="SCC47" s="244"/>
      <c r="SCD47" s="244"/>
      <c r="SCE47" s="244"/>
      <c r="SCF47" s="244"/>
      <c r="SCG47" s="201"/>
      <c r="SCH47" s="210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9"/>
      <c r="SCT47" s="15"/>
      <c r="SCU47" s="15"/>
      <c r="SCV47" s="15"/>
      <c r="SCW47" s="15"/>
      <c r="SCX47" s="15"/>
      <c r="SCY47" s="15"/>
      <c r="SCZ47" s="19"/>
      <c r="SDA47" s="59"/>
      <c r="SDB47" s="59"/>
      <c r="SDC47" s="52"/>
      <c r="SDD47" s="52"/>
      <c r="SDE47" s="52"/>
      <c r="SDF47" s="52"/>
      <c r="SDG47" s="52"/>
      <c r="SDH47" s="59"/>
      <c r="SDI47" s="59"/>
      <c r="SDJ47" s="59"/>
      <c r="SDK47" s="59"/>
      <c r="SDL47" s="60"/>
      <c r="SDM47" s="278"/>
      <c r="SDN47" s="243"/>
      <c r="SDO47" s="244"/>
      <c r="SDP47" s="244"/>
      <c r="SDQ47" s="244"/>
      <c r="SDR47" s="244"/>
      <c r="SDS47" s="244"/>
      <c r="SDT47" s="201"/>
      <c r="SDU47" s="210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9"/>
      <c r="SEG47" s="15"/>
      <c r="SEH47" s="15"/>
      <c r="SEI47" s="15"/>
      <c r="SEJ47" s="15"/>
      <c r="SEK47" s="15"/>
      <c r="SEL47" s="15"/>
      <c r="SEM47" s="19"/>
      <c r="SEN47" s="59"/>
      <c r="SEO47" s="59"/>
      <c r="SEP47" s="52"/>
      <c r="SEQ47" s="52"/>
      <c r="SER47" s="52"/>
      <c r="SES47" s="52"/>
      <c r="SET47" s="52"/>
      <c r="SEU47" s="59"/>
      <c r="SEV47" s="59"/>
      <c r="SEW47" s="59"/>
      <c r="SEX47" s="59"/>
      <c r="SEY47" s="60"/>
      <c r="SEZ47" s="278"/>
      <c r="SFA47" s="243"/>
      <c r="SFB47" s="244"/>
      <c r="SFC47" s="244"/>
      <c r="SFD47" s="244"/>
      <c r="SFE47" s="244"/>
      <c r="SFF47" s="244"/>
      <c r="SFG47" s="201"/>
      <c r="SFH47" s="210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9"/>
      <c r="SFT47" s="15"/>
      <c r="SFU47" s="15"/>
      <c r="SFV47" s="15"/>
      <c r="SFW47" s="15"/>
      <c r="SFX47" s="15"/>
      <c r="SFY47" s="15"/>
      <c r="SFZ47" s="19"/>
      <c r="SGA47" s="59"/>
      <c r="SGB47" s="59"/>
      <c r="SGC47" s="52"/>
      <c r="SGD47" s="52"/>
      <c r="SGE47" s="52"/>
      <c r="SGF47" s="52"/>
      <c r="SGG47" s="52"/>
      <c r="SGH47" s="59"/>
      <c r="SGI47" s="59"/>
      <c r="SGJ47" s="59"/>
      <c r="SGK47" s="59"/>
      <c r="SGL47" s="60"/>
      <c r="SGM47" s="278"/>
      <c r="SGN47" s="243"/>
      <c r="SGO47" s="244"/>
      <c r="SGP47" s="244"/>
      <c r="SGQ47" s="244"/>
      <c r="SGR47" s="244"/>
      <c r="SGS47" s="244"/>
      <c r="SGT47" s="201"/>
      <c r="SGU47" s="210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9"/>
      <c r="SHG47" s="15"/>
      <c r="SHH47" s="15"/>
      <c r="SHI47" s="15"/>
      <c r="SHJ47" s="15"/>
      <c r="SHK47" s="15"/>
      <c r="SHL47" s="15"/>
      <c r="SHM47" s="19"/>
      <c r="SHN47" s="59"/>
      <c r="SHO47" s="59"/>
      <c r="SHP47" s="52"/>
      <c r="SHQ47" s="52"/>
      <c r="SHR47" s="52"/>
      <c r="SHS47" s="52"/>
      <c r="SHT47" s="52"/>
      <c r="SHU47" s="59"/>
      <c r="SHV47" s="59"/>
      <c r="SHW47" s="59"/>
      <c r="SHX47" s="59"/>
      <c r="SHY47" s="60"/>
      <c r="SHZ47" s="278"/>
      <c r="SIA47" s="243"/>
      <c r="SIB47" s="244"/>
      <c r="SIC47" s="244"/>
      <c r="SID47" s="244"/>
      <c r="SIE47" s="244"/>
      <c r="SIF47" s="244"/>
      <c r="SIG47" s="201"/>
      <c r="SIH47" s="210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9"/>
      <c r="SIT47" s="15"/>
      <c r="SIU47" s="15"/>
      <c r="SIV47" s="15"/>
      <c r="SIW47" s="15"/>
      <c r="SIX47" s="15"/>
      <c r="SIY47" s="15"/>
      <c r="SIZ47" s="19"/>
      <c r="SJA47" s="59"/>
      <c r="SJB47" s="59"/>
      <c r="SJC47" s="52"/>
      <c r="SJD47" s="52"/>
      <c r="SJE47" s="52"/>
      <c r="SJF47" s="52"/>
      <c r="SJG47" s="52"/>
      <c r="SJH47" s="59"/>
      <c r="SJI47" s="59"/>
      <c r="SJJ47" s="59"/>
      <c r="SJK47" s="59"/>
      <c r="SJL47" s="60"/>
      <c r="SJM47" s="278"/>
      <c r="SJN47" s="243"/>
      <c r="SJO47" s="244"/>
      <c r="SJP47" s="244"/>
      <c r="SJQ47" s="244"/>
      <c r="SJR47" s="244"/>
      <c r="SJS47" s="244"/>
      <c r="SJT47" s="201"/>
      <c r="SJU47" s="210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9"/>
      <c r="SKG47" s="15"/>
      <c r="SKH47" s="15"/>
      <c r="SKI47" s="15"/>
      <c r="SKJ47" s="15"/>
      <c r="SKK47" s="15"/>
      <c r="SKL47" s="15"/>
      <c r="SKM47" s="19"/>
      <c r="SKN47" s="59"/>
      <c r="SKO47" s="59"/>
      <c r="SKP47" s="52"/>
      <c r="SKQ47" s="52"/>
      <c r="SKR47" s="52"/>
      <c r="SKS47" s="52"/>
      <c r="SKT47" s="52"/>
      <c r="SKU47" s="59"/>
      <c r="SKV47" s="59"/>
      <c r="SKW47" s="59"/>
      <c r="SKX47" s="59"/>
      <c r="SKY47" s="60"/>
      <c r="SKZ47" s="278"/>
      <c r="SLA47" s="243"/>
      <c r="SLB47" s="244"/>
      <c r="SLC47" s="244"/>
      <c r="SLD47" s="244"/>
      <c r="SLE47" s="244"/>
      <c r="SLF47" s="244"/>
      <c r="SLG47" s="201"/>
      <c r="SLH47" s="210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9"/>
      <c r="SLT47" s="15"/>
      <c r="SLU47" s="15"/>
      <c r="SLV47" s="15"/>
      <c r="SLW47" s="15"/>
      <c r="SLX47" s="15"/>
      <c r="SLY47" s="15"/>
      <c r="SLZ47" s="19"/>
      <c r="SMA47" s="59"/>
      <c r="SMB47" s="59"/>
      <c r="SMC47" s="52"/>
      <c r="SMD47" s="52"/>
      <c r="SME47" s="52"/>
      <c r="SMF47" s="52"/>
      <c r="SMG47" s="52"/>
      <c r="SMH47" s="59"/>
      <c r="SMI47" s="59"/>
      <c r="SMJ47" s="59"/>
      <c r="SMK47" s="59"/>
      <c r="SML47" s="60"/>
      <c r="SMM47" s="278"/>
      <c r="SMN47" s="243"/>
      <c r="SMO47" s="244"/>
      <c r="SMP47" s="244"/>
      <c r="SMQ47" s="244"/>
      <c r="SMR47" s="244"/>
      <c r="SMS47" s="244"/>
      <c r="SMT47" s="201"/>
      <c r="SMU47" s="210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9"/>
      <c r="SNG47" s="15"/>
      <c r="SNH47" s="15"/>
      <c r="SNI47" s="15"/>
      <c r="SNJ47" s="15"/>
      <c r="SNK47" s="15"/>
      <c r="SNL47" s="15"/>
      <c r="SNM47" s="19"/>
      <c r="SNN47" s="59"/>
      <c r="SNO47" s="59"/>
      <c r="SNP47" s="52"/>
      <c r="SNQ47" s="52"/>
      <c r="SNR47" s="52"/>
      <c r="SNS47" s="52"/>
      <c r="SNT47" s="52"/>
      <c r="SNU47" s="59"/>
      <c r="SNV47" s="59"/>
      <c r="SNW47" s="59"/>
      <c r="SNX47" s="59"/>
      <c r="SNY47" s="60"/>
      <c r="SNZ47" s="278"/>
      <c r="SOA47" s="243"/>
      <c r="SOB47" s="244"/>
      <c r="SOC47" s="244"/>
      <c r="SOD47" s="244"/>
      <c r="SOE47" s="244"/>
      <c r="SOF47" s="244"/>
      <c r="SOG47" s="201"/>
      <c r="SOH47" s="210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9"/>
      <c r="SOT47" s="15"/>
      <c r="SOU47" s="15"/>
      <c r="SOV47" s="15"/>
      <c r="SOW47" s="15"/>
      <c r="SOX47" s="15"/>
      <c r="SOY47" s="15"/>
      <c r="SOZ47" s="19"/>
      <c r="SPA47" s="59"/>
      <c r="SPB47" s="59"/>
      <c r="SPC47" s="52"/>
      <c r="SPD47" s="52"/>
      <c r="SPE47" s="52"/>
      <c r="SPF47" s="52"/>
      <c r="SPG47" s="52"/>
      <c r="SPH47" s="59"/>
      <c r="SPI47" s="59"/>
      <c r="SPJ47" s="59"/>
      <c r="SPK47" s="59"/>
      <c r="SPL47" s="60"/>
      <c r="SPM47" s="278"/>
      <c r="SPN47" s="243"/>
      <c r="SPO47" s="244"/>
      <c r="SPP47" s="244"/>
      <c r="SPQ47" s="244"/>
      <c r="SPR47" s="244"/>
      <c r="SPS47" s="244"/>
      <c r="SPT47" s="201"/>
      <c r="SPU47" s="210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9"/>
      <c r="SQG47" s="15"/>
      <c r="SQH47" s="15"/>
      <c r="SQI47" s="15"/>
      <c r="SQJ47" s="15"/>
      <c r="SQK47" s="15"/>
      <c r="SQL47" s="15"/>
      <c r="SQM47" s="19"/>
      <c r="SQN47" s="59"/>
      <c r="SQO47" s="59"/>
      <c r="SQP47" s="52"/>
      <c r="SQQ47" s="52"/>
      <c r="SQR47" s="52"/>
      <c r="SQS47" s="52"/>
      <c r="SQT47" s="52"/>
      <c r="SQU47" s="59"/>
      <c r="SQV47" s="59"/>
      <c r="SQW47" s="59"/>
      <c r="SQX47" s="59"/>
      <c r="SQY47" s="60"/>
      <c r="SQZ47" s="278"/>
      <c r="SRA47" s="243"/>
      <c r="SRB47" s="244"/>
      <c r="SRC47" s="244"/>
      <c r="SRD47" s="244"/>
      <c r="SRE47" s="244"/>
      <c r="SRF47" s="244"/>
      <c r="SRG47" s="201"/>
      <c r="SRH47" s="210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9"/>
      <c r="SRT47" s="15"/>
      <c r="SRU47" s="15"/>
      <c r="SRV47" s="15"/>
      <c r="SRW47" s="15"/>
      <c r="SRX47" s="15"/>
      <c r="SRY47" s="15"/>
      <c r="SRZ47" s="19"/>
      <c r="SSA47" s="59"/>
      <c r="SSB47" s="59"/>
      <c r="SSC47" s="52"/>
      <c r="SSD47" s="52"/>
      <c r="SSE47" s="52"/>
      <c r="SSF47" s="52"/>
      <c r="SSG47" s="52"/>
      <c r="SSH47" s="59"/>
      <c r="SSI47" s="59"/>
      <c r="SSJ47" s="59"/>
      <c r="SSK47" s="59"/>
      <c r="SSL47" s="60"/>
      <c r="SSM47" s="278"/>
      <c r="SSN47" s="243"/>
      <c r="SSO47" s="244"/>
      <c r="SSP47" s="244"/>
      <c r="SSQ47" s="244"/>
      <c r="SSR47" s="244"/>
      <c r="SSS47" s="244"/>
      <c r="SST47" s="201"/>
      <c r="SSU47" s="210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9"/>
      <c r="STG47" s="15"/>
      <c r="STH47" s="15"/>
      <c r="STI47" s="15"/>
      <c r="STJ47" s="15"/>
      <c r="STK47" s="15"/>
      <c r="STL47" s="15"/>
      <c r="STM47" s="19"/>
      <c r="STN47" s="59"/>
      <c r="STO47" s="59"/>
      <c r="STP47" s="52"/>
      <c r="STQ47" s="52"/>
      <c r="STR47" s="52"/>
      <c r="STS47" s="52"/>
      <c r="STT47" s="52"/>
      <c r="STU47" s="59"/>
      <c r="STV47" s="59"/>
      <c r="STW47" s="59"/>
      <c r="STX47" s="59"/>
      <c r="STY47" s="60"/>
      <c r="STZ47" s="278"/>
      <c r="SUA47" s="243"/>
      <c r="SUB47" s="244"/>
      <c r="SUC47" s="244"/>
      <c r="SUD47" s="244"/>
      <c r="SUE47" s="244"/>
      <c r="SUF47" s="244"/>
      <c r="SUG47" s="201"/>
      <c r="SUH47" s="210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9"/>
      <c r="SUT47" s="15"/>
      <c r="SUU47" s="15"/>
      <c r="SUV47" s="15"/>
      <c r="SUW47" s="15"/>
      <c r="SUX47" s="15"/>
      <c r="SUY47" s="15"/>
      <c r="SUZ47" s="19"/>
      <c r="SVA47" s="59"/>
      <c r="SVB47" s="59"/>
      <c r="SVC47" s="52"/>
      <c r="SVD47" s="52"/>
      <c r="SVE47" s="52"/>
      <c r="SVF47" s="52"/>
      <c r="SVG47" s="52"/>
      <c r="SVH47" s="59"/>
      <c r="SVI47" s="59"/>
      <c r="SVJ47" s="59"/>
      <c r="SVK47" s="59"/>
      <c r="SVL47" s="60"/>
      <c r="SVM47" s="278"/>
      <c r="SVN47" s="243"/>
      <c r="SVO47" s="244"/>
      <c r="SVP47" s="244"/>
      <c r="SVQ47" s="244"/>
      <c r="SVR47" s="244"/>
      <c r="SVS47" s="244"/>
      <c r="SVT47" s="201"/>
      <c r="SVU47" s="210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9"/>
      <c r="SWG47" s="15"/>
      <c r="SWH47" s="15"/>
      <c r="SWI47" s="15"/>
      <c r="SWJ47" s="15"/>
      <c r="SWK47" s="15"/>
      <c r="SWL47" s="15"/>
      <c r="SWM47" s="19"/>
      <c r="SWN47" s="59"/>
      <c r="SWO47" s="59"/>
      <c r="SWP47" s="52"/>
      <c r="SWQ47" s="52"/>
      <c r="SWR47" s="52"/>
      <c r="SWS47" s="52"/>
      <c r="SWT47" s="52"/>
      <c r="SWU47" s="59"/>
      <c r="SWV47" s="59"/>
      <c r="SWW47" s="59"/>
      <c r="SWX47" s="59"/>
      <c r="SWY47" s="60"/>
      <c r="SWZ47" s="278"/>
      <c r="SXA47" s="243"/>
      <c r="SXB47" s="244"/>
      <c r="SXC47" s="244"/>
      <c r="SXD47" s="244"/>
      <c r="SXE47" s="244"/>
      <c r="SXF47" s="244"/>
      <c r="SXG47" s="201"/>
      <c r="SXH47" s="210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9"/>
      <c r="SXT47" s="15"/>
      <c r="SXU47" s="15"/>
      <c r="SXV47" s="15"/>
      <c r="SXW47" s="15"/>
      <c r="SXX47" s="15"/>
      <c r="SXY47" s="15"/>
      <c r="SXZ47" s="19"/>
      <c r="SYA47" s="59"/>
      <c r="SYB47" s="59"/>
      <c r="SYC47" s="52"/>
      <c r="SYD47" s="52"/>
      <c r="SYE47" s="52"/>
      <c r="SYF47" s="52"/>
      <c r="SYG47" s="52"/>
      <c r="SYH47" s="59"/>
      <c r="SYI47" s="59"/>
      <c r="SYJ47" s="59"/>
      <c r="SYK47" s="59"/>
      <c r="SYL47" s="60"/>
      <c r="SYM47" s="278"/>
      <c r="SYN47" s="243"/>
      <c r="SYO47" s="244"/>
      <c r="SYP47" s="244"/>
      <c r="SYQ47" s="244"/>
      <c r="SYR47" s="244"/>
      <c r="SYS47" s="244"/>
      <c r="SYT47" s="201"/>
      <c r="SYU47" s="210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9"/>
      <c r="SZG47" s="15"/>
      <c r="SZH47" s="15"/>
      <c r="SZI47" s="15"/>
      <c r="SZJ47" s="15"/>
      <c r="SZK47" s="15"/>
      <c r="SZL47" s="15"/>
      <c r="SZM47" s="19"/>
      <c r="SZN47" s="59"/>
      <c r="SZO47" s="59"/>
      <c r="SZP47" s="52"/>
      <c r="SZQ47" s="52"/>
      <c r="SZR47" s="52"/>
      <c r="SZS47" s="52"/>
      <c r="SZT47" s="52"/>
      <c r="SZU47" s="59"/>
      <c r="SZV47" s="59"/>
      <c r="SZW47" s="59"/>
      <c r="SZX47" s="59"/>
      <c r="SZY47" s="60"/>
      <c r="SZZ47" s="278"/>
      <c r="TAA47" s="243"/>
      <c r="TAB47" s="244"/>
      <c r="TAC47" s="244"/>
      <c r="TAD47" s="244"/>
      <c r="TAE47" s="244"/>
      <c r="TAF47" s="244"/>
      <c r="TAG47" s="201"/>
      <c r="TAH47" s="210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9"/>
      <c r="TAT47" s="15"/>
      <c r="TAU47" s="15"/>
      <c r="TAV47" s="15"/>
      <c r="TAW47" s="15"/>
      <c r="TAX47" s="15"/>
      <c r="TAY47" s="15"/>
      <c r="TAZ47" s="19"/>
      <c r="TBA47" s="59"/>
      <c r="TBB47" s="59"/>
      <c r="TBC47" s="52"/>
      <c r="TBD47" s="52"/>
      <c r="TBE47" s="52"/>
      <c r="TBF47" s="52"/>
      <c r="TBG47" s="52"/>
      <c r="TBH47" s="59"/>
      <c r="TBI47" s="59"/>
      <c r="TBJ47" s="59"/>
      <c r="TBK47" s="59"/>
      <c r="TBL47" s="60"/>
      <c r="TBM47" s="278"/>
      <c r="TBN47" s="243"/>
      <c r="TBO47" s="244"/>
      <c r="TBP47" s="244"/>
      <c r="TBQ47" s="244"/>
      <c r="TBR47" s="244"/>
      <c r="TBS47" s="244"/>
      <c r="TBT47" s="201"/>
      <c r="TBU47" s="210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9"/>
      <c r="TCG47" s="15"/>
      <c r="TCH47" s="15"/>
      <c r="TCI47" s="15"/>
      <c r="TCJ47" s="15"/>
      <c r="TCK47" s="15"/>
      <c r="TCL47" s="15"/>
      <c r="TCM47" s="19"/>
      <c r="TCN47" s="59"/>
      <c r="TCO47" s="59"/>
      <c r="TCP47" s="52"/>
      <c r="TCQ47" s="52"/>
      <c r="TCR47" s="52"/>
      <c r="TCS47" s="52"/>
      <c r="TCT47" s="52"/>
      <c r="TCU47" s="59"/>
      <c r="TCV47" s="59"/>
      <c r="TCW47" s="59"/>
      <c r="TCX47" s="59"/>
      <c r="TCY47" s="60"/>
      <c r="TCZ47" s="278"/>
      <c r="TDA47" s="243"/>
      <c r="TDB47" s="244"/>
      <c r="TDC47" s="244"/>
      <c r="TDD47" s="244"/>
      <c r="TDE47" s="244"/>
      <c r="TDF47" s="244"/>
      <c r="TDG47" s="201"/>
      <c r="TDH47" s="210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9"/>
      <c r="TDT47" s="15"/>
      <c r="TDU47" s="15"/>
      <c r="TDV47" s="15"/>
      <c r="TDW47" s="15"/>
      <c r="TDX47" s="15"/>
      <c r="TDY47" s="15"/>
      <c r="TDZ47" s="19"/>
      <c r="TEA47" s="59"/>
      <c r="TEB47" s="59"/>
      <c r="TEC47" s="52"/>
      <c r="TED47" s="52"/>
      <c r="TEE47" s="52"/>
      <c r="TEF47" s="52"/>
      <c r="TEG47" s="52"/>
      <c r="TEH47" s="59"/>
      <c r="TEI47" s="59"/>
      <c r="TEJ47" s="59"/>
      <c r="TEK47" s="59"/>
      <c r="TEL47" s="60"/>
      <c r="TEM47" s="278"/>
      <c r="TEN47" s="243"/>
      <c r="TEO47" s="244"/>
      <c r="TEP47" s="244"/>
      <c r="TEQ47" s="244"/>
      <c r="TER47" s="244"/>
      <c r="TES47" s="244"/>
      <c r="TET47" s="201"/>
      <c r="TEU47" s="210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9"/>
      <c r="TFG47" s="15"/>
      <c r="TFH47" s="15"/>
      <c r="TFI47" s="15"/>
      <c r="TFJ47" s="15"/>
      <c r="TFK47" s="15"/>
      <c r="TFL47" s="15"/>
      <c r="TFM47" s="19"/>
      <c r="TFN47" s="59"/>
      <c r="TFO47" s="59"/>
      <c r="TFP47" s="52"/>
      <c r="TFQ47" s="52"/>
      <c r="TFR47" s="52"/>
      <c r="TFS47" s="52"/>
      <c r="TFT47" s="52"/>
      <c r="TFU47" s="59"/>
      <c r="TFV47" s="59"/>
      <c r="TFW47" s="59"/>
      <c r="TFX47" s="59"/>
      <c r="TFY47" s="60"/>
      <c r="TFZ47" s="278"/>
      <c r="TGA47" s="243"/>
      <c r="TGB47" s="244"/>
      <c r="TGC47" s="244"/>
      <c r="TGD47" s="244"/>
      <c r="TGE47" s="244"/>
      <c r="TGF47" s="244"/>
      <c r="TGG47" s="201"/>
      <c r="TGH47" s="210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9"/>
      <c r="TGT47" s="15"/>
      <c r="TGU47" s="15"/>
      <c r="TGV47" s="15"/>
      <c r="TGW47" s="15"/>
      <c r="TGX47" s="15"/>
      <c r="TGY47" s="15"/>
      <c r="TGZ47" s="19"/>
      <c r="THA47" s="59"/>
      <c r="THB47" s="59"/>
      <c r="THC47" s="52"/>
      <c r="THD47" s="52"/>
      <c r="THE47" s="52"/>
      <c r="THF47" s="52"/>
      <c r="THG47" s="52"/>
      <c r="THH47" s="59"/>
      <c r="THI47" s="59"/>
      <c r="THJ47" s="59"/>
      <c r="THK47" s="59"/>
      <c r="THL47" s="60"/>
      <c r="THM47" s="278"/>
      <c r="THN47" s="243"/>
      <c r="THO47" s="244"/>
      <c r="THP47" s="244"/>
      <c r="THQ47" s="244"/>
      <c r="THR47" s="244"/>
      <c r="THS47" s="244"/>
      <c r="THT47" s="201"/>
      <c r="THU47" s="210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9"/>
      <c r="TIG47" s="15"/>
      <c r="TIH47" s="15"/>
      <c r="TII47" s="15"/>
      <c r="TIJ47" s="15"/>
      <c r="TIK47" s="15"/>
      <c r="TIL47" s="15"/>
      <c r="TIM47" s="19"/>
      <c r="TIN47" s="59"/>
      <c r="TIO47" s="59"/>
      <c r="TIP47" s="52"/>
      <c r="TIQ47" s="52"/>
      <c r="TIR47" s="52"/>
      <c r="TIS47" s="52"/>
      <c r="TIT47" s="52"/>
      <c r="TIU47" s="59"/>
      <c r="TIV47" s="59"/>
      <c r="TIW47" s="59"/>
      <c r="TIX47" s="59"/>
      <c r="TIY47" s="60"/>
      <c r="TIZ47" s="278"/>
      <c r="TJA47" s="243"/>
      <c r="TJB47" s="244"/>
      <c r="TJC47" s="244"/>
      <c r="TJD47" s="244"/>
      <c r="TJE47" s="244"/>
      <c r="TJF47" s="244"/>
      <c r="TJG47" s="201"/>
      <c r="TJH47" s="210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9"/>
      <c r="TJT47" s="15"/>
      <c r="TJU47" s="15"/>
      <c r="TJV47" s="15"/>
      <c r="TJW47" s="15"/>
      <c r="TJX47" s="15"/>
      <c r="TJY47" s="15"/>
      <c r="TJZ47" s="19"/>
      <c r="TKA47" s="59"/>
      <c r="TKB47" s="59"/>
      <c r="TKC47" s="52"/>
      <c r="TKD47" s="52"/>
      <c r="TKE47" s="52"/>
      <c r="TKF47" s="52"/>
      <c r="TKG47" s="52"/>
      <c r="TKH47" s="59"/>
      <c r="TKI47" s="59"/>
      <c r="TKJ47" s="59"/>
      <c r="TKK47" s="59"/>
      <c r="TKL47" s="60"/>
      <c r="TKM47" s="278"/>
      <c r="TKN47" s="243"/>
      <c r="TKO47" s="244"/>
      <c r="TKP47" s="244"/>
      <c r="TKQ47" s="244"/>
      <c r="TKR47" s="244"/>
      <c r="TKS47" s="244"/>
      <c r="TKT47" s="201"/>
      <c r="TKU47" s="210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9"/>
      <c r="TLG47" s="15"/>
      <c r="TLH47" s="15"/>
      <c r="TLI47" s="15"/>
      <c r="TLJ47" s="15"/>
      <c r="TLK47" s="15"/>
      <c r="TLL47" s="15"/>
      <c r="TLM47" s="19"/>
      <c r="TLN47" s="59"/>
      <c r="TLO47" s="59"/>
      <c r="TLP47" s="52"/>
      <c r="TLQ47" s="52"/>
      <c r="TLR47" s="52"/>
      <c r="TLS47" s="52"/>
      <c r="TLT47" s="52"/>
      <c r="TLU47" s="59"/>
      <c r="TLV47" s="59"/>
      <c r="TLW47" s="59"/>
      <c r="TLX47" s="59"/>
      <c r="TLY47" s="60"/>
      <c r="TLZ47" s="278"/>
      <c r="TMA47" s="243"/>
      <c r="TMB47" s="244"/>
      <c r="TMC47" s="244"/>
      <c r="TMD47" s="244"/>
      <c r="TME47" s="244"/>
      <c r="TMF47" s="244"/>
      <c r="TMG47" s="201"/>
      <c r="TMH47" s="210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9"/>
      <c r="TMT47" s="15"/>
      <c r="TMU47" s="15"/>
      <c r="TMV47" s="15"/>
      <c r="TMW47" s="15"/>
      <c r="TMX47" s="15"/>
      <c r="TMY47" s="15"/>
      <c r="TMZ47" s="19"/>
      <c r="TNA47" s="59"/>
      <c r="TNB47" s="59"/>
      <c r="TNC47" s="52"/>
      <c r="TND47" s="52"/>
      <c r="TNE47" s="52"/>
      <c r="TNF47" s="52"/>
      <c r="TNG47" s="52"/>
      <c r="TNH47" s="59"/>
      <c r="TNI47" s="59"/>
      <c r="TNJ47" s="59"/>
      <c r="TNK47" s="59"/>
      <c r="TNL47" s="60"/>
      <c r="TNM47" s="278"/>
      <c r="TNN47" s="243"/>
      <c r="TNO47" s="244"/>
      <c r="TNP47" s="244"/>
      <c r="TNQ47" s="244"/>
      <c r="TNR47" s="244"/>
      <c r="TNS47" s="244"/>
      <c r="TNT47" s="201"/>
      <c r="TNU47" s="210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9"/>
      <c r="TOG47" s="15"/>
      <c r="TOH47" s="15"/>
      <c r="TOI47" s="15"/>
      <c r="TOJ47" s="15"/>
      <c r="TOK47" s="15"/>
      <c r="TOL47" s="15"/>
      <c r="TOM47" s="19"/>
      <c r="TON47" s="59"/>
      <c r="TOO47" s="59"/>
      <c r="TOP47" s="52"/>
      <c r="TOQ47" s="52"/>
      <c r="TOR47" s="52"/>
      <c r="TOS47" s="52"/>
      <c r="TOT47" s="52"/>
      <c r="TOU47" s="59"/>
      <c r="TOV47" s="59"/>
      <c r="TOW47" s="59"/>
      <c r="TOX47" s="59"/>
      <c r="TOY47" s="60"/>
      <c r="TOZ47" s="278"/>
      <c r="TPA47" s="243"/>
      <c r="TPB47" s="244"/>
      <c r="TPC47" s="244"/>
      <c r="TPD47" s="244"/>
      <c r="TPE47" s="244"/>
      <c r="TPF47" s="244"/>
      <c r="TPG47" s="201"/>
      <c r="TPH47" s="210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9"/>
      <c r="TPT47" s="15"/>
      <c r="TPU47" s="15"/>
      <c r="TPV47" s="15"/>
      <c r="TPW47" s="15"/>
      <c r="TPX47" s="15"/>
      <c r="TPY47" s="15"/>
      <c r="TPZ47" s="19"/>
      <c r="TQA47" s="59"/>
      <c r="TQB47" s="59"/>
      <c r="TQC47" s="52"/>
      <c r="TQD47" s="52"/>
      <c r="TQE47" s="52"/>
      <c r="TQF47" s="52"/>
      <c r="TQG47" s="52"/>
      <c r="TQH47" s="59"/>
      <c r="TQI47" s="59"/>
      <c r="TQJ47" s="59"/>
      <c r="TQK47" s="59"/>
      <c r="TQL47" s="60"/>
      <c r="TQM47" s="278"/>
      <c r="TQN47" s="243"/>
      <c r="TQO47" s="244"/>
      <c r="TQP47" s="244"/>
      <c r="TQQ47" s="244"/>
      <c r="TQR47" s="244"/>
      <c r="TQS47" s="244"/>
      <c r="TQT47" s="201"/>
      <c r="TQU47" s="210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9"/>
      <c r="TRG47" s="15"/>
      <c r="TRH47" s="15"/>
      <c r="TRI47" s="15"/>
      <c r="TRJ47" s="15"/>
      <c r="TRK47" s="15"/>
      <c r="TRL47" s="15"/>
      <c r="TRM47" s="19"/>
      <c r="TRN47" s="59"/>
      <c r="TRO47" s="59"/>
      <c r="TRP47" s="52"/>
      <c r="TRQ47" s="52"/>
      <c r="TRR47" s="52"/>
      <c r="TRS47" s="52"/>
      <c r="TRT47" s="52"/>
      <c r="TRU47" s="59"/>
      <c r="TRV47" s="59"/>
      <c r="TRW47" s="59"/>
      <c r="TRX47" s="59"/>
      <c r="TRY47" s="60"/>
      <c r="TRZ47" s="278"/>
      <c r="TSA47" s="243"/>
      <c r="TSB47" s="244"/>
      <c r="TSC47" s="244"/>
      <c r="TSD47" s="244"/>
      <c r="TSE47" s="244"/>
      <c r="TSF47" s="244"/>
      <c r="TSG47" s="201"/>
      <c r="TSH47" s="210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9"/>
      <c r="TST47" s="15"/>
      <c r="TSU47" s="15"/>
      <c r="TSV47" s="15"/>
      <c r="TSW47" s="15"/>
      <c r="TSX47" s="15"/>
      <c r="TSY47" s="15"/>
      <c r="TSZ47" s="19"/>
      <c r="TTA47" s="59"/>
      <c r="TTB47" s="59"/>
      <c r="TTC47" s="52"/>
      <c r="TTD47" s="52"/>
      <c r="TTE47" s="52"/>
      <c r="TTF47" s="52"/>
      <c r="TTG47" s="52"/>
      <c r="TTH47" s="59"/>
      <c r="TTI47" s="59"/>
      <c r="TTJ47" s="59"/>
      <c r="TTK47" s="59"/>
      <c r="TTL47" s="60"/>
      <c r="TTM47" s="278"/>
      <c r="TTN47" s="243"/>
      <c r="TTO47" s="244"/>
      <c r="TTP47" s="244"/>
      <c r="TTQ47" s="244"/>
      <c r="TTR47" s="244"/>
      <c r="TTS47" s="244"/>
      <c r="TTT47" s="201"/>
      <c r="TTU47" s="210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9"/>
      <c r="TUG47" s="15"/>
      <c r="TUH47" s="15"/>
      <c r="TUI47" s="15"/>
      <c r="TUJ47" s="15"/>
      <c r="TUK47" s="15"/>
      <c r="TUL47" s="15"/>
      <c r="TUM47" s="19"/>
      <c r="TUN47" s="59"/>
      <c r="TUO47" s="59"/>
      <c r="TUP47" s="52"/>
      <c r="TUQ47" s="52"/>
      <c r="TUR47" s="52"/>
      <c r="TUS47" s="52"/>
      <c r="TUT47" s="52"/>
      <c r="TUU47" s="59"/>
      <c r="TUV47" s="59"/>
      <c r="TUW47" s="59"/>
      <c r="TUX47" s="59"/>
      <c r="TUY47" s="60"/>
      <c r="TUZ47" s="278"/>
      <c r="TVA47" s="243"/>
      <c r="TVB47" s="244"/>
      <c r="TVC47" s="244"/>
      <c r="TVD47" s="244"/>
      <c r="TVE47" s="244"/>
      <c r="TVF47" s="244"/>
      <c r="TVG47" s="201"/>
      <c r="TVH47" s="210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9"/>
      <c r="TVT47" s="15"/>
      <c r="TVU47" s="15"/>
      <c r="TVV47" s="15"/>
      <c r="TVW47" s="15"/>
      <c r="TVX47" s="15"/>
      <c r="TVY47" s="15"/>
      <c r="TVZ47" s="19"/>
      <c r="TWA47" s="59"/>
      <c r="TWB47" s="59"/>
      <c r="TWC47" s="52"/>
      <c r="TWD47" s="52"/>
      <c r="TWE47" s="52"/>
      <c r="TWF47" s="52"/>
      <c r="TWG47" s="52"/>
      <c r="TWH47" s="59"/>
      <c r="TWI47" s="59"/>
      <c r="TWJ47" s="59"/>
      <c r="TWK47" s="59"/>
      <c r="TWL47" s="60"/>
      <c r="TWM47" s="278"/>
      <c r="TWN47" s="243"/>
      <c r="TWO47" s="244"/>
      <c r="TWP47" s="244"/>
      <c r="TWQ47" s="244"/>
      <c r="TWR47" s="244"/>
      <c r="TWS47" s="244"/>
      <c r="TWT47" s="201"/>
      <c r="TWU47" s="210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9"/>
      <c r="TXG47" s="15"/>
      <c r="TXH47" s="15"/>
      <c r="TXI47" s="15"/>
      <c r="TXJ47" s="15"/>
      <c r="TXK47" s="15"/>
      <c r="TXL47" s="15"/>
      <c r="TXM47" s="19"/>
      <c r="TXN47" s="59"/>
      <c r="TXO47" s="59"/>
      <c r="TXP47" s="52"/>
      <c r="TXQ47" s="52"/>
      <c r="TXR47" s="52"/>
      <c r="TXS47" s="52"/>
      <c r="TXT47" s="52"/>
      <c r="TXU47" s="59"/>
      <c r="TXV47" s="59"/>
      <c r="TXW47" s="59"/>
      <c r="TXX47" s="59"/>
      <c r="TXY47" s="60"/>
      <c r="TXZ47" s="278"/>
      <c r="TYA47" s="243"/>
      <c r="TYB47" s="244"/>
      <c r="TYC47" s="244"/>
      <c r="TYD47" s="244"/>
      <c r="TYE47" s="244"/>
      <c r="TYF47" s="244"/>
      <c r="TYG47" s="201"/>
      <c r="TYH47" s="210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9"/>
      <c r="TYT47" s="15"/>
      <c r="TYU47" s="15"/>
      <c r="TYV47" s="15"/>
      <c r="TYW47" s="15"/>
      <c r="TYX47" s="15"/>
      <c r="TYY47" s="15"/>
      <c r="TYZ47" s="19"/>
      <c r="TZA47" s="59"/>
      <c r="TZB47" s="59"/>
      <c r="TZC47" s="52"/>
      <c r="TZD47" s="52"/>
      <c r="TZE47" s="52"/>
      <c r="TZF47" s="52"/>
      <c r="TZG47" s="52"/>
      <c r="TZH47" s="59"/>
      <c r="TZI47" s="59"/>
      <c r="TZJ47" s="59"/>
      <c r="TZK47" s="59"/>
      <c r="TZL47" s="60"/>
      <c r="TZM47" s="278"/>
      <c r="TZN47" s="243"/>
      <c r="TZO47" s="244"/>
      <c r="TZP47" s="244"/>
      <c r="TZQ47" s="244"/>
      <c r="TZR47" s="244"/>
      <c r="TZS47" s="244"/>
      <c r="TZT47" s="201"/>
      <c r="TZU47" s="210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9"/>
      <c r="UAG47" s="15"/>
      <c r="UAH47" s="15"/>
      <c r="UAI47" s="15"/>
      <c r="UAJ47" s="15"/>
      <c r="UAK47" s="15"/>
      <c r="UAL47" s="15"/>
      <c r="UAM47" s="19"/>
      <c r="UAN47" s="59"/>
      <c r="UAO47" s="59"/>
      <c r="UAP47" s="52"/>
      <c r="UAQ47" s="52"/>
      <c r="UAR47" s="52"/>
      <c r="UAS47" s="52"/>
      <c r="UAT47" s="52"/>
      <c r="UAU47" s="59"/>
      <c r="UAV47" s="59"/>
      <c r="UAW47" s="59"/>
      <c r="UAX47" s="59"/>
      <c r="UAY47" s="60"/>
      <c r="UAZ47" s="278"/>
      <c r="UBA47" s="243"/>
      <c r="UBB47" s="244"/>
      <c r="UBC47" s="244"/>
      <c r="UBD47" s="244"/>
      <c r="UBE47" s="244"/>
      <c r="UBF47" s="244"/>
      <c r="UBG47" s="201"/>
      <c r="UBH47" s="210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9"/>
      <c r="UBT47" s="15"/>
      <c r="UBU47" s="15"/>
      <c r="UBV47" s="15"/>
      <c r="UBW47" s="15"/>
      <c r="UBX47" s="15"/>
      <c r="UBY47" s="15"/>
      <c r="UBZ47" s="19"/>
      <c r="UCA47" s="59"/>
      <c r="UCB47" s="59"/>
      <c r="UCC47" s="52"/>
      <c r="UCD47" s="52"/>
      <c r="UCE47" s="52"/>
      <c r="UCF47" s="52"/>
      <c r="UCG47" s="52"/>
      <c r="UCH47" s="59"/>
      <c r="UCI47" s="59"/>
      <c r="UCJ47" s="59"/>
      <c r="UCK47" s="59"/>
      <c r="UCL47" s="60"/>
      <c r="UCM47" s="278"/>
      <c r="UCN47" s="243"/>
      <c r="UCO47" s="244"/>
      <c r="UCP47" s="244"/>
      <c r="UCQ47" s="244"/>
      <c r="UCR47" s="244"/>
      <c r="UCS47" s="244"/>
      <c r="UCT47" s="201"/>
      <c r="UCU47" s="210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9"/>
      <c r="UDG47" s="15"/>
      <c r="UDH47" s="15"/>
      <c r="UDI47" s="15"/>
      <c r="UDJ47" s="15"/>
      <c r="UDK47" s="15"/>
      <c r="UDL47" s="15"/>
      <c r="UDM47" s="19"/>
      <c r="UDN47" s="59"/>
      <c r="UDO47" s="59"/>
      <c r="UDP47" s="52"/>
      <c r="UDQ47" s="52"/>
      <c r="UDR47" s="52"/>
      <c r="UDS47" s="52"/>
      <c r="UDT47" s="52"/>
      <c r="UDU47" s="59"/>
      <c r="UDV47" s="59"/>
      <c r="UDW47" s="59"/>
      <c r="UDX47" s="59"/>
      <c r="UDY47" s="60"/>
      <c r="UDZ47" s="278"/>
      <c r="UEA47" s="243"/>
      <c r="UEB47" s="244"/>
      <c r="UEC47" s="244"/>
      <c r="UED47" s="244"/>
      <c r="UEE47" s="244"/>
      <c r="UEF47" s="244"/>
      <c r="UEG47" s="201"/>
      <c r="UEH47" s="210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9"/>
      <c r="UET47" s="15"/>
      <c r="UEU47" s="15"/>
      <c r="UEV47" s="15"/>
      <c r="UEW47" s="15"/>
      <c r="UEX47" s="15"/>
      <c r="UEY47" s="15"/>
      <c r="UEZ47" s="19"/>
      <c r="UFA47" s="59"/>
      <c r="UFB47" s="59"/>
      <c r="UFC47" s="52"/>
      <c r="UFD47" s="52"/>
      <c r="UFE47" s="52"/>
      <c r="UFF47" s="52"/>
      <c r="UFG47" s="52"/>
      <c r="UFH47" s="59"/>
      <c r="UFI47" s="59"/>
      <c r="UFJ47" s="59"/>
      <c r="UFK47" s="59"/>
      <c r="UFL47" s="60"/>
      <c r="UFM47" s="278"/>
      <c r="UFN47" s="243"/>
      <c r="UFO47" s="244"/>
      <c r="UFP47" s="244"/>
      <c r="UFQ47" s="244"/>
      <c r="UFR47" s="244"/>
      <c r="UFS47" s="244"/>
      <c r="UFT47" s="201"/>
      <c r="UFU47" s="210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9"/>
      <c r="UGG47" s="15"/>
      <c r="UGH47" s="15"/>
      <c r="UGI47" s="15"/>
      <c r="UGJ47" s="15"/>
      <c r="UGK47" s="15"/>
      <c r="UGL47" s="15"/>
      <c r="UGM47" s="19"/>
      <c r="UGN47" s="59"/>
      <c r="UGO47" s="59"/>
      <c r="UGP47" s="52"/>
      <c r="UGQ47" s="52"/>
      <c r="UGR47" s="52"/>
      <c r="UGS47" s="52"/>
      <c r="UGT47" s="52"/>
      <c r="UGU47" s="59"/>
      <c r="UGV47" s="59"/>
      <c r="UGW47" s="59"/>
      <c r="UGX47" s="59"/>
      <c r="UGY47" s="60"/>
      <c r="UGZ47" s="278"/>
      <c r="UHA47" s="243"/>
      <c r="UHB47" s="244"/>
      <c r="UHC47" s="244"/>
      <c r="UHD47" s="244"/>
      <c r="UHE47" s="244"/>
      <c r="UHF47" s="244"/>
      <c r="UHG47" s="201"/>
      <c r="UHH47" s="210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9"/>
      <c r="UHT47" s="15"/>
      <c r="UHU47" s="15"/>
      <c r="UHV47" s="15"/>
      <c r="UHW47" s="15"/>
      <c r="UHX47" s="15"/>
      <c r="UHY47" s="15"/>
      <c r="UHZ47" s="19"/>
      <c r="UIA47" s="59"/>
      <c r="UIB47" s="59"/>
      <c r="UIC47" s="52"/>
      <c r="UID47" s="52"/>
      <c r="UIE47" s="52"/>
      <c r="UIF47" s="52"/>
      <c r="UIG47" s="52"/>
      <c r="UIH47" s="59"/>
      <c r="UII47" s="59"/>
      <c r="UIJ47" s="59"/>
      <c r="UIK47" s="59"/>
      <c r="UIL47" s="60"/>
      <c r="UIM47" s="278"/>
      <c r="UIN47" s="243"/>
      <c r="UIO47" s="244"/>
      <c r="UIP47" s="244"/>
      <c r="UIQ47" s="244"/>
      <c r="UIR47" s="244"/>
      <c r="UIS47" s="244"/>
      <c r="UIT47" s="201"/>
      <c r="UIU47" s="210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9"/>
      <c r="UJG47" s="15"/>
      <c r="UJH47" s="15"/>
      <c r="UJI47" s="15"/>
      <c r="UJJ47" s="15"/>
      <c r="UJK47" s="15"/>
      <c r="UJL47" s="15"/>
      <c r="UJM47" s="19"/>
      <c r="UJN47" s="59"/>
      <c r="UJO47" s="59"/>
      <c r="UJP47" s="52"/>
      <c r="UJQ47" s="52"/>
      <c r="UJR47" s="52"/>
      <c r="UJS47" s="52"/>
      <c r="UJT47" s="52"/>
      <c r="UJU47" s="59"/>
      <c r="UJV47" s="59"/>
      <c r="UJW47" s="59"/>
      <c r="UJX47" s="59"/>
      <c r="UJY47" s="60"/>
      <c r="UJZ47" s="278"/>
      <c r="UKA47" s="243"/>
      <c r="UKB47" s="244"/>
      <c r="UKC47" s="244"/>
      <c r="UKD47" s="244"/>
      <c r="UKE47" s="244"/>
      <c r="UKF47" s="244"/>
      <c r="UKG47" s="201"/>
      <c r="UKH47" s="210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9"/>
      <c r="UKT47" s="15"/>
      <c r="UKU47" s="15"/>
      <c r="UKV47" s="15"/>
      <c r="UKW47" s="15"/>
      <c r="UKX47" s="15"/>
      <c r="UKY47" s="15"/>
      <c r="UKZ47" s="19"/>
      <c r="ULA47" s="59"/>
      <c r="ULB47" s="59"/>
      <c r="ULC47" s="52"/>
      <c r="ULD47" s="52"/>
      <c r="ULE47" s="52"/>
      <c r="ULF47" s="52"/>
      <c r="ULG47" s="52"/>
      <c r="ULH47" s="59"/>
      <c r="ULI47" s="59"/>
      <c r="ULJ47" s="59"/>
      <c r="ULK47" s="59"/>
      <c r="ULL47" s="60"/>
      <c r="ULM47" s="278"/>
      <c r="ULN47" s="243"/>
      <c r="ULO47" s="244"/>
      <c r="ULP47" s="244"/>
      <c r="ULQ47" s="244"/>
      <c r="ULR47" s="244"/>
      <c r="ULS47" s="244"/>
      <c r="ULT47" s="201"/>
      <c r="ULU47" s="210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9"/>
      <c r="UMG47" s="15"/>
      <c r="UMH47" s="15"/>
      <c r="UMI47" s="15"/>
      <c r="UMJ47" s="15"/>
      <c r="UMK47" s="15"/>
      <c r="UML47" s="15"/>
      <c r="UMM47" s="19"/>
      <c r="UMN47" s="59"/>
      <c r="UMO47" s="59"/>
      <c r="UMP47" s="52"/>
      <c r="UMQ47" s="52"/>
      <c r="UMR47" s="52"/>
      <c r="UMS47" s="52"/>
      <c r="UMT47" s="52"/>
      <c r="UMU47" s="59"/>
      <c r="UMV47" s="59"/>
      <c r="UMW47" s="59"/>
      <c r="UMX47" s="59"/>
      <c r="UMY47" s="60"/>
      <c r="UMZ47" s="278"/>
      <c r="UNA47" s="243"/>
      <c r="UNB47" s="244"/>
      <c r="UNC47" s="244"/>
      <c r="UND47" s="244"/>
      <c r="UNE47" s="244"/>
      <c r="UNF47" s="244"/>
      <c r="UNG47" s="201"/>
      <c r="UNH47" s="210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9"/>
      <c r="UNT47" s="15"/>
      <c r="UNU47" s="15"/>
      <c r="UNV47" s="15"/>
      <c r="UNW47" s="15"/>
      <c r="UNX47" s="15"/>
      <c r="UNY47" s="15"/>
      <c r="UNZ47" s="19"/>
      <c r="UOA47" s="59"/>
      <c r="UOB47" s="59"/>
      <c r="UOC47" s="52"/>
      <c r="UOD47" s="52"/>
      <c r="UOE47" s="52"/>
      <c r="UOF47" s="52"/>
      <c r="UOG47" s="52"/>
      <c r="UOH47" s="59"/>
      <c r="UOI47" s="59"/>
      <c r="UOJ47" s="59"/>
      <c r="UOK47" s="59"/>
      <c r="UOL47" s="60"/>
      <c r="UOM47" s="278"/>
      <c r="UON47" s="243"/>
      <c r="UOO47" s="244"/>
      <c r="UOP47" s="244"/>
      <c r="UOQ47" s="244"/>
      <c r="UOR47" s="244"/>
      <c r="UOS47" s="244"/>
      <c r="UOT47" s="201"/>
      <c r="UOU47" s="210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9"/>
      <c r="UPG47" s="15"/>
      <c r="UPH47" s="15"/>
      <c r="UPI47" s="15"/>
      <c r="UPJ47" s="15"/>
      <c r="UPK47" s="15"/>
      <c r="UPL47" s="15"/>
      <c r="UPM47" s="19"/>
      <c r="UPN47" s="59"/>
      <c r="UPO47" s="59"/>
      <c r="UPP47" s="52"/>
      <c r="UPQ47" s="52"/>
      <c r="UPR47" s="52"/>
      <c r="UPS47" s="52"/>
      <c r="UPT47" s="52"/>
      <c r="UPU47" s="59"/>
      <c r="UPV47" s="59"/>
      <c r="UPW47" s="59"/>
      <c r="UPX47" s="59"/>
      <c r="UPY47" s="60"/>
      <c r="UPZ47" s="278"/>
      <c r="UQA47" s="243"/>
      <c r="UQB47" s="244"/>
      <c r="UQC47" s="244"/>
      <c r="UQD47" s="244"/>
      <c r="UQE47" s="244"/>
      <c r="UQF47" s="244"/>
      <c r="UQG47" s="201"/>
      <c r="UQH47" s="210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9"/>
      <c r="UQT47" s="15"/>
      <c r="UQU47" s="15"/>
      <c r="UQV47" s="15"/>
      <c r="UQW47" s="15"/>
      <c r="UQX47" s="15"/>
      <c r="UQY47" s="15"/>
      <c r="UQZ47" s="19"/>
      <c r="URA47" s="59"/>
      <c r="URB47" s="59"/>
      <c r="URC47" s="52"/>
      <c r="URD47" s="52"/>
      <c r="URE47" s="52"/>
      <c r="URF47" s="52"/>
      <c r="URG47" s="52"/>
      <c r="URH47" s="59"/>
      <c r="URI47" s="59"/>
      <c r="URJ47" s="59"/>
      <c r="URK47" s="59"/>
      <c r="URL47" s="60"/>
      <c r="URM47" s="278"/>
      <c r="URN47" s="243"/>
      <c r="URO47" s="244"/>
      <c r="URP47" s="244"/>
      <c r="URQ47" s="244"/>
      <c r="URR47" s="244"/>
      <c r="URS47" s="244"/>
      <c r="URT47" s="201"/>
      <c r="URU47" s="210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9"/>
      <c r="USG47" s="15"/>
      <c r="USH47" s="15"/>
      <c r="USI47" s="15"/>
      <c r="USJ47" s="15"/>
      <c r="USK47" s="15"/>
      <c r="USL47" s="15"/>
      <c r="USM47" s="19"/>
      <c r="USN47" s="59"/>
      <c r="USO47" s="59"/>
      <c r="USP47" s="52"/>
      <c r="USQ47" s="52"/>
      <c r="USR47" s="52"/>
      <c r="USS47" s="52"/>
      <c r="UST47" s="52"/>
      <c r="USU47" s="59"/>
      <c r="USV47" s="59"/>
      <c r="USW47" s="59"/>
      <c r="USX47" s="59"/>
      <c r="USY47" s="60"/>
      <c r="USZ47" s="278"/>
      <c r="UTA47" s="243"/>
      <c r="UTB47" s="244"/>
      <c r="UTC47" s="244"/>
      <c r="UTD47" s="244"/>
      <c r="UTE47" s="244"/>
      <c r="UTF47" s="244"/>
      <c r="UTG47" s="201"/>
      <c r="UTH47" s="210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9"/>
      <c r="UTT47" s="15"/>
      <c r="UTU47" s="15"/>
      <c r="UTV47" s="15"/>
      <c r="UTW47" s="15"/>
      <c r="UTX47" s="15"/>
      <c r="UTY47" s="15"/>
      <c r="UTZ47" s="19"/>
      <c r="UUA47" s="59"/>
      <c r="UUB47" s="59"/>
      <c r="UUC47" s="52"/>
      <c r="UUD47" s="52"/>
      <c r="UUE47" s="52"/>
      <c r="UUF47" s="52"/>
      <c r="UUG47" s="52"/>
      <c r="UUH47" s="59"/>
      <c r="UUI47" s="59"/>
      <c r="UUJ47" s="59"/>
      <c r="UUK47" s="59"/>
      <c r="UUL47" s="60"/>
      <c r="UUM47" s="278"/>
      <c r="UUN47" s="243"/>
      <c r="UUO47" s="244"/>
      <c r="UUP47" s="244"/>
      <c r="UUQ47" s="244"/>
      <c r="UUR47" s="244"/>
      <c r="UUS47" s="244"/>
      <c r="UUT47" s="201"/>
      <c r="UUU47" s="210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9"/>
      <c r="UVG47" s="15"/>
      <c r="UVH47" s="15"/>
      <c r="UVI47" s="15"/>
      <c r="UVJ47" s="15"/>
      <c r="UVK47" s="15"/>
      <c r="UVL47" s="15"/>
      <c r="UVM47" s="19"/>
      <c r="UVN47" s="59"/>
      <c r="UVO47" s="59"/>
      <c r="UVP47" s="52"/>
      <c r="UVQ47" s="52"/>
      <c r="UVR47" s="52"/>
      <c r="UVS47" s="52"/>
      <c r="UVT47" s="52"/>
      <c r="UVU47" s="59"/>
      <c r="UVV47" s="59"/>
      <c r="UVW47" s="59"/>
      <c r="UVX47" s="59"/>
      <c r="UVY47" s="60"/>
      <c r="UVZ47" s="278"/>
      <c r="UWA47" s="243"/>
      <c r="UWB47" s="244"/>
      <c r="UWC47" s="244"/>
      <c r="UWD47" s="244"/>
      <c r="UWE47" s="244"/>
      <c r="UWF47" s="244"/>
      <c r="UWG47" s="201"/>
      <c r="UWH47" s="210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9"/>
      <c r="UWT47" s="15"/>
      <c r="UWU47" s="15"/>
      <c r="UWV47" s="15"/>
      <c r="UWW47" s="15"/>
      <c r="UWX47" s="15"/>
      <c r="UWY47" s="15"/>
      <c r="UWZ47" s="19"/>
      <c r="UXA47" s="59"/>
      <c r="UXB47" s="59"/>
      <c r="UXC47" s="52"/>
      <c r="UXD47" s="52"/>
      <c r="UXE47" s="52"/>
      <c r="UXF47" s="52"/>
      <c r="UXG47" s="52"/>
      <c r="UXH47" s="59"/>
      <c r="UXI47" s="59"/>
      <c r="UXJ47" s="59"/>
      <c r="UXK47" s="59"/>
      <c r="UXL47" s="60"/>
      <c r="UXM47" s="278"/>
      <c r="UXN47" s="243"/>
      <c r="UXO47" s="244"/>
      <c r="UXP47" s="244"/>
      <c r="UXQ47" s="244"/>
      <c r="UXR47" s="244"/>
      <c r="UXS47" s="244"/>
      <c r="UXT47" s="201"/>
      <c r="UXU47" s="210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9"/>
      <c r="UYG47" s="15"/>
      <c r="UYH47" s="15"/>
      <c r="UYI47" s="15"/>
      <c r="UYJ47" s="15"/>
      <c r="UYK47" s="15"/>
      <c r="UYL47" s="15"/>
      <c r="UYM47" s="19"/>
      <c r="UYN47" s="59"/>
      <c r="UYO47" s="59"/>
      <c r="UYP47" s="52"/>
      <c r="UYQ47" s="52"/>
      <c r="UYR47" s="52"/>
      <c r="UYS47" s="52"/>
      <c r="UYT47" s="52"/>
      <c r="UYU47" s="59"/>
      <c r="UYV47" s="59"/>
      <c r="UYW47" s="59"/>
      <c r="UYX47" s="59"/>
      <c r="UYY47" s="60"/>
      <c r="UYZ47" s="278"/>
      <c r="UZA47" s="243"/>
      <c r="UZB47" s="244"/>
      <c r="UZC47" s="244"/>
      <c r="UZD47" s="244"/>
      <c r="UZE47" s="244"/>
      <c r="UZF47" s="244"/>
      <c r="UZG47" s="201"/>
      <c r="UZH47" s="210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9"/>
      <c r="UZT47" s="15"/>
      <c r="UZU47" s="15"/>
      <c r="UZV47" s="15"/>
      <c r="UZW47" s="15"/>
      <c r="UZX47" s="15"/>
      <c r="UZY47" s="15"/>
      <c r="UZZ47" s="19"/>
      <c r="VAA47" s="59"/>
      <c r="VAB47" s="59"/>
      <c r="VAC47" s="52"/>
      <c r="VAD47" s="52"/>
      <c r="VAE47" s="52"/>
      <c r="VAF47" s="52"/>
      <c r="VAG47" s="52"/>
      <c r="VAH47" s="59"/>
      <c r="VAI47" s="59"/>
      <c r="VAJ47" s="59"/>
      <c r="VAK47" s="59"/>
      <c r="VAL47" s="60"/>
      <c r="VAM47" s="278"/>
      <c r="VAN47" s="243"/>
      <c r="VAO47" s="244"/>
      <c r="VAP47" s="244"/>
      <c r="VAQ47" s="244"/>
      <c r="VAR47" s="244"/>
      <c r="VAS47" s="244"/>
      <c r="VAT47" s="201"/>
      <c r="VAU47" s="210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9"/>
      <c r="VBG47" s="15"/>
      <c r="VBH47" s="15"/>
      <c r="VBI47" s="15"/>
      <c r="VBJ47" s="15"/>
      <c r="VBK47" s="15"/>
      <c r="VBL47" s="15"/>
      <c r="VBM47" s="19"/>
      <c r="VBN47" s="59"/>
      <c r="VBO47" s="59"/>
      <c r="VBP47" s="52"/>
      <c r="VBQ47" s="52"/>
      <c r="VBR47" s="52"/>
      <c r="VBS47" s="52"/>
      <c r="VBT47" s="52"/>
      <c r="VBU47" s="59"/>
      <c r="VBV47" s="59"/>
      <c r="VBW47" s="59"/>
      <c r="VBX47" s="59"/>
      <c r="VBY47" s="60"/>
      <c r="VBZ47" s="278"/>
      <c r="VCA47" s="243"/>
      <c r="VCB47" s="244"/>
      <c r="VCC47" s="244"/>
      <c r="VCD47" s="244"/>
      <c r="VCE47" s="244"/>
      <c r="VCF47" s="244"/>
      <c r="VCG47" s="201"/>
      <c r="VCH47" s="210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9"/>
      <c r="VCT47" s="15"/>
      <c r="VCU47" s="15"/>
      <c r="VCV47" s="15"/>
      <c r="VCW47" s="15"/>
      <c r="VCX47" s="15"/>
      <c r="VCY47" s="15"/>
      <c r="VCZ47" s="19"/>
      <c r="VDA47" s="59"/>
      <c r="VDB47" s="59"/>
      <c r="VDC47" s="52"/>
      <c r="VDD47" s="52"/>
      <c r="VDE47" s="52"/>
      <c r="VDF47" s="52"/>
      <c r="VDG47" s="52"/>
      <c r="VDH47" s="59"/>
      <c r="VDI47" s="59"/>
      <c r="VDJ47" s="59"/>
      <c r="VDK47" s="59"/>
      <c r="VDL47" s="60"/>
      <c r="VDM47" s="278"/>
      <c r="VDN47" s="243"/>
      <c r="VDO47" s="244"/>
      <c r="VDP47" s="244"/>
      <c r="VDQ47" s="244"/>
      <c r="VDR47" s="244"/>
      <c r="VDS47" s="244"/>
      <c r="VDT47" s="201"/>
      <c r="VDU47" s="210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9"/>
      <c r="VEG47" s="15"/>
      <c r="VEH47" s="15"/>
      <c r="VEI47" s="15"/>
      <c r="VEJ47" s="15"/>
      <c r="VEK47" s="15"/>
      <c r="VEL47" s="15"/>
      <c r="VEM47" s="19"/>
      <c r="VEN47" s="59"/>
      <c r="VEO47" s="59"/>
      <c r="VEP47" s="52"/>
      <c r="VEQ47" s="52"/>
      <c r="VER47" s="52"/>
      <c r="VES47" s="52"/>
      <c r="VET47" s="52"/>
      <c r="VEU47" s="59"/>
      <c r="VEV47" s="59"/>
      <c r="VEW47" s="59"/>
      <c r="VEX47" s="59"/>
      <c r="VEY47" s="60"/>
      <c r="VEZ47" s="278"/>
      <c r="VFA47" s="243"/>
      <c r="VFB47" s="244"/>
      <c r="VFC47" s="244"/>
      <c r="VFD47" s="244"/>
      <c r="VFE47" s="244"/>
      <c r="VFF47" s="244"/>
      <c r="VFG47" s="201"/>
      <c r="VFH47" s="210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9"/>
      <c r="VFT47" s="15"/>
      <c r="VFU47" s="15"/>
      <c r="VFV47" s="15"/>
      <c r="VFW47" s="15"/>
      <c r="VFX47" s="15"/>
      <c r="VFY47" s="15"/>
      <c r="VFZ47" s="19"/>
      <c r="VGA47" s="59"/>
      <c r="VGB47" s="59"/>
      <c r="VGC47" s="52"/>
      <c r="VGD47" s="52"/>
      <c r="VGE47" s="52"/>
      <c r="VGF47" s="52"/>
      <c r="VGG47" s="52"/>
      <c r="VGH47" s="59"/>
      <c r="VGI47" s="59"/>
      <c r="VGJ47" s="59"/>
      <c r="VGK47" s="59"/>
      <c r="VGL47" s="60"/>
      <c r="VGM47" s="278"/>
      <c r="VGN47" s="243"/>
      <c r="VGO47" s="244"/>
      <c r="VGP47" s="244"/>
      <c r="VGQ47" s="244"/>
      <c r="VGR47" s="244"/>
      <c r="VGS47" s="244"/>
      <c r="VGT47" s="201"/>
      <c r="VGU47" s="210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9"/>
      <c r="VHG47" s="15"/>
      <c r="VHH47" s="15"/>
      <c r="VHI47" s="15"/>
      <c r="VHJ47" s="15"/>
      <c r="VHK47" s="15"/>
      <c r="VHL47" s="15"/>
      <c r="VHM47" s="19"/>
      <c r="VHN47" s="59"/>
      <c r="VHO47" s="59"/>
      <c r="VHP47" s="52"/>
      <c r="VHQ47" s="52"/>
      <c r="VHR47" s="52"/>
      <c r="VHS47" s="52"/>
      <c r="VHT47" s="52"/>
      <c r="VHU47" s="59"/>
      <c r="VHV47" s="59"/>
      <c r="VHW47" s="59"/>
      <c r="VHX47" s="59"/>
      <c r="VHY47" s="60"/>
      <c r="VHZ47" s="278"/>
      <c r="VIA47" s="243"/>
      <c r="VIB47" s="244"/>
      <c r="VIC47" s="244"/>
      <c r="VID47" s="244"/>
      <c r="VIE47" s="244"/>
      <c r="VIF47" s="244"/>
      <c r="VIG47" s="201"/>
      <c r="VIH47" s="210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9"/>
      <c r="VIT47" s="15"/>
      <c r="VIU47" s="15"/>
      <c r="VIV47" s="15"/>
      <c r="VIW47" s="15"/>
      <c r="VIX47" s="15"/>
      <c r="VIY47" s="15"/>
      <c r="VIZ47" s="19"/>
      <c r="VJA47" s="59"/>
      <c r="VJB47" s="59"/>
      <c r="VJC47" s="52"/>
      <c r="VJD47" s="52"/>
      <c r="VJE47" s="52"/>
      <c r="VJF47" s="52"/>
      <c r="VJG47" s="52"/>
      <c r="VJH47" s="59"/>
      <c r="VJI47" s="59"/>
      <c r="VJJ47" s="59"/>
      <c r="VJK47" s="59"/>
      <c r="VJL47" s="60"/>
      <c r="VJM47" s="278"/>
      <c r="VJN47" s="243"/>
      <c r="VJO47" s="244"/>
      <c r="VJP47" s="244"/>
      <c r="VJQ47" s="244"/>
      <c r="VJR47" s="244"/>
      <c r="VJS47" s="244"/>
      <c r="VJT47" s="201"/>
      <c r="VJU47" s="210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9"/>
      <c r="VKG47" s="15"/>
      <c r="VKH47" s="15"/>
      <c r="VKI47" s="15"/>
      <c r="VKJ47" s="15"/>
      <c r="VKK47" s="15"/>
      <c r="VKL47" s="15"/>
      <c r="VKM47" s="19"/>
      <c r="VKN47" s="59"/>
      <c r="VKO47" s="59"/>
      <c r="VKP47" s="52"/>
      <c r="VKQ47" s="52"/>
      <c r="VKR47" s="52"/>
      <c r="VKS47" s="52"/>
      <c r="VKT47" s="52"/>
      <c r="VKU47" s="59"/>
      <c r="VKV47" s="59"/>
      <c r="VKW47" s="59"/>
      <c r="VKX47" s="59"/>
      <c r="VKY47" s="60"/>
      <c r="VKZ47" s="278"/>
      <c r="VLA47" s="243"/>
      <c r="VLB47" s="244"/>
      <c r="VLC47" s="244"/>
      <c r="VLD47" s="244"/>
      <c r="VLE47" s="244"/>
      <c r="VLF47" s="244"/>
      <c r="VLG47" s="201"/>
      <c r="VLH47" s="210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9"/>
      <c r="VLT47" s="15"/>
      <c r="VLU47" s="15"/>
      <c r="VLV47" s="15"/>
      <c r="VLW47" s="15"/>
      <c r="VLX47" s="15"/>
      <c r="VLY47" s="15"/>
      <c r="VLZ47" s="19"/>
      <c r="VMA47" s="59"/>
      <c r="VMB47" s="59"/>
      <c r="VMC47" s="52"/>
      <c r="VMD47" s="52"/>
      <c r="VME47" s="52"/>
      <c r="VMF47" s="52"/>
      <c r="VMG47" s="52"/>
      <c r="VMH47" s="59"/>
      <c r="VMI47" s="59"/>
      <c r="VMJ47" s="59"/>
      <c r="VMK47" s="59"/>
      <c r="VML47" s="60"/>
      <c r="VMM47" s="278"/>
      <c r="VMN47" s="243"/>
      <c r="VMO47" s="244"/>
      <c r="VMP47" s="244"/>
      <c r="VMQ47" s="244"/>
      <c r="VMR47" s="244"/>
      <c r="VMS47" s="244"/>
      <c r="VMT47" s="201"/>
      <c r="VMU47" s="210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9"/>
      <c r="VNG47" s="15"/>
      <c r="VNH47" s="15"/>
      <c r="VNI47" s="15"/>
      <c r="VNJ47" s="15"/>
      <c r="VNK47" s="15"/>
      <c r="VNL47" s="15"/>
      <c r="VNM47" s="19"/>
      <c r="VNN47" s="59"/>
      <c r="VNO47" s="59"/>
      <c r="VNP47" s="52"/>
      <c r="VNQ47" s="52"/>
      <c r="VNR47" s="52"/>
      <c r="VNS47" s="52"/>
      <c r="VNT47" s="52"/>
      <c r="VNU47" s="59"/>
      <c r="VNV47" s="59"/>
      <c r="VNW47" s="59"/>
      <c r="VNX47" s="59"/>
      <c r="VNY47" s="60"/>
      <c r="VNZ47" s="278"/>
      <c r="VOA47" s="243"/>
      <c r="VOB47" s="244"/>
      <c r="VOC47" s="244"/>
      <c r="VOD47" s="244"/>
      <c r="VOE47" s="244"/>
      <c r="VOF47" s="244"/>
      <c r="VOG47" s="201"/>
      <c r="VOH47" s="210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9"/>
      <c r="VOT47" s="15"/>
      <c r="VOU47" s="15"/>
      <c r="VOV47" s="15"/>
      <c r="VOW47" s="15"/>
      <c r="VOX47" s="15"/>
      <c r="VOY47" s="15"/>
      <c r="VOZ47" s="19"/>
      <c r="VPA47" s="59"/>
      <c r="VPB47" s="59"/>
      <c r="VPC47" s="52"/>
      <c r="VPD47" s="52"/>
      <c r="VPE47" s="52"/>
      <c r="VPF47" s="52"/>
      <c r="VPG47" s="52"/>
      <c r="VPH47" s="59"/>
      <c r="VPI47" s="59"/>
      <c r="VPJ47" s="59"/>
      <c r="VPK47" s="59"/>
      <c r="VPL47" s="60"/>
      <c r="VPM47" s="278"/>
      <c r="VPN47" s="243"/>
      <c r="VPO47" s="244"/>
      <c r="VPP47" s="244"/>
      <c r="VPQ47" s="244"/>
      <c r="VPR47" s="244"/>
      <c r="VPS47" s="244"/>
      <c r="VPT47" s="201"/>
      <c r="VPU47" s="210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9"/>
      <c r="VQG47" s="15"/>
      <c r="VQH47" s="15"/>
      <c r="VQI47" s="15"/>
      <c r="VQJ47" s="15"/>
      <c r="VQK47" s="15"/>
      <c r="VQL47" s="15"/>
      <c r="VQM47" s="19"/>
      <c r="VQN47" s="59"/>
      <c r="VQO47" s="59"/>
      <c r="VQP47" s="52"/>
      <c r="VQQ47" s="52"/>
      <c r="VQR47" s="52"/>
      <c r="VQS47" s="52"/>
      <c r="VQT47" s="52"/>
      <c r="VQU47" s="59"/>
      <c r="VQV47" s="59"/>
      <c r="VQW47" s="59"/>
      <c r="VQX47" s="59"/>
      <c r="VQY47" s="60"/>
      <c r="VQZ47" s="278"/>
      <c r="VRA47" s="243"/>
      <c r="VRB47" s="244"/>
      <c r="VRC47" s="244"/>
      <c r="VRD47" s="244"/>
      <c r="VRE47" s="244"/>
      <c r="VRF47" s="244"/>
      <c r="VRG47" s="201"/>
      <c r="VRH47" s="210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9"/>
      <c r="VRT47" s="15"/>
      <c r="VRU47" s="15"/>
      <c r="VRV47" s="15"/>
      <c r="VRW47" s="15"/>
      <c r="VRX47" s="15"/>
      <c r="VRY47" s="15"/>
      <c r="VRZ47" s="19"/>
      <c r="VSA47" s="59"/>
      <c r="VSB47" s="59"/>
      <c r="VSC47" s="52"/>
      <c r="VSD47" s="52"/>
      <c r="VSE47" s="52"/>
      <c r="VSF47" s="52"/>
      <c r="VSG47" s="52"/>
      <c r="VSH47" s="59"/>
      <c r="VSI47" s="59"/>
      <c r="VSJ47" s="59"/>
      <c r="VSK47" s="59"/>
      <c r="VSL47" s="60"/>
      <c r="VSM47" s="278"/>
      <c r="VSN47" s="243"/>
      <c r="VSO47" s="244"/>
      <c r="VSP47" s="244"/>
      <c r="VSQ47" s="244"/>
      <c r="VSR47" s="244"/>
      <c r="VSS47" s="244"/>
      <c r="VST47" s="201"/>
      <c r="VSU47" s="210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9"/>
      <c r="VTG47" s="15"/>
      <c r="VTH47" s="15"/>
      <c r="VTI47" s="15"/>
      <c r="VTJ47" s="15"/>
      <c r="VTK47" s="15"/>
      <c r="VTL47" s="15"/>
      <c r="VTM47" s="19"/>
      <c r="VTN47" s="59"/>
      <c r="VTO47" s="59"/>
      <c r="VTP47" s="52"/>
      <c r="VTQ47" s="52"/>
      <c r="VTR47" s="52"/>
      <c r="VTS47" s="52"/>
      <c r="VTT47" s="52"/>
      <c r="VTU47" s="59"/>
      <c r="VTV47" s="59"/>
      <c r="VTW47" s="59"/>
      <c r="VTX47" s="59"/>
      <c r="VTY47" s="60"/>
      <c r="VTZ47" s="278"/>
      <c r="VUA47" s="243"/>
      <c r="VUB47" s="244"/>
      <c r="VUC47" s="244"/>
      <c r="VUD47" s="244"/>
      <c r="VUE47" s="244"/>
      <c r="VUF47" s="244"/>
      <c r="VUG47" s="201"/>
      <c r="VUH47" s="210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9"/>
      <c r="VUT47" s="15"/>
      <c r="VUU47" s="15"/>
      <c r="VUV47" s="15"/>
      <c r="VUW47" s="15"/>
      <c r="VUX47" s="15"/>
      <c r="VUY47" s="15"/>
      <c r="VUZ47" s="19"/>
      <c r="VVA47" s="59"/>
      <c r="VVB47" s="59"/>
      <c r="VVC47" s="52"/>
      <c r="VVD47" s="52"/>
      <c r="VVE47" s="52"/>
      <c r="VVF47" s="52"/>
      <c r="VVG47" s="52"/>
      <c r="VVH47" s="59"/>
      <c r="VVI47" s="59"/>
      <c r="VVJ47" s="59"/>
      <c r="VVK47" s="59"/>
      <c r="VVL47" s="60"/>
      <c r="VVM47" s="278"/>
      <c r="VVN47" s="243"/>
      <c r="VVO47" s="244"/>
      <c r="VVP47" s="244"/>
      <c r="VVQ47" s="244"/>
      <c r="VVR47" s="244"/>
      <c r="VVS47" s="244"/>
      <c r="VVT47" s="201"/>
      <c r="VVU47" s="210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9"/>
      <c r="VWG47" s="15"/>
      <c r="VWH47" s="15"/>
      <c r="VWI47" s="15"/>
      <c r="VWJ47" s="15"/>
      <c r="VWK47" s="15"/>
      <c r="VWL47" s="15"/>
      <c r="VWM47" s="19"/>
      <c r="VWN47" s="59"/>
      <c r="VWO47" s="59"/>
      <c r="VWP47" s="52"/>
      <c r="VWQ47" s="52"/>
      <c r="VWR47" s="52"/>
      <c r="VWS47" s="52"/>
      <c r="VWT47" s="52"/>
      <c r="VWU47" s="59"/>
      <c r="VWV47" s="59"/>
      <c r="VWW47" s="59"/>
      <c r="VWX47" s="59"/>
      <c r="VWY47" s="60"/>
      <c r="VWZ47" s="278"/>
      <c r="VXA47" s="243"/>
      <c r="VXB47" s="244"/>
      <c r="VXC47" s="244"/>
      <c r="VXD47" s="244"/>
      <c r="VXE47" s="244"/>
      <c r="VXF47" s="244"/>
      <c r="VXG47" s="201"/>
      <c r="VXH47" s="210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9"/>
      <c r="VXT47" s="15"/>
      <c r="VXU47" s="15"/>
      <c r="VXV47" s="15"/>
      <c r="VXW47" s="15"/>
      <c r="VXX47" s="15"/>
      <c r="VXY47" s="15"/>
      <c r="VXZ47" s="19"/>
      <c r="VYA47" s="59"/>
      <c r="VYB47" s="59"/>
      <c r="VYC47" s="52"/>
      <c r="VYD47" s="52"/>
      <c r="VYE47" s="52"/>
      <c r="VYF47" s="52"/>
      <c r="VYG47" s="52"/>
      <c r="VYH47" s="59"/>
      <c r="VYI47" s="59"/>
      <c r="VYJ47" s="59"/>
      <c r="VYK47" s="59"/>
      <c r="VYL47" s="60"/>
      <c r="VYM47" s="278"/>
      <c r="VYN47" s="243"/>
      <c r="VYO47" s="244"/>
      <c r="VYP47" s="244"/>
      <c r="VYQ47" s="244"/>
      <c r="VYR47" s="244"/>
      <c r="VYS47" s="244"/>
      <c r="VYT47" s="201"/>
      <c r="VYU47" s="210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9"/>
      <c r="VZG47" s="15"/>
      <c r="VZH47" s="15"/>
      <c r="VZI47" s="15"/>
      <c r="VZJ47" s="15"/>
      <c r="VZK47" s="15"/>
      <c r="VZL47" s="15"/>
      <c r="VZM47" s="19"/>
      <c r="VZN47" s="59"/>
      <c r="VZO47" s="59"/>
      <c r="VZP47" s="52"/>
      <c r="VZQ47" s="52"/>
      <c r="VZR47" s="52"/>
      <c r="VZS47" s="52"/>
      <c r="VZT47" s="52"/>
      <c r="VZU47" s="59"/>
      <c r="VZV47" s="59"/>
      <c r="VZW47" s="59"/>
      <c r="VZX47" s="59"/>
      <c r="VZY47" s="60"/>
      <c r="VZZ47" s="278"/>
      <c r="WAA47" s="243"/>
      <c r="WAB47" s="244"/>
      <c r="WAC47" s="244"/>
      <c r="WAD47" s="244"/>
      <c r="WAE47" s="244"/>
      <c r="WAF47" s="244"/>
      <c r="WAG47" s="201"/>
      <c r="WAH47" s="210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9"/>
      <c r="WAT47" s="15"/>
      <c r="WAU47" s="15"/>
      <c r="WAV47" s="15"/>
      <c r="WAW47" s="15"/>
      <c r="WAX47" s="15"/>
      <c r="WAY47" s="15"/>
      <c r="WAZ47" s="19"/>
      <c r="WBA47" s="59"/>
      <c r="WBB47" s="59"/>
      <c r="WBC47" s="52"/>
      <c r="WBD47" s="52"/>
      <c r="WBE47" s="52"/>
      <c r="WBF47" s="52"/>
      <c r="WBG47" s="52"/>
      <c r="WBH47" s="59"/>
      <c r="WBI47" s="59"/>
      <c r="WBJ47" s="59"/>
      <c r="WBK47" s="59"/>
      <c r="WBL47" s="60"/>
      <c r="WBM47" s="278"/>
      <c r="WBN47" s="243"/>
      <c r="WBO47" s="244"/>
      <c r="WBP47" s="244"/>
      <c r="WBQ47" s="244"/>
      <c r="WBR47" s="244"/>
      <c r="WBS47" s="244"/>
      <c r="WBT47" s="201"/>
      <c r="WBU47" s="210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9"/>
      <c r="WCG47" s="15"/>
      <c r="WCH47" s="15"/>
      <c r="WCI47" s="15"/>
      <c r="WCJ47" s="15"/>
      <c r="WCK47" s="15"/>
      <c r="WCL47" s="15"/>
      <c r="WCM47" s="19"/>
      <c r="WCN47" s="59"/>
      <c r="WCO47" s="59"/>
      <c r="WCP47" s="52"/>
      <c r="WCQ47" s="52"/>
      <c r="WCR47" s="52"/>
      <c r="WCS47" s="52"/>
      <c r="WCT47" s="52"/>
      <c r="WCU47" s="59"/>
      <c r="WCV47" s="59"/>
      <c r="WCW47" s="59"/>
      <c r="WCX47" s="59"/>
      <c r="WCY47" s="60"/>
      <c r="WCZ47" s="278"/>
      <c r="WDA47" s="243"/>
      <c r="WDB47" s="244"/>
      <c r="WDC47" s="244"/>
      <c r="WDD47" s="244"/>
      <c r="WDE47" s="244"/>
      <c r="WDF47" s="244"/>
      <c r="WDG47" s="201"/>
      <c r="WDH47" s="210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9"/>
      <c r="WDT47" s="15"/>
      <c r="WDU47" s="15"/>
      <c r="WDV47" s="15"/>
      <c r="WDW47" s="15"/>
      <c r="WDX47" s="15"/>
      <c r="WDY47" s="15"/>
      <c r="WDZ47" s="19"/>
      <c r="WEA47" s="59"/>
      <c r="WEB47" s="59"/>
      <c r="WEC47" s="52"/>
      <c r="WED47" s="52"/>
      <c r="WEE47" s="52"/>
      <c r="WEF47" s="52"/>
      <c r="WEG47" s="52"/>
      <c r="WEH47" s="59"/>
      <c r="WEI47" s="59"/>
      <c r="WEJ47" s="59"/>
      <c r="WEK47" s="59"/>
      <c r="WEL47" s="60"/>
      <c r="WEM47" s="278"/>
      <c r="WEN47" s="243"/>
      <c r="WEO47" s="244"/>
      <c r="WEP47" s="244"/>
      <c r="WEQ47" s="244"/>
      <c r="WER47" s="244"/>
      <c r="WES47" s="244"/>
      <c r="WET47" s="201"/>
      <c r="WEU47" s="210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9"/>
      <c r="WFG47" s="15"/>
      <c r="WFH47" s="15"/>
      <c r="WFI47" s="15"/>
      <c r="WFJ47" s="15"/>
      <c r="WFK47" s="15"/>
      <c r="WFL47" s="15"/>
      <c r="WFM47" s="19"/>
      <c r="WFN47" s="59"/>
      <c r="WFO47" s="59"/>
      <c r="WFP47" s="52"/>
      <c r="WFQ47" s="52"/>
      <c r="WFR47" s="52"/>
      <c r="WFS47" s="52"/>
      <c r="WFT47" s="52"/>
      <c r="WFU47" s="59"/>
      <c r="WFV47" s="59"/>
      <c r="WFW47" s="59"/>
      <c r="WFX47" s="59"/>
      <c r="WFY47" s="60"/>
      <c r="WFZ47" s="278"/>
      <c r="WGA47" s="243"/>
      <c r="WGB47" s="244"/>
      <c r="WGC47" s="244"/>
      <c r="WGD47" s="244"/>
      <c r="WGE47" s="244"/>
      <c r="WGF47" s="244"/>
      <c r="WGG47" s="201"/>
      <c r="WGH47" s="210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9"/>
      <c r="WGT47" s="15"/>
      <c r="WGU47" s="15"/>
      <c r="WGV47" s="15"/>
      <c r="WGW47" s="15"/>
      <c r="WGX47" s="15"/>
      <c r="WGY47" s="15"/>
      <c r="WGZ47" s="19"/>
      <c r="WHA47" s="59"/>
      <c r="WHB47" s="59"/>
      <c r="WHC47" s="52"/>
      <c r="WHD47" s="52"/>
      <c r="WHE47" s="52"/>
      <c r="WHF47" s="52"/>
      <c r="WHG47" s="52"/>
      <c r="WHH47" s="59"/>
      <c r="WHI47" s="59"/>
      <c r="WHJ47" s="59"/>
      <c r="WHK47" s="59"/>
      <c r="WHL47" s="60"/>
      <c r="WHM47" s="278"/>
      <c r="WHN47" s="243"/>
      <c r="WHO47" s="244"/>
      <c r="WHP47" s="244"/>
      <c r="WHQ47" s="244"/>
      <c r="WHR47" s="244"/>
      <c r="WHS47" s="244"/>
      <c r="WHT47" s="201"/>
      <c r="WHU47" s="210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9"/>
      <c r="WIG47" s="15"/>
      <c r="WIH47" s="15"/>
      <c r="WII47" s="15"/>
      <c r="WIJ47" s="15"/>
      <c r="WIK47" s="15"/>
      <c r="WIL47" s="15"/>
      <c r="WIM47" s="19"/>
      <c r="WIN47" s="59"/>
      <c r="WIO47" s="59"/>
      <c r="WIP47" s="52"/>
      <c r="WIQ47" s="52"/>
      <c r="WIR47" s="52"/>
      <c r="WIS47" s="52"/>
      <c r="WIT47" s="52"/>
      <c r="WIU47" s="59"/>
      <c r="WIV47" s="59"/>
      <c r="WIW47" s="59"/>
      <c r="WIX47" s="59"/>
      <c r="WIY47" s="60"/>
      <c r="WIZ47" s="278"/>
      <c r="WJA47" s="243"/>
      <c r="WJB47" s="244"/>
      <c r="WJC47" s="244"/>
      <c r="WJD47" s="244"/>
      <c r="WJE47" s="244"/>
      <c r="WJF47" s="244"/>
      <c r="WJG47" s="201"/>
      <c r="WJH47" s="210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9"/>
      <c r="WJT47" s="15"/>
      <c r="WJU47" s="15"/>
      <c r="WJV47" s="15"/>
      <c r="WJW47" s="15"/>
      <c r="WJX47" s="15"/>
      <c r="WJY47" s="15"/>
      <c r="WJZ47" s="19"/>
      <c r="WKA47" s="59"/>
      <c r="WKB47" s="59"/>
      <c r="WKC47" s="52"/>
      <c r="WKD47" s="52"/>
      <c r="WKE47" s="52"/>
      <c r="WKF47" s="52"/>
      <c r="WKG47" s="52"/>
      <c r="WKH47" s="59"/>
      <c r="WKI47" s="59"/>
      <c r="WKJ47" s="59"/>
      <c r="WKK47" s="59"/>
      <c r="WKL47" s="60"/>
      <c r="WKM47" s="278"/>
      <c r="WKN47" s="243"/>
      <c r="WKO47" s="244"/>
      <c r="WKP47" s="244"/>
      <c r="WKQ47" s="244"/>
      <c r="WKR47" s="244"/>
      <c r="WKS47" s="244"/>
      <c r="WKT47" s="201"/>
      <c r="WKU47" s="210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9"/>
      <c r="WLG47" s="15"/>
      <c r="WLH47" s="15"/>
      <c r="WLI47" s="15"/>
      <c r="WLJ47" s="15"/>
      <c r="WLK47" s="15"/>
      <c r="WLL47" s="15"/>
      <c r="WLM47" s="19"/>
      <c r="WLN47" s="59"/>
      <c r="WLO47" s="59"/>
      <c r="WLP47" s="52"/>
      <c r="WLQ47" s="52"/>
      <c r="WLR47" s="52"/>
      <c r="WLS47" s="52"/>
      <c r="WLT47" s="52"/>
      <c r="WLU47" s="59"/>
      <c r="WLV47" s="59"/>
      <c r="WLW47" s="59"/>
      <c r="WLX47" s="59"/>
      <c r="WLY47" s="60"/>
      <c r="WLZ47" s="278"/>
      <c r="WMA47" s="243"/>
      <c r="WMB47" s="244"/>
      <c r="WMC47" s="244"/>
      <c r="WMD47" s="244"/>
      <c r="WME47" s="244"/>
      <c r="WMF47" s="244"/>
      <c r="WMG47" s="201"/>
      <c r="WMH47" s="210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9"/>
      <c r="WMT47" s="15"/>
      <c r="WMU47" s="15"/>
      <c r="WMV47" s="15"/>
      <c r="WMW47" s="15"/>
      <c r="WMX47" s="15"/>
      <c r="WMY47" s="15"/>
      <c r="WMZ47" s="19"/>
      <c r="WNA47" s="59"/>
      <c r="WNB47" s="59"/>
      <c r="WNC47" s="52"/>
      <c r="WND47" s="52"/>
      <c r="WNE47" s="52"/>
      <c r="WNF47" s="52"/>
      <c r="WNG47" s="52"/>
      <c r="WNH47" s="59"/>
      <c r="WNI47" s="59"/>
      <c r="WNJ47" s="59"/>
      <c r="WNK47" s="59"/>
      <c r="WNL47" s="60"/>
      <c r="WNM47" s="278"/>
      <c r="WNN47" s="243"/>
      <c r="WNO47" s="244"/>
      <c r="WNP47" s="244"/>
      <c r="WNQ47" s="244"/>
      <c r="WNR47" s="244"/>
      <c r="WNS47" s="244"/>
      <c r="WNT47" s="201"/>
      <c r="WNU47" s="210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9"/>
      <c r="WOG47" s="15"/>
      <c r="WOH47" s="15"/>
      <c r="WOI47" s="15"/>
      <c r="WOJ47" s="15"/>
      <c r="WOK47" s="15"/>
      <c r="WOL47" s="15"/>
      <c r="WOM47" s="19"/>
      <c r="WON47" s="59"/>
      <c r="WOO47" s="59"/>
      <c r="WOP47" s="52"/>
      <c r="WOQ47" s="52"/>
      <c r="WOR47" s="52"/>
      <c r="WOS47" s="52"/>
      <c r="WOT47" s="52"/>
      <c r="WOU47" s="59"/>
      <c r="WOV47" s="59"/>
      <c r="WOW47" s="59"/>
      <c r="WOX47" s="59"/>
      <c r="WOY47" s="60"/>
      <c r="WOZ47" s="278"/>
      <c r="WPA47" s="243"/>
      <c r="WPB47" s="244"/>
      <c r="WPC47" s="244"/>
      <c r="WPD47" s="244"/>
      <c r="WPE47" s="244"/>
      <c r="WPF47" s="244"/>
      <c r="WPG47" s="201"/>
      <c r="WPH47" s="210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9"/>
      <c r="WPT47" s="15"/>
      <c r="WPU47" s="15"/>
      <c r="WPV47" s="15"/>
      <c r="WPW47" s="15"/>
      <c r="WPX47" s="15"/>
      <c r="WPY47" s="15"/>
      <c r="WPZ47" s="19"/>
      <c r="WQA47" s="59"/>
      <c r="WQB47" s="59"/>
      <c r="WQC47" s="52"/>
      <c r="WQD47" s="52"/>
      <c r="WQE47" s="52"/>
      <c r="WQF47" s="52"/>
      <c r="WQG47" s="52"/>
      <c r="WQH47" s="59"/>
      <c r="WQI47" s="59"/>
      <c r="WQJ47" s="59"/>
      <c r="WQK47" s="59"/>
      <c r="WQL47" s="60"/>
      <c r="WQM47" s="278"/>
      <c r="WQN47" s="243"/>
      <c r="WQO47" s="244"/>
      <c r="WQP47" s="244"/>
      <c r="WQQ47" s="244"/>
      <c r="WQR47" s="244"/>
      <c r="WQS47" s="244"/>
      <c r="WQT47" s="201"/>
      <c r="WQU47" s="210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9"/>
      <c r="WRG47" s="15"/>
      <c r="WRH47" s="15"/>
      <c r="WRI47" s="15"/>
      <c r="WRJ47" s="15"/>
      <c r="WRK47" s="15"/>
      <c r="WRL47" s="15"/>
      <c r="WRM47" s="19"/>
      <c r="WRN47" s="59"/>
      <c r="WRO47" s="59"/>
      <c r="WRP47" s="52"/>
      <c r="WRQ47" s="52"/>
      <c r="WRR47" s="52"/>
      <c r="WRS47" s="52"/>
      <c r="WRT47" s="52"/>
      <c r="WRU47" s="59"/>
      <c r="WRV47" s="59"/>
      <c r="WRW47" s="59"/>
      <c r="WRX47" s="59"/>
      <c r="WRY47" s="60"/>
      <c r="WRZ47" s="278"/>
      <c r="WSA47" s="243"/>
      <c r="WSB47" s="244"/>
      <c r="WSC47" s="244"/>
      <c r="WSD47" s="244"/>
      <c r="WSE47" s="244"/>
      <c r="WSF47" s="244"/>
      <c r="WSG47" s="201"/>
      <c r="WSH47" s="210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9"/>
      <c r="WST47" s="15"/>
      <c r="WSU47" s="15"/>
      <c r="WSV47" s="15"/>
      <c r="WSW47" s="15"/>
      <c r="WSX47" s="15"/>
      <c r="WSY47" s="15"/>
      <c r="WSZ47" s="19"/>
      <c r="WTA47" s="59"/>
      <c r="WTB47" s="59"/>
      <c r="WTC47" s="52"/>
      <c r="WTD47" s="52"/>
      <c r="WTE47" s="52"/>
      <c r="WTF47" s="52"/>
      <c r="WTG47" s="52"/>
      <c r="WTH47" s="59"/>
      <c r="WTI47" s="59"/>
      <c r="WTJ47" s="59"/>
      <c r="WTK47" s="59"/>
      <c r="WTL47" s="60"/>
      <c r="WTM47" s="278"/>
      <c r="WTN47" s="243"/>
      <c r="WTO47" s="244"/>
      <c r="WTP47" s="244"/>
      <c r="WTQ47" s="244"/>
      <c r="WTR47" s="244"/>
      <c r="WTS47" s="244"/>
      <c r="WTT47" s="201"/>
      <c r="WTU47" s="210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9"/>
      <c r="WUG47" s="15"/>
      <c r="WUH47" s="15"/>
      <c r="WUI47" s="15"/>
      <c r="WUJ47" s="15"/>
      <c r="WUK47" s="15"/>
      <c r="WUL47" s="15"/>
      <c r="WUM47" s="19"/>
      <c r="WUN47" s="59"/>
      <c r="WUO47" s="59"/>
      <c r="WUP47" s="52"/>
      <c r="WUQ47" s="52"/>
      <c r="WUR47" s="52"/>
      <c r="WUS47" s="52"/>
      <c r="WUT47" s="52"/>
      <c r="WUU47" s="59"/>
      <c r="WUV47" s="59"/>
      <c r="WUW47" s="59"/>
      <c r="WUX47" s="59"/>
      <c r="WUY47" s="60"/>
      <c r="WUZ47" s="278"/>
      <c r="WVA47" s="243"/>
      <c r="WVB47" s="244"/>
      <c r="WVC47" s="244"/>
      <c r="WVD47" s="244"/>
      <c r="WVE47" s="244"/>
      <c r="WVF47" s="244"/>
      <c r="WVG47" s="201"/>
      <c r="WVH47" s="210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9"/>
      <c r="WVT47" s="15"/>
      <c r="WVU47" s="15"/>
      <c r="WVV47" s="15"/>
      <c r="WVW47" s="15"/>
      <c r="WVX47" s="15"/>
      <c r="WVY47" s="15"/>
      <c r="WVZ47" s="19"/>
      <c r="WWA47" s="59"/>
      <c r="WWB47" s="59"/>
      <c r="WWC47" s="52"/>
      <c r="WWD47" s="52"/>
      <c r="WWE47" s="52"/>
      <c r="WWF47" s="52"/>
      <c r="WWG47" s="52"/>
      <c r="WWH47" s="59"/>
      <c r="WWI47" s="59"/>
      <c r="WWJ47" s="59"/>
      <c r="WWK47" s="59"/>
      <c r="WWL47" s="60"/>
      <c r="WWM47" s="278"/>
      <c r="WWN47" s="243"/>
      <c r="WWO47" s="244"/>
      <c r="WWP47" s="244"/>
      <c r="WWQ47" s="244"/>
      <c r="WWR47" s="244"/>
      <c r="WWS47" s="244"/>
      <c r="WWT47" s="201"/>
      <c r="WWU47" s="210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9"/>
      <c r="WXG47" s="15"/>
      <c r="WXH47" s="15"/>
      <c r="WXI47" s="15"/>
      <c r="WXJ47" s="15"/>
      <c r="WXK47" s="15"/>
      <c r="WXL47" s="15"/>
      <c r="WXM47" s="19"/>
      <c r="WXN47" s="59"/>
      <c r="WXO47" s="59"/>
      <c r="WXP47" s="52"/>
      <c r="WXQ47" s="52"/>
      <c r="WXR47" s="52"/>
      <c r="WXS47" s="52"/>
      <c r="WXT47" s="52"/>
      <c r="WXU47" s="59"/>
      <c r="WXV47" s="59"/>
      <c r="WXW47" s="59"/>
      <c r="WXX47" s="59"/>
      <c r="WXY47" s="60"/>
      <c r="WXZ47" s="278"/>
      <c r="WYA47" s="243"/>
      <c r="WYB47" s="244"/>
      <c r="WYC47" s="244"/>
      <c r="WYD47" s="244"/>
      <c r="WYE47" s="244"/>
      <c r="WYF47" s="244"/>
      <c r="WYG47" s="201"/>
      <c r="WYH47" s="210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9"/>
      <c r="WYT47" s="15"/>
      <c r="WYU47" s="15"/>
      <c r="WYV47" s="15"/>
      <c r="WYW47" s="15"/>
      <c r="WYX47" s="15"/>
      <c r="WYY47" s="15"/>
      <c r="WYZ47" s="19"/>
      <c r="WZA47" s="59"/>
      <c r="WZB47" s="59"/>
      <c r="WZC47" s="52"/>
      <c r="WZD47" s="52"/>
      <c r="WZE47" s="52"/>
      <c r="WZF47" s="52"/>
      <c r="WZG47" s="52"/>
      <c r="WZH47" s="59"/>
      <c r="WZI47" s="59"/>
      <c r="WZJ47" s="59"/>
      <c r="WZK47" s="59"/>
      <c r="WZL47" s="60"/>
      <c r="WZM47" s="278"/>
      <c r="WZN47" s="243"/>
      <c r="WZO47" s="244"/>
      <c r="WZP47" s="244"/>
      <c r="WZQ47" s="244"/>
      <c r="WZR47" s="244"/>
      <c r="WZS47" s="244"/>
      <c r="WZT47" s="201"/>
      <c r="WZU47" s="210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9"/>
      <c r="XAG47" s="15"/>
      <c r="XAH47" s="15"/>
      <c r="XAI47" s="15"/>
      <c r="XAJ47" s="15"/>
      <c r="XAK47" s="15"/>
      <c r="XAL47" s="15"/>
      <c r="XAM47" s="19"/>
      <c r="XAN47" s="59"/>
      <c r="XAO47" s="59"/>
      <c r="XAP47" s="52"/>
      <c r="XAQ47" s="52"/>
      <c r="XAR47" s="52"/>
      <c r="XAS47" s="52"/>
      <c r="XAT47" s="52"/>
      <c r="XAU47" s="59"/>
      <c r="XAV47" s="59"/>
      <c r="XAW47" s="59"/>
      <c r="XAX47" s="59"/>
      <c r="XAY47" s="60"/>
      <c r="XAZ47" s="278"/>
      <c r="XBA47" s="243"/>
      <c r="XBB47" s="244"/>
      <c r="XBC47" s="244"/>
      <c r="XBD47" s="244"/>
      <c r="XBE47" s="244"/>
      <c r="XBF47" s="244"/>
      <c r="XBG47" s="201"/>
      <c r="XBH47" s="210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9"/>
      <c r="XBT47" s="15"/>
      <c r="XBU47" s="15"/>
      <c r="XBV47" s="15"/>
      <c r="XBW47" s="15"/>
      <c r="XBX47" s="15"/>
      <c r="XBY47" s="15"/>
      <c r="XBZ47" s="19"/>
      <c r="XCA47" s="59"/>
      <c r="XCB47" s="59"/>
      <c r="XCC47" s="52"/>
      <c r="XCD47" s="52"/>
      <c r="XCE47" s="52"/>
      <c r="XCF47" s="52"/>
      <c r="XCG47" s="52"/>
      <c r="XCH47" s="59"/>
      <c r="XCI47" s="59"/>
      <c r="XCJ47" s="59"/>
      <c r="XCK47" s="59"/>
      <c r="XCL47" s="60"/>
      <c r="XCM47" s="278"/>
      <c r="XCN47" s="243"/>
      <c r="XCO47" s="244"/>
      <c r="XCP47" s="244"/>
      <c r="XCQ47" s="244"/>
      <c r="XCR47" s="244"/>
      <c r="XCS47" s="244"/>
      <c r="XCT47" s="201"/>
      <c r="XCU47" s="210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9"/>
      <c r="XDG47" s="15"/>
      <c r="XDH47" s="15"/>
      <c r="XDI47" s="15"/>
      <c r="XDJ47" s="15"/>
      <c r="XDK47" s="15"/>
      <c r="XDL47" s="15"/>
      <c r="XDM47" s="19"/>
      <c r="XDN47" s="59"/>
      <c r="XDO47" s="59"/>
      <c r="XDP47" s="52"/>
      <c r="XDQ47" s="52"/>
      <c r="XDR47" s="52"/>
      <c r="XDS47" s="52"/>
      <c r="XDT47" s="52"/>
      <c r="XDU47" s="59"/>
      <c r="XDV47" s="59"/>
      <c r="XDW47" s="59"/>
      <c r="XDX47" s="59"/>
      <c r="XDY47" s="60"/>
      <c r="XDZ47" s="278"/>
      <c r="XEA47" s="243"/>
      <c r="XEB47" s="244"/>
      <c r="XEC47" s="244"/>
      <c r="XED47" s="244"/>
      <c r="XEE47" s="244"/>
      <c r="XEF47" s="244"/>
      <c r="XEG47" s="201"/>
      <c r="XEH47" s="210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9"/>
      <c r="XET47" s="15"/>
      <c r="XEU47" s="15"/>
      <c r="XEV47" s="15"/>
      <c r="XEW47" s="15"/>
      <c r="XEX47" s="15"/>
      <c r="XEY47" s="15"/>
      <c r="XEZ47" s="19"/>
      <c r="XFA47" s="59"/>
      <c r="XFB47" s="59"/>
      <c r="XFC47" s="52"/>
      <c r="XFD47" s="52"/>
    </row>
    <row r="48" ht="24.95" customHeight="1" spans="1:1024 1025:16384">
      <c r="A48" s="59">
        <v>45</v>
      </c>
      <c r="B48" s="59" t="s">
        <v>508</v>
      </c>
      <c r="C48" s="52" t="s">
        <v>464</v>
      </c>
      <c r="D48" s="52" t="s">
        <v>450</v>
      </c>
      <c r="E48" s="52" t="s">
        <v>480</v>
      </c>
      <c r="F48" s="52" t="s">
        <v>451</v>
      </c>
      <c r="G48" s="52"/>
      <c r="H48" s="59">
        <v>4.3</v>
      </c>
      <c r="I48" s="59">
        <v>0.6</v>
      </c>
      <c r="J48" s="59">
        <v>0.3</v>
      </c>
      <c r="K48" s="59">
        <v>0.2</v>
      </c>
      <c r="L48" s="60">
        <v>45760</v>
      </c>
      <c r="M48" s="278">
        <v>55.68</v>
      </c>
      <c r="N48" s="243" t="s">
        <v>481</v>
      </c>
      <c r="O48" s="244">
        <v>2872713.738</v>
      </c>
      <c r="P48" s="244">
        <v>538266.385</v>
      </c>
      <c r="Q48" s="244" t="s">
        <v>482</v>
      </c>
      <c r="R48" s="244">
        <v>2872518.985</v>
      </c>
      <c r="S48" s="244">
        <v>538384.609</v>
      </c>
      <c r="T48" s="201" t="s">
        <v>481</v>
      </c>
      <c r="U48" s="210">
        <v>324.45</v>
      </c>
      <c r="V48" s="15">
        <v>174</v>
      </c>
      <c r="W48" s="15">
        <v>173</v>
      </c>
      <c r="X48" s="15">
        <v>175</v>
      </c>
      <c r="Y48" s="15" t="s">
        <v>455</v>
      </c>
      <c r="Z48" s="203">
        <v>4600</v>
      </c>
      <c r="AA48" s="203">
        <v>4680</v>
      </c>
      <c r="AB48" s="15">
        <v>40</v>
      </c>
      <c r="AC48" s="15">
        <v>0.8</v>
      </c>
      <c r="AD48" s="15">
        <v>1.33</v>
      </c>
      <c r="AE48" s="15">
        <v>5.85</v>
      </c>
      <c r="AF48" s="19" t="str">
        <f t="shared" si="3"/>
        <v>(45)水岩互通LK4+590-LK4+690右幅交通标志基础</v>
      </c>
      <c r="AG48" s="15" t="s">
        <v>498</v>
      </c>
      <c r="AH48" s="15">
        <v>150</v>
      </c>
      <c r="AI48" s="15">
        <v>100</v>
      </c>
      <c r="AJ48" s="15">
        <v>40</v>
      </c>
      <c r="AK48" s="15">
        <v>1.2</v>
      </c>
      <c r="AL48" s="15">
        <v>2</v>
      </c>
      <c r="AM48" s="19" t="str">
        <f t="shared" si="4"/>
        <v>(45)水岩互通LK4+590-LK4+690右幅交通标志基础抽检</v>
      </c>
      <c r="AN48" s="59"/>
      <c r="AO48" s="59"/>
      <c r="AP48" s="52"/>
      <c r="AQ48" s="52"/>
      <c r="AR48" s="52"/>
      <c r="AS48" s="52"/>
      <c r="AT48" s="52"/>
      <c r="AU48" s="59"/>
      <c r="AV48" s="59"/>
      <c r="AW48" s="59"/>
      <c r="AX48" s="59"/>
      <c r="AY48" s="60"/>
      <c r="AZ48" s="278"/>
      <c r="BA48" s="243"/>
      <c r="BB48" s="244"/>
      <c r="BC48" s="244"/>
      <c r="BD48" s="244"/>
      <c r="BE48" s="244"/>
      <c r="BF48" s="244"/>
      <c r="BG48" s="201"/>
      <c r="BH48" s="210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9"/>
      <c r="BT48" s="15"/>
      <c r="BU48" s="15"/>
      <c r="BV48" s="15"/>
      <c r="BW48" s="15"/>
      <c r="BX48" s="15"/>
      <c r="BY48" s="15"/>
      <c r="BZ48" s="19"/>
      <c r="CA48" s="59"/>
      <c r="CB48" s="59"/>
      <c r="CC48" s="52"/>
      <c r="CD48" s="52"/>
      <c r="CE48" s="52"/>
      <c r="CF48" s="52"/>
      <c r="CG48" s="52"/>
      <c r="CH48" s="59"/>
      <c r="CI48" s="59"/>
      <c r="CJ48" s="59"/>
      <c r="CK48" s="59"/>
      <c r="CL48" s="60"/>
      <c r="CM48" s="278"/>
      <c r="CN48" s="243"/>
      <c r="CO48" s="244"/>
      <c r="CP48" s="244"/>
      <c r="CQ48" s="244"/>
      <c r="CR48" s="244"/>
      <c r="CS48" s="244"/>
      <c r="CT48" s="201"/>
      <c r="CU48" s="210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9"/>
      <c r="DG48" s="15"/>
      <c r="DH48" s="15"/>
      <c r="DI48" s="15"/>
      <c r="DJ48" s="15"/>
      <c r="DK48" s="15"/>
      <c r="DL48" s="15"/>
      <c r="DM48" s="19"/>
      <c r="DN48" s="59"/>
      <c r="DO48" s="59"/>
      <c r="DP48" s="52"/>
      <c r="DQ48" s="52"/>
      <c r="DR48" s="52"/>
      <c r="DS48" s="52"/>
      <c r="DT48" s="52"/>
      <c r="DU48" s="59"/>
      <c r="DV48" s="59"/>
      <c r="DW48" s="59"/>
      <c r="DX48" s="59"/>
      <c r="DY48" s="60"/>
      <c r="DZ48" s="278"/>
      <c r="EA48" s="243"/>
      <c r="EB48" s="244"/>
      <c r="EC48" s="244"/>
      <c r="ED48" s="244"/>
      <c r="EE48" s="244"/>
      <c r="EF48" s="244"/>
      <c r="EG48" s="201"/>
      <c r="EH48" s="210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9"/>
      <c r="ET48" s="15"/>
      <c r="EU48" s="15"/>
      <c r="EV48" s="15"/>
      <c r="EW48" s="15"/>
      <c r="EX48" s="15"/>
      <c r="EY48" s="15"/>
      <c r="EZ48" s="19"/>
      <c r="FA48" s="59"/>
      <c r="FB48" s="59"/>
      <c r="FC48" s="52"/>
      <c r="FD48" s="52"/>
      <c r="FE48" s="52"/>
      <c r="FF48" s="52"/>
      <c r="FG48" s="52"/>
      <c r="FH48" s="59"/>
      <c r="FI48" s="59"/>
      <c r="FJ48" s="59"/>
      <c r="FK48" s="59"/>
      <c r="FL48" s="60"/>
      <c r="FM48" s="278"/>
      <c r="FN48" s="243"/>
      <c r="FO48" s="244"/>
      <c r="FP48" s="244"/>
      <c r="FQ48" s="244"/>
      <c r="FR48" s="244"/>
      <c r="FS48" s="244"/>
      <c r="FT48" s="201"/>
      <c r="FU48" s="210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9"/>
      <c r="GG48" s="15"/>
      <c r="GH48" s="15"/>
      <c r="GI48" s="15"/>
      <c r="GJ48" s="15"/>
      <c r="GK48" s="15"/>
      <c r="GL48" s="15"/>
      <c r="GM48" s="19"/>
      <c r="GN48" s="59"/>
      <c r="GO48" s="59"/>
      <c r="GP48" s="52"/>
      <c r="GQ48" s="52"/>
      <c r="GR48" s="52"/>
      <c r="GS48" s="52"/>
      <c r="GT48" s="52"/>
      <c r="GU48" s="59"/>
      <c r="GV48" s="59"/>
      <c r="GW48" s="59"/>
      <c r="GX48" s="59"/>
      <c r="GY48" s="60"/>
      <c r="GZ48" s="278"/>
      <c r="HA48" s="243"/>
      <c r="HB48" s="244"/>
      <c r="HC48" s="244"/>
      <c r="HD48" s="244"/>
      <c r="HE48" s="244"/>
      <c r="HF48" s="244"/>
      <c r="HG48" s="201"/>
      <c r="HH48" s="210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9"/>
      <c r="HT48" s="15"/>
      <c r="HU48" s="15"/>
      <c r="HV48" s="15"/>
      <c r="HW48" s="15"/>
      <c r="HX48" s="15"/>
      <c r="HY48" s="15"/>
      <c r="HZ48" s="19"/>
      <c r="IA48" s="59"/>
      <c r="IB48" s="59"/>
      <c r="IC48" s="52"/>
      <c r="ID48" s="52"/>
      <c r="IE48" s="52"/>
      <c r="IF48" s="52"/>
      <c r="IG48" s="52"/>
      <c r="IH48" s="59"/>
      <c r="II48" s="59"/>
      <c r="IJ48" s="59"/>
      <c r="IK48" s="59"/>
      <c r="IL48" s="60"/>
      <c r="IM48" s="278"/>
      <c r="IN48" s="243"/>
      <c r="IO48" s="244"/>
      <c r="IP48" s="244"/>
      <c r="IQ48" s="244"/>
      <c r="IR48" s="244"/>
      <c r="IS48" s="244"/>
      <c r="IT48" s="201"/>
      <c r="IU48" s="210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9"/>
      <c r="JG48" s="15"/>
      <c r="JH48" s="15"/>
      <c r="JI48" s="15"/>
      <c r="JJ48" s="15"/>
      <c r="JK48" s="15"/>
      <c r="JL48" s="15"/>
      <c r="JM48" s="19"/>
      <c r="JN48" s="59"/>
      <c r="JO48" s="59"/>
      <c r="JP48" s="52"/>
      <c r="JQ48" s="52"/>
      <c r="JR48" s="52"/>
      <c r="JS48" s="52"/>
      <c r="JT48" s="52"/>
      <c r="JU48" s="59"/>
      <c r="JV48" s="59"/>
      <c r="JW48" s="59"/>
      <c r="JX48" s="59"/>
      <c r="JY48" s="60"/>
      <c r="JZ48" s="278"/>
      <c r="KA48" s="243"/>
      <c r="KB48" s="244"/>
      <c r="KC48" s="244"/>
      <c r="KD48" s="244"/>
      <c r="KE48" s="244"/>
      <c r="KF48" s="244"/>
      <c r="KG48" s="201"/>
      <c r="KH48" s="210"/>
      <c r="KI48" s="15"/>
      <c r="KJ48" s="15"/>
      <c r="KK48" s="15"/>
      <c r="KL48" s="15"/>
      <c r="KM48" s="15"/>
      <c r="KN48" s="15"/>
      <c r="KO48" s="15"/>
      <c r="KP48" s="15"/>
      <c r="KQ48" s="15"/>
      <c r="KR48" s="15"/>
      <c r="KS48" s="19"/>
      <c r="KT48" s="15"/>
      <c r="KU48" s="15"/>
      <c r="KV48" s="15"/>
      <c r="KW48" s="15"/>
      <c r="KX48" s="15"/>
      <c r="KY48" s="15"/>
      <c r="KZ48" s="19"/>
      <c r="LA48" s="59"/>
      <c r="LB48" s="59"/>
      <c r="LC48" s="52"/>
      <c r="LD48" s="52"/>
      <c r="LE48" s="52"/>
      <c r="LF48" s="52"/>
      <c r="LG48" s="52"/>
      <c r="LH48" s="59"/>
      <c r="LI48" s="59"/>
      <c r="LJ48" s="59"/>
      <c r="LK48" s="59"/>
      <c r="LL48" s="60"/>
      <c r="LM48" s="278"/>
      <c r="LN48" s="243"/>
      <c r="LO48" s="244"/>
      <c r="LP48" s="244"/>
      <c r="LQ48" s="244"/>
      <c r="LR48" s="244"/>
      <c r="LS48" s="244"/>
      <c r="LT48" s="201"/>
      <c r="LU48" s="210"/>
      <c r="LV48" s="15"/>
      <c r="LW48" s="15"/>
      <c r="LX48" s="15"/>
      <c r="LY48" s="15"/>
      <c r="LZ48" s="15"/>
      <c r="MA48" s="15"/>
      <c r="MB48" s="15"/>
      <c r="MC48" s="15"/>
      <c r="MD48" s="15"/>
      <c r="ME48" s="15"/>
      <c r="MF48" s="19"/>
      <c r="MG48" s="15"/>
      <c r="MH48" s="15"/>
      <c r="MI48" s="15"/>
      <c r="MJ48" s="15"/>
      <c r="MK48" s="15"/>
      <c r="ML48" s="15"/>
      <c r="MM48" s="19"/>
      <c r="MN48" s="59"/>
      <c r="MO48" s="59"/>
      <c r="MP48" s="52"/>
      <c r="MQ48" s="52"/>
      <c r="MR48" s="52"/>
      <c r="MS48" s="52"/>
      <c r="MT48" s="52"/>
      <c r="MU48" s="59"/>
      <c r="MV48" s="59"/>
      <c r="MW48" s="59"/>
      <c r="MX48" s="59"/>
      <c r="MY48" s="60"/>
      <c r="MZ48" s="278"/>
      <c r="NA48" s="243"/>
      <c r="NB48" s="244"/>
      <c r="NC48" s="244"/>
      <c r="ND48" s="244"/>
      <c r="NE48" s="244"/>
      <c r="NF48" s="244"/>
      <c r="NG48" s="201"/>
      <c r="NH48" s="210"/>
      <c r="NI48" s="15"/>
      <c r="NJ48" s="15"/>
      <c r="NK48" s="15"/>
      <c r="NL48" s="15"/>
      <c r="NM48" s="15"/>
      <c r="NN48" s="15"/>
      <c r="NO48" s="15"/>
      <c r="NP48" s="15"/>
      <c r="NQ48" s="15"/>
      <c r="NR48" s="15"/>
      <c r="NS48" s="19"/>
      <c r="NT48" s="15"/>
      <c r="NU48" s="15"/>
      <c r="NV48" s="15"/>
      <c r="NW48" s="15"/>
      <c r="NX48" s="15"/>
      <c r="NY48" s="15"/>
      <c r="NZ48" s="19"/>
      <c r="OA48" s="59"/>
      <c r="OB48" s="59"/>
      <c r="OC48" s="52"/>
      <c r="OD48" s="52"/>
      <c r="OE48" s="52"/>
      <c r="OF48" s="52"/>
      <c r="OG48" s="52"/>
      <c r="OH48" s="59"/>
      <c r="OI48" s="59"/>
      <c r="OJ48" s="59"/>
      <c r="OK48" s="59"/>
      <c r="OL48" s="60"/>
      <c r="OM48" s="278"/>
      <c r="ON48" s="243"/>
      <c r="OO48" s="244"/>
      <c r="OP48" s="244"/>
      <c r="OQ48" s="244"/>
      <c r="OR48" s="244"/>
      <c r="OS48" s="244"/>
      <c r="OT48" s="201"/>
      <c r="OU48" s="210"/>
      <c r="OV48" s="15"/>
      <c r="OW48" s="15"/>
      <c r="OX48" s="15"/>
      <c r="OY48" s="15"/>
      <c r="OZ48" s="15"/>
      <c r="PA48" s="15"/>
      <c r="PB48" s="15"/>
      <c r="PC48" s="15"/>
      <c r="PD48" s="15"/>
      <c r="PE48" s="15"/>
      <c r="PF48" s="19"/>
      <c r="PG48" s="15"/>
      <c r="PH48" s="15"/>
      <c r="PI48" s="15"/>
      <c r="PJ48" s="15"/>
      <c r="PK48" s="15"/>
      <c r="PL48" s="15"/>
      <c r="PM48" s="19"/>
      <c r="PN48" s="59"/>
      <c r="PO48" s="59"/>
      <c r="PP48" s="52"/>
      <c r="PQ48" s="52"/>
      <c r="PR48" s="52"/>
      <c r="PS48" s="52"/>
      <c r="PT48" s="52"/>
      <c r="PU48" s="59"/>
      <c r="PV48" s="59"/>
      <c r="PW48" s="59"/>
      <c r="PX48" s="59"/>
      <c r="PY48" s="60"/>
      <c r="PZ48" s="278"/>
      <c r="QA48" s="243"/>
      <c r="QB48" s="244"/>
      <c r="QC48" s="244"/>
      <c r="QD48" s="244"/>
      <c r="QE48" s="244"/>
      <c r="QF48" s="244"/>
      <c r="QG48" s="201"/>
      <c r="QH48" s="210"/>
      <c r="QI48" s="15"/>
      <c r="QJ48" s="15"/>
      <c r="QK48" s="15"/>
      <c r="QL48" s="15"/>
      <c r="QM48" s="15"/>
      <c r="QN48" s="15"/>
      <c r="QO48" s="15"/>
      <c r="QP48" s="15"/>
      <c r="QQ48" s="15"/>
      <c r="QR48" s="15"/>
      <c r="QS48" s="19"/>
      <c r="QT48" s="15"/>
      <c r="QU48" s="15"/>
      <c r="QV48" s="15"/>
      <c r="QW48" s="15"/>
      <c r="QX48" s="15"/>
      <c r="QY48" s="15"/>
      <c r="QZ48" s="19"/>
      <c r="RA48" s="59"/>
      <c r="RB48" s="59"/>
      <c r="RC48" s="52"/>
      <c r="RD48" s="52"/>
      <c r="RE48" s="52"/>
      <c r="RF48" s="52"/>
      <c r="RG48" s="52"/>
      <c r="RH48" s="59"/>
      <c r="RI48" s="59"/>
      <c r="RJ48" s="59"/>
      <c r="RK48" s="59"/>
      <c r="RL48" s="60"/>
      <c r="RM48" s="278"/>
      <c r="RN48" s="243"/>
      <c r="RO48" s="244"/>
      <c r="RP48" s="244"/>
      <c r="RQ48" s="244"/>
      <c r="RR48" s="244"/>
      <c r="RS48" s="244"/>
      <c r="RT48" s="201"/>
      <c r="RU48" s="210"/>
      <c r="RV48" s="15"/>
      <c r="RW48" s="15"/>
      <c r="RX48" s="15"/>
      <c r="RY48" s="15"/>
      <c r="RZ48" s="15"/>
      <c r="SA48" s="15"/>
      <c r="SB48" s="15"/>
      <c r="SC48" s="15"/>
      <c r="SD48" s="15"/>
      <c r="SE48" s="15"/>
      <c r="SF48" s="19"/>
      <c r="SG48" s="15"/>
      <c r="SH48" s="15"/>
      <c r="SI48" s="15"/>
      <c r="SJ48" s="15"/>
      <c r="SK48" s="15"/>
      <c r="SL48" s="15"/>
      <c r="SM48" s="19"/>
      <c r="SN48" s="59"/>
      <c r="SO48" s="59"/>
      <c r="SP48" s="52"/>
      <c r="SQ48" s="52"/>
      <c r="SR48" s="52"/>
      <c r="SS48" s="52"/>
      <c r="ST48" s="52"/>
      <c r="SU48" s="59"/>
      <c r="SV48" s="59"/>
      <c r="SW48" s="59"/>
      <c r="SX48" s="59"/>
      <c r="SY48" s="60"/>
      <c r="SZ48" s="278"/>
      <c r="TA48" s="243"/>
      <c r="TB48" s="244"/>
      <c r="TC48" s="244"/>
      <c r="TD48" s="244"/>
      <c r="TE48" s="244"/>
      <c r="TF48" s="244"/>
      <c r="TG48" s="201"/>
      <c r="TH48" s="210"/>
      <c r="TI48" s="15"/>
      <c r="TJ48" s="15"/>
      <c r="TK48" s="15"/>
      <c r="TL48" s="15"/>
      <c r="TM48" s="15"/>
      <c r="TN48" s="15"/>
      <c r="TO48" s="15"/>
      <c r="TP48" s="15"/>
      <c r="TQ48" s="15"/>
      <c r="TR48" s="15"/>
      <c r="TS48" s="19"/>
      <c r="TT48" s="15"/>
      <c r="TU48" s="15"/>
      <c r="TV48" s="15"/>
      <c r="TW48" s="15"/>
      <c r="TX48" s="15"/>
      <c r="TY48" s="15"/>
      <c r="TZ48" s="19"/>
      <c r="UA48" s="59"/>
      <c r="UB48" s="59"/>
      <c r="UC48" s="52"/>
      <c r="UD48" s="52"/>
      <c r="UE48" s="52"/>
      <c r="UF48" s="52"/>
      <c r="UG48" s="52"/>
      <c r="UH48" s="59"/>
      <c r="UI48" s="59"/>
      <c r="UJ48" s="59"/>
      <c r="UK48" s="59"/>
      <c r="UL48" s="60"/>
      <c r="UM48" s="278"/>
      <c r="UN48" s="243"/>
      <c r="UO48" s="244"/>
      <c r="UP48" s="244"/>
      <c r="UQ48" s="244"/>
      <c r="UR48" s="244"/>
      <c r="US48" s="244"/>
      <c r="UT48" s="201"/>
      <c r="UU48" s="210"/>
      <c r="UV48" s="15"/>
      <c r="UW48" s="15"/>
      <c r="UX48" s="15"/>
      <c r="UY48" s="15"/>
      <c r="UZ48" s="15"/>
      <c r="VA48" s="15"/>
      <c r="VB48" s="15"/>
      <c r="VC48" s="15"/>
      <c r="VD48" s="15"/>
      <c r="VE48" s="15"/>
      <c r="VF48" s="19"/>
      <c r="VG48" s="15"/>
      <c r="VH48" s="15"/>
      <c r="VI48" s="15"/>
      <c r="VJ48" s="15"/>
      <c r="VK48" s="15"/>
      <c r="VL48" s="15"/>
      <c r="VM48" s="19"/>
      <c r="VN48" s="59"/>
      <c r="VO48" s="59"/>
      <c r="VP48" s="52"/>
      <c r="VQ48" s="52"/>
      <c r="VR48" s="52"/>
      <c r="VS48" s="52"/>
      <c r="VT48" s="52"/>
      <c r="VU48" s="59"/>
      <c r="VV48" s="59"/>
      <c r="VW48" s="59"/>
      <c r="VX48" s="59"/>
      <c r="VY48" s="60"/>
      <c r="VZ48" s="278"/>
      <c r="WA48" s="243"/>
      <c r="WB48" s="244"/>
      <c r="WC48" s="244"/>
      <c r="WD48" s="244"/>
      <c r="WE48" s="244"/>
      <c r="WF48" s="244"/>
      <c r="WG48" s="201"/>
      <c r="WH48" s="210"/>
      <c r="WI48" s="15"/>
      <c r="WJ48" s="15"/>
      <c r="WK48" s="15"/>
      <c r="WL48" s="15"/>
      <c r="WM48" s="15"/>
      <c r="WN48" s="15"/>
      <c r="WO48" s="15"/>
      <c r="WP48" s="15"/>
      <c r="WQ48" s="15"/>
      <c r="WR48" s="15"/>
      <c r="WS48" s="19"/>
      <c r="WT48" s="15"/>
      <c r="WU48" s="15"/>
      <c r="WV48" s="15"/>
      <c r="WW48" s="15"/>
      <c r="WX48" s="15"/>
      <c r="WY48" s="15"/>
      <c r="WZ48" s="19"/>
      <c r="XA48" s="59"/>
      <c r="XB48" s="59"/>
      <c r="XC48" s="52"/>
      <c r="XD48" s="52"/>
      <c r="XE48" s="52"/>
      <c r="XF48" s="52"/>
      <c r="XG48" s="52"/>
      <c r="XH48" s="59"/>
      <c r="XI48" s="59"/>
      <c r="XJ48" s="59"/>
      <c r="XK48" s="59"/>
      <c r="XL48" s="60"/>
      <c r="XM48" s="278"/>
      <c r="XN48" s="243"/>
      <c r="XO48" s="244"/>
      <c r="XP48" s="244"/>
      <c r="XQ48" s="244"/>
      <c r="XR48" s="244"/>
      <c r="XS48" s="244"/>
      <c r="XT48" s="201"/>
      <c r="XU48" s="210"/>
      <c r="XV48" s="15"/>
      <c r="XW48" s="15"/>
      <c r="XX48" s="15"/>
      <c r="XY48" s="15"/>
      <c r="XZ48" s="15"/>
      <c r="YA48" s="15"/>
      <c r="YB48" s="15"/>
      <c r="YC48" s="15"/>
      <c r="YD48" s="15"/>
      <c r="YE48" s="15"/>
      <c r="YF48" s="19"/>
      <c r="YG48" s="15"/>
      <c r="YH48" s="15"/>
      <c r="YI48" s="15"/>
      <c r="YJ48" s="15"/>
      <c r="YK48" s="15"/>
      <c r="YL48" s="15"/>
      <c r="YM48" s="19"/>
      <c r="YN48" s="59"/>
      <c r="YO48" s="59"/>
      <c r="YP48" s="52"/>
      <c r="YQ48" s="52"/>
      <c r="YR48" s="52"/>
      <c r="YS48" s="52"/>
      <c r="YT48" s="52"/>
      <c r="YU48" s="59"/>
      <c r="YV48" s="59"/>
      <c r="YW48" s="59"/>
      <c r="YX48" s="59"/>
      <c r="YY48" s="60"/>
      <c r="YZ48" s="278"/>
      <c r="ZA48" s="243"/>
      <c r="ZB48" s="244"/>
      <c r="ZC48" s="244"/>
      <c r="ZD48" s="244"/>
      <c r="ZE48" s="244"/>
      <c r="ZF48" s="244"/>
      <c r="ZG48" s="201"/>
      <c r="ZH48" s="210"/>
      <c r="ZI48" s="15"/>
      <c r="ZJ48" s="15"/>
      <c r="ZK48" s="15"/>
      <c r="ZL48" s="15"/>
      <c r="ZM48" s="15"/>
      <c r="ZN48" s="15"/>
      <c r="ZO48" s="15"/>
      <c r="ZP48" s="15"/>
      <c r="ZQ48" s="15"/>
      <c r="ZR48" s="15"/>
      <c r="ZS48" s="19"/>
      <c r="ZT48" s="15"/>
      <c r="ZU48" s="15"/>
      <c r="ZV48" s="15"/>
      <c r="ZW48" s="15"/>
      <c r="ZX48" s="15"/>
      <c r="ZY48" s="15"/>
      <c r="ZZ48" s="19"/>
      <c r="AAA48" s="59"/>
      <c r="AAB48" s="59"/>
      <c r="AAC48" s="52"/>
      <c r="AAD48" s="52"/>
      <c r="AAE48" s="52"/>
      <c r="AAF48" s="52"/>
      <c r="AAG48" s="52"/>
      <c r="AAH48" s="59"/>
      <c r="AAI48" s="59"/>
      <c r="AAJ48" s="59"/>
      <c r="AAK48" s="59"/>
      <c r="AAL48" s="60"/>
      <c r="AAM48" s="278"/>
      <c r="AAN48" s="243"/>
      <c r="AAO48" s="244"/>
      <c r="AAP48" s="244"/>
      <c r="AAQ48" s="244"/>
      <c r="AAR48" s="244"/>
      <c r="AAS48" s="244"/>
      <c r="AAT48" s="201"/>
      <c r="AAU48" s="210"/>
      <c r="AAV48" s="15"/>
      <c r="AAW48" s="15"/>
      <c r="AAX48" s="15"/>
      <c r="AAY48" s="15"/>
      <c r="AAZ48" s="15"/>
      <c r="ABA48" s="15"/>
      <c r="ABB48" s="15"/>
      <c r="ABC48" s="15"/>
      <c r="ABD48" s="15"/>
      <c r="ABE48" s="15"/>
      <c r="ABF48" s="19"/>
      <c r="ABG48" s="15"/>
      <c r="ABH48" s="15"/>
      <c r="ABI48" s="15"/>
      <c r="ABJ48" s="15"/>
      <c r="ABK48" s="15"/>
      <c r="ABL48" s="15"/>
      <c r="ABM48" s="19"/>
      <c r="ABN48" s="59"/>
      <c r="ABO48" s="59"/>
      <c r="ABP48" s="52"/>
      <c r="ABQ48" s="52"/>
      <c r="ABR48" s="52"/>
      <c r="ABS48" s="52"/>
      <c r="ABT48" s="52"/>
      <c r="ABU48" s="59"/>
      <c r="ABV48" s="59"/>
      <c r="ABW48" s="59"/>
      <c r="ABX48" s="59"/>
      <c r="ABY48" s="60"/>
      <c r="ABZ48" s="278"/>
      <c r="ACA48" s="243"/>
      <c r="ACB48" s="244"/>
      <c r="ACC48" s="244"/>
      <c r="ACD48" s="244"/>
      <c r="ACE48" s="244"/>
      <c r="ACF48" s="244"/>
      <c r="ACG48" s="201"/>
      <c r="ACH48" s="210"/>
      <c r="ACI48" s="15"/>
      <c r="ACJ48" s="15"/>
      <c r="ACK48" s="15"/>
      <c r="ACL48" s="15"/>
      <c r="ACM48" s="15"/>
      <c r="ACN48" s="15"/>
      <c r="ACO48" s="15"/>
      <c r="ACP48" s="15"/>
      <c r="ACQ48" s="15"/>
      <c r="ACR48" s="15"/>
      <c r="ACS48" s="19"/>
      <c r="ACT48" s="15"/>
      <c r="ACU48" s="15"/>
      <c r="ACV48" s="15"/>
      <c r="ACW48" s="15"/>
      <c r="ACX48" s="15"/>
      <c r="ACY48" s="15"/>
      <c r="ACZ48" s="19"/>
      <c r="ADA48" s="59"/>
      <c r="ADB48" s="59"/>
      <c r="ADC48" s="52"/>
      <c r="ADD48" s="52"/>
      <c r="ADE48" s="52"/>
      <c r="ADF48" s="52"/>
      <c r="ADG48" s="52"/>
      <c r="ADH48" s="59"/>
      <c r="ADI48" s="59"/>
      <c r="ADJ48" s="59"/>
      <c r="ADK48" s="59"/>
      <c r="ADL48" s="60"/>
      <c r="ADM48" s="278"/>
      <c r="ADN48" s="243"/>
      <c r="ADO48" s="244"/>
      <c r="ADP48" s="244"/>
      <c r="ADQ48" s="244"/>
      <c r="ADR48" s="244"/>
      <c r="ADS48" s="244"/>
      <c r="ADT48" s="201"/>
      <c r="ADU48" s="210"/>
      <c r="ADV48" s="15"/>
      <c r="ADW48" s="15"/>
      <c r="ADX48" s="15"/>
      <c r="ADY48" s="15"/>
      <c r="ADZ48" s="15"/>
      <c r="AEA48" s="15"/>
      <c r="AEB48" s="15"/>
      <c r="AEC48" s="15"/>
      <c r="AED48" s="15"/>
      <c r="AEE48" s="15"/>
      <c r="AEF48" s="19"/>
      <c r="AEG48" s="15"/>
      <c r="AEH48" s="15"/>
      <c r="AEI48" s="15"/>
      <c r="AEJ48" s="15"/>
      <c r="AEK48" s="15"/>
      <c r="AEL48" s="15"/>
      <c r="AEM48" s="19"/>
      <c r="AEN48" s="59"/>
      <c r="AEO48" s="59"/>
      <c r="AEP48" s="52"/>
      <c r="AEQ48" s="52"/>
      <c r="AER48" s="52"/>
      <c r="AES48" s="52"/>
      <c r="AET48" s="52"/>
      <c r="AEU48" s="59"/>
      <c r="AEV48" s="59"/>
      <c r="AEW48" s="59"/>
      <c r="AEX48" s="59"/>
      <c r="AEY48" s="60"/>
      <c r="AEZ48" s="278"/>
      <c r="AFA48" s="243"/>
      <c r="AFB48" s="244"/>
      <c r="AFC48" s="244"/>
      <c r="AFD48" s="244"/>
      <c r="AFE48" s="244"/>
      <c r="AFF48" s="244"/>
      <c r="AFG48" s="201"/>
      <c r="AFH48" s="210"/>
      <c r="AFI48" s="15"/>
      <c r="AFJ48" s="15"/>
      <c r="AFK48" s="15"/>
      <c r="AFL48" s="15"/>
      <c r="AFM48" s="15"/>
      <c r="AFN48" s="15"/>
      <c r="AFO48" s="15"/>
      <c r="AFP48" s="15"/>
      <c r="AFQ48" s="15"/>
      <c r="AFR48" s="15"/>
      <c r="AFS48" s="19"/>
      <c r="AFT48" s="15"/>
      <c r="AFU48" s="15"/>
      <c r="AFV48" s="15"/>
      <c r="AFW48" s="15"/>
      <c r="AFX48" s="15"/>
      <c r="AFY48" s="15"/>
      <c r="AFZ48" s="19"/>
      <c r="AGA48" s="59"/>
      <c r="AGB48" s="59"/>
      <c r="AGC48" s="52"/>
      <c r="AGD48" s="52"/>
      <c r="AGE48" s="52"/>
      <c r="AGF48" s="52"/>
      <c r="AGG48" s="52"/>
      <c r="AGH48" s="59"/>
      <c r="AGI48" s="59"/>
      <c r="AGJ48" s="59"/>
      <c r="AGK48" s="59"/>
      <c r="AGL48" s="60"/>
      <c r="AGM48" s="278"/>
      <c r="AGN48" s="243"/>
      <c r="AGO48" s="244"/>
      <c r="AGP48" s="244"/>
      <c r="AGQ48" s="244"/>
      <c r="AGR48" s="244"/>
      <c r="AGS48" s="244"/>
      <c r="AGT48" s="201"/>
      <c r="AGU48" s="210"/>
      <c r="AGV48" s="15"/>
      <c r="AGW48" s="15"/>
      <c r="AGX48" s="15"/>
      <c r="AGY48" s="15"/>
      <c r="AGZ48" s="15"/>
      <c r="AHA48" s="15"/>
      <c r="AHB48" s="15"/>
      <c r="AHC48" s="15"/>
      <c r="AHD48" s="15"/>
      <c r="AHE48" s="15"/>
      <c r="AHF48" s="19"/>
      <c r="AHG48" s="15"/>
      <c r="AHH48" s="15"/>
      <c r="AHI48" s="15"/>
      <c r="AHJ48" s="15"/>
      <c r="AHK48" s="15"/>
      <c r="AHL48" s="15"/>
      <c r="AHM48" s="19"/>
      <c r="AHN48" s="59"/>
      <c r="AHO48" s="59"/>
      <c r="AHP48" s="52"/>
      <c r="AHQ48" s="52"/>
      <c r="AHR48" s="52"/>
      <c r="AHS48" s="52"/>
      <c r="AHT48" s="52"/>
      <c r="AHU48" s="59"/>
      <c r="AHV48" s="59"/>
      <c r="AHW48" s="59"/>
      <c r="AHX48" s="59"/>
      <c r="AHY48" s="60"/>
      <c r="AHZ48" s="278"/>
      <c r="AIA48" s="243"/>
      <c r="AIB48" s="244"/>
      <c r="AIC48" s="244"/>
      <c r="AID48" s="244"/>
      <c r="AIE48" s="244"/>
      <c r="AIF48" s="244"/>
      <c r="AIG48" s="201"/>
      <c r="AIH48" s="210"/>
      <c r="AII48" s="15"/>
      <c r="AIJ48" s="15"/>
      <c r="AIK48" s="15"/>
      <c r="AIL48" s="15"/>
      <c r="AIM48" s="15"/>
      <c r="AIN48" s="15"/>
      <c r="AIO48" s="15"/>
      <c r="AIP48" s="15"/>
      <c r="AIQ48" s="15"/>
      <c r="AIR48" s="15"/>
      <c r="AIS48" s="19"/>
      <c r="AIT48" s="15"/>
      <c r="AIU48" s="15"/>
      <c r="AIV48" s="15"/>
      <c r="AIW48" s="15"/>
      <c r="AIX48" s="15"/>
      <c r="AIY48" s="15"/>
      <c r="AIZ48" s="19"/>
      <c r="AJA48" s="59"/>
      <c r="AJB48" s="59"/>
      <c r="AJC48" s="52"/>
      <c r="AJD48" s="52"/>
      <c r="AJE48" s="52"/>
      <c r="AJF48" s="52"/>
      <c r="AJG48" s="52"/>
      <c r="AJH48" s="59"/>
      <c r="AJI48" s="59"/>
      <c r="AJJ48" s="59"/>
      <c r="AJK48" s="59"/>
      <c r="AJL48" s="60"/>
      <c r="AJM48" s="278"/>
      <c r="AJN48" s="243"/>
      <c r="AJO48" s="244"/>
      <c r="AJP48" s="244"/>
      <c r="AJQ48" s="244"/>
      <c r="AJR48" s="244"/>
      <c r="AJS48" s="244"/>
      <c r="AJT48" s="201"/>
      <c r="AJU48" s="210"/>
      <c r="AJV48" s="15"/>
      <c r="AJW48" s="15"/>
      <c r="AJX48" s="15"/>
      <c r="AJY48" s="15"/>
      <c r="AJZ48" s="15"/>
      <c r="AKA48" s="15"/>
      <c r="AKB48" s="15"/>
      <c r="AKC48" s="15"/>
      <c r="AKD48" s="15"/>
      <c r="AKE48" s="15"/>
      <c r="AKF48" s="19"/>
      <c r="AKG48" s="15"/>
      <c r="AKH48" s="15"/>
      <c r="AKI48" s="15"/>
      <c r="AKJ48" s="15"/>
      <c r="AKK48" s="15"/>
      <c r="AKL48" s="15"/>
      <c r="AKM48" s="19"/>
      <c r="AKN48" s="59"/>
      <c r="AKO48" s="59"/>
      <c r="AKP48" s="52"/>
      <c r="AKQ48" s="52"/>
      <c r="AKR48" s="52"/>
      <c r="AKS48" s="52"/>
      <c r="AKT48" s="52"/>
      <c r="AKU48" s="59"/>
      <c r="AKV48" s="59"/>
      <c r="AKW48" s="59"/>
      <c r="AKX48" s="59"/>
      <c r="AKY48" s="60"/>
      <c r="AKZ48" s="278"/>
      <c r="ALA48" s="243"/>
      <c r="ALB48" s="244"/>
      <c r="ALC48" s="244"/>
      <c r="ALD48" s="244"/>
      <c r="ALE48" s="244"/>
      <c r="ALF48" s="244"/>
      <c r="ALG48" s="201"/>
      <c r="ALH48" s="210"/>
      <c r="ALI48" s="15"/>
      <c r="ALJ48" s="15"/>
      <c r="ALK48" s="15"/>
      <c r="ALL48" s="15"/>
      <c r="ALM48" s="15"/>
      <c r="ALN48" s="15"/>
      <c r="ALO48" s="15"/>
      <c r="ALP48" s="15"/>
      <c r="ALQ48" s="15"/>
      <c r="ALR48" s="15"/>
      <c r="ALS48" s="19"/>
      <c r="ALT48" s="15"/>
      <c r="ALU48" s="15"/>
      <c r="ALV48" s="15"/>
      <c r="ALW48" s="15"/>
      <c r="ALX48" s="15"/>
      <c r="ALY48" s="15"/>
      <c r="ALZ48" s="19"/>
      <c r="AMA48" s="59"/>
      <c r="AMB48" s="59"/>
      <c r="AMC48" s="52"/>
      <c r="AMD48" s="52"/>
      <c r="AME48" s="52"/>
      <c r="AMF48" s="52"/>
      <c r="AMG48" s="52"/>
      <c r="AMH48" s="59"/>
      <c r="AMI48" s="59"/>
      <c r="AMJ48" s="59"/>
      <c r="AMK48" s="59"/>
      <c r="AML48" s="60"/>
      <c r="AMM48" s="278"/>
      <c r="AMN48" s="243"/>
      <c r="AMO48" s="244"/>
      <c r="AMP48" s="244"/>
      <c r="AMQ48" s="244"/>
      <c r="AMR48" s="244"/>
      <c r="AMS48" s="244"/>
      <c r="AMT48" s="201"/>
      <c r="AMU48" s="210"/>
      <c r="AMV48" s="15"/>
      <c r="AMW48" s="15"/>
      <c r="AMX48" s="15"/>
      <c r="AMY48" s="15"/>
      <c r="AMZ48" s="15"/>
      <c r="ANA48" s="15"/>
      <c r="ANB48" s="15"/>
      <c r="ANC48" s="15"/>
      <c r="AND48" s="15"/>
      <c r="ANE48" s="15"/>
      <c r="ANF48" s="19"/>
      <c r="ANG48" s="15"/>
      <c r="ANH48" s="15"/>
      <c r="ANI48" s="15"/>
      <c r="ANJ48" s="15"/>
      <c r="ANK48" s="15"/>
      <c r="ANL48" s="15"/>
      <c r="ANM48" s="19"/>
      <c r="ANN48" s="59"/>
      <c r="ANO48" s="59"/>
      <c r="ANP48" s="52"/>
      <c r="ANQ48" s="52"/>
      <c r="ANR48" s="52"/>
      <c r="ANS48" s="52"/>
      <c r="ANT48" s="52"/>
      <c r="ANU48" s="59"/>
      <c r="ANV48" s="59"/>
      <c r="ANW48" s="59"/>
      <c r="ANX48" s="59"/>
      <c r="ANY48" s="60"/>
      <c r="ANZ48" s="278"/>
      <c r="AOA48" s="243"/>
      <c r="AOB48" s="244"/>
      <c r="AOC48" s="244"/>
      <c r="AOD48" s="244"/>
      <c r="AOE48" s="244"/>
      <c r="AOF48" s="244"/>
      <c r="AOG48" s="201"/>
      <c r="AOH48" s="210"/>
      <c r="AOI48" s="15"/>
      <c r="AOJ48" s="15"/>
      <c r="AOK48" s="15"/>
      <c r="AOL48" s="15"/>
      <c r="AOM48" s="15"/>
      <c r="AON48" s="15"/>
      <c r="AOO48" s="15"/>
      <c r="AOP48" s="15"/>
      <c r="AOQ48" s="15"/>
      <c r="AOR48" s="15"/>
      <c r="AOS48" s="19"/>
      <c r="AOT48" s="15"/>
      <c r="AOU48" s="15"/>
      <c r="AOV48" s="15"/>
      <c r="AOW48" s="15"/>
      <c r="AOX48" s="15"/>
      <c r="AOY48" s="15"/>
      <c r="AOZ48" s="19"/>
      <c r="APA48" s="59"/>
      <c r="APB48" s="59"/>
      <c r="APC48" s="52"/>
      <c r="APD48" s="52"/>
      <c r="APE48" s="52"/>
      <c r="APF48" s="52"/>
      <c r="APG48" s="52"/>
      <c r="APH48" s="59"/>
      <c r="API48" s="59"/>
      <c r="APJ48" s="59"/>
      <c r="APK48" s="59"/>
      <c r="APL48" s="60"/>
      <c r="APM48" s="278"/>
      <c r="APN48" s="243"/>
      <c r="APO48" s="244"/>
      <c r="APP48" s="244"/>
      <c r="APQ48" s="244"/>
      <c r="APR48" s="244"/>
      <c r="APS48" s="244"/>
      <c r="APT48" s="201"/>
      <c r="APU48" s="210"/>
      <c r="APV48" s="15"/>
      <c r="APW48" s="15"/>
      <c r="APX48" s="15"/>
      <c r="APY48" s="15"/>
      <c r="APZ48" s="15"/>
      <c r="AQA48" s="15"/>
      <c r="AQB48" s="15"/>
      <c r="AQC48" s="15"/>
      <c r="AQD48" s="15"/>
      <c r="AQE48" s="15"/>
      <c r="AQF48" s="19"/>
      <c r="AQG48" s="15"/>
      <c r="AQH48" s="15"/>
      <c r="AQI48" s="15"/>
      <c r="AQJ48" s="15"/>
      <c r="AQK48" s="15"/>
      <c r="AQL48" s="15"/>
      <c r="AQM48" s="19"/>
      <c r="AQN48" s="59"/>
      <c r="AQO48" s="59"/>
      <c r="AQP48" s="52"/>
      <c r="AQQ48" s="52"/>
      <c r="AQR48" s="52"/>
      <c r="AQS48" s="52"/>
      <c r="AQT48" s="52"/>
      <c r="AQU48" s="59"/>
      <c r="AQV48" s="59"/>
      <c r="AQW48" s="59"/>
      <c r="AQX48" s="59"/>
      <c r="AQY48" s="60"/>
      <c r="AQZ48" s="278"/>
      <c r="ARA48" s="243"/>
      <c r="ARB48" s="244"/>
      <c r="ARC48" s="244"/>
      <c r="ARD48" s="244"/>
      <c r="ARE48" s="244"/>
      <c r="ARF48" s="244"/>
      <c r="ARG48" s="201"/>
      <c r="ARH48" s="210"/>
      <c r="ARI48" s="15"/>
      <c r="ARJ48" s="15"/>
      <c r="ARK48" s="15"/>
      <c r="ARL48" s="15"/>
      <c r="ARM48" s="15"/>
      <c r="ARN48" s="15"/>
      <c r="ARO48" s="15"/>
      <c r="ARP48" s="15"/>
      <c r="ARQ48" s="15"/>
      <c r="ARR48" s="15"/>
      <c r="ARS48" s="19"/>
      <c r="ART48" s="15"/>
      <c r="ARU48" s="15"/>
      <c r="ARV48" s="15"/>
      <c r="ARW48" s="15"/>
      <c r="ARX48" s="15"/>
      <c r="ARY48" s="15"/>
      <c r="ARZ48" s="19"/>
      <c r="ASA48" s="59"/>
      <c r="ASB48" s="59"/>
      <c r="ASC48" s="52"/>
      <c r="ASD48" s="52"/>
      <c r="ASE48" s="52"/>
      <c r="ASF48" s="52"/>
      <c r="ASG48" s="52"/>
      <c r="ASH48" s="59"/>
      <c r="ASI48" s="59"/>
      <c r="ASJ48" s="59"/>
      <c r="ASK48" s="59"/>
      <c r="ASL48" s="60"/>
      <c r="ASM48" s="278"/>
      <c r="ASN48" s="243"/>
      <c r="ASO48" s="244"/>
      <c r="ASP48" s="244"/>
      <c r="ASQ48" s="244"/>
      <c r="ASR48" s="244"/>
      <c r="ASS48" s="244"/>
      <c r="AST48" s="201"/>
      <c r="ASU48" s="210"/>
      <c r="ASV48" s="15"/>
      <c r="ASW48" s="15"/>
      <c r="ASX48" s="15"/>
      <c r="ASY48" s="15"/>
      <c r="ASZ48" s="15"/>
      <c r="ATA48" s="15"/>
      <c r="ATB48" s="15"/>
      <c r="ATC48" s="15"/>
      <c r="ATD48" s="15"/>
      <c r="ATE48" s="15"/>
      <c r="ATF48" s="19"/>
      <c r="ATG48" s="15"/>
      <c r="ATH48" s="15"/>
      <c r="ATI48" s="15"/>
      <c r="ATJ48" s="15"/>
      <c r="ATK48" s="15"/>
      <c r="ATL48" s="15"/>
      <c r="ATM48" s="19"/>
      <c r="ATN48" s="59"/>
      <c r="ATO48" s="59"/>
      <c r="ATP48" s="52"/>
      <c r="ATQ48" s="52"/>
      <c r="ATR48" s="52"/>
      <c r="ATS48" s="52"/>
      <c r="ATT48" s="52"/>
      <c r="ATU48" s="59"/>
      <c r="ATV48" s="59"/>
      <c r="ATW48" s="59"/>
      <c r="ATX48" s="59"/>
      <c r="ATY48" s="60"/>
      <c r="ATZ48" s="278"/>
      <c r="AUA48" s="243"/>
      <c r="AUB48" s="244"/>
      <c r="AUC48" s="244"/>
      <c r="AUD48" s="244"/>
      <c r="AUE48" s="244"/>
      <c r="AUF48" s="244"/>
      <c r="AUG48" s="201"/>
      <c r="AUH48" s="210"/>
      <c r="AUI48" s="15"/>
      <c r="AUJ48" s="15"/>
      <c r="AUK48" s="15"/>
      <c r="AUL48" s="15"/>
      <c r="AUM48" s="15"/>
      <c r="AUN48" s="15"/>
      <c r="AUO48" s="15"/>
      <c r="AUP48" s="15"/>
      <c r="AUQ48" s="15"/>
      <c r="AUR48" s="15"/>
      <c r="AUS48" s="19"/>
      <c r="AUT48" s="15"/>
      <c r="AUU48" s="15"/>
      <c r="AUV48" s="15"/>
      <c r="AUW48" s="15"/>
      <c r="AUX48" s="15"/>
      <c r="AUY48" s="15"/>
      <c r="AUZ48" s="19"/>
      <c r="AVA48" s="59"/>
      <c r="AVB48" s="59"/>
      <c r="AVC48" s="52"/>
      <c r="AVD48" s="52"/>
      <c r="AVE48" s="52"/>
      <c r="AVF48" s="52"/>
      <c r="AVG48" s="52"/>
      <c r="AVH48" s="59"/>
      <c r="AVI48" s="59"/>
      <c r="AVJ48" s="59"/>
      <c r="AVK48" s="59"/>
      <c r="AVL48" s="60"/>
      <c r="AVM48" s="278"/>
      <c r="AVN48" s="243"/>
      <c r="AVO48" s="244"/>
      <c r="AVP48" s="244"/>
      <c r="AVQ48" s="244"/>
      <c r="AVR48" s="244"/>
      <c r="AVS48" s="244"/>
      <c r="AVT48" s="201"/>
      <c r="AVU48" s="210"/>
      <c r="AVV48" s="15"/>
      <c r="AVW48" s="15"/>
      <c r="AVX48" s="15"/>
      <c r="AVY48" s="15"/>
      <c r="AVZ48" s="15"/>
      <c r="AWA48" s="15"/>
      <c r="AWB48" s="15"/>
      <c r="AWC48" s="15"/>
      <c r="AWD48" s="15"/>
      <c r="AWE48" s="15"/>
      <c r="AWF48" s="19"/>
      <c r="AWG48" s="15"/>
      <c r="AWH48" s="15"/>
      <c r="AWI48" s="15"/>
      <c r="AWJ48" s="15"/>
      <c r="AWK48" s="15"/>
      <c r="AWL48" s="15"/>
      <c r="AWM48" s="19"/>
      <c r="AWN48" s="59"/>
      <c r="AWO48" s="59"/>
      <c r="AWP48" s="52"/>
      <c r="AWQ48" s="52"/>
      <c r="AWR48" s="52"/>
      <c r="AWS48" s="52"/>
      <c r="AWT48" s="52"/>
      <c r="AWU48" s="59"/>
      <c r="AWV48" s="59"/>
      <c r="AWW48" s="59"/>
      <c r="AWX48" s="59"/>
      <c r="AWY48" s="60"/>
      <c r="AWZ48" s="278"/>
      <c r="AXA48" s="243"/>
      <c r="AXB48" s="244"/>
      <c r="AXC48" s="244"/>
      <c r="AXD48" s="244"/>
      <c r="AXE48" s="244"/>
      <c r="AXF48" s="244"/>
      <c r="AXG48" s="201"/>
      <c r="AXH48" s="210"/>
      <c r="AXI48" s="15"/>
      <c r="AXJ48" s="15"/>
      <c r="AXK48" s="15"/>
      <c r="AXL48" s="15"/>
      <c r="AXM48" s="15"/>
      <c r="AXN48" s="15"/>
      <c r="AXO48" s="15"/>
      <c r="AXP48" s="15"/>
      <c r="AXQ48" s="15"/>
      <c r="AXR48" s="15"/>
      <c r="AXS48" s="19"/>
      <c r="AXT48" s="15"/>
      <c r="AXU48" s="15"/>
      <c r="AXV48" s="15"/>
      <c r="AXW48" s="15"/>
      <c r="AXX48" s="15"/>
      <c r="AXY48" s="15"/>
      <c r="AXZ48" s="19"/>
      <c r="AYA48" s="59"/>
      <c r="AYB48" s="59"/>
      <c r="AYC48" s="52"/>
      <c r="AYD48" s="52"/>
      <c r="AYE48" s="52"/>
      <c r="AYF48" s="52"/>
      <c r="AYG48" s="52"/>
      <c r="AYH48" s="59"/>
      <c r="AYI48" s="59"/>
      <c r="AYJ48" s="59"/>
      <c r="AYK48" s="59"/>
      <c r="AYL48" s="60"/>
      <c r="AYM48" s="278"/>
      <c r="AYN48" s="243"/>
      <c r="AYO48" s="244"/>
      <c r="AYP48" s="244"/>
      <c r="AYQ48" s="244"/>
      <c r="AYR48" s="244"/>
      <c r="AYS48" s="244"/>
      <c r="AYT48" s="201"/>
      <c r="AYU48" s="210"/>
      <c r="AYV48" s="15"/>
      <c r="AYW48" s="15"/>
      <c r="AYX48" s="15"/>
      <c r="AYY48" s="15"/>
      <c r="AYZ48" s="15"/>
      <c r="AZA48" s="15"/>
      <c r="AZB48" s="15"/>
      <c r="AZC48" s="15"/>
      <c r="AZD48" s="15"/>
      <c r="AZE48" s="15"/>
      <c r="AZF48" s="19"/>
      <c r="AZG48" s="15"/>
      <c r="AZH48" s="15"/>
      <c r="AZI48" s="15"/>
      <c r="AZJ48" s="15"/>
      <c r="AZK48" s="15"/>
      <c r="AZL48" s="15"/>
      <c r="AZM48" s="19"/>
      <c r="AZN48" s="59"/>
      <c r="AZO48" s="59"/>
      <c r="AZP48" s="52"/>
      <c r="AZQ48" s="52"/>
      <c r="AZR48" s="52"/>
      <c r="AZS48" s="52"/>
      <c r="AZT48" s="52"/>
      <c r="AZU48" s="59"/>
      <c r="AZV48" s="59"/>
      <c r="AZW48" s="59"/>
      <c r="AZX48" s="59"/>
      <c r="AZY48" s="60"/>
      <c r="AZZ48" s="278"/>
      <c r="BAA48" s="243"/>
      <c r="BAB48" s="244"/>
      <c r="BAC48" s="244"/>
      <c r="BAD48" s="244"/>
      <c r="BAE48" s="244"/>
      <c r="BAF48" s="244"/>
      <c r="BAG48" s="201"/>
      <c r="BAH48" s="210"/>
      <c r="BAI48" s="15"/>
      <c r="BAJ48" s="15"/>
      <c r="BAK48" s="15"/>
      <c r="BAL48" s="15"/>
      <c r="BAM48" s="15"/>
      <c r="BAN48" s="15"/>
      <c r="BAO48" s="15"/>
      <c r="BAP48" s="15"/>
      <c r="BAQ48" s="15"/>
      <c r="BAR48" s="15"/>
      <c r="BAS48" s="19"/>
      <c r="BAT48" s="15"/>
      <c r="BAU48" s="15"/>
      <c r="BAV48" s="15"/>
      <c r="BAW48" s="15"/>
      <c r="BAX48" s="15"/>
      <c r="BAY48" s="15"/>
      <c r="BAZ48" s="19"/>
      <c r="BBA48" s="59"/>
      <c r="BBB48" s="59"/>
      <c r="BBC48" s="52"/>
      <c r="BBD48" s="52"/>
      <c r="BBE48" s="52"/>
      <c r="BBF48" s="52"/>
      <c r="BBG48" s="52"/>
      <c r="BBH48" s="59"/>
      <c r="BBI48" s="59"/>
      <c r="BBJ48" s="59"/>
      <c r="BBK48" s="59"/>
      <c r="BBL48" s="60"/>
      <c r="BBM48" s="278"/>
      <c r="BBN48" s="243"/>
      <c r="BBO48" s="244"/>
      <c r="BBP48" s="244"/>
      <c r="BBQ48" s="244"/>
      <c r="BBR48" s="244"/>
      <c r="BBS48" s="244"/>
      <c r="BBT48" s="201"/>
      <c r="BBU48" s="210"/>
      <c r="BBV48" s="15"/>
      <c r="BBW48" s="15"/>
      <c r="BBX48" s="15"/>
      <c r="BBY48" s="15"/>
      <c r="BBZ48" s="15"/>
      <c r="BCA48" s="15"/>
      <c r="BCB48" s="15"/>
      <c r="BCC48" s="15"/>
      <c r="BCD48" s="15"/>
      <c r="BCE48" s="15"/>
      <c r="BCF48" s="19"/>
      <c r="BCG48" s="15"/>
      <c r="BCH48" s="15"/>
      <c r="BCI48" s="15"/>
      <c r="BCJ48" s="15"/>
      <c r="BCK48" s="15"/>
      <c r="BCL48" s="15"/>
      <c r="BCM48" s="19"/>
      <c r="BCN48" s="59"/>
      <c r="BCO48" s="59"/>
      <c r="BCP48" s="52"/>
      <c r="BCQ48" s="52"/>
      <c r="BCR48" s="52"/>
      <c r="BCS48" s="52"/>
      <c r="BCT48" s="52"/>
      <c r="BCU48" s="59"/>
      <c r="BCV48" s="59"/>
      <c r="BCW48" s="59"/>
      <c r="BCX48" s="59"/>
      <c r="BCY48" s="60"/>
      <c r="BCZ48" s="278"/>
      <c r="BDA48" s="243"/>
      <c r="BDB48" s="244"/>
      <c r="BDC48" s="244"/>
      <c r="BDD48" s="244"/>
      <c r="BDE48" s="244"/>
      <c r="BDF48" s="244"/>
      <c r="BDG48" s="201"/>
      <c r="BDH48" s="210"/>
      <c r="BDI48" s="15"/>
      <c r="BDJ48" s="15"/>
      <c r="BDK48" s="15"/>
      <c r="BDL48" s="15"/>
      <c r="BDM48" s="15"/>
      <c r="BDN48" s="15"/>
      <c r="BDO48" s="15"/>
      <c r="BDP48" s="15"/>
      <c r="BDQ48" s="15"/>
      <c r="BDR48" s="15"/>
      <c r="BDS48" s="19"/>
      <c r="BDT48" s="15"/>
      <c r="BDU48" s="15"/>
      <c r="BDV48" s="15"/>
      <c r="BDW48" s="15"/>
      <c r="BDX48" s="15"/>
      <c r="BDY48" s="15"/>
      <c r="BDZ48" s="19"/>
      <c r="BEA48" s="59"/>
      <c r="BEB48" s="59"/>
      <c r="BEC48" s="52"/>
      <c r="BED48" s="52"/>
      <c r="BEE48" s="52"/>
      <c r="BEF48" s="52"/>
      <c r="BEG48" s="52"/>
      <c r="BEH48" s="59"/>
      <c r="BEI48" s="59"/>
      <c r="BEJ48" s="59"/>
      <c r="BEK48" s="59"/>
      <c r="BEL48" s="60"/>
      <c r="BEM48" s="278"/>
      <c r="BEN48" s="243"/>
      <c r="BEO48" s="244"/>
      <c r="BEP48" s="244"/>
      <c r="BEQ48" s="244"/>
      <c r="BER48" s="244"/>
      <c r="BES48" s="244"/>
      <c r="BET48" s="201"/>
      <c r="BEU48" s="210"/>
      <c r="BEV48" s="15"/>
      <c r="BEW48" s="15"/>
      <c r="BEX48" s="15"/>
      <c r="BEY48" s="15"/>
      <c r="BEZ48" s="15"/>
      <c r="BFA48" s="15"/>
      <c r="BFB48" s="15"/>
      <c r="BFC48" s="15"/>
      <c r="BFD48" s="15"/>
      <c r="BFE48" s="15"/>
      <c r="BFF48" s="19"/>
      <c r="BFG48" s="15"/>
      <c r="BFH48" s="15"/>
      <c r="BFI48" s="15"/>
      <c r="BFJ48" s="15"/>
      <c r="BFK48" s="15"/>
      <c r="BFL48" s="15"/>
      <c r="BFM48" s="19"/>
      <c r="BFN48" s="59"/>
      <c r="BFO48" s="59"/>
      <c r="BFP48" s="52"/>
      <c r="BFQ48" s="52"/>
      <c r="BFR48" s="52"/>
      <c r="BFS48" s="52"/>
      <c r="BFT48" s="52"/>
      <c r="BFU48" s="59"/>
      <c r="BFV48" s="59"/>
      <c r="BFW48" s="59"/>
      <c r="BFX48" s="59"/>
      <c r="BFY48" s="60"/>
      <c r="BFZ48" s="278"/>
      <c r="BGA48" s="243"/>
      <c r="BGB48" s="244"/>
      <c r="BGC48" s="244"/>
      <c r="BGD48" s="244"/>
      <c r="BGE48" s="244"/>
      <c r="BGF48" s="244"/>
      <c r="BGG48" s="201"/>
      <c r="BGH48" s="210"/>
      <c r="BGI48" s="15"/>
      <c r="BGJ48" s="15"/>
      <c r="BGK48" s="15"/>
      <c r="BGL48" s="15"/>
      <c r="BGM48" s="15"/>
      <c r="BGN48" s="15"/>
      <c r="BGO48" s="15"/>
      <c r="BGP48" s="15"/>
      <c r="BGQ48" s="15"/>
      <c r="BGR48" s="15"/>
      <c r="BGS48" s="19"/>
      <c r="BGT48" s="15"/>
      <c r="BGU48" s="15"/>
      <c r="BGV48" s="15"/>
      <c r="BGW48" s="15"/>
      <c r="BGX48" s="15"/>
      <c r="BGY48" s="15"/>
      <c r="BGZ48" s="19"/>
      <c r="BHA48" s="59"/>
      <c r="BHB48" s="59"/>
      <c r="BHC48" s="52"/>
      <c r="BHD48" s="52"/>
      <c r="BHE48" s="52"/>
      <c r="BHF48" s="52"/>
      <c r="BHG48" s="52"/>
      <c r="BHH48" s="59"/>
      <c r="BHI48" s="59"/>
      <c r="BHJ48" s="59"/>
      <c r="BHK48" s="59"/>
      <c r="BHL48" s="60"/>
      <c r="BHM48" s="278"/>
      <c r="BHN48" s="243"/>
      <c r="BHO48" s="244"/>
      <c r="BHP48" s="244"/>
      <c r="BHQ48" s="244"/>
      <c r="BHR48" s="244"/>
      <c r="BHS48" s="244"/>
      <c r="BHT48" s="201"/>
      <c r="BHU48" s="210"/>
      <c r="BHV48" s="15"/>
      <c r="BHW48" s="15"/>
      <c r="BHX48" s="15"/>
      <c r="BHY48" s="15"/>
      <c r="BHZ48" s="15"/>
      <c r="BIA48" s="15"/>
      <c r="BIB48" s="15"/>
      <c r="BIC48" s="15"/>
      <c r="BID48" s="15"/>
      <c r="BIE48" s="15"/>
      <c r="BIF48" s="19"/>
      <c r="BIG48" s="15"/>
      <c r="BIH48" s="15"/>
      <c r="BII48" s="15"/>
      <c r="BIJ48" s="15"/>
      <c r="BIK48" s="15"/>
      <c r="BIL48" s="15"/>
      <c r="BIM48" s="19"/>
      <c r="BIN48" s="59"/>
      <c r="BIO48" s="59"/>
      <c r="BIP48" s="52"/>
      <c r="BIQ48" s="52"/>
      <c r="BIR48" s="52"/>
      <c r="BIS48" s="52"/>
      <c r="BIT48" s="52"/>
      <c r="BIU48" s="59"/>
      <c r="BIV48" s="59"/>
      <c r="BIW48" s="59"/>
      <c r="BIX48" s="59"/>
      <c r="BIY48" s="60"/>
      <c r="BIZ48" s="278"/>
      <c r="BJA48" s="243"/>
      <c r="BJB48" s="244"/>
      <c r="BJC48" s="244"/>
      <c r="BJD48" s="244"/>
      <c r="BJE48" s="244"/>
      <c r="BJF48" s="244"/>
      <c r="BJG48" s="201"/>
      <c r="BJH48" s="210"/>
      <c r="BJI48" s="15"/>
      <c r="BJJ48" s="15"/>
      <c r="BJK48" s="15"/>
      <c r="BJL48" s="15"/>
      <c r="BJM48" s="15"/>
      <c r="BJN48" s="15"/>
      <c r="BJO48" s="15"/>
      <c r="BJP48" s="15"/>
      <c r="BJQ48" s="15"/>
      <c r="BJR48" s="15"/>
      <c r="BJS48" s="19"/>
      <c r="BJT48" s="15"/>
      <c r="BJU48" s="15"/>
      <c r="BJV48" s="15"/>
      <c r="BJW48" s="15"/>
      <c r="BJX48" s="15"/>
      <c r="BJY48" s="15"/>
      <c r="BJZ48" s="19"/>
      <c r="BKA48" s="59"/>
      <c r="BKB48" s="59"/>
      <c r="BKC48" s="52"/>
      <c r="BKD48" s="52"/>
      <c r="BKE48" s="52"/>
      <c r="BKF48" s="52"/>
      <c r="BKG48" s="52"/>
      <c r="BKH48" s="59"/>
      <c r="BKI48" s="59"/>
      <c r="BKJ48" s="59"/>
      <c r="BKK48" s="59"/>
      <c r="BKL48" s="60"/>
      <c r="BKM48" s="278"/>
      <c r="BKN48" s="243"/>
      <c r="BKO48" s="244"/>
      <c r="BKP48" s="244"/>
      <c r="BKQ48" s="244"/>
      <c r="BKR48" s="244"/>
      <c r="BKS48" s="244"/>
      <c r="BKT48" s="201"/>
      <c r="BKU48" s="210"/>
      <c r="BKV48" s="15"/>
      <c r="BKW48" s="15"/>
      <c r="BKX48" s="15"/>
      <c r="BKY48" s="15"/>
      <c r="BKZ48" s="15"/>
      <c r="BLA48" s="15"/>
      <c r="BLB48" s="15"/>
      <c r="BLC48" s="15"/>
      <c r="BLD48" s="15"/>
      <c r="BLE48" s="15"/>
      <c r="BLF48" s="19"/>
      <c r="BLG48" s="15"/>
      <c r="BLH48" s="15"/>
      <c r="BLI48" s="15"/>
      <c r="BLJ48" s="15"/>
      <c r="BLK48" s="15"/>
      <c r="BLL48" s="15"/>
      <c r="BLM48" s="19"/>
      <c r="BLN48" s="59"/>
      <c r="BLO48" s="59"/>
      <c r="BLP48" s="52"/>
      <c r="BLQ48" s="52"/>
      <c r="BLR48" s="52"/>
      <c r="BLS48" s="52"/>
      <c r="BLT48" s="52"/>
      <c r="BLU48" s="59"/>
      <c r="BLV48" s="59"/>
      <c r="BLW48" s="59"/>
      <c r="BLX48" s="59"/>
      <c r="BLY48" s="60"/>
      <c r="BLZ48" s="278"/>
      <c r="BMA48" s="243"/>
      <c r="BMB48" s="244"/>
      <c r="BMC48" s="244"/>
      <c r="BMD48" s="244"/>
      <c r="BME48" s="244"/>
      <c r="BMF48" s="244"/>
      <c r="BMG48" s="201"/>
      <c r="BMH48" s="210"/>
      <c r="BMI48" s="15"/>
      <c r="BMJ48" s="15"/>
      <c r="BMK48" s="15"/>
      <c r="BML48" s="15"/>
      <c r="BMM48" s="15"/>
      <c r="BMN48" s="15"/>
      <c r="BMO48" s="15"/>
      <c r="BMP48" s="15"/>
      <c r="BMQ48" s="15"/>
      <c r="BMR48" s="15"/>
      <c r="BMS48" s="19"/>
      <c r="BMT48" s="15"/>
      <c r="BMU48" s="15"/>
      <c r="BMV48" s="15"/>
      <c r="BMW48" s="15"/>
      <c r="BMX48" s="15"/>
      <c r="BMY48" s="15"/>
      <c r="BMZ48" s="19"/>
      <c r="BNA48" s="59"/>
      <c r="BNB48" s="59"/>
      <c r="BNC48" s="52"/>
      <c r="BND48" s="52"/>
      <c r="BNE48" s="52"/>
      <c r="BNF48" s="52"/>
      <c r="BNG48" s="52"/>
      <c r="BNH48" s="59"/>
      <c r="BNI48" s="59"/>
      <c r="BNJ48" s="59"/>
      <c r="BNK48" s="59"/>
      <c r="BNL48" s="60"/>
      <c r="BNM48" s="278"/>
      <c r="BNN48" s="243"/>
      <c r="BNO48" s="244"/>
      <c r="BNP48" s="244"/>
      <c r="BNQ48" s="244"/>
      <c r="BNR48" s="244"/>
      <c r="BNS48" s="244"/>
      <c r="BNT48" s="201"/>
      <c r="BNU48" s="210"/>
      <c r="BNV48" s="15"/>
      <c r="BNW48" s="15"/>
      <c r="BNX48" s="15"/>
      <c r="BNY48" s="15"/>
      <c r="BNZ48" s="15"/>
      <c r="BOA48" s="15"/>
      <c r="BOB48" s="15"/>
      <c r="BOC48" s="15"/>
      <c r="BOD48" s="15"/>
      <c r="BOE48" s="15"/>
      <c r="BOF48" s="19"/>
      <c r="BOG48" s="15"/>
      <c r="BOH48" s="15"/>
      <c r="BOI48" s="15"/>
      <c r="BOJ48" s="15"/>
      <c r="BOK48" s="15"/>
      <c r="BOL48" s="15"/>
      <c r="BOM48" s="19"/>
      <c r="BON48" s="59"/>
      <c r="BOO48" s="59"/>
      <c r="BOP48" s="52"/>
      <c r="BOQ48" s="52"/>
      <c r="BOR48" s="52"/>
      <c r="BOS48" s="52"/>
      <c r="BOT48" s="52"/>
      <c r="BOU48" s="59"/>
      <c r="BOV48" s="59"/>
      <c r="BOW48" s="59"/>
      <c r="BOX48" s="59"/>
      <c r="BOY48" s="60"/>
      <c r="BOZ48" s="278"/>
      <c r="BPA48" s="243"/>
      <c r="BPB48" s="244"/>
      <c r="BPC48" s="244"/>
      <c r="BPD48" s="244"/>
      <c r="BPE48" s="244"/>
      <c r="BPF48" s="244"/>
      <c r="BPG48" s="201"/>
      <c r="BPH48" s="210"/>
      <c r="BPI48" s="15"/>
      <c r="BPJ48" s="15"/>
      <c r="BPK48" s="15"/>
      <c r="BPL48" s="15"/>
      <c r="BPM48" s="15"/>
      <c r="BPN48" s="15"/>
      <c r="BPO48" s="15"/>
      <c r="BPP48" s="15"/>
      <c r="BPQ48" s="15"/>
      <c r="BPR48" s="15"/>
      <c r="BPS48" s="19"/>
      <c r="BPT48" s="15"/>
      <c r="BPU48" s="15"/>
      <c r="BPV48" s="15"/>
      <c r="BPW48" s="15"/>
      <c r="BPX48" s="15"/>
      <c r="BPY48" s="15"/>
      <c r="BPZ48" s="19"/>
      <c r="BQA48" s="59"/>
      <c r="BQB48" s="59"/>
      <c r="BQC48" s="52"/>
      <c r="BQD48" s="52"/>
      <c r="BQE48" s="52"/>
      <c r="BQF48" s="52"/>
      <c r="BQG48" s="52"/>
      <c r="BQH48" s="59"/>
      <c r="BQI48" s="59"/>
      <c r="BQJ48" s="59"/>
      <c r="BQK48" s="59"/>
      <c r="BQL48" s="60"/>
      <c r="BQM48" s="278"/>
      <c r="BQN48" s="243"/>
      <c r="BQO48" s="244"/>
      <c r="BQP48" s="244"/>
      <c r="BQQ48" s="244"/>
      <c r="BQR48" s="244"/>
      <c r="BQS48" s="244"/>
      <c r="BQT48" s="201"/>
      <c r="BQU48" s="210"/>
      <c r="BQV48" s="15"/>
      <c r="BQW48" s="15"/>
      <c r="BQX48" s="15"/>
      <c r="BQY48" s="15"/>
      <c r="BQZ48" s="15"/>
      <c r="BRA48" s="15"/>
      <c r="BRB48" s="15"/>
      <c r="BRC48" s="15"/>
      <c r="BRD48" s="15"/>
      <c r="BRE48" s="15"/>
      <c r="BRF48" s="19"/>
      <c r="BRG48" s="15"/>
      <c r="BRH48" s="15"/>
      <c r="BRI48" s="15"/>
      <c r="BRJ48" s="15"/>
      <c r="BRK48" s="15"/>
      <c r="BRL48" s="15"/>
      <c r="BRM48" s="19"/>
      <c r="BRN48" s="59"/>
      <c r="BRO48" s="59"/>
      <c r="BRP48" s="52"/>
      <c r="BRQ48" s="52"/>
      <c r="BRR48" s="52"/>
      <c r="BRS48" s="52"/>
      <c r="BRT48" s="52"/>
      <c r="BRU48" s="59"/>
      <c r="BRV48" s="59"/>
      <c r="BRW48" s="59"/>
      <c r="BRX48" s="59"/>
      <c r="BRY48" s="60"/>
      <c r="BRZ48" s="278"/>
      <c r="BSA48" s="243"/>
      <c r="BSB48" s="244"/>
      <c r="BSC48" s="244"/>
      <c r="BSD48" s="244"/>
      <c r="BSE48" s="244"/>
      <c r="BSF48" s="244"/>
      <c r="BSG48" s="201"/>
      <c r="BSH48" s="210"/>
      <c r="BSI48" s="15"/>
      <c r="BSJ48" s="15"/>
      <c r="BSK48" s="15"/>
      <c r="BSL48" s="15"/>
      <c r="BSM48" s="15"/>
      <c r="BSN48" s="15"/>
      <c r="BSO48" s="15"/>
      <c r="BSP48" s="15"/>
      <c r="BSQ48" s="15"/>
      <c r="BSR48" s="15"/>
      <c r="BSS48" s="19"/>
      <c r="BST48" s="15"/>
      <c r="BSU48" s="15"/>
      <c r="BSV48" s="15"/>
      <c r="BSW48" s="15"/>
      <c r="BSX48" s="15"/>
      <c r="BSY48" s="15"/>
      <c r="BSZ48" s="19"/>
      <c r="BTA48" s="59"/>
      <c r="BTB48" s="59"/>
      <c r="BTC48" s="52"/>
      <c r="BTD48" s="52"/>
      <c r="BTE48" s="52"/>
      <c r="BTF48" s="52"/>
      <c r="BTG48" s="52"/>
      <c r="BTH48" s="59"/>
      <c r="BTI48" s="59"/>
      <c r="BTJ48" s="59"/>
      <c r="BTK48" s="59"/>
      <c r="BTL48" s="60"/>
      <c r="BTM48" s="278"/>
      <c r="BTN48" s="243"/>
      <c r="BTO48" s="244"/>
      <c r="BTP48" s="244"/>
      <c r="BTQ48" s="244"/>
      <c r="BTR48" s="244"/>
      <c r="BTS48" s="244"/>
      <c r="BTT48" s="201"/>
      <c r="BTU48" s="210"/>
      <c r="BTV48" s="15"/>
      <c r="BTW48" s="15"/>
      <c r="BTX48" s="15"/>
      <c r="BTY48" s="15"/>
      <c r="BTZ48" s="15"/>
      <c r="BUA48" s="15"/>
      <c r="BUB48" s="15"/>
      <c r="BUC48" s="15"/>
      <c r="BUD48" s="15"/>
      <c r="BUE48" s="15"/>
      <c r="BUF48" s="19"/>
      <c r="BUG48" s="15"/>
      <c r="BUH48" s="15"/>
      <c r="BUI48" s="15"/>
      <c r="BUJ48" s="15"/>
      <c r="BUK48" s="15"/>
      <c r="BUL48" s="15"/>
      <c r="BUM48" s="19"/>
      <c r="BUN48" s="59"/>
      <c r="BUO48" s="59"/>
      <c r="BUP48" s="52"/>
      <c r="BUQ48" s="52"/>
      <c r="BUR48" s="52"/>
      <c r="BUS48" s="52"/>
      <c r="BUT48" s="52"/>
      <c r="BUU48" s="59"/>
      <c r="BUV48" s="59"/>
      <c r="BUW48" s="59"/>
      <c r="BUX48" s="59"/>
      <c r="BUY48" s="60"/>
      <c r="BUZ48" s="278"/>
      <c r="BVA48" s="243"/>
      <c r="BVB48" s="244"/>
      <c r="BVC48" s="244"/>
      <c r="BVD48" s="244"/>
      <c r="BVE48" s="244"/>
      <c r="BVF48" s="244"/>
      <c r="BVG48" s="201"/>
      <c r="BVH48" s="210"/>
      <c r="BVI48" s="15"/>
      <c r="BVJ48" s="15"/>
      <c r="BVK48" s="15"/>
      <c r="BVL48" s="15"/>
      <c r="BVM48" s="15"/>
      <c r="BVN48" s="15"/>
      <c r="BVO48" s="15"/>
      <c r="BVP48" s="15"/>
      <c r="BVQ48" s="15"/>
      <c r="BVR48" s="15"/>
      <c r="BVS48" s="19"/>
      <c r="BVT48" s="15"/>
      <c r="BVU48" s="15"/>
      <c r="BVV48" s="15"/>
      <c r="BVW48" s="15"/>
      <c r="BVX48" s="15"/>
      <c r="BVY48" s="15"/>
      <c r="BVZ48" s="19"/>
      <c r="BWA48" s="59"/>
      <c r="BWB48" s="59"/>
      <c r="BWC48" s="52"/>
      <c r="BWD48" s="52"/>
      <c r="BWE48" s="52"/>
      <c r="BWF48" s="52"/>
      <c r="BWG48" s="52"/>
      <c r="BWH48" s="59"/>
      <c r="BWI48" s="59"/>
      <c r="BWJ48" s="59"/>
      <c r="BWK48" s="59"/>
      <c r="BWL48" s="60"/>
      <c r="BWM48" s="278"/>
      <c r="BWN48" s="243"/>
      <c r="BWO48" s="244"/>
      <c r="BWP48" s="244"/>
      <c r="BWQ48" s="244"/>
      <c r="BWR48" s="244"/>
      <c r="BWS48" s="244"/>
      <c r="BWT48" s="201"/>
      <c r="BWU48" s="210"/>
      <c r="BWV48" s="15"/>
      <c r="BWW48" s="15"/>
      <c r="BWX48" s="15"/>
      <c r="BWY48" s="15"/>
      <c r="BWZ48" s="15"/>
      <c r="BXA48" s="15"/>
      <c r="BXB48" s="15"/>
      <c r="BXC48" s="15"/>
      <c r="BXD48" s="15"/>
      <c r="BXE48" s="15"/>
      <c r="BXF48" s="19"/>
      <c r="BXG48" s="15"/>
      <c r="BXH48" s="15"/>
      <c r="BXI48" s="15"/>
      <c r="BXJ48" s="15"/>
      <c r="BXK48" s="15"/>
      <c r="BXL48" s="15"/>
      <c r="BXM48" s="19"/>
      <c r="BXN48" s="59"/>
      <c r="BXO48" s="59"/>
      <c r="BXP48" s="52"/>
      <c r="BXQ48" s="52"/>
      <c r="BXR48" s="52"/>
      <c r="BXS48" s="52"/>
      <c r="BXT48" s="52"/>
      <c r="BXU48" s="59"/>
      <c r="BXV48" s="59"/>
      <c r="BXW48" s="59"/>
      <c r="BXX48" s="59"/>
      <c r="BXY48" s="60"/>
      <c r="BXZ48" s="278"/>
      <c r="BYA48" s="243"/>
      <c r="BYB48" s="244"/>
      <c r="BYC48" s="244"/>
      <c r="BYD48" s="244"/>
      <c r="BYE48" s="244"/>
      <c r="BYF48" s="244"/>
      <c r="BYG48" s="201"/>
      <c r="BYH48" s="210"/>
      <c r="BYI48" s="15"/>
      <c r="BYJ48" s="15"/>
      <c r="BYK48" s="15"/>
      <c r="BYL48" s="15"/>
      <c r="BYM48" s="15"/>
      <c r="BYN48" s="15"/>
      <c r="BYO48" s="15"/>
      <c r="BYP48" s="15"/>
      <c r="BYQ48" s="15"/>
      <c r="BYR48" s="15"/>
      <c r="BYS48" s="19"/>
      <c r="BYT48" s="15"/>
      <c r="BYU48" s="15"/>
      <c r="BYV48" s="15"/>
      <c r="BYW48" s="15"/>
      <c r="BYX48" s="15"/>
      <c r="BYY48" s="15"/>
      <c r="BYZ48" s="19"/>
      <c r="BZA48" s="59"/>
      <c r="BZB48" s="59"/>
      <c r="BZC48" s="52"/>
      <c r="BZD48" s="52"/>
      <c r="BZE48" s="52"/>
      <c r="BZF48" s="52"/>
      <c r="BZG48" s="52"/>
      <c r="BZH48" s="59"/>
      <c r="BZI48" s="59"/>
      <c r="BZJ48" s="59"/>
      <c r="BZK48" s="59"/>
      <c r="BZL48" s="60"/>
      <c r="BZM48" s="278"/>
      <c r="BZN48" s="243"/>
      <c r="BZO48" s="244"/>
      <c r="BZP48" s="244"/>
      <c r="BZQ48" s="244"/>
      <c r="BZR48" s="244"/>
      <c r="BZS48" s="244"/>
      <c r="BZT48" s="201"/>
      <c r="BZU48" s="210"/>
      <c r="BZV48" s="15"/>
      <c r="BZW48" s="15"/>
      <c r="BZX48" s="15"/>
      <c r="BZY48" s="15"/>
      <c r="BZZ48" s="15"/>
      <c r="CAA48" s="15"/>
      <c r="CAB48" s="15"/>
      <c r="CAC48" s="15"/>
      <c r="CAD48" s="15"/>
      <c r="CAE48" s="15"/>
      <c r="CAF48" s="19"/>
      <c r="CAG48" s="15"/>
      <c r="CAH48" s="15"/>
      <c r="CAI48" s="15"/>
      <c r="CAJ48" s="15"/>
      <c r="CAK48" s="15"/>
      <c r="CAL48" s="15"/>
      <c r="CAM48" s="19"/>
      <c r="CAN48" s="59"/>
      <c r="CAO48" s="59"/>
      <c r="CAP48" s="52"/>
      <c r="CAQ48" s="52"/>
      <c r="CAR48" s="52"/>
      <c r="CAS48" s="52"/>
      <c r="CAT48" s="52"/>
      <c r="CAU48" s="59"/>
      <c r="CAV48" s="59"/>
      <c r="CAW48" s="59"/>
      <c r="CAX48" s="59"/>
      <c r="CAY48" s="60"/>
      <c r="CAZ48" s="278"/>
      <c r="CBA48" s="243"/>
      <c r="CBB48" s="244"/>
      <c r="CBC48" s="244"/>
      <c r="CBD48" s="244"/>
      <c r="CBE48" s="244"/>
      <c r="CBF48" s="244"/>
      <c r="CBG48" s="201"/>
      <c r="CBH48" s="210"/>
      <c r="CBI48" s="15"/>
      <c r="CBJ48" s="15"/>
      <c r="CBK48" s="15"/>
      <c r="CBL48" s="15"/>
      <c r="CBM48" s="15"/>
      <c r="CBN48" s="15"/>
      <c r="CBO48" s="15"/>
      <c r="CBP48" s="15"/>
      <c r="CBQ48" s="15"/>
      <c r="CBR48" s="15"/>
      <c r="CBS48" s="19"/>
      <c r="CBT48" s="15"/>
      <c r="CBU48" s="15"/>
      <c r="CBV48" s="15"/>
      <c r="CBW48" s="15"/>
      <c r="CBX48" s="15"/>
      <c r="CBY48" s="15"/>
      <c r="CBZ48" s="19"/>
      <c r="CCA48" s="59"/>
      <c r="CCB48" s="59"/>
      <c r="CCC48" s="52"/>
      <c r="CCD48" s="52"/>
      <c r="CCE48" s="52"/>
      <c r="CCF48" s="52"/>
      <c r="CCG48" s="52"/>
      <c r="CCH48" s="59"/>
      <c r="CCI48" s="59"/>
      <c r="CCJ48" s="59"/>
      <c r="CCK48" s="59"/>
      <c r="CCL48" s="60"/>
      <c r="CCM48" s="278"/>
      <c r="CCN48" s="243"/>
      <c r="CCO48" s="244"/>
      <c r="CCP48" s="244"/>
      <c r="CCQ48" s="244"/>
      <c r="CCR48" s="244"/>
      <c r="CCS48" s="244"/>
      <c r="CCT48" s="201"/>
      <c r="CCU48" s="210"/>
      <c r="CCV48" s="15"/>
      <c r="CCW48" s="15"/>
      <c r="CCX48" s="15"/>
      <c r="CCY48" s="15"/>
      <c r="CCZ48" s="15"/>
      <c r="CDA48" s="15"/>
      <c r="CDB48" s="15"/>
      <c r="CDC48" s="15"/>
      <c r="CDD48" s="15"/>
      <c r="CDE48" s="15"/>
      <c r="CDF48" s="19"/>
      <c r="CDG48" s="15"/>
      <c r="CDH48" s="15"/>
      <c r="CDI48" s="15"/>
      <c r="CDJ48" s="15"/>
      <c r="CDK48" s="15"/>
      <c r="CDL48" s="15"/>
      <c r="CDM48" s="19"/>
      <c r="CDN48" s="59"/>
      <c r="CDO48" s="59"/>
      <c r="CDP48" s="52"/>
      <c r="CDQ48" s="52"/>
      <c r="CDR48" s="52"/>
      <c r="CDS48" s="52"/>
      <c r="CDT48" s="52"/>
      <c r="CDU48" s="59"/>
      <c r="CDV48" s="59"/>
      <c r="CDW48" s="59"/>
      <c r="CDX48" s="59"/>
      <c r="CDY48" s="60"/>
      <c r="CDZ48" s="278"/>
      <c r="CEA48" s="243"/>
      <c r="CEB48" s="244"/>
      <c r="CEC48" s="244"/>
      <c r="CED48" s="244"/>
      <c r="CEE48" s="244"/>
      <c r="CEF48" s="244"/>
      <c r="CEG48" s="201"/>
      <c r="CEH48" s="210"/>
      <c r="CEI48" s="15"/>
      <c r="CEJ48" s="15"/>
      <c r="CEK48" s="15"/>
      <c r="CEL48" s="15"/>
      <c r="CEM48" s="15"/>
      <c r="CEN48" s="15"/>
      <c r="CEO48" s="15"/>
      <c r="CEP48" s="15"/>
      <c r="CEQ48" s="15"/>
      <c r="CER48" s="15"/>
      <c r="CES48" s="19"/>
      <c r="CET48" s="15"/>
      <c r="CEU48" s="15"/>
      <c r="CEV48" s="15"/>
      <c r="CEW48" s="15"/>
      <c r="CEX48" s="15"/>
      <c r="CEY48" s="15"/>
      <c r="CEZ48" s="19"/>
      <c r="CFA48" s="59"/>
      <c r="CFB48" s="59"/>
      <c r="CFC48" s="52"/>
      <c r="CFD48" s="52"/>
      <c r="CFE48" s="52"/>
      <c r="CFF48" s="52"/>
      <c r="CFG48" s="52"/>
      <c r="CFH48" s="59"/>
      <c r="CFI48" s="59"/>
      <c r="CFJ48" s="59"/>
      <c r="CFK48" s="59"/>
      <c r="CFL48" s="60"/>
      <c r="CFM48" s="278"/>
      <c r="CFN48" s="243"/>
      <c r="CFO48" s="244"/>
      <c r="CFP48" s="244"/>
      <c r="CFQ48" s="244"/>
      <c r="CFR48" s="244"/>
      <c r="CFS48" s="244"/>
      <c r="CFT48" s="201"/>
      <c r="CFU48" s="210"/>
      <c r="CFV48" s="15"/>
      <c r="CFW48" s="15"/>
      <c r="CFX48" s="15"/>
      <c r="CFY48" s="15"/>
      <c r="CFZ48" s="15"/>
      <c r="CGA48" s="15"/>
      <c r="CGB48" s="15"/>
      <c r="CGC48" s="15"/>
      <c r="CGD48" s="15"/>
      <c r="CGE48" s="15"/>
      <c r="CGF48" s="19"/>
      <c r="CGG48" s="15"/>
      <c r="CGH48" s="15"/>
      <c r="CGI48" s="15"/>
      <c r="CGJ48" s="15"/>
      <c r="CGK48" s="15"/>
      <c r="CGL48" s="15"/>
      <c r="CGM48" s="19"/>
      <c r="CGN48" s="59"/>
      <c r="CGO48" s="59"/>
      <c r="CGP48" s="52"/>
      <c r="CGQ48" s="52"/>
      <c r="CGR48" s="52"/>
      <c r="CGS48" s="52"/>
      <c r="CGT48" s="52"/>
      <c r="CGU48" s="59"/>
      <c r="CGV48" s="59"/>
      <c r="CGW48" s="59"/>
      <c r="CGX48" s="59"/>
      <c r="CGY48" s="60"/>
      <c r="CGZ48" s="278"/>
      <c r="CHA48" s="243"/>
      <c r="CHB48" s="244"/>
      <c r="CHC48" s="244"/>
      <c r="CHD48" s="244"/>
      <c r="CHE48" s="244"/>
      <c r="CHF48" s="244"/>
      <c r="CHG48" s="201"/>
      <c r="CHH48" s="210"/>
      <c r="CHI48" s="15"/>
      <c r="CHJ48" s="15"/>
      <c r="CHK48" s="15"/>
      <c r="CHL48" s="15"/>
      <c r="CHM48" s="15"/>
      <c r="CHN48" s="15"/>
      <c r="CHO48" s="15"/>
      <c r="CHP48" s="15"/>
      <c r="CHQ48" s="15"/>
      <c r="CHR48" s="15"/>
      <c r="CHS48" s="19"/>
      <c r="CHT48" s="15"/>
      <c r="CHU48" s="15"/>
      <c r="CHV48" s="15"/>
      <c r="CHW48" s="15"/>
      <c r="CHX48" s="15"/>
      <c r="CHY48" s="15"/>
      <c r="CHZ48" s="19"/>
      <c r="CIA48" s="59"/>
      <c r="CIB48" s="59"/>
      <c r="CIC48" s="52"/>
      <c r="CID48" s="52"/>
      <c r="CIE48" s="52"/>
      <c r="CIF48" s="52"/>
      <c r="CIG48" s="52"/>
      <c r="CIH48" s="59"/>
      <c r="CII48" s="59"/>
      <c r="CIJ48" s="59"/>
      <c r="CIK48" s="59"/>
      <c r="CIL48" s="60"/>
      <c r="CIM48" s="278"/>
      <c r="CIN48" s="243"/>
      <c r="CIO48" s="244"/>
      <c r="CIP48" s="244"/>
      <c r="CIQ48" s="244"/>
      <c r="CIR48" s="244"/>
      <c r="CIS48" s="244"/>
      <c r="CIT48" s="201"/>
      <c r="CIU48" s="210"/>
      <c r="CIV48" s="15"/>
      <c r="CIW48" s="15"/>
      <c r="CIX48" s="15"/>
      <c r="CIY48" s="15"/>
      <c r="CIZ48" s="15"/>
      <c r="CJA48" s="15"/>
      <c r="CJB48" s="15"/>
      <c r="CJC48" s="15"/>
      <c r="CJD48" s="15"/>
      <c r="CJE48" s="15"/>
      <c r="CJF48" s="19"/>
      <c r="CJG48" s="15"/>
      <c r="CJH48" s="15"/>
      <c r="CJI48" s="15"/>
      <c r="CJJ48" s="15"/>
      <c r="CJK48" s="15"/>
      <c r="CJL48" s="15"/>
      <c r="CJM48" s="19"/>
      <c r="CJN48" s="59"/>
      <c r="CJO48" s="59"/>
      <c r="CJP48" s="52"/>
      <c r="CJQ48" s="52"/>
      <c r="CJR48" s="52"/>
      <c r="CJS48" s="52"/>
      <c r="CJT48" s="52"/>
      <c r="CJU48" s="59"/>
      <c r="CJV48" s="59"/>
      <c r="CJW48" s="59"/>
      <c r="CJX48" s="59"/>
      <c r="CJY48" s="60"/>
      <c r="CJZ48" s="278"/>
      <c r="CKA48" s="243"/>
      <c r="CKB48" s="244"/>
      <c r="CKC48" s="244"/>
      <c r="CKD48" s="244"/>
      <c r="CKE48" s="244"/>
      <c r="CKF48" s="244"/>
      <c r="CKG48" s="201"/>
      <c r="CKH48" s="210"/>
      <c r="CKI48" s="15"/>
      <c r="CKJ48" s="15"/>
      <c r="CKK48" s="15"/>
      <c r="CKL48" s="15"/>
      <c r="CKM48" s="15"/>
      <c r="CKN48" s="15"/>
      <c r="CKO48" s="15"/>
      <c r="CKP48" s="15"/>
      <c r="CKQ48" s="15"/>
      <c r="CKR48" s="15"/>
      <c r="CKS48" s="19"/>
      <c r="CKT48" s="15"/>
      <c r="CKU48" s="15"/>
      <c r="CKV48" s="15"/>
      <c r="CKW48" s="15"/>
      <c r="CKX48" s="15"/>
      <c r="CKY48" s="15"/>
      <c r="CKZ48" s="19"/>
      <c r="CLA48" s="59"/>
      <c r="CLB48" s="59"/>
      <c r="CLC48" s="52"/>
      <c r="CLD48" s="52"/>
      <c r="CLE48" s="52"/>
      <c r="CLF48" s="52"/>
      <c r="CLG48" s="52"/>
      <c r="CLH48" s="59"/>
      <c r="CLI48" s="59"/>
      <c r="CLJ48" s="59"/>
      <c r="CLK48" s="59"/>
      <c r="CLL48" s="60"/>
      <c r="CLM48" s="278"/>
      <c r="CLN48" s="243"/>
      <c r="CLO48" s="244"/>
      <c r="CLP48" s="244"/>
      <c r="CLQ48" s="244"/>
      <c r="CLR48" s="244"/>
      <c r="CLS48" s="244"/>
      <c r="CLT48" s="201"/>
      <c r="CLU48" s="210"/>
      <c r="CLV48" s="15"/>
      <c r="CLW48" s="15"/>
      <c r="CLX48" s="15"/>
      <c r="CLY48" s="15"/>
      <c r="CLZ48" s="15"/>
      <c r="CMA48" s="15"/>
      <c r="CMB48" s="15"/>
      <c r="CMC48" s="15"/>
      <c r="CMD48" s="15"/>
      <c r="CME48" s="15"/>
      <c r="CMF48" s="19"/>
      <c r="CMG48" s="15"/>
      <c r="CMH48" s="15"/>
      <c r="CMI48" s="15"/>
      <c r="CMJ48" s="15"/>
      <c r="CMK48" s="15"/>
      <c r="CML48" s="15"/>
      <c r="CMM48" s="19"/>
      <c r="CMN48" s="59"/>
      <c r="CMO48" s="59"/>
      <c r="CMP48" s="52"/>
      <c r="CMQ48" s="52"/>
      <c r="CMR48" s="52"/>
      <c r="CMS48" s="52"/>
      <c r="CMT48" s="52"/>
      <c r="CMU48" s="59"/>
      <c r="CMV48" s="59"/>
      <c r="CMW48" s="59"/>
      <c r="CMX48" s="59"/>
      <c r="CMY48" s="60"/>
      <c r="CMZ48" s="278"/>
      <c r="CNA48" s="243"/>
      <c r="CNB48" s="244"/>
      <c r="CNC48" s="244"/>
      <c r="CND48" s="244"/>
      <c r="CNE48" s="244"/>
      <c r="CNF48" s="244"/>
      <c r="CNG48" s="201"/>
      <c r="CNH48" s="210"/>
      <c r="CNI48" s="15"/>
      <c r="CNJ48" s="15"/>
      <c r="CNK48" s="15"/>
      <c r="CNL48" s="15"/>
      <c r="CNM48" s="15"/>
      <c r="CNN48" s="15"/>
      <c r="CNO48" s="15"/>
      <c r="CNP48" s="15"/>
      <c r="CNQ48" s="15"/>
      <c r="CNR48" s="15"/>
      <c r="CNS48" s="19"/>
      <c r="CNT48" s="15"/>
      <c r="CNU48" s="15"/>
      <c r="CNV48" s="15"/>
      <c r="CNW48" s="15"/>
      <c r="CNX48" s="15"/>
      <c r="CNY48" s="15"/>
      <c r="CNZ48" s="19"/>
      <c r="COA48" s="59"/>
      <c r="COB48" s="59"/>
      <c r="COC48" s="52"/>
      <c r="COD48" s="52"/>
      <c r="COE48" s="52"/>
      <c r="COF48" s="52"/>
      <c r="COG48" s="52"/>
      <c r="COH48" s="59"/>
      <c r="COI48" s="59"/>
      <c r="COJ48" s="59"/>
      <c r="COK48" s="59"/>
      <c r="COL48" s="60"/>
      <c r="COM48" s="278"/>
      <c r="CON48" s="243"/>
      <c r="COO48" s="244"/>
      <c r="COP48" s="244"/>
      <c r="COQ48" s="244"/>
      <c r="COR48" s="244"/>
      <c r="COS48" s="244"/>
      <c r="COT48" s="201"/>
      <c r="COU48" s="210"/>
      <c r="COV48" s="15"/>
      <c r="COW48" s="15"/>
      <c r="COX48" s="15"/>
      <c r="COY48" s="15"/>
      <c r="COZ48" s="15"/>
      <c r="CPA48" s="15"/>
      <c r="CPB48" s="15"/>
      <c r="CPC48" s="15"/>
      <c r="CPD48" s="15"/>
      <c r="CPE48" s="15"/>
      <c r="CPF48" s="19"/>
      <c r="CPG48" s="15"/>
      <c r="CPH48" s="15"/>
      <c r="CPI48" s="15"/>
      <c r="CPJ48" s="15"/>
      <c r="CPK48" s="15"/>
      <c r="CPL48" s="15"/>
      <c r="CPM48" s="19"/>
      <c r="CPN48" s="59"/>
      <c r="CPO48" s="59"/>
      <c r="CPP48" s="52"/>
      <c r="CPQ48" s="52"/>
      <c r="CPR48" s="52"/>
      <c r="CPS48" s="52"/>
      <c r="CPT48" s="52"/>
      <c r="CPU48" s="59"/>
      <c r="CPV48" s="59"/>
      <c r="CPW48" s="59"/>
      <c r="CPX48" s="59"/>
      <c r="CPY48" s="60"/>
      <c r="CPZ48" s="278"/>
      <c r="CQA48" s="243"/>
      <c r="CQB48" s="244"/>
      <c r="CQC48" s="244"/>
      <c r="CQD48" s="244"/>
      <c r="CQE48" s="244"/>
      <c r="CQF48" s="244"/>
      <c r="CQG48" s="201"/>
      <c r="CQH48" s="210"/>
      <c r="CQI48" s="15"/>
      <c r="CQJ48" s="15"/>
      <c r="CQK48" s="15"/>
      <c r="CQL48" s="15"/>
      <c r="CQM48" s="15"/>
      <c r="CQN48" s="15"/>
      <c r="CQO48" s="15"/>
      <c r="CQP48" s="15"/>
      <c r="CQQ48" s="15"/>
      <c r="CQR48" s="15"/>
      <c r="CQS48" s="19"/>
      <c r="CQT48" s="15"/>
      <c r="CQU48" s="15"/>
      <c r="CQV48" s="15"/>
      <c r="CQW48" s="15"/>
      <c r="CQX48" s="15"/>
      <c r="CQY48" s="15"/>
      <c r="CQZ48" s="19"/>
      <c r="CRA48" s="59"/>
      <c r="CRB48" s="59"/>
      <c r="CRC48" s="52"/>
      <c r="CRD48" s="52"/>
      <c r="CRE48" s="52"/>
      <c r="CRF48" s="52"/>
      <c r="CRG48" s="52"/>
      <c r="CRH48" s="59"/>
      <c r="CRI48" s="59"/>
      <c r="CRJ48" s="59"/>
      <c r="CRK48" s="59"/>
      <c r="CRL48" s="60"/>
      <c r="CRM48" s="278"/>
      <c r="CRN48" s="243"/>
      <c r="CRO48" s="244"/>
      <c r="CRP48" s="244"/>
      <c r="CRQ48" s="244"/>
      <c r="CRR48" s="244"/>
      <c r="CRS48" s="244"/>
      <c r="CRT48" s="201"/>
      <c r="CRU48" s="210"/>
      <c r="CRV48" s="15"/>
      <c r="CRW48" s="15"/>
      <c r="CRX48" s="15"/>
      <c r="CRY48" s="15"/>
      <c r="CRZ48" s="15"/>
      <c r="CSA48" s="15"/>
      <c r="CSB48" s="15"/>
      <c r="CSC48" s="15"/>
      <c r="CSD48" s="15"/>
      <c r="CSE48" s="15"/>
      <c r="CSF48" s="19"/>
      <c r="CSG48" s="15"/>
      <c r="CSH48" s="15"/>
      <c r="CSI48" s="15"/>
      <c r="CSJ48" s="15"/>
      <c r="CSK48" s="15"/>
      <c r="CSL48" s="15"/>
      <c r="CSM48" s="19"/>
      <c r="CSN48" s="59"/>
      <c r="CSO48" s="59"/>
      <c r="CSP48" s="52"/>
      <c r="CSQ48" s="52"/>
      <c r="CSR48" s="52"/>
      <c r="CSS48" s="52"/>
      <c r="CST48" s="52"/>
      <c r="CSU48" s="59"/>
      <c r="CSV48" s="59"/>
      <c r="CSW48" s="59"/>
      <c r="CSX48" s="59"/>
      <c r="CSY48" s="60"/>
      <c r="CSZ48" s="278"/>
      <c r="CTA48" s="243"/>
      <c r="CTB48" s="244"/>
      <c r="CTC48" s="244"/>
      <c r="CTD48" s="244"/>
      <c r="CTE48" s="244"/>
      <c r="CTF48" s="244"/>
      <c r="CTG48" s="201"/>
      <c r="CTH48" s="210"/>
      <c r="CTI48" s="15"/>
      <c r="CTJ48" s="15"/>
      <c r="CTK48" s="15"/>
      <c r="CTL48" s="15"/>
      <c r="CTM48" s="15"/>
      <c r="CTN48" s="15"/>
      <c r="CTO48" s="15"/>
      <c r="CTP48" s="15"/>
      <c r="CTQ48" s="15"/>
      <c r="CTR48" s="15"/>
      <c r="CTS48" s="19"/>
      <c r="CTT48" s="15"/>
      <c r="CTU48" s="15"/>
      <c r="CTV48" s="15"/>
      <c r="CTW48" s="15"/>
      <c r="CTX48" s="15"/>
      <c r="CTY48" s="15"/>
      <c r="CTZ48" s="19"/>
      <c r="CUA48" s="59"/>
      <c r="CUB48" s="59"/>
      <c r="CUC48" s="52"/>
      <c r="CUD48" s="52"/>
      <c r="CUE48" s="52"/>
      <c r="CUF48" s="52"/>
      <c r="CUG48" s="52"/>
      <c r="CUH48" s="59"/>
      <c r="CUI48" s="59"/>
      <c r="CUJ48" s="59"/>
      <c r="CUK48" s="59"/>
      <c r="CUL48" s="60"/>
      <c r="CUM48" s="278"/>
      <c r="CUN48" s="243"/>
      <c r="CUO48" s="244"/>
      <c r="CUP48" s="244"/>
      <c r="CUQ48" s="244"/>
      <c r="CUR48" s="244"/>
      <c r="CUS48" s="244"/>
      <c r="CUT48" s="201"/>
      <c r="CUU48" s="210"/>
      <c r="CUV48" s="15"/>
      <c r="CUW48" s="15"/>
      <c r="CUX48" s="15"/>
      <c r="CUY48" s="15"/>
      <c r="CUZ48" s="15"/>
      <c r="CVA48" s="15"/>
      <c r="CVB48" s="15"/>
      <c r="CVC48" s="15"/>
      <c r="CVD48" s="15"/>
      <c r="CVE48" s="15"/>
      <c r="CVF48" s="19"/>
      <c r="CVG48" s="15"/>
      <c r="CVH48" s="15"/>
      <c r="CVI48" s="15"/>
      <c r="CVJ48" s="15"/>
      <c r="CVK48" s="15"/>
      <c r="CVL48" s="15"/>
      <c r="CVM48" s="19"/>
      <c r="CVN48" s="59"/>
      <c r="CVO48" s="59"/>
      <c r="CVP48" s="52"/>
      <c r="CVQ48" s="52"/>
      <c r="CVR48" s="52"/>
      <c r="CVS48" s="52"/>
      <c r="CVT48" s="52"/>
      <c r="CVU48" s="59"/>
      <c r="CVV48" s="59"/>
      <c r="CVW48" s="59"/>
      <c r="CVX48" s="59"/>
      <c r="CVY48" s="60"/>
      <c r="CVZ48" s="278"/>
      <c r="CWA48" s="243"/>
      <c r="CWB48" s="244"/>
      <c r="CWC48" s="244"/>
      <c r="CWD48" s="244"/>
      <c r="CWE48" s="244"/>
      <c r="CWF48" s="244"/>
      <c r="CWG48" s="201"/>
      <c r="CWH48" s="210"/>
      <c r="CWI48" s="15"/>
      <c r="CWJ48" s="15"/>
      <c r="CWK48" s="15"/>
      <c r="CWL48" s="15"/>
      <c r="CWM48" s="15"/>
      <c r="CWN48" s="15"/>
      <c r="CWO48" s="15"/>
      <c r="CWP48" s="15"/>
      <c r="CWQ48" s="15"/>
      <c r="CWR48" s="15"/>
      <c r="CWS48" s="19"/>
      <c r="CWT48" s="15"/>
      <c r="CWU48" s="15"/>
      <c r="CWV48" s="15"/>
      <c r="CWW48" s="15"/>
      <c r="CWX48" s="15"/>
      <c r="CWY48" s="15"/>
      <c r="CWZ48" s="19"/>
      <c r="CXA48" s="59"/>
      <c r="CXB48" s="59"/>
      <c r="CXC48" s="52"/>
      <c r="CXD48" s="52"/>
      <c r="CXE48" s="52"/>
      <c r="CXF48" s="52"/>
      <c r="CXG48" s="52"/>
      <c r="CXH48" s="59"/>
      <c r="CXI48" s="59"/>
      <c r="CXJ48" s="59"/>
      <c r="CXK48" s="59"/>
      <c r="CXL48" s="60"/>
      <c r="CXM48" s="278"/>
      <c r="CXN48" s="243"/>
      <c r="CXO48" s="244"/>
      <c r="CXP48" s="244"/>
      <c r="CXQ48" s="244"/>
      <c r="CXR48" s="244"/>
      <c r="CXS48" s="244"/>
      <c r="CXT48" s="201"/>
      <c r="CXU48" s="210"/>
      <c r="CXV48" s="15"/>
      <c r="CXW48" s="15"/>
      <c r="CXX48" s="15"/>
      <c r="CXY48" s="15"/>
      <c r="CXZ48" s="15"/>
      <c r="CYA48" s="15"/>
      <c r="CYB48" s="15"/>
      <c r="CYC48" s="15"/>
      <c r="CYD48" s="15"/>
      <c r="CYE48" s="15"/>
      <c r="CYF48" s="19"/>
      <c r="CYG48" s="15"/>
      <c r="CYH48" s="15"/>
      <c r="CYI48" s="15"/>
      <c r="CYJ48" s="15"/>
      <c r="CYK48" s="15"/>
      <c r="CYL48" s="15"/>
      <c r="CYM48" s="19"/>
      <c r="CYN48" s="59"/>
      <c r="CYO48" s="59"/>
      <c r="CYP48" s="52"/>
      <c r="CYQ48" s="52"/>
      <c r="CYR48" s="52"/>
      <c r="CYS48" s="52"/>
      <c r="CYT48" s="52"/>
      <c r="CYU48" s="59"/>
      <c r="CYV48" s="59"/>
      <c r="CYW48" s="59"/>
      <c r="CYX48" s="59"/>
      <c r="CYY48" s="60"/>
      <c r="CYZ48" s="278"/>
      <c r="CZA48" s="243"/>
      <c r="CZB48" s="244"/>
      <c r="CZC48" s="244"/>
      <c r="CZD48" s="244"/>
      <c r="CZE48" s="244"/>
      <c r="CZF48" s="244"/>
      <c r="CZG48" s="201"/>
      <c r="CZH48" s="210"/>
      <c r="CZI48" s="15"/>
      <c r="CZJ48" s="15"/>
      <c r="CZK48" s="15"/>
      <c r="CZL48" s="15"/>
      <c r="CZM48" s="15"/>
      <c r="CZN48" s="15"/>
      <c r="CZO48" s="15"/>
      <c r="CZP48" s="15"/>
      <c r="CZQ48" s="15"/>
      <c r="CZR48" s="15"/>
      <c r="CZS48" s="19"/>
      <c r="CZT48" s="15"/>
      <c r="CZU48" s="15"/>
      <c r="CZV48" s="15"/>
      <c r="CZW48" s="15"/>
      <c r="CZX48" s="15"/>
      <c r="CZY48" s="15"/>
      <c r="CZZ48" s="19"/>
      <c r="DAA48" s="59"/>
      <c r="DAB48" s="59"/>
      <c r="DAC48" s="52"/>
      <c r="DAD48" s="52"/>
      <c r="DAE48" s="52"/>
      <c r="DAF48" s="52"/>
      <c r="DAG48" s="52"/>
      <c r="DAH48" s="59"/>
      <c r="DAI48" s="59"/>
      <c r="DAJ48" s="59"/>
      <c r="DAK48" s="59"/>
      <c r="DAL48" s="60"/>
      <c r="DAM48" s="278"/>
      <c r="DAN48" s="243"/>
      <c r="DAO48" s="244"/>
      <c r="DAP48" s="244"/>
      <c r="DAQ48" s="244"/>
      <c r="DAR48" s="244"/>
      <c r="DAS48" s="244"/>
      <c r="DAT48" s="201"/>
      <c r="DAU48" s="210"/>
      <c r="DAV48" s="15"/>
      <c r="DAW48" s="15"/>
      <c r="DAX48" s="15"/>
      <c r="DAY48" s="15"/>
      <c r="DAZ48" s="15"/>
      <c r="DBA48" s="15"/>
      <c r="DBB48" s="15"/>
      <c r="DBC48" s="15"/>
      <c r="DBD48" s="15"/>
      <c r="DBE48" s="15"/>
      <c r="DBF48" s="19"/>
      <c r="DBG48" s="15"/>
      <c r="DBH48" s="15"/>
      <c r="DBI48" s="15"/>
      <c r="DBJ48" s="15"/>
      <c r="DBK48" s="15"/>
      <c r="DBL48" s="15"/>
      <c r="DBM48" s="19"/>
      <c r="DBN48" s="59"/>
      <c r="DBO48" s="59"/>
      <c r="DBP48" s="52"/>
      <c r="DBQ48" s="52"/>
      <c r="DBR48" s="52"/>
      <c r="DBS48" s="52"/>
      <c r="DBT48" s="52"/>
      <c r="DBU48" s="59"/>
      <c r="DBV48" s="59"/>
      <c r="DBW48" s="59"/>
      <c r="DBX48" s="59"/>
      <c r="DBY48" s="60"/>
      <c r="DBZ48" s="278"/>
      <c r="DCA48" s="243"/>
      <c r="DCB48" s="244"/>
      <c r="DCC48" s="244"/>
      <c r="DCD48" s="244"/>
      <c r="DCE48" s="244"/>
      <c r="DCF48" s="244"/>
      <c r="DCG48" s="201"/>
      <c r="DCH48" s="210"/>
      <c r="DCI48" s="15"/>
      <c r="DCJ48" s="15"/>
      <c r="DCK48" s="15"/>
      <c r="DCL48" s="15"/>
      <c r="DCM48" s="15"/>
      <c r="DCN48" s="15"/>
      <c r="DCO48" s="15"/>
      <c r="DCP48" s="15"/>
      <c r="DCQ48" s="15"/>
      <c r="DCR48" s="15"/>
      <c r="DCS48" s="19"/>
      <c r="DCT48" s="15"/>
      <c r="DCU48" s="15"/>
      <c r="DCV48" s="15"/>
      <c r="DCW48" s="15"/>
      <c r="DCX48" s="15"/>
      <c r="DCY48" s="15"/>
      <c r="DCZ48" s="19"/>
      <c r="DDA48" s="59"/>
      <c r="DDB48" s="59"/>
      <c r="DDC48" s="52"/>
      <c r="DDD48" s="52"/>
      <c r="DDE48" s="52"/>
      <c r="DDF48" s="52"/>
      <c r="DDG48" s="52"/>
      <c r="DDH48" s="59"/>
      <c r="DDI48" s="59"/>
      <c r="DDJ48" s="59"/>
      <c r="DDK48" s="59"/>
      <c r="DDL48" s="60"/>
      <c r="DDM48" s="278"/>
      <c r="DDN48" s="243"/>
      <c r="DDO48" s="244"/>
      <c r="DDP48" s="244"/>
      <c r="DDQ48" s="244"/>
      <c r="DDR48" s="244"/>
      <c r="DDS48" s="244"/>
      <c r="DDT48" s="201"/>
      <c r="DDU48" s="210"/>
      <c r="DDV48" s="15"/>
      <c r="DDW48" s="15"/>
      <c r="DDX48" s="15"/>
      <c r="DDY48" s="15"/>
      <c r="DDZ48" s="15"/>
      <c r="DEA48" s="15"/>
      <c r="DEB48" s="15"/>
      <c r="DEC48" s="15"/>
      <c r="DED48" s="15"/>
      <c r="DEE48" s="15"/>
      <c r="DEF48" s="19"/>
      <c r="DEG48" s="15"/>
      <c r="DEH48" s="15"/>
      <c r="DEI48" s="15"/>
      <c r="DEJ48" s="15"/>
      <c r="DEK48" s="15"/>
      <c r="DEL48" s="15"/>
      <c r="DEM48" s="19"/>
      <c r="DEN48" s="59"/>
      <c r="DEO48" s="59"/>
      <c r="DEP48" s="52"/>
      <c r="DEQ48" s="52"/>
      <c r="DER48" s="52"/>
      <c r="DES48" s="52"/>
      <c r="DET48" s="52"/>
      <c r="DEU48" s="59"/>
      <c r="DEV48" s="59"/>
      <c r="DEW48" s="59"/>
      <c r="DEX48" s="59"/>
      <c r="DEY48" s="60"/>
      <c r="DEZ48" s="278"/>
      <c r="DFA48" s="243"/>
      <c r="DFB48" s="244"/>
      <c r="DFC48" s="244"/>
      <c r="DFD48" s="244"/>
      <c r="DFE48" s="244"/>
      <c r="DFF48" s="244"/>
      <c r="DFG48" s="201"/>
      <c r="DFH48" s="210"/>
      <c r="DFI48" s="15"/>
      <c r="DFJ48" s="15"/>
      <c r="DFK48" s="15"/>
      <c r="DFL48" s="15"/>
      <c r="DFM48" s="15"/>
      <c r="DFN48" s="15"/>
      <c r="DFO48" s="15"/>
      <c r="DFP48" s="15"/>
      <c r="DFQ48" s="15"/>
      <c r="DFR48" s="15"/>
      <c r="DFS48" s="19"/>
      <c r="DFT48" s="15"/>
      <c r="DFU48" s="15"/>
      <c r="DFV48" s="15"/>
      <c r="DFW48" s="15"/>
      <c r="DFX48" s="15"/>
      <c r="DFY48" s="15"/>
      <c r="DFZ48" s="19"/>
      <c r="DGA48" s="59"/>
      <c r="DGB48" s="59"/>
      <c r="DGC48" s="52"/>
      <c r="DGD48" s="52"/>
      <c r="DGE48" s="52"/>
      <c r="DGF48" s="52"/>
      <c r="DGG48" s="52"/>
      <c r="DGH48" s="59"/>
      <c r="DGI48" s="59"/>
      <c r="DGJ48" s="59"/>
      <c r="DGK48" s="59"/>
      <c r="DGL48" s="60"/>
      <c r="DGM48" s="278"/>
      <c r="DGN48" s="243"/>
      <c r="DGO48" s="244"/>
      <c r="DGP48" s="244"/>
      <c r="DGQ48" s="244"/>
      <c r="DGR48" s="244"/>
      <c r="DGS48" s="244"/>
      <c r="DGT48" s="201"/>
      <c r="DGU48" s="210"/>
      <c r="DGV48" s="15"/>
      <c r="DGW48" s="15"/>
      <c r="DGX48" s="15"/>
      <c r="DGY48" s="15"/>
      <c r="DGZ48" s="15"/>
      <c r="DHA48" s="15"/>
      <c r="DHB48" s="15"/>
      <c r="DHC48" s="15"/>
      <c r="DHD48" s="15"/>
      <c r="DHE48" s="15"/>
      <c r="DHF48" s="19"/>
      <c r="DHG48" s="15"/>
      <c r="DHH48" s="15"/>
      <c r="DHI48" s="15"/>
      <c r="DHJ48" s="15"/>
      <c r="DHK48" s="15"/>
      <c r="DHL48" s="15"/>
      <c r="DHM48" s="19"/>
      <c r="DHN48" s="59"/>
      <c r="DHO48" s="59"/>
      <c r="DHP48" s="52"/>
      <c r="DHQ48" s="52"/>
      <c r="DHR48" s="52"/>
      <c r="DHS48" s="52"/>
      <c r="DHT48" s="52"/>
      <c r="DHU48" s="59"/>
      <c r="DHV48" s="59"/>
      <c r="DHW48" s="59"/>
      <c r="DHX48" s="59"/>
      <c r="DHY48" s="60"/>
      <c r="DHZ48" s="278"/>
      <c r="DIA48" s="243"/>
      <c r="DIB48" s="244"/>
      <c r="DIC48" s="244"/>
      <c r="DID48" s="244"/>
      <c r="DIE48" s="244"/>
      <c r="DIF48" s="244"/>
      <c r="DIG48" s="201"/>
      <c r="DIH48" s="210"/>
      <c r="DII48" s="15"/>
      <c r="DIJ48" s="15"/>
      <c r="DIK48" s="15"/>
      <c r="DIL48" s="15"/>
      <c r="DIM48" s="15"/>
      <c r="DIN48" s="15"/>
      <c r="DIO48" s="15"/>
      <c r="DIP48" s="15"/>
      <c r="DIQ48" s="15"/>
      <c r="DIR48" s="15"/>
      <c r="DIS48" s="19"/>
      <c r="DIT48" s="15"/>
      <c r="DIU48" s="15"/>
      <c r="DIV48" s="15"/>
      <c r="DIW48" s="15"/>
      <c r="DIX48" s="15"/>
      <c r="DIY48" s="15"/>
      <c r="DIZ48" s="19"/>
      <c r="DJA48" s="59"/>
      <c r="DJB48" s="59"/>
      <c r="DJC48" s="52"/>
      <c r="DJD48" s="52"/>
      <c r="DJE48" s="52"/>
      <c r="DJF48" s="52"/>
      <c r="DJG48" s="52"/>
      <c r="DJH48" s="59"/>
      <c r="DJI48" s="59"/>
      <c r="DJJ48" s="59"/>
      <c r="DJK48" s="59"/>
      <c r="DJL48" s="60"/>
      <c r="DJM48" s="278"/>
      <c r="DJN48" s="243"/>
      <c r="DJO48" s="244"/>
      <c r="DJP48" s="244"/>
      <c r="DJQ48" s="244"/>
      <c r="DJR48" s="244"/>
      <c r="DJS48" s="244"/>
      <c r="DJT48" s="201"/>
      <c r="DJU48" s="210"/>
      <c r="DJV48" s="15"/>
      <c r="DJW48" s="15"/>
      <c r="DJX48" s="15"/>
      <c r="DJY48" s="15"/>
      <c r="DJZ48" s="15"/>
      <c r="DKA48" s="15"/>
      <c r="DKB48" s="15"/>
      <c r="DKC48" s="15"/>
      <c r="DKD48" s="15"/>
      <c r="DKE48" s="15"/>
      <c r="DKF48" s="19"/>
      <c r="DKG48" s="15"/>
      <c r="DKH48" s="15"/>
      <c r="DKI48" s="15"/>
      <c r="DKJ48" s="15"/>
      <c r="DKK48" s="15"/>
      <c r="DKL48" s="15"/>
      <c r="DKM48" s="19"/>
      <c r="DKN48" s="59"/>
      <c r="DKO48" s="59"/>
      <c r="DKP48" s="52"/>
      <c r="DKQ48" s="52"/>
      <c r="DKR48" s="52"/>
      <c r="DKS48" s="52"/>
      <c r="DKT48" s="52"/>
      <c r="DKU48" s="59"/>
      <c r="DKV48" s="59"/>
      <c r="DKW48" s="59"/>
      <c r="DKX48" s="59"/>
      <c r="DKY48" s="60"/>
      <c r="DKZ48" s="278"/>
      <c r="DLA48" s="243"/>
      <c r="DLB48" s="244"/>
      <c r="DLC48" s="244"/>
      <c r="DLD48" s="244"/>
      <c r="DLE48" s="244"/>
      <c r="DLF48" s="244"/>
      <c r="DLG48" s="201"/>
      <c r="DLH48" s="210"/>
      <c r="DLI48" s="15"/>
      <c r="DLJ48" s="15"/>
      <c r="DLK48" s="15"/>
      <c r="DLL48" s="15"/>
      <c r="DLM48" s="15"/>
      <c r="DLN48" s="15"/>
      <c r="DLO48" s="15"/>
      <c r="DLP48" s="15"/>
      <c r="DLQ48" s="15"/>
      <c r="DLR48" s="15"/>
      <c r="DLS48" s="19"/>
      <c r="DLT48" s="15"/>
      <c r="DLU48" s="15"/>
      <c r="DLV48" s="15"/>
      <c r="DLW48" s="15"/>
      <c r="DLX48" s="15"/>
      <c r="DLY48" s="15"/>
      <c r="DLZ48" s="19"/>
      <c r="DMA48" s="59"/>
      <c r="DMB48" s="59"/>
      <c r="DMC48" s="52"/>
      <c r="DMD48" s="52"/>
      <c r="DME48" s="52"/>
      <c r="DMF48" s="52"/>
      <c r="DMG48" s="52"/>
      <c r="DMH48" s="59"/>
      <c r="DMI48" s="59"/>
      <c r="DMJ48" s="59"/>
      <c r="DMK48" s="59"/>
      <c r="DML48" s="60"/>
      <c r="DMM48" s="278"/>
      <c r="DMN48" s="243"/>
      <c r="DMO48" s="244"/>
      <c r="DMP48" s="244"/>
      <c r="DMQ48" s="244"/>
      <c r="DMR48" s="244"/>
      <c r="DMS48" s="244"/>
      <c r="DMT48" s="201"/>
      <c r="DMU48" s="210"/>
      <c r="DMV48" s="15"/>
      <c r="DMW48" s="15"/>
      <c r="DMX48" s="15"/>
      <c r="DMY48" s="15"/>
      <c r="DMZ48" s="15"/>
      <c r="DNA48" s="15"/>
      <c r="DNB48" s="15"/>
      <c r="DNC48" s="15"/>
      <c r="DND48" s="15"/>
      <c r="DNE48" s="15"/>
      <c r="DNF48" s="19"/>
      <c r="DNG48" s="15"/>
      <c r="DNH48" s="15"/>
      <c r="DNI48" s="15"/>
      <c r="DNJ48" s="15"/>
      <c r="DNK48" s="15"/>
      <c r="DNL48" s="15"/>
      <c r="DNM48" s="19"/>
      <c r="DNN48" s="59"/>
      <c r="DNO48" s="59"/>
      <c r="DNP48" s="52"/>
      <c r="DNQ48" s="52"/>
      <c r="DNR48" s="52"/>
      <c r="DNS48" s="52"/>
      <c r="DNT48" s="52"/>
      <c r="DNU48" s="59"/>
      <c r="DNV48" s="59"/>
      <c r="DNW48" s="59"/>
      <c r="DNX48" s="59"/>
      <c r="DNY48" s="60"/>
      <c r="DNZ48" s="278"/>
      <c r="DOA48" s="243"/>
      <c r="DOB48" s="244"/>
      <c r="DOC48" s="244"/>
      <c r="DOD48" s="244"/>
      <c r="DOE48" s="244"/>
      <c r="DOF48" s="244"/>
      <c r="DOG48" s="201"/>
      <c r="DOH48" s="210"/>
      <c r="DOI48" s="15"/>
      <c r="DOJ48" s="15"/>
      <c r="DOK48" s="15"/>
      <c r="DOL48" s="15"/>
      <c r="DOM48" s="15"/>
      <c r="DON48" s="15"/>
      <c r="DOO48" s="15"/>
      <c r="DOP48" s="15"/>
      <c r="DOQ48" s="15"/>
      <c r="DOR48" s="15"/>
      <c r="DOS48" s="19"/>
      <c r="DOT48" s="15"/>
      <c r="DOU48" s="15"/>
      <c r="DOV48" s="15"/>
      <c r="DOW48" s="15"/>
      <c r="DOX48" s="15"/>
      <c r="DOY48" s="15"/>
      <c r="DOZ48" s="19"/>
      <c r="DPA48" s="59"/>
      <c r="DPB48" s="59"/>
      <c r="DPC48" s="52"/>
      <c r="DPD48" s="52"/>
      <c r="DPE48" s="52"/>
      <c r="DPF48" s="52"/>
      <c r="DPG48" s="52"/>
      <c r="DPH48" s="59"/>
      <c r="DPI48" s="59"/>
      <c r="DPJ48" s="59"/>
      <c r="DPK48" s="59"/>
      <c r="DPL48" s="60"/>
      <c r="DPM48" s="278"/>
      <c r="DPN48" s="243"/>
      <c r="DPO48" s="244"/>
      <c r="DPP48" s="244"/>
      <c r="DPQ48" s="244"/>
      <c r="DPR48" s="244"/>
      <c r="DPS48" s="244"/>
      <c r="DPT48" s="201"/>
      <c r="DPU48" s="210"/>
      <c r="DPV48" s="15"/>
      <c r="DPW48" s="15"/>
      <c r="DPX48" s="15"/>
      <c r="DPY48" s="15"/>
      <c r="DPZ48" s="15"/>
      <c r="DQA48" s="15"/>
      <c r="DQB48" s="15"/>
      <c r="DQC48" s="15"/>
      <c r="DQD48" s="15"/>
      <c r="DQE48" s="15"/>
      <c r="DQF48" s="19"/>
      <c r="DQG48" s="15"/>
      <c r="DQH48" s="15"/>
      <c r="DQI48" s="15"/>
      <c r="DQJ48" s="15"/>
      <c r="DQK48" s="15"/>
      <c r="DQL48" s="15"/>
      <c r="DQM48" s="19"/>
      <c r="DQN48" s="59"/>
      <c r="DQO48" s="59"/>
      <c r="DQP48" s="52"/>
      <c r="DQQ48" s="52"/>
      <c r="DQR48" s="52"/>
      <c r="DQS48" s="52"/>
      <c r="DQT48" s="52"/>
      <c r="DQU48" s="59"/>
      <c r="DQV48" s="59"/>
      <c r="DQW48" s="59"/>
      <c r="DQX48" s="59"/>
      <c r="DQY48" s="60"/>
      <c r="DQZ48" s="278"/>
      <c r="DRA48" s="243"/>
      <c r="DRB48" s="244"/>
      <c r="DRC48" s="244"/>
      <c r="DRD48" s="244"/>
      <c r="DRE48" s="244"/>
      <c r="DRF48" s="244"/>
      <c r="DRG48" s="201"/>
      <c r="DRH48" s="210"/>
      <c r="DRI48" s="15"/>
      <c r="DRJ48" s="15"/>
      <c r="DRK48" s="15"/>
      <c r="DRL48" s="15"/>
      <c r="DRM48" s="15"/>
      <c r="DRN48" s="15"/>
      <c r="DRO48" s="15"/>
      <c r="DRP48" s="15"/>
      <c r="DRQ48" s="15"/>
      <c r="DRR48" s="15"/>
      <c r="DRS48" s="19"/>
      <c r="DRT48" s="15"/>
      <c r="DRU48" s="15"/>
      <c r="DRV48" s="15"/>
      <c r="DRW48" s="15"/>
      <c r="DRX48" s="15"/>
      <c r="DRY48" s="15"/>
      <c r="DRZ48" s="19"/>
      <c r="DSA48" s="59"/>
      <c r="DSB48" s="59"/>
      <c r="DSC48" s="52"/>
      <c r="DSD48" s="52"/>
      <c r="DSE48" s="52"/>
      <c r="DSF48" s="52"/>
      <c r="DSG48" s="52"/>
      <c r="DSH48" s="59"/>
      <c r="DSI48" s="59"/>
      <c r="DSJ48" s="59"/>
      <c r="DSK48" s="59"/>
      <c r="DSL48" s="60"/>
      <c r="DSM48" s="278"/>
      <c r="DSN48" s="243"/>
      <c r="DSO48" s="244"/>
      <c r="DSP48" s="244"/>
      <c r="DSQ48" s="244"/>
      <c r="DSR48" s="244"/>
      <c r="DSS48" s="244"/>
      <c r="DST48" s="201"/>
      <c r="DSU48" s="210"/>
      <c r="DSV48" s="15"/>
      <c r="DSW48" s="15"/>
      <c r="DSX48" s="15"/>
      <c r="DSY48" s="15"/>
      <c r="DSZ48" s="15"/>
      <c r="DTA48" s="15"/>
      <c r="DTB48" s="15"/>
      <c r="DTC48" s="15"/>
      <c r="DTD48" s="15"/>
      <c r="DTE48" s="15"/>
      <c r="DTF48" s="19"/>
      <c r="DTG48" s="15"/>
      <c r="DTH48" s="15"/>
      <c r="DTI48" s="15"/>
      <c r="DTJ48" s="15"/>
      <c r="DTK48" s="15"/>
      <c r="DTL48" s="15"/>
      <c r="DTM48" s="19"/>
      <c r="DTN48" s="59"/>
      <c r="DTO48" s="59"/>
      <c r="DTP48" s="52"/>
      <c r="DTQ48" s="52"/>
      <c r="DTR48" s="52"/>
      <c r="DTS48" s="52"/>
      <c r="DTT48" s="52"/>
      <c r="DTU48" s="59"/>
      <c r="DTV48" s="59"/>
      <c r="DTW48" s="59"/>
      <c r="DTX48" s="59"/>
      <c r="DTY48" s="60"/>
      <c r="DTZ48" s="278"/>
      <c r="DUA48" s="243"/>
      <c r="DUB48" s="244"/>
      <c r="DUC48" s="244"/>
      <c r="DUD48" s="244"/>
      <c r="DUE48" s="244"/>
      <c r="DUF48" s="244"/>
      <c r="DUG48" s="201"/>
      <c r="DUH48" s="210"/>
      <c r="DUI48" s="15"/>
      <c r="DUJ48" s="15"/>
      <c r="DUK48" s="15"/>
      <c r="DUL48" s="15"/>
      <c r="DUM48" s="15"/>
      <c r="DUN48" s="15"/>
      <c r="DUO48" s="15"/>
      <c r="DUP48" s="15"/>
      <c r="DUQ48" s="15"/>
      <c r="DUR48" s="15"/>
      <c r="DUS48" s="19"/>
      <c r="DUT48" s="15"/>
      <c r="DUU48" s="15"/>
      <c r="DUV48" s="15"/>
      <c r="DUW48" s="15"/>
      <c r="DUX48" s="15"/>
      <c r="DUY48" s="15"/>
      <c r="DUZ48" s="19"/>
      <c r="DVA48" s="59"/>
      <c r="DVB48" s="59"/>
      <c r="DVC48" s="52"/>
      <c r="DVD48" s="52"/>
      <c r="DVE48" s="52"/>
      <c r="DVF48" s="52"/>
      <c r="DVG48" s="52"/>
      <c r="DVH48" s="59"/>
      <c r="DVI48" s="59"/>
      <c r="DVJ48" s="59"/>
      <c r="DVK48" s="59"/>
      <c r="DVL48" s="60"/>
      <c r="DVM48" s="278"/>
      <c r="DVN48" s="243"/>
      <c r="DVO48" s="244"/>
      <c r="DVP48" s="244"/>
      <c r="DVQ48" s="244"/>
      <c r="DVR48" s="244"/>
      <c r="DVS48" s="244"/>
      <c r="DVT48" s="201"/>
      <c r="DVU48" s="210"/>
      <c r="DVV48" s="15"/>
      <c r="DVW48" s="15"/>
      <c r="DVX48" s="15"/>
      <c r="DVY48" s="15"/>
      <c r="DVZ48" s="15"/>
      <c r="DWA48" s="15"/>
      <c r="DWB48" s="15"/>
      <c r="DWC48" s="15"/>
      <c r="DWD48" s="15"/>
      <c r="DWE48" s="15"/>
      <c r="DWF48" s="19"/>
      <c r="DWG48" s="15"/>
      <c r="DWH48" s="15"/>
      <c r="DWI48" s="15"/>
      <c r="DWJ48" s="15"/>
      <c r="DWK48" s="15"/>
      <c r="DWL48" s="15"/>
      <c r="DWM48" s="19"/>
      <c r="DWN48" s="59"/>
      <c r="DWO48" s="59"/>
      <c r="DWP48" s="52"/>
      <c r="DWQ48" s="52"/>
      <c r="DWR48" s="52"/>
      <c r="DWS48" s="52"/>
      <c r="DWT48" s="52"/>
      <c r="DWU48" s="59"/>
      <c r="DWV48" s="59"/>
      <c r="DWW48" s="59"/>
      <c r="DWX48" s="59"/>
      <c r="DWY48" s="60"/>
      <c r="DWZ48" s="278"/>
      <c r="DXA48" s="243"/>
      <c r="DXB48" s="244"/>
      <c r="DXC48" s="244"/>
      <c r="DXD48" s="244"/>
      <c r="DXE48" s="244"/>
      <c r="DXF48" s="244"/>
      <c r="DXG48" s="201"/>
      <c r="DXH48" s="210"/>
      <c r="DXI48" s="15"/>
      <c r="DXJ48" s="15"/>
      <c r="DXK48" s="15"/>
      <c r="DXL48" s="15"/>
      <c r="DXM48" s="15"/>
      <c r="DXN48" s="15"/>
      <c r="DXO48" s="15"/>
      <c r="DXP48" s="15"/>
      <c r="DXQ48" s="15"/>
      <c r="DXR48" s="15"/>
      <c r="DXS48" s="19"/>
      <c r="DXT48" s="15"/>
      <c r="DXU48" s="15"/>
      <c r="DXV48" s="15"/>
      <c r="DXW48" s="15"/>
      <c r="DXX48" s="15"/>
      <c r="DXY48" s="15"/>
      <c r="DXZ48" s="19"/>
      <c r="DYA48" s="59"/>
      <c r="DYB48" s="59"/>
      <c r="DYC48" s="52"/>
      <c r="DYD48" s="52"/>
      <c r="DYE48" s="52"/>
      <c r="DYF48" s="52"/>
      <c r="DYG48" s="52"/>
      <c r="DYH48" s="59"/>
      <c r="DYI48" s="59"/>
      <c r="DYJ48" s="59"/>
      <c r="DYK48" s="59"/>
      <c r="DYL48" s="60"/>
      <c r="DYM48" s="278"/>
      <c r="DYN48" s="243"/>
      <c r="DYO48" s="244"/>
      <c r="DYP48" s="244"/>
      <c r="DYQ48" s="244"/>
      <c r="DYR48" s="244"/>
      <c r="DYS48" s="244"/>
      <c r="DYT48" s="201"/>
      <c r="DYU48" s="210"/>
      <c r="DYV48" s="15"/>
      <c r="DYW48" s="15"/>
      <c r="DYX48" s="15"/>
      <c r="DYY48" s="15"/>
      <c r="DYZ48" s="15"/>
      <c r="DZA48" s="15"/>
      <c r="DZB48" s="15"/>
      <c r="DZC48" s="15"/>
      <c r="DZD48" s="15"/>
      <c r="DZE48" s="15"/>
      <c r="DZF48" s="19"/>
      <c r="DZG48" s="15"/>
      <c r="DZH48" s="15"/>
      <c r="DZI48" s="15"/>
      <c r="DZJ48" s="15"/>
      <c r="DZK48" s="15"/>
      <c r="DZL48" s="15"/>
      <c r="DZM48" s="19"/>
      <c r="DZN48" s="59"/>
      <c r="DZO48" s="59"/>
      <c r="DZP48" s="52"/>
      <c r="DZQ48" s="52"/>
      <c r="DZR48" s="52"/>
      <c r="DZS48" s="52"/>
      <c r="DZT48" s="52"/>
      <c r="DZU48" s="59"/>
      <c r="DZV48" s="59"/>
      <c r="DZW48" s="59"/>
      <c r="DZX48" s="59"/>
      <c r="DZY48" s="60"/>
      <c r="DZZ48" s="278"/>
      <c r="EAA48" s="243"/>
      <c r="EAB48" s="244"/>
      <c r="EAC48" s="244"/>
      <c r="EAD48" s="244"/>
      <c r="EAE48" s="244"/>
      <c r="EAF48" s="244"/>
      <c r="EAG48" s="201"/>
      <c r="EAH48" s="210"/>
      <c r="EAI48" s="15"/>
      <c r="EAJ48" s="15"/>
      <c r="EAK48" s="15"/>
      <c r="EAL48" s="15"/>
      <c r="EAM48" s="15"/>
      <c r="EAN48" s="15"/>
      <c r="EAO48" s="15"/>
      <c r="EAP48" s="15"/>
      <c r="EAQ48" s="15"/>
      <c r="EAR48" s="15"/>
      <c r="EAS48" s="19"/>
      <c r="EAT48" s="15"/>
      <c r="EAU48" s="15"/>
      <c r="EAV48" s="15"/>
      <c r="EAW48" s="15"/>
      <c r="EAX48" s="15"/>
      <c r="EAY48" s="15"/>
      <c r="EAZ48" s="19"/>
      <c r="EBA48" s="59"/>
      <c r="EBB48" s="59"/>
      <c r="EBC48" s="52"/>
      <c r="EBD48" s="52"/>
      <c r="EBE48" s="52"/>
      <c r="EBF48" s="52"/>
      <c r="EBG48" s="52"/>
      <c r="EBH48" s="59"/>
      <c r="EBI48" s="59"/>
      <c r="EBJ48" s="59"/>
      <c r="EBK48" s="59"/>
      <c r="EBL48" s="60"/>
      <c r="EBM48" s="278"/>
      <c r="EBN48" s="243"/>
      <c r="EBO48" s="244"/>
      <c r="EBP48" s="244"/>
      <c r="EBQ48" s="244"/>
      <c r="EBR48" s="244"/>
      <c r="EBS48" s="244"/>
      <c r="EBT48" s="201"/>
      <c r="EBU48" s="210"/>
      <c r="EBV48" s="15"/>
      <c r="EBW48" s="15"/>
      <c r="EBX48" s="15"/>
      <c r="EBY48" s="15"/>
      <c r="EBZ48" s="15"/>
      <c r="ECA48" s="15"/>
      <c r="ECB48" s="15"/>
      <c r="ECC48" s="15"/>
      <c r="ECD48" s="15"/>
      <c r="ECE48" s="15"/>
      <c r="ECF48" s="19"/>
      <c r="ECG48" s="15"/>
      <c r="ECH48" s="15"/>
      <c r="ECI48" s="15"/>
      <c r="ECJ48" s="15"/>
      <c r="ECK48" s="15"/>
      <c r="ECL48" s="15"/>
      <c r="ECM48" s="19"/>
      <c r="ECN48" s="59"/>
      <c r="ECO48" s="59"/>
      <c r="ECP48" s="52"/>
      <c r="ECQ48" s="52"/>
      <c r="ECR48" s="52"/>
      <c r="ECS48" s="52"/>
      <c r="ECT48" s="52"/>
      <c r="ECU48" s="59"/>
      <c r="ECV48" s="59"/>
      <c r="ECW48" s="59"/>
      <c r="ECX48" s="59"/>
      <c r="ECY48" s="60"/>
      <c r="ECZ48" s="278"/>
      <c r="EDA48" s="243"/>
      <c r="EDB48" s="244"/>
      <c r="EDC48" s="244"/>
      <c r="EDD48" s="244"/>
      <c r="EDE48" s="244"/>
      <c r="EDF48" s="244"/>
      <c r="EDG48" s="201"/>
      <c r="EDH48" s="210"/>
      <c r="EDI48" s="15"/>
      <c r="EDJ48" s="15"/>
      <c r="EDK48" s="15"/>
      <c r="EDL48" s="15"/>
      <c r="EDM48" s="15"/>
      <c r="EDN48" s="15"/>
      <c r="EDO48" s="15"/>
      <c r="EDP48" s="15"/>
      <c r="EDQ48" s="15"/>
      <c r="EDR48" s="15"/>
      <c r="EDS48" s="19"/>
      <c r="EDT48" s="15"/>
      <c r="EDU48" s="15"/>
      <c r="EDV48" s="15"/>
      <c r="EDW48" s="15"/>
      <c r="EDX48" s="15"/>
      <c r="EDY48" s="15"/>
      <c r="EDZ48" s="19"/>
      <c r="EEA48" s="59"/>
      <c r="EEB48" s="59"/>
      <c r="EEC48" s="52"/>
      <c r="EED48" s="52"/>
      <c r="EEE48" s="52"/>
      <c r="EEF48" s="52"/>
      <c r="EEG48" s="52"/>
      <c r="EEH48" s="59"/>
      <c r="EEI48" s="59"/>
      <c r="EEJ48" s="59"/>
      <c r="EEK48" s="59"/>
      <c r="EEL48" s="60"/>
      <c r="EEM48" s="278"/>
      <c r="EEN48" s="243"/>
      <c r="EEO48" s="244"/>
      <c r="EEP48" s="244"/>
      <c r="EEQ48" s="244"/>
      <c r="EER48" s="244"/>
      <c r="EES48" s="244"/>
      <c r="EET48" s="201"/>
      <c r="EEU48" s="210"/>
      <c r="EEV48" s="15"/>
      <c r="EEW48" s="15"/>
      <c r="EEX48" s="15"/>
      <c r="EEY48" s="15"/>
      <c r="EEZ48" s="15"/>
      <c r="EFA48" s="15"/>
      <c r="EFB48" s="15"/>
      <c r="EFC48" s="15"/>
      <c r="EFD48" s="15"/>
      <c r="EFE48" s="15"/>
      <c r="EFF48" s="19"/>
      <c r="EFG48" s="15"/>
      <c r="EFH48" s="15"/>
      <c r="EFI48" s="15"/>
      <c r="EFJ48" s="15"/>
      <c r="EFK48" s="15"/>
      <c r="EFL48" s="15"/>
      <c r="EFM48" s="19"/>
      <c r="EFN48" s="59"/>
      <c r="EFO48" s="59"/>
      <c r="EFP48" s="52"/>
      <c r="EFQ48" s="52"/>
      <c r="EFR48" s="52"/>
      <c r="EFS48" s="52"/>
      <c r="EFT48" s="52"/>
      <c r="EFU48" s="59"/>
      <c r="EFV48" s="59"/>
      <c r="EFW48" s="59"/>
      <c r="EFX48" s="59"/>
      <c r="EFY48" s="60"/>
      <c r="EFZ48" s="278"/>
      <c r="EGA48" s="243"/>
      <c r="EGB48" s="244"/>
      <c r="EGC48" s="244"/>
      <c r="EGD48" s="244"/>
      <c r="EGE48" s="244"/>
      <c r="EGF48" s="244"/>
      <c r="EGG48" s="201"/>
      <c r="EGH48" s="210"/>
      <c r="EGI48" s="15"/>
      <c r="EGJ48" s="15"/>
      <c r="EGK48" s="15"/>
      <c r="EGL48" s="15"/>
      <c r="EGM48" s="15"/>
      <c r="EGN48" s="15"/>
      <c r="EGO48" s="15"/>
      <c r="EGP48" s="15"/>
      <c r="EGQ48" s="15"/>
      <c r="EGR48" s="15"/>
      <c r="EGS48" s="19"/>
      <c r="EGT48" s="15"/>
      <c r="EGU48" s="15"/>
      <c r="EGV48" s="15"/>
      <c r="EGW48" s="15"/>
      <c r="EGX48" s="15"/>
      <c r="EGY48" s="15"/>
      <c r="EGZ48" s="19"/>
      <c r="EHA48" s="59"/>
      <c r="EHB48" s="59"/>
      <c r="EHC48" s="52"/>
      <c r="EHD48" s="52"/>
      <c r="EHE48" s="52"/>
      <c r="EHF48" s="52"/>
      <c r="EHG48" s="52"/>
      <c r="EHH48" s="59"/>
      <c r="EHI48" s="59"/>
      <c r="EHJ48" s="59"/>
      <c r="EHK48" s="59"/>
      <c r="EHL48" s="60"/>
      <c r="EHM48" s="278"/>
      <c r="EHN48" s="243"/>
      <c r="EHO48" s="244"/>
      <c r="EHP48" s="244"/>
      <c r="EHQ48" s="244"/>
      <c r="EHR48" s="244"/>
      <c r="EHS48" s="244"/>
      <c r="EHT48" s="201"/>
      <c r="EHU48" s="210"/>
      <c r="EHV48" s="15"/>
      <c r="EHW48" s="15"/>
      <c r="EHX48" s="15"/>
      <c r="EHY48" s="15"/>
      <c r="EHZ48" s="15"/>
      <c r="EIA48" s="15"/>
      <c r="EIB48" s="15"/>
      <c r="EIC48" s="15"/>
      <c r="EID48" s="15"/>
      <c r="EIE48" s="15"/>
      <c r="EIF48" s="19"/>
      <c r="EIG48" s="15"/>
      <c r="EIH48" s="15"/>
      <c r="EII48" s="15"/>
      <c r="EIJ48" s="15"/>
      <c r="EIK48" s="15"/>
      <c r="EIL48" s="15"/>
      <c r="EIM48" s="19"/>
      <c r="EIN48" s="59"/>
      <c r="EIO48" s="59"/>
      <c r="EIP48" s="52"/>
      <c r="EIQ48" s="52"/>
      <c r="EIR48" s="52"/>
      <c r="EIS48" s="52"/>
      <c r="EIT48" s="52"/>
      <c r="EIU48" s="59"/>
      <c r="EIV48" s="59"/>
      <c r="EIW48" s="59"/>
      <c r="EIX48" s="59"/>
      <c r="EIY48" s="60"/>
      <c r="EIZ48" s="278"/>
      <c r="EJA48" s="243"/>
      <c r="EJB48" s="244"/>
      <c r="EJC48" s="244"/>
      <c r="EJD48" s="244"/>
      <c r="EJE48" s="244"/>
      <c r="EJF48" s="244"/>
      <c r="EJG48" s="201"/>
      <c r="EJH48" s="210"/>
      <c r="EJI48" s="15"/>
      <c r="EJJ48" s="15"/>
      <c r="EJK48" s="15"/>
      <c r="EJL48" s="15"/>
      <c r="EJM48" s="15"/>
      <c r="EJN48" s="15"/>
      <c r="EJO48" s="15"/>
      <c r="EJP48" s="15"/>
      <c r="EJQ48" s="15"/>
      <c r="EJR48" s="15"/>
      <c r="EJS48" s="19"/>
      <c r="EJT48" s="15"/>
      <c r="EJU48" s="15"/>
      <c r="EJV48" s="15"/>
      <c r="EJW48" s="15"/>
      <c r="EJX48" s="15"/>
      <c r="EJY48" s="15"/>
      <c r="EJZ48" s="19"/>
      <c r="EKA48" s="59"/>
      <c r="EKB48" s="59"/>
      <c r="EKC48" s="52"/>
      <c r="EKD48" s="52"/>
      <c r="EKE48" s="52"/>
      <c r="EKF48" s="52"/>
      <c r="EKG48" s="52"/>
      <c r="EKH48" s="59"/>
      <c r="EKI48" s="59"/>
      <c r="EKJ48" s="59"/>
      <c r="EKK48" s="59"/>
      <c r="EKL48" s="60"/>
      <c r="EKM48" s="278"/>
      <c r="EKN48" s="243"/>
      <c r="EKO48" s="244"/>
      <c r="EKP48" s="244"/>
      <c r="EKQ48" s="244"/>
      <c r="EKR48" s="244"/>
      <c r="EKS48" s="244"/>
      <c r="EKT48" s="201"/>
      <c r="EKU48" s="210"/>
      <c r="EKV48" s="15"/>
      <c r="EKW48" s="15"/>
      <c r="EKX48" s="15"/>
      <c r="EKY48" s="15"/>
      <c r="EKZ48" s="15"/>
      <c r="ELA48" s="15"/>
      <c r="ELB48" s="15"/>
      <c r="ELC48" s="15"/>
      <c r="ELD48" s="15"/>
      <c r="ELE48" s="15"/>
      <c r="ELF48" s="19"/>
      <c r="ELG48" s="15"/>
      <c r="ELH48" s="15"/>
      <c r="ELI48" s="15"/>
      <c r="ELJ48" s="15"/>
      <c r="ELK48" s="15"/>
      <c r="ELL48" s="15"/>
      <c r="ELM48" s="19"/>
      <c r="ELN48" s="59"/>
      <c r="ELO48" s="59"/>
      <c r="ELP48" s="52"/>
      <c r="ELQ48" s="52"/>
      <c r="ELR48" s="52"/>
      <c r="ELS48" s="52"/>
      <c r="ELT48" s="52"/>
      <c r="ELU48" s="59"/>
      <c r="ELV48" s="59"/>
      <c r="ELW48" s="59"/>
      <c r="ELX48" s="59"/>
      <c r="ELY48" s="60"/>
      <c r="ELZ48" s="278"/>
      <c r="EMA48" s="243"/>
      <c r="EMB48" s="244"/>
      <c r="EMC48" s="244"/>
      <c r="EMD48" s="244"/>
      <c r="EME48" s="244"/>
      <c r="EMF48" s="244"/>
      <c r="EMG48" s="201"/>
      <c r="EMH48" s="210"/>
      <c r="EMI48" s="15"/>
      <c r="EMJ48" s="15"/>
      <c r="EMK48" s="15"/>
      <c r="EML48" s="15"/>
      <c r="EMM48" s="15"/>
      <c r="EMN48" s="15"/>
      <c r="EMO48" s="15"/>
      <c r="EMP48" s="15"/>
      <c r="EMQ48" s="15"/>
      <c r="EMR48" s="15"/>
      <c r="EMS48" s="19"/>
      <c r="EMT48" s="15"/>
      <c r="EMU48" s="15"/>
      <c r="EMV48" s="15"/>
      <c r="EMW48" s="15"/>
      <c r="EMX48" s="15"/>
      <c r="EMY48" s="15"/>
      <c r="EMZ48" s="19"/>
      <c r="ENA48" s="59"/>
      <c r="ENB48" s="59"/>
      <c r="ENC48" s="52"/>
      <c r="END48" s="52"/>
      <c r="ENE48" s="52"/>
      <c r="ENF48" s="52"/>
      <c r="ENG48" s="52"/>
      <c r="ENH48" s="59"/>
      <c r="ENI48" s="59"/>
      <c r="ENJ48" s="59"/>
      <c r="ENK48" s="59"/>
      <c r="ENL48" s="60"/>
      <c r="ENM48" s="278"/>
      <c r="ENN48" s="243"/>
      <c r="ENO48" s="244"/>
      <c r="ENP48" s="244"/>
      <c r="ENQ48" s="244"/>
      <c r="ENR48" s="244"/>
      <c r="ENS48" s="244"/>
      <c r="ENT48" s="201"/>
      <c r="ENU48" s="210"/>
      <c r="ENV48" s="15"/>
      <c r="ENW48" s="15"/>
      <c r="ENX48" s="15"/>
      <c r="ENY48" s="15"/>
      <c r="ENZ48" s="15"/>
      <c r="EOA48" s="15"/>
      <c r="EOB48" s="15"/>
      <c r="EOC48" s="15"/>
      <c r="EOD48" s="15"/>
      <c r="EOE48" s="15"/>
      <c r="EOF48" s="19"/>
      <c r="EOG48" s="15"/>
      <c r="EOH48" s="15"/>
      <c r="EOI48" s="15"/>
      <c r="EOJ48" s="15"/>
      <c r="EOK48" s="15"/>
      <c r="EOL48" s="15"/>
      <c r="EOM48" s="19"/>
      <c r="EON48" s="59"/>
      <c r="EOO48" s="59"/>
      <c r="EOP48" s="52"/>
      <c r="EOQ48" s="52"/>
      <c r="EOR48" s="52"/>
      <c r="EOS48" s="52"/>
      <c r="EOT48" s="52"/>
      <c r="EOU48" s="59"/>
      <c r="EOV48" s="59"/>
      <c r="EOW48" s="59"/>
      <c r="EOX48" s="59"/>
      <c r="EOY48" s="60"/>
      <c r="EOZ48" s="278"/>
      <c r="EPA48" s="243"/>
      <c r="EPB48" s="244"/>
      <c r="EPC48" s="244"/>
      <c r="EPD48" s="244"/>
      <c r="EPE48" s="244"/>
      <c r="EPF48" s="244"/>
      <c r="EPG48" s="201"/>
      <c r="EPH48" s="210"/>
      <c r="EPI48" s="15"/>
      <c r="EPJ48" s="15"/>
      <c r="EPK48" s="15"/>
      <c r="EPL48" s="15"/>
      <c r="EPM48" s="15"/>
      <c r="EPN48" s="15"/>
      <c r="EPO48" s="15"/>
      <c r="EPP48" s="15"/>
      <c r="EPQ48" s="15"/>
      <c r="EPR48" s="15"/>
      <c r="EPS48" s="19"/>
      <c r="EPT48" s="15"/>
      <c r="EPU48" s="15"/>
      <c r="EPV48" s="15"/>
      <c r="EPW48" s="15"/>
      <c r="EPX48" s="15"/>
      <c r="EPY48" s="15"/>
      <c r="EPZ48" s="19"/>
      <c r="EQA48" s="59"/>
      <c r="EQB48" s="59"/>
      <c r="EQC48" s="52"/>
      <c r="EQD48" s="52"/>
      <c r="EQE48" s="52"/>
      <c r="EQF48" s="52"/>
      <c r="EQG48" s="52"/>
      <c r="EQH48" s="59"/>
      <c r="EQI48" s="59"/>
      <c r="EQJ48" s="59"/>
      <c r="EQK48" s="59"/>
      <c r="EQL48" s="60"/>
      <c r="EQM48" s="278"/>
      <c r="EQN48" s="243"/>
      <c r="EQO48" s="244"/>
      <c r="EQP48" s="244"/>
      <c r="EQQ48" s="244"/>
      <c r="EQR48" s="244"/>
      <c r="EQS48" s="244"/>
      <c r="EQT48" s="201"/>
      <c r="EQU48" s="210"/>
      <c r="EQV48" s="15"/>
      <c r="EQW48" s="15"/>
      <c r="EQX48" s="15"/>
      <c r="EQY48" s="15"/>
      <c r="EQZ48" s="15"/>
      <c r="ERA48" s="15"/>
      <c r="ERB48" s="15"/>
      <c r="ERC48" s="15"/>
      <c r="ERD48" s="15"/>
      <c r="ERE48" s="15"/>
      <c r="ERF48" s="19"/>
      <c r="ERG48" s="15"/>
      <c r="ERH48" s="15"/>
      <c r="ERI48" s="15"/>
      <c r="ERJ48" s="15"/>
      <c r="ERK48" s="15"/>
      <c r="ERL48" s="15"/>
      <c r="ERM48" s="19"/>
      <c r="ERN48" s="59"/>
      <c r="ERO48" s="59"/>
      <c r="ERP48" s="52"/>
      <c r="ERQ48" s="52"/>
      <c r="ERR48" s="52"/>
      <c r="ERS48" s="52"/>
      <c r="ERT48" s="52"/>
      <c r="ERU48" s="59"/>
      <c r="ERV48" s="59"/>
      <c r="ERW48" s="59"/>
      <c r="ERX48" s="59"/>
      <c r="ERY48" s="60"/>
      <c r="ERZ48" s="278"/>
      <c r="ESA48" s="243"/>
      <c r="ESB48" s="244"/>
      <c r="ESC48" s="244"/>
      <c r="ESD48" s="244"/>
      <c r="ESE48" s="244"/>
      <c r="ESF48" s="244"/>
      <c r="ESG48" s="201"/>
      <c r="ESH48" s="210"/>
      <c r="ESI48" s="15"/>
      <c r="ESJ48" s="15"/>
      <c r="ESK48" s="15"/>
      <c r="ESL48" s="15"/>
      <c r="ESM48" s="15"/>
      <c r="ESN48" s="15"/>
      <c r="ESO48" s="15"/>
      <c r="ESP48" s="15"/>
      <c r="ESQ48" s="15"/>
      <c r="ESR48" s="15"/>
      <c r="ESS48" s="19"/>
      <c r="EST48" s="15"/>
      <c r="ESU48" s="15"/>
      <c r="ESV48" s="15"/>
      <c r="ESW48" s="15"/>
      <c r="ESX48" s="15"/>
      <c r="ESY48" s="15"/>
      <c r="ESZ48" s="19"/>
      <c r="ETA48" s="59"/>
      <c r="ETB48" s="59"/>
      <c r="ETC48" s="52"/>
      <c r="ETD48" s="52"/>
      <c r="ETE48" s="52"/>
      <c r="ETF48" s="52"/>
      <c r="ETG48" s="52"/>
      <c r="ETH48" s="59"/>
      <c r="ETI48" s="59"/>
      <c r="ETJ48" s="59"/>
      <c r="ETK48" s="59"/>
      <c r="ETL48" s="60"/>
      <c r="ETM48" s="278"/>
      <c r="ETN48" s="243"/>
      <c r="ETO48" s="244"/>
      <c r="ETP48" s="244"/>
      <c r="ETQ48" s="244"/>
      <c r="ETR48" s="244"/>
      <c r="ETS48" s="244"/>
      <c r="ETT48" s="201"/>
      <c r="ETU48" s="210"/>
      <c r="ETV48" s="15"/>
      <c r="ETW48" s="15"/>
      <c r="ETX48" s="15"/>
      <c r="ETY48" s="15"/>
      <c r="ETZ48" s="15"/>
      <c r="EUA48" s="15"/>
      <c r="EUB48" s="15"/>
      <c r="EUC48" s="15"/>
      <c r="EUD48" s="15"/>
      <c r="EUE48" s="15"/>
      <c r="EUF48" s="19"/>
      <c r="EUG48" s="15"/>
      <c r="EUH48" s="15"/>
      <c r="EUI48" s="15"/>
      <c r="EUJ48" s="15"/>
      <c r="EUK48" s="15"/>
      <c r="EUL48" s="15"/>
      <c r="EUM48" s="19"/>
      <c r="EUN48" s="59"/>
      <c r="EUO48" s="59"/>
      <c r="EUP48" s="52"/>
      <c r="EUQ48" s="52"/>
      <c r="EUR48" s="52"/>
      <c r="EUS48" s="52"/>
      <c r="EUT48" s="52"/>
      <c r="EUU48" s="59"/>
      <c r="EUV48" s="59"/>
      <c r="EUW48" s="59"/>
      <c r="EUX48" s="59"/>
      <c r="EUY48" s="60"/>
      <c r="EUZ48" s="278"/>
      <c r="EVA48" s="243"/>
      <c r="EVB48" s="244"/>
      <c r="EVC48" s="244"/>
      <c r="EVD48" s="244"/>
      <c r="EVE48" s="244"/>
      <c r="EVF48" s="244"/>
      <c r="EVG48" s="201"/>
      <c r="EVH48" s="210"/>
      <c r="EVI48" s="15"/>
      <c r="EVJ48" s="15"/>
      <c r="EVK48" s="15"/>
      <c r="EVL48" s="15"/>
      <c r="EVM48" s="15"/>
      <c r="EVN48" s="15"/>
      <c r="EVO48" s="15"/>
      <c r="EVP48" s="15"/>
      <c r="EVQ48" s="15"/>
      <c r="EVR48" s="15"/>
      <c r="EVS48" s="19"/>
      <c r="EVT48" s="15"/>
      <c r="EVU48" s="15"/>
      <c r="EVV48" s="15"/>
      <c r="EVW48" s="15"/>
      <c r="EVX48" s="15"/>
      <c r="EVY48" s="15"/>
      <c r="EVZ48" s="19"/>
      <c r="EWA48" s="59"/>
      <c r="EWB48" s="59"/>
      <c r="EWC48" s="52"/>
      <c r="EWD48" s="52"/>
      <c r="EWE48" s="52"/>
      <c r="EWF48" s="52"/>
      <c r="EWG48" s="52"/>
      <c r="EWH48" s="59"/>
      <c r="EWI48" s="59"/>
      <c r="EWJ48" s="59"/>
      <c r="EWK48" s="59"/>
      <c r="EWL48" s="60"/>
      <c r="EWM48" s="278"/>
      <c r="EWN48" s="243"/>
      <c r="EWO48" s="244"/>
      <c r="EWP48" s="244"/>
      <c r="EWQ48" s="244"/>
      <c r="EWR48" s="244"/>
      <c r="EWS48" s="244"/>
      <c r="EWT48" s="201"/>
      <c r="EWU48" s="210"/>
      <c r="EWV48" s="15"/>
      <c r="EWW48" s="15"/>
      <c r="EWX48" s="15"/>
      <c r="EWY48" s="15"/>
      <c r="EWZ48" s="15"/>
      <c r="EXA48" s="15"/>
      <c r="EXB48" s="15"/>
      <c r="EXC48" s="15"/>
      <c r="EXD48" s="15"/>
      <c r="EXE48" s="15"/>
      <c r="EXF48" s="19"/>
      <c r="EXG48" s="15"/>
      <c r="EXH48" s="15"/>
      <c r="EXI48" s="15"/>
      <c r="EXJ48" s="15"/>
      <c r="EXK48" s="15"/>
      <c r="EXL48" s="15"/>
      <c r="EXM48" s="19"/>
      <c r="EXN48" s="59"/>
      <c r="EXO48" s="59"/>
      <c r="EXP48" s="52"/>
      <c r="EXQ48" s="52"/>
      <c r="EXR48" s="52"/>
      <c r="EXS48" s="52"/>
      <c r="EXT48" s="52"/>
      <c r="EXU48" s="59"/>
      <c r="EXV48" s="59"/>
      <c r="EXW48" s="59"/>
      <c r="EXX48" s="59"/>
      <c r="EXY48" s="60"/>
      <c r="EXZ48" s="278"/>
      <c r="EYA48" s="243"/>
      <c r="EYB48" s="244"/>
      <c r="EYC48" s="244"/>
      <c r="EYD48" s="244"/>
      <c r="EYE48" s="244"/>
      <c r="EYF48" s="244"/>
      <c r="EYG48" s="201"/>
      <c r="EYH48" s="210"/>
      <c r="EYI48" s="15"/>
      <c r="EYJ48" s="15"/>
      <c r="EYK48" s="15"/>
      <c r="EYL48" s="15"/>
      <c r="EYM48" s="15"/>
      <c r="EYN48" s="15"/>
      <c r="EYO48" s="15"/>
      <c r="EYP48" s="15"/>
      <c r="EYQ48" s="15"/>
      <c r="EYR48" s="15"/>
      <c r="EYS48" s="19"/>
      <c r="EYT48" s="15"/>
      <c r="EYU48" s="15"/>
      <c r="EYV48" s="15"/>
      <c r="EYW48" s="15"/>
      <c r="EYX48" s="15"/>
      <c r="EYY48" s="15"/>
      <c r="EYZ48" s="19"/>
      <c r="EZA48" s="59"/>
      <c r="EZB48" s="59"/>
      <c r="EZC48" s="52"/>
      <c r="EZD48" s="52"/>
      <c r="EZE48" s="52"/>
      <c r="EZF48" s="52"/>
      <c r="EZG48" s="52"/>
      <c r="EZH48" s="59"/>
      <c r="EZI48" s="59"/>
      <c r="EZJ48" s="59"/>
      <c r="EZK48" s="59"/>
      <c r="EZL48" s="60"/>
      <c r="EZM48" s="278"/>
      <c r="EZN48" s="243"/>
      <c r="EZO48" s="244"/>
      <c r="EZP48" s="244"/>
      <c r="EZQ48" s="244"/>
      <c r="EZR48" s="244"/>
      <c r="EZS48" s="244"/>
      <c r="EZT48" s="201"/>
      <c r="EZU48" s="210"/>
      <c r="EZV48" s="15"/>
      <c r="EZW48" s="15"/>
      <c r="EZX48" s="15"/>
      <c r="EZY48" s="15"/>
      <c r="EZZ48" s="15"/>
      <c r="FAA48" s="15"/>
      <c r="FAB48" s="15"/>
      <c r="FAC48" s="15"/>
      <c r="FAD48" s="15"/>
      <c r="FAE48" s="15"/>
      <c r="FAF48" s="19"/>
      <c r="FAG48" s="15"/>
      <c r="FAH48" s="15"/>
      <c r="FAI48" s="15"/>
      <c r="FAJ48" s="15"/>
      <c r="FAK48" s="15"/>
      <c r="FAL48" s="15"/>
      <c r="FAM48" s="19"/>
      <c r="FAN48" s="59"/>
      <c r="FAO48" s="59"/>
      <c r="FAP48" s="52"/>
      <c r="FAQ48" s="52"/>
      <c r="FAR48" s="52"/>
      <c r="FAS48" s="52"/>
      <c r="FAT48" s="52"/>
      <c r="FAU48" s="59"/>
      <c r="FAV48" s="59"/>
      <c r="FAW48" s="59"/>
      <c r="FAX48" s="59"/>
      <c r="FAY48" s="60"/>
      <c r="FAZ48" s="278"/>
      <c r="FBA48" s="243"/>
      <c r="FBB48" s="244"/>
      <c r="FBC48" s="244"/>
      <c r="FBD48" s="244"/>
      <c r="FBE48" s="244"/>
      <c r="FBF48" s="244"/>
      <c r="FBG48" s="201"/>
      <c r="FBH48" s="210"/>
      <c r="FBI48" s="15"/>
      <c r="FBJ48" s="15"/>
      <c r="FBK48" s="15"/>
      <c r="FBL48" s="15"/>
      <c r="FBM48" s="15"/>
      <c r="FBN48" s="15"/>
      <c r="FBO48" s="15"/>
      <c r="FBP48" s="15"/>
      <c r="FBQ48" s="15"/>
      <c r="FBR48" s="15"/>
      <c r="FBS48" s="19"/>
      <c r="FBT48" s="15"/>
      <c r="FBU48" s="15"/>
      <c r="FBV48" s="15"/>
      <c r="FBW48" s="15"/>
      <c r="FBX48" s="15"/>
      <c r="FBY48" s="15"/>
      <c r="FBZ48" s="19"/>
      <c r="FCA48" s="59"/>
      <c r="FCB48" s="59"/>
      <c r="FCC48" s="52"/>
      <c r="FCD48" s="52"/>
      <c r="FCE48" s="52"/>
      <c r="FCF48" s="52"/>
      <c r="FCG48" s="52"/>
      <c r="FCH48" s="59"/>
      <c r="FCI48" s="59"/>
      <c r="FCJ48" s="59"/>
      <c r="FCK48" s="59"/>
      <c r="FCL48" s="60"/>
      <c r="FCM48" s="278"/>
      <c r="FCN48" s="243"/>
      <c r="FCO48" s="244"/>
      <c r="FCP48" s="244"/>
      <c r="FCQ48" s="244"/>
      <c r="FCR48" s="244"/>
      <c r="FCS48" s="244"/>
      <c r="FCT48" s="201"/>
      <c r="FCU48" s="210"/>
      <c r="FCV48" s="15"/>
      <c r="FCW48" s="15"/>
      <c r="FCX48" s="15"/>
      <c r="FCY48" s="15"/>
      <c r="FCZ48" s="15"/>
      <c r="FDA48" s="15"/>
      <c r="FDB48" s="15"/>
      <c r="FDC48" s="15"/>
      <c r="FDD48" s="15"/>
      <c r="FDE48" s="15"/>
      <c r="FDF48" s="19"/>
      <c r="FDG48" s="15"/>
      <c r="FDH48" s="15"/>
      <c r="FDI48" s="15"/>
      <c r="FDJ48" s="15"/>
      <c r="FDK48" s="15"/>
      <c r="FDL48" s="15"/>
      <c r="FDM48" s="19"/>
      <c r="FDN48" s="59"/>
      <c r="FDO48" s="59"/>
      <c r="FDP48" s="52"/>
      <c r="FDQ48" s="52"/>
      <c r="FDR48" s="52"/>
      <c r="FDS48" s="52"/>
      <c r="FDT48" s="52"/>
      <c r="FDU48" s="59"/>
      <c r="FDV48" s="59"/>
      <c r="FDW48" s="59"/>
      <c r="FDX48" s="59"/>
      <c r="FDY48" s="60"/>
      <c r="FDZ48" s="278"/>
      <c r="FEA48" s="243"/>
      <c r="FEB48" s="244"/>
      <c r="FEC48" s="244"/>
      <c r="FED48" s="244"/>
      <c r="FEE48" s="244"/>
      <c r="FEF48" s="244"/>
      <c r="FEG48" s="201"/>
      <c r="FEH48" s="210"/>
      <c r="FEI48" s="15"/>
      <c r="FEJ48" s="15"/>
      <c r="FEK48" s="15"/>
      <c r="FEL48" s="15"/>
      <c r="FEM48" s="15"/>
      <c r="FEN48" s="15"/>
      <c r="FEO48" s="15"/>
      <c r="FEP48" s="15"/>
      <c r="FEQ48" s="15"/>
      <c r="FER48" s="15"/>
      <c r="FES48" s="19"/>
      <c r="FET48" s="15"/>
      <c r="FEU48" s="15"/>
      <c r="FEV48" s="15"/>
      <c r="FEW48" s="15"/>
      <c r="FEX48" s="15"/>
      <c r="FEY48" s="15"/>
      <c r="FEZ48" s="19"/>
      <c r="FFA48" s="59"/>
      <c r="FFB48" s="59"/>
      <c r="FFC48" s="52"/>
      <c r="FFD48" s="52"/>
      <c r="FFE48" s="52"/>
      <c r="FFF48" s="52"/>
      <c r="FFG48" s="52"/>
      <c r="FFH48" s="59"/>
      <c r="FFI48" s="59"/>
      <c r="FFJ48" s="59"/>
      <c r="FFK48" s="59"/>
      <c r="FFL48" s="60"/>
      <c r="FFM48" s="278"/>
      <c r="FFN48" s="243"/>
      <c r="FFO48" s="244"/>
      <c r="FFP48" s="244"/>
      <c r="FFQ48" s="244"/>
      <c r="FFR48" s="244"/>
      <c r="FFS48" s="244"/>
      <c r="FFT48" s="201"/>
      <c r="FFU48" s="210"/>
      <c r="FFV48" s="15"/>
      <c r="FFW48" s="15"/>
      <c r="FFX48" s="15"/>
      <c r="FFY48" s="15"/>
      <c r="FFZ48" s="15"/>
      <c r="FGA48" s="15"/>
      <c r="FGB48" s="15"/>
      <c r="FGC48" s="15"/>
      <c r="FGD48" s="15"/>
      <c r="FGE48" s="15"/>
      <c r="FGF48" s="19"/>
      <c r="FGG48" s="15"/>
      <c r="FGH48" s="15"/>
      <c r="FGI48" s="15"/>
      <c r="FGJ48" s="15"/>
      <c r="FGK48" s="15"/>
      <c r="FGL48" s="15"/>
      <c r="FGM48" s="19"/>
      <c r="FGN48" s="59"/>
      <c r="FGO48" s="59"/>
      <c r="FGP48" s="52"/>
      <c r="FGQ48" s="52"/>
      <c r="FGR48" s="52"/>
      <c r="FGS48" s="52"/>
      <c r="FGT48" s="52"/>
      <c r="FGU48" s="59"/>
      <c r="FGV48" s="59"/>
      <c r="FGW48" s="59"/>
      <c r="FGX48" s="59"/>
      <c r="FGY48" s="60"/>
      <c r="FGZ48" s="278"/>
      <c r="FHA48" s="243"/>
      <c r="FHB48" s="244"/>
      <c r="FHC48" s="244"/>
      <c r="FHD48" s="244"/>
      <c r="FHE48" s="244"/>
      <c r="FHF48" s="244"/>
      <c r="FHG48" s="201"/>
      <c r="FHH48" s="210"/>
      <c r="FHI48" s="15"/>
      <c r="FHJ48" s="15"/>
      <c r="FHK48" s="15"/>
      <c r="FHL48" s="15"/>
      <c r="FHM48" s="15"/>
      <c r="FHN48" s="15"/>
      <c r="FHO48" s="15"/>
      <c r="FHP48" s="15"/>
      <c r="FHQ48" s="15"/>
      <c r="FHR48" s="15"/>
      <c r="FHS48" s="19"/>
      <c r="FHT48" s="15"/>
      <c r="FHU48" s="15"/>
      <c r="FHV48" s="15"/>
      <c r="FHW48" s="15"/>
      <c r="FHX48" s="15"/>
      <c r="FHY48" s="15"/>
      <c r="FHZ48" s="19"/>
      <c r="FIA48" s="59"/>
      <c r="FIB48" s="59"/>
      <c r="FIC48" s="52"/>
      <c r="FID48" s="52"/>
      <c r="FIE48" s="52"/>
      <c r="FIF48" s="52"/>
      <c r="FIG48" s="52"/>
      <c r="FIH48" s="59"/>
      <c r="FII48" s="59"/>
      <c r="FIJ48" s="59"/>
      <c r="FIK48" s="59"/>
      <c r="FIL48" s="60"/>
      <c r="FIM48" s="278"/>
      <c r="FIN48" s="243"/>
      <c r="FIO48" s="244"/>
      <c r="FIP48" s="244"/>
      <c r="FIQ48" s="244"/>
      <c r="FIR48" s="244"/>
      <c r="FIS48" s="244"/>
      <c r="FIT48" s="201"/>
      <c r="FIU48" s="210"/>
      <c r="FIV48" s="15"/>
      <c r="FIW48" s="15"/>
      <c r="FIX48" s="15"/>
      <c r="FIY48" s="15"/>
      <c r="FIZ48" s="15"/>
      <c r="FJA48" s="15"/>
      <c r="FJB48" s="15"/>
      <c r="FJC48" s="15"/>
      <c r="FJD48" s="15"/>
      <c r="FJE48" s="15"/>
      <c r="FJF48" s="19"/>
      <c r="FJG48" s="15"/>
      <c r="FJH48" s="15"/>
      <c r="FJI48" s="15"/>
      <c r="FJJ48" s="15"/>
      <c r="FJK48" s="15"/>
      <c r="FJL48" s="15"/>
      <c r="FJM48" s="19"/>
      <c r="FJN48" s="59"/>
      <c r="FJO48" s="59"/>
      <c r="FJP48" s="52"/>
      <c r="FJQ48" s="52"/>
      <c r="FJR48" s="52"/>
      <c r="FJS48" s="52"/>
      <c r="FJT48" s="52"/>
      <c r="FJU48" s="59"/>
      <c r="FJV48" s="59"/>
      <c r="FJW48" s="59"/>
      <c r="FJX48" s="59"/>
      <c r="FJY48" s="60"/>
      <c r="FJZ48" s="278"/>
      <c r="FKA48" s="243"/>
      <c r="FKB48" s="244"/>
      <c r="FKC48" s="244"/>
      <c r="FKD48" s="244"/>
      <c r="FKE48" s="244"/>
      <c r="FKF48" s="244"/>
      <c r="FKG48" s="201"/>
      <c r="FKH48" s="210"/>
      <c r="FKI48" s="15"/>
      <c r="FKJ48" s="15"/>
      <c r="FKK48" s="15"/>
      <c r="FKL48" s="15"/>
      <c r="FKM48" s="15"/>
      <c r="FKN48" s="15"/>
      <c r="FKO48" s="15"/>
      <c r="FKP48" s="15"/>
      <c r="FKQ48" s="15"/>
      <c r="FKR48" s="15"/>
      <c r="FKS48" s="19"/>
      <c r="FKT48" s="15"/>
      <c r="FKU48" s="15"/>
      <c r="FKV48" s="15"/>
      <c r="FKW48" s="15"/>
      <c r="FKX48" s="15"/>
      <c r="FKY48" s="15"/>
      <c r="FKZ48" s="19"/>
      <c r="FLA48" s="59"/>
      <c r="FLB48" s="59"/>
      <c r="FLC48" s="52"/>
      <c r="FLD48" s="52"/>
      <c r="FLE48" s="52"/>
      <c r="FLF48" s="52"/>
      <c r="FLG48" s="52"/>
      <c r="FLH48" s="59"/>
      <c r="FLI48" s="59"/>
      <c r="FLJ48" s="59"/>
      <c r="FLK48" s="59"/>
      <c r="FLL48" s="60"/>
      <c r="FLM48" s="278"/>
      <c r="FLN48" s="243"/>
      <c r="FLO48" s="244"/>
      <c r="FLP48" s="244"/>
      <c r="FLQ48" s="244"/>
      <c r="FLR48" s="244"/>
      <c r="FLS48" s="244"/>
      <c r="FLT48" s="201"/>
      <c r="FLU48" s="210"/>
      <c r="FLV48" s="15"/>
      <c r="FLW48" s="15"/>
      <c r="FLX48" s="15"/>
      <c r="FLY48" s="15"/>
      <c r="FLZ48" s="15"/>
      <c r="FMA48" s="15"/>
      <c r="FMB48" s="15"/>
      <c r="FMC48" s="15"/>
      <c r="FMD48" s="15"/>
      <c r="FME48" s="15"/>
      <c r="FMF48" s="19"/>
      <c r="FMG48" s="15"/>
      <c r="FMH48" s="15"/>
      <c r="FMI48" s="15"/>
      <c r="FMJ48" s="15"/>
      <c r="FMK48" s="15"/>
      <c r="FML48" s="15"/>
      <c r="FMM48" s="19"/>
      <c r="FMN48" s="59"/>
      <c r="FMO48" s="59"/>
      <c r="FMP48" s="52"/>
      <c r="FMQ48" s="52"/>
      <c r="FMR48" s="52"/>
      <c r="FMS48" s="52"/>
      <c r="FMT48" s="52"/>
      <c r="FMU48" s="59"/>
      <c r="FMV48" s="59"/>
      <c r="FMW48" s="59"/>
      <c r="FMX48" s="59"/>
      <c r="FMY48" s="60"/>
      <c r="FMZ48" s="278"/>
      <c r="FNA48" s="243"/>
      <c r="FNB48" s="244"/>
      <c r="FNC48" s="244"/>
      <c r="FND48" s="244"/>
      <c r="FNE48" s="244"/>
      <c r="FNF48" s="244"/>
      <c r="FNG48" s="201"/>
      <c r="FNH48" s="210"/>
      <c r="FNI48" s="15"/>
      <c r="FNJ48" s="15"/>
      <c r="FNK48" s="15"/>
      <c r="FNL48" s="15"/>
      <c r="FNM48" s="15"/>
      <c r="FNN48" s="15"/>
      <c r="FNO48" s="15"/>
      <c r="FNP48" s="15"/>
      <c r="FNQ48" s="15"/>
      <c r="FNR48" s="15"/>
      <c r="FNS48" s="19"/>
      <c r="FNT48" s="15"/>
      <c r="FNU48" s="15"/>
      <c r="FNV48" s="15"/>
      <c r="FNW48" s="15"/>
      <c r="FNX48" s="15"/>
      <c r="FNY48" s="15"/>
      <c r="FNZ48" s="19"/>
      <c r="FOA48" s="59"/>
      <c r="FOB48" s="59"/>
      <c r="FOC48" s="52"/>
      <c r="FOD48" s="52"/>
      <c r="FOE48" s="52"/>
      <c r="FOF48" s="52"/>
      <c r="FOG48" s="52"/>
      <c r="FOH48" s="59"/>
      <c r="FOI48" s="59"/>
      <c r="FOJ48" s="59"/>
      <c r="FOK48" s="59"/>
      <c r="FOL48" s="60"/>
      <c r="FOM48" s="278"/>
      <c r="FON48" s="243"/>
      <c r="FOO48" s="244"/>
      <c r="FOP48" s="244"/>
      <c r="FOQ48" s="244"/>
      <c r="FOR48" s="244"/>
      <c r="FOS48" s="244"/>
      <c r="FOT48" s="201"/>
      <c r="FOU48" s="210"/>
      <c r="FOV48" s="15"/>
      <c r="FOW48" s="15"/>
      <c r="FOX48" s="15"/>
      <c r="FOY48" s="15"/>
      <c r="FOZ48" s="15"/>
      <c r="FPA48" s="15"/>
      <c r="FPB48" s="15"/>
      <c r="FPC48" s="15"/>
      <c r="FPD48" s="15"/>
      <c r="FPE48" s="15"/>
      <c r="FPF48" s="19"/>
      <c r="FPG48" s="15"/>
      <c r="FPH48" s="15"/>
      <c r="FPI48" s="15"/>
      <c r="FPJ48" s="15"/>
      <c r="FPK48" s="15"/>
      <c r="FPL48" s="15"/>
      <c r="FPM48" s="19"/>
      <c r="FPN48" s="59"/>
      <c r="FPO48" s="59"/>
      <c r="FPP48" s="52"/>
      <c r="FPQ48" s="52"/>
      <c r="FPR48" s="52"/>
      <c r="FPS48" s="52"/>
      <c r="FPT48" s="52"/>
      <c r="FPU48" s="59"/>
      <c r="FPV48" s="59"/>
      <c r="FPW48" s="59"/>
      <c r="FPX48" s="59"/>
      <c r="FPY48" s="60"/>
      <c r="FPZ48" s="278"/>
      <c r="FQA48" s="243"/>
      <c r="FQB48" s="244"/>
      <c r="FQC48" s="244"/>
      <c r="FQD48" s="244"/>
      <c r="FQE48" s="244"/>
      <c r="FQF48" s="244"/>
      <c r="FQG48" s="201"/>
      <c r="FQH48" s="210"/>
      <c r="FQI48" s="15"/>
      <c r="FQJ48" s="15"/>
      <c r="FQK48" s="15"/>
      <c r="FQL48" s="15"/>
      <c r="FQM48" s="15"/>
      <c r="FQN48" s="15"/>
      <c r="FQO48" s="15"/>
      <c r="FQP48" s="15"/>
      <c r="FQQ48" s="15"/>
      <c r="FQR48" s="15"/>
      <c r="FQS48" s="19"/>
      <c r="FQT48" s="15"/>
      <c r="FQU48" s="15"/>
      <c r="FQV48" s="15"/>
      <c r="FQW48" s="15"/>
      <c r="FQX48" s="15"/>
      <c r="FQY48" s="15"/>
      <c r="FQZ48" s="19"/>
      <c r="FRA48" s="59"/>
      <c r="FRB48" s="59"/>
      <c r="FRC48" s="52"/>
      <c r="FRD48" s="52"/>
      <c r="FRE48" s="52"/>
      <c r="FRF48" s="52"/>
      <c r="FRG48" s="52"/>
      <c r="FRH48" s="59"/>
      <c r="FRI48" s="59"/>
      <c r="FRJ48" s="59"/>
      <c r="FRK48" s="59"/>
      <c r="FRL48" s="60"/>
      <c r="FRM48" s="278"/>
      <c r="FRN48" s="243"/>
      <c r="FRO48" s="244"/>
      <c r="FRP48" s="244"/>
      <c r="FRQ48" s="244"/>
      <c r="FRR48" s="244"/>
      <c r="FRS48" s="244"/>
      <c r="FRT48" s="201"/>
      <c r="FRU48" s="210"/>
      <c r="FRV48" s="15"/>
      <c r="FRW48" s="15"/>
      <c r="FRX48" s="15"/>
      <c r="FRY48" s="15"/>
      <c r="FRZ48" s="15"/>
      <c r="FSA48" s="15"/>
      <c r="FSB48" s="15"/>
      <c r="FSC48" s="15"/>
      <c r="FSD48" s="15"/>
      <c r="FSE48" s="15"/>
      <c r="FSF48" s="19"/>
      <c r="FSG48" s="15"/>
      <c r="FSH48" s="15"/>
      <c r="FSI48" s="15"/>
      <c r="FSJ48" s="15"/>
      <c r="FSK48" s="15"/>
      <c r="FSL48" s="15"/>
      <c r="FSM48" s="19"/>
      <c r="FSN48" s="59"/>
      <c r="FSO48" s="59"/>
      <c r="FSP48" s="52"/>
      <c r="FSQ48" s="52"/>
      <c r="FSR48" s="52"/>
      <c r="FSS48" s="52"/>
      <c r="FST48" s="52"/>
      <c r="FSU48" s="59"/>
      <c r="FSV48" s="59"/>
      <c r="FSW48" s="59"/>
      <c r="FSX48" s="59"/>
      <c r="FSY48" s="60"/>
      <c r="FSZ48" s="278"/>
      <c r="FTA48" s="243"/>
      <c r="FTB48" s="244"/>
      <c r="FTC48" s="244"/>
      <c r="FTD48" s="244"/>
      <c r="FTE48" s="244"/>
      <c r="FTF48" s="244"/>
      <c r="FTG48" s="201"/>
      <c r="FTH48" s="210"/>
      <c r="FTI48" s="15"/>
      <c r="FTJ48" s="15"/>
      <c r="FTK48" s="15"/>
      <c r="FTL48" s="15"/>
      <c r="FTM48" s="15"/>
      <c r="FTN48" s="15"/>
      <c r="FTO48" s="15"/>
      <c r="FTP48" s="15"/>
      <c r="FTQ48" s="15"/>
      <c r="FTR48" s="15"/>
      <c r="FTS48" s="19"/>
      <c r="FTT48" s="15"/>
      <c r="FTU48" s="15"/>
      <c r="FTV48" s="15"/>
      <c r="FTW48" s="15"/>
      <c r="FTX48" s="15"/>
      <c r="FTY48" s="15"/>
      <c r="FTZ48" s="19"/>
      <c r="FUA48" s="59"/>
      <c r="FUB48" s="59"/>
      <c r="FUC48" s="52"/>
      <c r="FUD48" s="52"/>
      <c r="FUE48" s="52"/>
      <c r="FUF48" s="52"/>
      <c r="FUG48" s="52"/>
      <c r="FUH48" s="59"/>
      <c r="FUI48" s="59"/>
      <c r="FUJ48" s="59"/>
      <c r="FUK48" s="59"/>
      <c r="FUL48" s="60"/>
      <c r="FUM48" s="278"/>
      <c r="FUN48" s="243"/>
      <c r="FUO48" s="244"/>
      <c r="FUP48" s="244"/>
      <c r="FUQ48" s="244"/>
      <c r="FUR48" s="244"/>
      <c r="FUS48" s="244"/>
      <c r="FUT48" s="201"/>
      <c r="FUU48" s="210"/>
      <c r="FUV48" s="15"/>
      <c r="FUW48" s="15"/>
      <c r="FUX48" s="15"/>
      <c r="FUY48" s="15"/>
      <c r="FUZ48" s="15"/>
      <c r="FVA48" s="15"/>
      <c r="FVB48" s="15"/>
      <c r="FVC48" s="15"/>
      <c r="FVD48" s="15"/>
      <c r="FVE48" s="15"/>
      <c r="FVF48" s="19"/>
      <c r="FVG48" s="15"/>
      <c r="FVH48" s="15"/>
      <c r="FVI48" s="15"/>
      <c r="FVJ48" s="15"/>
      <c r="FVK48" s="15"/>
      <c r="FVL48" s="15"/>
      <c r="FVM48" s="19"/>
      <c r="FVN48" s="59"/>
      <c r="FVO48" s="59"/>
      <c r="FVP48" s="52"/>
      <c r="FVQ48" s="52"/>
      <c r="FVR48" s="52"/>
      <c r="FVS48" s="52"/>
      <c r="FVT48" s="52"/>
      <c r="FVU48" s="59"/>
      <c r="FVV48" s="59"/>
      <c r="FVW48" s="59"/>
      <c r="FVX48" s="59"/>
      <c r="FVY48" s="60"/>
      <c r="FVZ48" s="278"/>
      <c r="FWA48" s="243"/>
      <c r="FWB48" s="244"/>
      <c r="FWC48" s="244"/>
      <c r="FWD48" s="244"/>
      <c r="FWE48" s="244"/>
      <c r="FWF48" s="244"/>
      <c r="FWG48" s="201"/>
      <c r="FWH48" s="210"/>
      <c r="FWI48" s="15"/>
      <c r="FWJ48" s="15"/>
      <c r="FWK48" s="15"/>
      <c r="FWL48" s="15"/>
      <c r="FWM48" s="15"/>
      <c r="FWN48" s="15"/>
      <c r="FWO48" s="15"/>
      <c r="FWP48" s="15"/>
      <c r="FWQ48" s="15"/>
      <c r="FWR48" s="15"/>
      <c r="FWS48" s="19"/>
      <c r="FWT48" s="15"/>
      <c r="FWU48" s="15"/>
      <c r="FWV48" s="15"/>
      <c r="FWW48" s="15"/>
      <c r="FWX48" s="15"/>
      <c r="FWY48" s="15"/>
      <c r="FWZ48" s="19"/>
      <c r="FXA48" s="59"/>
      <c r="FXB48" s="59"/>
      <c r="FXC48" s="52"/>
      <c r="FXD48" s="52"/>
      <c r="FXE48" s="52"/>
      <c r="FXF48" s="52"/>
      <c r="FXG48" s="52"/>
      <c r="FXH48" s="59"/>
      <c r="FXI48" s="59"/>
      <c r="FXJ48" s="59"/>
      <c r="FXK48" s="59"/>
      <c r="FXL48" s="60"/>
      <c r="FXM48" s="278"/>
      <c r="FXN48" s="243"/>
      <c r="FXO48" s="244"/>
      <c r="FXP48" s="244"/>
      <c r="FXQ48" s="244"/>
      <c r="FXR48" s="244"/>
      <c r="FXS48" s="244"/>
      <c r="FXT48" s="201"/>
      <c r="FXU48" s="210"/>
      <c r="FXV48" s="15"/>
      <c r="FXW48" s="15"/>
      <c r="FXX48" s="15"/>
      <c r="FXY48" s="15"/>
      <c r="FXZ48" s="15"/>
      <c r="FYA48" s="15"/>
      <c r="FYB48" s="15"/>
      <c r="FYC48" s="15"/>
      <c r="FYD48" s="15"/>
      <c r="FYE48" s="15"/>
      <c r="FYF48" s="19"/>
      <c r="FYG48" s="15"/>
      <c r="FYH48" s="15"/>
      <c r="FYI48" s="15"/>
      <c r="FYJ48" s="15"/>
      <c r="FYK48" s="15"/>
      <c r="FYL48" s="15"/>
      <c r="FYM48" s="19"/>
      <c r="FYN48" s="59"/>
      <c r="FYO48" s="59"/>
      <c r="FYP48" s="52"/>
      <c r="FYQ48" s="52"/>
      <c r="FYR48" s="52"/>
      <c r="FYS48" s="52"/>
      <c r="FYT48" s="52"/>
      <c r="FYU48" s="59"/>
      <c r="FYV48" s="59"/>
      <c r="FYW48" s="59"/>
      <c r="FYX48" s="59"/>
      <c r="FYY48" s="60"/>
      <c r="FYZ48" s="278"/>
      <c r="FZA48" s="243"/>
      <c r="FZB48" s="244"/>
      <c r="FZC48" s="244"/>
      <c r="FZD48" s="244"/>
      <c r="FZE48" s="244"/>
      <c r="FZF48" s="244"/>
      <c r="FZG48" s="201"/>
      <c r="FZH48" s="210"/>
      <c r="FZI48" s="15"/>
      <c r="FZJ48" s="15"/>
      <c r="FZK48" s="15"/>
      <c r="FZL48" s="15"/>
      <c r="FZM48" s="15"/>
      <c r="FZN48" s="15"/>
      <c r="FZO48" s="15"/>
      <c r="FZP48" s="15"/>
      <c r="FZQ48" s="15"/>
      <c r="FZR48" s="15"/>
      <c r="FZS48" s="19"/>
      <c r="FZT48" s="15"/>
      <c r="FZU48" s="15"/>
      <c r="FZV48" s="15"/>
      <c r="FZW48" s="15"/>
      <c r="FZX48" s="15"/>
      <c r="FZY48" s="15"/>
      <c r="FZZ48" s="19"/>
      <c r="GAA48" s="59"/>
      <c r="GAB48" s="59"/>
      <c r="GAC48" s="52"/>
      <c r="GAD48" s="52"/>
      <c r="GAE48" s="52"/>
      <c r="GAF48" s="52"/>
      <c r="GAG48" s="52"/>
      <c r="GAH48" s="59"/>
      <c r="GAI48" s="59"/>
      <c r="GAJ48" s="59"/>
      <c r="GAK48" s="59"/>
      <c r="GAL48" s="60"/>
      <c r="GAM48" s="278"/>
      <c r="GAN48" s="243"/>
      <c r="GAO48" s="244"/>
      <c r="GAP48" s="244"/>
      <c r="GAQ48" s="244"/>
      <c r="GAR48" s="244"/>
      <c r="GAS48" s="244"/>
      <c r="GAT48" s="201"/>
      <c r="GAU48" s="210"/>
      <c r="GAV48" s="15"/>
      <c r="GAW48" s="15"/>
      <c r="GAX48" s="15"/>
      <c r="GAY48" s="15"/>
      <c r="GAZ48" s="15"/>
      <c r="GBA48" s="15"/>
      <c r="GBB48" s="15"/>
      <c r="GBC48" s="15"/>
      <c r="GBD48" s="15"/>
      <c r="GBE48" s="15"/>
      <c r="GBF48" s="19"/>
      <c r="GBG48" s="15"/>
      <c r="GBH48" s="15"/>
      <c r="GBI48" s="15"/>
      <c r="GBJ48" s="15"/>
      <c r="GBK48" s="15"/>
      <c r="GBL48" s="15"/>
      <c r="GBM48" s="19"/>
      <c r="GBN48" s="59"/>
      <c r="GBO48" s="59"/>
      <c r="GBP48" s="52"/>
      <c r="GBQ48" s="52"/>
      <c r="GBR48" s="52"/>
      <c r="GBS48" s="52"/>
      <c r="GBT48" s="52"/>
      <c r="GBU48" s="59"/>
      <c r="GBV48" s="59"/>
      <c r="GBW48" s="59"/>
      <c r="GBX48" s="59"/>
      <c r="GBY48" s="60"/>
      <c r="GBZ48" s="278"/>
      <c r="GCA48" s="243"/>
      <c r="GCB48" s="244"/>
      <c r="GCC48" s="244"/>
      <c r="GCD48" s="244"/>
      <c r="GCE48" s="244"/>
      <c r="GCF48" s="244"/>
      <c r="GCG48" s="201"/>
      <c r="GCH48" s="210"/>
      <c r="GCI48" s="15"/>
      <c r="GCJ48" s="15"/>
      <c r="GCK48" s="15"/>
      <c r="GCL48" s="15"/>
      <c r="GCM48" s="15"/>
      <c r="GCN48" s="15"/>
      <c r="GCO48" s="15"/>
      <c r="GCP48" s="15"/>
      <c r="GCQ48" s="15"/>
      <c r="GCR48" s="15"/>
      <c r="GCS48" s="19"/>
      <c r="GCT48" s="15"/>
      <c r="GCU48" s="15"/>
      <c r="GCV48" s="15"/>
      <c r="GCW48" s="15"/>
      <c r="GCX48" s="15"/>
      <c r="GCY48" s="15"/>
      <c r="GCZ48" s="19"/>
      <c r="GDA48" s="59"/>
      <c r="GDB48" s="59"/>
      <c r="GDC48" s="52"/>
      <c r="GDD48" s="52"/>
      <c r="GDE48" s="52"/>
      <c r="GDF48" s="52"/>
      <c r="GDG48" s="52"/>
      <c r="GDH48" s="59"/>
      <c r="GDI48" s="59"/>
      <c r="GDJ48" s="59"/>
      <c r="GDK48" s="59"/>
      <c r="GDL48" s="60"/>
      <c r="GDM48" s="278"/>
      <c r="GDN48" s="243"/>
      <c r="GDO48" s="244"/>
      <c r="GDP48" s="244"/>
      <c r="GDQ48" s="244"/>
      <c r="GDR48" s="244"/>
      <c r="GDS48" s="244"/>
      <c r="GDT48" s="201"/>
      <c r="GDU48" s="210"/>
      <c r="GDV48" s="15"/>
      <c r="GDW48" s="15"/>
      <c r="GDX48" s="15"/>
      <c r="GDY48" s="15"/>
      <c r="GDZ48" s="15"/>
      <c r="GEA48" s="15"/>
      <c r="GEB48" s="15"/>
      <c r="GEC48" s="15"/>
      <c r="GED48" s="15"/>
      <c r="GEE48" s="15"/>
      <c r="GEF48" s="19"/>
      <c r="GEG48" s="15"/>
      <c r="GEH48" s="15"/>
      <c r="GEI48" s="15"/>
      <c r="GEJ48" s="15"/>
      <c r="GEK48" s="15"/>
      <c r="GEL48" s="15"/>
      <c r="GEM48" s="19"/>
      <c r="GEN48" s="59"/>
      <c r="GEO48" s="59"/>
      <c r="GEP48" s="52"/>
      <c r="GEQ48" s="52"/>
      <c r="GER48" s="52"/>
      <c r="GES48" s="52"/>
      <c r="GET48" s="52"/>
      <c r="GEU48" s="59"/>
      <c r="GEV48" s="59"/>
      <c r="GEW48" s="59"/>
      <c r="GEX48" s="59"/>
      <c r="GEY48" s="60"/>
      <c r="GEZ48" s="278"/>
      <c r="GFA48" s="243"/>
      <c r="GFB48" s="244"/>
      <c r="GFC48" s="244"/>
      <c r="GFD48" s="244"/>
      <c r="GFE48" s="244"/>
      <c r="GFF48" s="244"/>
      <c r="GFG48" s="201"/>
      <c r="GFH48" s="210"/>
      <c r="GFI48" s="15"/>
      <c r="GFJ48" s="15"/>
      <c r="GFK48" s="15"/>
      <c r="GFL48" s="15"/>
      <c r="GFM48" s="15"/>
      <c r="GFN48" s="15"/>
      <c r="GFO48" s="15"/>
      <c r="GFP48" s="15"/>
      <c r="GFQ48" s="15"/>
      <c r="GFR48" s="15"/>
      <c r="GFS48" s="19"/>
      <c r="GFT48" s="15"/>
      <c r="GFU48" s="15"/>
      <c r="GFV48" s="15"/>
      <c r="GFW48" s="15"/>
      <c r="GFX48" s="15"/>
      <c r="GFY48" s="15"/>
      <c r="GFZ48" s="19"/>
      <c r="GGA48" s="59"/>
      <c r="GGB48" s="59"/>
      <c r="GGC48" s="52"/>
      <c r="GGD48" s="52"/>
      <c r="GGE48" s="52"/>
      <c r="GGF48" s="52"/>
      <c r="GGG48" s="52"/>
      <c r="GGH48" s="59"/>
      <c r="GGI48" s="59"/>
      <c r="GGJ48" s="59"/>
      <c r="GGK48" s="59"/>
      <c r="GGL48" s="60"/>
      <c r="GGM48" s="278"/>
      <c r="GGN48" s="243"/>
      <c r="GGO48" s="244"/>
      <c r="GGP48" s="244"/>
      <c r="GGQ48" s="244"/>
      <c r="GGR48" s="244"/>
      <c r="GGS48" s="244"/>
      <c r="GGT48" s="201"/>
      <c r="GGU48" s="210"/>
      <c r="GGV48" s="15"/>
      <c r="GGW48" s="15"/>
      <c r="GGX48" s="15"/>
      <c r="GGY48" s="15"/>
      <c r="GGZ48" s="15"/>
      <c r="GHA48" s="15"/>
      <c r="GHB48" s="15"/>
      <c r="GHC48" s="15"/>
      <c r="GHD48" s="15"/>
      <c r="GHE48" s="15"/>
      <c r="GHF48" s="19"/>
      <c r="GHG48" s="15"/>
      <c r="GHH48" s="15"/>
      <c r="GHI48" s="15"/>
      <c r="GHJ48" s="15"/>
      <c r="GHK48" s="15"/>
      <c r="GHL48" s="15"/>
      <c r="GHM48" s="19"/>
      <c r="GHN48" s="59"/>
      <c r="GHO48" s="59"/>
      <c r="GHP48" s="52"/>
      <c r="GHQ48" s="52"/>
      <c r="GHR48" s="52"/>
      <c r="GHS48" s="52"/>
      <c r="GHT48" s="52"/>
      <c r="GHU48" s="59"/>
      <c r="GHV48" s="59"/>
      <c r="GHW48" s="59"/>
      <c r="GHX48" s="59"/>
      <c r="GHY48" s="60"/>
      <c r="GHZ48" s="278"/>
      <c r="GIA48" s="243"/>
      <c r="GIB48" s="244"/>
      <c r="GIC48" s="244"/>
      <c r="GID48" s="244"/>
      <c r="GIE48" s="244"/>
      <c r="GIF48" s="244"/>
      <c r="GIG48" s="201"/>
      <c r="GIH48" s="210"/>
      <c r="GII48" s="15"/>
      <c r="GIJ48" s="15"/>
      <c r="GIK48" s="15"/>
      <c r="GIL48" s="15"/>
      <c r="GIM48" s="15"/>
      <c r="GIN48" s="15"/>
      <c r="GIO48" s="15"/>
      <c r="GIP48" s="15"/>
      <c r="GIQ48" s="15"/>
      <c r="GIR48" s="15"/>
      <c r="GIS48" s="19"/>
      <c r="GIT48" s="15"/>
      <c r="GIU48" s="15"/>
      <c r="GIV48" s="15"/>
      <c r="GIW48" s="15"/>
      <c r="GIX48" s="15"/>
      <c r="GIY48" s="15"/>
      <c r="GIZ48" s="19"/>
      <c r="GJA48" s="59"/>
      <c r="GJB48" s="59"/>
      <c r="GJC48" s="52"/>
      <c r="GJD48" s="52"/>
      <c r="GJE48" s="52"/>
      <c r="GJF48" s="52"/>
      <c r="GJG48" s="52"/>
      <c r="GJH48" s="59"/>
      <c r="GJI48" s="59"/>
      <c r="GJJ48" s="59"/>
      <c r="GJK48" s="59"/>
      <c r="GJL48" s="60"/>
      <c r="GJM48" s="278"/>
      <c r="GJN48" s="243"/>
      <c r="GJO48" s="244"/>
      <c r="GJP48" s="244"/>
      <c r="GJQ48" s="244"/>
      <c r="GJR48" s="244"/>
      <c r="GJS48" s="244"/>
      <c r="GJT48" s="201"/>
      <c r="GJU48" s="210"/>
      <c r="GJV48" s="15"/>
      <c r="GJW48" s="15"/>
      <c r="GJX48" s="15"/>
      <c r="GJY48" s="15"/>
      <c r="GJZ48" s="15"/>
      <c r="GKA48" s="15"/>
      <c r="GKB48" s="15"/>
      <c r="GKC48" s="15"/>
      <c r="GKD48" s="15"/>
      <c r="GKE48" s="15"/>
      <c r="GKF48" s="19"/>
      <c r="GKG48" s="15"/>
      <c r="GKH48" s="15"/>
      <c r="GKI48" s="15"/>
      <c r="GKJ48" s="15"/>
      <c r="GKK48" s="15"/>
      <c r="GKL48" s="15"/>
      <c r="GKM48" s="19"/>
      <c r="GKN48" s="59"/>
      <c r="GKO48" s="59"/>
      <c r="GKP48" s="52"/>
      <c r="GKQ48" s="52"/>
      <c r="GKR48" s="52"/>
      <c r="GKS48" s="52"/>
      <c r="GKT48" s="52"/>
      <c r="GKU48" s="59"/>
      <c r="GKV48" s="59"/>
      <c r="GKW48" s="59"/>
      <c r="GKX48" s="59"/>
      <c r="GKY48" s="60"/>
      <c r="GKZ48" s="278"/>
      <c r="GLA48" s="243"/>
      <c r="GLB48" s="244"/>
      <c r="GLC48" s="244"/>
      <c r="GLD48" s="244"/>
      <c r="GLE48" s="244"/>
      <c r="GLF48" s="244"/>
      <c r="GLG48" s="201"/>
      <c r="GLH48" s="210"/>
      <c r="GLI48" s="15"/>
      <c r="GLJ48" s="15"/>
      <c r="GLK48" s="15"/>
      <c r="GLL48" s="15"/>
      <c r="GLM48" s="15"/>
      <c r="GLN48" s="15"/>
      <c r="GLO48" s="15"/>
      <c r="GLP48" s="15"/>
      <c r="GLQ48" s="15"/>
      <c r="GLR48" s="15"/>
      <c r="GLS48" s="19"/>
      <c r="GLT48" s="15"/>
      <c r="GLU48" s="15"/>
      <c r="GLV48" s="15"/>
      <c r="GLW48" s="15"/>
      <c r="GLX48" s="15"/>
      <c r="GLY48" s="15"/>
      <c r="GLZ48" s="19"/>
      <c r="GMA48" s="59"/>
      <c r="GMB48" s="59"/>
      <c r="GMC48" s="52"/>
      <c r="GMD48" s="52"/>
      <c r="GME48" s="52"/>
      <c r="GMF48" s="52"/>
      <c r="GMG48" s="52"/>
      <c r="GMH48" s="59"/>
      <c r="GMI48" s="59"/>
      <c r="GMJ48" s="59"/>
      <c r="GMK48" s="59"/>
      <c r="GML48" s="60"/>
      <c r="GMM48" s="278"/>
      <c r="GMN48" s="243"/>
      <c r="GMO48" s="244"/>
      <c r="GMP48" s="244"/>
      <c r="GMQ48" s="244"/>
      <c r="GMR48" s="244"/>
      <c r="GMS48" s="244"/>
      <c r="GMT48" s="201"/>
      <c r="GMU48" s="210"/>
      <c r="GMV48" s="15"/>
      <c r="GMW48" s="15"/>
      <c r="GMX48" s="15"/>
      <c r="GMY48" s="15"/>
      <c r="GMZ48" s="15"/>
      <c r="GNA48" s="15"/>
      <c r="GNB48" s="15"/>
      <c r="GNC48" s="15"/>
      <c r="GND48" s="15"/>
      <c r="GNE48" s="15"/>
      <c r="GNF48" s="19"/>
      <c r="GNG48" s="15"/>
      <c r="GNH48" s="15"/>
      <c r="GNI48" s="15"/>
      <c r="GNJ48" s="15"/>
      <c r="GNK48" s="15"/>
      <c r="GNL48" s="15"/>
      <c r="GNM48" s="19"/>
      <c r="GNN48" s="59"/>
      <c r="GNO48" s="59"/>
      <c r="GNP48" s="52"/>
      <c r="GNQ48" s="52"/>
      <c r="GNR48" s="52"/>
      <c r="GNS48" s="52"/>
      <c r="GNT48" s="52"/>
      <c r="GNU48" s="59"/>
      <c r="GNV48" s="59"/>
      <c r="GNW48" s="59"/>
      <c r="GNX48" s="59"/>
      <c r="GNY48" s="60"/>
      <c r="GNZ48" s="278"/>
      <c r="GOA48" s="243"/>
      <c r="GOB48" s="244"/>
      <c r="GOC48" s="244"/>
      <c r="GOD48" s="244"/>
      <c r="GOE48" s="244"/>
      <c r="GOF48" s="244"/>
      <c r="GOG48" s="201"/>
      <c r="GOH48" s="210"/>
      <c r="GOI48" s="15"/>
      <c r="GOJ48" s="15"/>
      <c r="GOK48" s="15"/>
      <c r="GOL48" s="15"/>
      <c r="GOM48" s="15"/>
      <c r="GON48" s="15"/>
      <c r="GOO48" s="15"/>
      <c r="GOP48" s="15"/>
      <c r="GOQ48" s="15"/>
      <c r="GOR48" s="15"/>
      <c r="GOS48" s="19"/>
      <c r="GOT48" s="15"/>
      <c r="GOU48" s="15"/>
      <c r="GOV48" s="15"/>
      <c r="GOW48" s="15"/>
      <c r="GOX48" s="15"/>
      <c r="GOY48" s="15"/>
      <c r="GOZ48" s="19"/>
      <c r="GPA48" s="59"/>
      <c r="GPB48" s="59"/>
      <c r="GPC48" s="52"/>
      <c r="GPD48" s="52"/>
      <c r="GPE48" s="52"/>
      <c r="GPF48" s="52"/>
      <c r="GPG48" s="52"/>
      <c r="GPH48" s="59"/>
      <c r="GPI48" s="59"/>
      <c r="GPJ48" s="59"/>
      <c r="GPK48" s="59"/>
      <c r="GPL48" s="60"/>
      <c r="GPM48" s="278"/>
      <c r="GPN48" s="243"/>
      <c r="GPO48" s="244"/>
      <c r="GPP48" s="244"/>
      <c r="GPQ48" s="244"/>
      <c r="GPR48" s="244"/>
      <c r="GPS48" s="244"/>
      <c r="GPT48" s="201"/>
      <c r="GPU48" s="210"/>
      <c r="GPV48" s="15"/>
      <c r="GPW48" s="15"/>
      <c r="GPX48" s="15"/>
      <c r="GPY48" s="15"/>
      <c r="GPZ48" s="15"/>
      <c r="GQA48" s="15"/>
      <c r="GQB48" s="15"/>
      <c r="GQC48" s="15"/>
      <c r="GQD48" s="15"/>
      <c r="GQE48" s="15"/>
      <c r="GQF48" s="19"/>
      <c r="GQG48" s="15"/>
      <c r="GQH48" s="15"/>
      <c r="GQI48" s="15"/>
      <c r="GQJ48" s="15"/>
      <c r="GQK48" s="15"/>
      <c r="GQL48" s="15"/>
      <c r="GQM48" s="19"/>
      <c r="GQN48" s="59"/>
      <c r="GQO48" s="59"/>
      <c r="GQP48" s="52"/>
      <c r="GQQ48" s="52"/>
      <c r="GQR48" s="52"/>
      <c r="GQS48" s="52"/>
      <c r="GQT48" s="52"/>
      <c r="GQU48" s="59"/>
      <c r="GQV48" s="59"/>
      <c r="GQW48" s="59"/>
      <c r="GQX48" s="59"/>
      <c r="GQY48" s="60"/>
      <c r="GQZ48" s="278"/>
      <c r="GRA48" s="243"/>
      <c r="GRB48" s="244"/>
      <c r="GRC48" s="244"/>
      <c r="GRD48" s="244"/>
      <c r="GRE48" s="244"/>
      <c r="GRF48" s="244"/>
      <c r="GRG48" s="201"/>
      <c r="GRH48" s="210"/>
      <c r="GRI48" s="15"/>
      <c r="GRJ48" s="15"/>
      <c r="GRK48" s="15"/>
      <c r="GRL48" s="15"/>
      <c r="GRM48" s="15"/>
      <c r="GRN48" s="15"/>
      <c r="GRO48" s="15"/>
      <c r="GRP48" s="15"/>
      <c r="GRQ48" s="15"/>
      <c r="GRR48" s="15"/>
      <c r="GRS48" s="19"/>
      <c r="GRT48" s="15"/>
      <c r="GRU48" s="15"/>
      <c r="GRV48" s="15"/>
      <c r="GRW48" s="15"/>
      <c r="GRX48" s="15"/>
      <c r="GRY48" s="15"/>
      <c r="GRZ48" s="19"/>
      <c r="GSA48" s="59"/>
      <c r="GSB48" s="59"/>
      <c r="GSC48" s="52"/>
      <c r="GSD48" s="52"/>
      <c r="GSE48" s="52"/>
      <c r="GSF48" s="52"/>
      <c r="GSG48" s="52"/>
      <c r="GSH48" s="59"/>
      <c r="GSI48" s="59"/>
      <c r="GSJ48" s="59"/>
      <c r="GSK48" s="59"/>
      <c r="GSL48" s="60"/>
      <c r="GSM48" s="278"/>
      <c r="GSN48" s="243"/>
      <c r="GSO48" s="244"/>
      <c r="GSP48" s="244"/>
      <c r="GSQ48" s="244"/>
      <c r="GSR48" s="244"/>
      <c r="GSS48" s="244"/>
      <c r="GST48" s="201"/>
      <c r="GSU48" s="210"/>
      <c r="GSV48" s="15"/>
      <c r="GSW48" s="15"/>
      <c r="GSX48" s="15"/>
      <c r="GSY48" s="15"/>
      <c r="GSZ48" s="15"/>
      <c r="GTA48" s="15"/>
      <c r="GTB48" s="15"/>
      <c r="GTC48" s="15"/>
      <c r="GTD48" s="15"/>
      <c r="GTE48" s="15"/>
      <c r="GTF48" s="19"/>
      <c r="GTG48" s="15"/>
      <c r="GTH48" s="15"/>
      <c r="GTI48" s="15"/>
      <c r="GTJ48" s="15"/>
      <c r="GTK48" s="15"/>
      <c r="GTL48" s="15"/>
      <c r="GTM48" s="19"/>
      <c r="GTN48" s="59"/>
      <c r="GTO48" s="59"/>
      <c r="GTP48" s="52"/>
      <c r="GTQ48" s="52"/>
      <c r="GTR48" s="52"/>
      <c r="GTS48" s="52"/>
      <c r="GTT48" s="52"/>
      <c r="GTU48" s="59"/>
      <c r="GTV48" s="59"/>
      <c r="GTW48" s="59"/>
      <c r="GTX48" s="59"/>
      <c r="GTY48" s="60"/>
      <c r="GTZ48" s="278"/>
      <c r="GUA48" s="243"/>
      <c r="GUB48" s="244"/>
      <c r="GUC48" s="244"/>
      <c r="GUD48" s="244"/>
      <c r="GUE48" s="244"/>
      <c r="GUF48" s="244"/>
      <c r="GUG48" s="201"/>
      <c r="GUH48" s="210"/>
      <c r="GUI48" s="15"/>
      <c r="GUJ48" s="15"/>
      <c r="GUK48" s="15"/>
      <c r="GUL48" s="15"/>
      <c r="GUM48" s="15"/>
      <c r="GUN48" s="15"/>
      <c r="GUO48" s="15"/>
      <c r="GUP48" s="15"/>
      <c r="GUQ48" s="15"/>
      <c r="GUR48" s="15"/>
      <c r="GUS48" s="19"/>
      <c r="GUT48" s="15"/>
      <c r="GUU48" s="15"/>
      <c r="GUV48" s="15"/>
      <c r="GUW48" s="15"/>
      <c r="GUX48" s="15"/>
      <c r="GUY48" s="15"/>
      <c r="GUZ48" s="19"/>
      <c r="GVA48" s="59"/>
      <c r="GVB48" s="59"/>
      <c r="GVC48" s="52"/>
      <c r="GVD48" s="52"/>
      <c r="GVE48" s="52"/>
      <c r="GVF48" s="52"/>
      <c r="GVG48" s="52"/>
      <c r="GVH48" s="59"/>
      <c r="GVI48" s="59"/>
      <c r="GVJ48" s="59"/>
      <c r="GVK48" s="59"/>
      <c r="GVL48" s="60"/>
      <c r="GVM48" s="278"/>
      <c r="GVN48" s="243"/>
      <c r="GVO48" s="244"/>
      <c r="GVP48" s="244"/>
      <c r="GVQ48" s="244"/>
      <c r="GVR48" s="244"/>
      <c r="GVS48" s="244"/>
      <c r="GVT48" s="201"/>
      <c r="GVU48" s="210"/>
      <c r="GVV48" s="15"/>
      <c r="GVW48" s="15"/>
      <c r="GVX48" s="15"/>
      <c r="GVY48" s="15"/>
      <c r="GVZ48" s="15"/>
      <c r="GWA48" s="15"/>
      <c r="GWB48" s="15"/>
      <c r="GWC48" s="15"/>
      <c r="GWD48" s="15"/>
      <c r="GWE48" s="15"/>
      <c r="GWF48" s="19"/>
      <c r="GWG48" s="15"/>
      <c r="GWH48" s="15"/>
      <c r="GWI48" s="15"/>
      <c r="GWJ48" s="15"/>
      <c r="GWK48" s="15"/>
      <c r="GWL48" s="15"/>
      <c r="GWM48" s="19"/>
      <c r="GWN48" s="59"/>
      <c r="GWO48" s="59"/>
      <c r="GWP48" s="52"/>
      <c r="GWQ48" s="52"/>
      <c r="GWR48" s="52"/>
      <c r="GWS48" s="52"/>
      <c r="GWT48" s="52"/>
      <c r="GWU48" s="59"/>
      <c r="GWV48" s="59"/>
      <c r="GWW48" s="59"/>
      <c r="GWX48" s="59"/>
      <c r="GWY48" s="60"/>
      <c r="GWZ48" s="278"/>
      <c r="GXA48" s="243"/>
      <c r="GXB48" s="244"/>
      <c r="GXC48" s="244"/>
      <c r="GXD48" s="244"/>
      <c r="GXE48" s="244"/>
      <c r="GXF48" s="244"/>
      <c r="GXG48" s="201"/>
      <c r="GXH48" s="210"/>
      <c r="GXI48" s="15"/>
      <c r="GXJ48" s="15"/>
      <c r="GXK48" s="15"/>
      <c r="GXL48" s="15"/>
      <c r="GXM48" s="15"/>
      <c r="GXN48" s="15"/>
      <c r="GXO48" s="15"/>
      <c r="GXP48" s="15"/>
      <c r="GXQ48" s="15"/>
      <c r="GXR48" s="15"/>
      <c r="GXS48" s="19"/>
      <c r="GXT48" s="15"/>
      <c r="GXU48" s="15"/>
      <c r="GXV48" s="15"/>
      <c r="GXW48" s="15"/>
      <c r="GXX48" s="15"/>
      <c r="GXY48" s="15"/>
      <c r="GXZ48" s="19"/>
      <c r="GYA48" s="59"/>
      <c r="GYB48" s="59"/>
      <c r="GYC48" s="52"/>
      <c r="GYD48" s="52"/>
      <c r="GYE48" s="52"/>
      <c r="GYF48" s="52"/>
      <c r="GYG48" s="52"/>
      <c r="GYH48" s="59"/>
      <c r="GYI48" s="59"/>
      <c r="GYJ48" s="59"/>
      <c r="GYK48" s="59"/>
      <c r="GYL48" s="60"/>
      <c r="GYM48" s="278"/>
      <c r="GYN48" s="243"/>
      <c r="GYO48" s="244"/>
      <c r="GYP48" s="244"/>
      <c r="GYQ48" s="244"/>
      <c r="GYR48" s="244"/>
      <c r="GYS48" s="244"/>
      <c r="GYT48" s="201"/>
      <c r="GYU48" s="210"/>
      <c r="GYV48" s="15"/>
      <c r="GYW48" s="15"/>
      <c r="GYX48" s="15"/>
      <c r="GYY48" s="15"/>
      <c r="GYZ48" s="15"/>
      <c r="GZA48" s="15"/>
      <c r="GZB48" s="15"/>
      <c r="GZC48" s="15"/>
      <c r="GZD48" s="15"/>
      <c r="GZE48" s="15"/>
      <c r="GZF48" s="19"/>
      <c r="GZG48" s="15"/>
      <c r="GZH48" s="15"/>
      <c r="GZI48" s="15"/>
      <c r="GZJ48" s="15"/>
      <c r="GZK48" s="15"/>
      <c r="GZL48" s="15"/>
      <c r="GZM48" s="19"/>
      <c r="GZN48" s="59"/>
      <c r="GZO48" s="59"/>
      <c r="GZP48" s="52"/>
      <c r="GZQ48" s="52"/>
      <c r="GZR48" s="52"/>
      <c r="GZS48" s="52"/>
      <c r="GZT48" s="52"/>
      <c r="GZU48" s="59"/>
      <c r="GZV48" s="59"/>
      <c r="GZW48" s="59"/>
      <c r="GZX48" s="59"/>
      <c r="GZY48" s="60"/>
      <c r="GZZ48" s="278"/>
      <c r="HAA48" s="243"/>
      <c r="HAB48" s="244"/>
      <c r="HAC48" s="244"/>
      <c r="HAD48" s="244"/>
      <c r="HAE48" s="244"/>
      <c r="HAF48" s="244"/>
      <c r="HAG48" s="201"/>
      <c r="HAH48" s="210"/>
      <c r="HAI48" s="15"/>
      <c r="HAJ48" s="15"/>
      <c r="HAK48" s="15"/>
      <c r="HAL48" s="15"/>
      <c r="HAM48" s="15"/>
      <c r="HAN48" s="15"/>
      <c r="HAO48" s="15"/>
      <c r="HAP48" s="15"/>
      <c r="HAQ48" s="15"/>
      <c r="HAR48" s="15"/>
      <c r="HAS48" s="19"/>
      <c r="HAT48" s="15"/>
      <c r="HAU48" s="15"/>
      <c r="HAV48" s="15"/>
      <c r="HAW48" s="15"/>
      <c r="HAX48" s="15"/>
      <c r="HAY48" s="15"/>
      <c r="HAZ48" s="19"/>
      <c r="HBA48" s="59"/>
      <c r="HBB48" s="59"/>
      <c r="HBC48" s="52"/>
      <c r="HBD48" s="52"/>
      <c r="HBE48" s="52"/>
      <c r="HBF48" s="52"/>
      <c r="HBG48" s="52"/>
      <c r="HBH48" s="59"/>
      <c r="HBI48" s="59"/>
      <c r="HBJ48" s="59"/>
      <c r="HBK48" s="59"/>
      <c r="HBL48" s="60"/>
      <c r="HBM48" s="278"/>
      <c r="HBN48" s="243"/>
      <c r="HBO48" s="244"/>
      <c r="HBP48" s="244"/>
      <c r="HBQ48" s="244"/>
      <c r="HBR48" s="244"/>
      <c r="HBS48" s="244"/>
      <c r="HBT48" s="201"/>
      <c r="HBU48" s="210"/>
      <c r="HBV48" s="15"/>
      <c r="HBW48" s="15"/>
      <c r="HBX48" s="15"/>
      <c r="HBY48" s="15"/>
      <c r="HBZ48" s="15"/>
      <c r="HCA48" s="15"/>
      <c r="HCB48" s="15"/>
      <c r="HCC48" s="15"/>
      <c r="HCD48" s="15"/>
      <c r="HCE48" s="15"/>
      <c r="HCF48" s="19"/>
      <c r="HCG48" s="15"/>
      <c r="HCH48" s="15"/>
      <c r="HCI48" s="15"/>
      <c r="HCJ48" s="15"/>
      <c r="HCK48" s="15"/>
      <c r="HCL48" s="15"/>
      <c r="HCM48" s="19"/>
      <c r="HCN48" s="59"/>
      <c r="HCO48" s="59"/>
      <c r="HCP48" s="52"/>
      <c r="HCQ48" s="52"/>
      <c r="HCR48" s="52"/>
      <c r="HCS48" s="52"/>
      <c r="HCT48" s="52"/>
      <c r="HCU48" s="59"/>
      <c r="HCV48" s="59"/>
      <c r="HCW48" s="59"/>
      <c r="HCX48" s="59"/>
      <c r="HCY48" s="60"/>
      <c r="HCZ48" s="278"/>
      <c r="HDA48" s="243"/>
      <c r="HDB48" s="244"/>
      <c r="HDC48" s="244"/>
      <c r="HDD48" s="244"/>
      <c r="HDE48" s="244"/>
      <c r="HDF48" s="244"/>
      <c r="HDG48" s="201"/>
      <c r="HDH48" s="210"/>
      <c r="HDI48" s="15"/>
      <c r="HDJ48" s="15"/>
      <c r="HDK48" s="15"/>
      <c r="HDL48" s="15"/>
      <c r="HDM48" s="15"/>
      <c r="HDN48" s="15"/>
      <c r="HDO48" s="15"/>
      <c r="HDP48" s="15"/>
      <c r="HDQ48" s="15"/>
      <c r="HDR48" s="15"/>
      <c r="HDS48" s="19"/>
      <c r="HDT48" s="15"/>
      <c r="HDU48" s="15"/>
      <c r="HDV48" s="15"/>
      <c r="HDW48" s="15"/>
      <c r="HDX48" s="15"/>
      <c r="HDY48" s="15"/>
      <c r="HDZ48" s="19"/>
      <c r="HEA48" s="59"/>
      <c r="HEB48" s="59"/>
      <c r="HEC48" s="52"/>
      <c r="HED48" s="52"/>
      <c r="HEE48" s="52"/>
      <c r="HEF48" s="52"/>
      <c r="HEG48" s="52"/>
      <c r="HEH48" s="59"/>
      <c r="HEI48" s="59"/>
      <c r="HEJ48" s="59"/>
      <c r="HEK48" s="59"/>
      <c r="HEL48" s="60"/>
      <c r="HEM48" s="278"/>
      <c r="HEN48" s="243"/>
      <c r="HEO48" s="244"/>
      <c r="HEP48" s="244"/>
      <c r="HEQ48" s="244"/>
      <c r="HER48" s="244"/>
      <c r="HES48" s="244"/>
      <c r="HET48" s="201"/>
      <c r="HEU48" s="210"/>
      <c r="HEV48" s="15"/>
      <c r="HEW48" s="15"/>
      <c r="HEX48" s="15"/>
      <c r="HEY48" s="15"/>
      <c r="HEZ48" s="15"/>
      <c r="HFA48" s="15"/>
      <c r="HFB48" s="15"/>
      <c r="HFC48" s="15"/>
      <c r="HFD48" s="15"/>
      <c r="HFE48" s="15"/>
      <c r="HFF48" s="19"/>
      <c r="HFG48" s="15"/>
      <c r="HFH48" s="15"/>
      <c r="HFI48" s="15"/>
      <c r="HFJ48" s="15"/>
      <c r="HFK48" s="15"/>
      <c r="HFL48" s="15"/>
      <c r="HFM48" s="19"/>
      <c r="HFN48" s="59"/>
      <c r="HFO48" s="59"/>
      <c r="HFP48" s="52"/>
      <c r="HFQ48" s="52"/>
      <c r="HFR48" s="52"/>
      <c r="HFS48" s="52"/>
      <c r="HFT48" s="52"/>
      <c r="HFU48" s="59"/>
      <c r="HFV48" s="59"/>
      <c r="HFW48" s="59"/>
      <c r="HFX48" s="59"/>
      <c r="HFY48" s="60"/>
      <c r="HFZ48" s="278"/>
      <c r="HGA48" s="243"/>
      <c r="HGB48" s="244"/>
      <c r="HGC48" s="244"/>
      <c r="HGD48" s="244"/>
      <c r="HGE48" s="244"/>
      <c r="HGF48" s="244"/>
      <c r="HGG48" s="201"/>
      <c r="HGH48" s="210"/>
      <c r="HGI48" s="15"/>
      <c r="HGJ48" s="15"/>
      <c r="HGK48" s="15"/>
      <c r="HGL48" s="15"/>
      <c r="HGM48" s="15"/>
      <c r="HGN48" s="15"/>
      <c r="HGO48" s="15"/>
      <c r="HGP48" s="15"/>
      <c r="HGQ48" s="15"/>
      <c r="HGR48" s="15"/>
      <c r="HGS48" s="19"/>
      <c r="HGT48" s="15"/>
      <c r="HGU48" s="15"/>
      <c r="HGV48" s="15"/>
      <c r="HGW48" s="15"/>
      <c r="HGX48" s="15"/>
      <c r="HGY48" s="15"/>
      <c r="HGZ48" s="19"/>
      <c r="HHA48" s="59"/>
      <c r="HHB48" s="59"/>
      <c r="HHC48" s="52"/>
      <c r="HHD48" s="52"/>
      <c r="HHE48" s="52"/>
      <c r="HHF48" s="52"/>
      <c r="HHG48" s="52"/>
      <c r="HHH48" s="59"/>
      <c r="HHI48" s="59"/>
      <c r="HHJ48" s="59"/>
      <c r="HHK48" s="59"/>
      <c r="HHL48" s="60"/>
      <c r="HHM48" s="278"/>
      <c r="HHN48" s="243"/>
      <c r="HHO48" s="244"/>
      <c r="HHP48" s="244"/>
      <c r="HHQ48" s="244"/>
      <c r="HHR48" s="244"/>
      <c r="HHS48" s="244"/>
      <c r="HHT48" s="201"/>
      <c r="HHU48" s="210"/>
      <c r="HHV48" s="15"/>
      <c r="HHW48" s="15"/>
      <c r="HHX48" s="15"/>
      <c r="HHY48" s="15"/>
      <c r="HHZ48" s="15"/>
      <c r="HIA48" s="15"/>
      <c r="HIB48" s="15"/>
      <c r="HIC48" s="15"/>
      <c r="HID48" s="15"/>
      <c r="HIE48" s="15"/>
      <c r="HIF48" s="19"/>
      <c r="HIG48" s="15"/>
      <c r="HIH48" s="15"/>
      <c r="HII48" s="15"/>
      <c r="HIJ48" s="15"/>
      <c r="HIK48" s="15"/>
      <c r="HIL48" s="15"/>
      <c r="HIM48" s="19"/>
      <c r="HIN48" s="59"/>
      <c r="HIO48" s="59"/>
      <c r="HIP48" s="52"/>
      <c r="HIQ48" s="52"/>
      <c r="HIR48" s="52"/>
      <c r="HIS48" s="52"/>
      <c r="HIT48" s="52"/>
      <c r="HIU48" s="59"/>
      <c r="HIV48" s="59"/>
      <c r="HIW48" s="59"/>
      <c r="HIX48" s="59"/>
      <c r="HIY48" s="60"/>
      <c r="HIZ48" s="278"/>
      <c r="HJA48" s="243"/>
      <c r="HJB48" s="244"/>
      <c r="HJC48" s="244"/>
      <c r="HJD48" s="244"/>
      <c r="HJE48" s="244"/>
      <c r="HJF48" s="244"/>
      <c r="HJG48" s="201"/>
      <c r="HJH48" s="210"/>
      <c r="HJI48" s="15"/>
      <c r="HJJ48" s="15"/>
      <c r="HJK48" s="15"/>
      <c r="HJL48" s="15"/>
      <c r="HJM48" s="15"/>
      <c r="HJN48" s="15"/>
      <c r="HJO48" s="15"/>
      <c r="HJP48" s="15"/>
      <c r="HJQ48" s="15"/>
      <c r="HJR48" s="15"/>
      <c r="HJS48" s="19"/>
      <c r="HJT48" s="15"/>
      <c r="HJU48" s="15"/>
      <c r="HJV48" s="15"/>
      <c r="HJW48" s="15"/>
      <c r="HJX48" s="15"/>
      <c r="HJY48" s="15"/>
      <c r="HJZ48" s="19"/>
      <c r="HKA48" s="59"/>
      <c r="HKB48" s="59"/>
      <c r="HKC48" s="52"/>
      <c r="HKD48" s="52"/>
      <c r="HKE48" s="52"/>
      <c r="HKF48" s="52"/>
      <c r="HKG48" s="52"/>
      <c r="HKH48" s="59"/>
      <c r="HKI48" s="59"/>
      <c r="HKJ48" s="59"/>
      <c r="HKK48" s="59"/>
      <c r="HKL48" s="60"/>
      <c r="HKM48" s="278"/>
      <c r="HKN48" s="243"/>
      <c r="HKO48" s="244"/>
      <c r="HKP48" s="244"/>
      <c r="HKQ48" s="244"/>
      <c r="HKR48" s="244"/>
      <c r="HKS48" s="244"/>
      <c r="HKT48" s="201"/>
      <c r="HKU48" s="210"/>
      <c r="HKV48" s="15"/>
      <c r="HKW48" s="15"/>
      <c r="HKX48" s="15"/>
      <c r="HKY48" s="15"/>
      <c r="HKZ48" s="15"/>
      <c r="HLA48" s="15"/>
      <c r="HLB48" s="15"/>
      <c r="HLC48" s="15"/>
      <c r="HLD48" s="15"/>
      <c r="HLE48" s="15"/>
      <c r="HLF48" s="19"/>
      <c r="HLG48" s="15"/>
      <c r="HLH48" s="15"/>
      <c r="HLI48" s="15"/>
      <c r="HLJ48" s="15"/>
      <c r="HLK48" s="15"/>
      <c r="HLL48" s="15"/>
      <c r="HLM48" s="19"/>
      <c r="HLN48" s="59"/>
      <c r="HLO48" s="59"/>
      <c r="HLP48" s="52"/>
      <c r="HLQ48" s="52"/>
      <c r="HLR48" s="52"/>
      <c r="HLS48" s="52"/>
      <c r="HLT48" s="52"/>
      <c r="HLU48" s="59"/>
      <c r="HLV48" s="59"/>
      <c r="HLW48" s="59"/>
      <c r="HLX48" s="59"/>
      <c r="HLY48" s="60"/>
      <c r="HLZ48" s="278"/>
      <c r="HMA48" s="243"/>
      <c r="HMB48" s="244"/>
      <c r="HMC48" s="244"/>
      <c r="HMD48" s="244"/>
      <c r="HME48" s="244"/>
      <c r="HMF48" s="244"/>
      <c r="HMG48" s="201"/>
      <c r="HMH48" s="210"/>
      <c r="HMI48" s="15"/>
      <c r="HMJ48" s="15"/>
      <c r="HMK48" s="15"/>
      <c r="HML48" s="15"/>
      <c r="HMM48" s="15"/>
      <c r="HMN48" s="15"/>
      <c r="HMO48" s="15"/>
      <c r="HMP48" s="15"/>
      <c r="HMQ48" s="15"/>
      <c r="HMR48" s="15"/>
      <c r="HMS48" s="19"/>
      <c r="HMT48" s="15"/>
      <c r="HMU48" s="15"/>
      <c r="HMV48" s="15"/>
      <c r="HMW48" s="15"/>
      <c r="HMX48" s="15"/>
      <c r="HMY48" s="15"/>
      <c r="HMZ48" s="19"/>
      <c r="HNA48" s="59"/>
      <c r="HNB48" s="59"/>
      <c r="HNC48" s="52"/>
      <c r="HND48" s="52"/>
      <c r="HNE48" s="52"/>
      <c r="HNF48" s="52"/>
      <c r="HNG48" s="52"/>
      <c r="HNH48" s="59"/>
      <c r="HNI48" s="59"/>
      <c r="HNJ48" s="59"/>
      <c r="HNK48" s="59"/>
      <c r="HNL48" s="60"/>
      <c r="HNM48" s="278"/>
      <c r="HNN48" s="243"/>
      <c r="HNO48" s="244"/>
      <c r="HNP48" s="244"/>
      <c r="HNQ48" s="244"/>
      <c r="HNR48" s="244"/>
      <c r="HNS48" s="244"/>
      <c r="HNT48" s="201"/>
      <c r="HNU48" s="210"/>
      <c r="HNV48" s="15"/>
      <c r="HNW48" s="15"/>
      <c r="HNX48" s="15"/>
      <c r="HNY48" s="15"/>
      <c r="HNZ48" s="15"/>
      <c r="HOA48" s="15"/>
      <c r="HOB48" s="15"/>
      <c r="HOC48" s="15"/>
      <c r="HOD48" s="15"/>
      <c r="HOE48" s="15"/>
      <c r="HOF48" s="19"/>
      <c r="HOG48" s="15"/>
      <c r="HOH48" s="15"/>
      <c r="HOI48" s="15"/>
      <c r="HOJ48" s="15"/>
      <c r="HOK48" s="15"/>
      <c r="HOL48" s="15"/>
      <c r="HOM48" s="19"/>
      <c r="HON48" s="59"/>
      <c r="HOO48" s="59"/>
      <c r="HOP48" s="52"/>
      <c r="HOQ48" s="52"/>
      <c r="HOR48" s="52"/>
      <c r="HOS48" s="52"/>
      <c r="HOT48" s="52"/>
      <c r="HOU48" s="59"/>
      <c r="HOV48" s="59"/>
      <c r="HOW48" s="59"/>
      <c r="HOX48" s="59"/>
      <c r="HOY48" s="60"/>
      <c r="HOZ48" s="278"/>
      <c r="HPA48" s="243"/>
      <c r="HPB48" s="244"/>
      <c r="HPC48" s="244"/>
      <c r="HPD48" s="244"/>
      <c r="HPE48" s="244"/>
      <c r="HPF48" s="244"/>
      <c r="HPG48" s="201"/>
      <c r="HPH48" s="210"/>
      <c r="HPI48" s="15"/>
      <c r="HPJ48" s="15"/>
      <c r="HPK48" s="15"/>
      <c r="HPL48" s="15"/>
      <c r="HPM48" s="15"/>
      <c r="HPN48" s="15"/>
      <c r="HPO48" s="15"/>
      <c r="HPP48" s="15"/>
      <c r="HPQ48" s="15"/>
      <c r="HPR48" s="15"/>
      <c r="HPS48" s="19"/>
      <c r="HPT48" s="15"/>
      <c r="HPU48" s="15"/>
      <c r="HPV48" s="15"/>
      <c r="HPW48" s="15"/>
      <c r="HPX48" s="15"/>
      <c r="HPY48" s="15"/>
      <c r="HPZ48" s="19"/>
      <c r="HQA48" s="59"/>
      <c r="HQB48" s="59"/>
      <c r="HQC48" s="52"/>
      <c r="HQD48" s="52"/>
      <c r="HQE48" s="52"/>
      <c r="HQF48" s="52"/>
      <c r="HQG48" s="52"/>
      <c r="HQH48" s="59"/>
      <c r="HQI48" s="59"/>
      <c r="HQJ48" s="59"/>
      <c r="HQK48" s="59"/>
      <c r="HQL48" s="60"/>
      <c r="HQM48" s="278"/>
      <c r="HQN48" s="243"/>
      <c r="HQO48" s="244"/>
      <c r="HQP48" s="244"/>
      <c r="HQQ48" s="244"/>
      <c r="HQR48" s="244"/>
      <c r="HQS48" s="244"/>
      <c r="HQT48" s="201"/>
      <c r="HQU48" s="210"/>
      <c r="HQV48" s="15"/>
      <c r="HQW48" s="15"/>
      <c r="HQX48" s="15"/>
      <c r="HQY48" s="15"/>
      <c r="HQZ48" s="15"/>
      <c r="HRA48" s="15"/>
      <c r="HRB48" s="15"/>
      <c r="HRC48" s="15"/>
      <c r="HRD48" s="15"/>
      <c r="HRE48" s="15"/>
      <c r="HRF48" s="19"/>
      <c r="HRG48" s="15"/>
      <c r="HRH48" s="15"/>
      <c r="HRI48" s="15"/>
      <c r="HRJ48" s="15"/>
      <c r="HRK48" s="15"/>
      <c r="HRL48" s="15"/>
      <c r="HRM48" s="19"/>
      <c r="HRN48" s="59"/>
      <c r="HRO48" s="59"/>
      <c r="HRP48" s="52"/>
      <c r="HRQ48" s="52"/>
      <c r="HRR48" s="52"/>
      <c r="HRS48" s="52"/>
      <c r="HRT48" s="52"/>
      <c r="HRU48" s="59"/>
      <c r="HRV48" s="59"/>
      <c r="HRW48" s="59"/>
      <c r="HRX48" s="59"/>
      <c r="HRY48" s="60"/>
      <c r="HRZ48" s="278"/>
      <c r="HSA48" s="243"/>
      <c r="HSB48" s="244"/>
      <c r="HSC48" s="244"/>
      <c r="HSD48" s="244"/>
      <c r="HSE48" s="244"/>
      <c r="HSF48" s="244"/>
      <c r="HSG48" s="201"/>
      <c r="HSH48" s="210"/>
      <c r="HSI48" s="15"/>
      <c r="HSJ48" s="15"/>
      <c r="HSK48" s="15"/>
      <c r="HSL48" s="15"/>
      <c r="HSM48" s="15"/>
      <c r="HSN48" s="15"/>
      <c r="HSO48" s="15"/>
      <c r="HSP48" s="15"/>
      <c r="HSQ48" s="15"/>
      <c r="HSR48" s="15"/>
      <c r="HSS48" s="19"/>
      <c r="HST48" s="15"/>
      <c r="HSU48" s="15"/>
      <c r="HSV48" s="15"/>
      <c r="HSW48" s="15"/>
      <c r="HSX48" s="15"/>
      <c r="HSY48" s="15"/>
      <c r="HSZ48" s="19"/>
      <c r="HTA48" s="59"/>
      <c r="HTB48" s="59"/>
      <c r="HTC48" s="52"/>
      <c r="HTD48" s="52"/>
      <c r="HTE48" s="52"/>
      <c r="HTF48" s="52"/>
      <c r="HTG48" s="52"/>
      <c r="HTH48" s="59"/>
      <c r="HTI48" s="59"/>
      <c r="HTJ48" s="59"/>
      <c r="HTK48" s="59"/>
      <c r="HTL48" s="60"/>
      <c r="HTM48" s="278"/>
      <c r="HTN48" s="243"/>
      <c r="HTO48" s="244"/>
      <c r="HTP48" s="244"/>
      <c r="HTQ48" s="244"/>
      <c r="HTR48" s="244"/>
      <c r="HTS48" s="244"/>
      <c r="HTT48" s="201"/>
      <c r="HTU48" s="210"/>
      <c r="HTV48" s="15"/>
      <c r="HTW48" s="15"/>
      <c r="HTX48" s="15"/>
      <c r="HTY48" s="15"/>
      <c r="HTZ48" s="15"/>
      <c r="HUA48" s="15"/>
      <c r="HUB48" s="15"/>
      <c r="HUC48" s="15"/>
      <c r="HUD48" s="15"/>
      <c r="HUE48" s="15"/>
      <c r="HUF48" s="19"/>
      <c r="HUG48" s="15"/>
      <c r="HUH48" s="15"/>
      <c r="HUI48" s="15"/>
      <c r="HUJ48" s="15"/>
      <c r="HUK48" s="15"/>
      <c r="HUL48" s="15"/>
      <c r="HUM48" s="19"/>
      <c r="HUN48" s="59"/>
      <c r="HUO48" s="59"/>
      <c r="HUP48" s="52"/>
      <c r="HUQ48" s="52"/>
      <c r="HUR48" s="52"/>
      <c r="HUS48" s="52"/>
      <c r="HUT48" s="52"/>
      <c r="HUU48" s="59"/>
      <c r="HUV48" s="59"/>
      <c r="HUW48" s="59"/>
      <c r="HUX48" s="59"/>
      <c r="HUY48" s="60"/>
      <c r="HUZ48" s="278"/>
      <c r="HVA48" s="243"/>
      <c r="HVB48" s="244"/>
      <c r="HVC48" s="244"/>
      <c r="HVD48" s="244"/>
      <c r="HVE48" s="244"/>
      <c r="HVF48" s="244"/>
      <c r="HVG48" s="201"/>
      <c r="HVH48" s="210"/>
      <c r="HVI48" s="15"/>
      <c r="HVJ48" s="15"/>
      <c r="HVK48" s="15"/>
      <c r="HVL48" s="15"/>
      <c r="HVM48" s="15"/>
      <c r="HVN48" s="15"/>
      <c r="HVO48" s="15"/>
      <c r="HVP48" s="15"/>
      <c r="HVQ48" s="15"/>
      <c r="HVR48" s="15"/>
      <c r="HVS48" s="19"/>
      <c r="HVT48" s="15"/>
      <c r="HVU48" s="15"/>
      <c r="HVV48" s="15"/>
      <c r="HVW48" s="15"/>
      <c r="HVX48" s="15"/>
      <c r="HVY48" s="15"/>
      <c r="HVZ48" s="19"/>
      <c r="HWA48" s="59"/>
      <c r="HWB48" s="59"/>
      <c r="HWC48" s="52"/>
      <c r="HWD48" s="52"/>
      <c r="HWE48" s="52"/>
      <c r="HWF48" s="52"/>
      <c r="HWG48" s="52"/>
      <c r="HWH48" s="59"/>
      <c r="HWI48" s="59"/>
      <c r="HWJ48" s="59"/>
      <c r="HWK48" s="59"/>
      <c r="HWL48" s="60"/>
      <c r="HWM48" s="278"/>
      <c r="HWN48" s="243"/>
      <c r="HWO48" s="244"/>
      <c r="HWP48" s="244"/>
      <c r="HWQ48" s="244"/>
      <c r="HWR48" s="244"/>
      <c r="HWS48" s="244"/>
      <c r="HWT48" s="201"/>
      <c r="HWU48" s="210"/>
      <c r="HWV48" s="15"/>
      <c r="HWW48" s="15"/>
      <c r="HWX48" s="15"/>
      <c r="HWY48" s="15"/>
      <c r="HWZ48" s="15"/>
      <c r="HXA48" s="15"/>
      <c r="HXB48" s="15"/>
      <c r="HXC48" s="15"/>
      <c r="HXD48" s="15"/>
      <c r="HXE48" s="15"/>
      <c r="HXF48" s="19"/>
      <c r="HXG48" s="15"/>
      <c r="HXH48" s="15"/>
      <c r="HXI48" s="15"/>
      <c r="HXJ48" s="15"/>
      <c r="HXK48" s="15"/>
      <c r="HXL48" s="15"/>
      <c r="HXM48" s="19"/>
      <c r="HXN48" s="59"/>
      <c r="HXO48" s="59"/>
      <c r="HXP48" s="52"/>
      <c r="HXQ48" s="52"/>
      <c r="HXR48" s="52"/>
      <c r="HXS48" s="52"/>
      <c r="HXT48" s="52"/>
      <c r="HXU48" s="59"/>
      <c r="HXV48" s="59"/>
      <c r="HXW48" s="59"/>
      <c r="HXX48" s="59"/>
      <c r="HXY48" s="60"/>
      <c r="HXZ48" s="278"/>
      <c r="HYA48" s="243"/>
      <c r="HYB48" s="244"/>
      <c r="HYC48" s="244"/>
      <c r="HYD48" s="244"/>
      <c r="HYE48" s="244"/>
      <c r="HYF48" s="244"/>
      <c r="HYG48" s="201"/>
      <c r="HYH48" s="210"/>
      <c r="HYI48" s="15"/>
      <c r="HYJ48" s="15"/>
      <c r="HYK48" s="15"/>
      <c r="HYL48" s="15"/>
      <c r="HYM48" s="15"/>
      <c r="HYN48" s="15"/>
      <c r="HYO48" s="15"/>
      <c r="HYP48" s="15"/>
      <c r="HYQ48" s="15"/>
      <c r="HYR48" s="15"/>
      <c r="HYS48" s="19"/>
      <c r="HYT48" s="15"/>
      <c r="HYU48" s="15"/>
      <c r="HYV48" s="15"/>
      <c r="HYW48" s="15"/>
      <c r="HYX48" s="15"/>
      <c r="HYY48" s="15"/>
      <c r="HYZ48" s="19"/>
      <c r="HZA48" s="59"/>
      <c r="HZB48" s="59"/>
      <c r="HZC48" s="52"/>
      <c r="HZD48" s="52"/>
      <c r="HZE48" s="52"/>
      <c r="HZF48" s="52"/>
      <c r="HZG48" s="52"/>
      <c r="HZH48" s="59"/>
      <c r="HZI48" s="59"/>
      <c r="HZJ48" s="59"/>
      <c r="HZK48" s="59"/>
      <c r="HZL48" s="60"/>
      <c r="HZM48" s="278"/>
      <c r="HZN48" s="243"/>
      <c r="HZO48" s="244"/>
      <c r="HZP48" s="244"/>
      <c r="HZQ48" s="244"/>
      <c r="HZR48" s="244"/>
      <c r="HZS48" s="244"/>
      <c r="HZT48" s="201"/>
      <c r="HZU48" s="210"/>
      <c r="HZV48" s="15"/>
      <c r="HZW48" s="15"/>
      <c r="HZX48" s="15"/>
      <c r="HZY48" s="15"/>
      <c r="HZZ48" s="15"/>
      <c r="IAA48" s="15"/>
      <c r="IAB48" s="15"/>
      <c r="IAC48" s="15"/>
      <c r="IAD48" s="15"/>
      <c r="IAE48" s="15"/>
      <c r="IAF48" s="19"/>
      <c r="IAG48" s="15"/>
      <c r="IAH48" s="15"/>
      <c r="IAI48" s="15"/>
      <c r="IAJ48" s="15"/>
      <c r="IAK48" s="15"/>
      <c r="IAL48" s="15"/>
      <c r="IAM48" s="19"/>
      <c r="IAN48" s="59"/>
      <c r="IAO48" s="59"/>
      <c r="IAP48" s="52"/>
      <c r="IAQ48" s="52"/>
      <c r="IAR48" s="52"/>
      <c r="IAS48" s="52"/>
      <c r="IAT48" s="52"/>
      <c r="IAU48" s="59"/>
      <c r="IAV48" s="59"/>
      <c r="IAW48" s="59"/>
      <c r="IAX48" s="59"/>
      <c r="IAY48" s="60"/>
      <c r="IAZ48" s="278"/>
      <c r="IBA48" s="243"/>
      <c r="IBB48" s="244"/>
      <c r="IBC48" s="244"/>
      <c r="IBD48" s="244"/>
      <c r="IBE48" s="244"/>
      <c r="IBF48" s="244"/>
      <c r="IBG48" s="201"/>
      <c r="IBH48" s="210"/>
      <c r="IBI48" s="15"/>
      <c r="IBJ48" s="15"/>
      <c r="IBK48" s="15"/>
      <c r="IBL48" s="15"/>
      <c r="IBM48" s="15"/>
      <c r="IBN48" s="15"/>
      <c r="IBO48" s="15"/>
      <c r="IBP48" s="15"/>
      <c r="IBQ48" s="15"/>
      <c r="IBR48" s="15"/>
      <c r="IBS48" s="19"/>
      <c r="IBT48" s="15"/>
      <c r="IBU48" s="15"/>
      <c r="IBV48" s="15"/>
      <c r="IBW48" s="15"/>
      <c r="IBX48" s="15"/>
      <c r="IBY48" s="15"/>
      <c r="IBZ48" s="19"/>
      <c r="ICA48" s="59"/>
      <c r="ICB48" s="59"/>
      <c r="ICC48" s="52"/>
      <c r="ICD48" s="52"/>
      <c r="ICE48" s="52"/>
      <c r="ICF48" s="52"/>
      <c r="ICG48" s="52"/>
      <c r="ICH48" s="59"/>
      <c r="ICI48" s="59"/>
      <c r="ICJ48" s="59"/>
      <c r="ICK48" s="59"/>
      <c r="ICL48" s="60"/>
      <c r="ICM48" s="278"/>
      <c r="ICN48" s="243"/>
      <c r="ICO48" s="244"/>
      <c r="ICP48" s="244"/>
      <c r="ICQ48" s="244"/>
      <c r="ICR48" s="244"/>
      <c r="ICS48" s="244"/>
      <c r="ICT48" s="201"/>
      <c r="ICU48" s="210"/>
      <c r="ICV48" s="15"/>
      <c r="ICW48" s="15"/>
      <c r="ICX48" s="15"/>
      <c r="ICY48" s="15"/>
      <c r="ICZ48" s="15"/>
      <c r="IDA48" s="15"/>
      <c r="IDB48" s="15"/>
      <c r="IDC48" s="15"/>
      <c r="IDD48" s="15"/>
      <c r="IDE48" s="15"/>
      <c r="IDF48" s="19"/>
      <c r="IDG48" s="15"/>
      <c r="IDH48" s="15"/>
      <c r="IDI48" s="15"/>
      <c r="IDJ48" s="15"/>
      <c r="IDK48" s="15"/>
      <c r="IDL48" s="15"/>
      <c r="IDM48" s="19"/>
      <c r="IDN48" s="59"/>
      <c r="IDO48" s="59"/>
      <c r="IDP48" s="52"/>
      <c r="IDQ48" s="52"/>
      <c r="IDR48" s="52"/>
      <c r="IDS48" s="52"/>
      <c r="IDT48" s="52"/>
      <c r="IDU48" s="59"/>
      <c r="IDV48" s="59"/>
      <c r="IDW48" s="59"/>
      <c r="IDX48" s="59"/>
      <c r="IDY48" s="60"/>
      <c r="IDZ48" s="278"/>
      <c r="IEA48" s="243"/>
      <c r="IEB48" s="244"/>
      <c r="IEC48" s="244"/>
      <c r="IED48" s="244"/>
      <c r="IEE48" s="244"/>
      <c r="IEF48" s="244"/>
      <c r="IEG48" s="201"/>
      <c r="IEH48" s="210"/>
      <c r="IEI48" s="15"/>
      <c r="IEJ48" s="15"/>
      <c r="IEK48" s="15"/>
      <c r="IEL48" s="15"/>
      <c r="IEM48" s="15"/>
      <c r="IEN48" s="15"/>
      <c r="IEO48" s="15"/>
      <c r="IEP48" s="15"/>
      <c r="IEQ48" s="15"/>
      <c r="IER48" s="15"/>
      <c r="IES48" s="19"/>
      <c r="IET48" s="15"/>
      <c r="IEU48" s="15"/>
      <c r="IEV48" s="15"/>
      <c r="IEW48" s="15"/>
      <c r="IEX48" s="15"/>
      <c r="IEY48" s="15"/>
      <c r="IEZ48" s="19"/>
      <c r="IFA48" s="59"/>
      <c r="IFB48" s="59"/>
      <c r="IFC48" s="52"/>
      <c r="IFD48" s="52"/>
      <c r="IFE48" s="52"/>
      <c r="IFF48" s="52"/>
      <c r="IFG48" s="52"/>
      <c r="IFH48" s="59"/>
      <c r="IFI48" s="59"/>
      <c r="IFJ48" s="59"/>
      <c r="IFK48" s="59"/>
      <c r="IFL48" s="60"/>
      <c r="IFM48" s="278"/>
      <c r="IFN48" s="243"/>
      <c r="IFO48" s="244"/>
      <c r="IFP48" s="244"/>
      <c r="IFQ48" s="244"/>
      <c r="IFR48" s="244"/>
      <c r="IFS48" s="244"/>
      <c r="IFT48" s="201"/>
      <c r="IFU48" s="210"/>
      <c r="IFV48" s="15"/>
      <c r="IFW48" s="15"/>
      <c r="IFX48" s="15"/>
      <c r="IFY48" s="15"/>
      <c r="IFZ48" s="15"/>
      <c r="IGA48" s="15"/>
      <c r="IGB48" s="15"/>
      <c r="IGC48" s="15"/>
      <c r="IGD48" s="15"/>
      <c r="IGE48" s="15"/>
      <c r="IGF48" s="19"/>
      <c r="IGG48" s="15"/>
      <c r="IGH48" s="15"/>
      <c r="IGI48" s="15"/>
      <c r="IGJ48" s="15"/>
      <c r="IGK48" s="15"/>
      <c r="IGL48" s="15"/>
      <c r="IGM48" s="19"/>
      <c r="IGN48" s="59"/>
      <c r="IGO48" s="59"/>
      <c r="IGP48" s="52"/>
      <c r="IGQ48" s="52"/>
      <c r="IGR48" s="52"/>
      <c r="IGS48" s="52"/>
      <c r="IGT48" s="52"/>
      <c r="IGU48" s="59"/>
      <c r="IGV48" s="59"/>
      <c r="IGW48" s="59"/>
      <c r="IGX48" s="59"/>
      <c r="IGY48" s="60"/>
      <c r="IGZ48" s="278"/>
      <c r="IHA48" s="243"/>
      <c r="IHB48" s="244"/>
      <c r="IHC48" s="244"/>
      <c r="IHD48" s="244"/>
      <c r="IHE48" s="244"/>
      <c r="IHF48" s="244"/>
      <c r="IHG48" s="201"/>
      <c r="IHH48" s="210"/>
      <c r="IHI48" s="15"/>
      <c r="IHJ48" s="15"/>
      <c r="IHK48" s="15"/>
      <c r="IHL48" s="15"/>
      <c r="IHM48" s="15"/>
      <c r="IHN48" s="15"/>
      <c r="IHO48" s="15"/>
      <c r="IHP48" s="15"/>
      <c r="IHQ48" s="15"/>
      <c r="IHR48" s="15"/>
      <c r="IHS48" s="19"/>
      <c r="IHT48" s="15"/>
      <c r="IHU48" s="15"/>
      <c r="IHV48" s="15"/>
      <c r="IHW48" s="15"/>
      <c r="IHX48" s="15"/>
      <c r="IHY48" s="15"/>
      <c r="IHZ48" s="19"/>
      <c r="IIA48" s="59"/>
      <c r="IIB48" s="59"/>
      <c r="IIC48" s="52"/>
      <c r="IID48" s="52"/>
      <c r="IIE48" s="52"/>
      <c r="IIF48" s="52"/>
      <c r="IIG48" s="52"/>
      <c r="IIH48" s="59"/>
      <c r="III48" s="59"/>
      <c r="IIJ48" s="59"/>
      <c r="IIK48" s="59"/>
      <c r="IIL48" s="60"/>
      <c r="IIM48" s="278"/>
      <c r="IIN48" s="243"/>
      <c r="IIO48" s="244"/>
      <c r="IIP48" s="244"/>
      <c r="IIQ48" s="244"/>
      <c r="IIR48" s="244"/>
      <c r="IIS48" s="244"/>
      <c r="IIT48" s="201"/>
      <c r="IIU48" s="210"/>
      <c r="IIV48" s="15"/>
      <c r="IIW48" s="15"/>
      <c r="IIX48" s="15"/>
      <c r="IIY48" s="15"/>
      <c r="IIZ48" s="15"/>
      <c r="IJA48" s="15"/>
      <c r="IJB48" s="15"/>
      <c r="IJC48" s="15"/>
      <c r="IJD48" s="15"/>
      <c r="IJE48" s="15"/>
      <c r="IJF48" s="19"/>
      <c r="IJG48" s="15"/>
      <c r="IJH48" s="15"/>
      <c r="IJI48" s="15"/>
      <c r="IJJ48" s="15"/>
      <c r="IJK48" s="15"/>
      <c r="IJL48" s="15"/>
      <c r="IJM48" s="19"/>
      <c r="IJN48" s="59"/>
      <c r="IJO48" s="59"/>
      <c r="IJP48" s="52"/>
      <c r="IJQ48" s="52"/>
      <c r="IJR48" s="52"/>
      <c r="IJS48" s="52"/>
      <c r="IJT48" s="52"/>
      <c r="IJU48" s="59"/>
      <c r="IJV48" s="59"/>
      <c r="IJW48" s="59"/>
      <c r="IJX48" s="59"/>
      <c r="IJY48" s="60"/>
      <c r="IJZ48" s="278"/>
      <c r="IKA48" s="243"/>
      <c r="IKB48" s="244"/>
      <c r="IKC48" s="244"/>
      <c r="IKD48" s="244"/>
      <c r="IKE48" s="244"/>
      <c r="IKF48" s="244"/>
      <c r="IKG48" s="201"/>
      <c r="IKH48" s="210"/>
      <c r="IKI48" s="15"/>
      <c r="IKJ48" s="15"/>
      <c r="IKK48" s="15"/>
      <c r="IKL48" s="15"/>
      <c r="IKM48" s="15"/>
      <c r="IKN48" s="15"/>
      <c r="IKO48" s="15"/>
      <c r="IKP48" s="15"/>
      <c r="IKQ48" s="15"/>
      <c r="IKR48" s="15"/>
      <c r="IKS48" s="19"/>
      <c r="IKT48" s="15"/>
      <c r="IKU48" s="15"/>
      <c r="IKV48" s="15"/>
      <c r="IKW48" s="15"/>
      <c r="IKX48" s="15"/>
      <c r="IKY48" s="15"/>
      <c r="IKZ48" s="19"/>
      <c r="ILA48" s="59"/>
      <c r="ILB48" s="59"/>
      <c r="ILC48" s="52"/>
      <c r="ILD48" s="52"/>
      <c r="ILE48" s="52"/>
      <c r="ILF48" s="52"/>
      <c r="ILG48" s="52"/>
      <c r="ILH48" s="59"/>
      <c r="ILI48" s="59"/>
      <c r="ILJ48" s="59"/>
      <c r="ILK48" s="59"/>
      <c r="ILL48" s="60"/>
      <c r="ILM48" s="278"/>
      <c r="ILN48" s="243"/>
      <c r="ILO48" s="244"/>
      <c r="ILP48" s="244"/>
      <c r="ILQ48" s="244"/>
      <c r="ILR48" s="244"/>
      <c r="ILS48" s="244"/>
      <c r="ILT48" s="201"/>
      <c r="ILU48" s="210"/>
      <c r="ILV48" s="15"/>
      <c r="ILW48" s="15"/>
      <c r="ILX48" s="15"/>
      <c r="ILY48" s="15"/>
      <c r="ILZ48" s="15"/>
      <c r="IMA48" s="15"/>
      <c r="IMB48" s="15"/>
      <c r="IMC48" s="15"/>
      <c r="IMD48" s="15"/>
      <c r="IME48" s="15"/>
      <c r="IMF48" s="19"/>
      <c r="IMG48" s="15"/>
      <c r="IMH48" s="15"/>
      <c r="IMI48" s="15"/>
      <c r="IMJ48" s="15"/>
      <c r="IMK48" s="15"/>
      <c r="IML48" s="15"/>
      <c r="IMM48" s="19"/>
      <c r="IMN48" s="59"/>
      <c r="IMO48" s="59"/>
      <c r="IMP48" s="52"/>
      <c r="IMQ48" s="52"/>
      <c r="IMR48" s="52"/>
      <c r="IMS48" s="52"/>
      <c r="IMT48" s="52"/>
      <c r="IMU48" s="59"/>
      <c r="IMV48" s="59"/>
      <c r="IMW48" s="59"/>
      <c r="IMX48" s="59"/>
      <c r="IMY48" s="60"/>
      <c r="IMZ48" s="278"/>
      <c r="INA48" s="243"/>
      <c r="INB48" s="244"/>
      <c r="INC48" s="244"/>
      <c r="IND48" s="244"/>
      <c r="INE48" s="244"/>
      <c r="INF48" s="244"/>
      <c r="ING48" s="201"/>
      <c r="INH48" s="210"/>
      <c r="INI48" s="15"/>
      <c r="INJ48" s="15"/>
      <c r="INK48" s="15"/>
      <c r="INL48" s="15"/>
      <c r="INM48" s="15"/>
      <c r="INN48" s="15"/>
      <c r="INO48" s="15"/>
      <c r="INP48" s="15"/>
      <c r="INQ48" s="15"/>
      <c r="INR48" s="15"/>
      <c r="INS48" s="19"/>
      <c r="INT48" s="15"/>
      <c r="INU48" s="15"/>
      <c r="INV48" s="15"/>
      <c r="INW48" s="15"/>
      <c r="INX48" s="15"/>
      <c r="INY48" s="15"/>
      <c r="INZ48" s="19"/>
      <c r="IOA48" s="59"/>
      <c r="IOB48" s="59"/>
      <c r="IOC48" s="52"/>
      <c r="IOD48" s="52"/>
      <c r="IOE48" s="52"/>
      <c r="IOF48" s="52"/>
      <c r="IOG48" s="52"/>
      <c r="IOH48" s="59"/>
      <c r="IOI48" s="59"/>
      <c r="IOJ48" s="59"/>
      <c r="IOK48" s="59"/>
      <c r="IOL48" s="60"/>
      <c r="IOM48" s="278"/>
      <c r="ION48" s="243"/>
      <c r="IOO48" s="244"/>
      <c r="IOP48" s="244"/>
      <c r="IOQ48" s="244"/>
      <c r="IOR48" s="244"/>
      <c r="IOS48" s="244"/>
      <c r="IOT48" s="201"/>
      <c r="IOU48" s="210"/>
      <c r="IOV48" s="15"/>
      <c r="IOW48" s="15"/>
      <c r="IOX48" s="15"/>
      <c r="IOY48" s="15"/>
      <c r="IOZ48" s="15"/>
      <c r="IPA48" s="15"/>
      <c r="IPB48" s="15"/>
      <c r="IPC48" s="15"/>
      <c r="IPD48" s="15"/>
      <c r="IPE48" s="15"/>
      <c r="IPF48" s="19"/>
      <c r="IPG48" s="15"/>
      <c r="IPH48" s="15"/>
      <c r="IPI48" s="15"/>
      <c r="IPJ48" s="15"/>
      <c r="IPK48" s="15"/>
      <c r="IPL48" s="15"/>
      <c r="IPM48" s="19"/>
      <c r="IPN48" s="59"/>
      <c r="IPO48" s="59"/>
      <c r="IPP48" s="52"/>
      <c r="IPQ48" s="52"/>
      <c r="IPR48" s="52"/>
      <c r="IPS48" s="52"/>
      <c r="IPT48" s="52"/>
      <c r="IPU48" s="59"/>
      <c r="IPV48" s="59"/>
      <c r="IPW48" s="59"/>
      <c r="IPX48" s="59"/>
      <c r="IPY48" s="60"/>
      <c r="IPZ48" s="278"/>
      <c r="IQA48" s="243"/>
      <c r="IQB48" s="244"/>
      <c r="IQC48" s="244"/>
      <c r="IQD48" s="244"/>
      <c r="IQE48" s="244"/>
      <c r="IQF48" s="244"/>
      <c r="IQG48" s="201"/>
      <c r="IQH48" s="210"/>
      <c r="IQI48" s="15"/>
      <c r="IQJ48" s="15"/>
      <c r="IQK48" s="15"/>
      <c r="IQL48" s="15"/>
      <c r="IQM48" s="15"/>
      <c r="IQN48" s="15"/>
      <c r="IQO48" s="15"/>
      <c r="IQP48" s="15"/>
      <c r="IQQ48" s="15"/>
      <c r="IQR48" s="15"/>
      <c r="IQS48" s="19"/>
      <c r="IQT48" s="15"/>
      <c r="IQU48" s="15"/>
      <c r="IQV48" s="15"/>
      <c r="IQW48" s="15"/>
      <c r="IQX48" s="15"/>
      <c r="IQY48" s="15"/>
      <c r="IQZ48" s="19"/>
      <c r="IRA48" s="59"/>
      <c r="IRB48" s="59"/>
      <c r="IRC48" s="52"/>
      <c r="IRD48" s="52"/>
      <c r="IRE48" s="52"/>
      <c r="IRF48" s="52"/>
      <c r="IRG48" s="52"/>
      <c r="IRH48" s="59"/>
      <c r="IRI48" s="59"/>
      <c r="IRJ48" s="59"/>
      <c r="IRK48" s="59"/>
      <c r="IRL48" s="60"/>
      <c r="IRM48" s="278"/>
      <c r="IRN48" s="243"/>
      <c r="IRO48" s="244"/>
      <c r="IRP48" s="244"/>
      <c r="IRQ48" s="244"/>
      <c r="IRR48" s="244"/>
      <c r="IRS48" s="244"/>
      <c r="IRT48" s="201"/>
      <c r="IRU48" s="210"/>
      <c r="IRV48" s="15"/>
      <c r="IRW48" s="15"/>
      <c r="IRX48" s="15"/>
      <c r="IRY48" s="15"/>
      <c r="IRZ48" s="15"/>
      <c r="ISA48" s="15"/>
      <c r="ISB48" s="15"/>
      <c r="ISC48" s="15"/>
      <c r="ISD48" s="15"/>
      <c r="ISE48" s="15"/>
      <c r="ISF48" s="19"/>
      <c r="ISG48" s="15"/>
      <c r="ISH48" s="15"/>
      <c r="ISI48" s="15"/>
      <c r="ISJ48" s="15"/>
      <c r="ISK48" s="15"/>
      <c r="ISL48" s="15"/>
      <c r="ISM48" s="19"/>
      <c r="ISN48" s="59"/>
      <c r="ISO48" s="59"/>
      <c r="ISP48" s="52"/>
      <c r="ISQ48" s="52"/>
      <c r="ISR48" s="52"/>
      <c r="ISS48" s="52"/>
      <c r="IST48" s="52"/>
      <c r="ISU48" s="59"/>
      <c r="ISV48" s="59"/>
      <c r="ISW48" s="59"/>
      <c r="ISX48" s="59"/>
      <c r="ISY48" s="60"/>
      <c r="ISZ48" s="278"/>
      <c r="ITA48" s="243"/>
      <c r="ITB48" s="244"/>
      <c r="ITC48" s="244"/>
      <c r="ITD48" s="244"/>
      <c r="ITE48" s="244"/>
      <c r="ITF48" s="244"/>
      <c r="ITG48" s="201"/>
      <c r="ITH48" s="210"/>
      <c r="ITI48" s="15"/>
      <c r="ITJ48" s="15"/>
      <c r="ITK48" s="15"/>
      <c r="ITL48" s="15"/>
      <c r="ITM48" s="15"/>
      <c r="ITN48" s="15"/>
      <c r="ITO48" s="15"/>
      <c r="ITP48" s="15"/>
      <c r="ITQ48" s="15"/>
      <c r="ITR48" s="15"/>
      <c r="ITS48" s="19"/>
      <c r="ITT48" s="15"/>
      <c r="ITU48" s="15"/>
      <c r="ITV48" s="15"/>
      <c r="ITW48" s="15"/>
      <c r="ITX48" s="15"/>
      <c r="ITY48" s="15"/>
      <c r="ITZ48" s="19"/>
      <c r="IUA48" s="59"/>
      <c r="IUB48" s="59"/>
      <c r="IUC48" s="52"/>
      <c r="IUD48" s="52"/>
      <c r="IUE48" s="52"/>
      <c r="IUF48" s="52"/>
      <c r="IUG48" s="52"/>
      <c r="IUH48" s="59"/>
      <c r="IUI48" s="59"/>
      <c r="IUJ48" s="59"/>
      <c r="IUK48" s="59"/>
      <c r="IUL48" s="60"/>
      <c r="IUM48" s="278"/>
      <c r="IUN48" s="243"/>
      <c r="IUO48" s="244"/>
      <c r="IUP48" s="244"/>
      <c r="IUQ48" s="244"/>
      <c r="IUR48" s="244"/>
      <c r="IUS48" s="244"/>
      <c r="IUT48" s="201"/>
      <c r="IUU48" s="210"/>
      <c r="IUV48" s="15"/>
      <c r="IUW48" s="15"/>
      <c r="IUX48" s="15"/>
      <c r="IUY48" s="15"/>
      <c r="IUZ48" s="15"/>
      <c r="IVA48" s="15"/>
      <c r="IVB48" s="15"/>
      <c r="IVC48" s="15"/>
      <c r="IVD48" s="15"/>
      <c r="IVE48" s="15"/>
      <c r="IVF48" s="19"/>
      <c r="IVG48" s="15"/>
      <c r="IVH48" s="15"/>
      <c r="IVI48" s="15"/>
      <c r="IVJ48" s="15"/>
      <c r="IVK48" s="15"/>
      <c r="IVL48" s="15"/>
      <c r="IVM48" s="19"/>
      <c r="IVN48" s="59"/>
      <c r="IVO48" s="59"/>
      <c r="IVP48" s="52"/>
      <c r="IVQ48" s="52"/>
      <c r="IVR48" s="52"/>
      <c r="IVS48" s="52"/>
      <c r="IVT48" s="52"/>
      <c r="IVU48" s="59"/>
      <c r="IVV48" s="59"/>
      <c r="IVW48" s="59"/>
      <c r="IVX48" s="59"/>
      <c r="IVY48" s="60"/>
      <c r="IVZ48" s="278"/>
      <c r="IWA48" s="243"/>
      <c r="IWB48" s="244"/>
      <c r="IWC48" s="244"/>
      <c r="IWD48" s="244"/>
      <c r="IWE48" s="244"/>
      <c r="IWF48" s="244"/>
      <c r="IWG48" s="201"/>
      <c r="IWH48" s="210"/>
      <c r="IWI48" s="15"/>
      <c r="IWJ48" s="15"/>
      <c r="IWK48" s="15"/>
      <c r="IWL48" s="15"/>
      <c r="IWM48" s="15"/>
      <c r="IWN48" s="15"/>
      <c r="IWO48" s="15"/>
      <c r="IWP48" s="15"/>
      <c r="IWQ48" s="15"/>
      <c r="IWR48" s="15"/>
      <c r="IWS48" s="19"/>
      <c r="IWT48" s="15"/>
      <c r="IWU48" s="15"/>
      <c r="IWV48" s="15"/>
      <c r="IWW48" s="15"/>
      <c r="IWX48" s="15"/>
      <c r="IWY48" s="15"/>
      <c r="IWZ48" s="19"/>
      <c r="IXA48" s="59"/>
      <c r="IXB48" s="59"/>
      <c r="IXC48" s="52"/>
      <c r="IXD48" s="52"/>
      <c r="IXE48" s="52"/>
      <c r="IXF48" s="52"/>
      <c r="IXG48" s="52"/>
      <c r="IXH48" s="59"/>
      <c r="IXI48" s="59"/>
      <c r="IXJ48" s="59"/>
      <c r="IXK48" s="59"/>
      <c r="IXL48" s="60"/>
      <c r="IXM48" s="278"/>
      <c r="IXN48" s="243"/>
      <c r="IXO48" s="244"/>
      <c r="IXP48" s="244"/>
      <c r="IXQ48" s="244"/>
      <c r="IXR48" s="244"/>
      <c r="IXS48" s="244"/>
      <c r="IXT48" s="201"/>
      <c r="IXU48" s="210"/>
      <c r="IXV48" s="15"/>
      <c r="IXW48" s="15"/>
      <c r="IXX48" s="15"/>
      <c r="IXY48" s="15"/>
      <c r="IXZ48" s="15"/>
      <c r="IYA48" s="15"/>
      <c r="IYB48" s="15"/>
      <c r="IYC48" s="15"/>
      <c r="IYD48" s="15"/>
      <c r="IYE48" s="15"/>
      <c r="IYF48" s="19"/>
      <c r="IYG48" s="15"/>
      <c r="IYH48" s="15"/>
      <c r="IYI48" s="15"/>
      <c r="IYJ48" s="15"/>
      <c r="IYK48" s="15"/>
      <c r="IYL48" s="15"/>
      <c r="IYM48" s="19"/>
      <c r="IYN48" s="59"/>
      <c r="IYO48" s="59"/>
      <c r="IYP48" s="52"/>
      <c r="IYQ48" s="52"/>
      <c r="IYR48" s="52"/>
      <c r="IYS48" s="52"/>
      <c r="IYT48" s="52"/>
      <c r="IYU48" s="59"/>
      <c r="IYV48" s="59"/>
      <c r="IYW48" s="59"/>
      <c r="IYX48" s="59"/>
      <c r="IYY48" s="60"/>
      <c r="IYZ48" s="278"/>
      <c r="IZA48" s="243"/>
      <c r="IZB48" s="244"/>
      <c r="IZC48" s="244"/>
      <c r="IZD48" s="244"/>
      <c r="IZE48" s="244"/>
      <c r="IZF48" s="244"/>
      <c r="IZG48" s="201"/>
      <c r="IZH48" s="210"/>
      <c r="IZI48" s="15"/>
      <c r="IZJ48" s="15"/>
      <c r="IZK48" s="15"/>
      <c r="IZL48" s="15"/>
      <c r="IZM48" s="15"/>
      <c r="IZN48" s="15"/>
      <c r="IZO48" s="15"/>
      <c r="IZP48" s="15"/>
      <c r="IZQ48" s="15"/>
      <c r="IZR48" s="15"/>
      <c r="IZS48" s="19"/>
      <c r="IZT48" s="15"/>
      <c r="IZU48" s="15"/>
      <c r="IZV48" s="15"/>
      <c r="IZW48" s="15"/>
      <c r="IZX48" s="15"/>
      <c r="IZY48" s="15"/>
      <c r="IZZ48" s="19"/>
      <c r="JAA48" s="59"/>
      <c r="JAB48" s="59"/>
      <c r="JAC48" s="52"/>
      <c r="JAD48" s="52"/>
      <c r="JAE48" s="52"/>
      <c r="JAF48" s="52"/>
      <c r="JAG48" s="52"/>
      <c r="JAH48" s="59"/>
      <c r="JAI48" s="59"/>
      <c r="JAJ48" s="59"/>
      <c r="JAK48" s="59"/>
      <c r="JAL48" s="60"/>
      <c r="JAM48" s="278"/>
      <c r="JAN48" s="243"/>
      <c r="JAO48" s="244"/>
      <c r="JAP48" s="244"/>
      <c r="JAQ48" s="244"/>
      <c r="JAR48" s="244"/>
      <c r="JAS48" s="244"/>
      <c r="JAT48" s="201"/>
      <c r="JAU48" s="210"/>
      <c r="JAV48" s="15"/>
      <c r="JAW48" s="15"/>
      <c r="JAX48" s="15"/>
      <c r="JAY48" s="15"/>
      <c r="JAZ48" s="15"/>
      <c r="JBA48" s="15"/>
      <c r="JBB48" s="15"/>
      <c r="JBC48" s="15"/>
      <c r="JBD48" s="15"/>
      <c r="JBE48" s="15"/>
      <c r="JBF48" s="19"/>
      <c r="JBG48" s="15"/>
      <c r="JBH48" s="15"/>
      <c r="JBI48" s="15"/>
      <c r="JBJ48" s="15"/>
      <c r="JBK48" s="15"/>
      <c r="JBL48" s="15"/>
      <c r="JBM48" s="19"/>
      <c r="JBN48" s="59"/>
      <c r="JBO48" s="59"/>
      <c r="JBP48" s="52"/>
      <c r="JBQ48" s="52"/>
      <c r="JBR48" s="52"/>
      <c r="JBS48" s="52"/>
      <c r="JBT48" s="52"/>
      <c r="JBU48" s="59"/>
      <c r="JBV48" s="59"/>
      <c r="JBW48" s="59"/>
      <c r="JBX48" s="59"/>
      <c r="JBY48" s="60"/>
      <c r="JBZ48" s="278"/>
      <c r="JCA48" s="243"/>
      <c r="JCB48" s="244"/>
      <c r="JCC48" s="244"/>
      <c r="JCD48" s="244"/>
      <c r="JCE48" s="244"/>
      <c r="JCF48" s="244"/>
      <c r="JCG48" s="201"/>
      <c r="JCH48" s="210"/>
      <c r="JCI48" s="15"/>
      <c r="JCJ48" s="15"/>
      <c r="JCK48" s="15"/>
      <c r="JCL48" s="15"/>
      <c r="JCM48" s="15"/>
      <c r="JCN48" s="15"/>
      <c r="JCO48" s="15"/>
      <c r="JCP48" s="15"/>
      <c r="JCQ48" s="15"/>
      <c r="JCR48" s="15"/>
      <c r="JCS48" s="19"/>
      <c r="JCT48" s="15"/>
      <c r="JCU48" s="15"/>
      <c r="JCV48" s="15"/>
      <c r="JCW48" s="15"/>
      <c r="JCX48" s="15"/>
      <c r="JCY48" s="15"/>
      <c r="JCZ48" s="19"/>
      <c r="JDA48" s="59"/>
      <c r="JDB48" s="59"/>
      <c r="JDC48" s="52"/>
      <c r="JDD48" s="52"/>
      <c r="JDE48" s="52"/>
      <c r="JDF48" s="52"/>
      <c r="JDG48" s="52"/>
      <c r="JDH48" s="59"/>
      <c r="JDI48" s="59"/>
      <c r="JDJ48" s="59"/>
      <c r="JDK48" s="59"/>
      <c r="JDL48" s="60"/>
      <c r="JDM48" s="278"/>
      <c r="JDN48" s="243"/>
      <c r="JDO48" s="244"/>
      <c r="JDP48" s="244"/>
      <c r="JDQ48" s="244"/>
      <c r="JDR48" s="244"/>
      <c r="JDS48" s="244"/>
      <c r="JDT48" s="201"/>
      <c r="JDU48" s="210"/>
      <c r="JDV48" s="15"/>
      <c r="JDW48" s="15"/>
      <c r="JDX48" s="15"/>
      <c r="JDY48" s="15"/>
      <c r="JDZ48" s="15"/>
      <c r="JEA48" s="15"/>
      <c r="JEB48" s="15"/>
      <c r="JEC48" s="15"/>
      <c r="JED48" s="15"/>
      <c r="JEE48" s="15"/>
      <c r="JEF48" s="19"/>
      <c r="JEG48" s="15"/>
      <c r="JEH48" s="15"/>
      <c r="JEI48" s="15"/>
      <c r="JEJ48" s="15"/>
      <c r="JEK48" s="15"/>
      <c r="JEL48" s="15"/>
      <c r="JEM48" s="19"/>
      <c r="JEN48" s="59"/>
      <c r="JEO48" s="59"/>
      <c r="JEP48" s="52"/>
      <c r="JEQ48" s="52"/>
      <c r="JER48" s="52"/>
      <c r="JES48" s="52"/>
      <c r="JET48" s="52"/>
      <c r="JEU48" s="59"/>
      <c r="JEV48" s="59"/>
      <c r="JEW48" s="59"/>
      <c r="JEX48" s="59"/>
      <c r="JEY48" s="60"/>
      <c r="JEZ48" s="278"/>
      <c r="JFA48" s="243"/>
      <c r="JFB48" s="244"/>
      <c r="JFC48" s="244"/>
      <c r="JFD48" s="244"/>
      <c r="JFE48" s="244"/>
      <c r="JFF48" s="244"/>
      <c r="JFG48" s="201"/>
      <c r="JFH48" s="210"/>
      <c r="JFI48" s="15"/>
      <c r="JFJ48" s="15"/>
      <c r="JFK48" s="15"/>
      <c r="JFL48" s="15"/>
      <c r="JFM48" s="15"/>
      <c r="JFN48" s="15"/>
      <c r="JFO48" s="15"/>
      <c r="JFP48" s="15"/>
      <c r="JFQ48" s="15"/>
      <c r="JFR48" s="15"/>
      <c r="JFS48" s="19"/>
      <c r="JFT48" s="15"/>
      <c r="JFU48" s="15"/>
      <c r="JFV48" s="15"/>
      <c r="JFW48" s="15"/>
      <c r="JFX48" s="15"/>
      <c r="JFY48" s="15"/>
      <c r="JFZ48" s="19"/>
      <c r="JGA48" s="59"/>
      <c r="JGB48" s="59"/>
      <c r="JGC48" s="52"/>
      <c r="JGD48" s="52"/>
      <c r="JGE48" s="52"/>
      <c r="JGF48" s="52"/>
      <c r="JGG48" s="52"/>
      <c r="JGH48" s="59"/>
      <c r="JGI48" s="59"/>
      <c r="JGJ48" s="59"/>
      <c r="JGK48" s="59"/>
      <c r="JGL48" s="60"/>
      <c r="JGM48" s="278"/>
      <c r="JGN48" s="243"/>
      <c r="JGO48" s="244"/>
      <c r="JGP48" s="244"/>
      <c r="JGQ48" s="244"/>
      <c r="JGR48" s="244"/>
      <c r="JGS48" s="244"/>
      <c r="JGT48" s="201"/>
      <c r="JGU48" s="210"/>
      <c r="JGV48" s="15"/>
      <c r="JGW48" s="15"/>
      <c r="JGX48" s="15"/>
      <c r="JGY48" s="15"/>
      <c r="JGZ48" s="15"/>
      <c r="JHA48" s="15"/>
      <c r="JHB48" s="15"/>
      <c r="JHC48" s="15"/>
      <c r="JHD48" s="15"/>
      <c r="JHE48" s="15"/>
      <c r="JHF48" s="19"/>
      <c r="JHG48" s="15"/>
      <c r="JHH48" s="15"/>
      <c r="JHI48" s="15"/>
      <c r="JHJ48" s="15"/>
      <c r="JHK48" s="15"/>
      <c r="JHL48" s="15"/>
      <c r="JHM48" s="19"/>
      <c r="JHN48" s="59"/>
      <c r="JHO48" s="59"/>
      <c r="JHP48" s="52"/>
      <c r="JHQ48" s="52"/>
      <c r="JHR48" s="52"/>
      <c r="JHS48" s="52"/>
      <c r="JHT48" s="52"/>
      <c r="JHU48" s="59"/>
      <c r="JHV48" s="59"/>
      <c r="JHW48" s="59"/>
      <c r="JHX48" s="59"/>
      <c r="JHY48" s="60"/>
      <c r="JHZ48" s="278"/>
      <c r="JIA48" s="243"/>
      <c r="JIB48" s="244"/>
      <c r="JIC48" s="244"/>
      <c r="JID48" s="244"/>
      <c r="JIE48" s="244"/>
      <c r="JIF48" s="244"/>
      <c r="JIG48" s="201"/>
      <c r="JIH48" s="210"/>
      <c r="JII48" s="15"/>
      <c r="JIJ48" s="15"/>
      <c r="JIK48" s="15"/>
      <c r="JIL48" s="15"/>
      <c r="JIM48" s="15"/>
      <c r="JIN48" s="15"/>
      <c r="JIO48" s="15"/>
      <c r="JIP48" s="15"/>
      <c r="JIQ48" s="15"/>
      <c r="JIR48" s="15"/>
      <c r="JIS48" s="19"/>
      <c r="JIT48" s="15"/>
      <c r="JIU48" s="15"/>
      <c r="JIV48" s="15"/>
      <c r="JIW48" s="15"/>
      <c r="JIX48" s="15"/>
      <c r="JIY48" s="15"/>
      <c r="JIZ48" s="19"/>
      <c r="JJA48" s="59"/>
      <c r="JJB48" s="59"/>
      <c r="JJC48" s="52"/>
      <c r="JJD48" s="52"/>
      <c r="JJE48" s="52"/>
      <c r="JJF48" s="52"/>
      <c r="JJG48" s="52"/>
      <c r="JJH48" s="59"/>
      <c r="JJI48" s="59"/>
      <c r="JJJ48" s="59"/>
      <c r="JJK48" s="59"/>
      <c r="JJL48" s="60"/>
      <c r="JJM48" s="278"/>
      <c r="JJN48" s="243"/>
      <c r="JJO48" s="244"/>
      <c r="JJP48" s="244"/>
      <c r="JJQ48" s="244"/>
      <c r="JJR48" s="244"/>
      <c r="JJS48" s="244"/>
      <c r="JJT48" s="201"/>
      <c r="JJU48" s="210"/>
      <c r="JJV48" s="15"/>
      <c r="JJW48" s="15"/>
      <c r="JJX48" s="15"/>
      <c r="JJY48" s="15"/>
      <c r="JJZ48" s="15"/>
      <c r="JKA48" s="15"/>
      <c r="JKB48" s="15"/>
      <c r="JKC48" s="15"/>
      <c r="JKD48" s="15"/>
      <c r="JKE48" s="15"/>
      <c r="JKF48" s="19"/>
      <c r="JKG48" s="15"/>
      <c r="JKH48" s="15"/>
      <c r="JKI48" s="15"/>
      <c r="JKJ48" s="15"/>
      <c r="JKK48" s="15"/>
      <c r="JKL48" s="15"/>
      <c r="JKM48" s="19"/>
      <c r="JKN48" s="59"/>
      <c r="JKO48" s="59"/>
      <c r="JKP48" s="52"/>
      <c r="JKQ48" s="52"/>
      <c r="JKR48" s="52"/>
      <c r="JKS48" s="52"/>
      <c r="JKT48" s="52"/>
      <c r="JKU48" s="59"/>
      <c r="JKV48" s="59"/>
      <c r="JKW48" s="59"/>
      <c r="JKX48" s="59"/>
      <c r="JKY48" s="60"/>
      <c r="JKZ48" s="278"/>
      <c r="JLA48" s="243"/>
      <c r="JLB48" s="244"/>
      <c r="JLC48" s="244"/>
      <c r="JLD48" s="244"/>
      <c r="JLE48" s="244"/>
      <c r="JLF48" s="244"/>
      <c r="JLG48" s="201"/>
      <c r="JLH48" s="210"/>
      <c r="JLI48" s="15"/>
      <c r="JLJ48" s="15"/>
      <c r="JLK48" s="15"/>
      <c r="JLL48" s="15"/>
      <c r="JLM48" s="15"/>
      <c r="JLN48" s="15"/>
      <c r="JLO48" s="15"/>
      <c r="JLP48" s="15"/>
      <c r="JLQ48" s="15"/>
      <c r="JLR48" s="15"/>
      <c r="JLS48" s="19"/>
      <c r="JLT48" s="15"/>
      <c r="JLU48" s="15"/>
      <c r="JLV48" s="15"/>
      <c r="JLW48" s="15"/>
      <c r="JLX48" s="15"/>
      <c r="JLY48" s="15"/>
      <c r="JLZ48" s="19"/>
      <c r="JMA48" s="59"/>
      <c r="JMB48" s="59"/>
      <c r="JMC48" s="52"/>
      <c r="JMD48" s="52"/>
      <c r="JME48" s="52"/>
      <c r="JMF48" s="52"/>
      <c r="JMG48" s="52"/>
      <c r="JMH48" s="59"/>
      <c r="JMI48" s="59"/>
      <c r="JMJ48" s="59"/>
      <c r="JMK48" s="59"/>
      <c r="JML48" s="60"/>
      <c r="JMM48" s="278"/>
      <c r="JMN48" s="243"/>
      <c r="JMO48" s="244"/>
      <c r="JMP48" s="244"/>
      <c r="JMQ48" s="244"/>
      <c r="JMR48" s="244"/>
      <c r="JMS48" s="244"/>
      <c r="JMT48" s="201"/>
      <c r="JMU48" s="210"/>
      <c r="JMV48" s="15"/>
      <c r="JMW48" s="15"/>
      <c r="JMX48" s="15"/>
      <c r="JMY48" s="15"/>
      <c r="JMZ48" s="15"/>
      <c r="JNA48" s="15"/>
      <c r="JNB48" s="15"/>
      <c r="JNC48" s="15"/>
      <c r="JND48" s="15"/>
      <c r="JNE48" s="15"/>
      <c r="JNF48" s="19"/>
      <c r="JNG48" s="15"/>
      <c r="JNH48" s="15"/>
      <c r="JNI48" s="15"/>
      <c r="JNJ48" s="15"/>
      <c r="JNK48" s="15"/>
      <c r="JNL48" s="15"/>
      <c r="JNM48" s="19"/>
      <c r="JNN48" s="59"/>
      <c r="JNO48" s="59"/>
      <c r="JNP48" s="52"/>
      <c r="JNQ48" s="52"/>
      <c r="JNR48" s="52"/>
      <c r="JNS48" s="52"/>
      <c r="JNT48" s="52"/>
      <c r="JNU48" s="59"/>
      <c r="JNV48" s="59"/>
      <c r="JNW48" s="59"/>
      <c r="JNX48" s="59"/>
      <c r="JNY48" s="60"/>
      <c r="JNZ48" s="278"/>
      <c r="JOA48" s="243"/>
      <c r="JOB48" s="244"/>
      <c r="JOC48" s="244"/>
      <c r="JOD48" s="244"/>
      <c r="JOE48" s="244"/>
      <c r="JOF48" s="244"/>
      <c r="JOG48" s="201"/>
      <c r="JOH48" s="210"/>
      <c r="JOI48" s="15"/>
      <c r="JOJ48" s="15"/>
      <c r="JOK48" s="15"/>
      <c r="JOL48" s="15"/>
      <c r="JOM48" s="15"/>
      <c r="JON48" s="15"/>
      <c r="JOO48" s="15"/>
      <c r="JOP48" s="15"/>
      <c r="JOQ48" s="15"/>
      <c r="JOR48" s="15"/>
      <c r="JOS48" s="19"/>
      <c r="JOT48" s="15"/>
      <c r="JOU48" s="15"/>
      <c r="JOV48" s="15"/>
      <c r="JOW48" s="15"/>
      <c r="JOX48" s="15"/>
      <c r="JOY48" s="15"/>
      <c r="JOZ48" s="19"/>
      <c r="JPA48" s="59"/>
      <c r="JPB48" s="59"/>
      <c r="JPC48" s="52"/>
      <c r="JPD48" s="52"/>
      <c r="JPE48" s="52"/>
      <c r="JPF48" s="52"/>
      <c r="JPG48" s="52"/>
      <c r="JPH48" s="59"/>
      <c r="JPI48" s="59"/>
      <c r="JPJ48" s="59"/>
      <c r="JPK48" s="59"/>
      <c r="JPL48" s="60"/>
      <c r="JPM48" s="278"/>
      <c r="JPN48" s="243"/>
      <c r="JPO48" s="244"/>
      <c r="JPP48" s="244"/>
      <c r="JPQ48" s="244"/>
      <c r="JPR48" s="244"/>
      <c r="JPS48" s="244"/>
      <c r="JPT48" s="201"/>
      <c r="JPU48" s="210"/>
      <c r="JPV48" s="15"/>
      <c r="JPW48" s="15"/>
      <c r="JPX48" s="15"/>
      <c r="JPY48" s="15"/>
      <c r="JPZ48" s="15"/>
      <c r="JQA48" s="15"/>
      <c r="JQB48" s="15"/>
      <c r="JQC48" s="15"/>
      <c r="JQD48" s="15"/>
      <c r="JQE48" s="15"/>
      <c r="JQF48" s="19"/>
      <c r="JQG48" s="15"/>
      <c r="JQH48" s="15"/>
      <c r="JQI48" s="15"/>
      <c r="JQJ48" s="15"/>
      <c r="JQK48" s="15"/>
      <c r="JQL48" s="15"/>
      <c r="JQM48" s="19"/>
      <c r="JQN48" s="59"/>
      <c r="JQO48" s="59"/>
      <c r="JQP48" s="52"/>
      <c r="JQQ48" s="52"/>
      <c r="JQR48" s="52"/>
      <c r="JQS48" s="52"/>
      <c r="JQT48" s="52"/>
      <c r="JQU48" s="59"/>
      <c r="JQV48" s="59"/>
      <c r="JQW48" s="59"/>
      <c r="JQX48" s="59"/>
      <c r="JQY48" s="60"/>
      <c r="JQZ48" s="278"/>
      <c r="JRA48" s="243"/>
      <c r="JRB48" s="244"/>
      <c r="JRC48" s="244"/>
      <c r="JRD48" s="244"/>
      <c r="JRE48" s="244"/>
      <c r="JRF48" s="244"/>
      <c r="JRG48" s="201"/>
      <c r="JRH48" s="210"/>
      <c r="JRI48" s="15"/>
      <c r="JRJ48" s="15"/>
      <c r="JRK48" s="15"/>
      <c r="JRL48" s="15"/>
      <c r="JRM48" s="15"/>
      <c r="JRN48" s="15"/>
      <c r="JRO48" s="15"/>
      <c r="JRP48" s="15"/>
      <c r="JRQ48" s="15"/>
      <c r="JRR48" s="15"/>
      <c r="JRS48" s="19"/>
      <c r="JRT48" s="15"/>
      <c r="JRU48" s="15"/>
      <c r="JRV48" s="15"/>
      <c r="JRW48" s="15"/>
      <c r="JRX48" s="15"/>
      <c r="JRY48" s="15"/>
      <c r="JRZ48" s="19"/>
      <c r="JSA48" s="59"/>
      <c r="JSB48" s="59"/>
      <c r="JSC48" s="52"/>
      <c r="JSD48" s="52"/>
      <c r="JSE48" s="52"/>
      <c r="JSF48" s="52"/>
      <c r="JSG48" s="52"/>
      <c r="JSH48" s="59"/>
      <c r="JSI48" s="59"/>
      <c r="JSJ48" s="59"/>
      <c r="JSK48" s="59"/>
      <c r="JSL48" s="60"/>
      <c r="JSM48" s="278"/>
      <c r="JSN48" s="243"/>
      <c r="JSO48" s="244"/>
      <c r="JSP48" s="244"/>
      <c r="JSQ48" s="244"/>
      <c r="JSR48" s="244"/>
      <c r="JSS48" s="244"/>
      <c r="JST48" s="201"/>
      <c r="JSU48" s="210"/>
      <c r="JSV48" s="15"/>
      <c r="JSW48" s="15"/>
      <c r="JSX48" s="15"/>
      <c r="JSY48" s="15"/>
      <c r="JSZ48" s="15"/>
      <c r="JTA48" s="15"/>
      <c r="JTB48" s="15"/>
      <c r="JTC48" s="15"/>
      <c r="JTD48" s="15"/>
      <c r="JTE48" s="15"/>
      <c r="JTF48" s="19"/>
      <c r="JTG48" s="15"/>
      <c r="JTH48" s="15"/>
      <c r="JTI48" s="15"/>
      <c r="JTJ48" s="15"/>
      <c r="JTK48" s="15"/>
      <c r="JTL48" s="15"/>
      <c r="JTM48" s="19"/>
      <c r="JTN48" s="59"/>
      <c r="JTO48" s="59"/>
      <c r="JTP48" s="52"/>
      <c r="JTQ48" s="52"/>
      <c r="JTR48" s="52"/>
      <c r="JTS48" s="52"/>
      <c r="JTT48" s="52"/>
      <c r="JTU48" s="59"/>
      <c r="JTV48" s="59"/>
      <c r="JTW48" s="59"/>
      <c r="JTX48" s="59"/>
      <c r="JTY48" s="60"/>
      <c r="JTZ48" s="278"/>
      <c r="JUA48" s="243"/>
      <c r="JUB48" s="244"/>
      <c r="JUC48" s="244"/>
      <c r="JUD48" s="244"/>
      <c r="JUE48" s="244"/>
      <c r="JUF48" s="244"/>
      <c r="JUG48" s="201"/>
      <c r="JUH48" s="210"/>
      <c r="JUI48" s="15"/>
      <c r="JUJ48" s="15"/>
      <c r="JUK48" s="15"/>
      <c r="JUL48" s="15"/>
      <c r="JUM48" s="15"/>
      <c r="JUN48" s="15"/>
      <c r="JUO48" s="15"/>
      <c r="JUP48" s="15"/>
      <c r="JUQ48" s="15"/>
      <c r="JUR48" s="15"/>
      <c r="JUS48" s="19"/>
      <c r="JUT48" s="15"/>
      <c r="JUU48" s="15"/>
      <c r="JUV48" s="15"/>
      <c r="JUW48" s="15"/>
      <c r="JUX48" s="15"/>
      <c r="JUY48" s="15"/>
      <c r="JUZ48" s="19"/>
      <c r="JVA48" s="59"/>
      <c r="JVB48" s="59"/>
      <c r="JVC48" s="52"/>
      <c r="JVD48" s="52"/>
      <c r="JVE48" s="52"/>
      <c r="JVF48" s="52"/>
      <c r="JVG48" s="52"/>
      <c r="JVH48" s="59"/>
      <c r="JVI48" s="59"/>
      <c r="JVJ48" s="59"/>
      <c r="JVK48" s="59"/>
      <c r="JVL48" s="60"/>
      <c r="JVM48" s="278"/>
      <c r="JVN48" s="243"/>
      <c r="JVO48" s="244"/>
      <c r="JVP48" s="244"/>
      <c r="JVQ48" s="244"/>
      <c r="JVR48" s="244"/>
      <c r="JVS48" s="244"/>
      <c r="JVT48" s="201"/>
      <c r="JVU48" s="210"/>
      <c r="JVV48" s="15"/>
      <c r="JVW48" s="15"/>
      <c r="JVX48" s="15"/>
      <c r="JVY48" s="15"/>
      <c r="JVZ48" s="15"/>
      <c r="JWA48" s="15"/>
      <c r="JWB48" s="15"/>
      <c r="JWC48" s="15"/>
      <c r="JWD48" s="15"/>
      <c r="JWE48" s="15"/>
      <c r="JWF48" s="19"/>
      <c r="JWG48" s="15"/>
      <c r="JWH48" s="15"/>
      <c r="JWI48" s="15"/>
      <c r="JWJ48" s="15"/>
      <c r="JWK48" s="15"/>
      <c r="JWL48" s="15"/>
      <c r="JWM48" s="19"/>
      <c r="JWN48" s="59"/>
      <c r="JWO48" s="59"/>
      <c r="JWP48" s="52"/>
      <c r="JWQ48" s="52"/>
      <c r="JWR48" s="52"/>
      <c r="JWS48" s="52"/>
      <c r="JWT48" s="52"/>
      <c r="JWU48" s="59"/>
      <c r="JWV48" s="59"/>
      <c r="JWW48" s="59"/>
      <c r="JWX48" s="59"/>
      <c r="JWY48" s="60"/>
      <c r="JWZ48" s="278"/>
      <c r="JXA48" s="243"/>
      <c r="JXB48" s="244"/>
      <c r="JXC48" s="244"/>
      <c r="JXD48" s="244"/>
      <c r="JXE48" s="244"/>
      <c r="JXF48" s="244"/>
      <c r="JXG48" s="201"/>
      <c r="JXH48" s="210"/>
      <c r="JXI48" s="15"/>
      <c r="JXJ48" s="15"/>
      <c r="JXK48" s="15"/>
      <c r="JXL48" s="15"/>
      <c r="JXM48" s="15"/>
      <c r="JXN48" s="15"/>
      <c r="JXO48" s="15"/>
      <c r="JXP48" s="15"/>
      <c r="JXQ48" s="15"/>
      <c r="JXR48" s="15"/>
      <c r="JXS48" s="19"/>
      <c r="JXT48" s="15"/>
      <c r="JXU48" s="15"/>
      <c r="JXV48" s="15"/>
      <c r="JXW48" s="15"/>
      <c r="JXX48" s="15"/>
      <c r="JXY48" s="15"/>
      <c r="JXZ48" s="19"/>
      <c r="JYA48" s="59"/>
      <c r="JYB48" s="59"/>
      <c r="JYC48" s="52"/>
      <c r="JYD48" s="52"/>
      <c r="JYE48" s="52"/>
      <c r="JYF48" s="52"/>
      <c r="JYG48" s="52"/>
      <c r="JYH48" s="59"/>
      <c r="JYI48" s="59"/>
      <c r="JYJ48" s="59"/>
      <c r="JYK48" s="59"/>
      <c r="JYL48" s="60"/>
      <c r="JYM48" s="278"/>
      <c r="JYN48" s="243"/>
      <c r="JYO48" s="244"/>
      <c r="JYP48" s="244"/>
      <c r="JYQ48" s="244"/>
      <c r="JYR48" s="244"/>
      <c r="JYS48" s="244"/>
      <c r="JYT48" s="201"/>
      <c r="JYU48" s="210"/>
      <c r="JYV48" s="15"/>
      <c r="JYW48" s="15"/>
      <c r="JYX48" s="15"/>
      <c r="JYY48" s="15"/>
      <c r="JYZ48" s="15"/>
      <c r="JZA48" s="15"/>
      <c r="JZB48" s="15"/>
      <c r="JZC48" s="15"/>
      <c r="JZD48" s="15"/>
      <c r="JZE48" s="15"/>
      <c r="JZF48" s="19"/>
      <c r="JZG48" s="15"/>
      <c r="JZH48" s="15"/>
      <c r="JZI48" s="15"/>
      <c r="JZJ48" s="15"/>
      <c r="JZK48" s="15"/>
      <c r="JZL48" s="15"/>
      <c r="JZM48" s="19"/>
      <c r="JZN48" s="59"/>
      <c r="JZO48" s="59"/>
      <c r="JZP48" s="52"/>
      <c r="JZQ48" s="52"/>
      <c r="JZR48" s="52"/>
      <c r="JZS48" s="52"/>
      <c r="JZT48" s="52"/>
      <c r="JZU48" s="59"/>
      <c r="JZV48" s="59"/>
      <c r="JZW48" s="59"/>
      <c r="JZX48" s="59"/>
      <c r="JZY48" s="60"/>
      <c r="JZZ48" s="278"/>
      <c r="KAA48" s="243"/>
      <c r="KAB48" s="244"/>
      <c r="KAC48" s="244"/>
      <c r="KAD48" s="244"/>
      <c r="KAE48" s="244"/>
      <c r="KAF48" s="244"/>
      <c r="KAG48" s="201"/>
      <c r="KAH48" s="210"/>
      <c r="KAI48" s="15"/>
      <c r="KAJ48" s="15"/>
      <c r="KAK48" s="15"/>
      <c r="KAL48" s="15"/>
      <c r="KAM48" s="15"/>
      <c r="KAN48" s="15"/>
      <c r="KAO48" s="15"/>
      <c r="KAP48" s="15"/>
      <c r="KAQ48" s="15"/>
      <c r="KAR48" s="15"/>
      <c r="KAS48" s="19"/>
      <c r="KAT48" s="15"/>
      <c r="KAU48" s="15"/>
      <c r="KAV48" s="15"/>
      <c r="KAW48" s="15"/>
      <c r="KAX48" s="15"/>
      <c r="KAY48" s="15"/>
      <c r="KAZ48" s="19"/>
      <c r="KBA48" s="59"/>
      <c r="KBB48" s="59"/>
      <c r="KBC48" s="52"/>
      <c r="KBD48" s="52"/>
      <c r="KBE48" s="52"/>
      <c r="KBF48" s="52"/>
      <c r="KBG48" s="52"/>
      <c r="KBH48" s="59"/>
      <c r="KBI48" s="59"/>
      <c r="KBJ48" s="59"/>
      <c r="KBK48" s="59"/>
      <c r="KBL48" s="60"/>
      <c r="KBM48" s="278"/>
      <c r="KBN48" s="243"/>
      <c r="KBO48" s="244"/>
      <c r="KBP48" s="244"/>
      <c r="KBQ48" s="244"/>
      <c r="KBR48" s="244"/>
      <c r="KBS48" s="244"/>
      <c r="KBT48" s="201"/>
      <c r="KBU48" s="210"/>
      <c r="KBV48" s="15"/>
      <c r="KBW48" s="15"/>
      <c r="KBX48" s="15"/>
      <c r="KBY48" s="15"/>
      <c r="KBZ48" s="15"/>
      <c r="KCA48" s="15"/>
      <c r="KCB48" s="15"/>
      <c r="KCC48" s="15"/>
      <c r="KCD48" s="15"/>
      <c r="KCE48" s="15"/>
      <c r="KCF48" s="19"/>
      <c r="KCG48" s="15"/>
      <c r="KCH48" s="15"/>
      <c r="KCI48" s="15"/>
      <c r="KCJ48" s="15"/>
      <c r="KCK48" s="15"/>
      <c r="KCL48" s="15"/>
      <c r="KCM48" s="19"/>
      <c r="KCN48" s="59"/>
      <c r="KCO48" s="59"/>
      <c r="KCP48" s="52"/>
      <c r="KCQ48" s="52"/>
      <c r="KCR48" s="52"/>
      <c r="KCS48" s="52"/>
      <c r="KCT48" s="52"/>
      <c r="KCU48" s="59"/>
      <c r="KCV48" s="59"/>
      <c r="KCW48" s="59"/>
      <c r="KCX48" s="59"/>
      <c r="KCY48" s="60"/>
      <c r="KCZ48" s="278"/>
      <c r="KDA48" s="243"/>
      <c r="KDB48" s="244"/>
      <c r="KDC48" s="244"/>
      <c r="KDD48" s="244"/>
      <c r="KDE48" s="244"/>
      <c r="KDF48" s="244"/>
      <c r="KDG48" s="201"/>
      <c r="KDH48" s="210"/>
      <c r="KDI48" s="15"/>
      <c r="KDJ48" s="15"/>
      <c r="KDK48" s="15"/>
      <c r="KDL48" s="15"/>
      <c r="KDM48" s="15"/>
      <c r="KDN48" s="15"/>
      <c r="KDO48" s="15"/>
      <c r="KDP48" s="15"/>
      <c r="KDQ48" s="15"/>
      <c r="KDR48" s="15"/>
      <c r="KDS48" s="19"/>
      <c r="KDT48" s="15"/>
      <c r="KDU48" s="15"/>
      <c r="KDV48" s="15"/>
      <c r="KDW48" s="15"/>
      <c r="KDX48" s="15"/>
      <c r="KDY48" s="15"/>
      <c r="KDZ48" s="19"/>
      <c r="KEA48" s="59"/>
      <c r="KEB48" s="59"/>
      <c r="KEC48" s="52"/>
      <c r="KED48" s="52"/>
      <c r="KEE48" s="52"/>
      <c r="KEF48" s="52"/>
      <c r="KEG48" s="52"/>
      <c r="KEH48" s="59"/>
      <c r="KEI48" s="59"/>
      <c r="KEJ48" s="59"/>
      <c r="KEK48" s="59"/>
      <c r="KEL48" s="60"/>
      <c r="KEM48" s="278"/>
      <c r="KEN48" s="243"/>
      <c r="KEO48" s="244"/>
      <c r="KEP48" s="244"/>
      <c r="KEQ48" s="244"/>
      <c r="KER48" s="244"/>
      <c r="KES48" s="244"/>
      <c r="KET48" s="201"/>
      <c r="KEU48" s="210"/>
      <c r="KEV48" s="15"/>
      <c r="KEW48" s="15"/>
      <c r="KEX48" s="15"/>
      <c r="KEY48" s="15"/>
      <c r="KEZ48" s="15"/>
      <c r="KFA48" s="15"/>
      <c r="KFB48" s="15"/>
      <c r="KFC48" s="15"/>
      <c r="KFD48" s="15"/>
      <c r="KFE48" s="15"/>
      <c r="KFF48" s="19"/>
      <c r="KFG48" s="15"/>
      <c r="KFH48" s="15"/>
      <c r="KFI48" s="15"/>
      <c r="KFJ48" s="15"/>
      <c r="KFK48" s="15"/>
      <c r="KFL48" s="15"/>
      <c r="KFM48" s="19"/>
      <c r="KFN48" s="59"/>
      <c r="KFO48" s="59"/>
      <c r="KFP48" s="52"/>
      <c r="KFQ48" s="52"/>
      <c r="KFR48" s="52"/>
      <c r="KFS48" s="52"/>
      <c r="KFT48" s="52"/>
      <c r="KFU48" s="59"/>
      <c r="KFV48" s="59"/>
      <c r="KFW48" s="59"/>
      <c r="KFX48" s="59"/>
      <c r="KFY48" s="60"/>
      <c r="KFZ48" s="278"/>
      <c r="KGA48" s="243"/>
      <c r="KGB48" s="244"/>
      <c r="KGC48" s="244"/>
      <c r="KGD48" s="244"/>
      <c r="KGE48" s="244"/>
      <c r="KGF48" s="244"/>
      <c r="KGG48" s="201"/>
      <c r="KGH48" s="210"/>
      <c r="KGI48" s="15"/>
      <c r="KGJ48" s="15"/>
      <c r="KGK48" s="15"/>
      <c r="KGL48" s="15"/>
      <c r="KGM48" s="15"/>
      <c r="KGN48" s="15"/>
      <c r="KGO48" s="15"/>
      <c r="KGP48" s="15"/>
      <c r="KGQ48" s="15"/>
      <c r="KGR48" s="15"/>
      <c r="KGS48" s="19"/>
      <c r="KGT48" s="15"/>
      <c r="KGU48" s="15"/>
      <c r="KGV48" s="15"/>
      <c r="KGW48" s="15"/>
      <c r="KGX48" s="15"/>
      <c r="KGY48" s="15"/>
      <c r="KGZ48" s="19"/>
      <c r="KHA48" s="59"/>
      <c r="KHB48" s="59"/>
      <c r="KHC48" s="52"/>
      <c r="KHD48" s="52"/>
      <c r="KHE48" s="52"/>
      <c r="KHF48" s="52"/>
      <c r="KHG48" s="52"/>
      <c r="KHH48" s="59"/>
      <c r="KHI48" s="59"/>
      <c r="KHJ48" s="59"/>
      <c r="KHK48" s="59"/>
      <c r="KHL48" s="60"/>
      <c r="KHM48" s="278"/>
      <c r="KHN48" s="243"/>
      <c r="KHO48" s="244"/>
      <c r="KHP48" s="244"/>
      <c r="KHQ48" s="244"/>
      <c r="KHR48" s="244"/>
      <c r="KHS48" s="244"/>
      <c r="KHT48" s="201"/>
      <c r="KHU48" s="210"/>
      <c r="KHV48" s="15"/>
      <c r="KHW48" s="15"/>
      <c r="KHX48" s="15"/>
      <c r="KHY48" s="15"/>
      <c r="KHZ48" s="15"/>
      <c r="KIA48" s="15"/>
      <c r="KIB48" s="15"/>
      <c r="KIC48" s="15"/>
      <c r="KID48" s="15"/>
      <c r="KIE48" s="15"/>
      <c r="KIF48" s="19"/>
      <c r="KIG48" s="15"/>
      <c r="KIH48" s="15"/>
      <c r="KII48" s="15"/>
      <c r="KIJ48" s="15"/>
      <c r="KIK48" s="15"/>
      <c r="KIL48" s="15"/>
      <c r="KIM48" s="19"/>
      <c r="KIN48" s="59"/>
      <c r="KIO48" s="59"/>
      <c r="KIP48" s="52"/>
      <c r="KIQ48" s="52"/>
      <c r="KIR48" s="52"/>
      <c r="KIS48" s="52"/>
      <c r="KIT48" s="52"/>
      <c r="KIU48" s="59"/>
      <c r="KIV48" s="59"/>
      <c r="KIW48" s="59"/>
      <c r="KIX48" s="59"/>
      <c r="KIY48" s="60"/>
      <c r="KIZ48" s="278"/>
      <c r="KJA48" s="243"/>
      <c r="KJB48" s="244"/>
      <c r="KJC48" s="244"/>
      <c r="KJD48" s="244"/>
      <c r="KJE48" s="244"/>
      <c r="KJF48" s="244"/>
      <c r="KJG48" s="201"/>
      <c r="KJH48" s="210"/>
      <c r="KJI48" s="15"/>
      <c r="KJJ48" s="15"/>
      <c r="KJK48" s="15"/>
      <c r="KJL48" s="15"/>
      <c r="KJM48" s="15"/>
      <c r="KJN48" s="15"/>
      <c r="KJO48" s="15"/>
      <c r="KJP48" s="15"/>
      <c r="KJQ48" s="15"/>
      <c r="KJR48" s="15"/>
      <c r="KJS48" s="19"/>
      <c r="KJT48" s="15"/>
      <c r="KJU48" s="15"/>
      <c r="KJV48" s="15"/>
      <c r="KJW48" s="15"/>
      <c r="KJX48" s="15"/>
      <c r="KJY48" s="15"/>
      <c r="KJZ48" s="19"/>
      <c r="KKA48" s="59"/>
      <c r="KKB48" s="59"/>
      <c r="KKC48" s="52"/>
      <c r="KKD48" s="52"/>
      <c r="KKE48" s="52"/>
      <c r="KKF48" s="52"/>
      <c r="KKG48" s="52"/>
      <c r="KKH48" s="59"/>
      <c r="KKI48" s="59"/>
      <c r="KKJ48" s="59"/>
      <c r="KKK48" s="59"/>
      <c r="KKL48" s="60"/>
      <c r="KKM48" s="278"/>
      <c r="KKN48" s="243"/>
      <c r="KKO48" s="244"/>
      <c r="KKP48" s="244"/>
      <c r="KKQ48" s="244"/>
      <c r="KKR48" s="244"/>
      <c r="KKS48" s="244"/>
      <c r="KKT48" s="201"/>
      <c r="KKU48" s="210"/>
      <c r="KKV48" s="15"/>
      <c r="KKW48" s="15"/>
      <c r="KKX48" s="15"/>
      <c r="KKY48" s="15"/>
      <c r="KKZ48" s="15"/>
      <c r="KLA48" s="15"/>
      <c r="KLB48" s="15"/>
      <c r="KLC48" s="15"/>
      <c r="KLD48" s="15"/>
      <c r="KLE48" s="15"/>
      <c r="KLF48" s="19"/>
      <c r="KLG48" s="15"/>
      <c r="KLH48" s="15"/>
      <c r="KLI48" s="15"/>
      <c r="KLJ48" s="15"/>
      <c r="KLK48" s="15"/>
      <c r="KLL48" s="15"/>
      <c r="KLM48" s="19"/>
      <c r="KLN48" s="59"/>
      <c r="KLO48" s="59"/>
      <c r="KLP48" s="52"/>
      <c r="KLQ48" s="52"/>
      <c r="KLR48" s="52"/>
      <c r="KLS48" s="52"/>
      <c r="KLT48" s="52"/>
      <c r="KLU48" s="59"/>
      <c r="KLV48" s="59"/>
      <c r="KLW48" s="59"/>
      <c r="KLX48" s="59"/>
      <c r="KLY48" s="60"/>
      <c r="KLZ48" s="278"/>
      <c r="KMA48" s="243"/>
      <c r="KMB48" s="244"/>
      <c r="KMC48" s="244"/>
      <c r="KMD48" s="244"/>
      <c r="KME48" s="244"/>
      <c r="KMF48" s="244"/>
      <c r="KMG48" s="201"/>
      <c r="KMH48" s="210"/>
      <c r="KMI48" s="15"/>
      <c r="KMJ48" s="15"/>
      <c r="KMK48" s="15"/>
      <c r="KML48" s="15"/>
      <c r="KMM48" s="15"/>
      <c r="KMN48" s="15"/>
      <c r="KMO48" s="15"/>
      <c r="KMP48" s="15"/>
      <c r="KMQ48" s="15"/>
      <c r="KMR48" s="15"/>
      <c r="KMS48" s="19"/>
      <c r="KMT48" s="15"/>
      <c r="KMU48" s="15"/>
      <c r="KMV48" s="15"/>
      <c r="KMW48" s="15"/>
      <c r="KMX48" s="15"/>
      <c r="KMY48" s="15"/>
      <c r="KMZ48" s="19"/>
      <c r="KNA48" s="59"/>
      <c r="KNB48" s="59"/>
      <c r="KNC48" s="52"/>
      <c r="KND48" s="52"/>
      <c r="KNE48" s="52"/>
      <c r="KNF48" s="52"/>
      <c r="KNG48" s="52"/>
      <c r="KNH48" s="59"/>
      <c r="KNI48" s="59"/>
      <c r="KNJ48" s="59"/>
      <c r="KNK48" s="59"/>
      <c r="KNL48" s="60"/>
      <c r="KNM48" s="278"/>
      <c r="KNN48" s="243"/>
      <c r="KNO48" s="244"/>
      <c r="KNP48" s="244"/>
      <c r="KNQ48" s="244"/>
      <c r="KNR48" s="244"/>
      <c r="KNS48" s="244"/>
      <c r="KNT48" s="201"/>
      <c r="KNU48" s="210"/>
      <c r="KNV48" s="15"/>
      <c r="KNW48" s="15"/>
      <c r="KNX48" s="15"/>
      <c r="KNY48" s="15"/>
      <c r="KNZ48" s="15"/>
      <c r="KOA48" s="15"/>
      <c r="KOB48" s="15"/>
      <c r="KOC48" s="15"/>
      <c r="KOD48" s="15"/>
      <c r="KOE48" s="15"/>
      <c r="KOF48" s="19"/>
      <c r="KOG48" s="15"/>
      <c r="KOH48" s="15"/>
      <c r="KOI48" s="15"/>
      <c r="KOJ48" s="15"/>
      <c r="KOK48" s="15"/>
      <c r="KOL48" s="15"/>
      <c r="KOM48" s="19"/>
      <c r="KON48" s="59"/>
      <c r="KOO48" s="59"/>
      <c r="KOP48" s="52"/>
      <c r="KOQ48" s="52"/>
      <c r="KOR48" s="52"/>
      <c r="KOS48" s="52"/>
      <c r="KOT48" s="52"/>
      <c r="KOU48" s="59"/>
      <c r="KOV48" s="59"/>
      <c r="KOW48" s="59"/>
      <c r="KOX48" s="59"/>
      <c r="KOY48" s="60"/>
      <c r="KOZ48" s="278"/>
      <c r="KPA48" s="243"/>
      <c r="KPB48" s="244"/>
      <c r="KPC48" s="244"/>
      <c r="KPD48" s="244"/>
      <c r="KPE48" s="244"/>
      <c r="KPF48" s="244"/>
      <c r="KPG48" s="201"/>
      <c r="KPH48" s="210"/>
      <c r="KPI48" s="15"/>
      <c r="KPJ48" s="15"/>
      <c r="KPK48" s="15"/>
      <c r="KPL48" s="15"/>
      <c r="KPM48" s="15"/>
      <c r="KPN48" s="15"/>
      <c r="KPO48" s="15"/>
      <c r="KPP48" s="15"/>
      <c r="KPQ48" s="15"/>
      <c r="KPR48" s="15"/>
      <c r="KPS48" s="19"/>
      <c r="KPT48" s="15"/>
      <c r="KPU48" s="15"/>
      <c r="KPV48" s="15"/>
      <c r="KPW48" s="15"/>
      <c r="KPX48" s="15"/>
      <c r="KPY48" s="15"/>
      <c r="KPZ48" s="19"/>
      <c r="KQA48" s="59"/>
      <c r="KQB48" s="59"/>
      <c r="KQC48" s="52"/>
      <c r="KQD48" s="52"/>
      <c r="KQE48" s="52"/>
      <c r="KQF48" s="52"/>
      <c r="KQG48" s="52"/>
      <c r="KQH48" s="59"/>
      <c r="KQI48" s="59"/>
      <c r="KQJ48" s="59"/>
      <c r="KQK48" s="59"/>
      <c r="KQL48" s="60"/>
      <c r="KQM48" s="278"/>
      <c r="KQN48" s="243"/>
      <c r="KQO48" s="244"/>
      <c r="KQP48" s="244"/>
      <c r="KQQ48" s="244"/>
      <c r="KQR48" s="244"/>
      <c r="KQS48" s="244"/>
      <c r="KQT48" s="201"/>
      <c r="KQU48" s="210"/>
      <c r="KQV48" s="15"/>
      <c r="KQW48" s="15"/>
      <c r="KQX48" s="15"/>
      <c r="KQY48" s="15"/>
      <c r="KQZ48" s="15"/>
      <c r="KRA48" s="15"/>
      <c r="KRB48" s="15"/>
      <c r="KRC48" s="15"/>
      <c r="KRD48" s="15"/>
      <c r="KRE48" s="15"/>
      <c r="KRF48" s="19"/>
      <c r="KRG48" s="15"/>
      <c r="KRH48" s="15"/>
      <c r="KRI48" s="15"/>
      <c r="KRJ48" s="15"/>
      <c r="KRK48" s="15"/>
      <c r="KRL48" s="15"/>
      <c r="KRM48" s="19"/>
      <c r="KRN48" s="59"/>
      <c r="KRO48" s="59"/>
      <c r="KRP48" s="52"/>
      <c r="KRQ48" s="52"/>
      <c r="KRR48" s="52"/>
      <c r="KRS48" s="52"/>
      <c r="KRT48" s="52"/>
      <c r="KRU48" s="59"/>
      <c r="KRV48" s="59"/>
      <c r="KRW48" s="59"/>
      <c r="KRX48" s="59"/>
      <c r="KRY48" s="60"/>
      <c r="KRZ48" s="278"/>
      <c r="KSA48" s="243"/>
      <c r="KSB48" s="244"/>
      <c r="KSC48" s="244"/>
      <c r="KSD48" s="244"/>
      <c r="KSE48" s="244"/>
      <c r="KSF48" s="244"/>
      <c r="KSG48" s="201"/>
      <c r="KSH48" s="210"/>
      <c r="KSI48" s="15"/>
      <c r="KSJ48" s="15"/>
      <c r="KSK48" s="15"/>
      <c r="KSL48" s="15"/>
      <c r="KSM48" s="15"/>
      <c r="KSN48" s="15"/>
      <c r="KSO48" s="15"/>
      <c r="KSP48" s="15"/>
      <c r="KSQ48" s="15"/>
      <c r="KSR48" s="15"/>
      <c r="KSS48" s="19"/>
      <c r="KST48" s="15"/>
      <c r="KSU48" s="15"/>
      <c r="KSV48" s="15"/>
      <c r="KSW48" s="15"/>
      <c r="KSX48" s="15"/>
      <c r="KSY48" s="15"/>
      <c r="KSZ48" s="19"/>
      <c r="KTA48" s="59"/>
      <c r="KTB48" s="59"/>
      <c r="KTC48" s="52"/>
      <c r="KTD48" s="52"/>
      <c r="KTE48" s="52"/>
      <c r="KTF48" s="52"/>
      <c r="KTG48" s="52"/>
      <c r="KTH48" s="59"/>
      <c r="KTI48" s="59"/>
      <c r="KTJ48" s="59"/>
      <c r="KTK48" s="59"/>
      <c r="KTL48" s="60"/>
      <c r="KTM48" s="278"/>
      <c r="KTN48" s="243"/>
      <c r="KTO48" s="244"/>
      <c r="KTP48" s="244"/>
      <c r="KTQ48" s="244"/>
      <c r="KTR48" s="244"/>
      <c r="KTS48" s="244"/>
      <c r="KTT48" s="201"/>
      <c r="KTU48" s="210"/>
      <c r="KTV48" s="15"/>
      <c r="KTW48" s="15"/>
      <c r="KTX48" s="15"/>
      <c r="KTY48" s="15"/>
      <c r="KTZ48" s="15"/>
      <c r="KUA48" s="15"/>
      <c r="KUB48" s="15"/>
      <c r="KUC48" s="15"/>
      <c r="KUD48" s="15"/>
      <c r="KUE48" s="15"/>
      <c r="KUF48" s="19"/>
      <c r="KUG48" s="15"/>
      <c r="KUH48" s="15"/>
      <c r="KUI48" s="15"/>
      <c r="KUJ48" s="15"/>
      <c r="KUK48" s="15"/>
      <c r="KUL48" s="15"/>
      <c r="KUM48" s="19"/>
      <c r="KUN48" s="59"/>
      <c r="KUO48" s="59"/>
      <c r="KUP48" s="52"/>
      <c r="KUQ48" s="52"/>
      <c r="KUR48" s="52"/>
      <c r="KUS48" s="52"/>
      <c r="KUT48" s="52"/>
      <c r="KUU48" s="59"/>
      <c r="KUV48" s="59"/>
      <c r="KUW48" s="59"/>
      <c r="KUX48" s="59"/>
      <c r="KUY48" s="60"/>
      <c r="KUZ48" s="278"/>
      <c r="KVA48" s="243"/>
      <c r="KVB48" s="244"/>
      <c r="KVC48" s="244"/>
      <c r="KVD48" s="244"/>
      <c r="KVE48" s="244"/>
      <c r="KVF48" s="244"/>
      <c r="KVG48" s="201"/>
      <c r="KVH48" s="210"/>
      <c r="KVI48" s="15"/>
      <c r="KVJ48" s="15"/>
      <c r="KVK48" s="15"/>
      <c r="KVL48" s="15"/>
      <c r="KVM48" s="15"/>
      <c r="KVN48" s="15"/>
      <c r="KVO48" s="15"/>
      <c r="KVP48" s="15"/>
      <c r="KVQ48" s="15"/>
      <c r="KVR48" s="15"/>
      <c r="KVS48" s="19"/>
      <c r="KVT48" s="15"/>
      <c r="KVU48" s="15"/>
      <c r="KVV48" s="15"/>
      <c r="KVW48" s="15"/>
      <c r="KVX48" s="15"/>
      <c r="KVY48" s="15"/>
      <c r="KVZ48" s="19"/>
      <c r="KWA48" s="59"/>
      <c r="KWB48" s="59"/>
      <c r="KWC48" s="52"/>
      <c r="KWD48" s="52"/>
      <c r="KWE48" s="52"/>
      <c r="KWF48" s="52"/>
      <c r="KWG48" s="52"/>
      <c r="KWH48" s="59"/>
      <c r="KWI48" s="59"/>
      <c r="KWJ48" s="59"/>
      <c r="KWK48" s="59"/>
      <c r="KWL48" s="60"/>
      <c r="KWM48" s="278"/>
      <c r="KWN48" s="243"/>
      <c r="KWO48" s="244"/>
      <c r="KWP48" s="244"/>
      <c r="KWQ48" s="244"/>
      <c r="KWR48" s="244"/>
      <c r="KWS48" s="244"/>
      <c r="KWT48" s="201"/>
      <c r="KWU48" s="210"/>
      <c r="KWV48" s="15"/>
      <c r="KWW48" s="15"/>
      <c r="KWX48" s="15"/>
      <c r="KWY48" s="15"/>
      <c r="KWZ48" s="15"/>
      <c r="KXA48" s="15"/>
      <c r="KXB48" s="15"/>
      <c r="KXC48" s="15"/>
      <c r="KXD48" s="15"/>
      <c r="KXE48" s="15"/>
      <c r="KXF48" s="19"/>
      <c r="KXG48" s="15"/>
      <c r="KXH48" s="15"/>
      <c r="KXI48" s="15"/>
      <c r="KXJ48" s="15"/>
      <c r="KXK48" s="15"/>
      <c r="KXL48" s="15"/>
      <c r="KXM48" s="19"/>
      <c r="KXN48" s="59"/>
      <c r="KXO48" s="59"/>
      <c r="KXP48" s="52"/>
      <c r="KXQ48" s="52"/>
      <c r="KXR48" s="52"/>
      <c r="KXS48" s="52"/>
      <c r="KXT48" s="52"/>
      <c r="KXU48" s="59"/>
      <c r="KXV48" s="59"/>
      <c r="KXW48" s="59"/>
      <c r="KXX48" s="59"/>
      <c r="KXY48" s="60"/>
      <c r="KXZ48" s="278"/>
      <c r="KYA48" s="243"/>
      <c r="KYB48" s="244"/>
      <c r="KYC48" s="244"/>
      <c r="KYD48" s="244"/>
      <c r="KYE48" s="244"/>
      <c r="KYF48" s="244"/>
      <c r="KYG48" s="201"/>
      <c r="KYH48" s="210"/>
      <c r="KYI48" s="15"/>
      <c r="KYJ48" s="15"/>
      <c r="KYK48" s="15"/>
      <c r="KYL48" s="15"/>
      <c r="KYM48" s="15"/>
      <c r="KYN48" s="15"/>
      <c r="KYO48" s="15"/>
      <c r="KYP48" s="15"/>
      <c r="KYQ48" s="15"/>
      <c r="KYR48" s="15"/>
      <c r="KYS48" s="19"/>
      <c r="KYT48" s="15"/>
      <c r="KYU48" s="15"/>
      <c r="KYV48" s="15"/>
      <c r="KYW48" s="15"/>
      <c r="KYX48" s="15"/>
      <c r="KYY48" s="15"/>
      <c r="KYZ48" s="19"/>
      <c r="KZA48" s="59"/>
      <c r="KZB48" s="59"/>
      <c r="KZC48" s="52"/>
      <c r="KZD48" s="52"/>
      <c r="KZE48" s="52"/>
      <c r="KZF48" s="52"/>
      <c r="KZG48" s="52"/>
      <c r="KZH48" s="59"/>
      <c r="KZI48" s="59"/>
      <c r="KZJ48" s="59"/>
      <c r="KZK48" s="59"/>
      <c r="KZL48" s="60"/>
      <c r="KZM48" s="278"/>
      <c r="KZN48" s="243"/>
      <c r="KZO48" s="244"/>
      <c r="KZP48" s="244"/>
      <c r="KZQ48" s="244"/>
      <c r="KZR48" s="244"/>
      <c r="KZS48" s="244"/>
      <c r="KZT48" s="201"/>
      <c r="KZU48" s="210"/>
      <c r="KZV48" s="15"/>
      <c r="KZW48" s="15"/>
      <c r="KZX48" s="15"/>
      <c r="KZY48" s="15"/>
      <c r="KZZ48" s="15"/>
      <c r="LAA48" s="15"/>
      <c r="LAB48" s="15"/>
      <c r="LAC48" s="15"/>
      <c r="LAD48" s="15"/>
      <c r="LAE48" s="15"/>
      <c r="LAF48" s="19"/>
      <c r="LAG48" s="15"/>
      <c r="LAH48" s="15"/>
      <c r="LAI48" s="15"/>
      <c r="LAJ48" s="15"/>
      <c r="LAK48" s="15"/>
      <c r="LAL48" s="15"/>
      <c r="LAM48" s="19"/>
      <c r="LAN48" s="59"/>
      <c r="LAO48" s="59"/>
      <c r="LAP48" s="52"/>
      <c r="LAQ48" s="52"/>
      <c r="LAR48" s="52"/>
      <c r="LAS48" s="52"/>
      <c r="LAT48" s="52"/>
      <c r="LAU48" s="59"/>
      <c r="LAV48" s="59"/>
      <c r="LAW48" s="59"/>
      <c r="LAX48" s="59"/>
      <c r="LAY48" s="60"/>
      <c r="LAZ48" s="278"/>
      <c r="LBA48" s="243"/>
      <c r="LBB48" s="244"/>
      <c r="LBC48" s="244"/>
      <c r="LBD48" s="244"/>
      <c r="LBE48" s="244"/>
      <c r="LBF48" s="244"/>
      <c r="LBG48" s="201"/>
      <c r="LBH48" s="210"/>
      <c r="LBI48" s="15"/>
      <c r="LBJ48" s="15"/>
      <c r="LBK48" s="15"/>
      <c r="LBL48" s="15"/>
      <c r="LBM48" s="15"/>
      <c r="LBN48" s="15"/>
      <c r="LBO48" s="15"/>
      <c r="LBP48" s="15"/>
      <c r="LBQ48" s="15"/>
      <c r="LBR48" s="15"/>
      <c r="LBS48" s="19"/>
      <c r="LBT48" s="15"/>
      <c r="LBU48" s="15"/>
      <c r="LBV48" s="15"/>
      <c r="LBW48" s="15"/>
      <c r="LBX48" s="15"/>
      <c r="LBY48" s="15"/>
      <c r="LBZ48" s="19"/>
      <c r="LCA48" s="59"/>
      <c r="LCB48" s="59"/>
      <c r="LCC48" s="52"/>
      <c r="LCD48" s="52"/>
      <c r="LCE48" s="52"/>
      <c r="LCF48" s="52"/>
      <c r="LCG48" s="52"/>
      <c r="LCH48" s="59"/>
      <c r="LCI48" s="59"/>
      <c r="LCJ48" s="59"/>
      <c r="LCK48" s="59"/>
      <c r="LCL48" s="60"/>
      <c r="LCM48" s="278"/>
      <c r="LCN48" s="243"/>
      <c r="LCO48" s="244"/>
      <c r="LCP48" s="244"/>
      <c r="LCQ48" s="244"/>
      <c r="LCR48" s="244"/>
      <c r="LCS48" s="244"/>
      <c r="LCT48" s="201"/>
      <c r="LCU48" s="210"/>
      <c r="LCV48" s="15"/>
      <c r="LCW48" s="15"/>
      <c r="LCX48" s="15"/>
      <c r="LCY48" s="15"/>
      <c r="LCZ48" s="15"/>
      <c r="LDA48" s="15"/>
      <c r="LDB48" s="15"/>
      <c r="LDC48" s="15"/>
      <c r="LDD48" s="15"/>
      <c r="LDE48" s="15"/>
      <c r="LDF48" s="19"/>
      <c r="LDG48" s="15"/>
      <c r="LDH48" s="15"/>
      <c r="LDI48" s="15"/>
      <c r="LDJ48" s="15"/>
      <c r="LDK48" s="15"/>
      <c r="LDL48" s="15"/>
      <c r="LDM48" s="19"/>
      <c r="LDN48" s="59"/>
      <c r="LDO48" s="59"/>
      <c r="LDP48" s="52"/>
      <c r="LDQ48" s="52"/>
      <c r="LDR48" s="52"/>
      <c r="LDS48" s="52"/>
      <c r="LDT48" s="52"/>
      <c r="LDU48" s="59"/>
      <c r="LDV48" s="59"/>
      <c r="LDW48" s="59"/>
      <c r="LDX48" s="59"/>
      <c r="LDY48" s="60"/>
      <c r="LDZ48" s="278"/>
      <c r="LEA48" s="243"/>
      <c r="LEB48" s="244"/>
      <c r="LEC48" s="244"/>
      <c r="LED48" s="244"/>
      <c r="LEE48" s="244"/>
      <c r="LEF48" s="244"/>
      <c r="LEG48" s="201"/>
      <c r="LEH48" s="210"/>
      <c r="LEI48" s="15"/>
      <c r="LEJ48" s="15"/>
      <c r="LEK48" s="15"/>
      <c r="LEL48" s="15"/>
      <c r="LEM48" s="15"/>
      <c r="LEN48" s="15"/>
      <c r="LEO48" s="15"/>
      <c r="LEP48" s="15"/>
      <c r="LEQ48" s="15"/>
      <c r="LER48" s="15"/>
      <c r="LES48" s="19"/>
      <c r="LET48" s="15"/>
      <c r="LEU48" s="15"/>
      <c r="LEV48" s="15"/>
      <c r="LEW48" s="15"/>
      <c r="LEX48" s="15"/>
      <c r="LEY48" s="15"/>
      <c r="LEZ48" s="19"/>
      <c r="LFA48" s="59"/>
      <c r="LFB48" s="59"/>
      <c r="LFC48" s="52"/>
      <c r="LFD48" s="52"/>
      <c r="LFE48" s="52"/>
      <c r="LFF48" s="52"/>
      <c r="LFG48" s="52"/>
      <c r="LFH48" s="59"/>
      <c r="LFI48" s="59"/>
      <c r="LFJ48" s="59"/>
      <c r="LFK48" s="59"/>
      <c r="LFL48" s="60"/>
      <c r="LFM48" s="278"/>
      <c r="LFN48" s="243"/>
      <c r="LFO48" s="244"/>
      <c r="LFP48" s="244"/>
      <c r="LFQ48" s="244"/>
      <c r="LFR48" s="244"/>
      <c r="LFS48" s="244"/>
      <c r="LFT48" s="201"/>
      <c r="LFU48" s="210"/>
      <c r="LFV48" s="15"/>
      <c r="LFW48" s="15"/>
      <c r="LFX48" s="15"/>
      <c r="LFY48" s="15"/>
      <c r="LFZ48" s="15"/>
      <c r="LGA48" s="15"/>
      <c r="LGB48" s="15"/>
      <c r="LGC48" s="15"/>
      <c r="LGD48" s="15"/>
      <c r="LGE48" s="15"/>
      <c r="LGF48" s="19"/>
      <c r="LGG48" s="15"/>
      <c r="LGH48" s="15"/>
      <c r="LGI48" s="15"/>
      <c r="LGJ48" s="15"/>
      <c r="LGK48" s="15"/>
      <c r="LGL48" s="15"/>
      <c r="LGM48" s="19"/>
      <c r="LGN48" s="59"/>
      <c r="LGO48" s="59"/>
      <c r="LGP48" s="52"/>
      <c r="LGQ48" s="52"/>
      <c r="LGR48" s="52"/>
      <c r="LGS48" s="52"/>
      <c r="LGT48" s="52"/>
      <c r="LGU48" s="59"/>
      <c r="LGV48" s="59"/>
      <c r="LGW48" s="59"/>
      <c r="LGX48" s="59"/>
      <c r="LGY48" s="60"/>
      <c r="LGZ48" s="278"/>
      <c r="LHA48" s="243"/>
      <c r="LHB48" s="244"/>
      <c r="LHC48" s="244"/>
      <c r="LHD48" s="244"/>
      <c r="LHE48" s="244"/>
      <c r="LHF48" s="244"/>
      <c r="LHG48" s="201"/>
      <c r="LHH48" s="210"/>
      <c r="LHI48" s="15"/>
      <c r="LHJ48" s="15"/>
      <c r="LHK48" s="15"/>
      <c r="LHL48" s="15"/>
      <c r="LHM48" s="15"/>
      <c r="LHN48" s="15"/>
      <c r="LHO48" s="15"/>
      <c r="LHP48" s="15"/>
      <c r="LHQ48" s="15"/>
      <c r="LHR48" s="15"/>
      <c r="LHS48" s="19"/>
      <c r="LHT48" s="15"/>
      <c r="LHU48" s="15"/>
      <c r="LHV48" s="15"/>
      <c r="LHW48" s="15"/>
      <c r="LHX48" s="15"/>
      <c r="LHY48" s="15"/>
      <c r="LHZ48" s="19"/>
      <c r="LIA48" s="59"/>
      <c r="LIB48" s="59"/>
      <c r="LIC48" s="52"/>
      <c r="LID48" s="52"/>
      <c r="LIE48" s="52"/>
      <c r="LIF48" s="52"/>
      <c r="LIG48" s="52"/>
      <c r="LIH48" s="59"/>
      <c r="LII48" s="59"/>
      <c r="LIJ48" s="59"/>
      <c r="LIK48" s="59"/>
      <c r="LIL48" s="60"/>
      <c r="LIM48" s="278"/>
      <c r="LIN48" s="243"/>
      <c r="LIO48" s="244"/>
      <c r="LIP48" s="244"/>
      <c r="LIQ48" s="244"/>
      <c r="LIR48" s="244"/>
      <c r="LIS48" s="244"/>
      <c r="LIT48" s="201"/>
      <c r="LIU48" s="210"/>
      <c r="LIV48" s="15"/>
      <c r="LIW48" s="15"/>
      <c r="LIX48" s="15"/>
      <c r="LIY48" s="15"/>
      <c r="LIZ48" s="15"/>
      <c r="LJA48" s="15"/>
      <c r="LJB48" s="15"/>
      <c r="LJC48" s="15"/>
      <c r="LJD48" s="15"/>
      <c r="LJE48" s="15"/>
      <c r="LJF48" s="19"/>
      <c r="LJG48" s="15"/>
      <c r="LJH48" s="15"/>
      <c r="LJI48" s="15"/>
      <c r="LJJ48" s="15"/>
      <c r="LJK48" s="15"/>
      <c r="LJL48" s="15"/>
      <c r="LJM48" s="19"/>
      <c r="LJN48" s="59"/>
      <c r="LJO48" s="59"/>
      <c r="LJP48" s="52"/>
      <c r="LJQ48" s="52"/>
      <c r="LJR48" s="52"/>
      <c r="LJS48" s="52"/>
      <c r="LJT48" s="52"/>
      <c r="LJU48" s="59"/>
      <c r="LJV48" s="59"/>
      <c r="LJW48" s="59"/>
      <c r="LJX48" s="59"/>
      <c r="LJY48" s="60"/>
      <c r="LJZ48" s="278"/>
      <c r="LKA48" s="243"/>
      <c r="LKB48" s="244"/>
      <c r="LKC48" s="244"/>
      <c r="LKD48" s="244"/>
      <c r="LKE48" s="244"/>
      <c r="LKF48" s="244"/>
      <c r="LKG48" s="201"/>
      <c r="LKH48" s="210"/>
      <c r="LKI48" s="15"/>
      <c r="LKJ48" s="15"/>
      <c r="LKK48" s="15"/>
      <c r="LKL48" s="15"/>
      <c r="LKM48" s="15"/>
      <c r="LKN48" s="15"/>
      <c r="LKO48" s="15"/>
      <c r="LKP48" s="15"/>
      <c r="LKQ48" s="15"/>
      <c r="LKR48" s="15"/>
      <c r="LKS48" s="19"/>
      <c r="LKT48" s="15"/>
      <c r="LKU48" s="15"/>
      <c r="LKV48" s="15"/>
      <c r="LKW48" s="15"/>
      <c r="LKX48" s="15"/>
      <c r="LKY48" s="15"/>
      <c r="LKZ48" s="19"/>
      <c r="LLA48" s="59"/>
      <c r="LLB48" s="59"/>
      <c r="LLC48" s="52"/>
      <c r="LLD48" s="52"/>
      <c r="LLE48" s="52"/>
      <c r="LLF48" s="52"/>
      <c r="LLG48" s="52"/>
      <c r="LLH48" s="59"/>
      <c r="LLI48" s="59"/>
      <c r="LLJ48" s="59"/>
      <c r="LLK48" s="59"/>
      <c r="LLL48" s="60"/>
      <c r="LLM48" s="278"/>
      <c r="LLN48" s="243"/>
      <c r="LLO48" s="244"/>
      <c r="LLP48" s="244"/>
      <c r="LLQ48" s="244"/>
      <c r="LLR48" s="244"/>
      <c r="LLS48" s="244"/>
      <c r="LLT48" s="201"/>
      <c r="LLU48" s="210"/>
      <c r="LLV48" s="15"/>
      <c r="LLW48" s="15"/>
      <c r="LLX48" s="15"/>
      <c r="LLY48" s="15"/>
      <c r="LLZ48" s="15"/>
      <c r="LMA48" s="15"/>
      <c r="LMB48" s="15"/>
      <c r="LMC48" s="15"/>
      <c r="LMD48" s="15"/>
      <c r="LME48" s="15"/>
      <c r="LMF48" s="19"/>
      <c r="LMG48" s="15"/>
      <c r="LMH48" s="15"/>
      <c r="LMI48" s="15"/>
      <c r="LMJ48" s="15"/>
      <c r="LMK48" s="15"/>
      <c r="LML48" s="15"/>
      <c r="LMM48" s="19"/>
      <c r="LMN48" s="59"/>
      <c r="LMO48" s="59"/>
      <c r="LMP48" s="52"/>
      <c r="LMQ48" s="52"/>
      <c r="LMR48" s="52"/>
      <c r="LMS48" s="52"/>
      <c r="LMT48" s="52"/>
      <c r="LMU48" s="59"/>
      <c r="LMV48" s="59"/>
      <c r="LMW48" s="59"/>
      <c r="LMX48" s="59"/>
      <c r="LMY48" s="60"/>
      <c r="LMZ48" s="278"/>
      <c r="LNA48" s="243"/>
      <c r="LNB48" s="244"/>
      <c r="LNC48" s="244"/>
      <c r="LND48" s="244"/>
      <c r="LNE48" s="244"/>
      <c r="LNF48" s="244"/>
      <c r="LNG48" s="201"/>
      <c r="LNH48" s="210"/>
      <c r="LNI48" s="15"/>
      <c r="LNJ48" s="15"/>
      <c r="LNK48" s="15"/>
      <c r="LNL48" s="15"/>
      <c r="LNM48" s="15"/>
      <c r="LNN48" s="15"/>
      <c r="LNO48" s="15"/>
      <c r="LNP48" s="15"/>
      <c r="LNQ48" s="15"/>
      <c r="LNR48" s="15"/>
      <c r="LNS48" s="19"/>
      <c r="LNT48" s="15"/>
      <c r="LNU48" s="15"/>
      <c r="LNV48" s="15"/>
      <c r="LNW48" s="15"/>
      <c r="LNX48" s="15"/>
      <c r="LNY48" s="15"/>
      <c r="LNZ48" s="19"/>
      <c r="LOA48" s="59"/>
      <c r="LOB48" s="59"/>
      <c r="LOC48" s="52"/>
      <c r="LOD48" s="52"/>
      <c r="LOE48" s="52"/>
      <c r="LOF48" s="52"/>
      <c r="LOG48" s="52"/>
      <c r="LOH48" s="59"/>
      <c r="LOI48" s="59"/>
      <c r="LOJ48" s="59"/>
      <c r="LOK48" s="59"/>
      <c r="LOL48" s="60"/>
      <c r="LOM48" s="278"/>
      <c r="LON48" s="243"/>
      <c r="LOO48" s="244"/>
      <c r="LOP48" s="244"/>
      <c r="LOQ48" s="244"/>
      <c r="LOR48" s="244"/>
      <c r="LOS48" s="244"/>
      <c r="LOT48" s="201"/>
      <c r="LOU48" s="210"/>
      <c r="LOV48" s="15"/>
      <c r="LOW48" s="15"/>
      <c r="LOX48" s="15"/>
      <c r="LOY48" s="15"/>
      <c r="LOZ48" s="15"/>
      <c r="LPA48" s="15"/>
      <c r="LPB48" s="15"/>
      <c r="LPC48" s="15"/>
      <c r="LPD48" s="15"/>
      <c r="LPE48" s="15"/>
      <c r="LPF48" s="19"/>
      <c r="LPG48" s="15"/>
      <c r="LPH48" s="15"/>
      <c r="LPI48" s="15"/>
      <c r="LPJ48" s="15"/>
      <c r="LPK48" s="15"/>
      <c r="LPL48" s="15"/>
      <c r="LPM48" s="19"/>
      <c r="LPN48" s="59"/>
      <c r="LPO48" s="59"/>
      <c r="LPP48" s="52"/>
      <c r="LPQ48" s="52"/>
      <c r="LPR48" s="52"/>
      <c r="LPS48" s="52"/>
      <c r="LPT48" s="52"/>
      <c r="LPU48" s="59"/>
      <c r="LPV48" s="59"/>
      <c r="LPW48" s="59"/>
      <c r="LPX48" s="59"/>
      <c r="LPY48" s="60"/>
      <c r="LPZ48" s="278"/>
      <c r="LQA48" s="243"/>
      <c r="LQB48" s="244"/>
      <c r="LQC48" s="244"/>
      <c r="LQD48" s="244"/>
      <c r="LQE48" s="244"/>
      <c r="LQF48" s="244"/>
      <c r="LQG48" s="201"/>
      <c r="LQH48" s="210"/>
      <c r="LQI48" s="15"/>
      <c r="LQJ48" s="15"/>
      <c r="LQK48" s="15"/>
      <c r="LQL48" s="15"/>
      <c r="LQM48" s="15"/>
      <c r="LQN48" s="15"/>
      <c r="LQO48" s="15"/>
      <c r="LQP48" s="15"/>
      <c r="LQQ48" s="15"/>
      <c r="LQR48" s="15"/>
      <c r="LQS48" s="19"/>
      <c r="LQT48" s="15"/>
      <c r="LQU48" s="15"/>
      <c r="LQV48" s="15"/>
      <c r="LQW48" s="15"/>
      <c r="LQX48" s="15"/>
      <c r="LQY48" s="15"/>
      <c r="LQZ48" s="19"/>
      <c r="LRA48" s="59"/>
      <c r="LRB48" s="59"/>
      <c r="LRC48" s="52"/>
      <c r="LRD48" s="52"/>
      <c r="LRE48" s="52"/>
      <c r="LRF48" s="52"/>
      <c r="LRG48" s="52"/>
      <c r="LRH48" s="59"/>
      <c r="LRI48" s="59"/>
      <c r="LRJ48" s="59"/>
      <c r="LRK48" s="59"/>
      <c r="LRL48" s="60"/>
      <c r="LRM48" s="278"/>
      <c r="LRN48" s="243"/>
      <c r="LRO48" s="244"/>
      <c r="LRP48" s="244"/>
      <c r="LRQ48" s="244"/>
      <c r="LRR48" s="244"/>
      <c r="LRS48" s="244"/>
      <c r="LRT48" s="201"/>
      <c r="LRU48" s="210"/>
      <c r="LRV48" s="15"/>
      <c r="LRW48" s="15"/>
      <c r="LRX48" s="15"/>
      <c r="LRY48" s="15"/>
      <c r="LRZ48" s="15"/>
      <c r="LSA48" s="15"/>
      <c r="LSB48" s="15"/>
      <c r="LSC48" s="15"/>
      <c r="LSD48" s="15"/>
      <c r="LSE48" s="15"/>
      <c r="LSF48" s="19"/>
      <c r="LSG48" s="15"/>
      <c r="LSH48" s="15"/>
      <c r="LSI48" s="15"/>
      <c r="LSJ48" s="15"/>
      <c r="LSK48" s="15"/>
      <c r="LSL48" s="15"/>
      <c r="LSM48" s="19"/>
      <c r="LSN48" s="59"/>
      <c r="LSO48" s="59"/>
      <c r="LSP48" s="52"/>
      <c r="LSQ48" s="52"/>
      <c r="LSR48" s="52"/>
      <c r="LSS48" s="52"/>
      <c r="LST48" s="52"/>
      <c r="LSU48" s="59"/>
      <c r="LSV48" s="59"/>
      <c r="LSW48" s="59"/>
      <c r="LSX48" s="59"/>
      <c r="LSY48" s="60"/>
      <c r="LSZ48" s="278"/>
      <c r="LTA48" s="243"/>
      <c r="LTB48" s="244"/>
      <c r="LTC48" s="244"/>
      <c r="LTD48" s="244"/>
      <c r="LTE48" s="244"/>
      <c r="LTF48" s="244"/>
      <c r="LTG48" s="201"/>
      <c r="LTH48" s="210"/>
      <c r="LTI48" s="15"/>
      <c r="LTJ48" s="15"/>
      <c r="LTK48" s="15"/>
      <c r="LTL48" s="15"/>
      <c r="LTM48" s="15"/>
      <c r="LTN48" s="15"/>
      <c r="LTO48" s="15"/>
      <c r="LTP48" s="15"/>
      <c r="LTQ48" s="15"/>
      <c r="LTR48" s="15"/>
      <c r="LTS48" s="19"/>
      <c r="LTT48" s="15"/>
      <c r="LTU48" s="15"/>
      <c r="LTV48" s="15"/>
      <c r="LTW48" s="15"/>
      <c r="LTX48" s="15"/>
      <c r="LTY48" s="15"/>
      <c r="LTZ48" s="19"/>
      <c r="LUA48" s="59"/>
      <c r="LUB48" s="59"/>
      <c r="LUC48" s="52"/>
      <c r="LUD48" s="52"/>
      <c r="LUE48" s="52"/>
      <c r="LUF48" s="52"/>
      <c r="LUG48" s="52"/>
      <c r="LUH48" s="59"/>
      <c r="LUI48" s="59"/>
      <c r="LUJ48" s="59"/>
      <c r="LUK48" s="59"/>
      <c r="LUL48" s="60"/>
      <c r="LUM48" s="278"/>
      <c r="LUN48" s="243"/>
      <c r="LUO48" s="244"/>
      <c r="LUP48" s="244"/>
      <c r="LUQ48" s="244"/>
      <c r="LUR48" s="244"/>
      <c r="LUS48" s="244"/>
      <c r="LUT48" s="201"/>
      <c r="LUU48" s="210"/>
      <c r="LUV48" s="15"/>
      <c r="LUW48" s="15"/>
      <c r="LUX48" s="15"/>
      <c r="LUY48" s="15"/>
      <c r="LUZ48" s="15"/>
      <c r="LVA48" s="15"/>
      <c r="LVB48" s="15"/>
      <c r="LVC48" s="15"/>
      <c r="LVD48" s="15"/>
      <c r="LVE48" s="15"/>
      <c r="LVF48" s="19"/>
      <c r="LVG48" s="15"/>
      <c r="LVH48" s="15"/>
      <c r="LVI48" s="15"/>
      <c r="LVJ48" s="15"/>
      <c r="LVK48" s="15"/>
      <c r="LVL48" s="15"/>
      <c r="LVM48" s="19"/>
      <c r="LVN48" s="59"/>
      <c r="LVO48" s="59"/>
      <c r="LVP48" s="52"/>
      <c r="LVQ48" s="52"/>
      <c r="LVR48" s="52"/>
      <c r="LVS48" s="52"/>
      <c r="LVT48" s="52"/>
      <c r="LVU48" s="59"/>
      <c r="LVV48" s="59"/>
      <c r="LVW48" s="59"/>
      <c r="LVX48" s="59"/>
      <c r="LVY48" s="60"/>
      <c r="LVZ48" s="278"/>
      <c r="LWA48" s="243"/>
      <c r="LWB48" s="244"/>
      <c r="LWC48" s="244"/>
      <c r="LWD48" s="244"/>
      <c r="LWE48" s="244"/>
      <c r="LWF48" s="244"/>
      <c r="LWG48" s="201"/>
      <c r="LWH48" s="210"/>
      <c r="LWI48" s="15"/>
      <c r="LWJ48" s="15"/>
      <c r="LWK48" s="15"/>
      <c r="LWL48" s="15"/>
      <c r="LWM48" s="15"/>
      <c r="LWN48" s="15"/>
      <c r="LWO48" s="15"/>
      <c r="LWP48" s="15"/>
      <c r="LWQ48" s="15"/>
      <c r="LWR48" s="15"/>
      <c r="LWS48" s="19"/>
      <c r="LWT48" s="15"/>
      <c r="LWU48" s="15"/>
      <c r="LWV48" s="15"/>
      <c r="LWW48" s="15"/>
      <c r="LWX48" s="15"/>
      <c r="LWY48" s="15"/>
      <c r="LWZ48" s="19"/>
      <c r="LXA48" s="59"/>
      <c r="LXB48" s="59"/>
      <c r="LXC48" s="52"/>
      <c r="LXD48" s="52"/>
      <c r="LXE48" s="52"/>
      <c r="LXF48" s="52"/>
      <c r="LXG48" s="52"/>
      <c r="LXH48" s="59"/>
      <c r="LXI48" s="59"/>
      <c r="LXJ48" s="59"/>
      <c r="LXK48" s="59"/>
      <c r="LXL48" s="60"/>
      <c r="LXM48" s="278"/>
      <c r="LXN48" s="243"/>
      <c r="LXO48" s="244"/>
      <c r="LXP48" s="244"/>
      <c r="LXQ48" s="244"/>
      <c r="LXR48" s="244"/>
      <c r="LXS48" s="244"/>
      <c r="LXT48" s="201"/>
      <c r="LXU48" s="210"/>
      <c r="LXV48" s="15"/>
      <c r="LXW48" s="15"/>
      <c r="LXX48" s="15"/>
      <c r="LXY48" s="15"/>
      <c r="LXZ48" s="15"/>
      <c r="LYA48" s="15"/>
      <c r="LYB48" s="15"/>
      <c r="LYC48" s="15"/>
      <c r="LYD48" s="15"/>
      <c r="LYE48" s="15"/>
      <c r="LYF48" s="19"/>
      <c r="LYG48" s="15"/>
      <c r="LYH48" s="15"/>
      <c r="LYI48" s="15"/>
      <c r="LYJ48" s="15"/>
      <c r="LYK48" s="15"/>
      <c r="LYL48" s="15"/>
      <c r="LYM48" s="19"/>
      <c r="LYN48" s="59"/>
      <c r="LYO48" s="59"/>
      <c r="LYP48" s="52"/>
      <c r="LYQ48" s="52"/>
      <c r="LYR48" s="52"/>
      <c r="LYS48" s="52"/>
      <c r="LYT48" s="52"/>
      <c r="LYU48" s="59"/>
      <c r="LYV48" s="59"/>
      <c r="LYW48" s="59"/>
      <c r="LYX48" s="59"/>
      <c r="LYY48" s="60"/>
      <c r="LYZ48" s="278"/>
      <c r="LZA48" s="243"/>
      <c r="LZB48" s="244"/>
      <c r="LZC48" s="244"/>
      <c r="LZD48" s="244"/>
      <c r="LZE48" s="244"/>
      <c r="LZF48" s="244"/>
      <c r="LZG48" s="201"/>
      <c r="LZH48" s="210"/>
      <c r="LZI48" s="15"/>
      <c r="LZJ48" s="15"/>
      <c r="LZK48" s="15"/>
      <c r="LZL48" s="15"/>
      <c r="LZM48" s="15"/>
      <c r="LZN48" s="15"/>
      <c r="LZO48" s="15"/>
      <c r="LZP48" s="15"/>
      <c r="LZQ48" s="15"/>
      <c r="LZR48" s="15"/>
      <c r="LZS48" s="19"/>
      <c r="LZT48" s="15"/>
      <c r="LZU48" s="15"/>
      <c r="LZV48" s="15"/>
      <c r="LZW48" s="15"/>
      <c r="LZX48" s="15"/>
      <c r="LZY48" s="15"/>
      <c r="LZZ48" s="19"/>
      <c r="MAA48" s="59"/>
      <c r="MAB48" s="59"/>
      <c r="MAC48" s="52"/>
      <c r="MAD48" s="52"/>
      <c r="MAE48" s="52"/>
      <c r="MAF48" s="52"/>
      <c r="MAG48" s="52"/>
      <c r="MAH48" s="59"/>
      <c r="MAI48" s="59"/>
      <c r="MAJ48" s="59"/>
      <c r="MAK48" s="59"/>
      <c r="MAL48" s="60"/>
      <c r="MAM48" s="278"/>
      <c r="MAN48" s="243"/>
      <c r="MAO48" s="244"/>
      <c r="MAP48" s="244"/>
      <c r="MAQ48" s="244"/>
      <c r="MAR48" s="244"/>
      <c r="MAS48" s="244"/>
      <c r="MAT48" s="201"/>
      <c r="MAU48" s="210"/>
      <c r="MAV48" s="15"/>
      <c r="MAW48" s="15"/>
      <c r="MAX48" s="15"/>
      <c r="MAY48" s="15"/>
      <c r="MAZ48" s="15"/>
      <c r="MBA48" s="15"/>
      <c r="MBB48" s="15"/>
      <c r="MBC48" s="15"/>
      <c r="MBD48" s="15"/>
      <c r="MBE48" s="15"/>
      <c r="MBF48" s="19"/>
      <c r="MBG48" s="15"/>
      <c r="MBH48" s="15"/>
      <c r="MBI48" s="15"/>
      <c r="MBJ48" s="15"/>
      <c r="MBK48" s="15"/>
      <c r="MBL48" s="15"/>
      <c r="MBM48" s="19"/>
      <c r="MBN48" s="59"/>
      <c r="MBO48" s="59"/>
      <c r="MBP48" s="52"/>
      <c r="MBQ48" s="52"/>
      <c r="MBR48" s="52"/>
      <c r="MBS48" s="52"/>
      <c r="MBT48" s="52"/>
      <c r="MBU48" s="59"/>
      <c r="MBV48" s="59"/>
      <c r="MBW48" s="59"/>
      <c r="MBX48" s="59"/>
      <c r="MBY48" s="60"/>
      <c r="MBZ48" s="278"/>
      <c r="MCA48" s="243"/>
      <c r="MCB48" s="244"/>
      <c r="MCC48" s="244"/>
      <c r="MCD48" s="244"/>
      <c r="MCE48" s="244"/>
      <c r="MCF48" s="244"/>
      <c r="MCG48" s="201"/>
      <c r="MCH48" s="210"/>
      <c r="MCI48" s="15"/>
      <c r="MCJ48" s="15"/>
      <c r="MCK48" s="15"/>
      <c r="MCL48" s="15"/>
      <c r="MCM48" s="15"/>
      <c r="MCN48" s="15"/>
      <c r="MCO48" s="15"/>
      <c r="MCP48" s="15"/>
      <c r="MCQ48" s="15"/>
      <c r="MCR48" s="15"/>
      <c r="MCS48" s="19"/>
      <c r="MCT48" s="15"/>
      <c r="MCU48" s="15"/>
      <c r="MCV48" s="15"/>
      <c r="MCW48" s="15"/>
      <c r="MCX48" s="15"/>
      <c r="MCY48" s="15"/>
      <c r="MCZ48" s="19"/>
      <c r="MDA48" s="59"/>
      <c r="MDB48" s="59"/>
      <c r="MDC48" s="52"/>
      <c r="MDD48" s="52"/>
      <c r="MDE48" s="52"/>
      <c r="MDF48" s="52"/>
      <c r="MDG48" s="52"/>
      <c r="MDH48" s="59"/>
      <c r="MDI48" s="59"/>
      <c r="MDJ48" s="59"/>
      <c r="MDK48" s="59"/>
      <c r="MDL48" s="60"/>
      <c r="MDM48" s="278"/>
      <c r="MDN48" s="243"/>
      <c r="MDO48" s="244"/>
      <c r="MDP48" s="244"/>
      <c r="MDQ48" s="244"/>
      <c r="MDR48" s="244"/>
      <c r="MDS48" s="244"/>
      <c r="MDT48" s="201"/>
      <c r="MDU48" s="210"/>
      <c r="MDV48" s="15"/>
      <c r="MDW48" s="15"/>
      <c r="MDX48" s="15"/>
      <c r="MDY48" s="15"/>
      <c r="MDZ48" s="15"/>
      <c r="MEA48" s="15"/>
      <c r="MEB48" s="15"/>
      <c r="MEC48" s="15"/>
      <c r="MED48" s="15"/>
      <c r="MEE48" s="15"/>
      <c r="MEF48" s="19"/>
      <c r="MEG48" s="15"/>
      <c r="MEH48" s="15"/>
      <c r="MEI48" s="15"/>
      <c r="MEJ48" s="15"/>
      <c r="MEK48" s="15"/>
      <c r="MEL48" s="15"/>
      <c r="MEM48" s="19"/>
      <c r="MEN48" s="59"/>
      <c r="MEO48" s="59"/>
      <c r="MEP48" s="52"/>
      <c r="MEQ48" s="52"/>
      <c r="MER48" s="52"/>
      <c r="MES48" s="52"/>
      <c r="MET48" s="52"/>
      <c r="MEU48" s="59"/>
      <c r="MEV48" s="59"/>
      <c r="MEW48" s="59"/>
      <c r="MEX48" s="59"/>
      <c r="MEY48" s="60"/>
      <c r="MEZ48" s="278"/>
      <c r="MFA48" s="243"/>
      <c r="MFB48" s="244"/>
      <c r="MFC48" s="244"/>
      <c r="MFD48" s="244"/>
      <c r="MFE48" s="244"/>
      <c r="MFF48" s="244"/>
      <c r="MFG48" s="201"/>
      <c r="MFH48" s="210"/>
      <c r="MFI48" s="15"/>
      <c r="MFJ48" s="15"/>
      <c r="MFK48" s="15"/>
      <c r="MFL48" s="15"/>
      <c r="MFM48" s="15"/>
      <c r="MFN48" s="15"/>
      <c r="MFO48" s="15"/>
      <c r="MFP48" s="15"/>
      <c r="MFQ48" s="15"/>
      <c r="MFR48" s="15"/>
      <c r="MFS48" s="19"/>
      <c r="MFT48" s="15"/>
      <c r="MFU48" s="15"/>
      <c r="MFV48" s="15"/>
      <c r="MFW48" s="15"/>
      <c r="MFX48" s="15"/>
      <c r="MFY48" s="15"/>
      <c r="MFZ48" s="19"/>
      <c r="MGA48" s="59"/>
      <c r="MGB48" s="59"/>
      <c r="MGC48" s="52"/>
      <c r="MGD48" s="52"/>
      <c r="MGE48" s="52"/>
      <c r="MGF48" s="52"/>
      <c r="MGG48" s="52"/>
      <c r="MGH48" s="59"/>
      <c r="MGI48" s="59"/>
      <c r="MGJ48" s="59"/>
      <c r="MGK48" s="59"/>
      <c r="MGL48" s="60"/>
      <c r="MGM48" s="278"/>
      <c r="MGN48" s="243"/>
      <c r="MGO48" s="244"/>
      <c r="MGP48" s="244"/>
      <c r="MGQ48" s="244"/>
      <c r="MGR48" s="244"/>
      <c r="MGS48" s="244"/>
      <c r="MGT48" s="201"/>
      <c r="MGU48" s="210"/>
      <c r="MGV48" s="15"/>
      <c r="MGW48" s="15"/>
      <c r="MGX48" s="15"/>
      <c r="MGY48" s="15"/>
      <c r="MGZ48" s="15"/>
      <c r="MHA48" s="15"/>
      <c r="MHB48" s="15"/>
      <c r="MHC48" s="15"/>
      <c r="MHD48" s="15"/>
      <c r="MHE48" s="15"/>
      <c r="MHF48" s="19"/>
      <c r="MHG48" s="15"/>
      <c r="MHH48" s="15"/>
      <c r="MHI48" s="15"/>
      <c r="MHJ48" s="15"/>
      <c r="MHK48" s="15"/>
      <c r="MHL48" s="15"/>
      <c r="MHM48" s="19"/>
      <c r="MHN48" s="59"/>
      <c r="MHO48" s="59"/>
      <c r="MHP48" s="52"/>
      <c r="MHQ48" s="52"/>
      <c r="MHR48" s="52"/>
      <c r="MHS48" s="52"/>
      <c r="MHT48" s="52"/>
      <c r="MHU48" s="59"/>
      <c r="MHV48" s="59"/>
      <c r="MHW48" s="59"/>
      <c r="MHX48" s="59"/>
      <c r="MHY48" s="60"/>
      <c r="MHZ48" s="278"/>
      <c r="MIA48" s="243"/>
      <c r="MIB48" s="244"/>
      <c r="MIC48" s="244"/>
      <c r="MID48" s="244"/>
      <c r="MIE48" s="244"/>
      <c r="MIF48" s="244"/>
      <c r="MIG48" s="201"/>
      <c r="MIH48" s="210"/>
      <c r="MII48" s="15"/>
      <c r="MIJ48" s="15"/>
      <c r="MIK48" s="15"/>
      <c r="MIL48" s="15"/>
      <c r="MIM48" s="15"/>
      <c r="MIN48" s="15"/>
      <c r="MIO48" s="15"/>
      <c r="MIP48" s="15"/>
      <c r="MIQ48" s="15"/>
      <c r="MIR48" s="15"/>
      <c r="MIS48" s="19"/>
      <c r="MIT48" s="15"/>
      <c r="MIU48" s="15"/>
      <c r="MIV48" s="15"/>
      <c r="MIW48" s="15"/>
      <c r="MIX48" s="15"/>
      <c r="MIY48" s="15"/>
      <c r="MIZ48" s="19"/>
      <c r="MJA48" s="59"/>
      <c r="MJB48" s="59"/>
      <c r="MJC48" s="52"/>
      <c r="MJD48" s="52"/>
      <c r="MJE48" s="52"/>
      <c r="MJF48" s="52"/>
      <c r="MJG48" s="52"/>
      <c r="MJH48" s="59"/>
      <c r="MJI48" s="59"/>
      <c r="MJJ48" s="59"/>
      <c r="MJK48" s="59"/>
      <c r="MJL48" s="60"/>
      <c r="MJM48" s="278"/>
      <c r="MJN48" s="243"/>
      <c r="MJO48" s="244"/>
      <c r="MJP48" s="244"/>
      <c r="MJQ48" s="244"/>
      <c r="MJR48" s="244"/>
      <c r="MJS48" s="244"/>
      <c r="MJT48" s="201"/>
      <c r="MJU48" s="210"/>
      <c r="MJV48" s="15"/>
      <c r="MJW48" s="15"/>
      <c r="MJX48" s="15"/>
      <c r="MJY48" s="15"/>
      <c r="MJZ48" s="15"/>
      <c r="MKA48" s="15"/>
      <c r="MKB48" s="15"/>
      <c r="MKC48" s="15"/>
      <c r="MKD48" s="15"/>
      <c r="MKE48" s="15"/>
      <c r="MKF48" s="19"/>
      <c r="MKG48" s="15"/>
      <c r="MKH48" s="15"/>
      <c r="MKI48" s="15"/>
      <c r="MKJ48" s="15"/>
      <c r="MKK48" s="15"/>
      <c r="MKL48" s="15"/>
      <c r="MKM48" s="19"/>
      <c r="MKN48" s="59"/>
      <c r="MKO48" s="59"/>
      <c r="MKP48" s="52"/>
      <c r="MKQ48" s="52"/>
      <c r="MKR48" s="52"/>
      <c r="MKS48" s="52"/>
      <c r="MKT48" s="52"/>
      <c r="MKU48" s="59"/>
      <c r="MKV48" s="59"/>
      <c r="MKW48" s="59"/>
      <c r="MKX48" s="59"/>
      <c r="MKY48" s="60"/>
      <c r="MKZ48" s="278"/>
      <c r="MLA48" s="243"/>
      <c r="MLB48" s="244"/>
      <c r="MLC48" s="244"/>
      <c r="MLD48" s="244"/>
      <c r="MLE48" s="244"/>
      <c r="MLF48" s="244"/>
      <c r="MLG48" s="201"/>
      <c r="MLH48" s="210"/>
      <c r="MLI48" s="15"/>
      <c r="MLJ48" s="15"/>
      <c r="MLK48" s="15"/>
      <c r="MLL48" s="15"/>
      <c r="MLM48" s="15"/>
      <c r="MLN48" s="15"/>
      <c r="MLO48" s="15"/>
      <c r="MLP48" s="15"/>
      <c r="MLQ48" s="15"/>
      <c r="MLR48" s="15"/>
      <c r="MLS48" s="19"/>
      <c r="MLT48" s="15"/>
      <c r="MLU48" s="15"/>
      <c r="MLV48" s="15"/>
      <c r="MLW48" s="15"/>
      <c r="MLX48" s="15"/>
      <c r="MLY48" s="15"/>
      <c r="MLZ48" s="19"/>
      <c r="MMA48" s="59"/>
      <c r="MMB48" s="59"/>
      <c r="MMC48" s="52"/>
      <c r="MMD48" s="52"/>
      <c r="MME48" s="52"/>
      <c r="MMF48" s="52"/>
      <c r="MMG48" s="52"/>
      <c r="MMH48" s="59"/>
      <c r="MMI48" s="59"/>
      <c r="MMJ48" s="59"/>
      <c r="MMK48" s="59"/>
      <c r="MML48" s="60"/>
      <c r="MMM48" s="278"/>
      <c r="MMN48" s="243"/>
      <c r="MMO48" s="244"/>
      <c r="MMP48" s="244"/>
      <c r="MMQ48" s="244"/>
      <c r="MMR48" s="244"/>
      <c r="MMS48" s="244"/>
      <c r="MMT48" s="201"/>
      <c r="MMU48" s="210"/>
      <c r="MMV48" s="15"/>
      <c r="MMW48" s="15"/>
      <c r="MMX48" s="15"/>
      <c r="MMY48" s="15"/>
      <c r="MMZ48" s="15"/>
      <c r="MNA48" s="15"/>
      <c r="MNB48" s="15"/>
      <c r="MNC48" s="15"/>
      <c r="MND48" s="15"/>
      <c r="MNE48" s="15"/>
      <c r="MNF48" s="19"/>
      <c r="MNG48" s="15"/>
      <c r="MNH48" s="15"/>
      <c r="MNI48" s="15"/>
      <c r="MNJ48" s="15"/>
      <c r="MNK48" s="15"/>
      <c r="MNL48" s="15"/>
      <c r="MNM48" s="19"/>
      <c r="MNN48" s="59"/>
      <c r="MNO48" s="59"/>
      <c r="MNP48" s="52"/>
      <c r="MNQ48" s="52"/>
      <c r="MNR48" s="52"/>
      <c r="MNS48" s="52"/>
      <c r="MNT48" s="52"/>
      <c r="MNU48" s="59"/>
      <c r="MNV48" s="59"/>
      <c r="MNW48" s="59"/>
      <c r="MNX48" s="59"/>
      <c r="MNY48" s="60"/>
      <c r="MNZ48" s="278"/>
      <c r="MOA48" s="243"/>
      <c r="MOB48" s="244"/>
      <c r="MOC48" s="244"/>
      <c r="MOD48" s="244"/>
      <c r="MOE48" s="244"/>
      <c r="MOF48" s="244"/>
      <c r="MOG48" s="201"/>
      <c r="MOH48" s="210"/>
      <c r="MOI48" s="15"/>
      <c r="MOJ48" s="15"/>
      <c r="MOK48" s="15"/>
      <c r="MOL48" s="15"/>
      <c r="MOM48" s="15"/>
      <c r="MON48" s="15"/>
      <c r="MOO48" s="15"/>
      <c r="MOP48" s="15"/>
      <c r="MOQ48" s="15"/>
      <c r="MOR48" s="15"/>
      <c r="MOS48" s="19"/>
      <c r="MOT48" s="15"/>
      <c r="MOU48" s="15"/>
      <c r="MOV48" s="15"/>
      <c r="MOW48" s="15"/>
      <c r="MOX48" s="15"/>
      <c r="MOY48" s="15"/>
      <c r="MOZ48" s="19"/>
      <c r="MPA48" s="59"/>
      <c r="MPB48" s="59"/>
      <c r="MPC48" s="52"/>
      <c r="MPD48" s="52"/>
      <c r="MPE48" s="52"/>
      <c r="MPF48" s="52"/>
      <c r="MPG48" s="52"/>
      <c r="MPH48" s="59"/>
      <c r="MPI48" s="59"/>
      <c r="MPJ48" s="59"/>
      <c r="MPK48" s="59"/>
      <c r="MPL48" s="60"/>
      <c r="MPM48" s="278"/>
      <c r="MPN48" s="243"/>
      <c r="MPO48" s="244"/>
      <c r="MPP48" s="244"/>
      <c r="MPQ48" s="244"/>
      <c r="MPR48" s="244"/>
      <c r="MPS48" s="244"/>
      <c r="MPT48" s="201"/>
      <c r="MPU48" s="210"/>
      <c r="MPV48" s="15"/>
      <c r="MPW48" s="15"/>
      <c r="MPX48" s="15"/>
      <c r="MPY48" s="15"/>
      <c r="MPZ48" s="15"/>
      <c r="MQA48" s="15"/>
      <c r="MQB48" s="15"/>
      <c r="MQC48" s="15"/>
      <c r="MQD48" s="15"/>
      <c r="MQE48" s="15"/>
      <c r="MQF48" s="19"/>
      <c r="MQG48" s="15"/>
      <c r="MQH48" s="15"/>
      <c r="MQI48" s="15"/>
      <c r="MQJ48" s="15"/>
      <c r="MQK48" s="15"/>
      <c r="MQL48" s="15"/>
      <c r="MQM48" s="19"/>
      <c r="MQN48" s="59"/>
      <c r="MQO48" s="59"/>
      <c r="MQP48" s="52"/>
      <c r="MQQ48" s="52"/>
      <c r="MQR48" s="52"/>
      <c r="MQS48" s="52"/>
      <c r="MQT48" s="52"/>
      <c r="MQU48" s="59"/>
      <c r="MQV48" s="59"/>
      <c r="MQW48" s="59"/>
      <c r="MQX48" s="59"/>
      <c r="MQY48" s="60"/>
      <c r="MQZ48" s="278"/>
      <c r="MRA48" s="243"/>
      <c r="MRB48" s="244"/>
      <c r="MRC48" s="244"/>
      <c r="MRD48" s="244"/>
      <c r="MRE48" s="244"/>
      <c r="MRF48" s="244"/>
      <c r="MRG48" s="201"/>
      <c r="MRH48" s="210"/>
      <c r="MRI48" s="15"/>
      <c r="MRJ48" s="15"/>
      <c r="MRK48" s="15"/>
      <c r="MRL48" s="15"/>
      <c r="MRM48" s="15"/>
      <c r="MRN48" s="15"/>
      <c r="MRO48" s="15"/>
      <c r="MRP48" s="15"/>
      <c r="MRQ48" s="15"/>
      <c r="MRR48" s="15"/>
      <c r="MRS48" s="19"/>
      <c r="MRT48" s="15"/>
      <c r="MRU48" s="15"/>
      <c r="MRV48" s="15"/>
      <c r="MRW48" s="15"/>
      <c r="MRX48" s="15"/>
      <c r="MRY48" s="15"/>
      <c r="MRZ48" s="19"/>
      <c r="MSA48" s="59"/>
      <c r="MSB48" s="59"/>
      <c r="MSC48" s="52"/>
      <c r="MSD48" s="52"/>
      <c r="MSE48" s="52"/>
      <c r="MSF48" s="52"/>
      <c r="MSG48" s="52"/>
      <c r="MSH48" s="59"/>
      <c r="MSI48" s="59"/>
      <c r="MSJ48" s="59"/>
      <c r="MSK48" s="59"/>
      <c r="MSL48" s="60"/>
      <c r="MSM48" s="278"/>
      <c r="MSN48" s="243"/>
      <c r="MSO48" s="244"/>
      <c r="MSP48" s="244"/>
      <c r="MSQ48" s="244"/>
      <c r="MSR48" s="244"/>
      <c r="MSS48" s="244"/>
      <c r="MST48" s="201"/>
      <c r="MSU48" s="210"/>
      <c r="MSV48" s="15"/>
      <c r="MSW48" s="15"/>
      <c r="MSX48" s="15"/>
      <c r="MSY48" s="15"/>
      <c r="MSZ48" s="15"/>
      <c r="MTA48" s="15"/>
      <c r="MTB48" s="15"/>
      <c r="MTC48" s="15"/>
      <c r="MTD48" s="15"/>
      <c r="MTE48" s="15"/>
      <c r="MTF48" s="19"/>
      <c r="MTG48" s="15"/>
      <c r="MTH48" s="15"/>
      <c r="MTI48" s="15"/>
      <c r="MTJ48" s="15"/>
      <c r="MTK48" s="15"/>
      <c r="MTL48" s="15"/>
      <c r="MTM48" s="19"/>
      <c r="MTN48" s="59"/>
      <c r="MTO48" s="59"/>
      <c r="MTP48" s="52"/>
      <c r="MTQ48" s="52"/>
      <c r="MTR48" s="52"/>
      <c r="MTS48" s="52"/>
      <c r="MTT48" s="52"/>
      <c r="MTU48" s="59"/>
      <c r="MTV48" s="59"/>
      <c r="MTW48" s="59"/>
      <c r="MTX48" s="59"/>
      <c r="MTY48" s="60"/>
      <c r="MTZ48" s="278"/>
      <c r="MUA48" s="243"/>
      <c r="MUB48" s="244"/>
      <c r="MUC48" s="244"/>
      <c r="MUD48" s="244"/>
      <c r="MUE48" s="244"/>
      <c r="MUF48" s="244"/>
      <c r="MUG48" s="201"/>
      <c r="MUH48" s="210"/>
      <c r="MUI48" s="15"/>
      <c r="MUJ48" s="15"/>
      <c r="MUK48" s="15"/>
      <c r="MUL48" s="15"/>
      <c r="MUM48" s="15"/>
      <c r="MUN48" s="15"/>
      <c r="MUO48" s="15"/>
      <c r="MUP48" s="15"/>
      <c r="MUQ48" s="15"/>
      <c r="MUR48" s="15"/>
      <c r="MUS48" s="19"/>
      <c r="MUT48" s="15"/>
      <c r="MUU48" s="15"/>
      <c r="MUV48" s="15"/>
      <c r="MUW48" s="15"/>
      <c r="MUX48" s="15"/>
      <c r="MUY48" s="15"/>
      <c r="MUZ48" s="19"/>
      <c r="MVA48" s="59"/>
      <c r="MVB48" s="59"/>
      <c r="MVC48" s="52"/>
      <c r="MVD48" s="52"/>
      <c r="MVE48" s="52"/>
      <c r="MVF48" s="52"/>
      <c r="MVG48" s="52"/>
      <c r="MVH48" s="59"/>
      <c r="MVI48" s="59"/>
      <c r="MVJ48" s="59"/>
      <c r="MVK48" s="59"/>
      <c r="MVL48" s="60"/>
      <c r="MVM48" s="278"/>
      <c r="MVN48" s="243"/>
      <c r="MVO48" s="244"/>
      <c r="MVP48" s="244"/>
      <c r="MVQ48" s="244"/>
      <c r="MVR48" s="244"/>
      <c r="MVS48" s="244"/>
      <c r="MVT48" s="201"/>
      <c r="MVU48" s="210"/>
      <c r="MVV48" s="15"/>
      <c r="MVW48" s="15"/>
      <c r="MVX48" s="15"/>
      <c r="MVY48" s="15"/>
      <c r="MVZ48" s="15"/>
      <c r="MWA48" s="15"/>
      <c r="MWB48" s="15"/>
      <c r="MWC48" s="15"/>
      <c r="MWD48" s="15"/>
      <c r="MWE48" s="15"/>
      <c r="MWF48" s="19"/>
      <c r="MWG48" s="15"/>
      <c r="MWH48" s="15"/>
      <c r="MWI48" s="15"/>
      <c r="MWJ48" s="15"/>
      <c r="MWK48" s="15"/>
      <c r="MWL48" s="15"/>
      <c r="MWM48" s="19"/>
      <c r="MWN48" s="59"/>
      <c r="MWO48" s="59"/>
      <c r="MWP48" s="52"/>
      <c r="MWQ48" s="52"/>
      <c r="MWR48" s="52"/>
      <c r="MWS48" s="52"/>
      <c r="MWT48" s="52"/>
      <c r="MWU48" s="59"/>
      <c r="MWV48" s="59"/>
      <c r="MWW48" s="59"/>
      <c r="MWX48" s="59"/>
      <c r="MWY48" s="60"/>
      <c r="MWZ48" s="278"/>
      <c r="MXA48" s="243"/>
      <c r="MXB48" s="244"/>
      <c r="MXC48" s="244"/>
      <c r="MXD48" s="244"/>
      <c r="MXE48" s="244"/>
      <c r="MXF48" s="244"/>
      <c r="MXG48" s="201"/>
      <c r="MXH48" s="210"/>
      <c r="MXI48" s="15"/>
      <c r="MXJ48" s="15"/>
      <c r="MXK48" s="15"/>
      <c r="MXL48" s="15"/>
      <c r="MXM48" s="15"/>
      <c r="MXN48" s="15"/>
      <c r="MXO48" s="15"/>
      <c r="MXP48" s="15"/>
      <c r="MXQ48" s="15"/>
      <c r="MXR48" s="15"/>
      <c r="MXS48" s="19"/>
      <c r="MXT48" s="15"/>
      <c r="MXU48" s="15"/>
      <c r="MXV48" s="15"/>
      <c r="MXW48" s="15"/>
      <c r="MXX48" s="15"/>
      <c r="MXY48" s="15"/>
      <c r="MXZ48" s="19"/>
      <c r="MYA48" s="59"/>
      <c r="MYB48" s="59"/>
      <c r="MYC48" s="52"/>
      <c r="MYD48" s="52"/>
      <c r="MYE48" s="52"/>
      <c r="MYF48" s="52"/>
      <c r="MYG48" s="52"/>
      <c r="MYH48" s="59"/>
      <c r="MYI48" s="59"/>
      <c r="MYJ48" s="59"/>
      <c r="MYK48" s="59"/>
      <c r="MYL48" s="60"/>
      <c r="MYM48" s="278"/>
      <c r="MYN48" s="243"/>
      <c r="MYO48" s="244"/>
      <c r="MYP48" s="244"/>
      <c r="MYQ48" s="244"/>
      <c r="MYR48" s="244"/>
      <c r="MYS48" s="244"/>
      <c r="MYT48" s="201"/>
      <c r="MYU48" s="210"/>
      <c r="MYV48" s="15"/>
      <c r="MYW48" s="15"/>
      <c r="MYX48" s="15"/>
      <c r="MYY48" s="15"/>
      <c r="MYZ48" s="15"/>
      <c r="MZA48" s="15"/>
      <c r="MZB48" s="15"/>
      <c r="MZC48" s="15"/>
      <c r="MZD48" s="15"/>
      <c r="MZE48" s="15"/>
      <c r="MZF48" s="19"/>
      <c r="MZG48" s="15"/>
      <c r="MZH48" s="15"/>
      <c r="MZI48" s="15"/>
      <c r="MZJ48" s="15"/>
      <c r="MZK48" s="15"/>
      <c r="MZL48" s="15"/>
      <c r="MZM48" s="19"/>
      <c r="MZN48" s="59"/>
      <c r="MZO48" s="59"/>
      <c r="MZP48" s="52"/>
      <c r="MZQ48" s="52"/>
      <c r="MZR48" s="52"/>
      <c r="MZS48" s="52"/>
      <c r="MZT48" s="52"/>
      <c r="MZU48" s="59"/>
      <c r="MZV48" s="59"/>
      <c r="MZW48" s="59"/>
      <c r="MZX48" s="59"/>
      <c r="MZY48" s="60"/>
      <c r="MZZ48" s="278"/>
      <c r="NAA48" s="243"/>
      <c r="NAB48" s="244"/>
      <c r="NAC48" s="244"/>
      <c r="NAD48" s="244"/>
      <c r="NAE48" s="244"/>
      <c r="NAF48" s="244"/>
      <c r="NAG48" s="201"/>
      <c r="NAH48" s="210"/>
      <c r="NAI48" s="15"/>
      <c r="NAJ48" s="15"/>
      <c r="NAK48" s="15"/>
      <c r="NAL48" s="15"/>
      <c r="NAM48" s="15"/>
      <c r="NAN48" s="15"/>
      <c r="NAO48" s="15"/>
      <c r="NAP48" s="15"/>
      <c r="NAQ48" s="15"/>
      <c r="NAR48" s="15"/>
      <c r="NAS48" s="19"/>
      <c r="NAT48" s="15"/>
      <c r="NAU48" s="15"/>
      <c r="NAV48" s="15"/>
      <c r="NAW48" s="15"/>
      <c r="NAX48" s="15"/>
      <c r="NAY48" s="15"/>
      <c r="NAZ48" s="19"/>
      <c r="NBA48" s="59"/>
      <c r="NBB48" s="59"/>
      <c r="NBC48" s="52"/>
      <c r="NBD48" s="52"/>
      <c r="NBE48" s="52"/>
      <c r="NBF48" s="52"/>
      <c r="NBG48" s="52"/>
      <c r="NBH48" s="59"/>
      <c r="NBI48" s="59"/>
      <c r="NBJ48" s="59"/>
      <c r="NBK48" s="59"/>
      <c r="NBL48" s="60"/>
      <c r="NBM48" s="278"/>
      <c r="NBN48" s="243"/>
      <c r="NBO48" s="244"/>
      <c r="NBP48" s="244"/>
      <c r="NBQ48" s="244"/>
      <c r="NBR48" s="244"/>
      <c r="NBS48" s="244"/>
      <c r="NBT48" s="201"/>
      <c r="NBU48" s="210"/>
      <c r="NBV48" s="15"/>
      <c r="NBW48" s="15"/>
      <c r="NBX48" s="15"/>
      <c r="NBY48" s="15"/>
      <c r="NBZ48" s="15"/>
      <c r="NCA48" s="15"/>
      <c r="NCB48" s="15"/>
      <c r="NCC48" s="15"/>
      <c r="NCD48" s="15"/>
      <c r="NCE48" s="15"/>
      <c r="NCF48" s="19"/>
      <c r="NCG48" s="15"/>
      <c r="NCH48" s="15"/>
      <c r="NCI48" s="15"/>
      <c r="NCJ48" s="15"/>
      <c r="NCK48" s="15"/>
      <c r="NCL48" s="15"/>
      <c r="NCM48" s="19"/>
      <c r="NCN48" s="59"/>
      <c r="NCO48" s="59"/>
      <c r="NCP48" s="52"/>
      <c r="NCQ48" s="52"/>
      <c r="NCR48" s="52"/>
      <c r="NCS48" s="52"/>
      <c r="NCT48" s="52"/>
      <c r="NCU48" s="59"/>
      <c r="NCV48" s="59"/>
      <c r="NCW48" s="59"/>
      <c r="NCX48" s="59"/>
      <c r="NCY48" s="60"/>
      <c r="NCZ48" s="278"/>
      <c r="NDA48" s="243"/>
      <c r="NDB48" s="244"/>
      <c r="NDC48" s="244"/>
      <c r="NDD48" s="244"/>
      <c r="NDE48" s="244"/>
      <c r="NDF48" s="244"/>
      <c r="NDG48" s="201"/>
      <c r="NDH48" s="210"/>
      <c r="NDI48" s="15"/>
      <c r="NDJ48" s="15"/>
      <c r="NDK48" s="15"/>
      <c r="NDL48" s="15"/>
      <c r="NDM48" s="15"/>
      <c r="NDN48" s="15"/>
      <c r="NDO48" s="15"/>
      <c r="NDP48" s="15"/>
      <c r="NDQ48" s="15"/>
      <c r="NDR48" s="15"/>
      <c r="NDS48" s="19"/>
      <c r="NDT48" s="15"/>
      <c r="NDU48" s="15"/>
      <c r="NDV48" s="15"/>
      <c r="NDW48" s="15"/>
      <c r="NDX48" s="15"/>
      <c r="NDY48" s="15"/>
      <c r="NDZ48" s="19"/>
      <c r="NEA48" s="59"/>
      <c r="NEB48" s="59"/>
      <c r="NEC48" s="52"/>
      <c r="NED48" s="52"/>
      <c r="NEE48" s="52"/>
      <c r="NEF48" s="52"/>
      <c r="NEG48" s="52"/>
      <c r="NEH48" s="59"/>
      <c r="NEI48" s="59"/>
      <c r="NEJ48" s="59"/>
      <c r="NEK48" s="59"/>
      <c r="NEL48" s="60"/>
      <c r="NEM48" s="278"/>
      <c r="NEN48" s="243"/>
      <c r="NEO48" s="244"/>
      <c r="NEP48" s="244"/>
      <c r="NEQ48" s="244"/>
      <c r="NER48" s="244"/>
      <c r="NES48" s="244"/>
      <c r="NET48" s="201"/>
      <c r="NEU48" s="210"/>
      <c r="NEV48" s="15"/>
      <c r="NEW48" s="15"/>
      <c r="NEX48" s="15"/>
      <c r="NEY48" s="15"/>
      <c r="NEZ48" s="15"/>
      <c r="NFA48" s="15"/>
      <c r="NFB48" s="15"/>
      <c r="NFC48" s="15"/>
      <c r="NFD48" s="15"/>
      <c r="NFE48" s="15"/>
      <c r="NFF48" s="19"/>
      <c r="NFG48" s="15"/>
      <c r="NFH48" s="15"/>
      <c r="NFI48" s="15"/>
      <c r="NFJ48" s="15"/>
      <c r="NFK48" s="15"/>
      <c r="NFL48" s="15"/>
      <c r="NFM48" s="19"/>
      <c r="NFN48" s="59"/>
      <c r="NFO48" s="59"/>
      <c r="NFP48" s="52"/>
      <c r="NFQ48" s="52"/>
      <c r="NFR48" s="52"/>
      <c r="NFS48" s="52"/>
      <c r="NFT48" s="52"/>
      <c r="NFU48" s="59"/>
      <c r="NFV48" s="59"/>
      <c r="NFW48" s="59"/>
      <c r="NFX48" s="59"/>
      <c r="NFY48" s="60"/>
      <c r="NFZ48" s="278"/>
      <c r="NGA48" s="243"/>
      <c r="NGB48" s="244"/>
      <c r="NGC48" s="244"/>
      <c r="NGD48" s="244"/>
      <c r="NGE48" s="244"/>
      <c r="NGF48" s="244"/>
      <c r="NGG48" s="201"/>
      <c r="NGH48" s="210"/>
      <c r="NGI48" s="15"/>
      <c r="NGJ48" s="15"/>
      <c r="NGK48" s="15"/>
      <c r="NGL48" s="15"/>
      <c r="NGM48" s="15"/>
      <c r="NGN48" s="15"/>
      <c r="NGO48" s="15"/>
      <c r="NGP48" s="15"/>
      <c r="NGQ48" s="15"/>
      <c r="NGR48" s="15"/>
      <c r="NGS48" s="19"/>
      <c r="NGT48" s="15"/>
      <c r="NGU48" s="15"/>
      <c r="NGV48" s="15"/>
      <c r="NGW48" s="15"/>
      <c r="NGX48" s="15"/>
      <c r="NGY48" s="15"/>
      <c r="NGZ48" s="19"/>
      <c r="NHA48" s="59"/>
      <c r="NHB48" s="59"/>
      <c r="NHC48" s="52"/>
      <c r="NHD48" s="52"/>
      <c r="NHE48" s="52"/>
      <c r="NHF48" s="52"/>
      <c r="NHG48" s="52"/>
      <c r="NHH48" s="59"/>
      <c r="NHI48" s="59"/>
      <c r="NHJ48" s="59"/>
      <c r="NHK48" s="59"/>
      <c r="NHL48" s="60"/>
      <c r="NHM48" s="278"/>
      <c r="NHN48" s="243"/>
      <c r="NHO48" s="244"/>
      <c r="NHP48" s="244"/>
      <c r="NHQ48" s="244"/>
      <c r="NHR48" s="244"/>
      <c r="NHS48" s="244"/>
      <c r="NHT48" s="201"/>
      <c r="NHU48" s="210"/>
      <c r="NHV48" s="15"/>
      <c r="NHW48" s="15"/>
      <c r="NHX48" s="15"/>
      <c r="NHY48" s="15"/>
      <c r="NHZ48" s="15"/>
      <c r="NIA48" s="15"/>
      <c r="NIB48" s="15"/>
      <c r="NIC48" s="15"/>
      <c r="NID48" s="15"/>
      <c r="NIE48" s="15"/>
      <c r="NIF48" s="19"/>
      <c r="NIG48" s="15"/>
      <c r="NIH48" s="15"/>
      <c r="NII48" s="15"/>
      <c r="NIJ48" s="15"/>
      <c r="NIK48" s="15"/>
      <c r="NIL48" s="15"/>
      <c r="NIM48" s="19"/>
      <c r="NIN48" s="59"/>
      <c r="NIO48" s="59"/>
      <c r="NIP48" s="52"/>
      <c r="NIQ48" s="52"/>
      <c r="NIR48" s="52"/>
      <c r="NIS48" s="52"/>
      <c r="NIT48" s="52"/>
      <c r="NIU48" s="59"/>
      <c r="NIV48" s="59"/>
      <c r="NIW48" s="59"/>
      <c r="NIX48" s="59"/>
      <c r="NIY48" s="60"/>
      <c r="NIZ48" s="278"/>
      <c r="NJA48" s="243"/>
      <c r="NJB48" s="244"/>
      <c r="NJC48" s="244"/>
      <c r="NJD48" s="244"/>
      <c r="NJE48" s="244"/>
      <c r="NJF48" s="244"/>
      <c r="NJG48" s="201"/>
      <c r="NJH48" s="210"/>
      <c r="NJI48" s="15"/>
      <c r="NJJ48" s="15"/>
      <c r="NJK48" s="15"/>
      <c r="NJL48" s="15"/>
      <c r="NJM48" s="15"/>
      <c r="NJN48" s="15"/>
      <c r="NJO48" s="15"/>
      <c r="NJP48" s="15"/>
      <c r="NJQ48" s="15"/>
      <c r="NJR48" s="15"/>
      <c r="NJS48" s="19"/>
      <c r="NJT48" s="15"/>
      <c r="NJU48" s="15"/>
      <c r="NJV48" s="15"/>
      <c r="NJW48" s="15"/>
      <c r="NJX48" s="15"/>
      <c r="NJY48" s="15"/>
      <c r="NJZ48" s="19"/>
      <c r="NKA48" s="59"/>
      <c r="NKB48" s="59"/>
      <c r="NKC48" s="52"/>
      <c r="NKD48" s="52"/>
      <c r="NKE48" s="52"/>
      <c r="NKF48" s="52"/>
      <c r="NKG48" s="52"/>
      <c r="NKH48" s="59"/>
      <c r="NKI48" s="59"/>
      <c r="NKJ48" s="59"/>
      <c r="NKK48" s="59"/>
      <c r="NKL48" s="60"/>
      <c r="NKM48" s="278"/>
      <c r="NKN48" s="243"/>
      <c r="NKO48" s="244"/>
      <c r="NKP48" s="244"/>
      <c r="NKQ48" s="244"/>
      <c r="NKR48" s="244"/>
      <c r="NKS48" s="244"/>
      <c r="NKT48" s="201"/>
      <c r="NKU48" s="210"/>
      <c r="NKV48" s="15"/>
      <c r="NKW48" s="15"/>
      <c r="NKX48" s="15"/>
      <c r="NKY48" s="15"/>
      <c r="NKZ48" s="15"/>
      <c r="NLA48" s="15"/>
      <c r="NLB48" s="15"/>
      <c r="NLC48" s="15"/>
      <c r="NLD48" s="15"/>
      <c r="NLE48" s="15"/>
      <c r="NLF48" s="19"/>
      <c r="NLG48" s="15"/>
      <c r="NLH48" s="15"/>
      <c r="NLI48" s="15"/>
      <c r="NLJ48" s="15"/>
      <c r="NLK48" s="15"/>
      <c r="NLL48" s="15"/>
      <c r="NLM48" s="19"/>
      <c r="NLN48" s="59"/>
      <c r="NLO48" s="59"/>
      <c r="NLP48" s="52"/>
      <c r="NLQ48" s="52"/>
      <c r="NLR48" s="52"/>
      <c r="NLS48" s="52"/>
      <c r="NLT48" s="52"/>
      <c r="NLU48" s="59"/>
      <c r="NLV48" s="59"/>
      <c r="NLW48" s="59"/>
      <c r="NLX48" s="59"/>
      <c r="NLY48" s="60"/>
      <c r="NLZ48" s="278"/>
      <c r="NMA48" s="243"/>
      <c r="NMB48" s="244"/>
      <c r="NMC48" s="244"/>
      <c r="NMD48" s="244"/>
      <c r="NME48" s="244"/>
      <c r="NMF48" s="244"/>
      <c r="NMG48" s="201"/>
      <c r="NMH48" s="210"/>
      <c r="NMI48" s="15"/>
      <c r="NMJ48" s="15"/>
      <c r="NMK48" s="15"/>
      <c r="NML48" s="15"/>
      <c r="NMM48" s="15"/>
      <c r="NMN48" s="15"/>
      <c r="NMO48" s="15"/>
      <c r="NMP48" s="15"/>
      <c r="NMQ48" s="15"/>
      <c r="NMR48" s="15"/>
      <c r="NMS48" s="19"/>
      <c r="NMT48" s="15"/>
      <c r="NMU48" s="15"/>
      <c r="NMV48" s="15"/>
      <c r="NMW48" s="15"/>
      <c r="NMX48" s="15"/>
      <c r="NMY48" s="15"/>
      <c r="NMZ48" s="19"/>
      <c r="NNA48" s="59"/>
      <c r="NNB48" s="59"/>
      <c r="NNC48" s="52"/>
      <c r="NND48" s="52"/>
      <c r="NNE48" s="52"/>
      <c r="NNF48" s="52"/>
      <c r="NNG48" s="52"/>
      <c r="NNH48" s="59"/>
      <c r="NNI48" s="59"/>
      <c r="NNJ48" s="59"/>
      <c r="NNK48" s="59"/>
      <c r="NNL48" s="60"/>
      <c r="NNM48" s="278"/>
      <c r="NNN48" s="243"/>
      <c r="NNO48" s="244"/>
      <c r="NNP48" s="244"/>
      <c r="NNQ48" s="244"/>
      <c r="NNR48" s="244"/>
      <c r="NNS48" s="244"/>
      <c r="NNT48" s="201"/>
      <c r="NNU48" s="210"/>
      <c r="NNV48" s="15"/>
      <c r="NNW48" s="15"/>
      <c r="NNX48" s="15"/>
      <c r="NNY48" s="15"/>
      <c r="NNZ48" s="15"/>
      <c r="NOA48" s="15"/>
      <c r="NOB48" s="15"/>
      <c r="NOC48" s="15"/>
      <c r="NOD48" s="15"/>
      <c r="NOE48" s="15"/>
      <c r="NOF48" s="19"/>
      <c r="NOG48" s="15"/>
      <c r="NOH48" s="15"/>
      <c r="NOI48" s="15"/>
      <c r="NOJ48" s="15"/>
      <c r="NOK48" s="15"/>
      <c r="NOL48" s="15"/>
      <c r="NOM48" s="19"/>
      <c r="NON48" s="59"/>
      <c r="NOO48" s="59"/>
      <c r="NOP48" s="52"/>
      <c r="NOQ48" s="52"/>
      <c r="NOR48" s="52"/>
      <c r="NOS48" s="52"/>
      <c r="NOT48" s="52"/>
      <c r="NOU48" s="59"/>
      <c r="NOV48" s="59"/>
      <c r="NOW48" s="59"/>
      <c r="NOX48" s="59"/>
      <c r="NOY48" s="60"/>
      <c r="NOZ48" s="278"/>
      <c r="NPA48" s="243"/>
      <c r="NPB48" s="244"/>
      <c r="NPC48" s="244"/>
      <c r="NPD48" s="244"/>
      <c r="NPE48" s="244"/>
      <c r="NPF48" s="244"/>
      <c r="NPG48" s="201"/>
      <c r="NPH48" s="210"/>
      <c r="NPI48" s="15"/>
      <c r="NPJ48" s="15"/>
      <c r="NPK48" s="15"/>
      <c r="NPL48" s="15"/>
      <c r="NPM48" s="15"/>
      <c r="NPN48" s="15"/>
      <c r="NPO48" s="15"/>
      <c r="NPP48" s="15"/>
      <c r="NPQ48" s="15"/>
      <c r="NPR48" s="15"/>
      <c r="NPS48" s="19"/>
      <c r="NPT48" s="15"/>
      <c r="NPU48" s="15"/>
      <c r="NPV48" s="15"/>
      <c r="NPW48" s="15"/>
      <c r="NPX48" s="15"/>
      <c r="NPY48" s="15"/>
      <c r="NPZ48" s="19"/>
      <c r="NQA48" s="59"/>
      <c r="NQB48" s="59"/>
      <c r="NQC48" s="52"/>
      <c r="NQD48" s="52"/>
      <c r="NQE48" s="52"/>
      <c r="NQF48" s="52"/>
      <c r="NQG48" s="52"/>
      <c r="NQH48" s="59"/>
      <c r="NQI48" s="59"/>
      <c r="NQJ48" s="59"/>
      <c r="NQK48" s="59"/>
      <c r="NQL48" s="60"/>
      <c r="NQM48" s="278"/>
      <c r="NQN48" s="243"/>
      <c r="NQO48" s="244"/>
      <c r="NQP48" s="244"/>
      <c r="NQQ48" s="244"/>
      <c r="NQR48" s="244"/>
      <c r="NQS48" s="244"/>
      <c r="NQT48" s="201"/>
      <c r="NQU48" s="210"/>
      <c r="NQV48" s="15"/>
      <c r="NQW48" s="15"/>
      <c r="NQX48" s="15"/>
      <c r="NQY48" s="15"/>
      <c r="NQZ48" s="15"/>
      <c r="NRA48" s="15"/>
      <c r="NRB48" s="15"/>
      <c r="NRC48" s="15"/>
      <c r="NRD48" s="15"/>
      <c r="NRE48" s="15"/>
      <c r="NRF48" s="19"/>
      <c r="NRG48" s="15"/>
      <c r="NRH48" s="15"/>
      <c r="NRI48" s="15"/>
      <c r="NRJ48" s="15"/>
      <c r="NRK48" s="15"/>
      <c r="NRL48" s="15"/>
      <c r="NRM48" s="19"/>
      <c r="NRN48" s="59"/>
      <c r="NRO48" s="59"/>
      <c r="NRP48" s="52"/>
      <c r="NRQ48" s="52"/>
      <c r="NRR48" s="52"/>
      <c r="NRS48" s="52"/>
      <c r="NRT48" s="52"/>
      <c r="NRU48" s="59"/>
      <c r="NRV48" s="59"/>
      <c r="NRW48" s="59"/>
      <c r="NRX48" s="59"/>
      <c r="NRY48" s="60"/>
      <c r="NRZ48" s="278"/>
      <c r="NSA48" s="243"/>
      <c r="NSB48" s="244"/>
      <c r="NSC48" s="244"/>
      <c r="NSD48" s="244"/>
      <c r="NSE48" s="244"/>
      <c r="NSF48" s="244"/>
      <c r="NSG48" s="201"/>
      <c r="NSH48" s="210"/>
      <c r="NSI48" s="15"/>
      <c r="NSJ48" s="15"/>
      <c r="NSK48" s="15"/>
      <c r="NSL48" s="15"/>
      <c r="NSM48" s="15"/>
      <c r="NSN48" s="15"/>
      <c r="NSO48" s="15"/>
      <c r="NSP48" s="15"/>
      <c r="NSQ48" s="15"/>
      <c r="NSR48" s="15"/>
      <c r="NSS48" s="19"/>
      <c r="NST48" s="15"/>
      <c r="NSU48" s="15"/>
      <c r="NSV48" s="15"/>
      <c r="NSW48" s="15"/>
      <c r="NSX48" s="15"/>
      <c r="NSY48" s="15"/>
      <c r="NSZ48" s="19"/>
      <c r="NTA48" s="59"/>
      <c r="NTB48" s="59"/>
      <c r="NTC48" s="52"/>
      <c r="NTD48" s="52"/>
      <c r="NTE48" s="52"/>
      <c r="NTF48" s="52"/>
      <c r="NTG48" s="52"/>
      <c r="NTH48" s="59"/>
      <c r="NTI48" s="59"/>
      <c r="NTJ48" s="59"/>
      <c r="NTK48" s="59"/>
      <c r="NTL48" s="60"/>
      <c r="NTM48" s="278"/>
      <c r="NTN48" s="243"/>
      <c r="NTO48" s="244"/>
      <c r="NTP48" s="244"/>
      <c r="NTQ48" s="244"/>
      <c r="NTR48" s="244"/>
      <c r="NTS48" s="244"/>
      <c r="NTT48" s="201"/>
      <c r="NTU48" s="210"/>
      <c r="NTV48" s="15"/>
      <c r="NTW48" s="15"/>
      <c r="NTX48" s="15"/>
      <c r="NTY48" s="15"/>
      <c r="NTZ48" s="15"/>
      <c r="NUA48" s="15"/>
      <c r="NUB48" s="15"/>
      <c r="NUC48" s="15"/>
      <c r="NUD48" s="15"/>
      <c r="NUE48" s="15"/>
      <c r="NUF48" s="19"/>
      <c r="NUG48" s="15"/>
      <c r="NUH48" s="15"/>
      <c r="NUI48" s="15"/>
      <c r="NUJ48" s="15"/>
      <c r="NUK48" s="15"/>
      <c r="NUL48" s="15"/>
      <c r="NUM48" s="19"/>
      <c r="NUN48" s="59"/>
      <c r="NUO48" s="59"/>
      <c r="NUP48" s="52"/>
      <c r="NUQ48" s="52"/>
      <c r="NUR48" s="52"/>
      <c r="NUS48" s="52"/>
      <c r="NUT48" s="52"/>
      <c r="NUU48" s="59"/>
      <c r="NUV48" s="59"/>
      <c r="NUW48" s="59"/>
      <c r="NUX48" s="59"/>
      <c r="NUY48" s="60"/>
      <c r="NUZ48" s="278"/>
      <c r="NVA48" s="243"/>
      <c r="NVB48" s="244"/>
      <c r="NVC48" s="244"/>
      <c r="NVD48" s="244"/>
      <c r="NVE48" s="244"/>
      <c r="NVF48" s="244"/>
      <c r="NVG48" s="201"/>
      <c r="NVH48" s="210"/>
      <c r="NVI48" s="15"/>
      <c r="NVJ48" s="15"/>
      <c r="NVK48" s="15"/>
      <c r="NVL48" s="15"/>
      <c r="NVM48" s="15"/>
      <c r="NVN48" s="15"/>
      <c r="NVO48" s="15"/>
      <c r="NVP48" s="15"/>
      <c r="NVQ48" s="15"/>
      <c r="NVR48" s="15"/>
      <c r="NVS48" s="19"/>
      <c r="NVT48" s="15"/>
      <c r="NVU48" s="15"/>
      <c r="NVV48" s="15"/>
      <c r="NVW48" s="15"/>
      <c r="NVX48" s="15"/>
      <c r="NVY48" s="15"/>
      <c r="NVZ48" s="19"/>
      <c r="NWA48" s="59"/>
      <c r="NWB48" s="59"/>
      <c r="NWC48" s="52"/>
      <c r="NWD48" s="52"/>
      <c r="NWE48" s="52"/>
      <c r="NWF48" s="52"/>
      <c r="NWG48" s="52"/>
      <c r="NWH48" s="59"/>
      <c r="NWI48" s="59"/>
      <c r="NWJ48" s="59"/>
      <c r="NWK48" s="59"/>
      <c r="NWL48" s="60"/>
      <c r="NWM48" s="278"/>
      <c r="NWN48" s="243"/>
      <c r="NWO48" s="244"/>
      <c r="NWP48" s="244"/>
      <c r="NWQ48" s="244"/>
      <c r="NWR48" s="244"/>
      <c r="NWS48" s="244"/>
      <c r="NWT48" s="201"/>
      <c r="NWU48" s="210"/>
      <c r="NWV48" s="15"/>
      <c r="NWW48" s="15"/>
      <c r="NWX48" s="15"/>
      <c r="NWY48" s="15"/>
      <c r="NWZ48" s="15"/>
      <c r="NXA48" s="15"/>
      <c r="NXB48" s="15"/>
      <c r="NXC48" s="15"/>
      <c r="NXD48" s="15"/>
      <c r="NXE48" s="15"/>
      <c r="NXF48" s="19"/>
      <c r="NXG48" s="15"/>
      <c r="NXH48" s="15"/>
      <c r="NXI48" s="15"/>
      <c r="NXJ48" s="15"/>
      <c r="NXK48" s="15"/>
      <c r="NXL48" s="15"/>
      <c r="NXM48" s="19"/>
      <c r="NXN48" s="59"/>
      <c r="NXO48" s="59"/>
      <c r="NXP48" s="52"/>
      <c r="NXQ48" s="52"/>
      <c r="NXR48" s="52"/>
      <c r="NXS48" s="52"/>
      <c r="NXT48" s="52"/>
      <c r="NXU48" s="59"/>
      <c r="NXV48" s="59"/>
      <c r="NXW48" s="59"/>
      <c r="NXX48" s="59"/>
      <c r="NXY48" s="60"/>
      <c r="NXZ48" s="278"/>
      <c r="NYA48" s="243"/>
      <c r="NYB48" s="244"/>
      <c r="NYC48" s="244"/>
      <c r="NYD48" s="244"/>
      <c r="NYE48" s="244"/>
      <c r="NYF48" s="244"/>
      <c r="NYG48" s="201"/>
      <c r="NYH48" s="210"/>
      <c r="NYI48" s="15"/>
      <c r="NYJ48" s="15"/>
      <c r="NYK48" s="15"/>
      <c r="NYL48" s="15"/>
      <c r="NYM48" s="15"/>
      <c r="NYN48" s="15"/>
      <c r="NYO48" s="15"/>
      <c r="NYP48" s="15"/>
      <c r="NYQ48" s="15"/>
      <c r="NYR48" s="15"/>
      <c r="NYS48" s="19"/>
      <c r="NYT48" s="15"/>
      <c r="NYU48" s="15"/>
      <c r="NYV48" s="15"/>
      <c r="NYW48" s="15"/>
      <c r="NYX48" s="15"/>
      <c r="NYY48" s="15"/>
      <c r="NYZ48" s="19"/>
      <c r="NZA48" s="59"/>
      <c r="NZB48" s="59"/>
      <c r="NZC48" s="52"/>
      <c r="NZD48" s="52"/>
      <c r="NZE48" s="52"/>
      <c r="NZF48" s="52"/>
      <c r="NZG48" s="52"/>
      <c r="NZH48" s="59"/>
      <c r="NZI48" s="59"/>
      <c r="NZJ48" s="59"/>
      <c r="NZK48" s="59"/>
      <c r="NZL48" s="60"/>
      <c r="NZM48" s="278"/>
      <c r="NZN48" s="243"/>
      <c r="NZO48" s="244"/>
      <c r="NZP48" s="244"/>
      <c r="NZQ48" s="244"/>
      <c r="NZR48" s="244"/>
      <c r="NZS48" s="244"/>
      <c r="NZT48" s="201"/>
      <c r="NZU48" s="210"/>
      <c r="NZV48" s="15"/>
      <c r="NZW48" s="15"/>
      <c r="NZX48" s="15"/>
      <c r="NZY48" s="15"/>
      <c r="NZZ48" s="15"/>
      <c r="OAA48" s="15"/>
      <c r="OAB48" s="15"/>
      <c r="OAC48" s="15"/>
      <c r="OAD48" s="15"/>
      <c r="OAE48" s="15"/>
      <c r="OAF48" s="19"/>
      <c r="OAG48" s="15"/>
      <c r="OAH48" s="15"/>
      <c r="OAI48" s="15"/>
      <c r="OAJ48" s="15"/>
      <c r="OAK48" s="15"/>
      <c r="OAL48" s="15"/>
      <c r="OAM48" s="19"/>
      <c r="OAN48" s="59"/>
      <c r="OAO48" s="59"/>
      <c r="OAP48" s="52"/>
      <c r="OAQ48" s="52"/>
      <c r="OAR48" s="52"/>
      <c r="OAS48" s="52"/>
      <c r="OAT48" s="52"/>
      <c r="OAU48" s="59"/>
      <c r="OAV48" s="59"/>
      <c r="OAW48" s="59"/>
      <c r="OAX48" s="59"/>
      <c r="OAY48" s="60"/>
      <c r="OAZ48" s="278"/>
      <c r="OBA48" s="243"/>
      <c r="OBB48" s="244"/>
      <c r="OBC48" s="244"/>
      <c r="OBD48" s="244"/>
      <c r="OBE48" s="244"/>
      <c r="OBF48" s="244"/>
      <c r="OBG48" s="201"/>
      <c r="OBH48" s="210"/>
      <c r="OBI48" s="15"/>
      <c r="OBJ48" s="15"/>
      <c r="OBK48" s="15"/>
      <c r="OBL48" s="15"/>
      <c r="OBM48" s="15"/>
      <c r="OBN48" s="15"/>
      <c r="OBO48" s="15"/>
      <c r="OBP48" s="15"/>
      <c r="OBQ48" s="15"/>
      <c r="OBR48" s="15"/>
      <c r="OBS48" s="19"/>
      <c r="OBT48" s="15"/>
      <c r="OBU48" s="15"/>
      <c r="OBV48" s="15"/>
      <c r="OBW48" s="15"/>
      <c r="OBX48" s="15"/>
      <c r="OBY48" s="15"/>
      <c r="OBZ48" s="19"/>
      <c r="OCA48" s="59"/>
      <c r="OCB48" s="59"/>
      <c r="OCC48" s="52"/>
      <c r="OCD48" s="52"/>
      <c r="OCE48" s="52"/>
      <c r="OCF48" s="52"/>
      <c r="OCG48" s="52"/>
      <c r="OCH48" s="59"/>
      <c r="OCI48" s="59"/>
      <c r="OCJ48" s="59"/>
      <c r="OCK48" s="59"/>
      <c r="OCL48" s="60"/>
      <c r="OCM48" s="278"/>
      <c r="OCN48" s="243"/>
      <c r="OCO48" s="244"/>
      <c r="OCP48" s="244"/>
      <c r="OCQ48" s="244"/>
      <c r="OCR48" s="244"/>
      <c r="OCS48" s="244"/>
      <c r="OCT48" s="201"/>
      <c r="OCU48" s="210"/>
      <c r="OCV48" s="15"/>
      <c r="OCW48" s="15"/>
      <c r="OCX48" s="15"/>
      <c r="OCY48" s="15"/>
      <c r="OCZ48" s="15"/>
      <c r="ODA48" s="15"/>
      <c r="ODB48" s="15"/>
      <c r="ODC48" s="15"/>
      <c r="ODD48" s="15"/>
      <c r="ODE48" s="15"/>
      <c r="ODF48" s="19"/>
      <c r="ODG48" s="15"/>
      <c r="ODH48" s="15"/>
      <c r="ODI48" s="15"/>
      <c r="ODJ48" s="15"/>
      <c r="ODK48" s="15"/>
      <c r="ODL48" s="15"/>
      <c r="ODM48" s="19"/>
      <c r="ODN48" s="59"/>
      <c r="ODO48" s="59"/>
      <c r="ODP48" s="52"/>
      <c r="ODQ48" s="52"/>
      <c r="ODR48" s="52"/>
      <c r="ODS48" s="52"/>
      <c r="ODT48" s="52"/>
      <c r="ODU48" s="59"/>
      <c r="ODV48" s="59"/>
      <c r="ODW48" s="59"/>
      <c r="ODX48" s="59"/>
      <c r="ODY48" s="60"/>
      <c r="ODZ48" s="278"/>
      <c r="OEA48" s="243"/>
      <c r="OEB48" s="244"/>
      <c r="OEC48" s="244"/>
      <c r="OED48" s="244"/>
      <c r="OEE48" s="244"/>
      <c r="OEF48" s="244"/>
      <c r="OEG48" s="201"/>
      <c r="OEH48" s="210"/>
      <c r="OEI48" s="15"/>
      <c r="OEJ48" s="15"/>
      <c r="OEK48" s="15"/>
      <c r="OEL48" s="15"/>
      <c r="OEM48" s="15"/>
      <c r="OEN48" s="15"/>
      <c r="OEO48" s="15"/>
      <c r="OEP48" s="15"/>
      <c r="OEQ48" s="15"/>
      <c r="OER48" s="15"/>
      <c r="OES48" s="19"/>
      <c r="OET48" s="15"/>
      <c r="OEU48" s="15"/>
      <c r="OEV48" s="15"/>
      <c r="OEW48" s="15"/>
      <c r="OEX48" s="15"/>
      <c r="OEY48" s="15"/>
      <c r="OEZ48" s="19"/>
      <c r="OFA48" s="59"/>
      <c r="OFB48" s="59"/>
      <c r="OFC48" s="52"/>
      <c r="OFD48" s="52"/>
      <c r="OFE48" s="52"/>
      <c r="OFF48" s="52"/>
      <c r="OFG48" s="52"/>
      <c r="OFH48" s="59"/>
      <c r="OFI48" s="59"/>
      <c r="OFJ48" s="59"/>
      <c r="OFK48" s="59"/>
      <c r="OFL48" s="60"/>
      <c r="OFM48" s="278"/>
      <c r="OFN48" s="243"/>
      <c r="OFO48" s="244"/>
      <c r="OFP48" s="244"/>
      <c r="OFQ48" s="244"/>
      <c r="OFR48" s="244"/>
      <c r="OFS48" s="244"/>
      <c r="OFT48" s="201"/>
      <c r="OFU48" s="210"/>
      <c r="OFV48" s="15"/>
      <c r="OFW48" s="15"/>
      <c r="OFX48" s="15"/>
      <c r="OFY48" s="15"/>
      <c r="OFZ48" s="15"/>
      <c r="OGA48" s="15"/>
      <c r="OGB48" s="15"/>
      <c r="OGC48" s="15"/>
      <c r="OGD48" s="15"/>
      <c r="OGE48" s="15"/>
      <c r="OGF48" s="19"/>
      <c r="OGG48" s="15"/>
      <c r="OGH48" s="15"/>
      <c r="OGI48" s="15"/>
      <c r="OGJ48" s="15"/>
      <c r="OGK48" s="15"/>
      <c r="OGL48" s="15"/>
      <c r="OGM48" s="19"/>
      <c r="OGN48" s="59"/>
      <c r="OGO48" s="59"/>
      <c r="OGP48" s="52"/>
      <c r="OGQ48" s="52"/>
      <c r="OGR48" s="52"/>
      <c r="OGS48" s="52"/>
      <c r="OGT48" s="52"/>
      <c r="OGU48" s="59"/>
      <c r="OGV48" s="59"/>
      <c r="OGW48" s="59"/>
      <c r="OGX48" s="59"/>
      <c r="OGY48" s="60"/>
      <c r="OGZ48" s="278"/>
      <c r="OHA48" s="243"/>
      <c r="OHB48" s="244"/>
      <c r="OHC48" s="244"/>
      <c r="OHD48" s="244"/>
      <c r="OHE48" s="244"/>
      <c r="OHF48" s="244"/>
      <c r="OHG48" s="201"/>
      <c r="OHH48" s="210"/>
      <c r="OHI48" s="15"/>
      <c r="OHJ48" s="15"/>
      <c r="OHK48" s="15"/>
      <c r="OHL48" s="15"/>
      <c r="OHM48" s="15"/>
      <c r="OHN48" s="15"/>
      <c r="OHO48" s="15"/>
      <c r="OHP48" s="15"/>
      <c r="OHQ48" s="15"/>
      <c r="OHR48" s="15"/>
      <c r="OHS48" s="19"/>
      <c r="OHT48" s="15"/>
      <c r="OHU48" s="15"/>
      <c r="OHV48" s="15"/>
      <c r="OHW48" s="15"/>
      <c r="OHX48" s="15"/>
      <c r="OHY48" s="15"/>
      <c r="OHZ48" s="19"/>
      <c r="OIA48" s="59"/>
      <c r="OIB48" s="59"/>
      <c r="OIC48" s="52"/>
      <c r="OID48" s="52"/>
      <c r="OIE48" s="52"/>
      <c r="OIF48" s="52"/>
      <c r="OIG48" s="52"/>
      <c r="OIH48" s="59"/>
      <c r="OII48" s="59"/>
      <c r="OIJ48" s="59"/>
      <c r="OIK48" s="59"/>
      <c r="OIL48" s="60"/>
      <c r="OIM48" s="278"/>
      <c r="OIN48" s="243"/>
      <c r="OIO48" s="244"/>
      <c r="OIP48" s="244"/>
      <c r="OIQ48" s="244"/>
      <c r="OIR48" s="244"/>
      <c r="OIS48" s="244"/>
      <c r="OIT48" s="201"/>
      <c r="OIU48" s="210"/>
      <c r="OIV48" s="15"/>
      <c r="OIW48" s="15"/>
      <c r="OIX48" s="15"/>
      <c r="OIY48" s="15"/>
      <c r="OIZ48" s="15"/>
      <c r="OJA48" s="15"/>
      <c r="OJB48" s="15"/>
      <c r="OJC48" s="15"/>
      <c r="OJD48" s="15"/>
      <c r="OJE48" s="15"/>
      <c r="OJF48" s="19"/>
      <c r="OJG48" s="15"/>
      <c r="OJH48" s="15"/>
      <c r="OJI48" s="15"/>
      <c r="OJJ48" s="15"/>
      <c r="OJK48" s="15"/>
      <c r="OJL48" s="15"/>
      <c r="OJM48" s="19"/>
      <c r="OJN48" s="59"/>
      <c r="OJO48" s="59"/>
      <c r="OJP48" s="52"/>
      <c r="OJQ48" s="52"/>
      <c r="OJR48" s="52"/>
      <c r="OJS48" s="52"/>
      <c r="OJT48" s="52"/>
      <c r="OJU48" s="59"/>
      <c r="OJV48" s="59"/>
      <c r="OJW48" s="59"/>
      <c r="OJX48" s="59"/>
      <c r="OJY48" s="60"/>
      <c r="OJZ48" s="278"/>
      <c r="OKA48" s="243"/>
      <c r="OKB48" s="244"/>
      <c r="OKC48" s="244"/>
      <c r="OKD48" s="244"/>
      <c r="OKE48" s="244"/>
      <c r="OKF48" s="244"/>
      <c r="OKG48" s="201"/>
      <c r="OKH48" s="210"/>
      <c r="OKI48" s="15"/>
      <c r="OKJ48" s="15"/>
      <c r="OKK48" s="15"/>
      <c r="OKL48" s="15"/>
      <c r="OKM48" s="15"/>
      <c r="OKN48" s="15"/>
      <c r="OKO48" s="15"/>
      <c r="OKP48" s="15"/>
      <c r="OKQ48" s="15"/>
      <c r="OKR48" s="15"/>
      <c r="OKS48" s="19"/>
      <c r="OKT48" s="15"/>
      <c r="OKU48" s="15"/>
      <c r="OKV48" s="15"/>
      <c r="OKW48" s="15"/>
      <c r="OKX48" s="15"/>
      <c r="OKY48" s="15"/>
      <c r="OKZ48" s="19"/>
      <c r="OLA48" s="59"/>
      <c r="OLB48" s="59"/>
      <c r="OLC48" s="52"/>
      <c r="OLD48" s="52"/>
      <c r="OLE48" s="52"/>
      <c r="OLF48" s="52"/>
      <c r="OLG48" s="52"/>
      <c r="OLH48" s="59"/>
      <c r="OLI48" s="59"/>
      <c r="OLJ48" s="59"/>
      <c r="OLK48" s="59"/>
      <c r="OLL48" s="60"/>
      <c r="OLM48" s="278"/>
      <c r="OLN48" s="243"/>
      <c r="OLO48" s="244"/>
      <c r="OLP48" s="244"/>
      <c r="OLQ48" s="244"/>
      <c r="OLR48" s="244"/>
      <c r="OLS48" s="244"/>
      <c r="OLT48" s="201"/>
      <c r="OLU48" s="210"/>
      <c r="OLV48" s="15"/>
      <c r="OLW48" s="15"/>
      <c r="OLX48" s="15"/>
      <c r="OLY48" s="15"/>
      <c r="OLZ48" s="15"/>
      <c r="OMA48" s="15"/>
      <c r="OMB48" s="15"/>
      <c r="OMC48" s="15"/>
      <c r="OMD48" s="15"/>
      <c r="OME48" s="15"/>
      <c r="OMF48" s="19"/>
      <c r="OMG48" s="15"/>
      <c r="OMH48" s="15"/>
      <c r="OMI48" s="15"/>
      <c r="OMJ48" s="15"/>
      <c r="OMK48" s="15"/>
      <c r="OML48" s="15"/>
      <c r="OMM48" s="19"/>
      <c r="OMN48" s="59"/>
      <c r="OMO48" s="59"/>
      <c r="OMP48" s="52"/>
      <c r="OMQ48" s="52"/>
      <c r="OMR48" s="52"/>
      <c r="OMS48" s="52"/>
      <c r="OMT48" s="52"/>
      <c r="OMU48" s="59"/>
      <c r="OMV48" s="59"/>
      <c r="OMW48" s="59"/>
      <c r="OMX48" s="59"/>
      <c r="OMY48" s="60"/>
      <c r="OMZ48" s="278"/>
      <c r="ONA48" s="243"/>
      <c r="ONB48" s="244"/>
      <c r="ONC48" s="244"/>
      <c r="OND48" s="244"/>
      <c r="ONE48" s="244"/>
      <c r="ONF48" s="244"/>
      <c r="ONG48" s="201"/>
      <c r="ONH48" s="210"/>
      <c r="ONI48" s="15"/>
      <c r="ONJ48" s="15"/>
      <c r="ONK48" s="15"/>
      <c r="ONL48" s="15"/>
      <c r="ONM48" s="15"/>
      <c r="ONN48" s="15"/>
      <c r="ONO48" s="15"/>
      <c r="ONP48" s="15"/>
      <c r="ONQ48" s="15"/>
      <c r="ONR48" s="15"/>
      <c r="ONS48" s="19"/>
      <c r="ONT48" s="15"/>
      <c r="ONU48" s="15"/>
      <c r="ONV48" s="15"/>
      <c r="ONW48" s="15"/>
      <c r="ONX48" s="15"/>
      <c r="ONY48" s="15"/>
      <c r="ONZ48" s="19"/>
      <c r="OOA48" s="59"/>
      <c r="OOB48" s="59"/>
      <c r="OOC48" s="52"/>
      <c r="OOD48" s="52"/>
      <c r="OOE48" s="52"/>
      <c r="OOF48" s="52"/>
      <c r="OOG48" s="52"/>
      <c r="OOH48" s="59"/>
      <c r="OOI48" s="59"/>
      <c r="OOJ48" s="59"/>
      <c r="OOK48" s="59"/>
      <c r="OOL48" s="60"/>
      <c r="OOM48" s="278"/>
      <c r="OON48" s="243"/>
      <c r="OOO48" s="244"/>
      <c r="OOP48" s="244"/>
      <c r="OOQ48" s="244"/>
      <c r="OOR48" s="244"/>
      <c r="OOS48" s="244"/>
      <c r="OOT48" s="201"/>
      <c r="OOU48" s="210"/>
      <c r="OOV48" s="15"/>
      <c r="OOW48" s="15"/>
      <c r="OOX48" s="15"/>
      <c r="OOY48" s="15"/>
      <c r="OOZ48" s="15"/>
      <c r="OPA48" s="15"/>
      <c r="OPB48" s="15"/>
      <c r="OPC48" s="15"/>
      <c r="OPD48" s="15"/>
      <c r="OPE48" s="15"/>
      <c r="OPF48" s="19"/>
      <c r="OPG48" s="15"/>
      <c r="OPH48" s="15"/>
      <c r="OPI48" s="15"/>
      <c r="OPJ48" s="15"/>
      <c r="OPK48" s="15"/>
      <c r="OPL48" s="15"/>
      <c r="OPM48" s="19"/>
      <c r="OPN48" s="59"/>
      <c r="OPO48" s="59"/>
      <c r="OPP48" s="52"/>
      <c r="OPQ48" s="52"/>
      <c r="OPR48" s="52"/>
      <c r="OPS48" s="52"/>
      <c r="OPT48" s="52"/>
      <c r="OPU48" s="59"/>
      <c r="OPV48" s="59"/>
      <c r="OPW48" s="59"/>
      <c r="OPX48" s="59"/>
      <c r="OPY48" s="60"/>
      <c r="OPZ48" s="278"/>
      <c r="OQA48" s="243"/>
      <c r="OQB48" s="244"/>
      <c r="OQC48" s="244"/>
      <c r="OQD48" s="244"/>
      <c r="OQE48" s="244"/>
      <c r="OQF48" s="244"/>
      <c r="OQG48" s="201"/>
      <c r="OQH48" s="210"/>
      <c r="OQI48" s="15"/>
      <c r="OQJ48" s="15"/>
      <c r="OQK48" s="15"/>
      <c r="OQL48" s="15"/>
      <c r="OQM48" s="15"/>
      <c r="OQN48" s="15"/>
      <c r="OQO48" s="15"/>
      <c r="OQP48" s="15"/>
      <c r="OQQ48" s="15"/>
      <c r="OQR48" s="15"/>
      <c r="OQS48" s="19"/>
      <c r="OQT48" s="15"/>
      <c r="OQU48" s="15"/>
      <c r="OQV48" s="15"/>
      <c r="OQW48" s="15"/>
      <c r="OQX48" s="15"/>
      <c r="OQY48" s="15"/>
      <c r="OQZ48" s="19"/>
      <c r="ORA48" s="59"/>
      <c r="ORB48" s="59"/>
      <c r="ORC48" s="52"/>
      <c r="ORD48" s="52"/>
      <c r="ORE48" s="52"/>
      <c r="ORF48" s="52"/>
      <c r="ORG48" s="52"/>
      <c r="ORH48" s="59"/>
      <c r="ORI48" s="59"/>
      <c r="ORJ48" s="59"/>
      <c r="ORK48" s="59"/>
      <c r="ORL48" s="60"/>
      <c r="ORM48" s="278"/>
      <c r="ORN48" s="243"/>
      <c r="ORO48" s="244"/>
      <c r="ORP48" s="244"/>
      <c r="ORQ48" s="244"/>
      <c r="ORR48" s="244"/>
      <c r="ORS48" s="244"/>
      <c r="ORT48" s="201"/>
      <c r="ORU48" s="210"/>
      <c r="ORV48" s="15"/>
      <c r="ORW48" s="15"/>
      <c r="ORX48" s="15"/>
      <c r="ORY48" s="15"/>
      <c r="ORZ48" s="15"/>
      <c r="OSA48" s="15"/>
      <c r="OSB48" s="15"/>
      <c r="OSC48" s="15"/>
      <c r="OSD48" s="15"/>
      <c r="OSE48" s="15"/>
      <c r="OSF48" s="19"/>
      <c r="OSG48" s="15"/>
      <c r="OSH48" s="15"/>
      <c r="OSI48" s="15"/>
      <c r="OSJ48" s="15"/>
      <c r="OSK48" s="15"/>
      <c r="OSL48" s="15"/>
      <c r="OSM48" s="19"/>
      <c r="OSN48" s="59"/>
      <c r="OSO48" s="59"/>
      <c r="OSP48" s="52"/>
      <c r="OSQ48" s="52"/>
      <c r="OSR48" s="52"/>
      <c r="OSS48" s="52"/>
      <c r="OST48" s="52"/>
      <c r="OSU48" s="59"/>
      <c r="OSV48" s="59"/>
      <c r="OSW48" s="59"/>
      <c r="OSX48" s="59"/>
      <c r="OSY48" s="60"/>
      <c r="OSZ48" s="278"/>
      <c r="OTA48" s="243"/>
      <c r="OTB48" s="244"/>
      <c r="OTC48" s="244"/>
      <c r="OTD48" s="244"/>
      <c r="OTE48" s="244"/>
      <c r="OTF48" s="244"/>
      <c r="OTG48" s="201"/>
      <c r="OTH48" s="210"/>
      <c r="OTI48" s="15"/>
      <c r="OTJ48" s="15"/>
      <c r="OTK48" s="15"/>
      <c r="OTL48" s="15"/>
      <c r="OTM48" s="15"/>
      <c r="OTN48" s="15"/>
      <c r="OTO48" s="15"/>
      <c r="OTP48" s="15"/>
      <c r="OTQ48" s="15"/>
      <c r="OTR48" s="15"/>
      <c r="OTS48" s="19"/>
      <c r="OTT48" s="15"/>
      <c r="OTU48" s="15"/>
      <c r="OTV48" s="15"/>
      <c r="OTW48" s="15"/>
      <c r="OTX48" s="15"/>
      <c r="OTY48" s="15"/>
      <c r="OTZ48" s="19"/>
      <c r="OUA48" s="59"/>
      <c r="OUB48" s="59"/>
      <c r="OUC48" s="52"/>
      <c r="OUD48" s="52"/>
      <c r="OUE48" s="52"/>
      <c r="OUF48" s="52"/>
      <c r="OUG48" s="52"/>
      <c r="OUH48" s="59"/>
      <c r="OUI48" s="59"/>
      <c r="OUJ48" s="59"/>
      <c r="OUK48" s="59"/>
      <c r="OUL48" s="60"/>
      <c r="OUM48" s="278"/>
      <c r="OUN48" s="243"/>
      <c r="OUO48" s="244"/>
      <c r="OUP48" s="244"/>
      <c r="OUQ48" s="244"/>
      <c r="OUR48" s="244"/>
      <c r="OUS48" s="244"/>
      <c r="OUT48" s="201"/>
      <c r="OUU48" s="210"/>
      <c r="OUV48" s="15"/>
      <c r="OUW48" s="15"/>
      <c r="OUX48" s="15"/>
      <c r="OUY48" s="15"/>
      <c r="OUZ48" s="15"/>
      <c r="OVA48" s="15"/>
      <c r="OVB48" s="15"/>
      <c r="OVC48" s="15"/>
      <c r="OVD48" s="15"/>
      <c r="OVE48" s="15"/>
      <c r="OVF48" s="19"/>
      <c r="OVG48" s="15"/>
      <c r="OVH48" s="15"/>
      <c r="OVI48" s="15"/>
      <c r="OVJ48" s="15"/>
      <c r="OVK48" s="15"/>
      <c r="OVL48" s="15"/>
      <c r="OVM48" s="19"/>
      <c r="OVN48" s="59"/>
      <c r="OVO48" s="59"/>
      <c r="OVP48" s="52"/>
      <c r="OVQ48" s="52"/>
      <c r="OVR48" s="52"/>
      <c r="OVS48" s="52"/>
      <c r="OVT48" s="52"/>
      <c r="OVU48" s="59"/>
      <c r="OVV48" s="59"/>
      <c r="OVW48" s="59"/>
      <c r="OVX48" s="59"/>
      <c r="OVY48" s="60"/>
      <c r="OVZ48" s="278"/>
      <c r="OWA48" s="243"/>
      <c r="OWB48" s="244"/>
      <c r="OWC48" s="244"/>
      <c r="OWD48" s="244"/>
      <c r="OWE48" s="244"/>
      <c r="OWF48" s="244"/>
      <c r="OWG48" s="201"/>
      <c r="OWH48" s="210"/>
      <c r="OWI48" s="15"/>
      <c r="OWJ48" s="15"/>
      <c r="OWK48" s="15"/>
      <c r="OWL48" s="15"/>
      <c r="OWM48" s="15"/>
      <c r="OWN48" s="15"/>
      <c r="OWO48" s="15"/>
      <c r="OWP48" s="15"/>
      <c r="OWQ48" s="15"/>
      <c r="OWR48" s="15"/>
      <c r="OWS48" s="19"/>
      <c r="OWT48" s="15"/>
      <c r="OWU48" s="15"/>
      <c r="OWV48" s="15"/>
      <c r="OWW48" s="15"/>
      <c r="OWX48" s="15"/>
      <c r="OWY48" s="15"/>
      <c r="OWZ48" s="19"/>
      <c r="OXA48" s="59"/>
      <c r="OXB48" s="59"/>
      <c r="OXC48" s="52"/>
      <c r="OXD48" s="52"/>
      <c r="OXE48" s="52"/>
      <c r="OXF48" s="52"/>
      <c r="OXG48" s="52"/>
      <c r="OXH48" s="59"/>
      <c r="OXI48" s="59"/>
      <c r="OXJ48" s="59"/>
      <c r="OXK48" s="59"/>
      <c r="OXL48" s="60"/>
      <c r="OXM48" s="278"/>
      <c r="OXN48" s="243"/>
      <c r="OXO48" s="244"/>
      <c r="OXP48" s="244"/>
      <c r="OXQ48" s="244"/>
      <c r="OXR48" s="244"/>
      <c r="OXS48" s="244"/>
      <c r="OXT48" s="201"/>
      <c r="OXU48" s="210"/>
      <c r="OXV48" s="15"/>
      <c r="OXW48" s="15"/>
      <c r="OXX48" s="15"/>
      <c r="OXY48" s="15"/>
      <c r="OXZ48" s="15"/>
      <c r="OYA48" s="15"/>
      <c r="OYB48" s="15"/>
      <c r="OYC48" s="15"/>
      <c r="OYD48" s="15"/>
      <c r="OYE48" s="15"/>
      <c r="OYF48" s="19"/>
      <c r="OYG48" s="15"/>
      <c r="OYH48" s="15"/>
      <c r="OYI48" s="15"/>
      <c r="OYJ48" s="15"/>
      <c r="OYK48" s="15"/>
      <c r="OYL48" s="15"/>
      <c r="OYM48" s="19"/>
      <c r="OYN48" s="59"/>
      <c r="OYO48" s="59"/>
      <c r="OYP48" s="52"/>
      <c r="OYQ48" s="52"/>
      <c r="OYR48" s="52"/>
      <c r="OYS48" s="52"/>
      <c r="OYT48" s="52"/>
      <c r="OYU48" s="59"/>
      <c r="OYV48" s="59"/>
      <c r="OYW48" s="59"/>
      <c r="OYX48" s="59"/>
      <c r="OYY48" s="60"/>
      <c r="OYZ48" s="278"/>
      <c r="OZA48" s="243"/>
      <c r="OZB48" s="244"/>
      <c r="OZC48" s="244"/>
      <c r="OZD48" s="244"/>
      <c r="OZE48" s="244"/>
      <c r="OZF48" s="244"/>
      <c r="OZG48" s="201"/>
      <c r="OZH48" s="210"/>
      <c r="OZI48" s="15"/>
      <c r="OZJ48" s="15"/>
      <c r="OZK48" s="15"/>
      <c r="OZL48" s="15"/>
      <c r="OZM48" s="15"/>
      <c r="OZN48" s="15"/>
      <c r="OZO48" s="15"/>
      <c r="OZP48" s="15"/>
      <c r="OZQ48" s="15"/>
      <c r="OZR48" s="15"/>
      <c r="OZS48" s="19"/>
      <c r="OZT48" s="15"/>
      <c r="OZU48" s="15"/>
      <c r="OZV48" s="15"/>
      <c r="OZW48" s="15"/>
      <c r="OZX48" s="15"/>
      <c r="OZY48" s="15"/>
      <c r="OZZ48" s="19"/>
      <c r="PAA48" s="59"/>
      <c r="PAB48" s="59"/>
      <c r="PAC48" s="52"/>
      <c r="PAD48" s="52"/>
      <c r="PAE48" s="52"/>
      <c r="PAF48" s="52"/>
      <c r="PAG48" s="52"/>
      <c r="PAH48" s="59"/>
      <c r="PAI48" s="59"/>
      <c r="PAJ48" s="59"/>
      <c r="PAK48" s="59"/>
      <c r="PAL48" s="60"/>
      <c r="PAM48" s="278"/>
      <c r="PAN48" s="243"/>
      <c r="PAO48" s="244"/>
      <c r="PAP48" s="244"/>
      <c r="PAQ48" s="244"/>
      <c r="PAR48" s="244"/>
      <c r="PAS48" s="244"/>
      <c r="PAT48" s="201"/>
      <c r="PAU48" s="210"/>
      <c r="PAV48" s="15"/>
      <c r="PAW48" s="15"/>
      <c r="PAX48" s="15"/>
      <c r="PAY48" s="15"/>
      <c r="PAZ48" s="15"/>
      <c r="PBA48" s="15"/>
      <c r="PBB48" s="15"/>
      <c r="PBC48" s="15"/>
      <c r="PBD48" s="15"/>
      <c r="PBE48" s="15"/>
      <c r="PBF48" s="19"/>
      <c r="PBG48" s="15"/>
      <c r="PBH48" s="15"/>
      <c r="PBI48" s="15"/>
      <c r="PBJ48" s="15"/>
      <c r="PBK48" s="15"/>
      <c r="PBL48" s="15"/>
      <c r="PBM48" s="19"/>
      <c r="PBN48" s="59"/>
      <c r="PBO48" s="59"/>
      <c r="PBP48" s="52"/>
      <c r="PBQ48" s="52"/>
      <c r="PBR48" s="52"/>
      <c r="PBS48" s="52"/>
      <c r="PBT48" s="52"/>
      <c r="PBU48" s="59"/>
      <c r="PBV48" s="59"/>
      <c r="PBW48" s="59"/>
      <c r="PBX48" s="59"/>
      <c r="PBY48" s="60"/>
      <c r="PBZ48" s="278"/>
      <c r="PCA48" s="243"/>
      <c r="PCB48" s="244"/>
      <c r="PCC48" s="244"/>
      <c r="PCD48" s="244"/>
      <c r="PCE48" s="244"/>
      <c r="PCF48" s="244"/>
      <c r="PCG48" s="201"/>
      <c r="PCH48" s="210"/>
      <c r="PCI48" s="15"/>
      <c r="PCJ48" s="15"/>
      <c r="PCK48" s="15"/>
      <c r="PCL48" s="15"/>
      <c r="PCM48" s="15"/>
      <c r="PCN48" s="15"/>
      <c r="PCO48" s="15"/>
      <c r="PCP48" s="15"/>
      <c r="PCQ48" s="15"/>
      <c r="PCR48" s="15"/>
      <c r="PCS48" s="19"/>
      <c r="PCT48" s="15"/>
      <c r="PCU48" s="15"/>
      <c r="PCV48" s="15"/>
      <c r="PCW48" s="15"/>
      <c r="PCX48" s="15"/>
      <c r="PCY48" s="15"/>
      <c r="PCZ48" s="19"/>
      <c r="PDA48" s="59"/>
      <c r="PDB48" s="59"/>
      <c r="PDC48" s="52"/>
      <c r="PDD48" s="52"/>
      <c r="PDE48" s="52"/>
      <c r="PDF48" s="52"/>
      <c r="PDG48" s="52"/>
      <c r="PDH48" s="59"/>
      <c r="PDI48" s="59"/>
      <c r="PDJ48" s="59"/>
      <c r="PDK48" s="59"/>
      <c r="PDL48" s="60"/>
      <c r="PDM48" s="278"/>
      <c r="PDN48" s="243"/>
      <c r="PDO48" s="244"/>
      <c r="PDP48" s="244"/>
      <c r="PDQ48" s="244"/>
      <c r="PDR48" s="244"/>
      <c r="PDS48" s="244"/>
      <c r="PDT48" s="201"/>
      <c r="PDU48" s="210"/>
      <c r="PDV48" s="15"/>
      <c r="PDW48" s="15"/>
      <c r="PDX48" s="15"/>
      <c r="PDY48" s="15"/>
      <c r="PDZ48" s="15"/>
      <c r="PEA48" s="15"/>
      <c r="PEB48" s="15"/>
      <c r="PEC48" s="15"/>
      <c r="PED48" s="15"/>
      <c r="PEE48" s="15"/>
      <c r="PEF48" s="19"/>
      <c r="PEG48" s="15"/>
      <c r="PEH48" s="15"/>
      <c r="PEI48" s="15"/>
      <c r="PEJ48" s="15"/>
      <c r="PEK48" s="15"/>
      <c r="PEL48" s="15"/>
      <c r="PEM48" s="19"/>
      <c r="PEN48" s="59"/>
      <c r="PEO48" s="59"/>
      <c r="PEP48" s="52"/>
      <c r="PEQ48" s="52"/>
      <c r="PER48" s="52"/>
      <c r="PES48" s="52"/>
      <c r="PET48" s="52"/>
      <c r="PEU48" s="59"/>
      <c r="PEV48" s="59"/>
      <c r="PEW48" s="59"/>
      <c r="PEX48" s="59"/>
      <c r="PEY48" s="60"/>
      <c r="PEZ48" s="278"/>
      <c r="PFA48" s="243"/>
      <c r="PFB48" s="244"/>
      <c r="PFC48" s="244"/>
      <c r="PFD48" s="244"/>
      <c r="PFE48" s="244"/>
      <c r="PFF48" s="244"/>
      <c r="PFG48" s="201"/>
      <c r="PFH48" s="210"/>
      <c r="PFI48" s="15"/>
      <c r="PFJ48" s="15"/>
      <c r="PFK48" s="15"/>
      <c r="PFL48" s="15"/>
      <c r="PFM48" s="15"/>
      <c r="PFN48" s="15"/>
      <c r="PFO48" s="15"/>
      <c r="PFP48" s="15"/>
      <c r="PFQ48" s="15"/>
      <c r="PFR48" s="15"/>
      <c r="PFS48" s="19"/>
      <c r="PFT48" s="15"/>
      <c r="PFU48" s="15"/>
      <c r="PFV48" s="15"/>
      <c r="PFW48" s="15"/>
      <c r="PFX48" s="15"/>
      <c r="PFY48" s="15"/>
      <c r="PFZ48" s="19"/>
      <c r="PGA48" s="59"/>
      <c r="PGB48" s="59"/>
      <c r="PGC48" s="52"/>
      <c r="PGD48" s="52"/>
      <c r="PGE48" s="52"/>
      <c r="PGF48" s="52"/>
      <c r="PGG48" s="52"/>
      <c r="PGH48" s="59"/>
      <c r="PGI48" s="59"/>
      <c r="PGJ48" s="59"/>
      <c r="PGK48" s="59"/>
      <c r="PGL48" s="60"/>
      <c r="PGM48" s="278"/>
      <c r="PGN48" s="243"/>
      <c r="PGO48" s="244"/>
      <c r="PGP48" s="244"/>
      <c r="PGQ48" s="244"/>
      <c r="PGR48" s="244"/>
      <c r="PGS48" s="244"/>
      <c r="PGT48" s="201"/>
      <c r="PGU48" s="210"/>
      <c r="PGV48" s="15"/>
      <c r="PGW48" s="15"/>
      <c r="PGX48" s="15"/>
      <c r="PGY48" s="15"/>
      <c r="PGZ48" s="15"/>
      <c r="PHA48" s="15"/>
      <c r="PHB48" s="15"/>
      <c r="PHC48" s="15"/>
      <c r="PHD48" s="15"/>
      <c r="PHE48" s="15"/>
      <c r="PHF48" s="19"/>
      <c r="PHG48" s="15"/>
      <c r="PHH48" s="15"/>
      <c r="PHI48" s="15"/>
      <c r="PHJ48" s="15"/>
      <c r="PHK48" s="15"/>
      <c r="PHL48" s="15"/>
      <c r="PHM48" s="19"/>
      <c r="PHN48" s="59"/>
      <c r="PHO48" s="59"/>
      <c r="PHP48" s="52"/>
      <c r="PHQ48" s="52"/>
      <c r="PHR48" s="52"/>
      <c r="PHS48" s="52"/>
      <c r="PHT48" s="52"/>
      <c r="PHU48" s="59"/>
      <c r="PHV48" s="59"/>
      <c r="PHW48" s="59"/>
      <c r="PHX48" s="59"/>
      <c r="PHY48" s="60"/>
      <c r="PHZ48" s="278"/>
      <c r="PIA48" s="243"/>
      <c r="PIB48" s="244"/>
      <c r="PIC48" s="244"/>
      <c r="PID48" s="244"/>
      <c r="PIE48" s="244"/>
      <c r="PIF48" s="244"/>
      <c r="PIG48" s="201"/>
      <c r="PIH48" s="210"/>
      <c r="PII48" s="15"/>
      <c r="PIJ48" s="15"/>
      <c r="PIK48" s="15"/>
      <c r="PIL48" s="15"/>
      <c r="PIM48" s="15"/>
      <c r="PIN48" s="15"/>
      <c r="PIO48" s="15"/>
      <c r="PIP48" s="15"/>
      <c r="PIQ48" s="15"/>
      <c r="PIR48" s="15"/>
      <c r="PIS48" s="19"/>
      <c r="PIT48" s="15"/>
      <c r="PIU48" s="15"/>
      <c r="PIV48" s="15"/>
      <c r="PIW48" s="15"/>
      <c r="PIX48" s="15"/>
      <c r="PIY48" s="15"/>
      <c r="PIZ48" s="19"/>
      <c r="PJA48" s="59"/>
      <c r="PJB48" s="59"/>
      <c r="PJC48" s="52"/>
      <c r="PJD48" s="52"/>
      <c r="PJE48" s="52"/>
      <c r="PJF48" s="52"/>
      <c r="PJG48" s="52"/>
      <c r="PJH48" s="59"/>
      <c r="PJI48" s="59"/>
      <c r="PJJ48" s="59"/>
      <c r="PJK48" s="59"/>
      <c r="PJL48" s="60"/>
      <c r="PJM48" s="278"/>
      <c r="PJN48" s="243"/>
      <c r="PJO48" s="244"/>
      <c r="PJP48" s="244"/>
      <c r="PJQ48" s="244"/>
      <c r="PJR48" s="244"/>
      <c r="PJS48" s="244"/>
      <c r="PJT48" s="201"/>
      <c r="PJU48" s="210"/>
      <c r="PJV48" s="15"/>
      <c r="PJW48" s="15"/>
      <c r="PJX48" s="15"/>
      <c r="PJY48" s="15"/>
      <c r="PJZ48" s="15"/>
      <c r="PKA48" s="15"/>
      <c r="PKB48" s="15"/>
      <c r="PKC48" s="15"/>
      <c r="PKD48" s="15"/>
      <c r="PKE48" s="15"/>
      <c r="PKF48" s="19"/>
      <c r="PKG48" s="15"/>
      <c r="PKH48" s="15"/>
      <c r="PKI48" s="15"/>
      <c r="PKJ48" s="15"/>
      <c r="PKK48" s="15"/>
      <c r="PKL48" s="15"/>
      <c r="PKM48" s="19"/>
      <c r="PKN48" s="59"/>
      <c r="PKO48" s="59"/>
      <c r="PKP48" s="52"/>
      <c r="PKQ48" s="52"/>
      <c r="PKR48" s="52"/>
      <c r="PKS48" s="52"/>
      <c r="PKT48" s="52"/>
      <c r="PKU48" s="59"/>
      <c r="PKV48" s="59"/>
      <c r="PKW48" s="59"/>
      <c r="PKX48" s="59"/>
      <c r="PKY48" s="60"/>
      <c r="PKZ48" s="278"/>
      <c r="PLA48" s="243"/>
      <c r="PLB48" s="244"/>
      <c r="PLC48" s="244"/>
      <c r="PLD48" s="244"/>
      <c r="PLE48" s="244"/>
      <c r="PLF48" s="244"/>
      <c r="PLG48" s="201"/>
      <c r="PLH48" s="210"/>
      <c r="PLI48" s="15"/>
      <c r="PLJ48" s="15"/>
      <c r="PLK48" s="15"/>
      <c r="PLL48" s="15"/>
      <c r="PLM48" s="15"/>
      <c r="PLN48" s="15"/>
      <c r="PLO48" s="15"/>
      <c r="PLP48" s="15"/>
      <c r="PLQ48" s="15"/>
      <c r="PLR48" s="15"/>
      <c r="PLS48" s="19"/>
      <c r="PLT48" s="15"/>
      <c r="PLU48" s="15"/>
      <c r="PLV48" s="15"/>
      <c r="PLW48" s="15"/>
      <c r="PLX48" s="15"/>
      <c r="PLY48" s="15"/>
      <c r="PLZ48" s="19"/>
      <c r="PMA48" s="59"/>
      <c r="PMB48" s="59"/>
      <c r="PMC48" s="52"/>
      <c r="PMD48" s="52"/>
      <c r="PME48" s="52"/>
      <c r="PMF48" s="52"/>
      <c r="PMG48" s="52"/>
      <c r="PMH48" s="59"/>
      <c r="PMI48" s="59"/>
      <c r="PMJ48" s="59"/>
      <c r="PMK48" s="59"/>
      <c r="PML48" s="60"/>
      <c r="PMM48" s="278"/>
      <c r="PMN48" s="243"/>
      <c r="PMO48" s="244"/>
      <c r="PMP48" s="244"/>
      <c r="PMQ48" s="244"/>
      <c r="PMR48" s="244"/>
      <c r="PMS48" s="244"/>
      <c r="PMT48" s="201"/>
      <c r="PMU48" s="210"/>
      <c r="PMV48" s="15"/>
      <c r="PMW48" s="15"/>
      <c r="PMX48" s="15"/>
      <c r="PMY48" s="15"/>
      <c r="PMZ48" s="15"/>
      <c r="PNA48" s="15"/>
      <c r="PNB48" s="15"/>
      <c r="PNC48" s="15"/>
      <c r="PND48" s="15"/>
      <c r="PNE48" s="15"/>
      <c r="PNF48" s="19"/>
      <c r="PNG48" s="15"/>
      <c r="PNH48" s="15"/>
      <c r="PNI48" s="15"/>
      <c r="PNJ48" s="15"/>
      <c r="PNK48" s="15"/>
      <c r="PNL48" s="15"/>
      <c r="PNM48" s="19"/>
      <c r="PNN48" s="59"/>
      <c r="PNO48" s="59"/>
      <c r="PNP48" s="52"/>
      <c r="PNQ48" s="52"/>
      <c r="PNR48" s="52"/>
      <c r="PNS48" s="52"/>
      <c r="PNT48" s="52"/>
      <c r="PNU48" s="59"/>
      <c r="PNV48" s="59"/>
      <c r="PNW48" s="59"/>
      <c r="PNX48" s="59"/>
      <c r="PNY48" s="60"/>
      <c r="PNZ48" s="278"/>
      <c r="POA48" s="243"/>
      <c r="POB48" s="244"/>
      <c r="POC48" s="244"/>
      <c r="POD48" s="244"/>
      <c r="POE48" s="244"/>
      <c r="POF48" s="244"/>
      <c r="POG48" s="201"/>
      <c r="POH48" s="210"/>
      <c r="POI48" s="15"/>
      <c r="POJ48" s="15"/>
      <c r="POK48" s="15"/>
      <c r="POL48" s="15"/>
      <c r="POM48" s="15"/>
      <c r="PON48" s="15"/>
      <c r="POO48" s="15"/>
      <c r="POP48" s="15"/>
      <c r="POQ48" s="15"/>
      <c r="POR48" s="15"/>
      <c r="POS48" s="19"/>
      <c r="POT48" s="15"/>
      <c r="POU48" s="15"/>
      <c r="POV48" s="15"/>
      <c r="POW48" s="15"/>
      <c r="POX48" s="15"/>
      <c r="POY48" s="15"/>
      <c r="POZ48" s="19"/>
      <c r="PPA48" s="59"/>
      <c r="PPB48" s="59"/>
      <c r="PPC48" s="52"/>
      <c r="PPD48" s="52"/>
      <c r="PPE48" s="52"/>
      <c r="PPF48" s="52"/>
      <c r="PPG48" s="52"/>
      <c r="PPH48" s="59"/>
      <c r="PPI48" s="59"/>
      <c r="PPJ48" s="59"/>
      <c r="PPK48" s="59"/>
      <c r="PPL48" s="60"/>
      <c r="PPM48" s="278"/>
      <c r="PPN48" s="243"/>
      <c r="PPO48" s="244"/>
      <c r="PPP48" s="244"/>
      <c r="PPQ48" s="244"/>
      <c r="PPR48" s="244"/>
      <c r="PPS48" s="244"/>
      <c r="PPT48" s="201"/>
      <c r="PPU48" s="210"/>
      <c r="PPV48" s="15"/>
      <c r="PPW48" s="15"/>
      <c r="PPX48" s="15"/>
      <c r="PPY48" s="15"/>
      <c r="PPZ48" s="15"/>
      <c r="PQA48" s="15"/>
      <c r="PQB48" s="15"/>
      <c r="PQC48" s="15"/>
      <c r="PQD48" s="15"/>
      <c r="PQE48" s="15"/>
      <c r="PQF48" s="19"/>
      <c r="PQG48" s="15"/>
      <c r="PQH48" s="15"/>
      <c r="PQI48" s="15"/>
      <c r="PQJ48" s="15"/>
      <c r="PQK48" s="15"/>
      <c r="PQL48" s="15"/>
      <c r="PQM48" s="19"/>
      <c r="PQN48" s="59"/>
      <c r="PQO48" s="59"/>
      <c r="PQP48" s="52"/>
      <c r="PQQ48" s="52"/>
      <c r="PQR48" s="52"/>
      <c r="PQS48" s="52"/>
      <c r="PQT48" s="52"/>
      <c r="PQU48" s="59"/>
      <c r="PQV48" s="59"/>
      <c r="PQW48" s="59"/>
      <c r="PQX48" s="59"/>
      <c r="PQY48" s="60"/>
      <c r="PQZ48" s="278"/>
      <c r="PRA48" s="243"/>
      <c r="PRB48" s="244"/>
      <c r="PRC48" s="244"/>
      <c r="PRD48" s="244"/>
      <c r="PRE48" s="244"/>
      <c r="PRF48" s="244"/>
      <c r="PRG48" s="201"/>
      <c r="PRH48" s="210"/>
      <c r="PRI48" s="15"/>
      <c r="PRJ48" s="15"/>
      <c r="PRK48" s="15"/>
      <c r="PRL48" s="15"/>
      <c r="PRM48" s="15"/>
      <c r="PRN48" s="15"/>
      <c r="PRO48" s="15"/>
      <c r="PRP48" s="15"/>
      <c r="PRQ48" s="15"/>
      <c r="PRR48" s="15"/>
      <c r="PRS48" s="19"/>
      <c r="PRT48" s="15"/>
      <c r="PRU48" s="15"/>
      <c r="PRV48" s="15"/>
      <c r="PRW48" s="15"/>
      <c r="PRX48" s="15"/>
      <c r="PRY48" s="15"/>
      <c r="PRZ48" s="19"/>
      <c r="PSA48" s="59"/>
      <c r="PSB48" s="59"/>
      <c r="PSC48" s="52"/>
      <c r="PSD48" s="52"/>
      <c r="PSE48" s="52"/>
      <c r="PSF48" s="52"/>
      <c r="PSG48" s="52"/>
      <c r="PSH48" s="59"/>
      <c r="PSI48" s="59"/>
      <c r="PSJ48" s="59"/>
      <c r="PSK48" s="59"/>
      <c r="PSL48" s="60"/>
      <c r="PSM48" s="278"/>
      <c r="PSN48" s="243"/>
      <c r="PSO48" s="244"/>
      <c r="PSP48" s="244"/>
      <c r="PSQ48" s="244"/>
      <c r="PSR48" s="244"/>
      <c r="PSS48" s="244"/>
      <c r="PST48" s="201"/>
      <c r="PSU48" s="210"/>
      <c r="PSV48" s="15"/>
      <c r="PSW48" s="15"/>
      <c r="PSX48" s="15"/>
      <c r="PSY48" s="15"/>
      <c r="PSZ48" s="15"/>
      <c r="PTA48" s="15"/>
      <c r="PTB48" s="15"/>
      <c r="PTC48" s="15"/>
      <c r="PTD48" s="15"/>
      <c r="PTE48" s="15"/>
      <c r="PTF48" s="19"/>
      <c r="PTG48" s="15"/>
      <c r="PTH48" s="15"/>
      <c r="PTI48" s="15"/>
      <c r="PTJ48" s="15"/>
      <c r="PTK48" s="15"/>
      <c r="PTL48" s="15"/>
      <c r="PTM48" s="19"/>
      <c r="PTN48" s="59"/>
      <c r="PTO48" s="59"/>
      <c r="PTP48" s="52"/>
      <c r="PTQ48" s="52"/>
      <c r="PTR48" s="52"/>
      <c r="PTS48" s="52"/>
      <c r="PTT48" s="52"/>
      <c r="PTU48" s="59"/>
      <c r="PTV48" s="59"/>
      <c r="PTW48" s="59"/>
      <c r="PTX48" s="59"/>
      <c r="PTY48" s="60"/>
      <c r="PTZ48" s="278"/>
      <c r="PUA48" s="243"/>
      <c r="PUB48" s="244"/>
      <c r="PUC48" s="244"/>
      <c r="PUD48" s="244"/>
      <c r="PUE48" s="244"/>
      <c r="PUF48" s="244"/>
      <c r="PUG48" s="201"/>
      <c r="PUH48" s="210"/>
      <c r="PUI48" s="15"/>
      <c r="PUJ48" s="15"/>
      <c r="PUK48" s="15"/>
      <c r="PUL48" s="15"/>
      <c r="PUM48" s="15"/>
      <c r="PUN48" s="15"/>
      <c r="PUO48" s="15"/>
      <c r="PUP48" s="15"/>
      <c r="PUQ48" s="15"/>
      <c r="PUR48" s="15"/>
      <c r="PUS48" s="19"/>
      <c r="PUT48" s="15"/>
      <c r="PUU48" s="15"/>
      <c r="PUV48" s="15"/>
      <c r="PUW48" s="15"/>
      <c r="PUX48" s="15"/>
      <c r="PUY48" s="15"/>
      <c r="PUZ48" s="19"/>
      <c r="PVA48" s="59"/>
      <c r="PVB48" s="59"/>
      <c r="PVC48" s="52"/>
      <c r="PVD48" s="52"/>
      <c r="PVE48" s="52"/>
      <c r="PVF48" s="52"/>
      <c r="PVG48" s="52"/>
      <c r="PVH48" s="59"/>
      <c r="PVI48" s="59"/>
      <c r="PVJ48" s="59"/>
      <c r="PVK48" s="59"/>
      <c r="PVL48" s="60"/>
      <c r="PVM48" s="278"/>
      <c r="PVN48" s="243"/>
      <c r="PVO48" s="244"/>
      <c r="PVP48" s="244"/>
      <c r="PVQ48" s="244"/>
      <c r="PVR48" s="244"/>
      <c r="PVS48" s="244"/>
      <c r="PVT48" s="201"/>
      <c r="PVU48" s="210"/>
      <c r="PVV48" s="15"/>
      <c r="PVW48" s="15"/>
      <c r="PVX48" s="15"/>
      <c r="PVY48" s="15"/>
      <c r="PVZ48" s="15"/>
      <c r="PWA48" s="15"/>
      <c r="PWB48" s="15"/>
      <c r="PWC48" s="15"/>
      <c r="PWD48" s="15"/>
      <c r="PWE48" s="15"/>
      <c r="PWF48" s="19"/>
      <c r="PWG48" s="15"/>
      <c r="PWH48" s="15"/>
      <c r="PWI48" s="15"/>
      <c r="PWJ48" s="15"/>
      <c r="PWK48" s="15"/>
      <c r="PWL48" s="15"/>
      <c r="PWM48" s="19"/>
      <c r="PWN48" s="59"/>
      <c r="PWO48" s="59"/>
      <c r="PWP48" s="52"/>
      <c r="PWQ48" s="52"/>
      <c r="PWR48" s="52"/>
      <c r="PWS48" s="52"/>
      <c r="PWT48" s="52"/>
      <c r="PWU48" s="59"/>
      <c r="PWV48" s="59"/>
      <c r="PWW48" s="59"/>
      <c r="PWX48" s="59"/>
      <c r="PWY48" s="60"/>
      <c r="PWZ48" s="278"/>
      <c r="PXA48" s="243"/>
      <c r="PXB48" s="244"/>
      <c r="PXC48" s="244"/>
      <c r="PXD48" s="244"/>
      <c r="PXE48" s="244"/>
      <c r="PXF48" s="244"/>
      <c r="PXG48" s="201"/>
      <c r="PXH48" s="210"/>
      <c r="PXI48" s="15"/>
      <c r="PXJ48" s="15"/>
      <c r="PXK48" s="15"/>
      <c r="PXL48" s="15"/>
      <c r="PXM48" s="15"/>
      <c r="PXN48" s="15"/>
      <c r="PXO48" s="15"/>
      <c r="PXP48" s="15"/>
      <c r="PXQ48" s="15"/>
      <c r="PXR48" s="15"/>
      <c r="PXS48" s="19"/>
      <c r="PXT48" s="15"/>
      <c r="PXU48" s="15"/>
      <c r="PXV48" s="15"/>
      <c r="PXW48" s="15"/>
      <c r="PXX48" s="15"/>
      <c r="PXY48" s="15"/>
      <c r="PXZ48" s="19"/>
      <c r="PYA48" s="59"/>
      <c r="PYB48" s="59"/>
      <c r="PYC48" s="52"/>
      <c r="PYD48" s="52"/>
      <c r="PYE48" s="52"/>
      <c r="PYF48" s="52"/>
      <c r="PYG48" s="52"/>
      <c r="PYH48" s="59"/>
      <c r="PYI48" s="59"/>
      <c r="PYJ48" s="59"/>
      <c r="PYK48" s="59"/>
      <c r="PYL48" s="60"/>
      <c r="PYM48" s="278"/>
      <c r="PYN48" s="243"/>
      <c r="PYO48" s="244"/>
      <c r="PYP48" s="244"/>
      <c r="PYQ48" s="244"/>
      <c r="PYR48" s="244"/>
      <c r="PYS48" s="244"/>
      <c r="PYT48" s="201"/>
      <c r="PYU48" s="210"/>
      <c r="PYV48" s="15"/>
      <c r="PYW48" s="15"/>
      <c r="PYX48" s="15"/>
      <c r="PYY48" s="15"/>
      <c r="PYZ48" s="15"/>
      <c r="PZA48" s="15"/>
      <c r="PZB48" s="15"/>
      <c r="PZC48" s="15"/>
      <c r="PZD48" s="15"/>
      <c r="PZE48" s="15"/>
      <c r="PZF48" s="19"/>
      <c r="PZG48" s="15"/>
      <c r="PZH48" s="15"/>
      <c r="PZI48" s="15"/>
      <c r="PZJ48" s="15"/>
      <c r="PZK48" s="15"/>
      <c r="PZL48" s="15"/>
      <c r="PZM48" s="19"/>
      <c r="PZN48" s="59"/>
      <c r="PZO48" s="59"/>
      <c r="PZP48" s="52"/>
      <c r="PZQ48" s="52"/>
      <c r="PZR48" s="52"/>
      <c r="PZS48" s="52"/>
      <c r="PZT48" s="52"/>
      <c r="PZU48" s="59"/>
      <c r="PZV48" s="59"/>
      <c r="PZW48" s="59"/>
      <c r="PZX48" s="59"/>
      <c r="PZY48" s="60"/>
      <c r="PZZ48" s="278"/>
      <c r="QAA48" s="243"/>
      <c r="QAB48" s="244"/>
      <c r="QAC48" s="244"/>
      <c r="QAD48" s="244"/>
      <c r="QAE48" s="244"/>
      <c r="QAF48" s="244"/>
      <c r="QAG48" s="201"/>
      <c r="QAH48" s="210"/>
      <c r="QAI48" s="15"/>
      <c r="QAJ48" s="15"/>
      <c r="QAK48" s="15"/>
      <c r="QAL48" s="15"/>
      <c r="QAM48" s="15"/>
      <c r="QAN48" s="15"/>
      <c r="QAO48" s="15"/>
      <c r="QAP48" s="15"/>
      <c r="QAQ48" s="15"/>
      <c r="QAR48" s="15"/>
      <c r="QAS48" s="19"/>
      <c r="QAT48" s="15"/>
      <c r="QAU48" s="15"/>
      <c r="QAV48" s="15"/>
      <c r="QAW48" s="15"/>
      <c r="QAX48" s="15"/>
      <c r="QAY48" s="15"/>
      <c r="QAZ48" s="19"/>
      <c r="QBA48" s="59"/>
      <c r="QBB48" s="59"/>
      <c r="QBC48" s="52"/>
      <c r="QBD48" s="52"/>
      <c r="QBE48" s="52"/>
      <c r="QBF48" s="52"/>
      <c r="QBG48" s="52"/>
      <c r="QBH48" s="59"/>
      <c r="QBI48" s="59"/>
      <c r="QBJ48" s="59"/>
      <c r="QBK48" s="59"/>
      <c r="QBL48" s="60"/>
      <c r="QBM48" s="278"/>
      <c r="QBN48" s="243"/>
      <c r="QBO48" s="244"/>
      <c r="QBP48" s="244"/>
      <c r="QBQ48" s="244"/>
      <c r="QBR48" s="244"/>
      <c r="QBS48" s="244"/>
      <c r="QBT48" s="201"/>
      <c r="QBU48" s="210"/>
      <c r="QBV48" s="15"/>
      <c r="QBW48" s="15"/>
      <c r="QBX48" s="15"/>
      <c r="QBY48" s="15"/>
      <c r="QBZ48" s="15"/>
      <c r="QCA48" s="15"/>
      <c r="QCB48" s="15"/>
      <c r="QCC48" s="15"/>
      <c r="QCD48" s="15"/>
      <c r="QCE48" s="15"/>
      <c r="QCF48" s="19"/>
      <c r="QCG48" s="15"/>
      <c r="QCH48" s="15"/>
      <c r="QCI48" s="15"/>
      <c r="QCJ48" s="15"/>
      <c r="QCK48" s="15"/>
      <c r="QCL48" s="15"/>
      <c r="QCM48" s="19"/>
      <c r="QCN48" s="59"/>
      <c r="QCO48" s="59"/>
      <c r="QCP48" s="52"/>
      <c r="QCQ48" s="52"/>
      <c r="QCR48" s="52"/>
      <c r="QCS48" s="52"/>
      <c r="QCT48" s="52"/>
      <c r="QCU48" s="59"/>
      <c r="QCV48" s="59"/>
      <c r="QCW48" s="59"/>
      <c r="QCX48" s="59"/>
      <c r="QCY48" s="60"/>
      <c r="QCZ48" s="278"/>
      <c r="QDA48" s="243"/>
      <c r="QDB48" s="244"/>
      <c r="QDC48" s="244"/>
      <c r="QDD48" s="244"/>
      <c r="QDE48" s="244"/>
      <c r="QDF48" s="244"/>
      <c r="QDG48" s="201"/>
      <c r="QDH48" s="210"/>
      <c r="QDI48" s="15"/>
      <c r="QDJ48" s="15"/>
      <c r="QDK48" s="15"/>
      <c r="QDL48" s="15"/>
      <c r="QDM48" s="15"/>
      <c r="QDN48" s="15"/>
      <c r="QDO48" s="15"/>
      <c r="QDP48" s="15"/>
      <c r="QDQ48" s="15"/>
      <c r="QDR48" s="15"/>
      <c r="QDS48" s="19"/>
      <c r="QDT48" s="15"/>
      <c r="QDU48" s="15"/>
      <c r="QDV48" s="15"/>
      <c r="QDW48" s="15"/>
      <c r="QDX48" s="15"/>
      <c r="QDY48" s="15"/>
      <c r="QDZ48" s="19"/>
      <c r="QEA48" s="59"/>
      <c r="QEB48" s="59"/>
      <c r="QEC48" s="52"/>
      <c r="QED48" s="52"/>
      <c r="QEE48" s="52"/>
      <c r="QEF48" s="52"/>
      <c r="QEG48" s="52"/>
      <c r="QEH48" s="59"/>
      <c r="QEI48" s="59"/>
      <c r="QEJ48" s="59"/>
      <c r="QEK48" s="59"/>
      <c r="QEL48" s="60"/>
      <c r="QEM48" s="278"/>
      <c r="QEN48" s="243"/>
      <c r="QEO48" s="244"/>
      <c r="QEP48" s="244"/>
      <c r="QEQ48" s="244"/>
      <c r="QER48" s="244"/>
      <c r="QES48" s="244"/>
      <c r="QET48" s="201"/>
      <c r="QEU48" s="210"/>
      <c r="QEV48" s="15"/>
      <c r="QEW48" s="15"/>
      <c r="QEX48" s="15"/>
      <c r="QEY48" s="15"/>
      <c r="QEZ48" s="15"/>
      <c r="QFA48" s="15"/>
      <c r="QFB48" s="15"/>
      <c r="QFC48" s="15"/>
      <c r="QFD48" s="15"/>
      <c r="QFE48" s="15"/>
      <c r="QFF48" s="19"/>
      <c r="QFG48" s="15"/>
      <c r="QFH48" s="15"/>
      <c r="QFI48" s="15"/>
      <c r="QFJ48" s="15"/>
      <c r="QFK48" s="15"/>
      <c r="QFL48" s="15"/>
      <c r="QFM48" s="19"/>
      <c r="QFN48" s="59"/>
      <c r="QFO48" s="59"/>
      <c r="QFP48" s="52"/>
      <c r="QFQ48" s="52"/>
      <c r="QFR48" s="52"/>
      <c r="QFS48" s="52"/>
      <c r="QFT48" s="52"/>
      <c r="QFU48" s="59"/>
      <c r="QFV48" s="59"/>
      <c r="QFW48" s="59"/>
      <c r="QFX48" s="59"/>
      <c r="QFY48" s="60"/>
      <c r="QFZ48" s="278"/>
      <c r="QGA48" s="243"/>
      <c r="QGB48" s="244"/>
      <c r="QGC48" s="244"/>
      <c r="QGD48" s="244"/>
      <c r="QGE48" s="244"/>
      <c r="QGF48" s="244"/>
      <c r="QGG48" s="201"/>
      <c r="QGH48" s="210"/>
      <c r="QGI48" s="15"/>
      <c r="QGJ48" s="15"/>
      <c r="QGK48" s="15"/>
      <c r="QGL48" s="15"/>
      <c r="QGM48" s="15"/>
      <c r="QGN48" s="15"/>
      <c r="QGO48" s="15"/>
      <c r="QGP48" s="15"/>
      <c r="QGQ48" s="15"/>
      <c r="QGR48" s="15"/>
      <c r="QGS48" s="19"/>
      <c r="QGT48" s="15"/>
      <c r="QGU48" s="15"/>
      <c r="QGV48" s="15"/>
      <c r="QGW48" s="15"/>
      <c r="QGX48" s="15"/>
      <c r="QGY48" s="15"/>
      <c r="QGZ48" s="19"/>
      <c r="QHA48" s="59"/>
      <c r="QHB48" s="59"/>
      <c r="QHC48" s="52"/>
      <c r="QHD48" s="52"/>
      <c r="QHE48" s="52"/>
      <c r="QHF48" s="52"/>
      <c r="QHG48" s="52"/>
      <c r="QHH48" s="59"/>
      <c r="QHI48" s="59"/>
      <c r="QHJ48" s="59"/>
      <c r="QHK48" s="59"/>
      <c r="QHL48" s="60"/>
      <c r="QHM48" s="278"/>
      <c r="QHN48" s="243"/>
      <c r="QHO48" s="244"/>
      <c r="QHP48" s="244"/>
      <c r="QHQ48" s="244"/>
      <c r="QHR48" s="244"/>
      <c r="QHS48" s="244"/>
      <c r="QHT48" s="201"/>
      <c r="QHU48" s="210"/>
      <c r="QHV48" s="15"/>
      <c r="QHW48" s="15"/>
      <c r="QHX48" s="15"/>
      <c r="QHY48" s="15"/>
      <c r="QHZ48" s="15"/>
      <c r="QIA48" s="15"/>
      <c r="QIB48" s="15"/>
      <c r="QIC48" s="15"/>
      <c r="QID48" s="15"/>
      <c r="QIE48" s="15"/>
      <c r="QIF48" s="19"/>
      <c r="QIG48" s="15"/>
      <c r="QIH48" s="15"/>
      <c r="QII48" s="15"/>
      <c r="QIJ48" s="15"/>
      <c r="QIK48" s="15"/>
      <c r="QIL48" s="15"/>
      <c r="QIM48" s="19"/>
      <c r="QIN48" s="59"/>
      <c r="QIO48" s="59"/>
      <c r="QIP48" s="52"/>
      <c r="QIQ48" s="52"/>
      <c r="QIR48" s="52"/>
      <c r="QIS48" s="52"/>
      <c r="QIT48" s="52"/>
      <c r="QIU48" s="59"/>
      <c r="QIV48" s="59"/>
      <c r="QIW48" s="59"/>
      <c r="QIX48" s="59"/>
      <c r="QIY48" s="60"/>
      <c r="QIZ48" s="278"/>
      <c r="QJA48" s="243"/>
      <c r="QJB48" s="244"/>
      <c r="QJC48" s="244"/>
      <c r="QJD48" s="244"/>
      <c r="QJE48" s="244"/>
      <c r="QJF48" s="244"/>
      <c r="QJG48" s="201"/>
      <c r="QJH48" s="210"/>
      <c r="QJI48" s="15"/>
      <c r="QJJ48" s="15"/>
      <c r="QJK48" s="15"/>
      <c r="QJL48" s="15"/>
      <c r="QJM48" s="15"/>
      <c r="QJN48" s="15"/>
      <c r="QJO48" s="15"/>
      <c r="QJP48" s="15"/>
      <c r="QJQ48" s="15"/>
      <c r="QJR48" s="15"/>
      <c r="QJS48" s="19"/>
      <c r="QJT48" s="15"/>
      <c r="QJU48" s="15"/>
      <c r="QJV48" s="15"/>
      <c r="QJW48" s="15"/>
      <c r="QJX48" s="15"/>
      <c r="QJY48" s="15"/>
      <c r="QJZ48" s="19"/>
      <c r="QKA48" s="59"/>
      <c r="QKB48" s="59"/>
      <c r="QKC48" s="52"/>
      <c r="QKD48" s="52"/>
      <c r="QKE48" s="52"/>
      <c r="QKF48" s="52"/>
      <c r="QKG48" s="52"/>
      <c r="QKH48" s="59"/>
      <c r="QKI48" s="59"/>
      <c r="QKJ48" s="59"/>
      <c r="QKK48" s="59"/>
      <c r="QKL48" s="60"/>
      <c r="QKM48" s="278"/>
      <c r="QKN48" s="243"/>
      <c r="QKO48" s="244"/>
      <c r="QKP48" s="244"/>
      <c r="QKQ48" s="244"/>
      <c r="QKR48" s="244"/>
      <c r="QKS48" s="244"/>
      <c r="QKT48" s="201"/>
      <c r="QKU48" s="210"/>
      <c r="QKV48" s="15"/>
      <c r="QKW48" s="15"/>
      <c r="QKX48" s="15"/>
      <c r="QKY48" s="15"/>
      <c r="QKZ48" s="15"/>
      <c r="QLA48" s="15"/>
      <c r="QLB48" s="15"/>
      <c r="QLC48" s="15"/>
      <c r="QLD48" s="15"/>
      <c r="QLE48" s="15"/>
      <c r="QLF48" s="19"/>
      <c r="QLG48" s="15"/>
      <c r="QLH48" s="15"/>
      <c r="QLI48" s="15"/>
      <c r="QLJ48" s="15"/>
      <c r="QLK48" s="15"/>
      <c r="QLL48" s="15"/>
      <c r="QLM48" s="19"/>
      <c r="QLN48" s="59"/>
      <c r="QLO48" s="59"/>
      <c r="QLP48" s="52"/>
      <c r="QLQ48" s="52"/>
      <c r="QLR48" s="52"/>
      <c r="QLS48" s="52"/>
      <c r="QLT48" s="52"/>
      <c r="QLU48" s="59"/>
      <c r="QLV48" s="59"/>
      <c r="QLW48" s="59"/>
      <c r="QLX48" s="59"/>
      <c r="QLY48" s="60"/>
      <c r="QLZ48" s="278"/>
      <c r="QMA48" s="243"/>
      <c r="QMB48" s="244"/>
      <c r="QMC48" s="244"/>
      <c r="QMD48" s="244"/>
      <c r="QME48" s="244"/>
      <c r="QMF48" s="244"/>
      <c r="QMG48" s="201"/>
      <c r="QMH48" s="210"/>
      <c r="QMI48" s="15"/>
      <c r="QMJ48" s="15"/>
      <c r="QMK48" s="15"/>
      <c r="QML48" s="15"/>
      <c r="QMM48" s="15"/>
      <c r="QMN48" s="15"/>
      <c r="QMO48" s="15"/>
      <c r="QMP48" s="15"/>
      <c r="QMQ48" s="15"/>
      <c r="QMR48" s="15"/>
      <c r="QMS48" s="19"/>
      <c r="QMT48" s="15"/>
      <c r="QMU48" s="15"/>
      <c r="QMV48" s="15"/>
      <c r="QMW48" s="15"/>
      <c r="QMX48" s="15"/>
      <c r="QMY48" s="15"/>
      <c r="QMZ48" s="19"/>
      <c r="QNA48" s="59"/>
      <c r="QNB48" s="59"/>
      <c r="QNC48" s="52"/>
      <c r="QND48" s="52"/>
      <c r="QNE48" s="52"/>
      <c r="QNF48" s="52"/>
      <c r="QNG48" s="52"/>
      <c r="QNH48" s="59"/>
      <c r="QNI48" s="59"/>
      <c r="QNJ48" s="59"/>
      <c r="QNK48" s="59"/>
      <c r="QNL48" s="60"/>
      <c r="QNM48" s="278"/>
      <c r="QNN48" s="243"/>
      <c r="QNO48" s="244"/>
      <c r="QNP48" s="244"/>
      <c r="QNQ48" s="244"/>
      <c r="QNR48" s="244"/>
      <c r="QNS48" s="244"/>
      <c r="QNT48" s="201"/>
      <c r="QNU48" s="210"/>
      <c r="QNV48" s="15"/>
      <c r="QNW48" s="15"/>
      <c r="QNX48" s="15"/>
      <c r="QNY48" s="15"/>
      <c r="QNZ48" s="15"/>
      <c r="QOA48" s="15"/>
      <c r="QOB48" s="15"/>
      <c r="QOC48" s="15"/>
      <c r="QOD48" s="15"/>
      <c r="QOE48" s="15"/>
      <c r="QOF48" s="19"/>
      <c r="QOG48" s="15"/>
      <c r="QOH48" s="15"/>
      <c r="QOI48" s="15"/>
      <c r="QOJ48" s="15"/>
      <c r="QOK48" s="15"/>
      <c r="QOL48" s="15"/>
      <c r="QOM48" s="19"/>
      <c r="QON48" s="59"/>
      <c r="QOO48" s="59"/>
      <c r="QOP48" s="52"/>
      <c r="QOQ48" s="52"/>
      <c r="QOR48" s="52"/>
      <c r="QOS48" s="52"/>
      <c r="QOT48" s="52"/>
      <c r="QOU48" s="59"/>
      <c r="QOV48" s="59"/>
      <c r="QOW48" s="59"/>
      <c r="QOX48" s="59"/>
      <c r="QOY48" s="60"/>
      <c r="QOZ48" s="278"/>
      <c r="QPA48" s="243"/>
      <c r="QPB48" s="244"/>
      <c r="QPC48" s="244"/>
      <c r="QPD48" s="244"/>
      <c r="QPE48" s="244"/>
      <c r="QPF48" s="244"/>
      <c r="QPG48" s="201"/>
      <c r="QPH48" s="210"/>
      <c r="QPI48" s="15"/>
      <c r="QPJ48" s="15"/>
      <c r="QPK48" s="15"/>
      <c r="QPL48" s="15"/>
      <c r="QPM48" s="15"/>
      <c r="QPN48" s="15"/>
      <c r="QPO48" s="15"/>
      <c r="QPP48" s="15"/>
      <c r="QPQ48" s="15"/>
      <c r="QPR48" s="15"/>
      <c r="QPS48" s="19"/>
      <c r="QPT48" s="15"/>
      <c r="QPU48" s="15"/>
      <c r="QPV48" s="15"/>
      <c r="QPW48" s="15"/>
      <c r="QPX48" s="15"/>
      <c r="QPY48" s="15"/>
      <c r="QPZ48" s="19"/>
      <c r="QQA48" s="59"/>
      <c r="QQB48" s="59"/>
      <c r="QQC48" s="52"/>
      <c r="QQD48" s="52"/>
      <c r="QQE48" s="52"/>
      <c r="QQF48" s="52"/>
      <c r="QQG48" s="52"/>
      <c r="QQH48" s="59"/>
      <c r="QQI48" s="59"/>
      <c r="QQJ48" s="59"/>
      <c r="QQK48" s="59"/>
      <c r="QQL48" s="60"/>
      <c r="QQM48" s="278"/>
      <c r="QQN48" s="243"/>
      <c r="QQO48" s="244"/>
      <c r="QQP48" s="244"/>
      <c r="QQQ48" s="244"/>
      <c r="QQR48" s="244"/>
      <c r="QQS48" s="244"/>
      <c r="QQT48" s="201"/>
      <c r="QQU48" s="210"/>
      <c r="QQV48" s="15"/>
      <c r="QQW48" s="15"/>
      <c r="QQX48" s="15"/>
      <c r="QQY48" s="15"/>
      <c r="QQZ48" s="15"/>
      <c r="QRA48" s="15"/>
      <c r="QRB48" s="15"/>
      <c r="QRC48" s="15"/>
      <c r="QRD48" s="15"/>
      <c r="QRE48" s="15"/>
      <c r="QRF48" s="19"/>
      <c r="QRG48" s="15"/>
      <c r="QRH48" s="15"/>
      <c r="QRI48" s="15"/>
      <c r="QRJ48" s="15"/>
      <c r="QRK48" s="15"/>
      <c r="QRL48" s="15"/>
      <c r="QRM48" s="19"/>
      <c r="QRN48" s="59"/>
      <c r="QRO48" s="59"/>
      <c r="QRP48" s="52"/>
      <c r="QRQ48" s="52"/>
      <c r="QRR48" s="52"/>
      <c r="QRS48" s="52"/>
      <c r="QRT48" s="52"/>
      <c r="QRU48" s="59"/>
      <c r="QRV48" s="59"/>
      <c r="QRW48" s="59"/>
      <c r="QRX48" s="59"/>
      <c r="QRY48" s="60"/>
      <c r="QRZ48" s="278"/>
      <c r="QSA48" s="243"/>
      <c r="QSB48" s="244"/>
      <c r="QSC48" s="244"/>
      <c r="QSD48" s="244"/>
      <c r="QSE48" s="244"/>
      <c r="QSF48" s="244"/>
      <c r="QSG48" s="201"/>
      <c r="QSH48" s="210"/>
      <c r="QSI48" s="15"/>
      <c r="QSJ48" s="15"/>
      <c r="QSK48" s="15"/>
      <c r="QSL48" s="15"/>
      <c r="QSM48" s="15"/>
      <c r="QSN48" s="15"/>
      <c r="QSO48" s="15"/>
      <c r="QSP48" s="15"/>
      <c r="QSQ48" s="15"/>
      <c r="QSR48" s="15"/>
      <c r="QSS48" s="19"/>
      <c r="QST48" s="15"/>
      <c r="QSU48" s="15"/>
      <c r="QSV48" s="15"/>
      <c r="QSW48" s="15"/>
      <c r="QSX48" s="15"/>
      <c r="QSY48" s="15"/>
      <c r="QSZ48" s="19"/>
      <c r="QTA48" s="59"/>
      <c r="QTB48" s="59"/>
      <c r="QTC48" s="52"/>
      <c r="QTD48" s="52"/>
      <c r="QTE48" s="52"/>
      <c r="QTF48" s="52"/>
      <c r="QTG48" s="52"/>
      <c r="QTH48" s="59"/>
      <c r="QTI48" s="59"/>
      <c r="QTJ48" s="59"/>
      <c r="QTK48" s="59"/>
      <c r="QTL48" s="60"/>
      <c r="QTM48" s="278"/>
      <c r="QTN48" s="243"/>
      <c r="QTO48" s="244"/>
      <c r="QTP48" s="244"/>
      <c r="QTQ48" s="244"/>
      <c r="QTR48" s="244"/>
      <c r="QTS48" s="244"/>
      <c r="QTT48" s="201"/>
      <c r="QTU48" s="210"/>
      <c r="QTV48" s="15"/>
      <c r="QTW48" s="15"/>
      <c r="QTX48" s="15"/>
      <c r="QTY48" s="15"/>
      <c r="QTZ48" s="15"/>
      <c r="QUA48" s="15"/>
      <c r="QUB48" s="15"/>
      <c r="QUC48" s="15"/>
      <c r="QUD48" s="15"/>
      <c r="QUE48" s="15"/>
      <c r="QUF48" s="19"/>
      <c r="QUG48" s="15"/>
      <c r="QUH48" s="15"/>
      <c r="QUI48" s="15"/>
      <c r="QUJ48" s="15"/>
      <c r="QUK48" s="15"/>
      <c r="QUL48" s="15"/>
      <c r="QUM48" s="19"/>
      <c r="QUN48" s="59"/>
      <c r="QUO48" s="59"/>
      <c r="QUP48" s="52"/>
      <c r="QUQ48" s="52"/>
      <c r="QUR48" s="52"/>
      <c r="QUS48" s="52"/>
      <c r="QUT48" s="52"/>
      <c r="QUU48" s="59"/>
      <c r="QUV48" s="59"/>
      <c r="QUW48" s="59"/>
      <c r="QUX48" s="59"/>
      <c r="QUY48" s="60"/>
      <c r="QUZ48" s="278"/>
      <c r="QVA48" s="243"/>
      <c r="QVB48" s="244"/>
      <c r="QVC48" s="244"/>
      <c r="QVD48" s="244"/>
      <c r="QVE48" s="244"/>
      <c r="QVF48" s="244"/>
      <c r="QVG48" s="201"/>
      <c r="QVH48" s="210"/>
      <c r="QVI48" s="15"/>
      <c r="QVJ48" s="15"/>
      <c r="QVK48" s="15"/>
      <c r="QVL48" s="15"/>
      <c r="QVM48" s="15"/>
      <c r="QVN48" s="15"/>
      <c r="QVO48" s="15"/>
      <c r="QVP48" s="15"/>
      <c r="QVQ48" s="15"/>
      <c r="QVR48" s="15"/>
      <c r="QVS48" s="19"/>
      <c r="QVT48" s="15"/>
      <c r="QVU48" s="15"/>
      <c r="QVV48" s="15"/>
      <c r="QVW48" s="15"/>
      <c r="QVX48" s="15"/>
      <c r="QVY48" s="15"/>
      <c r="QVZ48" s="19"/>
      <c r="QWA48" s="59"/>
      <c r="QWB48" s="59"/>
      <c r="QWC48" s="52"/>
      <c r="QWD48" s="52"/>
      <c r="QWE48" s="52"/>
      <c r="QWF48" s="52"/>
      <c r="QWG48" s="52"/>
      <c r="QWH48" s="59"/>
      <c r="QWI48" s="59"/>
      <c r="QWJ48" s="59"/>
      <c r="QWK48" s="59"/>
      <c r="QWL48" s="60"/>
      <c r="QWM48" s="278"/>
      <c r="QWN48" s="243"/>
      <c r="QWO48" s="244"/>
      <c r="QWP48" s="244"/>
      <c r="QWQ48" s="244"/>
      <c r="QWR48" s="244"/>
      <c r="QWS48" s="244"/>
      <c r="QWT48" s="201"/>
      <c r="QWU48" s="210"/>
      <c r="QWV48" s="15"/>
      <c r="QWW48" s="15"/>
      <c r="QWX48" s="15"/>
      <c r="QWY48" s="15"/>
      <c r="QWZ48" s="15"/>
      <c r="QXA48" s="15"/>
      <c r="QXB48" s="15"/>
      <c r="QXC48" s="15"/>
      <c r="QXD48" s="15"/>
      <c r="QXE48" s="15"/>
      <c r="QXF48" s="19"/>
      <c r="QXG48" s="15"/>
      <c r="QXH48" s="15"/>
      <c r="QXI48" s="15"/>
      <c r="QXJ48" s="15"/>
      <c r="QXK48" s="15"/>
      <c r="QXL48" s="15"/>
      <c r="QXM48" s="19"/>
      <c r="QXN48" s="59"/>
      <c r="QXO48" s="59"/>
      <c r="QXP48" s="52"/>
      <c r="QXQ48" s="52"/>
      <c r="QXR48" s="52"/>
      <c r="QXS48" s="52"/>
      <c r="QXT48" s="52"/>
      <c r="QXU48" s="59"/>
      <c r="QXV48" s="59"/>
      <c r="QXW48" s="59"/>
      <c r="QXX48" s="59"/>
      <c r="QXY48" s="60"/>
      <c r="QXZ48" s="278"/>
      <c r="QYA48" s="243"/>
      <c r="QYB48" s="244"/>
      <c r="QYC48" s="244"/>
      <c r="QYD48" s="244"/>
      <c r="QYE48" s="244"/>
      <c r="QYF48" s="244"/>
      <c r="QYG48" s="201"/>
      <c r="QYH48" s="210"/>
      <c r="QYI48" s="15"/>
      <c r="QYJ48" s="15"/>
      <c r="QYK48" s="15"/>
      <c r="QYL48" s="15"/>
      <c r="QYM48" s="15"/>
      <c r="QYN48" s="15"/>
      <c r="QYO48" s="15"/>
      <c r="QYP48" s="15"/>
      <c r="QYQ48" s="15"/>
      <c r="QYR48" s="15"/>
      <c r="QYS48" s="19"/>
      <c r="QYT48" s="15"/>
      <c r="QYU48" s="15"/>
      <c r="QYV48" s="15"/>
      <c r="QYW48" s="15"/>
      <c r="QYX48" s="15"/>
      <c r="QYY48" s="15"/>
      <c r="QYZ48" s="19"/>
      <c r="QZA48" s="59"/>
      <c r="QZB48" s="59"/>
      <c r="QZC48" s="52"/>
      <c r="QZD48" s="52"/>
      <c r="QZE48" s="52"/>
      <c r="QZF48" s="52"/>
      <c r="QZG48" s="52"/>
      <c r="QZH48" s="59"/>
      <c r="QZI48" s="59"/>
      <c r="QZJ48" s="59"/>
      <c r="QZK48" s="59"/>
      <c r="QZL48" s="60"/>
      <c r="QZM48" s="278"/>
      <c r="QZN48" s="243"/>
      <c r="QZO48" s="244"/>
      <c r="QZP48" s="244"/>
      <c r="QZQ48" s="244"/>
      <c r="QZR48" s="244"/>
      <c r="QZS48" s="244"/>
      <c r="QZT48" s="201"/>
      <c r="QZU48" s="210"/>
      <c r="QZV48" s="15"/>
      <c r="QZW48" s="15"/>
      <c r="QZX48" s="15"/>
      <c r="QZY48" s="15"/>
      <c r="QZZ48" s="15"/>
      <c r="RAA48" s="15"/>
      <c r="RAB48" s="15"/>
      <c r="RAC48" s="15"/>
      <c r="RAD48" s="15"/>
      <c r="RAE48" s="15"/>
      <c r="RAF48" s="19"/>
      <c r="RAG48" s="15"/>
      <c r="RAH48" s="15"/>
      <c r="RAI48" s="15"/>
      <c r="RAJ48" s="15"/>
      <c r="RAK48" s="15"/>
      <c r="RAL48" s="15"/>
      <c r="RAM48" s="19"/>
      <c r="RAN48" s="59"/>
      <c r="RAO48" s="59"/>
      <c r="RAP48" s="52"/>
      <c r="RAQ48" s="52"/>
      <c r="RAR48" s="52"/>
      <c r="RAS48" s="52"/>
      <c r="RAT48" s="52"/>
      <c r="RAU48" s="59"/>
      <c r="RAV48" s="59"/>
      <c r="RAW48" s="59"/>
      <c r="RAX48" s="59"/>
      <c r="RAY48" s="60"/>
      <c r="RAZ48" s="278"/>
      <c r="RBA48" s="243"/>
      <c r="RBB48" s="244"/>
      <c r="RBC48" s="244"/>
      <c r="RBD48" s="244"/>
      <c r="RBE48" s="244"/>
      <c r="RBF48" s="244"/>
      <c r="RBG48" s="201"/>
      <c r="RBH48" s="210"/>
      <c r="RBI48" s="15"/>
      <c r="RBJ48" s="15"/>
      <c r="RBK48" s="15"/>
      <c r="RBL48" s="15"/>
      <c r="RBM48" s="15"/>
      <c r="RBN48" s="15"/>
      <c r="RBO48" s="15"/>
      <c r="RBP48" s="15"/>
      <c r="RBQ48" s="15"/>
      <c r="RBR48" s="15"/>
      <c r="RBS48" s="19"/>
      <c r="RBT48" s="15"/>
      <c r="RBU48" s="15"/>
      <c r="RBV48" s="15"/>
      <c r="RBW48" s="15"/>
      <c r="RBX48" s="15"/>
      <c r="RBY48" s="15"/>
      <c r="RBZ48" s="19"/>
      <c r="RCA48" s="59"/>
      <c r="RCB48" s="59"/>
      <c r="RCC48" s="52"/>
      <c r="RCD48" s="52"/>
      <c r="RCE48" s="52"/>
      <c r="RCF48" s="52"/>
      <c r="RCG48" s="52"/>
      <c r="RCH48" s="59"/>
      <c r="RCI48" s="59"/>
      <c r="RCJ48" s="59"/>
      <c r="RCK48" s="59"/>
      <c r="RCL48" s="60"/>
      <c r="RCM48" s="278"/>
      <c r="RCN48" s="243"/>
      <c r="RCO48" s="244"/>
      <c r="RCP48" s="244"/>
      <c r="RCQ48" s="244"/>
      <c r="RCR48" s="244"/>
      <c r="RCS48" s="244"/>
      <c r="RCT48" s="201"/>
      <c r="RCU48" s="210"/>
      <c r="RCV48" s="15"/>
      <c r="RCW48" s="15"/>
      <c r="RCX48" s="15"/>
      <c r="RCY48" s="15"/>
      <c r="RCZ48" s="15"/>
      <c r="RDA48" s="15"/>
      <c r="RDB48" s="15"/>
      <c r="RDC48" s="15"/>
      <c r="RDD48" s="15"/>
      <c r="RDE48" s="15"/>
      <c r="RDF48" s="19"/>
      <c r="RDG48" s="15"/>
      <c r="RDH48" s="15"/>
      <c r="RDI48" s="15"/>
      <c r="RDJ48" s="15"/>
      <c r="RDK48" s="15"/>
      <c r="RDL48" s="15"/>
      <c r="RDM48" s="19"/>
      <c r="RDN48" s="59"/>
      <c r="RDO48" s="59"/>
      <c r="RDP48" s="52"/>
      <c r="RDQ48" s="52"/>
      <c r="RDR48" s="52"/>
      <c r="RDS48" s="52"/>
      <c r="RDT48" s="52"/>
      <c r="RDU48" s="59"/>
      <c r="RDV48" s="59"/>
      <c r="RDW48" s="59"/>
      <c r="RDX48" s="59"/>
      <c r="RDY48" s="60"/>
      <c r="RDZ48" s="278"/>
      <c r="REA48" s="243"/>
      <c r="REB48" s="244"/>
      <c r="REC48" s="244"/>
      <c r="RED48" s="244"/>
      <c r="REE48" s="244"/>
      <c r="REF48" s="244"/>
      <c r="REG48" s="201"/>
      <c r="REH48" s="210"/>
      <c r="REI48" s="15"/>
      <c r="REJ48" s="15"/>
      <c r="REK48" s="15"/>
      <c r="REL48" s="15"/>
      <c r="REM48" s="15"/>
      <c r="REN48" s="15"/>
      <c r="REO48" s="15"/>
      <c r="REP48" s="15"/>
      <c r="REQ48" s="15"/>
      <c r="RER48" s="15"/>
      <c r="RES48" s="19"/>
      <c r="RET48" s="15"/>
      <c r="REU48" s="15"/>
      <c r="REV48" s="15"/>
      <c r="REW48" s="15"/>
      <c r="REX48" s="15"/>
      <c r="REY48" s="15"/>
      <c r="REZ48" s="19"/>
      <c r="RFA48" s="59"/>
      <c r="RFB48" s="59"/>
      <c r="RFC48" s="52"/>
      <c r="RFD48" s="52"/>
      <c r="RFE48" s="52"/>
      <c r="RFF48" s="52"/>
      <c r="RFG48" s="52"/>
      <c r="RFH48" s="59"/>
      <c r="RFI48" s="59"/>
      <c r="RFJ48" s="59"/>
      <c r="RFK48" s="59"/>
      <c r="RFL48" s="60"/>
      <c r="RFM48" s="278"/>
      <c r="RFN48" s="243"/>
      <c r="RFO48" s="244"/>
      <c r="RFP48" s="244"/>
      <c r="RFQ48" s="244"/>
      <c r="RFR48" s="244"/>
      <c r="RFS48" s="244"/>
      <c r="RFT48" s="201"/>
      <c r="RFU48" s="210"/>
      <c r="RFV48" s="15"/>
      <c r="RFW48" s="15"/>
      <c r="RFX48" s="15"/>
      <c r="RFY48" s="15"/>
      <c r="RFZ48" s="15"/>
      <c r="RGA48" s="15"/>
      <c r="RGB48" s="15"/>
      <c r="RGC48" s="15"/>
      <c r="RGD48" s="15"/>
      <c r="RGE48" s="15"/>
      <c r="RGF48" s="19"/>
      <c r="RGG48" s="15"/>
      <c r="RGH48" s="15"/>
      <c r="RGI48" s="15"/>
      <c r="RGJ48" s="15"/>
      <c r="RGK48" s="15"/>
      <c r="RGL48" s="15"/>
      <c r="RGM48" s="19"/>
      <c r="RGN48" s="59"/>
      <c r="RGO48" s="59"/>
      <c r="RGP48" s="52"/>
      <c r="RGQ48" s="52"/>
      <c r="RGR48" s="52"/>
      <c r="RGS48" s="52"/>
      <c r="RGT48" s="52"/>
      <c r="RGU48" s="59"/>
      <c r="RGV48" s="59"/>
      <c r="RGW48" s="59"/>
      <c r="RGX48" s="59"/>
      <c r="RGY48" s="60"/>
      <c r="RGZ48" s="278"/>
      <c r="RHA48" s="243"/>
      <c r="RHB48" s="244"/>
      <c r="RHC48" s="244"/>
      <c r="RHD48" s="244"/>
      <c r="RHE48" s="244"/>
      <c r="RHF48" s="244"/>
      <c r="RHG48" s="201"/>
      <c r="RHH48" s="210"/>
      <c r="RHI48" s="15"/>
      <c r="RHJ48" s="15"/>
      <c r="RHK48" s="15"/>
      <c r="RHL48" s="15"/>
      <c r="RHM48" s="15"/>
      <c r="RHN48" s="15"/>
      <c r="RHO48" s="15"/>
      <c r="RHP48" s="15"/>
      <c r="RHQ48" s="15"/>
      <c r="RHR48" s="15"/>
      <c r="RHS48" s="19"/>
      <c r="RHT48" s="15"/>
      <c r="RHU48" s="15"/>
      <c r="RHV48" s="15"/>
      <c r="RHW48" s="15"/>
      <c r="RHX48" s="15"/>
      <c r="RHY48" s="15"/>
      <c r="RHZ48" s="19"/>
      <c r="RIA48" s="59"/>
      <c r="RIB48" s="59"/>
      <c r="RIC48" s="52"/>
      <c r="RID48" s="52"/>
      <c r="RIE48" s="52"/>
      <c r="RIF48" s="52"/>
      <c r="RIG48" s="52"/>
      <c r="RIH48" s="59"/>
      <c r="RII48" s="59"/>
      <c r="RIJ48" s="59"/>
      <c r="RIK48" s="59"/>
      <c r="RIL48" s="60"/>
      <c r="RIM48" s="278"/>
      <c r="RIN48" s="243"/>
      <c r="RIO48" s="244"/>
      <c r="RIP48" s="244"/>
      <c r="RIQ48" s="244"/>
      <c r="RIR48" s="244"/>
      <c r="RIS48" s="244"/>
      <c r="RIT48" s="201"/>
      <c r="RIU48" s="210"/>
      <c r="RIV48" s="15"/>
      <c r="RIW48" s="15"/>
      <c r="RIX48" s="15"/>
      <c r="RIY48" s="15"/>
      <c r="RIZ48" s="15"/>
      <c r="RJA48" s="15"/>
      <c r="RJB48" s="15"/>
      <c r="RJC48" s="15"/>
      <c r="RJD48" s="15"/>
      <c r="RJE48" s="15"/>
      <c r="RJF48" s="19"/>
      <c r="RJG48" s="15"/>
      <c r="RJH48" s="15"/>
      <c r="RJI48" s="15"/>
      <c r="RJJ48" s="15"/>
      <c r="RJK48" s="15"/>
      <c r="RJL48" s="15"/>
      <c r="RJM48" s="19"/>
      <c r="RJN48" s="59"/>
      <c r="RJO48" s="59"/>
      <c r="RJP48" s="52"/>
      <c r="RJQ48" s="52"/>
      <c r="RJR48" s="52"/>
      <c r="RJS48" s="52"/>
      <c r="RJT48" s="52"/>
      <c r="RJU48" s="59"/>
      <c r="RJV48" s="59"/>
      <c r="RJW48" s="59"/>
      <c r="RJX48" s="59"/>
      <c r="RJY48" s="60"/>
      <c r="RJZ48" s="278"/>
      <c r="RKA48" s="243"/>
      <c r="RKB48" s="244"/>
      <c r="RKC48" s="244"/>
      <c r="RKD48" s="244"/>
      <c r="RKE48" s="244"/>
      <c r="RKF48" s="244"/>
      <c r="RKG48" s="201"/>
      <c r="RKH48" s="210"/>
      <c r="RKI48" s="15"/>
      <c r="RKJ48" s="15"/>
      <c r="RKK48" s="15"/>
      <c r="RKL48" s="15"/>
      <c r="RKM48" s="15"/>
      <c r="RKN48" s="15"/>
      <c r="RKO48" s="15"/>
      <c r="RKP48" s="15"/>
      <c r="RKQ48" s="15"/>
      <c r="RKR48" s="15"/>
      <c r="RKS48" s="19"/>
      <c r="RKT48" s="15"/>
      <c r="RKU48" s="15"/>
      <c r="RKV48" s="15"/>
      <c r="RKW48" s="15"/>
      <c r="RKX48" s="15"/>
      <c r="RKY48" s="15"/>
      <c r="RKZ48" s="19"/>
      <c r="RLA48" s="59"/>
      <c r="RLB48" s="59"/>
      <c r="RLC48" s="52"/>
      <c r="RLD48" s="52"/>
      <c r="RLE48" s="52"/>
      <c r="RLF48" s="52"/>
      <c r="RLG48" s="52"/>
      <c r="RLH48" s="59"/>
      <c r="RLI48" s="59"/>
      <c r="RLJ48" s="59"/>
      <c r="RLK48" s="59"/>
      <c r="RLL48" s="60"/>
      <c r="RLM48" s="278"/>
      <c r="RLN48" s="243"/>
      <c r="RLO48" s="244"/>
      <c r="RLP48" s="244"/>
      <c r="RLQ48" s="244"/>
      <c r="RLR48" s="244"/>
      <c r="RLS48" s="244"/>
      <c r="RLT48" s="201"/>
      <c r="RLU48" s="210"/>
      <c r="RLV48" s="15"/>
      <c r="RLW48" s="15"/>
      <c r="RLX48" s="15"/>
      <c r="RLY48" s="15"/>
      <c r="RLZ48" s="15"/>
      <c r="RMA48" s="15"/>
      <c r="RMB48" s="15"/>
      <c r="RMC48" s="15"/>
      <c r="RMD48" s="15"/>
      <c r="RME48" s="15"/>
      <c r="RMF48" s="19"/>
      <c r="RMG48" s="15"/>
      <c r="RMH48" s="15"/>
      <c r="RMI48" s="15"/>
      <c r="RMJ48" s="15"/>
      <c r="RMK48" s="15"/>
      <c r="RML48" s="15"/>
      <c r="RMM48" s="19"/>
      <c r="RMN48" s="59"/>
      <c r="RMO48" s="59"/>
      <c r="RMP48" s="52"/>
      <c r="RMQ48" s="52"/>
      <c r="RMR48" s="52"/>
      <c r="RMS48" s="52"/>
      <c r="RMT48" s="52"/>
      <c r="RMU48" s="59"/>
      <c r="RMV48" s="59"/>
      <c r="RMW48" s="59"/>
      <c r="RMX48" s="59"/>
      <c r="RMY48" s="60"/>
      <c r="RMZ48" s="278"/>
      <c r="RNA48" s="243"/>
      <c r="RNB48" s="244"/>
      <c r="RNC48" s="244"/>
      <c r="RND48" s="244"/>
      <c r="RNE48" s="244"/>
      <c r="RNF48" s="244"/>
      <c r="RNG48" s="201"/>
      <c r="RNH48" s="210"/>
      <c r="RNI48" s="15"/>
      <c r="RNJ48" s="15"/>
      <c r="RNK48" s="15"/>
      <c r="RNL48" s="15"/>
      <c r="RNM48" s="15"/>
      <c r="RNN48" s="15"/>
      <c r="RNO48" s="15"/>
      <c r="RNP48" s="15"/>
      <c r="RNQ48" s="15"/>
      <c r="RNR48" s="15"/>
      <c r="RNS48" s="19"/>
      <c r="RNT48" s="15"/>
      <c r="RNU48" s="15"/>
      <c r="RNV48" s="15"/>
      <c r="RNW48" s="15"/>
      <c r="RNX48" s="15"/>
      <c r="RNY48" s="15"/>
      <c r="RNZ48" s="19"/>
      <c r="ROA48" s="59"/>
      <c r="ROB48" s="59"/>
      <c r="ROC48" s="52"/>
      <c r="ROD48" s="52"/>
      <c r="ROE48" s="52"/>
      <c r="ROF48" s="52"/>
      <c r="ROG48" s="52"/>
      <c r="ROH48" s="59"/>
      <c r="ROI48" s="59"/>
      <c r="ROJ48" s="59"/>
      <c r="ROK48" s="59"/>
      <c r="ROL48" s="60"/>
      <c r="ROM48" s="278"/>
      <c r="RON48" s="243"/>
      <c r="ROO48" s="244"/>
      <c r="ROP48" s="244"/>
      <c r="ROQ48" s="244"/>
      <c r="ROR48" s="244"/>
      <c r="ROS48" s="244"/>
      <c r="ROT48" s="201"/>
      <c r="ROU48" s="210"/>
      <c r="ROV48" s="15"/>
      <c r="ROW48" s="15"/>
      <c r="ROX48" s="15"/>
      <c r="ROY48" s="15"/>
      <c r="ROZ48" s="15"/>
      <c r="RPA48" s="15"/>
      <c r="RPB48" s="15"/>
      <c r="RPC48" s="15"/>
      <c r="RPD48" s="15"/>
      <c r="RPE48" s="15"/>
      <c r="RPF48" s="19"/>
      <c r="RPG48" s="15"/>
      <c r="RPH48" s="15"/>
      <c r="RPI48" s="15"/>
      <c r="RPJ48" s="15"/>
      <c r="RPK48" s="15"/>
      <c r="RPL48" s="15"/>
      <c r="RPM48" s="19"/>
      <c r="RPN48" s="59"/>
      <c r="RPO48" s="59"/>
      <c r="RPP48" s="52"/>
      <c r="RPQ48" s="52"/>
      <c r="RPR48" s="52"/>
      <c r="RPS48" s="52"/>
      <c r="RPT48" s="52"/>
      <c r="RPU48" s="59"/>
      <c r="RPV48" s="59"/>
      <c r="RPW48" s="59"/>
      <c r="RPX48" s="59"/>
      <c r="RPY48" s="60"/>
      <c r="RPZ48" s="278"/>
      <c r="RQA48" s="243"/>
      <c r="RQB48" s="244"/>
      <c r="RQC48" s="244"/>
      <c r="RQD48" s="244"/>
      <c r="RQE48" s="244"/>
      <c r="RQF48" s="244"/>
      <c r="RQG48" s="201"/>
      <c r="RQH48" s="210"/>
      <c r="RQI48" s="15"/>
      <c r="RQJ48" s="15"/>
      <c r="RQK48" s="15"/>
      <c r="RQL48" s="15"/>
      <c r="RQM48" s="15"/>
      <c r="RQN48" s="15"/>
      <c r="RQO48" s="15"/>
      <c r="RQP48" s="15"/>
      <c r="RQQ48" s="15"/>
      <c r="RQR48" s="15"/>
      <c r="RQS48" s="19"/>
      <c r="RQT48" s="15"/>
      <c r="RQU48" s="15"/>
      <c r="RQV48" s="15"/>
      <c r="RQW48" s="15"/>
      <c r="RQX48" s="15"/>
      <c r="RQY48" s="15"/>
      <c r="RQZ48" s="19"/>
      <c r="RRA48" s="59"/>
      <c r="RRB48" s="59"/>
      <c r="RRC48" s="52"/>
      <c r="RRD48" s="52"/>
      <c r="RRE48" s="52"/>
      <c r="RRF48" s="52"/>
      <c r="RRG48" s="52"/>
      <c r="RRH48" s="59"/>
      <c r="RRI48" s="59"/>
      <c r="RRJ48" s="59"/>
      <c r="RRK48" s="59"/>
      <c r="RRL48" s="60"/>
      <c r="RRM48" s="278"/>
      <c r="RRN48" s="243"/>
      <c r="RRO48" s="244"/>
      <c r="RRP48" s="244"/>
      <c r="RRQ48" s="244"/>
      <c r="RRR48" s="244"/>
      <c r="RRS48" s="244"/>
      <c r="RRT48" s="201"/>
      <c r="RRU48" s="210"/>
      <c r="RRV48" s="15"/>
      <c r="RRW48" s="15"/>
      <c r="RRX48" s="15"/>
      <c r="RRY48" s="15"/>
      <c r="RRZ48" s="15"/>
      <c r="RSA48" s="15"/>
      <c r="RSB48" s="15"/>
      <c r="RSC48" s="15"/>
      <c r="RSD48" s="15"/>
      <c r="RSE48" s="15"/>
      <c r="RSF48" s="19"/>
      <c r="RSG48" s="15"/>
      <c r="RSH48" s="15"/>
      <c r="RSI48" s="15"/>
      <c r="RSJ48" s="15"/>
      <c r="RSK48" s="15"/>
      <c r="RSL48" s="15"/>
      <c r="RSM48" s="19"/>
      <c r="RSN48" s="59"/>
      <c r="RSO48" s="59"/>
      <c r="RSP48" s="52"/>
      <c r="RSQ48" s="52"/>
      <c r="RSR48" s="52"/>
      <c r="RSS48" s="52"/>
      <c r="RST48" s="52"/>
      <c r="RSU48" s="59"/>
      <c r="RSV48" s="59"/>
      <c r="RSW48" s="59"/>
      <c r="RSX48" s="59"/>
      <c r="RSY48" s="60"/>
      <c r="RSZ48" s="278"/>
      <c r="RTA48" s="243"/>
      <c r="RTB48" s="244"/>
      <c r="RTC48" s="244"/>
      <c r="RTD48" s="244"/>
      <c r="RTE48" s="244"/>
      <c r="RTF48" s="244"/>
      <c r="RTG48" s="201"/>
      <c r="RTH48" s="210"/>
      <c r="RTI48" s="15"/>
      <c r="RTJ48" s="15"/>
      <c r="RTK48" s="15"/>
      <c r="RTL48" s="15"/>
      <c r="RTM48" s="15"/>
      <c r="RTN48" s="15"/>
      <c r="RTO48" s="15"/>
      <c r="RTP48" s="15"/>
      <c r="RTQ48" s="15"/>
      <c r="RTR48" s="15"/>
      <c r="RTS48" s="19"/>
      <c r="RTT48" s="15"/>
      <c r="RTU48" s="15"/>
      <c r="RTV48" s="15"/>
      <c r="RTW48" s="15"/>
      <c r="RTX48" s="15"/>
      <c r="RTY48" s="15"/>
      <c r="RTZ48" s="19"/>
      <c r="RUA48" s="59"/>
      <c r="RUB48" s="59"/>
      <c r="RUC48" s="52"/>
      <c r="RUD48" s="52"/>
      <c r="RUE48" s="52"/>
      <c r="RUF48" s="52"/>
      <c r="RUG48" s="52"/>
      <c r="RUH48" s="59"/>
      <c r="RUI48" s="59"/>
      <c r="RUJ48" s="59"/>
      <c r="RUK48" s="59"/>
      <c r="RUL48" s="60"/>
      <c r="RUM48" s="278"/>
      <c r="RUN48" s="243"/>
      <c r="RUO48" s="244"/>
      <c r="RUP48" s="244"/>
      <c r="RUQ48" s="244"/>
      <c r="RUR48" s="244"/>
      <c r="RUS48" s="244"/>
      <c r="RUT48" s="201"/>
      <c r="RUU48" s="210"/>
      <c r="RUV48" s="15"/>
      <c r="RUW48" s="15"/>
      <c r="RUX48" s="15"/>
      <c r="RUY48" s="15"/>
      <c r="RUZ48" s="15"/>
      <c r="RVA48" s="15"/>
      <c r="RVB48" s="15"/>
      <c r="RVC48" s="15"/>
      <c r="RVD48" s="15"/>
      <c r="RVE48" s="15"/>
      <c r="RVF48" s="19"/>
      <c r="RVG48" s="15"/>
      <c r="RVH48" s="15"/>
      <c r="RVI48" s="15"/>
      <c r="RVJ48" s="15"/>
      <c r="RVK48" s="15"/>
      <c r="RVL48" s="15"/>
      <c r="RVM48" s="19"/>
      <c r="RVN48" s="59"/>
      <c r="RVO48" s="59"/>
      <c r="RVP48" s="52"/>
      <c r="RVQ48" s="52"/>
      <c r="RVR48" s="52"/>
      <c r="RVS48" s="52"/>
      <c r="RVT48" s="52"/>
      <c r="RVU48" s="59"/>
      <c r="RVV48" s="59"/>
      <c r="RVW48" s="59"/>
      <c r="RVX48" s="59"/>
      <c r="RVY48" s="60"/>
      <c r="RVZ48" s="278"/>
      <c r="RWA48" s="243"/>
      <c r="RWB48" s="244"/>
      <c r="RWC48" s="244"/>
      <c r="RWD48" s="244"/>
      <c r="RWE48" s="244"/>
      <c r="RWF48" s="244"/>
      <c r="RWG48" s="201"/>
      <c r="RWH48" s="210"/>
      <c r="RWI48" s="15"/>
      <c r="RWJ48" s="15"/>
      <c r="RWK48" s="15"/>
      <c r="RWL48" s="15"/>
      <c r="RWM48" s="15"/>
      <c r="RWN48" s="15"/>
      <c r="RWO48" s="15"/>
      <c r="RWP48" s="15"/>
      <c r="RWQ48" s="15"/>
      <c r="RWR48" s="15"/>
      <c r="RWS48" s="19"/>
      <c r="RWT48" s="15"/>
      <c r="RWU48" s="15"/>
      <c r="RWV48" s="15"/>
      <c r="RWW48" s="15"/>
      <c r="RWX48" s="15"/>
      <c r="RWY48" s="15"/>
      <c r="RWZ48" s="19"/>
      <c r="RXA48" s="59"/>
      <c r="RXB48" s="59"/>
      <c r="RXC48" s="52"/>
      <c r="RXD48" s="52"/>
      <c r="RXE48" s="52"/>
      <c r="RXF48" s="52"/>
      <c r="RXG48" s="52"/>
      <c r="RXH48" s="59"/>
      <c r="RXI48" s="59"/>
      <c r="RXJ48" s="59"/>
      <c r="RXK48" s="59"/>
      <c r="RXL48" s="60"/>
      <c r="RXM48" s="278"/>
      <c r="RXN48" s="243"/>
      <c r="RXO48" s="244"/>
      <c r="RXP48" s="244"/>
      <c r="RXQ48" s="244"/>
      <c r="RXR48" s="244"/>
      <c r="RXS48" s="244"/>
      <c r="RXT48" s="201"/>
      <c r="RXU48" s="210"/>
      <c r="RXV48" s="15"/>
      <c r="RXW48" s="15"/>
      <c r="RXX48" s="15"/>
      <c r="RXY48" s="15"/>
      <c r="RXZ48" s="15"/>
      <c r="RYA48" s="15"/>
      <c r="RYB48" s="15"/>
      <c r="RYC48" s="15"/>
      <c r="RYD48" s="15"/>
      <c r="RYE48" s="15"/>
      <c r="RYF48" s="19"/>
      <c r="RYG48" s="15"/>
      <c r="RYH48" s="15"/>
      <c r="RYI48" s="15"/>
      <c r="RYJ48" s="15"/>
      <c r="RYK48" s="15"/>
      <c r="RYL48" s="15"/>
      <c r="RYM48" s="19"/>
      <c r="RYN48" s="59"/>
      <c r="RYO48" s="59"/>
      <c r="RYP48" s="52"/>
      <c r="RYQ48" s="52"/>
      <c r="RYR48" s="52"/>
      <c r="RYS48" s="52"/>
      <c r="RYT48" s="52"/>
      <c r="RYU48" s="59"/>
      <c r="RYV48" s="59"/>
      <c r="RYW48" s="59"/>
      <c r="RYX48" s="59"/>
      <c r="RYY48" s="60"/>
      <c r="RYZ48" s="278"/>
      <c r="RZA48" s="243"/>
      <c r="RZB48" s="244"/>
      <c r="RZC48" s="244"/>
      <c r="RZD48" s="244"/>
      <c r="RZE48" s="244"/>
      <c r="RZF48" s="244"/>
      <c r="RZG48" s="201"/>
      <c r="RZH48" s="210"/>
      <c r="RZI48" s="15"/>
      <c r="RZJ48" s="15"/>
      <c r="RZK48" s="15"/>
      <c r="RZL48" s="15"/>
      <c r="RZM48" s="15"/>
      <c r="RZN48" s="15"/>
      <c r="RZO48" s="15"/>
      <c r="RZP48" s="15"/>
      <c r="RZQ48" s="15"/>
      <c r="RZR48" s="15"/>
      <c r="RZS48" s="19"/>
      <c r="RZT48" s="15"/>
      <c r="RZU48" s="15"/>
      <c r="RZV48" s="15"/>
      <c r="RZW48" s="15"/>
      <c r="RZX48" s="15"/>
      <c r="RZY48" s="15"/>
      <c r="RZZ48" s="19"/>
      <c r="SAA48" s="59"/>
      <c r="SAB48" s="59"/>
      <c r="SAC48" s="52"/>
      <c r="SAD48" s="52"/>
      <c r="SAE48" s="52"/>
      <c r="SAF48" s="52"/>
      <c r="SAG48" s="52"/>
      <c r="SAH48" s="59"/>
      <c r="SAI48" s="59"/>
      <c r="SAJ48" s="59"/>
      <c r="SAK48" s="59"/>
      <c r="SAL48" s="60"/>
      <c r="SAM48" s="278"/>
      <c r="SAN48" s="243"/>
      <c r="SAO48" s="244"/>
      <c r="SAP48" s="244"/>
      <c r="SAQ48" s="244"/>
      <c r="SAR48" s="244"/>
      <c r="SAS48" s="244"/>
      <c r="SAT48" s="201"/>
      <c r="SAU48" s="210"/>
      <c r="SAV48" s="15"/>
      <c r="SAW48" s="15"/>
      <c r="SAX48" s="15"/>
      <c r="SAY48" s="15"/>
      <c r="SAZ48" s="15"/>
      <c r="SBA48" s="15"/>
      <c r="SBB48" s="15"/>
      <c r="SBC48" s="15"/>
      <c r="SBD48" s="15"/>
      <c r="SBE48" s="15"/>
      <c r="SBF48" s="19"/>
      <c r="SBG48" s="15"/>
      <c r="SBH48" s="15"/>
      <c r="SBI48" s="15"/>
      <c r="SBJ48" s="15"/>
      <c r="SBK48" s="15"/>
      <c r="SBL48" s="15"/>
      <c r="SBM48" s="19"/>
      <c r="SBN48" s="59"/>
      <c r="SBO48" s="59"/>
      <c r="SBP48" s="52"/>
      <c r="SBQ48" s="52"/>
      <c r="SBR48" s="52"/>
      <c r="SBS48" s="52"/>
      <c r="SBT48" s="52"/>
      <c r="SBU48" s="59"/>
      <c r="SBV48" s="59"/>
      <c r="SBW48" s="59"/>
      <c r="SBX48" s="59"/>
      <c r="SBY48" s="60"/>
      <c r="SBZ48" s="278"/>
      <c r="SCA48" s="243"/>
      <c r="SCB48" s="244"/>
      <c r="SCC48" s="244"/>
      <c r="SCD48" s="244"/>
      <c r="SCE48" s="244"/>
      <c r="SCF48" s="244"/>
      <c r="SCG48" s="201"/>
      <c r="SCH48" s="210"/>
      <c r="SCI48" s="15"/>
      <c r="SCJ48" s="15"/>
      <c r="SCK48" s="15"/>
      <c r="SCL48" s="15"/>
      <c r="SCM48" s="15"/>
      <c r="SCN48" s="15"/>
      <c r="SCO48" s="15"/>
      <c r="SCP48" s="15"/>
      <c r="SCQ48" s="15"/>
      <c r="SCR48" s="15"/>
      <c r="SCS48" s="19"/>
      <c r="SCT48" s="15"/>
      <c r="SCU48" s="15"/>
      <c r="SCV48" s="15"/>
      <c r="SCW48" s="15"/>
      <c r="SCX48" s="15"/>
      <c r="SCY48" s="15"/>
      <c r="SCZ48" s="19"/>
      <c r="SDA48" s="59"/>
      <c r="SDB48" s="59"/>
      <c r="SDC48" s="52"/>
      <c r="SDD48" s="52"/>
      <c r="SDE48" s="52"/>
      <c r="SDF48" s="52"/>
      <c r="SDG48" s="52"/>
      <c r="SDH48" s="59"/>
      <c r="SDI48" s="59"/>
      <c r="SDJ48" s="59"/>
      <c r="SDK48" s="59"/>
      <c r="SDL48" s="60"/>
      <c r="SDM48" s="278"/>
      <c r="SDN48" s="243"/>
      <c r="SDO48" s="244"/>
      <c r="SDP48" s="244"/>
      <c r="SDQ48" s="244"/>
      <c r="SDR48" s="244"/>
      <c r="SDS48" s="244"/>
      <c r="SDT48" s="201"/>
      <c r="SDU48" s="210"/>
      <c r="SDV48" s="15"/>
      <c r="SDW48" s="15"/>
      <c r="SDX48" s="15"/>
      <c r="SDY48" s="15"/>
      <c r="SDZ48" s="15"/>
      <c r="SEA48" s="15"/>
      <c r="SEB48" s="15"/>
      <c r="SEC48" s="15"/>
      <c r="SED48" s="15"/>
      <c r="SEE48" s="15"/>
      <c r="SEF48" s="19"/>
      <c r="SEG48" s="15"/>
      <c r="SEH48" s="15"/>
      <c r="SEI48" s="15"/>
      <c r="SEJ48" s="15"/>
      <c r="SEK48" s="15"/>
      <c r="SEL48" s="15"/>
      <c r="SEM48" s="19"/>
      <c r="SEN48" s="59"/>
      <c r="SEO48" s="59"/>
      <c r="SEP48" s="52"/>
      <c r="SEQ48" s="52"/>
      <c r="SER48" s="52"/>
      <c r="SES48" s="52"/>
      <c r="SET48" s="52"/>
      <c r="SEU48" s="59"/>
      <c r="SEV48" s="59"/>
      <c r="SEW48" s="59"/>
      <c r="SEX48" s="59"/>
      <c r="SEY48" s="60"/>
      <c r="SEZ48" s="278"/>
      <c r="SFA48" s="243"/>
      <c r="SFB48" s="244"/>
      <c r="SFC48" s="244"/>
      <c r="SFD48" s="244"/>
      <c r="SFE48" s="244"/>
      <c r="SFF48" s="244"/>
      <c r="SFG48" s="201"/>
      <c r="SFH48" s="210"/>
      <c r="SFI48" s="15"/>
      <c r="SFJ48" s="15"/>
      <c r="SFK48" s="15"/>
      <c r="SFL48" s="15"/>
      <c r="SFM48" s="15"/>
      <c r="SFN48" s="15"/>
      <c r="SFO48" s="15"/>
      <c r="SFP48" s="15"/>
      <c r="SFQ48" s="15"/>
      <c r="SFR48" s="15"/>
      <c r="SFS48" s="19"/>
      <c r="SFT48" s="15"/>
      <c r="SFU48" s="15"/>
      <c r="SFV48" s="15"/>
      <c r="SFW48" s="15"/>
      <c r="SFX48" s="15"/>
      <c r="SFY48" s="15"/>
      <c r="SFZ48" s="19"/>
      <c r="SGA48" s="59"/>
      <c r="SGB48" s="59"/>
      <c r="SGC48" s="52"/>
      <c r="SGD48" s="52"/>
      <c r="SGE48" s="52"/>
      <c r="SGF48" s="52"/>
      <c r="SGG48" s="52"/>
      <c r="SGH48" s="59"/>
      <c r="SGI48" s="59"/>
      <c r="SGJ48" s="59"/>
      <c r="SGK48" s="59"/>
      <c r="SGL48" s="60"/>
      <c r="SGM48" s="278"/>
      <c r="SGN48" s="243"/>
      <c r="SGO48" s="244"/>
      <c r="SGP48" s="244"/>
      <c r="SGQ48" s="244"/>
      <c r="SGR48" s="244"/>
      <c r="SGS48" s="244"/>
      <c r="SGT48" s="201"/>
      <c r="SGU48" s="210"/>
      <c r="SGV48" s="15"/>
      <c r="SGW48" s="15"/>
      <c r="SGX48" s="15"/>
      <c r="SGY48" s="15"/>
      <c r="SGZ48" s="15"/>
      <c r="SHA48" s="15"/>
      <c r="SHB48" s="15"/>
      <c r="SHC48" s="15"/>
      <c r="SHD48" s="15"/>
      <c r="SHE48" s="15"/>
      <c r="SHF48" s="19"/>
      <c r="SHG48" s="15"/>
      <c r="SHH48" s="15"/>
      <c r="SHI48" s="15"/>
      <c r="SHJ48" s="15"/>
      <c r="SHK48" s="15"/>
      <c r="SHL48" s="15"/>
      <c r="SHM48" s="19"/>
      <c r="SHN48" s="59"/>
      <c r="SHO48" s="59"/>
      <c r="SHP48" s="52"/>
      <c r="SHQ48" s="52"/>
      <c r="SHR48" s="52"/>
      <c r="SHS48" s="52"/>
      <c r="SHT48" s="52"/>
      <c r="SHU48" s="59"/>
      <c r="SHV48" s="59"/>
      <c r="SHW48" s="59"/>
      <c r="SHX48" s="59"/>
      <c r="SHY48" s="60"/>
      <c r="SHZ48" s="278"/>
      <c r="SIA48" s="243"/>
      <c r="SIB48" s="244"/>
      <c r="SIC48" s="244"/>
      <c r="SID48" s="244"/>
      <c r="SIE48" s="244"/>
      <c r="SIF48" s="244"/>
      <c r="SIG48" s="201"/>
      <c r="SIH48" s="210"/>
      <c r="SII48" s="15"/>
      <c r="SIJ48" s="15"/>
      <c r="SIK48" s="15"/>
      <c r="SIL48" s="15"/>
      <c r="SIM48" s="15"/>
      <c r="SIN48" s="15"/>
      <c r="SIO48" s="15"/>
      <c r="SIP48" s="15"/>
      <c r="SIQ48" s="15"/>
      <c r="SIR48" s="15"/>
      <c r="SIS48" s="19"/>
      <c r="SIT48" s="15"/>
      <c r="SIU48" s="15"/>
      <c r="SIV48" s="15"/>
      <c r="SIW48" s="15"/>
      <c r="SIX48" s="15"/>
      <c r="SIY48" s="15"/>
      <c r="SIZ48" s="19"/>
      <c r="SJA48" s="59"/>
      <c r="SJB48" s="59"/>
      <c r="SJC48" s="52"/>
      <c r="SJD48" s="52"/>
      <c r="SJE48" s="52"/>
      <c r="SJF48" s="52"/>
      <c r="SJG48" s="52"/>
      <c r="SJH48" s="59"/>
      <c r="SJI48" s="59"/>
      <c r="SJJ48" s="59"/>
      <c r="SJK48" s="59"/>
      <c r="SJL48" s="60"/>
      <c r="SJM48" s="278"/>
      <c r="SJN48" s="243"/>
      <c r="SJO48" s="244"/>
      <c r="SJP48" s="244"/>
      <c r="SJQ48" s="244"/>
      <c r="SJR48" s="244"/>
      <c r="SJS48" s="244"/>
      <c r="SJT48" s="201"/>
      <c r="SJU48" s="210"/>
      <c r="SJV48" s="15"/>
      <c r="SJW48" s="15"/>
      <c r="SJX48" s="15"/>
      <c r="SJY48" s="15"/>
      <c r="SJZ48" s="15"/>
      <c r="SKA48" s="15"/>
      <c r="SKB48" s="15"/>
      <c r="SKC48" s="15"/>
      <c r="SKD48" s="15"/>
      <c r="SKE48" s="15"/>
      <c r="SKF48" s="19"/>
      <c r="SKG48" s="15"/>
      <c r="SKH48" s="15"/>
      <c r="SKI48" s="15"/>
      <c r="SKJ48" s="15"/>
      <c r="SKK48" s="15"/>
      <c r="SKL48" s="15"/>
      <c r="SKM48" s="19"/>
      <c r="SKN48" s="59"/>
      <c r="SKO48" s="59"/>
      <c r="SKP48" s="52"/>
      <c r="SKQ48" s="52"/>
      <c r="SKR48" s="52"/>
      <c r="SKS48" s="52"/>
      <c r="SKT48" s="52"/>
      <c r="SKU48" s="59"/>
      <c r="SKV48" s="59"/>
      <c r="SKW48" s="59"/>
      <c r="SKX48" s="59"/>
      <c r="SKY48" s="60"/>
      <c r="SKZ48" s="278"/>
      <c r="SLA48" s="243"/>
      <c r="SLB48" s="244"/>
      <c r="SLC48" s="244"/>
      <c r="SLD48" s="244"/>
      <c r="SLE48" s="244"/>
      <c r="SLF48" s="244"/>
      <c r="SLG48" s="201"/>
      <c r="SLH48" s="210"/>
      <c r="SLI48" s="15"/>
      <c r="SLJ48" s="15"/>
      <c r="SLK48" s="15"/>
      <c r="SLL48" s="15"/>
      <c r="SLM48" s="15"/>
      <c r="SLN48" s="15"/>
      <c r="SLO48" s="15"/>
      <c r="SLP48" s="15"/>
      <c r="SLQ48" s="15"/>
      <c r="SLR48" s="15"/>
      <c r="SLS48" s="19"/>
      <c r="SLT48" s="15"/>
      <c r="SLU48" s="15"/>
      <c r="SLV48" s="15"/>
      <c r="SLW48" s="15"/>
      <c r="SLX48" s="15"/>
      <c r="SLY48" s="15"/>
      <c r="SLZ48" s="19"/>
      <c r="SMA48" s="59"/>
      <c r="SMB48" s="59"/>
      <c r="SMC48" s="52"/>
      <c r="SMD48" s="52"/>
      <c r="SME48" s="52"/>
      <c r="SMF48" s="52"/>
      <c r="SMG48" s="52"/>
      <c r="SMH48" s="59"/>
      <c r="SMI48" s="59"/>
      <c r="SMJ48" s="59"/>
      <c r="SMK48" s="59"/>
      <c r="SML48" s="60"/>
      <c r="SMM48" s="278"/>
      <c r="SMN48" s="243"/>
      <c r="SMO48" s="244"/>
      <c r="SMP48" s="244"/>
      <c r="SMQ48" s="244"/>
      <c r="SMR48" s="244"/>
      <c r="SMS48" s="244"/>
      <c r="SMT48" s="201"/>
      <c r="SMU48" s="210"/>
      <c r="SMV48" s="15"/>
      <c r="SMW48" s="15"/>
      <c r="SMX48" s="15"/>
      <c r="SMY48" s="15"/>
      <c r="SMZ48" s="15"/>
      <c r="SNA48" s="15"/>
      <c r="SNB48" s="15"/>
      <c r="SNC48" s="15"/>
      <c r="SND48" s="15"/>
      <c r="SNE48" s="15"/>
      <c r="SNF48" s="19"/>
      <c r="SNG48" s="15"/>
      <c r="SNH48" s="15"/>
      <c r="SNI48" s="15"/>
      <c r="SNJ48" s="15"/>
      <c r="SNK48" s="15"/>
      <c r="SNL48" s="15"/>
      <c r="SNM48" s="19"/>
      <c r="SNN48" s="59"/>
      <c r="SNO48" s="59"/>
      <c r="SNP48" s="52"/>
      <c r="SNQ48" s="52"/>
      <c r="SNR48" s="52"/>
      <c r="SNS48" s="52"/>
      <c r="SNT48" s="52"/>
      <c r="SNU48" s="59"/>
      <c r="SNV48" s="59"/>
      <c r="SNW48" s="59"/>
      <c r="SNX48" s="59"/>
      <c r="SNY48" s="60"/>
      <c r="SNZ48" s="278"/>
      <c r="SOA48" s="243"/>
      <c r="SOB48" s="244"/>
      <c r="SOC48" s="244"/>
      <c r="SOD48" s="244"/>
      <c r="SOE48" s="244"/>
      <c r="SOF48" s="244"/>
      <c r="SOG48" s="201"/>
      <c r="SOH48" s="210"/>
      <c r="SOI48" s="15"/>
      <c r="SOJ48" s="15"/>
      <c r="SOK48" s="15"/>
      <c r="SOL48" s="15"/>
      <c r="SOM48" s="15"/>
      <c r="SON48" s="15"/>
      <c r="SOO48" s="15"/>
      <c r="SOP48" s="15"/>
      <c r="SOQ48" s="15"/>
      <c r="SOR48" s="15"/>
      <c r="SOS48" s="19"/>
      <c r="SOT48" s="15"/>
      <c r="SOU48" s="15"/>
      <c r="SOV48" s="15"/>
      <c r="SOW48" s="15"/>
      <c r="SOX48" s="15"/>
      <c r="SOY48" s="15"/>
      <c r="SOZ48" s="19"/>
      <c r="SPA48" s="59"/>
      <c r="SPB48" s="59"/>
      <c r="SPC48" s="52"/>
      <c r="SPD48" s="52"/>
      <c r="SPE48" s="52"/>
      <c r="SPF48" s="52"/>
      <c r="SPG48" s="52"/>
      <c r="SPH48" s="59"/>
      <c r="SPI48" s="59"/>
      <c r="SPJ48" s="59"/>
      <c r="SPK48" s="59"/>
      <c r="SPL48" s="60"/>
      <c r="SPM48" s="278"/>
      <c r="SPN48" s="243"/>
      <c r="SPO48" s="244"/>
      <c r="SPP48" s="244"/>
      <c r="SPQ48" s="244"/>
      <c r="SPR48" s="244"/>
      <c r="SPS48" s="244"/>
      <c r="SPT48" s="201"/>
      <c r="SPU48" s="210"/>
      <c r="SPV48" s="15"/>
      <c r="SPW48" s="15"/>
      <c r="SPX48" s="15"/>
      <c r="SPY48" s="15"/>
      <c r="SPZ48" s="15"/>
      <c r="SQA48" s="15"/>
      <c r="SQB48" s="15"/>
      <c r="SQC48" s="15"/>
      <c r="SQD48" s="15"/>
      <c r="SQE48" s="15"/>
      <c r="SQF48" s="19"/>
      <c r="SQG48" s="15"/>
      <c r="SQH48" s="15"/>
      <c r="SQI48" s="15"/>
      <c r="SQJ48" s="15"/>
      <c r="SQK48" s="15"/>
      <c r="SQL48" s="15"/>
      <c r="SQM48" s="19"/>
      <c r="SQN48" s="59"/>
      <c r="SQO48" s="59"/>
      <c r="SQP48" s="52"/>
      <c r="SQQ48" s="52"/>
      <c r="SQR48" s="52"/>
      <c r="SQS48" s="52"/>
      <c r="SQT48" s="52"/>
      <c r="SQU48" s="59"/>
      <c r="SQV48" s="59"/>
      <c r="SQW48" s="59"/>
      <c r="SQX48" s="59"/>
      <c r="SQY48" s="60"/>
      <c r="SQZ48" s="278"/>
      <c r="SRA48" s="243"/>
      <c r="SRB48" s="244"/>
      <c r="SRC48" s="244"/>
      <c r="SRD48" s="244"/>
      <c r="SRE48" s="244"/>
      <c r="SRF48" s="244"/>
      <c r="SRG48" s="201"/>
      <c r="SRH48" s="210"/>
      <c r="SRI48" s="15"/>
      <c r="SRJ48" s="15"/>
      <c r="SRK48" s="15"/>
      <c r="SRL48" s="15"/>
      <c r="SRM48" s="15"/>
      <c r="SRN48" s="15"/>
      <c r="SRO48" s="15"/>
      <c r="SRP48" s="15"/>
      <c r="SRQ48" s="15"/>
      <c r="SRR48" s="15"/>
      <c r="SRS48" s="19"/>
      <c r="SRT48" s="15"/>
      <c r="SRU48" s="15"/>
      <c r="SRV48" s="15"/>
      <c r="SRW48" s="15"/>
      <c r="SRX48" s="15"/>
      <c r="SRY48" s="15"/>
      <c r="SRZ48" s="19"/>
      <c r="SSA48" s="59"/>
      <c r="SSB48" s="59"/>
      <c r="SSC48" s="52"/>
      <c r="SSD48" s="52"/>
      <c r="SSE48" s="52"/>
      <c r="SSF48" s="52"/>
      <c r="SSG48" s="52"/>
      <c r="SSH48" s="59"/>
      <c r="SSI48" s="59"/>
      <c r="SSJ48" s="59"/>
      <c r="SSK48" s="59"/>
      <c r="SSL48" s="60"/>
      <c r="SSM48" s="278"/>
      <c r="SSN48" s="243"/>
      <c r="SSO48" s="244"/>
      <c r="SSP48" s="244"/>
      <c r="SSQ48" s="244"/>
      <c r="SSR48" s="244"/>
      <c r="SSS48" s="244"/>
      <c r="SST48" s="201"/>
      <c r="SSU48" s="210"/>
      <c r="SSV48" s="15"/>
      <c r="SSW48" s="15"/>
      <c r="SSX48" s="15"/>
      <c r="SSY48" s="15"/>
      <c r="SSZ48" s="15"/>
      <c r="STA48" s="15"/>
      <c r="STB48" s="15"/>
      <c r="STC48" s="15"/>
      <c r="STD48" s="15"/>
      <c r="STE48" s="15"/>
      <c r="STF48" s="19"/>
      <c r="STG48" s="15"/>
      <c r="STH48" s="15"/>
      <c r="STI48" s="15"/>
      <c r="STJ48" s="15"/>
      <c r="STK48" s="15"/>
      <c r="STL48" s="15"/>
      <c r="STM48" s="19"/>
      <c r="STN48" s="59"/>
      <c r="STO48" s="59"/>
      <c r="STP48" s="52"/>
      <c r="STQ48" s="52"/>
      <c r="STR48" s="52"/>
      <c r="STS48" s="52"/>
      <c r="STT48" s="52"/>
      <c r="STU48" s="59"/>
      <c r="STV48" s="59"/>
      <c r="STW48" s="59"/>
      <c r="STX48" s="59"/>
      <c r="STY48" s="60"/>
      <c r="STZ48" s="278"/>
      <c r="SUA48" s="243"/>
      <c r="SUB48" s="244"/>
      <c r="SUC48" s="244"/>
      <c r="SUD48" s="244"/>
      <c r="SUE48" s="244"/>
      <c r="SUF48" s="244"/>
      <c r="SUG48" s="201"/>
      <c r="SUH48" s="210"/>
      <c r="SUI48" s="15"/>
      <c r="SUJ48" s="15"/>
      <c r="SUK48" s="15"/>
      <c r="SUL48" s="15"/>
      <c r="SUM48" s="15"/>
      <c r="SUN48" s="15"/>
      <c r="SUO48" s="15"/>
      <c r="SUP48" s="15"/>
      <c r="SUQ48" s="15"/>
      <c r="SUR48" s="15"/>
      <c r="SUS48" s="19"/>
      <c r="SUT48" s="15"/>
      <c r="SUU48" s="15"/>
      <c r="SUV48" s="15"/>
      <c r="SUW48" s="15"/>
      <c r="SUX48" s="15"/>
      <c r="SUY48" s="15"/>
      <c r="SUZ48" s="19"/>
      <c r="SVA48" s="59"/>
      <c r="SVB48" s="59"/>
      <c r="SVC48" s="52"/>
      <c r="SVD48" s="52"/>
      <c r="SVE48" s="52"/>
      <c r="SVF48" s="52"/>
      <c r="SVG48" s="52"/>
      <c r="SVH48" s="59"/>
      <c r="SVI48" s="59"/>
      <c r="SVJ48" s="59"/>
      <c r="SVK48" s="59"/>
      <c r="SVL48" s="60"/>
      <c r="SVM48" s="278"/>
      <c r="SVN48" s="243"/>
      <c r="SVO48" s="244"/>
      <c r="SVP48" s="244"/>
      <c r="SVQ48" s="244"/>
      <c r="SVR48" s="244"/>
      <c r="SVS48" s="244"/>
      <c r="SVT48" s="201"/>
      <c r="SVU48" s="210"/>
      <c r="SVV48" s="15"/>
      <c r="SVW48" s="15"/>
      <c r="SVX48" s="15"/>
      <c r="SVY48" s="15"/>
      <c r="SVZ48" s="15"/>
      <c r="SWA48" s="15"/>
      <c r="SWB48" s="15"/>
      <c r="SWC48" s="15"/>
      <c r="SWD48" s="15"/>
      <c r="SWE48" s="15"/>
      <c r="SWF48" s="19"/>
      <c r="SWG48" s="15"/>
      <c r="SWH48" s="15"/>
      <c r="SWI48" s="15"/>
      <c r="SWJ48" s="15"/>
      <c r="SWK48" s="15"/>
      <c r="SWL48" s="15"/>
      <c r="SWM48" s="19"/>
      <c r="SWN48" s="59"/>
      <c r="SWO48" s="59"/>
      <c r="SWP48" s="52"/>
      <c r="SWQ48" s="52"/>
      <c r="SWR48" s="52"/>
      <c r="SWS48" s="52"/>
      <c r="SWT48" s="52"/>
      <c r="SWU48" s="59"/>
      <c r="SWV48" s="59"/>
      <c r="SWW48" s="59"/>
      <c r="SWX48" s="59"/>
      <c r="SWY48" s="60"/>
      <c r="SWZ48" s="278"/>
      <c r="SXA48" s="243"/>
      <c r="SXB48" s="244"/>
      <c r="SXC48" s="244"/>
      <c r="SXD48" s="244"/>
      <c r="SXE48" s="244"/>
      <c r="SXF48" s="244"/>
      <c r="SXG48" s="201"/>
      <c r="SXH48" s="210"/>
      <c r="SXI48" s="15"/>
      <c r="SXJ48" s="15"/>
      <c r="SXK48" s="15"/>
      <c r="SXL48" s="15"/>
      <c r="SXM48" s="15"/>
      <c r="SXN48" s="15"/>
      <c r="SXO48" s="15"/>
      <c r="SXP48" s="15"/>
      <c r="SXQ48" s="15"/>
      <c r="SXR48" s="15"/>
      <c r="SXS48" s="19"/>
      <c r="SXT48" s="15"/>
      <c r="SXU48" s="15"/>
      <c r="SXV48" s="15"/>
      <c r="SXW48" s="15"/>
      <c r="SXX48" s="15"/>
      <c r="SXY48" s="15"/>
      <c r="SXZ48" s="19"/>
      <c r="SYA48" s="59"/>
      <c r="SYB48" s="59"/>
      <c r="SYC48" s="52"/>
      <c r="SYD48" s="52"/>
      <c r="SYE48" s="52"/>
      <c r="SYF48" s="52"/>
      <c r="SYG48" s="52"/>
      <c r="SYH48" s="59"/>
      <c r="SYI48" s="59"/>
      <c r="SYJ48" s="59"/>
      <c r="SYK48" s="59"/>
      <c r="SYL48" s="60"/>
      <c r="SYM48" s="278"/>
      <c r="SYN48" s="243"/>
      <c r="SYO48" s="244"/>
      <c r="SYP48" s="244"/>
      <c r="SYQ48" s="244"/>
      <c r="SYR48" s="244"/>
      <c r="SYS48" s="244"/>
      <c r="SYT48" s="201"/>
      <c r="SYU48" s="210"/>
      <c r="SYV48" s="15"/>
      <c r="SYW48" s="15"/>
      <c r="SYX48" s="15"/>
      <c r="SYY48" s="15"/>
      <c r="SYZ48" s="15"/>
      <c r="SZA48" s="15"/>
      <c r="SZB48" s="15"/>
      <c r="SZC48" s="15"/>
      <c r="SZD48" s="15"/>
      <c r="SZE48" s="15"/>
      <c r="SZF48" s="19"/>
      <c r="SZG48" s="15"/>
      <c r="SZH48" s="15"/>
      <c r="SZI48" s="15"/>
      <c r="SZJ48" s="15"/>
      <c r="SZK48" s="15"/>
      <c r="SZL48" s="15"/>
      <c r="SZM48" s="19"/>
      <c r="SZN48" s="59"/>
      <c r="SZO48" s="59"/>
      <c r="SZP48" s="52"/>
      <c r="SZQ48" s="52"/>
      <c r="SZR48" s="52"/>
      <c r="SZS48" s="52"/>
      <c r="SZT48" s="52"/>
      <c r="SZU48" s="59"/>
      <c r="SZV48" s="59"/>
      <c r="SZW48" s="59"/>
      <c r="SZX48" s="59"/>
      <c r="SZY48" s="60"/>
      <c r="SZZ48" s="278"/>
      <c r="TAA48" s="243"/>
      <c r="TAB48" s="244"/>
      <c r="TAC48" s="244"/>
      <c r="TAD48" s="244"/>
      <c r="TAE48" s="244"/>
      <c r="TAF48" s="244"/>
      <c r="TAG48" s="201"/>
      <c r="TAH48" s="210"/>
      <c r="TAI48" s="15"/>
      <c r="TAJ48" s="15"/>
      <c r="TAK48" s="15"/>
      <c r="TAL48" s="15"/>
      <c r="TAM48" s="15"/>
      <c r="TAN48" s="15"/>
      <c r="TAO48" s="15"/>
      <c r="TAP48" s="15"/>
      <c r="TAQ48" s="15"/>
      <c r="TAR48" s="15"/>
      <c r="TAS48" s="19"/>
      <c r="TAT48" s="15"/>
      <c r="TAU48" s="15"/>
      <c r="TAV48" s="15"/>
      <c r="TAW48" s="15"/>
      <c r="TAX48" s="15"/>
      <c r="TAY48" s="15"/>
      <c r="TAZ48" s="19"/>
      <c r="TBA48" s="59"/>
      <c r="TBB48" s="59"/>
      <c r="TBC48" s="52"/>
      <c r="TBD48" s="52"/>
      <c r="TBE48" s="52"/>
      <c r="TBF48" s="52"/>
      <c r="TBG48" s="52"/>
      <c r="TBH48" s="59"/>
      <c r="TBI48" s="59"/>
      <c r="TBJ48" s="59"/>
      <c r="TBK48" s="59"/>
      <c r="TBL48" s="60"/>
      <c r="TBM48" s="278"/>
      <c r="TBN48" s="243"/>
      <c r="TBO48" s="244"/>
      <c r="TBP48" s="244"/>
      <c r="TBQ48" s="244"/>
      <c r="TBR48" s="244"/>
      <c r="TBS48" s="244"/>
      <c r="TBT48" s="201"/>
      <c r="TBU48" s="210"/>
      <c r="TBV48" s="15"/>
      <c r="TBW48" s="15"/>
      <c r="TBX48" s="15"/>
      <c r="TBY48" s="15"/>
      <c r="TBZ48" s="15"/>
      <c r="TCA48" s="15"/>
      <c r="TCB48" s="15"/>
      <c r="TCC48" s="15"/>
      <c r="TCD48" s="15"/>
      <c r="TCE48" s="15"/>
      <c r="TCF48" s="19"/>
      <c r="TCG48" s="15"/>
      <c r="TCH48" s="15"/>
      <c r="TCI48" s="15"/>
      <c r="TCJ48" s="15"/>
      <c r="TCK48" s="15"/>
      <c r="TCL48" s="15"/>
      <c r="TCM48" s="19"/>
      <c r="TCN48" s="59"/>
      <c r="TCO48" s="59"/>
      <c r="TCP48" s="52"/>
      <c r="TCQ48" s="52"/>
      <c r="TCR48" s="52"/>
      <c r="TCS48" s="52"/>
      <c r="TCT48" s="52"/>
      <c r="TCU48" s="59"/>
      <c r="TCV48" s="59"/>
      <c r="TCW48" s="59"/>
      <c r="TCX48" s="59"/>
      <c r="TCY48" s="60"/>
      <c r="TCZ48" s="278"/>
      <c r="TDA48" s="243"/>
      <c r="TDB48" s="244"/>
      <c r="TDC48" s="244"/>
      <c r="TDD48" s="244"/>
      <c r="TDE48" s="244"/>
      <c r="TDF48" s="244"/>
      <c r="TDG48" s="201"/>
      <c r="TDH48" s="210"/>
      <c r="TDI48" s="15"/>
      <c r="TDJ48" s="15"/>
      <c r="TDK48" s="15"/>
      <c r="TDL48" s="15"/>
      <c r="TDM48" s="15"/>
      <c r="TDN48" s="15"/>
      <c r="TDO48" s="15"/>
      <c r="TDP48" s="15"/>
      <c r="TDQ48" s="15"/>
      <c r="TDR48" s="15"/>
      <c r="TDS48" s="19"/>
      <c r="TDT48" s="15"/>
      <c r="TDU48" s="15"/>
      <c r="TDV48" s="15"/>
      <c r="TDW48" s="15"/>
      <c r="TDX48" s="15"/>
      <c r="TDY48" s="15"/>
      <c r="TDZ48" s="19"/>
      <c r="TEA48" s="59"/>
      <c r="TEB48" s="59"/>
      <c r="TEC48" s="52"/>
      <c r="TED48" s="52"/>
      <c r="TEE48" s="52"/>
      <c r="TEF48" s="52"/>
      <c r="TEG48" s="52"/>
      <c r="TEH48" s="59"/>
      <c r="TEI48" s="59"/>
      <c r="TEJ48" s="59"/>
      <c r="TEK48" s="59"/>
      <c r="TEL48" s="60"/>
      <c r="TEM48" s="278"/>
      <c r="TEN48" s="243"/>
      <c r="TEO48" s="244"/>
      <c r="TEP48" s="244"/>
      <c r="TEQ48" s="244"/>
      <c r="TER48" s="244"/>
      <c r="TES48" s="244"/>
      <c r="TET48" s="201"/>
      <c r="TEU48" s="210"/>
      <c r="TEV48" s="15"/>
      <c r="TEW48" s="15"/>
      <c r="TEX48" s="15"/>
      <c r="TEY48" s="15"/>
      <c r="TEZ48" s="15"/>
      <c r="TFA48" s="15"/>
      <c r="TFB48" s="15"/>
      <c r="TFC48" s="15"/>
      <c r="TFD48" s="15"/>
      <c r="TFE48" s="15"/>
      <c r="TFF48" s="19"/>
      <c r="TFG48" s="15"/>
      <c r="TFH48" s="15"/>
      <c r="TFI48" s="15"/>
      <c r="TFJ48" s="15"/>
      <c r="TFK48" s="15"/>
      <c r="TFL48" s="15"/>
      <c r="TFM48" s="19"/>
      <c r="TFN48" s="59"/>
      <c r="TFO48" s="59"/>
      <c r="TFP48" s="52"/>
      <c r="TFQ48" s="52"/>
      <c r="TFR48" s="52"/>
      <c r="TFS48" s="52"/>
      <c r="TFT48" s="52"/>
      <c r="TFU48" s="59"/>
      <c r="TFV48" s="59"/>
      <c r="TFW48" s="59"/>
      <c r="TFX48" s="59"/>
      <c r="TFY48" s="60"/>
      <c r="TFZ48" s="278"/>
      <c r="TGA48" s="243"/>
      <c r="TGB48" s="244"/>
      <c r="TGC48" s="244"/>
      <c r="TGD48" s="244"/>
      <c r="TGE48" s="244"/>
      <c r="TGF48" s="244"/>
      <c r="TGG48" s="201"/>
      <c r="TGH48" s="210"/>
      <c r="TGI48" s="15"/>
      <c r="TGJ48" s="15"/>
      <c r="TGK48" s="15"/>
      <c r="TGL48" s="15"/>
      <c r="TGM48" s="15"/>
      <c r="TGN48" s="15"/>
      <c r="TGO48" s="15"/>
      <c r="TGP48" s="15"/>
      <c r="TGQ48" s="15"/>
      <c r="TGR48" s="15"/>
      <c r="TGS48" s="19"/>
      <c r="TGT48" s="15"/>
      <c r="TGU48" s="15"/>
      <c r="TGV48" s="15"/>
      <c r="TGW48" s="15"/>
      <c r="TGX48" s="15"/>
      <c r="TGY48" s="15"/>
      <c r="TGZ48" s="19"/>
      <c r="THA48" s="59"/>
      <c r="THB48" s="59"/>
      <c r="THC48" s="52"/>
      <c r="THD48" s="52"/>
      <c r="THE48" s="52"/>
      <c r="THF48" s="52"/>
      <c r="THG48" s="52"/>
      <c r="THH48" s="59"/>
      <c r="THI48" s="59"/>
      <c r="THJ48" s="59"/>
      <c r="THK48" s="59"/>
      <c r="THL48" s="60"/>
      <c r="THM48" s="278"/>
      <c r="THN48" s="243"/>
      <c r="THO48" s="244"/>
      <c r="THP48" s="244"/>
      <c r="THQ48" s="244"/>
      <c r="THR48" s="244"/>
      <c r="THS48" s="244"/>
      <c r="THT48" s="201"/>
      <c r="THU48" s="210"/>
      <c r="THV48" s="15"/>
      <c r="THW48" s="15"/>
      <c r="THX48" s="15"/>
      <c r="THY48" s="15"/>
      <c r="THZ48" s="15"/>
      <c r="TIA48" s="15"/>
      <c r="TIB48" s="15"/>
      <c r="TIC48" s="15"/>
      <c r="TID48" s="15"/>
      <c r="TIE48" s="15"/>
      <c r="TIF48" s="19"/>
      <c r="TIG48" s="15"/>
      <c r="TIH48" s="15"/>
      <c r="TII48" s="15"/>
      <c r="TIJ48" s="15"/>
      <c r="TIK48" s="15"/>
      <c r="TIL48" s="15"/>
      <c r="TIM48" s="19"/>
      <c r="TIN48" s="59"/>
      <c r="TIO48" s="59"/>
      <c r="TIP48" s="52"/>
      <c r="TIQ48" s="52"/>
      <c r="TIR48" s="52"/>
      <c r="TIS48" s="52"/>
      <c r="TIT48" s="52"/>
      <c r="TIU48" s="59"/>
      <c r="TIV48" s="59"/>
      <c r="TIW48" s="59"/>
      <c r="TIX48" s="59"/>
      <c r="TIY48" s="60"/>
      <c r="TIZ48" s="278"/>
      <c r="TJA48" s="243"/>
      <c r="TJB48" s="244"/>
      <c r="TJC48" s="244"/>
      <c r="TJD48" s="244"/>
      <c r="TJE48" s="244"/>
      <c r="TJF48" s="244"/>
      <c r="TJG48" s="201"/>
      <c r="TJH48" s="210"/>
      <c r="TJI48" s="15"/>
      <c r="TJJ48" s="15"/>
      <c r="TJK48" s="15"/>
      <c r="TJL48" s="15"/>
      <c r="TJM48" s="15"/>
      <c r="TJN48" s="15"/>
      <c r="TJO48" s="15"/>
      <c r="TJP48" s="15"/>
      <c r="TJQ48" s="15"/>
      <c r="TJR48" s="15"/>
      <c r="TJS48" s="19"/>
      <c r="TJT48" s="15"/>
      <c r="TJU48" s="15"/>
      <c r="TJV48" s="15"/>
      <c r="TJW48" s="15"/>
      <c r="TJX48" s="15"/>
      <c r="TJY48" s="15"/>
      <c r="TJZ48" s="19"/>
      <c r="TKA48" s="59"/>
      <c r="TKB48" s="59"/>
      <c r="TKC48" s="52"/>
      <c r="TKD48" s="52"/>
      <c r="TKE48" s="52"/>
      <c r="TKF48" s="52"/>
      <c r="TKG48" s="52"/>
      <c r="TKH48" s="59"/>
      <c r="TKI48" s="59"/>
      <c r="TKJ48" s="59"/>
      <c r="TKK48" s="59"/>
      <c r="TKL48" s="60"/>
      <c r="TKM48" s="278"/>
      <c r="TKN48" s="243"/>
      <c r="TKO48" s="244"/>
      <c r="TKP48" s="244"/>
      <c r="TKQ48" s="244"/>
      <c r="TKR48" s="244"/>
      <c r="TKS48" s="244"/>
      <c r="TKT48" s="201"/>
      <c r="TKU48" s="210"/>
      <c r="TKV48" s="15"/>
      <c r="TKW48" s="15"/>
      <c r="TKX48" s="15"/>
      <c r="TKY48" s="15"/>
      <c r="TKZ48" s="15"/>
      <c r="TLA48" s="15"/>
      <c r="TLB48" s="15"/>
      <c r="TLC48" s="15"/>
      <c r="TLD48" s="15"/>
      <c r="TLE48" s="15"/>
      <c r="TLF48" s="19"/>
      <c r="TLG48" s="15"/>
      <c r="TLH48" s="15"/>
      <c r="TLI48" s="15"/>
      <c r="TLJ48" s="15"/>
      <c r="TLK48" s="15"/>
      <c r="TLL48" s="15"/>
      <c r="TLM48" s="19"/>
      <c r="TLN48" s="59"/>
      <c r="TLO48" s="59"/>
      <c r="TLP48" s="52"/>
      <c r="TLQ48" s="52"/>
      <c r="TLR48" s="52"/>
      <c r="TLS48" s="52"/>
      <c r="TLT48" s="52"/>
      <c r="TLU48" s="59"/>
      <c r="TLV48" s="59"/>
      <c r="TLW48" s="59"/>
      <c r="TLX48" s="59"/>
      <c r="TLY48" s="60"/>
      <c r="TLZ48" s="278"/>
      <c r="TMA48" s="243"/>
      <c r="TMB48" s="244"/>
      <c r="TMC48" s="244"/>
      <c r="TMD48" s="244"/>
      <c r="TME48" s="244"/>
      <c r="TMF48" s="244"/>
      <c r="TMG48" s="201"/>
      <c r="TMH48" s="210"/>
      <c r="TMI48" s="15"/>
      <c r="TMJ48" s="15"/>
      <c r="TMK48" s="15"/>
      <c r="TML48" s="15"/>
      <c r="TMM48" s="15"/>
      <c r="TMN48" s="15"/>
      <c r="TMO48" s="15"/>
      <c r="TMP48" s="15"/>
      <c r="TMQ48" s="15"/>
      <c r="TMR48" s="15"/>
      <c r="TMS48" s="19"/>
      <c r="TMT48" s="15"/>
      <c r="TMU48" s="15"/>
      <c r="TMV48" s="15"/>
      <c r="TMW48" s="15"/>
      <c r="TMX48" s="15"/>
      <c r="TMY48" s="15"/>
      <c r="TMZ48" s="19"/>
      <c r="TNA48" s="59"/>
      <c r="TNB48" s="59"/>
      <c r="TNC48" s="52"/>
      <c r="TND48" s="52"/>
      <c r="TNE48" s="52"/>
      <c r="TNF48" s="52"/>
      <c r="TNG48" s="52"/>
      <c r="TNH48" s="59"/>
      <c r="TNI48" s="59"/>
      <c r="TNJ48" s="59"/>
      <c r="TNK48" s="59"/>
      <c r="TNL48" s="60"/>
      <c r="TNM48" s="278"/>
      <c r="TNN48" s="243"/>
      <c r="TNO48" s="244"/>
      <c r="TNP48" s="244"/>
      <c r="TNQ48" s="244"/>
      <c r="TNR48" s="244"/>
      <c r="TNS48" s="244"/>
      <c r="TNT48" s="201"/>
      <c r="TNU48" s="210"/>
      <c r="TNV48" s="15"/>
      <c r="TNW48" s="15"/>
      <c r="TNX48" s="15"/>
      <c r="TNY48" s="15"/>
      <c r="TNZ48" s="15"/>
      <c r="TOA48" s="15"/>
      <c r="TOB48" s="15"/>
      <c r="TOC48" s="15"/>
      <c r="TOD48" s="15"/>
      <c r="TOE48" s="15"/>
      <c r="TOF48" s="19"/>
      <c r="TOG48" s="15"/>
      <c r="TOH48" s="15"/>
      <c r="TOI48" s="15"/>
      <c r="TOJ48" s="15"/>
      <c r="TOK48" s="15"/>
      <c r="TOL48" s="15"/>
      <c r="TOM48" s="19"/>
      <c r="TON48" s="59"/>
      <c r="TOO48" s="59"/>
      <c r="TOP48" s="52"/>
      <c r="TOQ48" s="52"/>
      <c r="TOR48" s="52"/>
      <c r="TOS48" s="52"/>
      <c r="TOT48" s="52"/>
      <c r="TOU48" s="59"/>
      <c r="TOV48" s="59"/>
      <c r="TOW48" s="59"/>
      <c r="TOX48" s="59"/>
      <c r="TOY48" s="60"/>
      <c r="TOZ48" s="278"/>
      <c r="TPA48" s="243"/>
      <c r="TPB48" s="244"/>
      <c r="TPC48" s="244"/>
      <c r="TPD48" s="244"/>
      <c r="TPE48" s="244"/>
      <c r="TPF48" s="244"/>
      <c r="TPG48" s="201"/>
      <c r="TPH48" s="210"/>
      <c r="TPI48" s="15"/>
      <c r="TPJ48" s="15"/>
      <c r="TPK48" s="15"/>
      <c r="TPL48" s="15"/>
      <c r="TPM48" s="15"/>
      <c r="TPN48" s="15"/>
      <c r="TPO48" s="15"/>
      <c r="TPP48" s="15"/>
      <c r="TPQ48" s="15"/>
      <c r="TPR48" s="15"/>
      <c r="TPS48" s="19"/>
      <c r="TPT48" s="15"/>
      <c r="TPU48" s="15"/>
      <c r="TPV48" s="15"/>
      <c r="TPW48" s="15"/>
      <c r="TPX48" s="15"/>
      <c r="TPY48" s="15"/>
      <c r="TPZ48" s="19"/>
      <c r="TQA48" s="59"/>
      <c r="TQB48" s="59"/>
      <c r="TQC48" s="52"/>
      <c r="TQD48" s="52"/>
      <c r="TQE48" s="52"/>
      <c r="TQF48" s="52"/>
      <c r="TQG48" s="52"/>
      <c r="TQH48" s="59"/>
      <c r="TQI48" s="59"/>
      <c r="TQJ48" s="59"/>
      <c r="TQK48" s="59"/>
      <c r="TQL48" s="60"/>
      <c r="TQM48" s="278"/>
      <c r="TQN48" s="243"/>
      <c r="TQO48" s="244"/>
      <c r="TQP48" s="244"/>
      <c r="TQQ48" s="244"/>
      <c r="TQR48" s="244"/>
      <c r="TQS48" s="244"/>
      <c r="TQT48" s="201"/>
      <c r="TQU48" s="210"/>
      <c r="TQV48" s="15"/>
      <c r="TQW48" s="15"/>
      <c r="TQX48" s="15"/>
      <c r="TQY48" s="15"/>
      <c r="TQZ48" s="15"/>
      <c r="TRA48" s="15"/>
      <c r="TRB48" s="15"/>
      <c r="TRC48" s="15"/>
      <c r="TRD48" s="15"/>
      <c r="TRE48" s="15"/>
      <c r="TRF48" s="19"/>
      <c r="TRG48" s="15"/>
      <c r="TRH48" s="15"/>
      <c r="TRI48" s="15"/>
      <c r="TRJ48" s="15"/>
      <c r="TRK48" s="15"/>
      <c r="TRL48" s="15"/>
      <c r="TRM48" s="19"/>
      <c r="TRN48" s="59"/>
      <c r="TRO48" s="59"/>
      <c r="TRP48" s="52"/>
      <c r="TRQ48" s="52"/>
      <c r="TRR48" s="52"/>
      <c r="TRS48" s="52"/>
      <c r="TRT48" s="52"/>
      <c r="TRU48" s="59"/>
      <c r="TRV48" s="59"/>
      <c r="TRW48" s="59"/>
      <c r="TRX48" s="59"/>
      <c r="TRY48" s="60"/>
      <c r="TRZ48" s="278"/>
      <c r="TSA48" s="243"/>
      <c r="TSB48" s="244"/>
      <c r="TSC48" s="244"/>
      <c r="TSD48" s="244"/>
      <c r="TSE48" s="244"/>
      <c r="TSF48" s="244"/>
      <c r="TSG48" s="201"/>
      <c r="TSH48" s="210"/>
      <c r="TSI48" s="15"/>
      <c r="TSJ48" s="15"/>
      <c r="TSK48" s="15"/>
      <c r="TSL48" s="15"/>
      <c r="TSM48" s="15"/>
      <c r="TSN48" s="15"/>
      <c r="TSO48" s="15"/>
      <c r="TSP48" s="15"/>
      <c r="TSQ48" s="15"/>
      <c r="TSR48" s="15"/>
      <c r="TSS48" s="19"/>
      <c r="TST48" s="15"/>
      <c r="TSU48" s="15"/>
      <c r="TSV48" s="15"/>
      <c r="TSW48" s="15"/>
      <c r="TSX48" s="15"/>
      <c r="TSY48" s="15"/>
      <c r="TSZ48" s="19"/>
      <c r="TTA48" s="59"/>
      <c r="TTB48" s="59"/>
      <c r="TTC48" s="52"/>
      <c r="TTD48" s="52"/>
      <c r="TTE48" s="52"/>
      <c r="TTF48" s="52"/>
      <c r="TTG48" s="52"/>
      <c r="TTH48" s="59"/>
      <c r="TTI48" s="59"/>
      <c r="TTJ48" s="59"/>
      <c r="TTK48" s="59"/>
      <c r="TTL48" s="60"/>
      <c r="TTM48" s="278"/>
      <c r="TTN48" s="243"/>
      <c r="TTO48" s="244"/>
      <c r="TTP48" s="244"/>
      <c r="TTQ48" s="244"/>
      <c r="TTR48" s="244"/>
      <c r="TTS48" s="244"/>
      <c r="TTT48" s="201"/>
      <c r="TTU48" s="210"/>
      <c r="TTV48" s="15"/>
      <c r="TTW48" s="15"/>
      <c r="TTX48" s="15"/>
      <c r="TTY48" s="15"/>
      <c r="TTZ48" s="15"/>
      <c r="TUA48" s="15"/>
      <c r="TUB48" s="15"/>
      <c r="TUC48" s="15"/>
      <c r="TUD48" s="15"/>
      <c r="TUE48" s="15"/>
      <c r="TUF48" s="19"/>
      <c r="TUG48" s="15"/>
      <c r="TUH48" s="15"/>
      <c r="TUI48" s="15"/>
      <c r="TUJ48" s="15"/>
      <c r="TUK48" s="15"/>
      <c r="TUL48" s="15"/>
      <c r="TUM48" s="19"/>
      <c r="TUN48" s="59"/>
      <c r="TUO48" s="59"/>
      <c r="TUP48" s="52"/>
      <c r="TUQ48" s="52"/>
      <c r="TUR48" s="52"/>
      <c r="TUS48" s="52"/>
      <c r="TUT48" s="52"/>
      <c r="TUU48" s="59"/>
      <c r="TUV48" s="59"/>
      <c r="TUW48" s="59"/>
      <c r="TUX48" s="59"/>
      <c r="TUY48" s="60"/>
      <c r="TUZ48" s="278"/>
      <c r="TVA48" s="243"/>
      <c r="TVB48" s="244"/>
      <c r="TVC48" s="244"/>
      <c r="TVD48" s="244"/>
      <c r="TVE48" s="244"/>
      <c r="TVF48" s="244"/>
      <c r="TVG48" s="201"/>
      <c r="TVH48" s="210"/>
      <c r="TVI48" s="15"/>
      <c r="TVJ48" s="15"/>
      <c r="TVK48" s="15"/>
      <c r="TVL48" s="15"/>
      <c r="TVM48" s="15"/>
      <c r="TVN48" s="15"/>
      <c r="TVO48" s="15"/>
      <c r="TVP48" s="15"/>
      <c r="TVQ48" s="15"/>
      <c r="TVR48" s="15"/>
      <c r="TVS48" s="19"/>
      <c r="TVT48" s="15"/>
      <c r="TVU48" s="15"/>
      <c r="TVV48" s="15"/>
      <c r="TVW48" s="15"/>
      <c r="TVX48" s="15"/>
      <c r="TVY48" s="15"/>
      <c r="TVZ48" s="19"/>
      <c r="TWA48" s="59"/>
      <c r="TWB48" s="59"/>
      <c r="TWC48" s="52"/>
      <c r="TWD48" s="52"/>
      <c r="TWE48" s="52"/>
      <c r="TWF48" s="52"/>
      <c r="TWG48" s="52"/>
      <c r="TWH48" s="59"/>
      <c r="TWI48" s="59"/>
      <c r="TWJ48" s="59"/>
      <c r="TWK48" s="59"/>
      <c r="TWL48" s="60"/>
      <c r="TWM48" s="278"/>
      <c r="TWN48" s="243"/>
      <c r="TWO48" s="244"/>
      <c r="TWP48" s="244"/>
      <c r="TWQ48" s="244"/>
      <c r="TWR48" s="244"/>
      <c r="TWS48" s="244"/>
      <c r="TWT48" s="201"/>
      <c r="TWU48" s="210"/>
      <c r="TWV48" s="15"/>
      <c r="TWW48" s="15"/>
      <c r="TWX48" s="15"/>
      <c r="TWY48" s="15"/>
      <c r="TWZ48" s="15"/>
      <c r="TXA48" s="15"/>
      <c r="TXB48" s="15"/>
      <c r="TXC48" s="15"/>
      <c r="TXD48" s="15"/>
      <c r="TXE48" s="15"/>
      <c r="TXF48" s="19"/>
      <c r="TXG48" s="15"/>
      <c r="TXH48" s="15"/>
      <c r="TXI48" s="15"/>
      <c r="TXJ48" s="15"/>
      <c r="TXK48" s="15"/>
      <c r="TXL48" s="15"/>
      <c r="TXM48" s="19"/>
      <c r="TXN48" s="59"/>
      <c r="TXO48" s="59"/>
      <c r="TXP48" s="52"/>
      <c r="TXQ48" s="52"/>
      <c r="TXR48" s="52"/>
      <c r="TXS48" s="52"/>
      <c r="TXT48" s="52"/>
      <c r="TXU48" s="59"/>
      <c r="TXV48" s="59"/>
      <c r="TXW48" s="59"/>
      <c r="TXX48" s="59"/>
      <c r="TXY48" s="60"/>
      <c r="TXZ48" s="278"/>
      <c r="TYA48" s="243"/>
      <c r="TYB48" s="244"/>
      <c r="TYC48" s="244"/>
      <c r="TYD48" s="244"/>
      <c r="TYE48" s="244"/>
      <c r="TYF48" s="244"/>
      <c r="TYG48" s="201"/>
      <c r="TYH48" s="210"/>
      <c r="TYI48" s="15"/>
      <c r="TYJ48" s="15"/>
      <c r="TYK48" s="15"/>
      <c r="TYL48" s="15"/>
      <c r="TYM48" s="15"/>
      <c r="TYN48" s="15"/>
      <c r="TYO48" s="15"/>
      <c r="TYP48" s="15"/>
      <c r="TYQ48" s="15"/>
      <c r="TYR48" s="15"/>
      <c r="TYS48" s="19"/>
      <c r="TYT48" s="15"/>
      <c r="TYU48" s="15"/>
      <c r="TYV48" s="15"/>
      <c r="TYW48" s="15"/>
      <c r="TYX48" s="15"/>
      <c r="TYY48" s="15"/>
      <c r="TYZ48" s="19"/>
      <c r="TZA48" s="59"/>
      <c r="TZB48" s="59"/>
      <c r="TZC48" s="52"/>
      <c r="TZD48" s="52"/>
      <c r="TZE48" s="52"/>
      <c r="TZF48" s="52"/>
      <c r="TZG48" s="52"/>
      <c r="TZH48" s="59"/>
      <c r="TZI48" s="59"/>
      <c r="TZJ48" s="59"/>
      <c r="TZK48" s="59"/>
      <c r="TZL48" s="60"/>
      <c r="TZM48" s="278"/>
      <c r="TZN48" s="243"/>
      <c r="TZO48" s="244"/>
      <c r="TZP48" s="244"/>
      <c r="TZQ48" s="244"/>
      <c r="TZR48" s="244"/>
      <c r="TZS48" s="244"/>
      <c r="TZT48" s="201"/>
      <c r="TZU48" s="210"/>
      <c r="TZV48" s="15"/>
      <c r="TZW48" s="15"/>
      <c r="TZX48" s="15"/>
      <c r="TZY48" s="15"/>
      <c r="TZZ48" s="15"/>
      <c r="UAA48" s="15"/>
      <c r="UAB48" s="15"/>
      <c r="UAC48" s="15"/>
      <c r="UAD48" s="15"/>
      <c r="UAE48" s="15"/>
      <c r="UAF48" s="19"/>
      <c r="UAG48" s="15"/>
      <c r="UAH48" s="15"/>
      <c r="UAI48" s="15"/>
      <c r="UAJ48" s="15"/>
      <c r="UAK48" s="15"/>
      <c r="UAL48" s="15"/>
      <c r="UAM48" s="19"/>
      <c r="UAN48" s="59"/>
      <c r="UAO48" s="59"/>
      <c r="UAP48" s="52"/>
      <c r="UAQ48" s="52"/>
      <c r="UAR48" s="52"/>
      <c r="UAS48" s="52"/>
      <c r="UAT48" s="52"/>
      <c r="UAU48" s="59"/>
      <c r="UAV48" s="59"/>
      <c r="UAW48" s="59"/>
      <c r="UAX48" s="59"/>
      <c r="UAY48" s="60"/>
      <c r="UAZ48" s="278"/>
      <c r="UBA48" s="243"/>
      <c r="UBB48" s="244"/>
      <c r="UBC48" s="244"/>
      <c r="UBD48" s="244"/>
      <c r="UBE48" s="244"/>
      <c r="UBF48" s="244"/>
      <c r="UBG48" s="201"/>
      <c r="UBH48" s="210"/>
      <c r="UBI48" s="15"/>
      <c r="UBJ48" s="15"/>
      <c r="UBK48" s="15"/>
      <c r="UBL48" s="15"/>
      <c r="UBM48" s="15"/>
      <c r="UBN48" s="15"/>
      <c r="UBO48" s="15"/>
      <c r="UBP48" s="15"/>
      <c r="UBQ48" s="15"/>
      <c r="UBR48" s="15"/>
      <c r="UBS48" s="19"/>
      <c r="UBT48" s="15"/>
      <c r="UBU48" s="15"/>
      <c r="UBV48" s="15"/>
      <c r="UBW48" s="15"/>
      <c r="UBX48" s="15"/>
      <c r="UBY48" s="15"/>
      <c r="UBZ48" s="19"/>
      <c r="UCA48" s="59"/>
      <c r="UCB48" s="59"/>
      <c r="UCC48" s="52"/>
      <c r="UCD48" s="52"/>
      <c r="UCE48" s="52"/>
      <c r="UCF48" s="52"/>
      <c r="UCG48" s="52"/>
      <c r="UCH48" s="59"/>
      <c r="UCI48" s="59"/>
      <c r="UCJ48" s="59"/>
      <c r="UCK48" s="59"/>
      <c r="UCL48" s="60"/>
      <c r="UCM48" s="278"/>
      <c r="UCN48" s="243"/>
      <c r="UCO48" s="244"/>
      <c r="UCP48" s="244"/>
      <c r="UCQ48" s="244"/>
      <c r="UCR48" s="244"/>
      <c r="UCS48" s="244"/>
      <c r="UCT48" s="201"/>
      <c r="UCU48" s="210"/>
      <c r="UCV48" s="15"/>
      <c r="UCW48" s="15"/>
      <c r="UCX48" s="15"/>
      <c r="UCY48" s="15"/>
      <c r="UCZ48" s="15"/>
      <c r="UDA48" s="15"/>
      <c r="UDB48" s="15"/>
      <c r="UDC48" s="15"/>
      <c r="UDD48" s="15"/>
      <c r="UDE48" s="15"/>
      <c r="UDF48" s="19"/>
      <c r="UDG48" s="15"/>
      <c r="UDH48" s="15"/>
      <c r="UDI48" s="15"/>
      <c r="UDJ48" s="15"/>
      <c r="UDK48" s="15"/>
      <c r="UDL48" s="15"/>
      <c r="UDM48" s="19"/>
      <c r="UDN48" s="59"/>
      <c r="UDO48" s="59"/>
      <c r="UDP48" s="52"/>
      <c r="UDQ48" s="52"/>
      <c r="UDR48" s="52"/>
      <c r="UDS48" s="52"/>
      <c r="UDT48" s="52"/>
      <c r="UDU48" s="59"/>
      <c r="UDV48" s="59"/>
      <c r="UDW48" s="59"/>
      <c r="UDX48" s="59"/>
      <c r="UDY48" s="60"/>
      <c r="UDZ48" s="278"/>
      <c r="UEA48" s="243"/>
      <c r="UEB48" s="244"/>
      <c r="UEC48" s="244"/>
      <c r="UED48" s="244"/>
      <c r="UEE48" s="244"/>
      <c r="UEF48" s="244"/>
      <c r="UEG48" s="201"/>
      <c r="UEH48" s="210"/>
      <c r="UEI48" s="15"/>
      <c r="UEJ48" s="15"/>
      <c r="UEK48" s="15"/>
      <c r="UEL48" s="15"/>
      <c r="UEM48" s="15"/>
      <c r="UEN48" s="15"/>
      <c r="UEO48" s="15"/>
      <c r="UEP48" s="15"/>
      <c r="UEQ48" s="15"/>
      <c r="UER48" s="15"/>
      <c r="UES48" s="19"/>
      <c r="UET48" s="15"/>
      <c r="UEU48" s="15"/>
      <c r="UEV48" s="15"/>
      <c r="UEW48" s="15"/>
      <c r="UEX48" s="15"/>
      <c r="UEY48" s="15"/>
      <c r="UEZ48" s="19"/>
      <c r="UFA48" s="59"/>
      <c r="UFB48" s="59"/>
      <c r="UFC48" s="52"/>
      <c r="UFD48" s="52"/>
      <c r="UFE48" s="52"/>
      <c r="UFF48" s="52"/>
      <c r="UFG48" s="52"/>
      <c r="UFH48" s="59"/>
      <c r="UFI48" s="59"/>
      <c r="UFJ48" s="59"/>
      <c r="UFK48" s="59"/>
      <c r="UFL48" s="60"/>
      <c r="UFM48" s="278"/>
      <c r="UFN48" s="243"/>
      <c r="UFO48" s="244"/>
      <c r="UFP48" s="244"/>
      <c r="UFQ48" s="244"/>
      <c r="UFR48" s="244"/>
      <c r="UFS48" s="244"/>
      <c r="UFT48" s="201"/>
      <c r="UFU48" s="210"/>
      <c r="UFV48" s="15"/>
      <c r="UFW48" s="15"/>
      <c r="UFX48" s="15"/>
      <c r="UFY48" s="15"/>
      <c r="UFZ48" s="15"/>
      <c r="UGA48" s="15"/>
      <c r="UGB48" s="15"/>
      <c r="UGC48" s="15"/>
      <c r="UGD48" s="15"/>
      <c r="UGE48" s="15"/>
      <c r="UGF48" s="19"/>
      <c r="UGG48" s="15"/>
      <c r="UGH48" s="15"/>
      <c r="UGI48" s="15"/>
      <c r="UGJ48" s="15"/>
      <c r="UGK48" s="15"/>
      <c r="UGL48" s="15"/>
      <c r="UGM48" s="19"/>
      <c r="UGN48" s="59"/>
      <c r="UGO48" s="59"/>
      <c r="UGP48" s="52"/>
      <c r="UGQ48" s="52"/>
      <c r="UGR48" s="52"/>
      <c r="UGS48" s="52"/>
      <c r="UGT48" s="52"/>
      <c r="UGU48" s="59"/>
      <c r="UGV48" s="59"/>
      <c r="UGW48" s="59"/>
      <c r="UGX48" s="59"/>
      <c r="UGY48" s="60"/>
      <c r="UGZ48" s="278"/>
      <c r="UHA48" s="243"/>
      <c r="UHB48" s="244"/>
      <c r="UHC48" s="244"/>
      <c r="UHD48" s="244"/>
      <c r="UHE48" s="244"/>
      <c r="UHF48" s="244"/>
      <c r="UHG48" s="201"/>
      <c r="UHH48" s="210"/>
      <c r="UHI48" s="15"/>
      <c r="UHJ48" s="15"/>
      <c r="UHK48" s="15"/>
      <c r="UHL48" s="15"/>
      <c r="UHM48" s="15"/>
      <c r="UHN48" s="15"/>
      <c r="UHO48" s="15"/>
      <c r="UHP48" s="15"/>
      <c r="UHQ48" s="15"/>
      <c r="UHR48" s="15"/>
      <c r="UHS48" s="19"/>
      <c r="UHT48" s="15"/>
      <c r="UHU48" s="15"/>
      <c r="UHV48" s="15"/>
      <c r="UHW48" s="15"/>
      <c r="UHX48" s="15"/>
      <c r="UHY48" s="15"/>
      <c r="UHZ48" s="19"/>
      <c r="UIA48" s="59"/>
      <c r="UIB48" s="59"/>
      <c r="UIC48" s="52"/>
      <c r="UID48" s="52"/>
      <c r="UIE48" s="52"/>
      <c r="UIF48" s="52"/>
      <c r="UIG48" s="52"/>
      <c r="UIH48" s="59"/>
      <c r="UII48" s="59"/>
      <c r="UIJ48" s="59"/>
      <c r="UIK48" s="59"/>
      <c r="UIL48" s="60"/>
      <c r="UIM48" s="278"/>
      <c r="UIN48" s="243"/>
      <c r="UIO48" s="244"/>
      <c r="UIP48" s="244"/>
      <c r="UIQ48" s="244"/>
      <c r="UIR48" s="244"/>
      <c r="UIS48" s="244"/>
      <c r="UIT48" s="201"/>
      <c r="UIU48" s="210"/>
      <c r="UIV48" s="15"/>
      <c r="UIW48" s="15"/>
      <c r="UIX48" s="15"/>
      <c r="UIY48" s="15"/>
      <c r="UIZ48" s="15"/>
      <c r="UJA48" s="15"/>
      <c r="UJB48" s="15"/>
      <c r="UJC48" s="15"/>
      <c r="UJD48" s="15"/>
      <c r="UJE48" s="15"/>
      <c r="UJF48" s="19"/>
      <c r="UJG48" s="15"/>
      <c r="UJH48" s="15"/>
      <c r="UJI48" s="15"/>
      <c r="UJJ48" s="15"/>
      <c r="UJK48" s="15"/>
      <c r="UJL48" s="15"/>
      <c r="UJM48" s="19"/>
      <c r="UJN48" s="59"/>
      <c r="UJO48" s="59"/>
      <c r="UJP48" s="52"/>
      <c r="UJQ48" s="52"/>
      <c r="UJR48" s="52"/>
      <c r="UJS48" s="52"/>
      <c r="UJT48" s="52"/>
      <c r="UJU48" s="59"/>
      <c r="UJV48" s="59"/>
      <c r="UJW48" s="59"/>
      <c r="UJX48" s="59"/>
      <c r="UJY48" s="60"/>
      <c r="UJZ48" s="278"/>
      <c r="UKA48" s="243"/>
      <c r="UKB48" s="244"/>
      <c r="UKC48" s="244"/>
      <c r="UKD48" s="244"/>
      <c r="UKE48" s="244"/>
      <c r="UKF48" s="244"/>
      <c r="UKG48" s="201"/>
      <c r="UKH48" s="210"/>
      <c r="UKI48" s="15"/>
      <c r="UKJ48" s="15"/>
      <c r="UKK48" s="15"/>
      <c r="UKL48" s="15"/>
      <c r="UKM48" s="15"/>
      <c r="UKN48" s="15"/>
      <c r="UKO48" s="15"/>
      <c r="UKP48" s="15"/>
      <c r="UKQ48" s="15"/>
      <c r="UKR48" s="15"/>
      <c r="UKS48" s="19"/>
      <c r="UKT48" s="15"/>
      <c r="UKU48" s="15"/>
      <c r="UKV48" s="15"/>
      <c r="UKW48" s="15"/>
      <c r="UKX48" s="15"/>
      <c r="UKY48" s="15"/>
      <c r="UKZ48" s="19"/>
      <c r="ULA48" s="59"/>
      <c r="ULB48" s="59"/>
      <c r="ULC48" s="52"/>
      <c r="ULD48" s="52"/>
      <c r="ULE48" s="52"/>
      <c r="ULF48" s="52"/>
      <c r="ULG48" s="52"/>
      <c r="ULH48" s="59"/>
      <c r="ULI48" s="59"/>
      <c r="ULJ48" s="59"/>
      <c r="ULK48" s="59"/>
      <c r="ULL48" s="60"/>
      <c r="ULM48" s="278"/>
      <c r="ULN48" s="243"/>
      <c r="ULO48" s="244"/>
      <c r="ULP48" s="244"/>
      <c r="ULQ48" s="244"/>
      <c r="ULR48" s="244"/>
      <c r="ULS48" s="244"/>
      <c r="ULT48" s="201"/>
      <c r="ULU48" s="210"/>
      <c r="ULV48" s="15"/>
      <c r="ULW48" s="15"/>
      <c r="ULX48" s="15"/>
      <c r="ULY48" s="15"/>
      <c r="ULZ48" s="15"/>
      <c r="UMA48" s="15"/>
      <c r="UMB48" s="15"/>
      <c r="UMC48" s="15"/>
      <c r="UMD48" s="15"/>
      <c r="UME48" s="15"/>
      <c r="UMF48" s="19"/>
      <c r="UMG48" s="15"/>
      <c r="UMH48" s="15"/>
      <c r="UMI48" s="15"/>
      <c r="UMJ48" s="15"/>
      <c r="UMK48" s="15"/>
      <c r="UML48" s="15"/>
      <c r="UMM48" s="19"/>
      <c r="UMN48" s="59"/>
      <c r="UMO48" s="59"/>
      <c r="UMP48" s="52"/>
      <c r="UMQ48" s="52"/>
      <c r="UMR48" s="52"/>
      <c r="UMS48" s="52"/>
      <c r="UMT48" s="52"/>
      <c r="UMU48" s="59"/>
      <c r="UMV48" s="59"/>
      <c r="UMW48" s="59"/>
      <c r="UMX48" s="59"/>
      <c r="UMY48" s="60"/>
      <c r="UMZ48" s="278"/>
      <c r="UNA48" s="243"/>
      <c r="UNB48" s="244"/>
      <c r="UNC48" s="244"/>
      <c r="UND48" s="244"/>
      <c r="UNE48" s="244"/>
      <c r="UNF48" s="244"/>
      <c r="UNG48" s="201"/>
      <c r="UNH48" s="210"/>
      <c r="UNI48" s="15"/>
      <c r="UNJ48" s="15"/>
      <c r="UNK48" s="15"/>
      <c r="UNL48" s="15"/>
      <c r="UNM48" s="15"/>
      <c r="UNN48" s="15"/>
      <c r="UNO48" s="15"/>
      <c r="UNP48" s="15"/>
      <c r="UNQ48" s="15"/>
      <c r="UNR48" s="15"/>
      <c r="UNS48" s="19"/>
      <c r="UNT48" s="15"/>
      <c r="UNU48" s="15"/>
      <c r="UNV48" s="15"/>
      <c r="UNW48" s="15"/>
      <c r="UNX48" s="15"/>
      <c r="UNY48" s="15"/>
      <c r="UNZ48" s="19"/>
      <c r="UOA48" s="59"/>
      <c r="UOB48" s="59"/>
      <c r="UOC48" s="52"/>
      <c r="UOD48" s="52"/>
      <c r="UOE48" s="52"/>
      <c r="UOF48" s="52"/>
      <c r="UOG48" s="52"/>
      <c r="UOH48" s="59"/>
      <c r="UOI48" s="59"/>
      <c r="UOJ48" s="59"/>
      <c r="UOK48" s="59"/>
      <c r="UOL48" s="60"/>
      <c r="UOM48" s="278"/>
      <c r="UON48" s="243"/>
      <c r="UOO48" s="244"/>
      <c r="UOP48" s="244"/>
      <c r="UOQ48" s="244"/>
      <c r="UOR48" s="244"/>
      <c r="UOS48" s="244"/>
      <c r="UOT48" s="201"/>
      <c r="UOU48" s="210"/>
      <c r="UOV48" s="15"/>
      <c r="UOW48" s="15"/>
      <c r="UOX48" s="15"/>
      <c r="UOY48" s="15"/>
      <c r="UOZ48" s="15"/>
      <c r="UPA48" s="15"/>
      <c r="UPB48" s="15"/>
      <c r="UPC48" s="15"/>
      <c r="UPD48" s="15"/>
      <c r="UPE48" s="15"/>
      <c r="UPF48" s="19"/>
      <c r="UPG48" s="15"/>
      <c r="UPH48" s="15"/>
      <c r="UPI48" s="15"/>
      <c r="UPJ48" s="15"/>
      <c r="UPK48" s="15"/>
      <c r="UPL48" s="15"/>
      <c r="UPM48" s="19"/>
      <c r="UPN48" s="59"/>
      <c r="UPO48" s="59"/>
      <c r="UPP48" s="52"/>
      <c r="UPQ48" s="52"/>
      <c r="UPR48" s="52"/>
      <c r="UPS48" s="52"/>
      <c r="UPT48" s="52"/>
      <c r="UPU48" s="59"/>
      <c r="UPV48" s="59"/>
      <c r="UPW48" s="59"/>
      <c r="UPX48" s="59"/>
      <c r="UPY48" s="60"/>
      <c r="UPZ48" s="278"/>
      <c r="UQA48" s="243"/>
      <c r="UQB48" s="244"/>
      <c r="UQC48" s="244"/>
      <c r="UQD48" s="244"/>
      <c r="UQE48" s="244"/>
      <c r="UQF48" s="244"/>
      <c r="UQG48" s="201"/>
      <c r="UQH48" s="210"/>
      <c r="UQI48" s="15"/>
      <c r="UQJ48" s="15"/>
      <c r="UQK48" s="15"/>
      <c r="UQL48" s="15"/>
      <c r="UQM48" s="15"/>
      <c r="UQN48" s="15"/>
      <c r="UQO48" s="15"/>
      <c r="UQP48" s="15"/>
      <c r="UQQ48" s="15"/>
      <c r="UQR48" s="15"/>
      <c r="UQS48" s="19"/>
      <c r="UQT48" s="15"/>
      <c r="UQU48" s="15"/>
      <c r="UQV48" s="15"/>
      <c r="UQW48" s="15"/>
      <c r="UQX48" s="15"/>
      <c r="UQY48" s="15"/>
      <c r="UQZ48" s="19"/>
      <c r="URA48" s="59"/>
      <c r="URB48" s="59"/>
      <c r="URC48" s="52"/>
      <c r="URD48" s="52"/>
      <c r="URE48" s="52"/>
      <c r="URF48" s="52"/>
      <c r="URG48" s="52"/>
      <c r="URH48" s="59"/>
      <c r="URI48" s="59"/>
      <c r="URJ48" s="59"/>
      <c r="URK48" s="59"/>
      <c r="URL48" s="60"/>
      <c r="URM48" s="278"/>
      <c r="URN48" s="243"/>
      <c r="URO48" s="244"/>
      <c r="URP48" s="244"/>
      <c r="URQ48" s="244"/>
      <c r="URR48" s="244"/>
      <c r="URS48" s="244"/>
      <c r="URT48" s="201"/>
      <c r="URU48" s="210"/>
      <c r="URV48" s="15"/>
      <c r="URW48" s="15"/>
      <c r="URX48" s="15"/>
      <c r="URY48" s="15"/>
      <c r="URZ48" s="15"/>
      <c r="USA48" s="15"/>
      <c r="USB48" s="15"/>
      <c r="USC48" s="15"/>
      <c r="USD48" s="15"/>
      <c r="USE48" s="15"/>
      <c r="USF48" s="19"/>
      <c r="USG48" s="15"/>
      <c r="USH48" s="15"/>
      <c r="USI48" s="15"/>
      <c r="USJ48" s="15"/>
      <c r="USK48" s="15"/>
      <c r="USL48" s="15"/>
      <c r="USM48" s="19"/>
      <c r="USN48" s="59"/>
      <c r="USO48" s="59"/>
      <c r="USP48" s="52"/>
      <c r="USQ48" s="52"/>
      <c r="USR48" s="52"/>
      <c r="USS48" s="52"/>
      <c r="UST48" s="52"/>
      <c r="USU48" s="59"/>
      <c r="USV48" s="59"/>
      <c r="USW48" s="59"/>
      <c r="USX48" s="59"/>
      <c r="USY48" s="60"/>
      <c r="USZ48" s="278"/>
      <c r="UTA48" s="243"/>
      <c r="UTB48" s="244"/>
      <c r="UTC48" s="244"/>
      <c r="UTD48" s="244"/>
      <c r="UTE48" s="244"/>
      <c r="UTF48" s="244"/>
      <c r="UTG48" s="201"/>
      <c r="UTH48" s="210"/>
      <c r="UTI48" s="15"/>
      <c r="UTJ48" s="15"/>
      <c r="UTK48" s="15"/>
      <c r="UTL48" s="15"/>
      <c r="UTM48" s="15"/>
      <c r="UTN48" s="15"/>
      <c r="UTO48" s="15"/>
      <c r="UTP48" s="15"/>
      <c r="UTQ48" s="15"/>
      <c r="UTR48" s="15"/>
      <c r="UTS48" s="19"/>
      <c r="UTT48" s="15"/>
      <c r="UTU48" s="15"/>
      <c r="UTV48" s="15"/>
      <c r="UTW48" s="15"/>
      <c r="UTX48" s="15"/>
      <c r="UTY48" s="15"/>
      <c r="UTZ48" s="19"/>
      <c r="UUA48" s="59"/>
      <c r="UUB48" s="59"/>
      <c r="UUC48" s="52"/>
      <c r="UUD48" s="52"/>
      <c r="UUE48" s="52"/>
      <c r="UUF48" s="52"/>
      <c r="UUG48" s="52"/>
      <c r="UUH48" s="59"/>
      <c r="UUI48" s="59"/>
      <c r="UUJ48" s="59"/>
      <c r="UUK48" s="59"/>
      <c r="UUL48" s="60"/>
      <c r="UUM48" s="278"/>
      <c r="UUN48" s="243"/>
      <c r="UUO48" s="244"/>
      <c r="UUP48" s="244"/>
      <c r="UUQ48" s="244"/>
      <c r="UUR48" s="244"/>
      <c r="UUS48" s="244"/>
      <c r="UUT48" s="201"/>
      <c r="UUU48" s="210"/>
      <c r="UUV48" s="15"/>
      <c r="UUW48" s="15"/>
      <c r="UUX48" s="15"/>
      <c r="UUY48" s="15"/>
      <c r="UUZ48" s="15"/>
      <c r="UVA48" s="15"/>
      <c r="UVB48" s="15"/>
      <c r="UVC48" s="15"/>
      <c r="UVD48" s="15"/>
      <c r="UVE48" s="15"/>
      <c r="UVF48" s="19"/>
      <c r="UVG48" s="15"/>
      <c r="UVH48" s="15"/>
      <c r="UVI48" s="15"/>
      <c r="UVJ48" s="15"/>
      <c r="UVK48" s="15"/>
      <c r="UVL48" s="15"/>
      <c r="UVM48" s="19"/>
      <c r="UVN48" s="59"/>
      <c r="UVO48" s="59"/>
      <c r="UVP48" s="52"/>
      <c r="UVQ48" s="52"/>
      <c r="UVR48" s="52"/>
      <c r="UVS48" s="52"/>
      <c r="UVT48" s="52"/>
      <c r="UVU48" s="59"/>
      <c r="UVV48" s="59"/>
      <c r="UVW48" s="59"/>
      <c r="UVX48" s="59"/>
      <c r="UVY48" s="60"/>
      <c r="UVZ48" s="278"/>
      <c r="UWA48" s="243"/>
      <c r="UWB48" s="244"/>
      <c r="UWC48" s="244"/>
      <c r="UWD48" s="244"/>
      <c r="UWE48" s="244"/>
      <c r="UWF48" s="244"/>
      <c r="UWG48" s="201"/>
      <c r="UWH48" s="210"/>
      <c r="UWI48" s="15"/>
      <c r="UWJ48" s="15"/>
      <c r="UWK48" s="15"/>
      <c r="UWL48" s="15"/>
      <c r="UWM48" s="15"/>
      <c r="UWN48" s="15"/>
      <c r="UWO48" s="15"/>
      <c r="UWP48" s="15"/>
      <c r="UWQ48" s="15"/>
      <c r="UWR48" s="15"/>
      <c r="UWS48" s="19"/>
      <c r="UWT48" s="15"/>
      <c r="UWU48" s="15"/>
      <c r="UWV48" s="15"/>
      <c r="UWW48" s="15"/>
      <c r="UWX48" s="15"/>
      <c r="UWY48" s="15"/>
      <c r="UWZ48" s="19"/>
      <c r="UXA48" s="59"/>
      <c r="UXB48" s="59"/>
      <c r="UXC48" s="52"/>
      <c r="UXD48" s="52"/>
      <c r="UXE48" s="52"/>
      <c r="UXF48" s="52"/>
      <c r="UXG48" s="52"/>
      <c r="UXH48" s="59"/>
      <c r="UXI48" s="59"/>
      <c r="UXJ48" s="59"/>
      <c r="UXK48" s="59"/>
      <c r="UXL48" s="60"/>
      <c r="UXM48" s="278"/>
      <c r="UXN48" s="243"/>
      <c r="UXO48" s="244"/>
      <c r="UXP48" s="244"/>
      <c r="UXQ48" s="244"/>
      <c r="UXR48" s="244"/>
      <c r="UXS48" s="244"/>
      <c r="UXT48" s="201"/>
      <c r="UXU48" s="210"/>
      <c r="UXV48" s="15"/>
      <c r="UXW48" s="15"/>
      <c r="UXX48" s="15"/>
      <c r="UXY48" s="15"/>
      <c r="UXZ48" s="15"/>
      <c r="UYA48" s="15"/>
      <c r="UYB48" s="15"/>
      <c r="UYC48" s="15"/>
      <c r="UYD48" s="15"/>
      <c r="UYE48" s="15"/>
      <c r="UYF48" s="19"/>
      <c r="UYG48" s="15"/>
      <c r="UYH48" s="15"/>
      <c r="UYI48" s="15"/>
      <c r="UYJ48" s="15"/>
      <c r="UYK48" s="15"/>
      <c r="UYL48" s="15"/>
      <c r="UYM48" s="19"/>
      <c r="UYN48" s="59"/>
      <c r="UYO48" s="59"/>
      <c r="UYP48" s="52"/>
      <c r="UYQ48" s="52"/>
      <c r="UYR48" s="52"/>
      <c r="UYS48" s="52"/>
      <c r="UYT48" s="52"/>
      <c r="UYU48" s="59"/>
      <c r="UYV48" s="59"/>
      <c r="UYW48" s="59"/>
      <c r="UYX48" s="59"/>
      <c r="UYY48" s="60"/>
      <c r="UYZ48" s="278"/>
      <c r="UZA48" s="243"/>
      <c r="UZB48" s="244"/>
      <c r="UZC48" s="244"/>
      <c r="UZD48" s="244"/>
      <c r="UZE48" s="244"/>
      <c r="UZF48" s="244"/>
      <c r="UZG48" s="201"/>
      <c r="UZH48" s="210"/>
      <c r="UZI48" s="15"/>
      <c r="UZJ48" s="15"/>
      <c r="UZK48" s="15"/>
      <c r="UZL48" s="15"/>
      <c r="UZM48" s="15"/>
      <c r="UZN48" s="15"/>
      <c r="UZO48" s="15"/>
      <c r="UZP48" s="15"/>
      <c r="UZQ48" s="15"/>
      <c r="UZR48" s="15"/>
      <c r="UZS48" s="19"/>
      <c r="UZT48" s="15"/>
      <c r="UZU48" s="15"/>
      <c r="UZV48" s="15"/>
      <c r="UZW48" s="15"/>
      <c r="UZX48" s="15"/>
      <c r="UZY48" s="15"/>
      <c r="UZZ48" s="19"/>
      <c r="VAA48" s="59"/>
      <c r="VAB48" s="59"/>
      <c r="VAC48" s="52"/>
      <c r="VAD48" s="52"/>
      <c r="VAE48" s="52"/>
      <c r="VAF48" s="52"/>
      <c r="VAG48" s="52"/>
      <c r="VAH48" s="59"/>
      <c r="VAI48" s="59"/>
      <c r="VAJ48" s="59"/>
      <c r="VAK48" s="59"/>
      <c r="VAL48" s="60"/>
      <c r="VAM48" s="278"/>
      <c r="VAN48" s="243"/>
      <c r="VAO48" s="244"/>
      <c r="VAP48" s="244"/>
      <c r="VAQ48" s="244"/>
      <c r="VAR48" s="244"/>
      <c r="VAS48" s="244"/>
      <c r="VAT48" s="201"/>
      <c r="VAU48" s="210"/>
      <c r="VAV48" s="15"/>
      <c r="VAW48" s="15"/>
      <c r="VAX48" s="15"/>
      <c r="VAY48" s="15"/>
      <c r="VAZ48" s="15"/>
      <c r="VBA48" s="15"/>
      <c r="VBB48" s="15"/>
      <c r="VBC48" s="15"/>
      <c r="VBD48" s="15"/>
      <c r="VBE48" s="15"/>
      <c r="VBF48" s="19"/>
      <c r="VBG48" s="15"/>
      <c r="VBH48" s="15"/>
      <c r="VBI48" s="15"/>
      <c r="VBJ48" s="15"/>
      <c r="VBK48" s="15"/>
      <c r="VBL48" s="15"/>
      <c r="VBM48" s="19"/>
      <c r="VBN48" s="59"/>
      <c r="VBO48" s="59"/>
      <c r="VBP48" s="52"/>
      <c r="VBQ48" s="52"/>
      <c r="VBR48" s="52"/>
      <c r="VBS48" s="52"/>
      <c r="VBT48" s="52"/>
      <c r="VBU48" s="59"/>
      <c r="VBV48" s="59"/>
      <c r="VBW48" s="59"/>
      <c r="VBX48" s="59"/>
      <c r="VBY48" s="60"/>
      <c r="VBZ48" s="278"/>
      <c r="VCA48" s="243"/>
      <c r="VCB48" s="244"/>
      <c r="VCC48" s="244"/>
      <c r="VCD48" s="244"/>
      <c r="VCE48" s="244"/>
      <c r="VCF48" s="244"/>
      <c r="VCG48" s="201"/>
      <c r="VCH48" s="210"/>
      <c r="VCI48" s="15"/>
      <c r="VCJ48" s="15"/>
      <c r="VCK48" s="15"/>
      <c r="VCL48" s="15"/>
      <c r="VCM48" s="15"/>
      <c r="VCN48" s="15"/>
      <c r="VCO48" s="15"/>
      <c r="VCP48" s="15"/>
      <c r="VCQ48" s="15"/>
      <c r="VCR48" s="15"/>
      <c r="VCS48" s="19"/>
      <c r="VCT48" s="15"/>
      <c r="VCU48" s="15"/>
      <c r="VCV48" s="15"/>
      <c r="VCW48" s="15"/>
      <c r="VCX48" s="15"/>
      <c r="VCY48" s="15"/>
      <c r="VCZ48" s="19"/>
      <c r="VDA48" s="59"/>
      <c r="VDB48" s="59"/>
      <c r="VDC48" s="52"/>
      <c r="VDD48" s="52"/>
      <c r="VDE48" s="52"/>
      <c r="VDF48" s="52"/>
      <c r="VDG48" s="52"/>
      <c r="VDH48" s="59"/>
      <c r="VDI48" s="59"/>
      <c r="VDJ48" s="59"/>
      <c r="VDK48" s="59"/>
      <c r="VDL48" s="60"/>
      <c r="VDM48" s="278"/>
      <c r="VDN48" s="243"/>
      <c r="VDO48" s="244"/>
      <c r="VDP48" s="244"/>
      <c r="VDQ48" s="244"/>
      <c r="VDR48" s="244"/>
      <c r="VDS48" s="244"/>
      <c r="VDT48" s="201"/>
      <c r="VDU48" s="210"/>
      <c r="VDV48" s="15"/>
      <c r="VDW48" s="15"/>
      <c r="VDX48" s="15"/>
      <c r="VDY48" s="15"/>
      <c r="VDZ48" s="15"/>
      <c r="VEA48" s="15"/>
      <c r="VEB48" s="15"/>
      <c r="VEC48" s="15"/>
      <c r="VED48" s="15"/>
      <c r="VEE48" s="15"/>
      <c r="VEF48" s="19"/>
      <c r="VEG48" s="15"/>
      <c r="VEH48" s="15"/>
      <c r="VEI48" s="15"/>
      <c r="VEJ48" s="15"/>
      <c r="VEK48" s="15"/>
      <c r="VEL48" s="15"/>
      <c r="VEM48" s="19"/>
      <c r="VEN48" s="59"/>
      <c r="VEO48" s="59"/>
      <c r="VEP48" s="52"/>
      <c r="VEQ48" s="52"/>
      <c r="VER48" s="52"/>
      <c r="VES48" s="52"/>
      <c r="VET48" s="52"/>
      <c r="VEU48" s="59"/>
      <c r="VEV48" s="59"/>
      <c r="VEW48" s="59"/>
      <c r="VEX48" s="59"/>
      <c r="VEY48" s="60"/>
      <c r="VEZ48" s="278"/>
      <c r="VFA48" s="243"/>
      <c r="VFB48" s="244"/>
      <c r="VFC48" s="244"/>
      <c r="VFD48" s="244"/>
      <c r="VFE48" s="244"/>
      <c r="VFF48" s="244"/>
      <c r="VFG48" s="201"/>
      <c r="VFH48" s="210"/>
      <c r="VFI48" s="15"/>
      <c r="VFJ48" s="15"/>
      <c r="VFK48" s="15"/>
      <c r="VFL48" s="15"/>
      <c r="VFM48" s="15"/>
      <c r="VFN48" s="15"/>
      <c r="VFO48" s="15"/>
      <c r="VFP48" s="15"/>
      <c r="VFQ48" s="15"/>
      <c r="VFR48" s="15"/>
      <c r="VFS48" s="19"/>
      <c r="VFT48" s="15"/>
      <c r="VFU48" s="15"/>
      <c r="VFV48" s="15"/>
      <c r="VFW48" s="15"/>
      <c r="VFX48" s="15"/>
      <c r="VFY48" s="15"/>
      <c r="VFZ48" s="19"/>
      <c r="VGA48" s="59"/>
      <c r="VGB48" s="59"/>
      <c r="VGC48" s="52"/>
      <c r="VGD48" s="52"/>
      <c r="VGE48" s="52"/>
      <c r="VGF48" s="52"/>
      <c r="VGG48" s="52"/>
      <c r="VGH48" s="59"/>
      <c r="VGI48" s="59"/>
      <c r="VGJ48" s="59"/>
      <c r="VGK48" s="59"/>
      <c r="VGL48" s="60"/>
      <c r="VGM48" s="278"/>
      <c r="VGN48" s="243"/>
      <c r="VGO48" s="244"/>
      <c r="VGP48" s="244"/>
      <c r="VGQ48" s="244"/>
      <c r="VGR48" s="244"/>
      <c r="VGS48" s="244"/>
      <c r="VGT48" s="201"/>
      <c r="VGU48" s="210"/>
      <c r="VGV48" s="15"/>
      <c r="VGW48" s="15"/>
      <c r="VGX48" s="15"/>
      <c r="VGY48" s="15"/>
      <c r="VGZ48" s="15"/>
      <c r="VHA48" s="15"/>
      <c r="VHB48" s="15"/>
      <c r="VHC48" s="15"/>
      <c r="VHD48" s="15"/>
      <c r="VHE48" s="15"/>
      <c r="VHF48" s="19"/>
      <c r="VHG48" s="15"/>
      <c r="VHH48" s="15"/>
      <c r="VHI48" s="15"/>
      <c r="VHJ48" s="15"/>
      <c r="VHK48" s="15"/>
      <c r="VHL48" s="15"/>
      <c r="VHM48" s="19"/>
      <c r="VHN48" s="59"/>
      <c r="VHO48" s="59"/>
      <c r="VHP48" s="52"/>
      <c r="VHQ48" s="52"/>
      <c r="VHR48" s="52"/>
      <c r="VHS48" s="52"/>
      <c r="VHT48" s="52"/>
      <c r="VHU48" s="59"/>
      <c r="VHV48" s="59"/>
      <c r="VHW48" s="59"/>
      <c r="VHX48" s="59"/>
      <c r="VHY48" s="60"/>
      <c r="VHZ48" s="278"/>
      <c r="VIA48" s="243"/>
      <c r="VIB48" s="244"/>
      <c r="VIC48" s="244"/>
      <c r="VID48" s="244"/>
      <c r="VIE48" s="244"/>
      <c r="VIF48" s="244"/>
      <c r="VIG48" s="201"/>
      <c r="VIH48" s="210"/>
      <c r="VII48" s="15"/>
      <c r="VIJ48" s="15"/>
      <c r="VIK48" s="15"/>
      <c r="VIL48" s="15"/>
      <c r="VIM48" s="15"/>
      <c r="VIN48" s="15"/>
      <c r="VIO48" s="15"/>
      <c r="VIP48" s="15"/>
      <c r="VIQ48" s="15"/>
      <c r="VIR48" s="15"/>
      <c r="VIS48" s="19"/>
      <c r="VIT48" s="15"/>
      <c r="VIU48" s="15"/>
      <c r="VIV48" s="15"/>
      <c r="VIW48" s="15"/>
      <c r="VIX48" s="15"/>
      <c r="VIY48" s="15"/>
      <c r="VIZ48" s="19"/>
      <c r="VJA48" s="59"/>
      <c r="VJB48" s="59"/>
      <c r="VJC48" s="52"/>
      <c r="VJD48" s="52"/>
      <c r="VJE48" s="52"/>
      <c r="VJF48" s="52"/>
      <c r="VJG48" s="52"/>
      <c r="VJH48" s="59"/>
      <c r="VJI48" s="59"/>
      <c r="VJJ48" s="59"/>
      <c r="VJK48" s="59"/>
      <c r="VJL48" s="60"/>
      <c r="VJM48" s="278"/>
      <c r="VJN48" s="243"/>
      <c r="VJO48" s="244"/>
      <c r="VJP48" s="244"/>
      <c r="VJQ48" s="244"/>
      <c r="VJR48" s="244"/>
      <c r="VJS48" s="244"/>
      <c r="VJT48" s="201"/>
      <c r="VJU48" s="210"/>
      <c r="VJV48" s="15"/>
      <c r="VJW48" s="15"/>
      <c r="VJX48" s="15"/>
      <c r="VJY48" s="15"/>
      <c r="VJZ48" s="15"/>
      <c r="VKA48" s="15"/>
      <c r="VKB48" s="15"/>
      <c r="VKC48" s="15"/>
      <c r="VKD48" s="15"/>
      <c r="VKE48" s="15"/>
      <c r="VKF48" s="19"/>
      <c r="VKG48" s="15"/>
      <c r="VKH48" s="15"/>
      <c r="VKI48" s="15"/>
      <c r="VKJ48" s="15"/>
      <c r="VKK48" s="15"/>
      <c r="VKL48" s="15"/>
      <c r="VKM48" s="19"/>
      <c r="VKN48" s="59"/>
      <c r="VKO48" s="59"/>
      <c r="VKP48" s="52"/>
      <c r="VKQ48" s="52"/>
      <c r="VKR48" s="52"/>
      <c r="VKS48" s="52"/>
      <c r="VKT48" s="52"/>
      <c r="VKU48" s="59"/>
      <c r="VKV48" s="59"/>
      <c r="VKW48" s="59"/>
      <c r="VKX48" s="59"/>
      <c r="VKY48" s="60"/>
      <c r="VKZ48" s="278"/>
      <c r="VLA48" s="243"/>
      <c r="VLB48" s="244"/>
      <c r="VLC48" s="244"/>
      <c r="VLD48" s="244"/>
      <c r="VLE48" s="244"/>
      <c r="VLF48" s="244"/>
      <c r="VLG48" s="201"/>
      <c r="VLH48" s="210"/>
      <c r="VLI48" s="15"/>
      <c r="VLJ48" s="15"/>
      <c r="VLK48" s="15"/>
      <c r="VLL48" s="15"/>
      <c r="VLM48" s="15"/>
      <c r="VLN48" s="15"/>
      <c r="VLO48" s="15"/>
      <c r="VLP48" s="15"/>
      <c r="VLQ48" s="15"/>
      <c r="VLR48" s="15"/>
      <c r="VLS48" s="19"/>
      <c r="VLT48" s="15"/>
      <c r="VLU48" s="15"/>
      <c r="VLV48" s="15"/>
      <c r="VLW48" s="15"/>
      <c r="VLX48" s="15"/>
      <c r="VLY48" s="15"/>
      <c r="VLZ48" s="19"/>
      <c r="VMA48" s="59"/>
      <c r="VMB48" s="59"/>
      <c r="VMC48" s="52"/>
      <c r="VMD48" s="52"/>
      <c r="VME48" s="52"/>
      <c r="VMF48" s="52"/>
      <c r="VMG48" s="52"/>
      <c r="VMH48" s="59"/>
      <c r="VMI48" s="59"/>
      <c r="VMJ48" s="59"/>
      <c r="VMK48" s="59"/>
      <c r="VML48" s="60"/>
      <c r="VMM48" s="278"/>
      <c r="VMN48" s="243"/>
      <c r="VMO48" s="244"/>
      <c r="VMP48" s="244"/>
      <c r="VMQ48" s="244"/>
      <c r="VMR48" s="244"/>
      <c r="VMS48" s="244"/>
      <c r="VMT48" s="201"/>
      <c r="VMU48" s="210"/>
      <c r="VMV48" s="15"/>
      <c r="VMW48" s="15"/>
      <c r="VMX48" s="15"/>
      <c r="VMY48" s="15"/>
      <c r="VMZ48" s="15"/>
      <c r="VNA48" s="15"/>
      <c r="VNB48" s="15"/>
      <c r="VNC48" s="15"/>
      <c r="VND48" s="15"/>
      <c r="VNE48" s="15"/>
      <c r="VNF48" s="19"/>
      <c r="VNG48" s="15"/>
      <c r="VNH48" s="15"/>
      <c r="VNI48" s="15"/>
      <c r="VNJ48" s="15"/>
      <c r="VNK48" s="15"/>
      <c r="VNL48" s="15"/>
      <c r="VNM48" s="19"/>
      <c r="VNN48" s="59"/>
      <c r="VNO48" s="59"/>
      <c r="VNP48" s="52"/>
      <c r="VNQ48" s="52"/>
      <c r="VNR48" s="52"/>
      <c r="VNS48" s="52"/>
      <c r="VNT48" s="52"/>
      <c r="VNU48" s="59"/>
      <c r="VNV48" s="59"/>
      <c r="VNW48" s="59"/>
      <c r="VNX48" s="59"/>
      <c r="VNY48" s="60"/>
      <c r="VNZ48" s="278"/>
      <c r="VOA48" s="243"/>
      <c r="VOB48" s="244"/>
      <c r="VOC48" s="244"/>
      <c r="VOD48" s="244"/>
      <c r="VOE48" s="244"/>
      <c r="VOF48" s="244"/>
      <c r="VOG48" s="201"/>
      <c r="VOH48" s="210"/>
      <c r="VOI48" s="15"/>
      <c r="VOJ48" s="15"/>
      <c r="VOK48" s="15"/>
      <c r="VOL48" s="15"/>
      <c r="VOM48" s="15"/>
      <c r="VON48" s="15"/>
      <c r="VOO48" s="15"/>
      <c r="VOP48" s="15"/>
      <c r="VOQ48" s="15"/>
      <c r="VOR48" s="15"/>
      <c r="VOS48" s="19"/>
      <c r="VOT48" s="15"/>
      <c r="VOU48" s="15"/>
      <c r="VOV48" s="15"/>
      <c r="VOW48" s="15"/>
      <c r="VOX48" s="15"/>
      <c r="VOY48" s="15"/>
      <c r="VOZ48" s="19"/>
      <c r="VPA48" s="59"/>
      <c r="VPB48" s="59"/>
      <c r="VPC48" s="52"/>
      <c r="VPD48" s="52"/>
      <c r="VPE48" s="52"/>
      <c r="VPF48" s="52"/>
      <c r="VPG48" s="52"/>
      <c r="VPH48" s="59"/>
      <c r="VPI48" s="59"/>
      <c r="VPJ48" s="59"/>
      <c r="VPK48" s="59"/>
      <c r="VPL48" s="60"/>
      <c r="VPM48" s="278"/>
      <c r="VPN48" s="243"/>
      <c r="VPO48" s="244"/>
      <c r="VPP48" s="244"/>
      <c r="VPQ48" s="244"/>
      <c r="VPR48" s="244"/>
      <c r="VPS48" s="244"/>
      <c r="VPT48" s="201"/>
      <c r="VPU48" s="210"/>
      <c r="VPV48" s="15"/>
      <c r="VPW48" s="15"/>
      <c r="VPX48" s="15"/>
      <c r="VPY48" s="15"/>
      <c r="VPZ48" s="15"/>
      <c r="VQA48" s="15"/>
      <c r="VQB48" s="15"/>
      <c r="VQC48" s="15"/>
      <c r="VQD48" s="15"/>
      <c r="VQE48" s="15"/>
      <c r="VQF48" s="19"/>
      <c r="VQG48" s="15"/>
      <c r="VQH48" s="15"/>
      <c r="VQI48" s="15"/>
      <c r="VQJ48" s="15"/>
      <c r="VQK48" s="15"/>
      <c r="VQL48" s="15"/>
      <c r="VQM48" s="19"/>
      <c r="VQN48" s="59"/>
      <c r="VQO48" s="59"/>
      <c r="VQP48" s="52"/>
      <c r="VQQ48" s="52"/>
      <c r="VQR48" s="52"/>
      <c r="VQS48" s="52"/>
      <c r="VQT48" s="52"/>
      <c r="VQU48" s="59"/>
      <c r="VQV48" s="59"/>
      <c r="VQW48" s="59"/>
      <c r="VQX48" s="59"/>
      <c r="VQY48" s="60"/>
      <c r="VQZ48" s="278"/>
      <c r="VRA48" s="243"/>
      <c r="VRB48" s="244"/>
      <c r="VRC48" s="244"/>
      <c r="VRD48" s="244"/>
      <c r="VRE48" s="244"/>
      <c r="VRF48" s="244"/>
      <c r="VRG48" s="201"/>
      <c r="VRH48" s="210"/>
      <c r="VRI48" s="15"/>
      <c r="VRJ48" s="15"/>
      <c r="VRK48" s="15"/>
      <c r="VRL48" s="15"/>
      <c r="VRM48" s="15"/>
      <c r="VRN48" s="15"/>
      <c r="VRO48" s="15"/>
      <c r="VRP48" s="15"/>
      <c r="VRQ48" s="15"/>
      <c r="VRR48" s="15"/>
      <c r="VRS48" s="19"/>
      <c r="VRT48" s="15"/>
      <c r="VRU48" s="15"/>
      <c r="VRV48" s="15"/>
      <c r="VRW48" s="15"/>
      <c r="VRX48" s="15"/>
      <c r="VRY48" s="15"/>
      <c r="VRZ48" s="19"/>
      <c r="VSA48" s="59"/>
      <c r="VSB48" s="59"/>
      <c r="VSC48" s="52"/>
      <c r="VSD48" s="52"/>
      <c r="VSE48" s="52"/>
      <c r="VSF48" s="52"/>
      <c r="VSG48" s="52"/>
      <c r="VSH48" s="59"/>
      <c r="VSI48" s="59"/>
      <c r="VSJ48" s="59"/>
      <c r="VSK48" s="59"/>
      <c r="VSL48" s="60"/>
      <c r="VSM48" s="278"/>
      <c r="VSN48" s="243"/>
      <c r="VSO48" s="244"/>
      <c r="VSP48" s="244"/>
      <c r="VSQ48" s="244"/>
      <c r="VSR48" s="244"/>
      <c r="VSS48" s="244"/>
      <c r="VST48" s="201"/>
      <c r="VSU48" s="210"/>
      <c r="VSV48" s="15"/>
      <c r="VSW48" s="15"/>
      <c r="VSX48" s="15"/>
      <c r="VSY48" s="15"/>
      <c r="VSZ48" s="15"/>
      <c r="VTA48" s="15"/>
      <c r="VTB48" s="15"/>
      <c r="VTC48" s="15"/>
      <c r="VTD48" s="15"/>
      <c r="VTE48" s="15"/>
      <c r="VTF48" s="19"/>
      <c r="VTG48" s="15"/>
      <c r="VTH48" s="15"/>
      <c r="VTI48" s="15"/>
      <c r="VTJ48" s="15"/>
      <c r="VTK48" s="15"/>
      <c r="VTL48" s="15"/>
      <c r="VTM48" s="19"/>
      <c r="VTN48" s="59"/>
      <c r="VTO48" s="59"/>
      <c r="VTP48" s="52"/>
      <c r="VTQ48" s="52"/>
      <c r="VTR48" s="52"/>
      <c r="VTS48" s="52"/>
      <c r="VTT48" s="52"/>
      <c r="VTU48" s="59"/>
      <c r="VTV48" s="59"/>
      <c r="VTW48" s="59"/>
      <c r="VTX48" s="59"/>
      <c r="VTY48" s="60"/>
      <c r="VTZ48" s="278"/>
      <c r="VUA48" s="243"/>
      <c r="VUB48" s="244"/>
      <c r="VUC48" s="244"/>
      <c r="VUD48" s="244"/>
      <c r="VUE48" s="244"/>
      <c r="VUF48" s="244"/>
      <c r="VUG48" s="201"/>
      <c r="VUH48" s="210"/>
      <c r="VUI48" s="15"/>
      <c r="VUJ48" s="15"/>
      <c r="VUK48" s="15"/>
      <c r="VUL48" s="15"/>
      <c r="VUM48" s="15"/>
      <c r="VUN48" s="15"/>
      <c r="VUO48" s="15"/>
      <c r="VUP48" s="15"/>
      <c r="VUQ48" s="15"/>
      <c r="VUR48" s="15"/>
      <c r="VUS48" s="19"/>
      <c r="VUT48" s="15"/>
      <c r="VUU48" s="15"/>
      <c r="VUV48" s="15"/>
      <c r="VUW48" s="15"/>
      <c r="VUX48" s="15"/>
      <c r="VUY48" s="15"/>
      <c r="VUZ48" s="19"/>
      <c r="VVA48" s="59"/>
      <c r="VVB48" s="59"/>
      <c r="VVC48" s="52"/>
      <c r="VVD48" s="52"/>
      <c r="VVE48" s="52"/>
      <c r="VVF48" s="52"/>
      <c r="VVG48" s="52"/>
      <c r="VVH48" s="59"/>
      <c r="VVI48" s="59"/>
      <c r="VVJ48" s="59"/>
      <c r="VVK48" s="59"/>
      <c r="VVL48" s="60"/>
      <c r="VVM48" s="278"/>
      <c r="VVN48" s="243"/>
      <c r="VVO48" s="244"/>
      <c r="VVP48" s="244"/>
      <c r="VVQ48" s="244"/>
      <c r="VVR48" s="244"/>
      <c r="VVS48" s="244"/>
      <c r="VVT48" s="201"/>
      <c r="VVU48" s="210"/>
      <c r="VVV48" s="15"/>
      <c r="VVW48" s="15"/>
      <c r="VVX48" s="15"/>
      <c r="VVY48" s="15"/>
      <c r="VVZ48" s="15"/>
      <c r="VWA48" s="15"/>
      <c r="VWB48" s="15"/>
      <c r="VWC48" s="15"/>
      <c r="VWD48" s="15"/>
      <c r="VWE48" s="15"/>
      <c r="VWF48" s="19"/>
      <c r="VWG48" s="15"/>
      <c r="VWH48" s="15"/>
      <c r="VWI48" s="15"/>
      <c r="VWJ48" s="15"/>
      <c r="VWK48" s="15"/>
      <c r="VWL48" s="15"/>
      <c r="VWM48" s="19"/>
      <c r="VWN48" s="59"/>
      <c r="VWO48" s="59"/>
      <c r="VWP48" s="52"/>
      <c r="VWQ48" s="52"/>
      <c r="VWR48" s="52"/>
      <c r="VWS48" s="52"/>
      <c r="VWT48" s="52"/>
      <c r="VWU48" s="59"/>
      <c r="VWV48" s="59"/>
      <c r="VWW48" s="59"/>
      <c r="VWX48" s="59"/>
      <c r="VWY48" s="60"/>
      <c r="VWZ48" s="278"/>
      <c r="VXA48" s="243"/>
      <c r="VXB48" s="244"/>
      <c r="VXC48" s="244"/>
      <c r="VXD48" s="244"/>
      <c r="VXE48" s="244"/>
      <c r="VXF48" s="244"/>
      <c r="VXG48" s="201"/>
      <c r="VXH48" s="210"/>
      <c r="VXI48" s="15"/>
      <c r="VXJ48" s="15"/>
      <c r="VXK48" s="15"/>
      <c r="VXL48" s="15"/>
      <c r="VXM48" s="15"/>
      <c r="VXN48" s="15"/>
      <c r="VXO48" s="15"/>
      <c r="VXP48" s="15"/>
      <c r="VXQ48" s="15"/>
      <c r="VXR48" s="15"/>
      <c r="VXS48" s="19"/>
      <c r="VXT48" s="15"/>
      <c r="VXU48" s="15"/>
      <c r="VXV48" s="15"/>
      <c r="VXW48" s="15"/>
      <c r="VXX48" s="15"/>
      <c r="VXY48" s="15"/>
      <c r="VXZ48" s="19"/>
      <c r="VYA48" s="59"/>
      <c r="VYB48" s="59"/>
      <c r="VYC48" s="52"/>
      <c r="VYD48" s="52"/>
      <c r="VYE48" s="52"/>
      <c r="VYF48" s="52"/>
      <c r="VYG48" s="52"/>
      <c r="VYH48" s="59"/>
      <c r="VYI48" s="59"/>
      <c r="VYJ48" s="59"/>
      <c r="VYK48" s="59"/>
      <c r="VYL48" s="60"/>
      <c r="VYM48" s="278"/>
      <c r="VYN48" s="243"/>
      <c r="VYO48" s="244"/>
      <c r="VYP48" s="244"/>
      <c r="VYQ48" s="244"/>
      <c r="VYR48" s="244"/>
      <c r="VYS48" s="244"/>
      <c r="VYT48" s="201"/>
      <c r="VYU48" s="210"/>
      <c r="VYV48" s="15"/>
      <c r="VYW48" s="15"/>
      <c r="VYX48" s="15"/>
      <c r="VYY48" s="15"/>
      <c r="VYZ48" s="15"/>
      <c r="VZA48" s="15"/>
      <c r="VZB48" s="15"/>
      <c r="VZC48" s="15"/>
      <c r="VZD48" s="15"/>
      <c r="VZE48" s="15"/>
      <c r="VZF48" s="19"/>
      <c r="VZG48" s="15"/>
      <c r="VZH48" s="15"/>
      <c r="VZI48" s="15"/>
      <c r="VZJ48" s="15"/>
      <c r="VZK48" s="15"/>
      <c r="VZL48" s="15"/>
      <c r="VZM48" s="19"/>
      <c r="VZN48" s="59"/>
      <c r="VZO48" s="59"/>
      <c r="VZP48" s="52"/>
      <c r="VZQ48" s="52"/>
      <c r="VZR48" s="52"/>
      <c r="VZS48" s="52"/>
      <c r="VZT48" s="52"/>
      <c r="VZU48" s="59"/>
      <c r="VZV48" s="59"/>
      <c r="VZW48" s="59"/>
      <c r="VZX48" s="59"/>
      <c r="VZY48" s="60"/>
      <c r="VZZ48" s="278"/>
      <c r="WAA48" s="243"/>
      <c r="WAB48" s="244"/>
      <c r="WAC48" s="244"/>
      <c r="WAD48" s="244"/>
      <c r="WAE48" s="244"/>
      <c r="WAF48" s="244"/>
      <c r="WAG48" s="201"/>
      <c r="WAH48" s="210"/>
      <c r="WAI48" s="15"/>
      <c r="WAJ48" s="15"/>
      <c r="WAK48" s="15"/>
      <c r="WAL48" s="15"/>
      <c r="WAM48" s="15"/>
      <c r="WAN48" s="15"/>
      <c r="WAO48" s="15"/>
      <c r="WAP48" s="15"/>
      <c r="WAQ48" s="15"/>
      <c r="WAR48" s="15"/>
      <c r="WAS48" s="19"/>
      <c r="WAT48" s="15"/>
      <c r="WAU48" s="15"/>
      <c r="WAV48" s="15"/>
      <c r="WAW48" s="15"/>
      <c r="WAX48" s="15"/>
      <c r="WAY48" s="15"/>
      <c r="WAZ48" s="19"/>
      <c r="WBA48" s="59"/>
      <c r="WBB48" s="59"/>
      <c r="WBC48" s="52"/>
      <c r="WBD48" s="52"/>
      <c r="WBE48" s="52"/>
      <c r="WBF48" s="52"/>
      <c r="WBG48" s="52"/>
      <c r="WBH48" s="59"/>
      <c r="WBI48" s="59"/>
      <c r="WBJ48" s="59"/>
      <c r="WBK48" s="59"/>
      <c r="WBL48" s="60"/>
      <c r="WBM48" s="278"/>
      <c r="WBN48" s="243"/>
      <c r="WBO48" s="244"/>
      <c r="WBP48" s="244"/>
      <c r="WBQ48" s="244"/>
      <c r="WBR48" s="244"/>
      <c r="WBS48" s="244"/>
      <c r="WBT48" s="201"/>
      <c r="WBU48" s="210"/>
      <c r="WBV48" s="15"/>
      <c r="WBW48" s="15"/>
      <c r="WBX48" s="15"/>
      <c r="WBY48" s="15"/>
      <c r="WBZ48" s="15"/>
      <c r="WCA48" s="15"/>
      <c r="WCB48" s="15"/>
      <c r="WCC48" s="15"/>
      <c r="WCD48" s="15"/>
      <c r="WCE48" s="15"/>
      <c r="WCF48" s="19"/>
      <c r="WCG48" s="15"/>
      <c r="WCH48" s="15"/>
      <c r="WCI48" s="15"/>
      <c r="WCJ48" s="15"/>
      <c r="WCK48" s="15"/>
      <c r="WCL48" s="15"/>
      <c r="WCM48" s="19"/>
      <c r="WCN48" s="59"/>
      <c r="WCO48" s="59"/>
      <c r="WCP48" s="52"/>
      <c r="WCQ48" s="52"/>
      <c r="WCR48" s="52"/>
      <c r="WCS48" s="52"/>
      <c r="WCT48" s="52"/>
      <c r="WCU48" s="59"/>
      <c r="WCV48" s="59"/>
      <c r="WCW48" s="59"/>
      <c r="WCX48" s="59"/>
      <c r="WCY48" s="60"/>
      <c r="WCZ48" s="278"/>
      <c r="WDA48" s="243"/>
      <c r="WDB48" s="244"/>
      <c r="WDC48" s="244"/>
      <c r="WDD48" s="244"/>
      <c r="WDE48" s="244"/>
      <c r="WDF48" s="244"/>
      <c r="WDG48" s="201"/>
      <c r="WDH48" s="210"/>
      <c r="WDI48" s="15"/>
      <c r="WDJ48" s="15"/>
      <c r="WDK48" s="15"/>
      <c r="WDL48" s="15"/>
      <c r="WDM48" s="15"/>
      <c r="WDN48" s="15"/>
      <c r="WDO48" s="15"/>
      <c r="WDP48" s="15"/>
      <c r="WDQ48" s="15"/>
      <c r="WDR48" s="15"/>
      <c r="WDS48" s="19"/>
      <c r="WDT48" s="15"/>
      <c r="WDU48" s="15"/>
      <c r="WDV48" s="15"/>
      <c r="WDW48" s="15"/>
      <c r="WDX48" s="15"/>
      <c r="WDY48" s="15"/>
      <c r="WDZ48" s="19"/>
      <c r="WEA48" s="59"/>
      <c r="WEB48" s="59"/>
      <c r="WEC48" s="52"/>
      <c r="WED48" s="52"/>
      <c r="WEE48" s="52"/>
      <c r="WEF48" s="52"/>
      <c r="WEG48" s="52"/>
      <c r="WEH48" s="59"/>
      <c r="WEI48" s="59"/>
      <c r="WEJ48" s="59"/>
      <c r="WEK48" s="59"/>
      <c r="WEL48" s="60"/>
      <c r="WEM48" s="278"/>
      <c r="WEN48" s="243"/>
      <c r="WEO48" s="244"/>
      <c r="WEP48" s="244"/>
      <c r="WEQ48" s="244"/>
      <c r="WER48" s="244"/>
      <c r="WES48" s="244"/>
      <c r="WET48" s="201"/>
      <c r="WEU48" s="210"/>
      <c r="WEV48" s="15"/>
      <c r="WEW48" s="15"/>
      <c r="WEX48" s="15"/>
      <c r="WEY48" s="15"/>
      <c r="WEZ48" s="15"/>
      <c r="WFA48" s="15"/>
      <c r="WFB48" s="15"/>
      <c r="WFC48" s="15"/>
      <c r="WFD48" s="15"/>
      <c r="WFE48" s="15"/>
      <c r="WFF48" s="19"/>
      <c r="WFG48" s="15"/>
      <c r="WFH48" s="15"/>
      <c r="WFI48" s="15"/>
      <c r="WFJ48" s="15"/>
      <c r="WFK48" s="15"/>
      <c r="WFL48" s="15"/>
      <c r="WFM48" s="19"/>
      <c r="WFN48" s="59"/>
      <c r="WFO48" s="59"/>
      <c r="WFP48" s="52"/>
      <c r="WFQ48" s="52"/>
      <c r="WFR48" s="52"/>
      <c r="WFS48" s="52"/>
      <c r="WFT48" s="52"/>
      <c r="WFU48" s="59"/>
      <c r="WFV48" s="59"/>
      <c r="WFW48" s="59"/>
      <c r="WFX48" s="59"/>
      <c r="WFY48" s="60"/>
      <c r="WFZ48" s="278"/>
      <c r="WGA48" s="243"/>
      <c r="WGB48" s="244"/>
      <c r="WGC48" s="244"/>
      <c r="WGD48" s="244"/>
      <c r="WGE48" s="244"/>
      <c r="WGF48" s="244"/>
      <c r="WGG48" s="201"/>
      <c r="WGH48" s="210"/>
      <c r="WGI48" s="15"/>
      <c r="WGJ48" s="15"/>
      <c r="WGK48" s="15"/>
      <c r="WGL48" s="15"/>
      <c r="WGM48" s="15"/>
      <c r="WGN48" s="15"/>
      <c r="WGO48" s="15"/>
      <c r="WGP48" s="15"/>
      <c r="WGQ48" s="15"/>
      <c r="WGR48" s="15"/>
      <c r="WGS48" s="19"/>
      <c r="WGT48" s="15"/>
      <c r="WGU48" s="15"/>
      <c r="WGV48" s="15"/>
      <c r="WGW48" s="15"/>
      <c r="WGX48" s="15"/>
      <c r="WGY48" s="15"/>
      <c r="WGZ48" s="19"/>
      <c r="WHA48" s="59"/>
      <c r="WHB48" s="59"/>
      <c r="WHC48" s="52"/>
      <c r="WHD48" s="52"/>
      <c r="WHE48" s="52"/>
      <c r="WHF48" s="52"/>
      <c r="WHG48" s="52"/>
      <c r="WHH48" s="59"/>
      <c r="WHI48" s="59"/>
      <c r="WHJ48" s="59"/>
      <c r="WHK48" s="59"/>
      <c r="WHL48" s="60"/>
      <c r="WHM48" s="278"/>
      <c r="WHN48" s="243"/>
      <c r="WHO48" s="244"/>
      <c r="WHP48" s="244"/>
      <c r="WHQ48" s="244"/>
      <c r="WHR48" s="244"/>
      <c r="WHS48" s="244"/>
      <c r="WHT48" s="201"/>
      <c r="WHU48" s="210"/>
      <c r="WHV48" s="15"/>
      <c r="WHW48" s="15"/>
      <c r="WHX48" s="15"/>
      <c r="WHY48" s="15"/>
      <c r="WHZ48" s="15"/>
      <c r="WIA48" s="15"/>
      <c r="WIB48" s="15"/>
      <c r="WIC48" s="15"/>
      <c r="WID48" s="15"/>
      <c r="WIE48" s="15"/>
      <c r="WIF48" s="19"/>
      <c r="WIG48" s="15"/>
      <c r="WIH48" s="15"/>
      <c r="WII48" s="15"/>
      <c r="WIJ48" s="15"/>
      <c r="WIK48" s="15"/>
      <c r="WIL48" s="15"/>
      <c r="WIM48" s="19"/>
      <c r="WIN48" s="59"/>
      <c r="WIO48" s="59"/>
      <c r="WIP48" s="52"/>
      <c r="WIQ48" s="52"/>
      <c r="WIR48" s="52"/>
      <c r="WIS48" s="52"/>
      <c r="WIT48" s="52"/>
      <c r="WIU48" s="59"/>
      <c r="WIV48" s="59"/>
      <c r="WIW48" s="59"/>
      <c r="WIX48" s="59"/>
      <c r="WIY48" s="60"/>
      <c r="WIZ48" s="278"/>
      <c r="WJA48" s="243"/>
      <c r="WJB48" s="244"/>
      <c r="WJC48" s="244"/>
      <c r="WJD48" s="244"/>
      <c r="WJE48" s="244"/>
      <c r="WJF48" s="244"/>
      <c r="WJG48" s="201"/>
      <c r="WJH48" s="210"/>
      <c r="WJI48" s="15"/>
      <c r="WJJ48" s="15"/>
      <c r="WJK48" s="15"/>
      <c r="WJL48" s="15"/>
      <c r="WJM48" s="15"/>
      <c r="WJN48" s="15"/>
      <c r="WJO48" s="15"/>
      <c r="WJP48" s="15"/>
      <c r="WJQ48" s="15"/>
      <c r="WJR48" s="15"/>
      <c r="WJS48" s="19"/>
      <c r="WJT48" s="15"/>
      <c r="WJU48" s="15"/>
      <c r="WJV48" s="15"/>
      <c r="WJW48" s="15"/>
      <c r="WJX48" s="15"/>
      <c r="WJY48" s="15"/>
      <c r="WJZ48" s="19"/>
      <c r="WKA48" s="59"/>
      <c r="WKB48" s="59"/>
      <c r="WKC48" s="52"/>
      <c r="WKD48" s="52"/>
      <c r="WKE48" s="52"/>
      <c r="WKF48" s="52"/>
      <c r="WKG48" s="52"/>
      <c r="WKH48" s="59"/>
      <c r="WKI48" s="59"/>
      <c r="WKJ48" s="59"/>
      <c r="WKK48" s="59"/>
      <c r="WKL48" s="60"/>
      <c r="WKM48" s="278"/>
      <c r="WKN48" s="243"/>
      <c r="WKO48" s="244"/>
      <c r="WKP48" s="244"/>
      <c r="WKQ48" s="244"/>
      <c r="WKR48" s="244"/>
      <c r="WKS48" s="244"/>
      <c r="WKT48" s="201"/>
      <c r="WKU48" s="210"/>
      <c r="WKV48" s="15"/>
      <c r="WKW48" s="15"/>
      <c r="WKX48" s="15"/>
      <c r="WKY48" s="15"/>
      <c r="WKZ48" s="15"/>
      <c r="WLA48" s="15"/>
      <c r="WLB48" s="15"/>
      <c r="WLC48" s="15"/>
      <c r="WLD48" s="15"/>
      <c r="WLE48" s="15"/>
      <c r="WLF48" s="19"/>
      <c r="WLG48" s="15"/>
      <c r="WLH48" s="15"/>
      <c r="WLI48" s="15"/>
      <c r="WLJ48" s="15"/>
      <c r="WLK48" s="15"/>
      <c r="WLL48" s="15"/>
      <c r="WLM48" s="19"/>
      <c r="WLN48" s="59"/>
      <c r="WLO48" s="59"/>
      <c r="WLP48" s="52"/>
      <c r="WLQ48" s="52"/>
      <c r="WLR48" s="52"/>
      <c r="WLS48" s="52"/>
      <c r="WLT48" s="52"/>
      <c r="WLU48" s="59"/>
      <c r="WLV48" s="59"/>
      <c r="WLW48" s="59"/>
      <c r="WLX48" s="59"/>
      <c r="WLY48" s="60"/>
      <c r="WLZ48" s="278"/>
      <c r="WMA48" s="243"/>
      <c r="WMB48" s="244"/>
      <c r="WMC48" s="244"/>
      <c r="WMD48" s="244"/>
      <c r="WME48" s="244"/>
      <c r="WMF48" s="244"/>
      <c r="WMG48" s="201"/>
      <c r="WMH48" s="210"/>
      <c r="WMI48" s="15"/>
      <c r="WMJ48" s="15"/>
      <c r="WMK48" s="15"/>
      <c r="WML48" s="15"/>
      <c r="WMM48" s="15"/>
      <c r="WMN48" s="15"/>
      <c r="WMO48" s="15"/>
      <c r="WMP48" s="15"/>
      <c r="WMQ48" s="15"/>
      <c r="WMR48" s="15"/>
      <c r="WMS48" s="19"/>
      <c r="WMT48" s="15"/>
      <c r="WMU48" s="15"/>
      <c r="WMV48" s="15"/>
      <c r="WMW48" s="15"/>
      <c r="WMX48" s="15"/>
      <c r="WMY48" s="15"/>
      <c r="WMZ48" s="19"/>
      <c r="WNA48" s="59"/>
      <c r="WNB48" s="59"/>
      <c r="WNC48" s="52"/>
      <c r="WND48" s="52"/>
      <c r="WNE48" s="52"/>
      <c r="WNF48" s="52"/>
      <c r="WNG48" s="52"/>
      <c r="WNH48" s="59"/>
      <c r="WNI48" s="59"/>
      <c r="WNJ48" s="59"/>
      <c r="WNK48" s="59"/>
      <c r="WNL48" s="60"/>
      <c r="WNM48" s="278"/>
      <c r="WNN48" s="243"/>
      <c r="WNO48" s="244"/>
      <c r="WNP48" s="244"/>
      <c r="WNQ48" s="244"/>
      <c r="WNR48" s="244"/>
      <c r="WNS48" s="244"/>
      <c r="WNT48" s="201"/>
      <c r="WNU48" s="210"/>
      <c r="WNV48" s="15"/>
      <c r="WNW48" s="15"/>
      <c r="WNX48" s="15"/>
      <c r="WNY48" s="15"/>
      <c r="WNZ48" s="15"/>
      <c r="WOA48" s="15"/>
      <c r="WOB48" s="15"/>
      <c r="WOC48" s="15"/>
      <c r="WOD48" s="15"/>
      <c r="WOE48" s="15"/>
      <c r="WOF48" s="19"/>
      <c r="WOG48" s="15"/>
      <c r="WOH48" s="15"/>
      <c r="WOI48" s="15"/>
      <c r="WOJ48" s="15"/>
      <c r="WOK48" s="15"/>
      <c r="WOL48" s="15"/>
      <c r="WOM48" s="19"/>
      <c r="WON48" s="59"/>
      <c r="WOO48" s="59"/>
      <c r="WOP48" s="52"/>
      <c r="WOQ48" s="52"/>
      <c r="WOR48" s="52"/>
      <c r="WOS48" s="52"/>
      <c r="WOT48" s="52"/>
      <c r="WOU48" s="59"/>
      <c r="WOV48" s="59"/>
      <c r="WOW48" s="59"/>
      <c r="WOX48" s="59"/>
      <c r="WOY48" s="60"/>
      <c r="WOZ48" s="278"/>
      <c r="WPA48" s="243"/>
      <c r="WPB48" s="244"/>
      <c r="WPC48" s="244"/>
      <c r="WPD48" s="244"/>
      <c r="WPE48" s="244"/>
      <c r="WPF48" s="244"/>
      <c r="WPG48" s="201"/>
      <c r="WPH48" s="210"/>
      <c r="WPI48" s="15"/>
      <c r="WPJ48" s="15"/>
      <c r="WPK48" s="15"/>
      <c r="WPL48" s="15"/>
      <c r="WPM48" s="15"/>
      <c r="WPN48" s="15"/>
      <c r="WPO48" s="15"/>
      <c r="WPP48" s="15"/>
      <c r="WPQ48" s="15"/>
      <c r="WPR48" s="15"/>
      <c r="WPS48" s="19"/>
      <c r="WPT48" s="15"/>
      <c r="WPU48" s="15"/>
      <c r="WPV48" s="15"/>
      <c r="WPW48" s="15"/>
      <c r="WPX48" s="15"/>
      <c r="WPY48" s="15"/>
      <c r="WPZ48" s="19"/>
      <c r="WQA48" s="59"/>
      <c r="WQB48" s="59"/>
      <c r="WQC48" s="52"/>
      <c r="WQD48" s="52"/>
      <c r="WQE48" s="52"/>
      <c r="WQF48" s="52"/>
      <c r="WQG48" s="52"/>
      <c r="WQH48" s="59"/>
      <c r="WQI48" s="59"/>
      <c r="WQJ48" s="59"/>
      <c r="WQK48" s="59"/>
      <c r="WQL48" s="60"/>
      <c r="WQM48" s="278"/>
      <c r="WQN48" s="243"/>
      <c r="WQO48" s="244"/>
      <c r="WQP48" s="244"/>
      <c r="WQQ48" s="244"/>
      <c r="WQR48" s="244"/>
      <c r="WQS48" s="244"/>
      <c r="WQT48" s="201"/>
      <c r="WQU48" s="210"/>
      <c r="WQV48" s="15"/>
      <c r="WQW48" s="15"/>
      <c r="WQX48" s="15"/>
      <c r="WQY48" s="15"/>
      <c r="WQZ48" s="15"/>
      <c r="WRA48" s="15"/>
      <c r="WRB48" s="15"/>
      <c r="WRC48" s="15"/>
      <c r="WRD48" s="15"/>
      <c r="WRE48" s="15"/>
      <c r="WRF48" s="19"/>
      <c r="WRG48" s="15"/>
      <c r="WRH48" s="15"/>
      <c r="WRI48" s="15"/>
      <c r="WRJ48" s="15"/>
      <c r="WRK48" s="15"/>
      <c r="WRL48" s="15"/>
      <c r="WRM48" s="19"/>
      <c r="WRN48" s="59"/>
      <c r="WRO48" s="59"/>
      <c r="WRP48" s="52"/>
      <c r="WRQ48" s="52"/>
      <c r="WRR48" s="52"/>
      <c r="WRS48" s="52"/>
      <c r="WRT48" s="52"/>
      <c r="WRU48" s="59"/>
      <c r="WRV48" s="59"/>
      <c r="WRW48" s="59"/>
      <c r="WRX48" s="59"/>
      <c r="WRY48" s="60"/>
      <c r="WRZ48" s="278"/>
      <c r="WSA48" s="243"/>
      <c r="WSB48" s="244"/>
      <c r="WSC48" s="244"/>
      <c r="WSD48" s="244"/>
      <c r="WSE48" s="244"/>
      <c r="WSF48" s="244"/>
      <c r="WSG48" s="201"/>
      <c r="WSH48" s="210"/>
      <c r="WSI48" s="15"/>
      <c r="WSJ48" s="15"/>
      <c r="WSK48" s="15"/>
      <c r="WSL48" s="15"/>
      <c r="WSM48" s="15"/>
      <c r="WSN48" s="15"/>
      <c r="WSO48" s="15"/>
      <c r="WSP48" s="15"/>
      <c r="WSQ48" s="15"/>
      <c r="WSR48" s="15"/>
      <c r="WSS48" s="19"/>
      <c r="WST48" s="15"/>
      <c r="WSU48" s="15"/>
      <c r="WSV48" s="15"/>
      <c r="WSW48" s="15"/>
      <c r="WSX48" s="15"/>
      <c r="WSY48" s="15"/>
      <c r="WSZ48" s="19"/>
      <c r="WTA48" s="59"/>
      <c r="WTB48" s="59"/>
      <c r="WTC48" s="52"/>
      <c r="WTD48" s="52"/>
      <c r="WTE48" s="52"/>
      <c r="WTF48" s="52"/>
      <c r="WTG48" s="52"/>
      <c r="WTH48" s="59"/>
      <c r="WTI48" s="59"/>
      <c r="WTJ48" s="59"/>
      <c r="WTK48" s="59"/>
      <c r="WTL48" s="60"/>
      <c r="WTM48" s="278"/>
      <c r="WTN48" s="243"/>
      <c r="WTO48" s="244"/>
      <c r="WTP48" s="244"/>
      <c r="WTQ48" s="244"/>
      <c r="WTR48" s="244"/>
      <c r="WTS48" s="244"/>
      <c r="WTT48" s="201"/>
      <c r="WTU48" s="210"/>
      <c r="WTV48" s="15"/>
      <c r="WTW48" s="15"/>
      <c r="WTX48" s="15"/>
      <c r="WTY48" s="15"/>
      <c r="WTZ48" s="15"/>
      <c r="WUA48" s="15"/>
      <c r="WUB48" s="15"/>
      <c r="WUC48" s="15"/>
      <c r="WUD48" s="15"/>
      <c r="WUE48" s="15"/>
      <c r="WUF48" s="19"/>
      <c r="WUG48" s="15"/>
      <c r="WUH48" s="15"/>
      <c r="WUI48" s="15"/>
      <c r="WUJ48" s="15"/>
      <c r="WUK48" s="15"/>
      <c r="WUL48" s="15"/>
      <c r="WUM48" s="19"/>
      <c r="WUN48" s="59"/>
      <c r="WUO48" s="59"/>
      <c r="WUP48" s="52"/>
      <c r="WUQ48" s="52"/>
      <c r="WUR48" s="52"/>
      <c r="WUS48" s="52"/>
      <c r="WUT48" s="52"/>
      <c r="WUU48" s="59"/>
      <c r="WUV48" s="59"/>
      <c r="WUW48" s="59"/>
      <c r="WUX48" s="59"/>
      <c r="WUY48" s="60"/>
      <c r="WUZ48" s="278"/>
      <c r="WVA48" s="243"/>
      <c r="WVB48" s="244"/>
      <c r="WVC48" s="244"/>
      <c r="WVD48" s="244"/>
      <c r="WVE48" s="244"/>
      <c r="WVF48" s="244"/>
      <c r="WVG48" s="201"/>
      <c r="WVH48" s="210"/>
      <c r="WVI48" s="15"/>
      <c r="WVJ48" s="15"/>
      <c r="WVK48" s="15"/>
      <c r="WVL48" s="15"/>
      <c r="WVM48" s="15"/>
      <c r="WVN48" s="15"/>
      <c r="WVO48" s="15"/>
      <c r="WVP48" s="15"/>
      <c r="WVQ48" s="15"/>
      <c r="WVR48" s="15"/>
      <c r="WVS48" s="19"/>
      <c r="WVT48" s="15"/>
      <c r="WVU48" s="15"/>
      <c r="WVV48" s="15"/>
      <c r="WVW48" s="15"/>
      <c r="WVX48" s="15"/>
      <c r="WVY48" s="15"/>
      <c r="WVZ48" s="19"/>
      <c r="WWA48" s="59"/>
      <c r="WWB48" s="59"/>
      <c r="WWC48" s="52"/>
      <c r="WWD48" s="52"/>
      <c r="WWE48" s="52"/>
      <c r="WWF48" s="52"/>
      <c r="WWG48" s="52"/>
      <c r="WWH48" s="59"/>
      <c r="WWI48" s="59"/>
      <c r="WWJ48" s="59"/>
      <c r="WWK48" s="59"/>
      <c r="WWL48" s="60"/>
      <c r="WWM48" s="278"/>
      <c r="WWN48" s="243"/>
      <c r="WWO48" s="244"/>
      <c r="WWP48" s="244"/>
      <c r="WWQ48" s="244"/>
      <c r="WWR48" s="244"/>
      <c r="WWS48" s="244"/>
      <c r="WWT48" s="201"/>
      <c r="WWU48" s="210"/>
      <c r="WWV48" s="15"/>
      <c r="WWW48" s="15"/>
      <c r="WWX48" s="15"/>
      <c r="WWY48" s="15"/>
      <c r="WWZ48" s="15"/>
      <c r="WXA48" s="15"/>
      <c r="WXB48" s="15"/>
      <c r="WXC48" s="15"/>
      <c r="WXD48" s="15"/>
      <c r="WXE48" s="15"/>
      <c r="WXF48" s="19"/>
      <c r="WXG48" s="15"/>
      <c r="WXH48" s="15"/>
      <c r="WXI48" s="15"/>
      <c r="WXJ48" s="15"/>
      <c r="WXK48" s="15"/>
      <c r="WXL48" s="15"/>
      <c r="WXM48" s="19"/>
      <c r="WXN48" s="59"/>
      <c r="WXO48" s="59"/>
      <c r="WXP48" s="52"/>
      <c r="WXQ48" s="52"/>
      <c r="WXR48" s="52"/>
      <c r="WXS48" s="52"/>
      <c r="WXT48" s="52"/>
      <c r="WXU48" s="59"/>
      <c r="WXV48" s="59"/>
      <c r="WXW48" s="59"/>
      <c r="WXX48" s="59"/>
      <c r="WXY48" s="60"/>
      <c r="WXZ48" s="278"/>
      <c r="WYA48" s="243"/>
      <c r="WYB48" s="244"/>
      <c r="WYC48" s="244"/>
      <c r="WYD48" s="244"/>
      <c r="WYE48" s="244"/>
      <c r="WYF48" s="244"/>
      <c r="WYG48" s="201"/>
      <c r="WYH48" s="210"/>
      <c r="WYI48" s="15"/>
      <c r="WYJ48" s="15"/>
      <c r="WYK48" s="15"/>
      <c r="WYL48" s="15"/>
      <c r="WYM48" s="15"/>
      <c r="WYN48" s="15"/>
      <c r="WYO48" s="15"/>
      <c r="WYP48" s="15"/>
      <c r="WYQ48" s="15"/>
      <c r="WYR48" s="15"/>
      <c r="WYS48" s="19"/>
      <c r="WYT48" s="15"/>
      <c r="WYU48" s="15"/>
      <c r="WYV48" s="15"/>
      <c r="WYW48" s="15"/>
      <c r="WYX48" s="15"/>
      <c r="WYY48" s="15"/>
      <c r="WYZ48" s="19"/>
      <c r="WZA48" s="59"/>
      <c r="WZB48" s="59"/>
      <c r="WZC48" s="52"/>
      <c r="WZD48" s="52"/>
      <c r="WZE48" s="52"/>
      <c r="WZF48" s="52"/>
      <c r="WZG48" s="52"/>
      <c r="WZH48" s="59"/>
      <c r="WZI48" s="59"/>
      <c r="WZJ48" s="59"/>
      <c r="WZK48" s="59"/>
      <c r="WZL48" s="60"/>
      <c r="WZM48" s="278"/>
      <c r="WZN48" s="243"/>
      <c r="WZO48" s="244"/>
      <c r="WZP48" s="244"/>
      <c r="WZQ48" s="244"/>
      <c r="WZR48" s="244"/>
      <c r="WZS48" s="244"/>
      <c r="WZT48" s="201"/>
      <c r="WZU48" s="210"/>
      <c r="WZV48" s="15"/>
      <c r="WZW48" s="15"/>
      <c r="WZX48" s="15"/>
      <c r="WZY48" s="15"/>
      <c r="WZZ48" s="15"/>
      <c r="XAA48" s="15"/>
      <c r="XAB48" s="15"/>
      <c r="XAC48" s="15"/>
      <c r="XAD48" s="15"/>
      <c r="XAE48" s="15"/>
      <c r="XAF48" s="19"/>
      <c r="XAG48" s="15"/>
      <c r="XAH48" s="15"/>
      <c r="XAI48" s="15"/>
      <c r="XAJ48" s="15"/>
      <c r="XAK48" s="15"/>
      <c r="XAL48" s="15"/>
      <c r="XAM48" s="19"/>
      <c r="XAN48" s="59"/>
      <c r="XAO48" s="59"/>
      <c r="XAP48" s="52"/>
      <c r="XAQ48" s="52"/>
      <c r="XAR48" s="52"/>
      <c r="XAS48" s="52"/>
      <c r="XAT48" s="52"/>
      <c r="XAU48" s="59"/>
      <c r="XAV48" s="59"/>
      <c r="XAW48" s="59"/>
      <c r="XAX48" s="59"/>
      <c r="XAY48" s="60"/>
      <c r="XAZ48" s="278"/>
      <c r="XBA48" s="243"/>
      <c r="XBB48" s="244"/>
      <c r="XBC48" s="244"/>
      <c r="XBD48" s="244"/>
      <c r="XBE48" s="244"/>
      <c r="XBF48" s="244"/>
      <c r="XBG48" s="201"/>
      <c r="XBH48" s="210"/>
      <c r="XBI48" s="15"/>
      <c r="XBJ48" s="15"/>
      <c r="XBK48" s="15"/>
      <c r="XBL48" s="15"/>
      <c r="XBM48" s="15"/>
      <c r="XBN48" s="15"/>
      <c r="XBO48" s="15"/>
      <c r="XBP48" s="15"/>
      <c r="XBQ48" s="15"/>
      <c r="XBR48" s="15"/>
      <c r="XBS48" s="19"/>
      <c r="XBT48" s="15"/>
      <c r="XBU48" s="15"/>
      <c r="XBV48" s="15"/>
      <c r="XBW48" s="15"/>
      <c r="XBX48" s="15"/>
      <c r="XBY48" s="15"/>
      <c r="XBZ48" s="19"/>
      <c r="XCA48" s="59"/>
      <c r="XCB48" s="59"/>
      <c r="XCC48" s="52"/>
      <c r="XCD48" s="52"/>
      <c r="XCE48" s="52"/>
      <c r="XCF48" s="52"/>
      <c r="XCG48" s="52"/>
      <c r="XCH48" s="59"/>
      <c r="XCI48" s="59"/>
      <c r="XCJ48" s="59"/>
      <c r="XCK48" s="59"/>
      <c r="XCL48" s="60"/>
      <c r="XCM48" s="278"/>
      <c r="XCN48" s="243"/>
      <c r="XCO48" s="244"/>
      <c r="XCP48" s="244"/>
      <c r="XCQ48" s="244"/>
      <c r="XCR48" s="244"/>
      <c r="XCS48" s="244"/>
      <c r="XCT48" s="201"/>
      <c r="XCU48" s="210"/>
      <c r="XCV48" s="15"/>
      <c r="XCW48" s="15"/>
      <c r="XCX48" s="15"/>
      <c r="XCY48" s="15"/>
      <c r="XCZ48" s="15"/>
      <c r="XDA48" s="15"/>
      <c r="XDB48" s="15"/>
      <c r="XDC48" s="15"/>
      <c r="XDD48" s="15"/>
      <c r="XDE48" s="15"/>
      <c r="XDF48" s="19"/>
      <c r="XDG48" s="15"/>
      <c r="XDH48" s="15"/>
      <c r="XDI48" s="15"/>
      <c r="XDJ48" s="15"/>
      <c r="XDK48" s="15"/>
      <c r="XDL48" s="15"/>
      <c r="XDM48" s="19"/>
      <c r="XDN48" s="59"/>
      <c r="XDO48" s="59"/>
      <c r="XDP48" s="52"/>
      <c r="XDQ48" s="52"/>
      <c r="XDR48" s="52"/>
      <c r="XDS48" s="52"/>
      <c r="XDT48" s="52"/>
      <c r="XDU48" s="59"/>
      <c r="XDV48" s="59"/>
      <c r="XDW48" s="59"/>
      <c r="XDX48" s="59"/>
      <c r="XDY48" s="60"/>
      <c r="XDZ48" s="278"/>
      <c r="XEA48" s="243"/>
      <c r="XEB48" s="244"/>
      <c r="XEC48" s="244"/>
      <c r="XED48" s="244"/>
      <c r="XEE48" s="244"/>
      <c r="XEF48" s="244"/>
      <c r="XEG48" s="201"/>
      <c r="XEH48" s="210"/>
      <c r="XEI48" s="15"/>
      <c r="XEJ48" s="15"/>
      <c r="XEK48" s="15"/>
      <c r="XEL48" s="15"/>
      <c r="XEM48" s="15"/>
      <c r="XEN48" s="15"/>
      <c r="XEO48" s="15"/>
      <c r="XEP48" s="15"/>
      <c r="XEQ48" s="15"/>
      <c r="XER48" s="15"/>
      <c r="XES48" s="19"/>
      <c r="XET48" s="15"/>
      <c r="XEU48" s="15"/>
      <c r="XEV48" s="15"/>
      <c r="XEW48" s="15"/>
      <c r="XEX48" s="15"/>
      <c r="XEY48" s="15"/>
      <c r="XEZ48" s="19"/>
      <c r="XFA48" s="59"/>
      <c r="XFB48" s="59"/>
      <c r="XFC48" s="52"/>
      <c r="XFD48" s="52"/>
    </row>
    <row r="49" ht="24.95" customHeight="1" spans="1:1024 1025:16384">
      <c r="A49" s="59">
        <v>46</v>
      </c>
      <c r="B49" s="59" t="s">
        <v>509</v>
      </c>
      <c r="C49" s="52" t="s">
        <v>449</v>
      </c>
      <c r="D49" s="52" t="s">
        <v>450</v>
      </c>
      <c r="E49" s="52" t="s">
        <v>480</v>
      </c>
      <c r="F49" s="52" t="s">
        <v>451</v>
      </c>
      <c r="G49" s="52"/>
      <c r="H49" s="59">
        <v>4.3</v>
      </c>
      <c r="I49" s="59">
        <v>0.6</v>
      </c>
      <c r="J49" s="59">
        <v>0.3</v>
      </c>
      <c r="K49" s="59">
        <v>0.2</v>
      </c>
      <c r="L49" s="60">
        <v>45760</v>
      </c>
      <c r="M49" s="278">
        <v>55.68</v>
      </c>
      <c r="N49" s="243" t="s">
        <v>481</v>
      </c>
      <c r="O49" s="244">
        <v>2872713.738</v>
      </c>
      <c r="P49" s="244">
        <v>538266.385</v>
      </c>
      <c r="Q49" s="244" t="s">
        <v>482</v>
      </c>
      <c r="R49" s="244">
        <v>2872518.985</v>
      </c>
      <c r="S49" s="244">
        <v>538384.609</v>
      </c>
      <c r="T49" s="201" t="s">
        <v>481</v>
      </c>
      <c r="U49" s="210">
        <v>324.45</v>
      </c>
      <c r="V49" s="15">
        <v>174</v>
      </c>
      <c r="W49" s="15">
        <v>173</v>
      </c>
      <c r="X49" s="15">
        <v>175</v>
      </c>
      <c r="Y49" s="15" t="s">
        <v>455</v>
      </c>
      <c r="Z49" s="203">
        <v>4620</v>
      </c>
      <c r="AA49" s="203">
        <v>4700</v>
      </c>
      <c r="AB49" s="15">
        <v>40</v>
      </c>
      <c r="AC49" s="15">
        <v>0.8</v>
      </c>
      <c r="AD49" s="15">
        <v>1.33</v>
      </c>
      <c r="AE49" s="15">
        <v>5.85</v>
      </c>
      <c r="AF49" s="19" t="str">
        <f t="shared" si="3"/>
        <v>(46)水岩互通LK4+620-LK4+720左幅交通标志基础</v>
      </c>
      <c r="AG49" s="15" t="s">
        <v>498</v>
      </c>
      <c r="AH49" s="15">
        <v>150</v>
      </c>
      <c r="AI49" s="15">
        <v>100</v>
      </c>
      <c r="AJ49" s="15">
        <v>40</v>
      </c>
      <c r="AK49" s="15">
        <v>1.2</v>
      </c>
      <c r="AL49" s="15">
        <v>2</v>
      </c>
      <c r="AM49" s="19" t="str">
        <f t="shared" si="4"/>
        <v>(46)水岩互通LK4+620-LK4+720左幅交通标志基础抽检</v>
      </c>
      <c r="AN49" s="59"/>
      <c r="AO49" s="59"/>
      <c r="AP49" s="52"/>
      <c r="AQ49" s="52"/>
      <c r="AR49" s="52"/>
      <c r="AS49" s="52"/>
      <c r="AT49" s="52"/>
      <c r="AU49" s="59"/>
      <c r="AV49" s="59"/>
      <c r="AW49" s="59"/>
      <c r="AX49" s="59"/>
      <c r="AY49" s="60"/>
      <c r="AZ49" s="278"/>
      <c r="BA49" s="243"/>
      <c r="BB49" s="244"/>
      <c r="BC49" s="244"/>
      <c r="BD49" s="244"/>
      <c r="BE49" s="244"/>
      <c r="BF49" s="244"/>
      <c r="BG49" s="201"/>
      <c r="BH49" s="210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9"/>
      <c r="BT49" s="15"/>
      <c r="BU49" s="15"/>
      <c r="BV49" s="15"/>
      <c r="BW49" s="15"/>
      <c r="BX49" s="15"/>
      <c r="BY49" s="15"/>
      <c r="BZ49" s="19"/>
      <c r="CA49" s="59"/>
      <c r="CB49" s="59"/>
      <c r="CC49" s="52"/>
      <c r="CD49" s="52"/>
      <c r="CE49" s="52"/>
      <c r="CF49" s="52"/>
      <c r="CG49" s="52"/>
      <c r="CH49" s="59"/>
      <c r="CI49" s="59"/>
      <c r="CJ49" s="59"/>
      <c r="CK49" s="59"/>
      <c r="CL49" s="60"/>
      <c r="CM49" s="278"/>
      <c r="CN49" s="243"/>
      <c r="CO49" s="244"/>
      <c r="CP49" s="244"/>
      <c r="CQ49" s="244"/>
      <c r="CR49" s="244"/>
      <c r="CS49" s="244"/>
      <c r="CT49" s="201"/>
      <c r="CU49" s="210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9"/>
      <c r="DG49" s="15"/>
      <c r="DH49" s="15"/>
      <c r="DI49" s="15"/>
      <c r="DJ49" s="15"/>
      <c r="DK49" s="15"/>
      <c r="DL49" s="15"/>
      <c r="DM49" s="19"/>
      <c r="DN49" s="59"/>
      <c r="DO49" s="59"/>
      <c r="DP49" s="52"/>
      <c r="DQ49" s="52"/>
      <c r="DR49" s="52"/>
      <c r="DS49" s="52"/>
      <c r="DT49" s="52"/>
      <c r="DU49" s="59"/>
      <c r="DV49" s="59"/>
      <c r="DW49" s="59"/>
      <c r="DX49" s="59"/>
      <c r="DY49" s="60"/>
      <c r="DZ49" s="278"/>
      <c r="EA49" s="243"/>
      <c r="EB49" s="244"/>
      <c r="EC49" s="244"/>
      <c r="ED49" s="244"/>
      <c r="EE49" s="244"/>
      <c r="EF49" s="244"/>
      <c r="EG49" s="201"/>
      <c r="EH49" s="210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9"/>
      <c r="ET49" s="15"/>
      <c r="EU49" s="15"/>
      <c r="EV49" s="15"/>
      <c r="EW49" s="15"/>
      <c r="EX49" s="15"/>
      <c r="EY49" s="15"/>
      <c r="EZ49" s="19"/>
      <c r="FA49" s="59"/>
      <c r="FB49" s="59"/>
      <c r="FC49" s="52"/>
      <c r="FD49" s="52"/>
      <c r="FE49" s="52"/>
      <c r="FF49" s="52"/>
      <c r="FG49" s="52"/>
      <c r="FH49" s="59"/>
      <c r="FI49" s="59"/>
      <c r="FJ49" s="59"/>
      <c r="FK49" s="59"/>
      <c r="FL49" s="60"/>
      <c r="FM49" s="278"/>
      <c r="FN49" s="243"/>
      <c r="FO49" s="244"/>
      <c r="FP49" s="244"/>
      <c r="FQ49" s="244"/>
      <c r="FR49" s="244"/>
      <c r="FS49" s="244"/>
      <c r="FT49" s="201"/>
      <c r="FU49" s="210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9"/>
      <c r="GG49" s="15"/>
      <c r="GH49" s="15"/>
      <c r="GI49" s="15"/>
      <c r="GJ49" s="15"/>
      <c r="GK49" s="15"/>
      <c r="GL49" s="15"/>
      <c r="GM49" s="19"/>
      <c r="GN49" s="59"/>
      <c r="GO49" s="59"/>
      <c r="GP49" s="52"/>
      <c r="GQ49" s="52"/>
      <c r="GR49" s="52"/>
      <c r="GS49" s="52"/>
      <c r="GT49" s="52"/>
      <c r="GU49" s="59"/>
      <c r="GV49" s="59"/>
      <c r="GW49" s="59"/>
      <c r="GX49" s="59"/>
      <c r="GY49" s="60"/>
      <c r="GZ49" s="278"/>
      <c r="HA49" s="243"/>
      <c r="HB49" s="244"/>
      <c r="HC49" s="244"/>
      <c r="HD49" s="244"/>
      <c r="HE49" s="244"/>
      <c r="HF49" s="244"/>
      <c r="HG49" s="201"/>
      <c r="HH49" s="210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9"/>
      <c r="HT49" s="15"/>
      <c r="HU49" s="15"/>
      <c r="HV49" s="15"/>
      <c r="HW49" s="15"/>
      <c r="HX49" s="15"/>
      <c r="HY49" s="15"/>
      <c r="HZ49" s="19"/>
      <c r="IA49" s="59"/>
      <c r="IB49" s="59"/>
      <c r="IC49" s="52"/>
      <c r="ID49" s="52"/>
      <c r="IE49" s="52"/>
      <c r="IF49" s="52"/>
      <c r="IG49" s="52"/>
      <c r="IH49" s="59"/>
      <c r="II49" s="59"/>
      <c r="IJ49" s="59"/>
      <c r="IK49" s="59"/>
      <c r="IL49" s="60"/>
      <c r="IM49" s="278"/>
      <c r="IN49" s="243"/>
      <c r="IO49" s="244"/>
      <c r="IP49" s="244"/>
      <c r="IQ49" s="244"/>
      <c r="IR49" s="244"/>
      <c r="IS49" s="244"/>
      <c r="IT49" s="201"/>
      <c r="IU49" s="210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9"/>
      <c r="JG49" s="15"/>
      <c r="JH49" s="15"/>
      <c r="JI49" s="15"/>
      <c r="JJ49" s="15"/>
      <c r="JK49" s="15"/>
      <c r="JL49" s="15"/>
      <c r="JM49" s="19"/>
      <c r="JN49" s="59"/>
      <c r="JO49" s="59"/>
      <c r="JP49" s="52"/>
      <c r="JQ49" s="52"/>
      <c r="JR49" s="52"/>
      <c r="JS49" s="52"/>
      <c r="JT49" s="52"/>
      <c r="JU49" s="59"/>
      <c r="JV49" s="59"/>
      <c r="JW49" s="59"/>
      <c r="JX49" s="59"/>
      <c r="JY49" s="60"/>
      <c r="JZ49" s="278"/>
      <c r="KA49" s="243"/>
      <c r="KB49" s="244"/>
      <c r="KC49" s="244"/>
      <c r="KD49" s="244"/>
      <c r="KE49" s="244"/>
      <c r="KF49" s="244"/>
      <c r="KG49" s="201"/>
      <c r="KH49" s="210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9"/>
      <c r="KT49" s="15"/>
      <c r="KU49" s="15"/>
      <c r="KV49" s="15"/>
      <c r="KW49" s="15"/>
      <c r="KX49" s="15"/>
      <c r="KY49" s="15"/>
      <c r="KZ49" s="19"/>
      <c r="LA49" s="59"/>
      <c r="LB49" s="59"/>
      <c r="LC49" s="52"/>
      <c r="LD49" s="52"/>
      <c r="LE49" s="52"/>
      <c r="LF49" s="52"/>
      <c r="LG49" s="52"/>
      <c r="LH49" s="59"/>
      <c r="LI49" s="59"/>
      <c r="LJ49" s="59"/>
      <c r="LK49" s="59"/>
      <c r="LL49" s="60"/>
      <c r="LM49" s="278"/>
      <c r="LN49" s="243"/>
      <c r="LO49" s="244"/>
      <c r="LP49" s="244"/>
      <c r="LQ49" s="244"/>
      <c r="LR49" s="244"/>
      <c r="LS49" s="244"/>
      <c r="LT49" s="201"/>
      <c r="LU49" s="210"/>
      <c r="LV49" s="15"/>
      <c r="LW49" s="15"/>
      <c r="LX49" s="15"/>
      <c r="LY49" s="15"/>
      <c r="LZ49" s="15"/>
      <c r="MA49" s="15"/>
      <c r="MB49" s="15"/>
      <c r="MC49" s="15"/>
      <c r="MD49" s="15"/>
      <c r="ME49" s="15"/>
      <c r="MF49" s="19"/>
      <c r="MG49" s="15"/>
      <c r="MH49" s="15"/>
      <c r="MI49" s="15"/>
      <c r="MJ49" s="15"/>
      <c r="MK49" s="15"/>
      <c r="ML49" s="15"/>
      <c r="MM49" s="19"/>
      <c r="MN49" s="59"/>
      <c r="MO49" s="59"/>
      <c r="MP49" s="52"/>
      <c r="MQ49" s="52"/>
      <c r="MR49" s="52"/>
      <c r="MS49" s="52"/>
      <c r="MT49" s="52"/>
      <c r="MU49" s="59"/>
      <c r="MV49" s="59"/>
      <c r="MW49" s="59"/>
      <c r="MX49" s="59"/>
      <c r="MY49" s="60"/>
      <c r="MZ49" s="278"/>
      <c r="NA49" s="243"/>
      <c r="NB49" s="244"/>
      <c r="NC49" s="244"/>
      <c r="ND49" s="244"/>
      <c r="NE49" s="244"/>
      <c r="NF49" s="244"/>
      <c r="NG49" s="201"/>
      <c r="NH49" s="210"/>
      <c r="NI49" s="15"/>
      <c r="NJ49" s="15"/>
      <c r="NK49" s="15"/>
      <c r="NL49" s="15"/>
      <c r="NM49" s="15"/>
      <c r="NN49" s="15"/>
      <c r="NO49" s="15"/>
      <c r="NP49" s="15"/>
      <c r="NQ49" s="15"/>
      <c r="NR49" s="15"/>
      <c r="NS49" s="19"/>
      <c r="NT49" s="15"/>
      <c r="NU49" s="15"/>
      <c r="NV49" s="15"/>
      <c r="NW49" s="15"/>
      <c r="NX49" s="15"/>
      <c r="NY49" s="15"/>
      <c r="NZ49" s="19"/>
      <c r="OA49" s="59"/>
      <c r="OB49" s="59"/>
      <c r="OC49" s="52"/>
      <c r="OD49" s="52"/>
      <c r="OE49" s="52"/>
      <c r="OF49" s="52"/>
      <c r="OG49" s="52"/>
      <c r="OH49" s="59"/>
      <c r="OI49" s="59"/>
      <c r="OJ49" s="59"/>
      <c r="OK49" s="59"/>
      <c r="OL49" s="60"/>
      <c r="OM49" s="278"/>
      <c r="ON49" s="243"/>
      <c r="OO49" s="244"/>
      <c r="OP49" s="244"/>
      <c r="OQ49" s="244"/>
      <c r="OR49" s="244"/>
      <c r="OS49" s="244"/>
      <c r="OT49" s="201"/>
      <c r="OU49" s="210"/>
      <c r="OV49" s="15"/>
      <c r="OW49" s="15"/>
      <c r="OX49" s="15"/>
      <c r="OY49" s="15"/>
      <c r="OZ49" s="15"/>
      <c r="PA49" s="15"/>
      <c r="PB49" s="15"/>
      <c r="PC49" s="15"/>
      <c r="PD49" s="15"/>
      <c r="PE49" s="15"/>
      <c r="PF49" s="19"/>
      <c r="PG49" s="15"/>
      <c r="PH49" s="15"/>
      <c r="PI49" s="15"/>
      <c r="PJ49" s="15"/>
      <c r="PK49" s="15"/>
      <c r="PL49" s="15"/>
      <c r="PM49" s="19"/>
      <c r="PN49" s="59"/>
      <c r="PO49" s="59"/>
      <c r="PP49" s="52"/>
      <c r="PQ49" s="52"/>
      <c r="PR49" s="52"/>
      <c r="PS49" s="52"/>
      <c r="PT49" s="52"/>
      <c r="PU49" s="59"/>
      <c r="PV49" s="59"/>
      <c r="PW49" s="59"/>
      <c r="PX49" s="59"/>
      <c r="PY49" s="60"/>
      <c r="PZ49" s="278"/>
      <c r="QA49" s="243"/>
      <c r="QB49" s="244"/>
      <c r="QC49" s="244"/>
      <c r="QD49" s="244"/>
      <c r="QE49" s="244"/>
      <c r="QF49" s="244"/>
      <c r="QG49" s="201"/>
      <c r="QH49" s="210"/>
      <c r="QI49" s="15"/>
      <c r="QJ49" s="15"/>
      <c r="QK49" s="15"/>
      <c r="QL49" s="15"/>
      <c r="QM49" s="15"/>
      <c r="QN49" s="15"/>
      <c r="QO49" s="15"/>
      <c r="QP49" s="15"/>
      <c r="QQ49" s="15"/>
      <c r="QR49" s="15"/>
      <c r="QS49" s="19"/>
      <c r="QT49" s="15"/>
      <c r="QU49" s="15"/>
      <c r="QV49" s="15"/>
      <c r="QW49" s="15"/>
      <c r="QX49" s="15"/>
      <c r="QY49" s="15"/>
      <c r="QZ49" s="19"/>
      <c r="RA49" s="59"/>
      <c r="RB49" s="59"/>
      <c r="RC49" s="52"/>
      <c r="RD49" s="52"/>
      <c r="RE49" s="52"/>
      <c r="RF49" s="52"/>
      <c r="RG49" s="52"/>
      <c r="RH49" s="59"/>
      <c r="RI49" s="59"/>
      <c r="RJ49" s="59"/>
      <c r="RK49" s="59"/>
      <c r="RL49" s="60"/>
      <c r="RM49" s="278"/>
      <c r="RN49" s="243"/>
      <c r="RO49" s="244"/>
      <c r="RP49" s="244"/>
      <c r="RQ49" s="244"/>
      <c r="RR49" s="244"/>
      <c r="RS49" s="244"/>
      <c r="RT49" s="201"/>
      <c r="RU49" s="210"/>
      <c r="RV49" s="15"/>
      <c r="RW49" s="15"/>
      <c r="RX49" s="15"/>
      <c r="RY49" s="15"/>
      <c r="RZ49" s="15"/>
      <c r="SA49" s="15"/>
      <c r="SB49" s="15"/>
      <c r="SC49" s="15"/>
      <c r="SD49" s="15"/>
      <c r="SE49" s="15"/>
      <c r="SF49" s="19"/>
      <c r="SG49" s="15"/>
      <c r="SH49" s="15"/>
      <c r="SI49" s="15"/>
      <c r="SJ49" s="15"/>
      <c r="SK49" s="15"/>
      <c r="SL49" s="15"/>
      <c r="SM49" s="19"/>
      <c r="SN49" s="59"/>
      <c r="SO49" s="59"/>
      <c r="SP49" s="52"/>
      <c r="SQ49" s="52"/>
      <c r="SR49" s="52"/>
      <c r="SS49" s="52"/>
      <c r="ST49" s="52"/>
      <c r="SU49" s="59"/>
      <c r="SV49" s="59"/>
      <c r="SW49" s="59"/>
      <c r="SX49" s="59"/>
      <c r="SY49" s="60"/>
      <c r="SZ49" s="278"/>
      <c r="TA49" s="243"/>
      <c r="TB49" s="244"/>
      <c r="TC49" s="244"/>
      <c r="TD49" s="244"/>
      <c r="TE49" s="244"/>
      <c r="TF49" s="244"/>
      <c r="TG49" s="201"/>
      <c r="TH49" s="210"/>
      <c r="TI49" s="15"/>
      <c r="TJ49" s="15"/>
      <c r="TK49" s="15"/>
      <c r="TL49" s="15"/>
      <c r="TM49" s="15"/>
      <c r="TN49" s="15"/>
      <c r="TO49" s="15"/>
      <c r="TP49" s="15"/>
      <c r="TQ49" s="15"/>
      <c r="TR49" s="15"/>
      <c r="TS49" s="19"/>
      <c r="TT49" s="15"/>
      <c r="TU49" s="15"/>
      <c r="TV49" s="15"/>
      <c r="TW49" s="15"/>
      <c r="TX49" s="15"/>
      <c r="TY49" s="15"/>
      <c r="TZ49" s="19"/>
      <c r="UA49" s="59"/>
      <c r="UB49" s="59"/>
      <c r="UC49" s="52"/>
      <c r="UD49" s="52"/>
      <c r="UE49" s="52"/>
      <c r="UF49" s="52"/>
      <c r="UG49" s="52"/>
      <c r="UH49" s="59"/>
      <c r="UI49" s="59"/>
      <c r="UJ49" s="59"/>
      <c r="UK49" s="59"/>
      <c r="UL49" s="60"/>
      <c r="UM49" s="278"/>
      <c r="UN49" s="243"/>
      <c r="UO49" s="244"/>
      <c r="UP49" s="244"/>
      <c r="UQ49" s="244"/>
      <c r="UR49" s="244"/>
      <c r="US49" s="244"/>
      <c r="UT49" s="201"/>
      <c r="UU49" s="210"/>
      <c r="UV49" s="15"/>
      <c r="UW49" s="15"/>
      <c r="UX49" s="15"/>
      <c r="UY49" s="15"/>
      <c r="UZ49" s="15"/>
      <c r="VA49" s="15"/>
      <c r="VB49" s="15"/>
      <c r="VC49" s="15"/>
      <c r="VD49" s="15"/>
      <c r="VE49" s="15"/>
      <c r="VF49" s="19"/>
      <c r="VG49" s="15"/>
      <c r="VH49" s="15"/>
      <c r="VI49" s="15"/>
      <c r="VJ49" s="15"/>
      <c r="VK49" s="15"/>
      <c r="VL49" s="15"/>
      <c r="VM49" s="19"/>
      <c r="VN49" s="59"/>
      <c r="VO49" s="59"/>
      <c r="VP49" s="52"/>
      <c r="VQ49" s="52"/>
      <c r="VR49" s="52"/>
      <c r="VS49" s="52"/>
      <c r="VT49" s="52"/>
      <c r="VU49" s="59"/>
      <c r="VV49" s="59"/>
      <c r="VW49" s="59"/>
      <c r="VX49" s="59"/>
      <c r="VY49" s="60"/>
      <c r="VZ49" s="278"/>
      <c r="WA49" s="243"/>
      <c r="WB49" s="244"/>
      <c r="WC49" s="244"/>
      <c r="WD49" s="244"/>
      <c r="WE49" s="244"/>
      <c r="WF49" s="244"/>
      <c r="WG49" s="201"/>
      <c r="WH49" s="210"/>
      <c r="WI49" s="15"/>
      <c r="WJ49" s="15"/>
      <c r="WK49" s="15"/>
      <c r="WL49" s="15"/>
      <c r="WM49" s="15"/>
      <c r="WN49" s="15"/>
      <c r="WO49" s="15"/>
      <c r="WP49" s="15"/>
      <c r="WQ49" s="15"/>
      <c r="WR49" s="15"/>
      <c r="WS49" s="19"/>
      <c r="WT49" s="15"/>
      <c r="WU49" s="15"/>
      <c r="WV49" s="15"/>
      <c r="WW49" s="15"/>
      <c r="WX49" s="15"/>
      <c r="WY49" s="15"/>
      <c r="WZ49" s="19"/>
      <c r="XA49" s="59"/>
      <c r="XB49" s="59"/>
      <c r="XC49" s="52"/>
      <c r="XD49" s="52"/>
      <c r="XE49" s="52"/>
      <c r="XF49" s="52"/>
      <c r="XG49" s="52"/>
      <c r="XH49" s="59"/>
      <c r="XI49" s="59"/>
      <c r="XJ49" s="59"/>
      <c r="XK49" s="59"/>
      <c r="XL49" s="60"/>
      <c r="XM49" s="278"/>
      <c r="XN49" s="243"/>
      <c r="XO49" s="244"/>
      <c r="XP49" s="244"/>
      <c r="XQ49" s="244"/>
      <c r="XR49" s="244"/>
      <c r="XS49" s="244"/>
      <c r="XT49" s="201"/>
      <c r="XU49" s="210"/>
      <c r="XV49" s="15"/>
      <c r="XW49" s="15"/>
      <c r="XX49" s="15"/>
      <c r="XY49" s="15"/>
      <c r="XZ49" s="15"/>
      <c r="YA49" s="15"/>
      <c r="YB49" s="15"/>
      <c r="YC49" s="15"/>
      <c r="YD49" s="15"/>
      <c r="YE49" s="15"/>
      <c r="YF49" s="19"/>
      <c r="YG49" s="15"/>
      <c r="YH49" s="15"/>
      <c r="YI49" s="15"/>
      <c r="YJ49" s="15"/>
      <c r="YK49" s="15"/>
      <c r="YL49" s="15"/>
      <c r="YM49" s="19"/>
      <c r="YN49" s="59"/>
      <c r="YO49" s="59"/>
      <c r="YP49" s="52"/>
      <c r="YQ49" s="52"/>
      <c r="YR49" s="52"/>
      <c r="YS49" s="52"/>
      <c r="YT49" s="52"/>
      <c r="YU49" s="59"/>
      <c r="YV49" s="59"/>
      <c r="YW49" s="59"/>
      <c r="YX49" s="59"/>
      <c r="YY49" s="60"/>
      <c r="YZ49" s="278"/>
      <c r="ZA49" s="243"/>
      <c r="ZB49" s="244"/>
      <c r="ZC49" s="244"/>
      <c r="ZD49" s="244"/>
      <c r="ZE49" s="244"/>
      <c r="ZF49" s="244"/>
      <c r="ZG49" s="201"/>
      <c r="ZH49" s="210"/>
      <c r="ZI49" s="15"/>
      <c r="ZJ49" s="15"/>
      <c r="ZK49" s="15"/>
      <c r="ZL49" s="15"/>
      <c r="ZM49" s="15"/>
      <c r="ZN49" s="15"/>
      <c r="ZO49" s="15"/>
      <c r="ZP49" s="15"/>
      <c r="ZQ49" s="15"/>
      <c r="ZR49" s="15"/>
      <c r="ZS49" s="19"/>
      <c r="ZT49" s="15"/>
      <c r="ZU49" s="15"/>
      <c r="ZV49" s="15"/>
      <c r="ZW49" s="15"/>
      <c r="ZX49" s="15"/>
      <c r="ZY49" s="15"/>
      <c r="ZZ49" s="19"/>
      <c r="AAA49" s="59"/>
      <c r="AAB49" s="59"/>
      <c r="AAC49" s="52"/>
      <c r="AAD49" s="52"/>
      <c r="AAE49" s="52"/>
      <c r="AAF49" s="52"/>
      <c r="AAG49" s="52"/>
      <c r="AAH49" s="59"/>
      <c r="AAI49" s="59"/>
      <c r="AAJ49" s="59"/>
      <c r="AAK49" s="59"/>
      <c r="AAL49" s="60"/>
      <c r="AAM49" s="278"/>
      <c r="AAN49" s="243"/>
      <c r="AAO49" s="244"/>
      <c r="AAP49" s="244"/>
      <c r="AAQ49" s="244"/>
      <c r="AAR49" s="244"/>
      <c r="AAS49" s="244"/>
      <c r="AAT49" s="201"/>
      <c r="AAU49" s="210"/>
      <c r="AAV49" s="15"/>
      <c r="AAW49" s="15"/>
      <c r="AAX49" s="15"/>
      <c r="AAY49" s="15"/>
      <c r="AAZ49" s="15"/>
      <c r="ABA49" s="15"/>
      <c r="ABB49" s="15"/>
      <c r="ABC49" s="15"/>
      <c r="ABD49" s="15"/>
      <c r="ABE49" s="15"/>
      <c r="ABF49" s="19"/>
      <c r="ABG49" s="15"/>
      <c r="ABH49" s="15"/>
      <c r="ABI49" s="15"/>
      <c r="ABJ49" s="15"/>
      <c r="ABK49" s="15"/>
      <c r="ABL49" s="15"/>
      <c r="ABM49" s="19"/>
      <c r="ABN49" s="59"/>
      <c r="ABO49" s="59"/>
      <c r="ABP49" s="52"/>
      <c r="ABQ49" s="52"/>
      <c r="ABR49" s="52"/>
      <c r="ABS49" s="52"/>
      <c r="ABT49" s="52"/>
      <c r="ABU49" s="59"/>
      <c r="ABV49" s="59"/>
      <c r="ABW49" s="59"/>
      <c r="ABX49" s="59"/>
      <c r="ABY49" s="60"/>
      <c r="ABZ49" s="278"/>
      <c r="ACA49" s="243"/>
      <c r="ACB49" s="244"/>
      <c r="ACC49" s="244"/>
      <c r="ACD49" s="244"/>
      <c r="ACE49" s="244"/>
      <c r="ACF49" s="244"/>
      <c r="ACG49" s="201"/>
      <c r="ACH49" s="210"/>
      <c r="ACI49" s="15"/>
      <c r="ACJ49" s="15"/>
      <c r="ACK49" s="15"/>
      <c r="ACL49" s="15"/>
      <c r="ACM49" s="15"/>
      <c r="ACN49" s="15"/>
      <c r="ACO49" s="15"/>
      <c r="ACP49" s="15"/>
      <c r="ACQ49" s="15"/>
      <c r="ACR49" s="15"/>
      <c r="ACS49" s="19"/>
      <c r="ACT49" s="15"/>
      <c r="ACU49" s="15"/>
      <c r="ACV49" s="15"/>
      <c r="ACW49" s="15"/>
      <c r="ACX49" s="15"/>
      <c r="ACY49" s="15"/>
      <c r="ACZ49" s="19"/>
      <c r="ADA49" s="59"/>
      <c r="ADB49" s="59"/>
      <c r="ADC49" s="52"/>
      <c r="ADD49" s="52"/>
      <c r="ADE49" s="52"/>
      <c r="ADF49" s="52"/>
      <c r="ADG49" s="52"/>
      <c r="ADH49" s="59"/>
      <c r="ADI49" s="59"/>
      <c r="ADJ49" s="59"/>
      <c r="ADK49" s="59"/>
      <c r="ADL49" s="60"/>
      <c r="ADM49" s="278"/>
      <c r="ADN49" s="243"/>
      <c r="ADO49" s="244"/>
      <c r="ADP49" s="244"/>
      <c r="ADQ49" s="244"/>
      <c r="ADR49" s="244"/>
      <c r="ADS49" s="244"/>
      <c r="ADT49" s="201"/>
      <c r="ADU49" s="210"/>
      <c r="ADV49" s="15"/>
      <c r="ADW49" s="15"/>
      <c r="ADX49" s="15"/>
      <c r="ADY49" s="15"/>
      <c r="ADZ49" s="15"/>
      <c r="AEA49" s="15"/>
      <c r="AEB49" s="15"/>
      <c r="AEC49" s="15"/>
      <c r="AED49" s="15"/>
      <c r="AEE49" s="15"/>
      <c r="AEF49" s="19"/>
      <c r="AEG49" s="15"/>
      <c r="AEH49" s="15"/>
      <c r="AEI49" s="15"/>
      <c r="AEJ49" s="15"/>
      <c r="AEK49" s="15"/>
      <c r="AEL49" s="15"/>
      <c r="AEM49" s="19"/>
      <c r="AEN49" s="59"/>
      <c r="AEO49" s="59"/>
      <c r="AEP49" s="52"/>
      <c r="AEQ49" s="52"/>
      <c r="AER49" s="52"/>
      <c r="AES49" s="52"/>
      <c r="AET49" s="52"/>
      <c r="AEU49" s="59"/>
      <c r="AEV49" s="59"/>
      <c r="AEW49" s="59"/>
      <c r="AEX49" s="59"/>
      <c r="AEY49" s="60"/>
      <c r="AEZ49" s="278"/>
      <c r="AFA49" s="243"/>
      <c r="AFB49" s="244"/>
      <c r="AFC49" s="244"/>
      <c r="AFD49" s="244"/>
      <c r="AFE49" s="244"/>
      <c r="AFF49" s="244"/>
      <c r="AFG49" s="201"/>
      <c r="AFH49" s="210"/>
      <c r="AFI49" s="15"/>
      <c r="AFJ49" s="15"/>
      <c r="AFK49" s="15"/>
      <c r="AFL49" s="15"/>
      <c r="AFM49" s="15"/>
      <c r="AFN49" s="15"/>
      <c r="AFO49" s="15"/>
      <c r="AFP49" s="15"/>
      <c r="AFQ49" s="15"/>
      <c r="AFR49" s="15"/>
      <c r="AFS49" s="19"/>
      <c r="AFT49" s="15"/>
      <c r="AFU49" s="15"/>
      <c r="AFV49" s="15"/>
      <c r="AFW49" s="15"/>
      <c r="AFX49" s="15"/>
      <c r="AFY49" s="15"/>
      <c r="AFZ49" s="19"/>
      <c r="AGA49" s="59"/>
      <c r="AGB49" s="59"/>
      <c r="AGC49" s="52"/>
      <c r="AGD49" s="52"/>
      <c r="AGE49" s="52"/>
      <c r="AGF49" s="52"/>
      <c r="AGG49" s="52"/>
      <c r="AGH49" s="59"/>
      <c r="AGI49" s="59"/>
      <c r="AGJ49" s="59"/>
      <c r="AGK49" s="59"/>
      <c r="AGL49" s="60"/>
      <c r="AGM49" s="278"/>
      <c r="AGN49" s="243"/>
      <c r="AGO49" s="244"/>
      <c r="AGP49" s="244"/>
      <c r="AGQ49" s="244"/>
      <c r="AGR49" s="244"/>
      <c r="AGS49" s="244"/>
      <c r="AGT49" s="201"/>
      <c r="AGU49" s="210"/>
      <c r="AGV49" s="15"/>
      <c r="AGW49" s="15"/>
      <c r="AGX49" s="15"/>
      <c r="AGY49" s="15"/>
      <c r="AGZ49" s="15"/>
      <c r="AHA49" s="15"/>
      <c r="AHB49" s="15"/>
      <c r="AHC49" s="15"/>
      <c r="AHD49" s="15"/>
      <c r="AHE49" s="15"/>
      <c r="AHF49" s="19"/>
      <c r="AHG49" s="15"/>
      <c r="AHH49" s="15"/>
      <c r="AHI49" s="15"/>
      <c r="AHJ49" s="15"/>
      <c r="AHK49" s="15"/>
      <c r="AHL49" s="15"/>
      <c r="AHM49" s="19"/>
      <c r="AHN49" s="59"/>
      <c r="AHO49" s="59"/>
      <c r="AHP49" s="52"/>
      <c r="AHQ49" s="52"/>
      <c r="AHR49" s="52"/>
      <c r="AHS49" s="52"/>
      <c r="AHT49" s="52"/>
      <c r="AHU49" s="59"/>
      <c r="AHV49" s="59"/>
      <c r="AHW49" s="59"/>
      <c r="AHX49" s="59"/>
      <c r="AHY49" s="60"/>
      <c r="AHZ49" s="278"/>
      <c r="AIA49" s="243"/>
      <c r="AIB49" s="244"/>
      <c r="AIC49" s="244"/>
      <c r="AID49" s="244"/>
      <c r="AIE49" s="244"/>
      <c r="AIF49" s="244"/>
      <c r="AIG49" s="201"/>
      <c r="AIH49" s="210"/>
      <c r="AII49" s="15"/>
      <c r="AIJ49" s="15"/>
      <c r="AIK49" s="15"/>
      <c r="AIL49" s="15"/>
      <c r="AIM49" s="15"/>
      <c r="AIN49" s="15"/>
      <c r="AIO49" s="15"/>
      <c r="AIP49" s="15"/>
      <c r="AIQ49" s="15"/>
      <c r="AIR49" s="15"/>
      <c r="AIS49" s="19"/>
      <c r="AIT49" s="15"/>
      <c r="AIU49" s="15"/>
      <c r="AIV49" s="15"/>
      <c r="AIW49" s="15"/>
      <c r="AIX49" s="15"/>
      <c r="AIY49" s="15"/>
      <c r="AIZ49" s="19"/>
      <c r="AJA49" s="59"/>
      <c r="AJB49" s="59"/>
      <c r="AJC49" s="52"/>
      <c r="AJD49" s="52"/>
      <c r="AJE49" s="52"/>
      <c r="AJF49" s="52"/>
      <c r="AJG49" s="52"/>
      <c r="AJH49" s="59"/>
      <c r="AJI49" s="59"/>
      <c r="AJJ49" s="59"/>
      <c r="AJK49" s="59"/>
      <c r="AJL49" s="60"/>
      <c r="AJM49" s="278"/>
      <c r="AJN49" s="243"/>
      <c r="AJO49" s="244"/>
      <c r="AJP49" s="244"/>
      <c r="AJQ49" s="244"/>
      <c r="AJR49" s="244"/>
      <c r="AJS49" s="244"/>
      <c r="AJT49" s="201"/>
      <c r="AJU49" s="210"/>
      <c r="AJV49" s="15"/>
      <c r="AJW49" s="15"/>
      <c r="AJX49" s="15"/>
      <c r="AJY49" s="15"/>
      <c r="AJZ49" s="15"/>
      <c r="AKA49" s="15"/>
      <c r="AKB49" s="15"/>
      <c r="AKC49" s="15"/>
      <c r="AKD49" s="15"/>
      <c r="AKE49" s="15"/>
      <c r="AKF49" s="19"/>
      <c r="AKG49" s="15"/>
      <c r="AKH49" s="15"/>
      <c r="AKI49" s="15"/>
      <c r="AKJ49" s="15"/>
      <c r="AKK49" s="15"/>
      <c r="AKL49" s="15"/>
      <c r="AKM49" s="19"/>
      <c r="AKN49" s="59"/>
      <c r="AKO49" s="59"/>
      <c r="AKP49" s="52"/>
      <c r="AKQ49" s="52"/>
      <c r="AKR49" s="52"/>
      <c r="AKS49" s="52"/>
      <c r="AKT49" s="52"/>
      <c r="AKU49" s="59"/>
      <c r="AKV49" s="59"/>
      <c r="AKW49" s="59"/>
      <c r="AKX49" s="59"/>
      <c r="AKY49" s="60"/>
      <c r="AKZ49" s="278"/>
      <c r="ALA49" s="243"/>
      <c r="ALB49" s="244"/>
      <c r="ALC49" s="244"/>
      <c r="ALD49" s="244"/>
      <c r="ALE49" s="244"/>
      <c r="ALF49" s="244"/>
      <c r="ALG49" s="201"/>
      <c r="ALH49" s="210"/>
      <c r="ALI49" s="15"/>
      <c r="ALJ49" s="15"/>
      <c r="ALK49" s="15"/>
      <c r="ALL49" s="15"/>
      <c r="ALM49" s="15"/>
      <c r="ALN49" s="15"/>
      <c r="ALO49" s="15"/>
      <c r="ALP49" s="15"/>
      <c r="ALQ49" s="15"/>
      <c r="ALR49" s="15"/>
      <c r="ALS49" s="19"/>
      <c r="ALT49" s="15"/>
      <c r="ALU49" s="15"/>
      <c r="ALV49" s="15"/>
      <c r="ALW49" s="15"/>
      <c r="ALX49" s="15"/>
      <c r="ALY49" s="15"/>
      <c r="ALZ49" s="19"/>
      <c r="AMA49" s="59"/>
      <c r="AMB49" s="59"/>
      <c r="AMC49" s="52"/>
      <c r="AMD49" s="52"/>
      <c r="AME49" s="52"/>
      <c r="AMF49" s="52"/>
      <c r="AMG49" s="52"/>
      <c r="AMH49" s="59"/>
      <c r="AMI49" s="59"/>
      <c r="AMJ49" s="59"/>
      <c r="AMK49" s="59"/>
      <c r="AML49" s="60"/>
      <c r="AMM49" s="278"/>
      <c r="AMN49" s="243"/>
      <c r="AMO49" s="244"/>
      <c r="AMP49" s="244"/>
      <c r="AMQ49" s="244"/>
      <c r="AMR49" s="244"/>
      <c r="AMS49" s="244"/>
      <c r="AMT49" s="201"/>
      <c r="AMU49" s="210"/>
      <c r="AMV49" s="15"/>
      <c r="AMW49" s="15"/>
      <c r="AMX49" s="15"/>
      <c r="AMY49" s="15"/>
      <c r="AMZ49" s="15"/>
      <c r="ANA49" s="15"/>
      <c r="ANB49" s="15"/>
      <c r="ANC49" s="15"/>
      <c r="AND49" s="15"/>
      <c r="ANE49" s="15"/>
      <c r="ANF49" s="19"/>
      <c r="ANG49" s="15"/>
      <c r="ANH49" s="15"/>
      <c r="ANI49" s="15"/>
      <c r="ANJ49" s="15"/>
      <c r="ANK49" s="15"/>
      <c r="ANL49" s="15"/>
      <c r="ANM49" s="19"/>
      <c r="ANN49" s="59"/>
      <c r="ANO49" s="59"/>
      <c r="ANP49" s="52"/>
      <c r="ANQ49" s="52"/>
      <c r="ANR49" s="52"/>
      <c r="ANS49" s="52"/>
      <c r="ANT49" s="52"/>
      <c r="ANU49" s="59"/>
      <c r="ANV49" s="59"/>
      <c r="ANW49" s="59"/>
      <c r="ANX49" s="59"/>
      <c r="ANY49" s="60"/>
      <c r="ANZ49" s="278"/>
      <c r="AOA49" s="243"/>
      <c r="AOB49" s="244"/>
      <c r="AOC49" s="244"/>
      <c r="AOD49" s="244"/>
      <c r="AOE49" s="244"/>
      <c r="AOF49" s="244"/>
      <c r="AOG49" s="201"/>
      <c r="AOH49" s="210"/>
      <c r="AOI49" s="15"/>
      <c r="AOJ49" s="15"/>
      <c r="AOK49" s="15"/>
      <c r="AOL49" s="15"/>
      <c r="AOM49" s="15"/>
      <c r="AON49" s="15"/>
      <c r="AOO49" s="15"/>
      <c r="AOP49" s="15"/>
      <c r="AOQ49" s="15"/>
      <c r="AOR49" s="15"/>
      <c r="AOS49" s="19"/>
      <c r="AOT49" s="15"/>
      <c r="AOU49" s="15"/>
      <c r="AOV49" s="15"/>
      <c r="AOW49" s="15"/>
      <c r="AOX49" s="15"/>
      <c r="AOY49" s="15"/>
      <c r="AOZ49" s="19"/>
      <c r="APA49" s="59"/>
      <c r="APB49" s="59"/>
      <c r="APC49" s="52"/>
      <c r="APD49" s="52"/>
      <c r="APE49" s="52"/>
      <c r="APF49" s="52"/>
      <c r="APG49" s="52"/>
      <c r="APH49" s="59"/>
      <c r="API49" s="59"/>
      <c r="APJ49" s="59"/>
      <c r="APK49" s="59"/>
      <c r="APL49" s="60"/>
      <c r="APM49" s="278"/>
      <c r="APN49" s="243"/>
      <c r="APO49" s="244"/>
      <c r="APP49" s="244"/>
      <c r="APQ49" s="244"/>
      <c r="APR49" s="244"/>
      <c r="APS49" s="244"/>
      <c r="APT49" s="201"/>
      <c r="APU49" s="210"/>
      <c r="APV49" s="15"/>
      <c r="APW49" s="15"/>
      <c r="APX49" s="15"/>
      <c r="APY49" s="15"/>
      <c r="APZ49" s="15"/>
      <c r="AQA49" s="15"/>
      <c r="AQB49" s="15"/>
      <c r="AQC49" s="15"/>
      <c r="AQD49" s="15"/>
      <c r="AQE49" s="15"/>
      <c r="AQF49" s="19"/>
      <c r="AQG49" s="15"/>
      <c r="AQH49" s="15"/>
      <c r="AQI49" s="15"/>
      <c r="AQJ49" s="15"/>
      <c r="AQK49" s="15"/>
      <c r="AQL49" s="15"/>
      <c r="AQM49" s="19"/>
      <c r="AQN49" s="59"/>
      <c r="AQO49" s="59"/>
      <c r="AQP49" s="52"/>
      <c r="AQQ49" s="52"/>
      <c r="AQR49" s="52"/>
      <c r="AQS49" s="52"/>
      <c r="AQT49" s="52"/>
      <c r="AQU49" s="59"/>
      <c r="AQV49" s="59"/>
      <c r="AQW49" s="59"/>
      <c r="AQX49" s="59"/>
      <c r="AQY49" s="60"/>
      <c r="AQZ49" s="278"/>
      <c r="ARA49" s="243"/>
      <c r="ARB49" s="244"/>
      <c r="ARC49" s="244"/>
      <c r="ARD49" s="244"/>
      <c r="ARE49" s="244"/>
      <c r="ARF49" s="244"/>
      <c r="ARG49" s="201"/>
      <c r="ARH49" s="210"/>
      <c r="ARI49" s="15"/>
      <c r="ARJ49" s="15"/>
      <c r="ARK49" s="15"/>
      <c r="ARL49" s="15"/>
      <c r="ARM49" s="15"/>
      <c r="ARN49" s="15"/>
      <c r="ARO49" s="15"/>
      <c r="ARP49" s="15"/>
      <c r="ARQ49" s="15"/>
      <c r="ARR49" s="15"/>
      <c r="ARS49" s="19"/>
      <c r="ART49" s="15"/>
      <c r="ARU49" s="15"/>
      <c r="ARV49" s="15"/>
      <c r="ARW49" s="15"/>
      <c r="ARX49" s="15"/>
      <c r="ARY49" s="15"/>
      <c r="ARZ49" s="19"/>
      <c r="ASA49" s="59"/>
      <c r="ASB49" s="59"/>
      <c r="ASC49" s="52"/>
      <c r="ASD49" s="52"/>
      <c r="ASE49" s="52"/>
      <c r="ASF49" s="52"/>
      <c r="ASG49" s="52"/>
      <c r="ASH49" s="59"/>
      <c r="ASI49" s="59"/>
      <c r="ASJ49" s="59"/>
      <c r="ASK49" s="59"/>
      <c r="ASL49" s="60"/>
      <c r="ASM49" s="278"/>
      <c r="ASN49" s="243"/>
      <c r="ASO49" s="244"/>
      <c r="ASP49" s="244"/>
      <c r="ASQ49" s="244"/>
      <c r="ASR49" s="244"/>
      <c r="ASS49" s="244"/>
      <c r="AST49" s="201"/>
      <c r="ASU49" s="210"/>
      <c r="ASV49" s="15"/>
      <c r="ASW49" s="15"/>
      <c r="ASX49" s="15"/>
      <c r="ASY49" s="15"/>
      <c r="ASZ49" s="15"/>
      <c r="ATA49" s="15"/>
      <c r="ATB49" s="15"/>
      <c r="ATC49" s="15"/>
      <c r="ATD49" s="15"/>
      <c r="ATE49" s="15"/>
      <c r="ATF49" s="19"/>
      <c r="ATG49" s="15"/>
      <c r="ATH49" s="15"/>
      <c r="ATI49" s="15"/>
      <c r="ATJ49" s="15"/>
      <c r="ATK49" s="15"/>
      <c r="ATL49" s="15"/>
      <c r="ATM49" s="19"/>
      <c r="ATN49" s="59"/>
      <c r="ATO49" s="59"/>
      <c r="ATP49" s="52"/>
      <c r="ATQ49" s="52"/>
      <c r="ATR49" s="52"/>
      <c r="ATS49" s="52"/>
      <c r="ATT49" s="52"/>
      <c r="ATU49" s="59"/>
      <c r="ATV49" s="59"/>
      <c r="ATW49" s="59"/>
      <c r="ATX49" s="59"/>
      <c r="ATY49" s="60"/>
      <c r="ATZ49" s="278"/>
      <c r="AUA49" s="243"/>
      <c r="AUB49" s="244"/>
      <c r="AUC49" s="244"/>
      <c r="AUD49" s="244"/>
      <c r="AUE49" s="244"/>
      <c r="AUF49" s="244"/>
      <c r="AUG49" s="201"/>
      <c r="AUH49" s="210"/>
      <c r="AUI49" s="15"/>
      <c r="AUJ49" s="15"/>
      <c r="AUK49" s="15"/>
      <c r="AUL49" s="15"/>
      <c r="AUM49" s="15"/>
      <c r="AUN49" s="15"/>
      <c r="AUO49" s="15"/>
      <c r="AUP49" s="15"/>
      <c r="AUQ49" s="15"/>
      <c r="AUR49" s="15"/>
      <c r="AUS49" s="19"/>
      <c r="AUT49" s="15"/>
      <c r="AUU49" s="15"/>
      <c r="AUV49" s="15"/>
      <c r="AUW49" s="15"/>
      <c r="AUX49" s="15"/>
      <c r="AUY49" s="15"/>
      <c r="AUZ49" s="19"/>
      <c r="AVA49" s="59"/>
      <c r="AVB49" s="59"/>
      <c r="AVC49" s="52"/>
      <c r="AVD49" s="52"/>
      <c r="AVE49" s="52"/>
      <c r="AVF49" s="52"/>
      <c r="AVG49" s="52"/>
      <c r="AVH49" s="59"/>
      <c r="AVI49" s="59"/>
      <c r="AVJ49" s="59"/>
      <c r="AVK49" s="59"/>
      <c r="AVL49" s="60"/>
      <c r="AVM49" s="278"/>
      <c r="AVN49" s="243"/>
      <c r="AVO49" s="244"/>
      <c r="AVP49" s="244"/>
      <c r="AVQ49" s="244"/>
      <c r="AVR49" s="244"/>
      <c r="AVS49" s="244"/>
      <c r="AVT49" s="201"/>
      <c r="AVU49" s="210"/>
      <c r="AVV49" s="15"/>
      <c r="AVW49" s="15"/>
      <c r="AVX49" s="15"/>
      <c r="AVY49" s="15"/>
      <c r="AVZ49" s="15"/>
      <c r="AWA49" s="15"/>
      <c r="AWB49" s="15"/>
      <c r="AWC49" s="15"/>
      <c r="AWD49" s="15"/>
      <c r="AWE49" s="15"/>
      <c r="AWF49" s="19"/>
      <c r="AWG49" s="15"/>
      <c r="AWH49" s="15"/>
      <c r="AWI49" s="15"/>
      <c r="AWJ49" s="15"/>
      <c r="AWK49" s="15"/>
      <c r="AWL49" s="15"/>
      <c r="AWM49" s="19"/>
      <c r="AWN49" s="59"/>
      <c r="AWO49" s="59"/>
      <c r="AWP49" s="52"/>
      <c r="AWQ49" s="52"/>
      <c r="AWR49" s="52"/>
      <c r="AWS49" s="52"/>
      <c r="AWT49" s="52"/>
      <c r="AWU49" s="59"/>
      <c r="AWV49" s="59"/>
      <c r="AWW49" s="59"/>
      <c r="AWX49" s="59"/>
      <c r="AWY49" s="60"/>
      <c r="AWZ49" s="278"/>
      <c r="AXA49" s="243"/>
      <c r="AXB49" s="244"/>
      <c r="AXC49" s="244"/>
      <c r="AXD49" s="244"/>
      <c r="AXE49" s="244"/>
      <c r="AXF49" s="244"/>
      <c r="AXG49" s="201"/>
      <c r="AXH49" s="210"/>
      <c r="AXI49" s="15"/>
      <c r="AXJ49" s="15"/>
      <c r="AXK49" s="15"/>
      <c r="AXL49" s="15"/>
      <c r="AXM49" s="15"/>
      <c r="AXN49" s="15"/>
      <c r="AXO49" s="15"/>
      <c r="AXP49" s="15"/>
      <c r="AXQ49" s="15"/>
      <c r="AXR49" s="15"/>
      <c r="AXS49" s="19"/>
      <c r="AXT49" s="15"/>
      <c r="AXU49" s="15"/>
      <c r="AXV49" s="15"/>
      <c r="AXW49" s="15"/>
      <c r="AXX49" s="15"/>
      <c r="AXY49" s="15"/>
      <c r="AXZ49" s="19"/>
      <c r="AYA49" s="59"/>
      <c r="AYB49" s="59"/>
      <c r="AYC49" s="52"/>
      <c r="AYD49" s="52"/>
      <c r="AYE49" s="52"/>
      <c r="AYF49" s="52"/>
      <c r="AYG49" s="52"/>
      <c r="AYH49" s="59"/>
      <c r="AYI49" s="59"/>
      <c r="AYJ49" s="59"/>
      <c r="AYK49" s="59"/>
      <c r="AYL49" s="60"/>
      <c r="AYM49" s="278"/>
      <c r="AYN49" s="243"/>
      <c r="AYO49" s="244"/>
      <c r="AYP49" s="244"/>
      <c r="AYQ49" s="244"/>
      <c r="AYR49" s="244"/>
      <c r="AYS49" s="244"/>
      <c r="AYT49" s="201"/>
      <c r="AYU49" s="210"/>
      <c r="AYV49" s="15"/>
      <c r="AYW49" s="15"/>
      <c r="AYX49" s="15"/>
      <c r="AYY49" s="15"/>
      <c r="AYZ49" s="15"/>
      <c r="AZA49" s="15"/>
      <c r="AZB49" s="15"/>
      <c r="AZC49" s="15"/>
      <c r="AZD49" s="15"/>
      <c r="AZE49" s="15"/>
      <c r="AZF49" s="19"/>
      <c r="AZG49" s="15"/>
      <c r="AZH49" s="15"/>
      <c r="AZI49" s="15"/>
      <c r="AZJ49" s="15"/>
      <c r="AZK49" s="15"/>
      <c r="AZL49" s="15"/>
      <c r="AZM49" s="19"/>
      <c r="AZN49" s="59"/>
      <c r="AZO49" s="59"/>
      <c r="AZP49" s="52"/>
      <c r="AZQ49" s="52"/>
      <c r="AZR49" s="52"/>
      <c r="AZS49" s="52"/>
      <c r="AZT49" s="52"/>
      <c r="AZU49" s="59"/>
      <c r="AZV49" s="59"/>
      <c r="AZW49" s="59"/>
      <c r="AZX49" s="59"/>
      <c r="AZY49" s="60"/>
      <c r="AZZ49" s="278"/>
      <c r="BAA49" s="243"/>
      <c r="BAB49" s="244"/>
      <c r="BAC49" s="244"/>
      <c r="BAD49" s="244"/>
      <c r="BAE49" s="244"/>
      <c r="BAF49" s="244"/>
      <c r="BAG49" s="201"/>
      <c r="BAH49" s="210"/>
      <c r="BAI49" s="15"/>
      <c r="BAJ49" s="15"/>
      <c r="BAK49" s="15"/>
      <c r="BAL49" s="15"/>
      <c r="BAM49" s="15"/>
      <c r="BAN49" s="15"/>
      <c r="BAO49" s="15"/>
      <c r="BAP49" s="15"/>
      <c r="BAQ49" s="15"/>
      <c r="BAR49" s="15"/>
      <c r="BAS49" s="19"/>
      <c r="BAT49" s="15"/>
      <c r="BAU49" s="15"/>
      <c r="BAV49" s="15"/>
      <c r="BAW49" s="15"/>
      <c r="BAX49" s="15"/>
      <c r="BAY49" s="15"/>
      <c r="BAZ49" s="19"/>
      <c r="BBA49" s="59"/>
      <c r="BBB49" s="59"/>
      <c r="BBC49" s="52"/>
      <c r="BBD49" s="52"/>
      <c r="BBE49" s="52"/>
      <c r="BBF49" s="52"/>
      <c r="BBG49" s="52"/>
      <c r="BBH49" s="59"/>
      <c r="BBI49" s="59"/>
      <c r="BBJ49" s="59"/>
      <c r="BBK49" s="59"/>
      <c r="BBL49" s="60"/>
      <c r="BBM49" s="278"/>
      <c r="BBN49" s="243"/>
      <c r="BBO49" s="244"/>
      <c r="BBP49" s="244"/>
      <c r="BBQ49" s="244"/>
      <c r="BBR49" s="244"/>
      <c r="BBS49" s="244"/>
      <c r="BBT49" s="201"/>
      <c r="BBU49" s="210"/>
      <c r="BBV49" s="15"/>
      <c r="BBW49" s="15"/>
      <c r="BBX49" s="15"/>
      <c r="BBY49" s="15"/>
      <c r="BBZ49" s="15"/>
      <c r="BCA49" s="15"/>
      <c r="BCB49" s="15"/>
      <c r="BCC49" s="15"/>
      <c r="BCD49" s="15"/>
      <c r="BCE49" s="15"/>
      <c r="BCF49" s="19"/>
      <c r="BCG49" s="15"/>
      <c r="BCH49" s="15"/>
      <c r="BCI49" s="15"/>
      <c r="BCJ49" s="15"/>
      <c r="BCK49" s="15"/>
      <c r="BCL49" s="15"/>
      <c r="BCM49" s="19"/>
      <c r="BCN49" s="59"/>
      <c r="BCO49" s="59"/>
      <c r="BCP49" s="52"/>
      <c r="BCQ49" s="52"/>
      <c r="BCR49" s="52"/>
      <c r="BCS49" s="52"/>
      <c r="BCT49" s="52"/>
      <c r="BCU49" s="59"/>
      <c r="BCV49" s="59"/>
      <c r="BCW49" s="59"/>
      <c r="BCX49" s="59"/>
      <c r="BCY49" s="60"/>
      <c r="BCZ49" s="278"/>
      <c r="BDA49" s="243"/>
      <c r="BDB49" s="244"/>
      <c r="BDC49" s="244"/>
      <c r="BDD49" s="244"/>
      <c r="BDE49" s="244"/>
      <c r="BDF49" s="244"/>
      <c r="BDG49" s="201"/>
      <c r="BDH49" s="210"/>
      <c r="BDI49" s="15"/>
      <c r="BDJ49" s="15"/>
      <c r="BDK49" s="15"/>
      <c r="BDL49" s="15"/>
      <c r="BDM49" s="15"/>
      <c r="BDN49" s="15"/>
      <c r="BDO49" s="15"/>
      <c r="BDP49" s="15"/>
      <c r="BDQ49" s="15"/>
      <c r="BDR49" s="15"/>
      <c r="BDS49" s="19"/>
      <c r="BDT49" s="15"/>
      <c r="BDU49" s="15"/>
      <c r="BDV49" s="15"/>
      <c r="BDW49" s="15"/>
      <c r="BDX49" s="15"/>
      <c r="BDY49" s="15"/>
      <c r="BDZ49" s="19"/>
      <c r="BEA49" s="59"/>
      <c r="BEB49" s="59"/>
      <c r="BEC49" s="52"/>
      <c r="BED49" s="52"/>
      <c r="BEE49" s="52"/>
      <c r="BEF49" s="52"/>
      <c r="BEG49" s="52"/>
      <c r="BEH49" s="59"/>
      <c r="BEI49" s="59"/>
      <c r="BEJ49" s="59"/>
      <c r="BEK49" s="59"/>
      <c r="BEL49" s="60"/>
      <c r="BEM49" s="278"/>
      <c r="BEN49" s="243"/>
      <c r="BEO49" s="244"/>
      <c r="BEP49" s="244"/>
      <c r="BEQ49" s="244"/>
      <c r="BER49" s="244"/>
      <c r="BES49" s="244"/>
      <c r="BET49" s="201"/>
      <c r="BEU49" s="210"/>
      <c r="BEV49" s="15"/>
      <c r="BEW49" s="15"/>
      <c r="BEX49" s="15"/>
      <c r="BEY49" s="15"/>
      <c r="BEZ49" s="15"/>
      <c r="BFA49" s="15"/>
      <c r="BFB49" s="15"/>
      <c r="BFC49" s="15"/>
      <c r="BFD49" s="15"/>
      <c r="BFE49" s="15"/>
      <c r="BFF49" s="19"/>
      <c r="BFG49" s="15"/>
      <c r="BFH49" s="15"/>
      <c r="BFI49" s="15"/>
      <c r="BFJ49" s="15"/>
      <c r="BFK49" s="15"/>
      <c r="BFL49" s="15"/>
      <c r="BFM49" s="19"/>
      <c r="BFN49" s="59"/>
      <c r="BFO49" s="59"/>
      <c r="BFP49" s="52"/>
      <c r="BFQ49" s="52"/>
      <c r="BFR49" s="52"/>
      <c r="BFS49" s="52"/>
      <c r="BFT49" s="52"/>
      <c r="BFU49" s="59"/>
      <c r="BFV49" s="59"/>
      <c r="BFW49" s="59"/>
      <c r="BFX49" s="59"/>
      <c r="BFY49" s="60"/>
      <c r="BFZ49" s="278"/>
      <c r="BGA49" s="243"/>
      <c r="BGB49" s="244"/>
      <c r="BGC49" s="244"/>
      <c r="BGD49" s="244"/>
      <c r="BGE49" s="244"/>
      <c r="BGF49" s="244"/>
      <c r="BGG49" s="201"/>
      <c r="BGH49" s="210"/>
      <c r="BGI49" s="15"/>
      <c r="BGJ49" s="15"/>
      <c r="BGK49" s="15"/>
      <c r="BGL49" s="15"/>
      <c r="BGM49" s="15"/>
      <c r="BGN49" s="15"/>
      <c r="BGO49" s="15"/>
      <c r="BGP49" s="15"/>
      <c r="BGQ49" s="15"/>
      <c r="BGR49" s="15"/>
      <c r="BGS49" s="19"/>
      <c r="BGT49" s="15"/>
      <c r="BGU49" s="15"/>
      <c r="BGV49" s="15"/>
      <c r="BGW49" s="15"/>
      <c r="BGX49" s="15"/>
      <c r="BGY49" s="15"/>
      <c r="BGZ49" s="19"/>
      <c r="BHA49" s="59"/>
      <c r="BHB49" s="59"/>
      <c r="BHC49" s="52"/>
      <c r="BHD49" s="52"/>
      <c r="BHE49" s="52"/>
      <c r="BHF49" s="52"/>
      <c r="BHG49" s="52"/>
      <c r="BHH49" s="59"/>
      <c r="BHI49" s="59"/>
      <c r="BHJ49" s="59"/>
      <c r="BHK49" s="59"/>
      <c r="BHL49" s="60"/>
      <c r="BHM49" s="278"/>
      <c r="BHN49" s="243"/>
      <c r="BHO49" s="244"/>
      <c r="BHP49" s="244"/>
      <c r="BHQ49" s="244"/>
      <c r="BHR49" s="244"/>
      <c r="BHS49" s="244"/>
      <c r="BHT49" s="201"/>
      <c r="BHU49" s="210"/>
      <c r="BHV49" s="15"/>
      <c r="BHW49" s="15"/>
      <c r="BHX49" s="15"/>
      <c r="BHY49" s="15"/>
      <c r="BHZ49" s="15"/>
      <c r="BIA49" s="15"/>
      <c r="BIB49" s="15"/>
      <c r="BIC49" s="15"/>
      <c r="BID49" s="15"/>
      <c r="BIE49" s="15"/>
      <c r="BIF49" s="19"/>
      <c r="BIG49" s="15"/>
      <c r="BIH49" s="15"/>
      <c r="BII49" s="15"/>
      <c r="BIJ49" s="15"/>
      <c r="BIK49" s="15"/>
      <c r="BIL49" s="15"/>
      <c r="BIM49" s="19"/>
      <c r="BIN49" s="59"/>
      <c r="BIO49" s="59"/>
      <c r="BIP49" s="52"/>
      <c r="BIQ49" s="52"/>
      <c r="BIR49" s="52"/>
      <c r="BIS49" s="52"/>
      <c r="BIT49" s="52"/>
      <c r="BIU49" s="59"/>
      <c r="BIV49" s="59"/>
      <c r="BIW49" s="59"/>
      <c r="BIX49" s="59"/>
      <c r="BIY49" s="60"/>
      <c r="BIZ49" s="278"/>
      <c r="BJA49" s="243"/>
      <c r="BJB49" s="244"/>
      <c r="BJC49" s="244"/>
      <c r="BJD49" s="244"/>
      <c r="BJE49" s="244"/>
      <c r="BJF49" s="244"/>
      <c r="BJG49" s="201"/>
      <c r="BJH49" s="210"/>
      <c r="BJI49" s="15"/>
      <c r="BJJ49" s="15"/>
      <c r="BJK49" s="15"/>
      <c r="BJL49" s="15"/>
      <c r="BJM49" s="15"/>
      <c r="BJN49" s="15"/>
      <c r="BJO49" s="15"/>
      <c r="BJP49" s="15"/>
      <c r="BJQ49" s="15"/>
      <c r="BJR49" s="15"/>
      <c r="BJS49" s="19"/>
      <c r="BJT49" s="15"/>
      <c r="BJU49" s="15"/>
      <c r="BJV49" s="15"/>
      <c r="BJW49" s="15"/>
      <c r="BJX49" s="15"/>
      <c r="BJY49" s="15"/>
      <c r="BJZ49" s="19"/>
      <c r="BKA49" s="59"/>
      <c r="BKB49" s="59"/>
      <c r="BKC49" s="52"/>
      <c r="BKD49" s="52"/>
      <c r="BKE49" s="52"/>
      <c r="BKF49" s="52"/>
      <c r="BKG49" s="52"/>
      <c r="BKH49" s="59"/>
      <c r="BKI49" s="59"/>
      <c r="BKJ49" s="59"/>
      <c r="BKK49" s="59"/>
      <c r="BKL49" s="60"/>
      <c r="BKM49" s="278"/>
      <c r="BKN49" s="243"/>
      <c r="BKO49" s="244"/>
      <c r="BKP49" s="244"/>
      <c r="BKQ49" s="244"/>
      <c r="BKR49" s="244"/>
      <c r="BKS49" s="244"/>
      <c r="BKT49" s="201"/>
      <c r="BKU49" s="210"/>
      <c r="BKV49" s="15"/>
      <c r="BKW49" s="15"/>
      <c r="BKX49" s="15"/>
      <c r="BKY49" s="15"/>
      <c r="BKZ49" s="15"/>
      <c r="BLA49" s="15"/>
      <c r="BLB49" s="15"/>
      <c r="BLC49" s="15"/>
      <c r="BLD49" s="15"/>
      <c r="BLE49" s="15"/>
      <c r="BLF49" s="19"/>
      <c r="BLG49" s="15"/>
      <c r="BLH49" s="15"/>
      <c r="BLI49" s="15"/>
      <c r="BLJ49" s="15"/>
      <c r="BLK49" s="15"/>
      <c r="BLL49" s="15"/>
      <c r="BLM49" s="19"/>
      <c r="BLN49" s="59"/>
      <c r="BLO49" s="59"/>
      <c r="BLP49" s="52"/>
      <c r="BLQ49" s="52"/>
      <c r="BLR49" s="52"/>
      <c r="BLS49" s="52"/>
      <c r="BLT49" s="52"/>
      <c r="BLU49" s="59"/>
      <c r="BLV49" s="59"/>
      <c r="BLW49" s="59"/>
      <c r="BLX49" s="59"/>
      <c r="BLY49" s="60"/>
      <c r="BLZ49" s="278"/>
      <c r="BMA49" s="243"/>
      <c r="BMB49" s="244"/>
      <c r="BMC49" s="244"/>
      <c r="BMD49" s="244"/>
      <c r="BME49" s="244"/>
      <c r="BMF49" s="244"/>
      <c r="BMG49" s="201"/>
      <c r="BMH49" s="210"/>
      <c r="BMI49" s="15"/>
      <c r="BMJ49" s="15"/>
      <c r="BMK49" s="15"/>
      <c r="BML49" s="15"/>
      <c r="BMM49" s="15"/>
      <c r="BMN49" s="15"/>
      <c r="BMO49" s="15"/>
      <c r="BMP49" s="15"/>
      <c r="BMQ49" s="15"/>
      <c r="BMR49" s="15"/>
      <c r="BMS49" s="19"/>
      <c r="BMT49" s="15"/>
      <c r="BMU49" s="15"/>
      <c r="BMV49" s="15"/>
      <c r="BMW49" s="15"/>
      <c r="BMX49" s="15"/>
      <c r="BMY49" s="15"/>
      <c r="BMZ49" s="19"/>
      <c r="BNA49" s="59"/>
      <c r="BNB49" s="59"/>
      <c r="BNC49" s="52"/>
      <c r="BND49" s="52"/>
      <c r="BNE49" s="52"/>
      <c r="BNF49" s="52"/>
      <c r="BNG49" s="52"/>
      <c r="BNH49" s="59"/>
      <c r="BNI49" s="59"/>
      <c r="BNJ49" s="59"/>
      <c r="BNK49" s="59"/>
      <c r="BNL49" s="60"/>
      <c r="BNM49" s="278"/>
      <c r="BNN49" s="243"/>
      <c r="BNO49" s="244"/>
      <c r="BNP49" s="244"/>
      <c r="BNQ49" s="244"/>
      <c r="BNR49" s="244"/>
      <c r="BNS49" s="244"/>
      <c r="BNT49" s="201"/>
      <c r="BNU49" s="210"/>
      <c r="BNV49" s="15"/>
      <c r="BNW49" s="15"/>
      <c r="BNX49" s="15"/>
      <c r="BNY49" s="15"/>
      <c r="BNZ49" s="15"/>
      <c r="BOA49" s="15"/>
      <c r="BOB49" s="15"/>
      <c r="BOC49" s="15"/>
      <c r="BOD49" s="15"/>
      <c r="BOE49" s="15"/>
      <c r="BOF49" s="19"/>
      <c r="BOG49" s="15"/>
      <c r="BOH49" s="15"/>
      <c r="BOI49" s="15"/>
      <c r="BOJ49" s="15"/>
      <c r="BOK49" s="15"/>
      <c r="BOL49" s="15"/>
      <c r="BOM49" s="19"/>
      <c r="BON49" s="59"/>
      <c r="BOO49" s="59"/>
      <c r="BOP49" s="52"/>
      <c r="BOQ49" s="52"/>
      <c r="BOR49" s="52"/>
      <c r="BOS49" s="52"/>
      <c r="BOT49" s="52"/>
      <c r="BOU49" s="59"/>
      <c r="BOV49" s="59"/>
      <c r="BOW49" s="59"/>
      <c r="BOX49" s="59"/>
      <c r="BOY49" s="60"/>
      <c r="BOZ49" s="278"/>
      <c r="BPA49" s="243"/>
      <c r="BPB49" s="244"/>
      <c r="BPC49" s="244"/>
      <c r="BPD49" s="244"/>
      <c r="BPE49" s="244"/>
      <c r="BPF49" s="244"/>
      <c r="BPG49" s="201"/>
      <c r="BPH49" s="210"/>
      <c r="BPI49" s="15"/>
      <c r="BPJ49" s="15"/>
      <c r="BPK49" s="15"/>
      <c r="BPL49" s="15"/>
      <c r="BPM49" s="15"/>
      <c r="BPN49" s="15"/>
      <c r="BPO49" s="15"/>
      <c r="BPP49" s="15"/>
      <c r="BPQ49" s="15"/>
      <c r="BPR49" s="15"/>
      <c r="BPS49" s="19"/>
      <c r="BPT49" s="15"/>
      <c r="BPU49" s="15"/>
      <c r="BPV49" s="15"/>
      <c r="BPW49" s="15"/>
      <c r="BPX49" s="15"/>
      <c r="BPY49" s="15"/>
      <c r="BPZ49" s="19"/>
      <c r="BQA49" s="59"/>
      <c r="BQB49" s="59"/>
      <c r="BQC49" s="52"/>
      <c r="BQD49" s="52"/>
      <c r="BQE49" s="52"/>
      <c r="BQF49" s="52"/>
      <c r="BQG49" s="52"/>
      <c r="BQH49" s="59"/>
      <c r="BQI49" s="59"/>
      <c r="BQJ49" s="59"/>
      <c r="BQK49" s="59"/>
      <c r="BQL49" s="60"/>
      <c r="BQM49" s="278"/>
      <c r="BQN49" s="243"/>
      <c r="BQO49" s="244"/>
      <c r="BQP49" s="244"/>
      <c r="BQQ49" s="244"/>
      <c r="BQR49" s="244"/>
      <c r="BQS49" s="244"/>
      <c r="BQT49" s="201"/>
      <c r="BQU49" s="210"/>
      <c r="BQV49" s="15"/>
      <c r="BQW49" s="15"/>
      <c r="BQX49" s="15"/>
      <c r="BQY49" s="15"/>
      <c r="BQZ49" s="15"/>
      <c r="BRA49" s="15"/>
      <c r="BRB49" s="15"/>
      <c r="BRC49" s="15"/>
      <c r="BRD49" s="15"/>
      <c r="BRE49" s="15"/>
      <c r="BRF49" s="19"/>
      <c r="BRG49" s="15"/>
      <c r="BRH49" s="15"/>
      <c r="BRI49" s="15"/>
      <c r="BRJ49" s="15"/>
      <c r="BRK49" s="15"/>
      <c r="BRL49" s="15"/>
      <c r="BRM49" s="19"/>
      <c r="BRN49" s="59"/>
      <c r="BRO49" s="59"/>
      <c r="BRP49" s="52"/>
      <c r="BRQ49" s="52"/>
      <c r="BRR49" s="52"/>
      <c r="BRS49" s="52"/>
      <c r="BRT49" s="52"/>
      <c r="BRU49" s="59"/>
      <c r="BRV49" s="59"/>
      <c r="BRW49" s="59"/>
      <c r="BRX49" s="59"/>
      <c r="BRY49" s="60"/>
      <c r="BRZ49" s="278"/>
      <c r="BSA49" s="243"/>
      <c r="BSB49" s="244"/>
      <c r="BSC49" s="244"/>
      <c r="BSD49" s="244"/>
      <c r="BSE49" s="244"/>
      <c r="BSF49" s="244"/>
      <c r="BSG49" s="201"/>
      <c r="BSH49" s="210"/>
      <c r="BSI49" s="15"/>
      <c r="BSJ49" s="15"/>
      <c r="BSK49" s="15"/>
      <c r="BSL49" s="15"/>
      <c r="BSM49" s="15"/>
      <c r="BSN49" s="15"/>
      <c r="BSO49" s="15"/>
      <c r="BSP49" s="15"/>
      <c r="BSQ49" s="15"/>
      <c r="BSR49" s="15"/>
      <c r="BSS49" s="19"/>
      <c r="BST49" s="15"/>
      <c r="BSU49" s="15"/>
      <c r="BSV49" s="15"/>
      <c r="BSW49" s="15"/>
      <c r="BSX49" s="15"/>
      <c r="BSY49" s="15"/>
      <c r="BSZ49" s="19"/>
      <c r="BTA49" s="59"/>
      <c r="BTB49" s="59"/>
      <c r="BTC49" s="52"/>
      <c r="BTD49" s="52"/>
      <c r="BTE49" s="52"/>
      <c r="BTF49" s="52"/>
      <c r="BTG49" s="52"/>
      <c r="BTH49" s="59"/>
      <c r="BTI49" s="59"/>
      <c r="BTJ49" s="59"/>
      <c r="BTK49" s="59"/>
      <c r="BTL49" s="60"/>
      <c r="BTM49" s="278"/>
      <c r="BTN49" s="243"/>
      <c r="BTO49" s="244"/>
      <c r="BTP49" s="244"/>
      <c r="BTQ49" s="244"/>
      <c r="BTR49" s="244"/>
      <c r="BTS49" s="244"/>
      <c r="BTT49" s="201"/>
      <c r="BTU49" s="210"/>
      <c r="BTV49" s="15"/>
      <c r="BTW49" s="15"/>
      <c r="BTX49" s="15"/>
      <c r="BTY49" s="15"/>
      <c r="BTZ49" s="15"/>
      <c r="BUA49" s="15"/>
      <c r="BUB49" s="15"/>
      <c r="BUC49" s="15"/>
      <c r="BUD49" s="15"/>
      <c r="BUE49" s="15"/>
      <c r="BUF49" s="19"/>
      <c r="BUG49" s="15"/>
      <c r="BUH49" s="15"/>
      <c r="BUI49" s="15"/>
      <c r="BUJ49" s="15"/>
      <c r="BUK49" s="15"/>
      <c r="BUL49" s="15"/>
      <c r="BUM49" s="19"/>
      <c r="BUN49" s="59"/>
      <c r="BUO49" s="59"/>
      <c r="BUP49" s="52"/>
      <c r="BUQ49" s="52"/>
      <c r="BUR49" s="52"/>
      <c r="BUS49" s="52"/>
      <c r="BUT49" s="52"/>
      <c r="BUU49" s="59"/>
      <c r="BUV49" s="59"/>
      <c r="BUW49" s="59"/>
      <c r="BUX49" s="59"/>
      <c r="BUY49" s="60"/>
      <c r="BUZ49" s="278"/>
      <c r="BVA49" s="243"/>
      <c r="BVB49" s="244"/>
      <c r="BVC49" s="244"/>
      <c r="BVD49" s="244"/>
      <c r="BVE49" s="244"/>
      <c r="BVF49" s="244"/>
      <c r="BVG49" s="201"/>
      <c r="BVH49" s="210"/>
      <c r="BVI49" s="15"/>
      <c r="BVJ49" s="15"/>
      <c r="BVK49" s="15"/>
      <c r="BVL49" s="15"/>
      <c r="BVM49" s="15"/>
      <c r="BVN49" s="15"/>
      <c r="BVO49" s="15"/>
      <c r="BVP49" s="15"/>
      <c r="BVQ49" s="15"/>
      <c r="BVR49" s="15"/>
      <c r="BVS49" s="19"/>
      <c r="BVT49" s="15"/>
      <c r="BVU49" s="15"/>
      <c r="BVV49" s="15"/>
      <c r="BVW49" s="15"/>
      <c r="BVX49" s="15"/>
      <c r="BVY49" s="15"/>
      <c r="BVZ49" s="19"/>
      <c r="BWA49" s="59"/>
      <c r="BWB49" s="59"/>
      <c r="BWC49" s="52"/>
      <c r="BWD49" s="52"/>
      <c r="BWE49" s="52"/>
      <c r="BWF49" s="52"/>
      <c r="BWG49" s="52"/>
      <c r="BWH49" s="59"/>
      <c r="BWI49" s="59"/>
      <c r="BWJ49" s="59"/>
      <c r="BWK49" s="59"/>
      <c r="BWL49" s="60"/>
      <c r="BWM49" s="278"/>
      <c r="BWN49" s="243"/>
      <c r="BWO49" s="244"/>
      <c r="BWP49" s="244"/>
      <c r="BWQ49" s="244"/>
      <c r="BWR49" s="244"/>
      <c r="BWS49" s="244"/>
      <c r="BWT49" s="201"/>
      <c r="BWU49" s="210"/>
      <c r="BWV49" s="15"/>
      <c r="BWW49" s="15"/>
      <c r="BWX49" s="15"/>
      <c r="BWY49" s="15"/>
      <c r="BWZ49" s="15"/>
      <c r="BXA49" s="15"/>
      <c r="BXB49" s="15"/>
      <c r="BXC49" s="15"/>
      <c r="BXD49" s="15"/>
      <c r="BXE49" s="15"/>
      <c r="BXF49" s="19"/>
      <c r="BXG49" s="15"/>
      <c r="BXH49" s="15"/>
      <c r="BXI49" s="15"/>
      <c r="BXJ49" s="15"/>
      <c r="BXK49" s="15"/>
      <c r="BXL49" s="15"/>
      <c r="BXM49" s="19"/>
      <c r="BXN49" s="59"/>
      <c r="BXO49" s="59"/>
      <c r="BXP49" s="52"/>
      <c r="BXQ49" s="52"/>
      <c r="BXR49" s="52"/>
      <c r="BXS49" s="52"/>
      <c r="BXT49" s="52"/>
      <c r="BXU49" s="59"/>
      <c r="BXV49" s="59"/>
      <c r="BXW49" s="59"/>
      <c r="BXX49" s="59"/>
      <c r="BXY49" s="60"/>
      <c r="BXZ49" s="278"/>
      <c r="BYA49" s="243"/>
      <c r="BYB49" s="244"/>
      <c r="BYC49" s="244"/>
      <c r="BYD49" s="244"/>
      <c r="BYE49" s="244"/>
      <c r="BYF49" s="244"/>
      <c r="BYG49" s="201"/>
      <c r="BYH49" s="210"/>
      <c r="BYI49" s="15"/>
      <c r="BYJ49" s="15"/>
      <c r="BYK49" s="15"/>
      <c r="BYL49" s="15"/>
      <c r="BYM49" s="15"/>
      <c r="BYN49" s="15"/>
      <c r="BYO49" s="15"/>
      <c r="BYP49" s="15"/>
      <c r="BYQ49" s="15"/>
      <c r="BYR49" s="15"/>
      <c r="BYS49" s="19"/>
      <c r="BYT49" s="15"/>
      <c r="BYU49" s="15"/>
      <c r="BYV49" s="15"/>
      <c r="BYW49" s="15"/>
      <c r="BYX49" s="15"/>
      <c r="BYY49" s="15"/>
      <c r="BYZ49" s="19"/>
      <c r="BZA49" s="59"/>
      <c r="BZB49" s="59"/>
      <c r="BZC49" s="52"/>
      <c r="BZD49" s="52"/>
      <c r="BZE49" s="52"/>
      <c r="BZF49" s="52"/>
      <c r="BZG49" s="52"/>
      <c r="BZH49" s="59"/>
      <c r="BZI49" s="59"/>
      <c r="BZJ49" s="59"/>
      <c r="BZK49" s="59"/>
      <c r="BZL49" s="60"/>
      <c r="BZM49" s="278"/>
      <c r="BZN49" s="243"/>
      <c r="BZO49" s="244"/>
      <c r="BZP49" s="244"/>
      <c r="BZQ49" s="244"/>
      <c r="BZR49" s="244"/>
      <c r="BZS49" s="244"/>
      <c r="BZT49" s="201"/>
      <c r="BZU49" s="210"/>
      <c r="BZV49" s="15"/>
      <c r="BZW49" s="15"/>
      <c r="BZX49" s="15"/>
      <c r="BZY49" s="15"/>
      <c r="BZZ49" s="15"/>
      <c r="CAA49" s="15"/>
      <c r="CAB49" s="15"/>
      <c r="CAC49" s="15"/>
      <c r="CAD49" s="15"/>
      <c r="CAE49" s="15"/>
      <c r="CAF49" s="19"/>
      <c r="CAG49" s="15"/>
      <c r="CAH49" s="15"/>
      <c r="CAI49" s="15"/>
      <c r="CAJ49" s="15"/>
      <c r="CAK49" s="15"/>
      <c r="CAL49" s="15"/>
      <c r="CAM49" s="19"/>
      <c r="CAN49" s="59"/>
      <c r="CAO49" s="59"/>
      <c r="CAP49" s="52"/>
      <c r="CAQ49" s="52"/>
      <c r="CAR49" s="52"/>
      <c r="CAS49" s="52"/>
      <c r="CAT49" s="52"/>
      <c r="CAU49" s="59"/>
      <c r="CAV49" s="59"/>
      <c r="CAW49" s="59"/>
      <c r="CAX49" s="59"/>
      <c r="CAY49" s="60"/>
      <c r="CAZ49" s="278"/>
      <c r="CBA49" s="243"/>
      <c r="CBB49" s="244"/>
      <c r="CBC49" s="244"/>
      <c r="CBD49" s="244"/>
      <c r="CBE49" s="244"/>
      <c r="CBF49" s="244"/>
      <c r="CBG49" s="201"/>
      <c r="CBH49" s="210"/>
      <c r="CBI49" s="15"/>
      <c r="CBJ49" s="15"/>
      <c r="CBK49" s="15"/>
      <c r="CBL49" s="15"/>
      <c r="CBM49" s="15"/>
      <c r="CBN49" s="15"/>
      <c r="CBO49" s="15"/>
      <c r="CBP49" s="15"/>
      <c r="CBQ49" s="15"/>
      <c r="CBR49" s="15"/>
      <c r="CBS49" s="19"/>
      <c r="CBT49" s="15"/>
      <c r="CBU49" s="15"/>
      <c r="CBV49" s="15"/>
      <c r="CBW49" s="15"/>
      <c r="CBX49" s="15"/>
      <c r="CBY49" s="15"/>
      <c r="CBZ49" s="19"/>
      <c r="CCA49" s="59"/>
      <c r="CCB49" s="59"/>
      <c r="CCC49" s="52"/>
      <c r="CCD49" s="52"/>
      <c r="CCE49" s="52"/>
      <c r="CCF49" s="52"/>
      <c r="CCG49" s="52"/>
      <c r="CCH49" s="59"/>
      <c r="CCI49" s="59"/>
      <c r="CCJ49" s="59"/>
      <c r="CCK49" s="59"/>
      <c r="CCL49" s="60"/>
      <c r="CCM49" s="278"/>
      <c r="CCN49" s="243"/>
      <c r="CCO49" s="244"/>
      <c r="CCP49" s="244"/>
      <c r="CCQ49" s="244"/>
      <c r="CCR49" s="244"/>
      <c r="CCS49" s="244"/>
      <c r="CCT49" s="201"/>
      <c r="CCU49" s="210"/>
      <c r="CCV49" s="15"/>
      <c r="CCW49" s="15"/>
      <c r="CCX49" s="15"/>
      <c r="CCY49" s="15"/>
      <c r="CCZ49" s="15"/>
      <c r="CDA49" s="15"/>
      <c r="CDB49" s="15"/>
      <c r="CDC49" s="15"/>
      <c r="CDD49" s="15"/>
      <c r="CDE49" s="15"/>
      <c r="CDF49" s="19"/>
      <c r="CDG49" s="15"/>
      <c r="CDH49" s="15"/>
      <c r="CDI49" s="15"/>
      <c r="CDJ49" s="15"/>
      <c r="CDK49" s="15"/>
      <c r="CDL49" s="15"/>
      <c r="CDM49" s="19"/>
      <c r="CDN49" s="59"/>
      <c r="CDO49" s="59"/>
      <c r="CDP49" s="52"/>
      <c r="CDQ49" s="52"/>
      <c r="CDR49" s="52"/>
      <c r="CDS49" s="52"/>
      <c r="CDT49" s="52"/>
      <c r="CDU49" s="59"/>
      <c r="CDV49" s="59"/>
      <c r="CDW49" s="59"/>
      <c r="CDX49" s="59"/>
      <c r="CDY49" s="60"/>
      <c r="CDZ49" s="278"/>
      <c r="CEA49" s="243"/>
      <c r="CEB49" s="244"/>
      <c r="CEC49" s="244"/>
      <c r="CED49" s="244"/>
      <c r="CEE49" s="244"/>
      <c r="CEF49" s="244"/>
      <c r="CEG49" s="201"/>
      <c r="CEH49" s="210"/>
      <c r="CEI49" s="15"/>
      <c r="CEJ49" s="15"/>
      <c r="CEK49" s="15"/>
      <c r="CEL49" s="15"/>
      <c r="CEM49" s="15"/>
      <c r="CEN49" s="15"/>
      <c r="CEO49" s="15"/>
      <c r="CEP49" s="15"/>
      <c r="CEQ49" s="15"/>
      <c r="CER49" s="15"/>
      <c r="CES49" s="19"/>
      <c r="CET49" s="15"/>
      <c r="CEU49" s="15"/>
      <c r="CEV49" s="15"/>
      <c r="CEW49" s="15"/>
      <c r="CEX49" s="15"/>
      <c r="CEY49" s="15"/>
      <c r="CEZ49" s="19"/>
      <c r="CFA49" s="59"/>
      <c r="CFB49" s="59"/>
      <c r="CFC49" s="52"/>
      <c r="CFD49" s="52"/>
      <c r="CFE49" s="52"/>
      <c r="CFF49" s="52"/>
      <c r="CFG49" s="52"/>
      <c r="CFH49" s="59"/>
      <c r="CFI49" s="59"/>
      <c r="CFJ49" s="59"/>
      <c r="CFK49" s="59"/>
      <c r="CFL49" s="60"/>
      <c r="CFM49" s="278"/>
      <c r="CFN49" s="243"/>
      <c r="CFO49" s="244"/>
      <c r="CFP49" s="244"/>
      <c r="CFQ49" s="244"/>
      <c r="CFR49" s="244"/>
      <c r="CFS49" s="244"/>
      <c r="CFT49" s="201"/>
      <c r="CFU49" s="210"/>
      <c r="CFV49" s="15"/>
      <c r="CFW49" s="15"/>
      <c r="CFX49" s="15"/>
      <c r="CFY49" s="15"/>
      <c r="CFZ49" s="15"/>
      <c r="CGA49" s="15"/>
      <c r="CGB49" s="15"/>
      <c r="CGC49" s="15"/>
      <c r="CGD49" s="15"/>
      <c r="CGE49" s="15"/>
      <c r="CGF49" s="19"/>
      <c r="CGG49" s="15"/>
      <c r="CGH49" s="15"/>
      <c r="CGI49" s="15"/>
      <c r="CGJ49" s="15"/>
      <c r="CGK49" s="15"/>
      <c r="CGL49" s="15"/>
      <c r="CGM49" s="19"/>
      <c r="CGN49" s="59"/>
      <c r="CGO49" s="59"/>
      <c r="CGP49" s="52"/>
      <c r="CGQ49" s="52"/>
      <c r="CGR49" s="52"/>
      <c r="CGS49" s="52"/>
      <c r="CGT49" s="52"/>
      <c r="CGU49" s="59"/>
      <c r="CGV49" s="59"/>
      <c r="CGW49" s="59"/>
      <c r="CGX49" s="59"/>
      <c r="CGY49" s="60"/>
      <c r="CGZ49" s="278"/>
      <c r="CHA49" s="243"/>
      <c r="CHB49" s="244"/>
      <c r="CHC49" s="244"/>
      <c r="CHD49" s="244"/>
      <c r="CHE49" s="244"/>
      <c r="CHF49" s="244"/>
      <c r="CHG49" s="201"/>
      <c r="CHH49" s="210"/>
      <c r="CHI49" s="15"/>
      <c r="CHJ49" s="15"/>
      <c r="CHK49" s="15"/>
      <c r="CHL49" s="15"/>
      <c r="CHM49" s="15"/>
      <c r="CHN49" s="15"/>
      <c r="CHO49" s="15"/>
      <c r="CHP49" s="15"/>
      <c r="CHQ49" s="15"/>
      <c r="CHR49" s="15"/>
      <c r="CHS49" s="19"/>
      <c r="CHT49" s="15"/>
      <c r="CHU49" s="15"/>
      <c r="CHV49" s="15"/>
      <c r="CHW49" s="15"/>
      <c r="CHX49" s="15"/>
      <c r="CHY49" s="15"/>
      <c r="CHZ49" s="19"/>
      <c r="CIA49" s="59"/>
      <c r="CIB49" s="59"/>
      <c r="CIC49" s="52"/>
      <c r="CID49" s="52"/>
      <c r="CIE49" s="52"/>
      <c r="CIF49" s="52"/>
      <c r="CIG49" s="52"/>
      <c r="CIH49" s="59"/>
      <c r="CII49" s="59"/>
      <c r="CIJ49" s="59"/>
      <c r="CIK49" s="59"/>
      <c r="CIL49" s="60"/>
      <c r="CIM49" s="278"/>
      <c r="CIN49" s="243"/>
      <c r="CIO49" s="244"/>
      <c r="CIP49" s="244"/>
      <c r="CIQ49" s="244"/>
      <c r="CIR49" s="244"/>
      <c r="CIS49" s="244"/>
      <c r="CIT49" s="201"/>
      <c r="CIU49" s="210"/>
      <c r="CIV49" s="15"/>
      <c r="CIW49" s="15"/>
      <c r="CIX49" s="15"/>
      <c r="CIY49" s="15"/>
      <c r="CIZ49" s="15"/>
      <c r="CJA49" s="15"/>
      <c r="CJB49" s="15"/>
      <c r="CJC49" s="15"/>
      <c r="CJD49" s="15"/>
      <c r="CJE49" s="15"/>
      <c r="CJF49" s="19"/>
      <c r="CJG49" s="15"/>
      <c r="CJH49" s="15"/>
      <c r="CJI49" s="15"/>
      <c r="CJJ49" s="15"/>
      <c r="CJK49" s="15"/>
      <c r="CJL49" s="15"/>
      <c r="CJM49" s="19"/>
      <c r="CJN49" s="59"/>
      <c r="CJO49" s="59"/>
      <c r="CJP49" s="52"/>
      <c r="CJQ49" s="52"/>
      <c r="CJR49" s="52"/>
      <c r="CJS49" s="52"/>
      <c r="CJT49" s="52"/>
      <c r="CJU49" s="59"/>
      <c r="CJV49" s="59"/>
      <c r="CJW49" s="59"/>
      <c r="CJX49" s="59"/>
      <c r="CJY49" s="60"/>
      <c r="CJZ49" s="278"/>
      <c r="CKA49" s="243"/>
      <c r="CKB49" s="244"/>
      <c r="CKC49" s="244"/>
      <c r="CKD49" s="244"/>
      <c r="CKE49" s="244"/>
      <c r="CKF49" s="244"/>
      <c r="CKG49" s="201"/>
      <c r="CKH49" s="210"/>
      <c r="CKI49" s="15"/>
      <c r="CKJ49" s="15"/>
      <c r="CKK49" s="15"/>
      <c r="CKL49" s="15"/>
      <c r="CKM49" s="15"/>
      <c r="CKN49" s="15"/>
      <c r="CKO49" s="15"/>
      <c r="CKP49" s="15"/>
      <c r="CKQ49" s="15"/>
      <c r="CKR49" s="15"/>
      <c r="CKS49" s="19"/>
      <c r="CKT49" s="15"/>
      <c r="CKU49" s="15"/>
      <c r="CKV49" s="15"/>
      <c r="CKW49" s="15"/>
      <c r="CKX49" s="15"/>
      <c r="CKY49" s="15"/>
      <c r="CKZ49" s="19"/>
      <c r="CLA49" s="59"/>
      <c r="CLB49" s="59"/>
      <c r="CLC49" s="52"/>
      <c r="CLD49" s="52"/>
      <c r="CLE49" s="52"/>
      <c r="CLF49" s="52"/>
      <c r="CLG49" s="52"/>
      <c r="CLH49" s="59"/>
      <c r="CLI49" s="59"/>
      <c r="CLJ49" s="59"/>
      <c r="CLK49" s="59"/>
      <c r="CLL49" s="60"/>
      <c r="CLM49" s="278"/>
      <c r="CLN49" s="243"/>
      <c r="CLO49" s="244"/>
      <c r="CLP49" s="244"/>
      <c r="CLQ49" s="244"/>
      <c r="CLR49" s="244"/>
      <c r="CLS49" s="244"/>
      <c r="CLT49" s="201"/>
      <c r="CLU49" s="210"/>
      <c r="CLV49" s="15"/>
      <c r="CLW49" s="15"/>
      <c r="CLX49" s="15"/>
      <c r="CLY49" s="15"/>
      <c r="CLZ49" s="15"/>
      <c r="CMA49" s="15"/>
      <c r="CMB49" s="15"/>
      <c r="CMC49" s="15"/>
      <c r="CMD49" s="15"/>
      <c r="CME49" s="15"/>
      <c r="CMF49" s="19"/>
      <c r="CMG49" s="15"/>
      <c r="CMH49" s="15"/>
      <c r="CMI49" s="15"/>
      <c r="CMJ49" s="15"/>
      <c r="CMK49" s="15"/>
      <c r="CML49" s="15"/>
      <c r="CMM49" s="19"/>
      <c r="CMN49" s="59"/>
      <c r="CMO49" s="59"/>
      <c r="CMP49" s="52"/>
      <c r="CMQ49" s="52"/>
      <c r="CMR49" s="52"/>
      <c r="CMS49" s="52"/>
      <c r="CMT49" s="52"/>
      <c r="CMU49" s="59"/>
      <c r="CMV49" s="59"/>
      <c r="CMW49" s="59"/>
      <c r="CMX49" s="59"/>
      <c r="CMY49" s="60"/>
      <c r="CMZ49" s="278"/>
      <c r="CNA49" s="243"/>
      <c r="CNB49" s="244"/>
      <c r="CNC49" s="244"/>
      <c r="CND49" s="244"/>
      <c r="CNE49" s="244"/>
      <c r="CNF49" s="244"/>
      <c r="CNG49" s="201"/>
      <c r="CNH49" s="210"/>
      <c r="CNI49" s="15"/>
      <c r="CNJ49" s="15"/>
      <c r="CNK49" s="15"/>
      <c r="CNL49" s="15"/>
      <c r="CNM49" s="15"/>
      <c r="CNN49" s="15"/>
      <c r="CNO49" s="15"/>
      <c r="CNP49" s="15"/>
      <c r="CNQ49" s="15"/>
      <c r="CNR49" s="15"/>
      <c r="CNS49" s="19"/>
      <c r="CNT49" s="15"/>
      <c r="CNU49" s="15"/>
      <c r="CNV49" s="15"/>
      <c r="CNW49" s="15"/>
      <c r="CNX49" s="15"/>
      <c r="CNY49" s="15"/>
      <c r="CNZ49" s="19"/>
      <c r="COA49" s="59"/>
      <c r="COB49" s="59"/>
      <c r="COC49" s="52"/>
      <c r="COD49" s="52"/>
      <c r="COE49" s="52"/>
      <c r="COF49" s="52"/>
      <c r="COG49" s="52"/>
      <c r="COH49" s="59"/>
      <c r="COI49" s="59"/>
      <c r="COJ49" s="59"/>
      <c r="COK49" s="59"/>
      <c r="COL49" s="60"/>
      <c r="COM49" s="278"/>
      <c r="CON49" s="243"/>
      <c r="COO49" s="244"/>
      <c r="COP49" s="244"/>
      <c r="COQ49" s="244"/>
      <c r="COR49" s="244"/>
      <c r="COS49" s="244"/>
      <c r="COT49" s="201"/>
      <c r="COU49" s="210"/>
      <c r="COV49" s="15"/>
      <c r="COW49" s="15"/>
      <c r="COX49" s="15"/>
      <c r="COY49" s="15"/>
      <c r="COZ49" s="15"/>
      <c r="CPA49" s="15"/>
      <c r="CPB49" s="15"/>
      <c r="CPC49" s="15"/>
      <c r="CPD49" s="15"/>
      <c r="CPE49" s="15"/>
      <c r="CPF49" s="19"/>
      <c r="CPG49" s="15"/>
      <c r="CPH49" s="15"/>
      <c r="CPI49" s="15"/>
      <c r="CPJ49" s="15"/>
      <c r="CPK49" s="15"/>
      <c r="CPL49" s="15"/>
      <c r="CPM49" s="19"/>
      <c r="CPN49" s="59"/>
      <c r="CPO49" s="59"/>
      <c r="CPP49" s="52"/>
      <c r="CPQ49" s="52"/>
      <c r="CPR49" s="52"/>
      <c r="CPS49" s="52"/>
      <c r="CPT49" s="52"/>
      <c r="CPU49" s="59"/>
      <c r="CPV49" s="59"/>
      <c r="CPW49" s="59"/>
      <c r="CPX49" s="59"/>
      <c r="CPY49" s="60"/>
      <c r="CPZ49" s="278"/>
      <c r="CQA49" s="243"/>
      <c r="CQB49" s="244"/>
      <c r="CQC49" s="244"/>
      <c r="CQD49" s="244"/>
      <c r="CQE49" s="244"/>
      <c r="CQF49" s="244"/>
      <c r="CQG49" s="201"/>
      <c r="CQH49" s="210"/>
      <c r="CQI49" s="15"/>
      <c r="CQJ49" s="15"/>
      <c r="CQK49" s="15"/>
      <c r="CQL49" s="15"/>
      <c r="CQM49" s="15"/>
      <c r="CQN49" s="15"/>
      <c r="CQO49" s="15"/>
      <c r="CQP49" s="15"/>
      <c r="CQQ49" s="15"/>
      <c r="CQR49" s="15"/>
      <c r="CQS49" s="19"/>
      <c r="CQT49" s="15"/>
      <c r="CQU49" s="15"/>
      <c r="CQV49" s="15"/>
      <c r="CQW49" s="15"/>
      <c r="CQX49" s="15"/>
      <c r="CQY49" s="15"/>
      <c r="CQZ49" s="19"/>
      <c r="CRA49" s="59"/>
      <c r="CRB49" s="59"/>
      <c r="CRC49" s="52"/>
      <c r="CRD49" s="52"/>
      <c r="CRE49" s="52"/>
      <c r="CRF49" s="52"/>
      <c r="CRG49" s="52"/>
      <c r="CRH49" s="59"/>
      <c r="CRI49" s="59"/>
      <c r="CRJ49" s="59"/>
      <c r="CRK49" s="59"/>
      <c r="CRL49" s="60"/>
      <c r="CRM49" s="278"/>
      <c r="CRN49" s="243"/>
      <c r="CRO49" s="244"/>
      <c r="CRP49" s="244"/>
      <c r="CRQ49" s="244"/>
      <c r="CRR49" s="244"/>
      <c r="CRS49" s="244"/>
      <c r="CRT49" s="201"/>
      <c r="CRU49" s="210"/>
      <c r="CRV49" s="15"/>
      <c r="CRW49" s="15"/>
      <c r="CRX49" s="15"/>
      <c r="CRY49" s="15"/>
      <c r="CRZ49" s="15"/>
      <c r="CSA49" s="15"/>
      <c r="CSB49" s="15"/>
      <c r="CSC49" s="15"/>
      <c r="CSD49" s="15"/>
      <c r="CSE49" s="15"/>
      <c r="CSF49" s="19"/>
      <c r="CSG49" s="15"/>
      <c r="CSH49" s="15"/>
      <c r="CSI49" s="15"/>
      <c r="CSJ49" s="15"/>
      <c r="CSK49" s="15"/>
      <c r="CSL49" s="15"/>
      <c r="CSM49" s="19"/>
      <c r="CSN49" s="59"/>
      <c r="CSO49" s="59"/>
      <c r="CSP49" s="52"/>
      <c r="CSQ49" s="52"/>
      <c r="CSR49" s="52"/>
      <c r="CSS49" s="52"/>
      <c r="CST49" s="52"/>
      <c r="CSU49" s="59"/>
      <c r="CSV49" s="59"/>
      <c r="CSW49" s="59"/>
      <c r="CSX49" s="59"/>
      <c r="CSY49" s="60"/>
      <c r="CSZ49" s="278"/>
      <c r="CTA49" s="243"/>
      <c r="CTB49" s="244"/>
      <c r="CTC49" s="244"/>
      <c r="CTD49" s="244"/>
      <c r="CTE49" s="244"/>
      <c r="CTF49" s="244"/>
      <c r="CTG49" s="201"/>
      <c r="CTH49" s="210"/>
      <c r="CTI49" s="15"/>
      <c r="CTJ49" s="15"/>
      <c r="CTK49" s="15"/>
      <c r="CTL49" s="15"/>
      <c r="CTM49" s="15"/>
      <c r="CTN49" s="15"/>
      <c r="CTO49" s="15"/>
      <c r="CTP49" s="15"/>
      <c r="CTQ49" s="15"/>
      <c r="CTR49" s="15"/>
      <c r="CTS49" s="19"/>
      <c r="CTT49" s="15"/>
      <c r="CTU49" s="15"/>
      <c r="CTV49" s="15"/>
      <c r="CTW49" s="15"/>
      <c r="CTX49" s="15"/>
      <c r="CTY49" s="15"/>
      <c r="CTZ49" s="19"/>
      <c r="CUA49" s="59"/>
      <c r="CUB49" s="59"/>
      <c r="CUC49" s="52"/>
      <c r="CUD49" s="52"/>
      <c r="CUE49" s="52"/>
      <c r="CUF49" s="52"/>
      <c r="CUG49" s="52"/>
      <c r="CUH49" s="59"/>
      <c r="CUI49" s="59"/>
      <c r="CUJ49" s="59"/>
      <c r="CUK49" s="59"/>
      <c r="CUL49" s="60"/>
      <c r="CUM49" s="278"/>
      <c r="CUN49" s="243"/>
      <c r="CUO49" s="244"/>
      <c r="CUP49" s="244"/>
      <c r="CUQ49" s="244"/>
      <c r="CUR49" s="244"/>
      <c r="CUS49" s="244"/>
      <c r="CUT49" s="201"/>
      <c r="CUU49" s="210"/>
      <c r="CUV49" s="15"/>
      <c r="CUW49" s="15"/>
      <c r="CUX49" s="15"/>
      <c r="CUY49" s="15"/>
      <c r="CUZ49" s="15"/>
      <c r="CVA49" s="15"/>
      <c r="CVB49" s="15"/>
      <c r="CVC49" s="15"/>
      <c r="CVD49" s="15"/>
      <c r="CVE49" s="15"/>
      <c r="CVF49" s="19"/>
      <c r="CVG49" s="15"/>
      <c r="CVH49" s="15"/>
      <c r="CVI49" s="15"/>
      <c r="CVJ49" s="15"/>
      <c r="CVK49" s="15"/>
      <c r="CVL49" s="15"/>
      <c r="CVM49" s="19"/>
      <c r="CVN49" s="59"/>
      <c r="CVO49" s="59"/>
      <c r="CVP49" s="52"/>
      <c r="CVQ49" s="52"/>
      <c r="CVR49" s="52"/>
      <c r="CVS49" s="52"/>
      <c r="CVT49" s="52"/>
      <c r="CVU49" s="59"/>
      <c r="CVV49" s="59"/>
      <c r="CVW49" s="59"/>
      <c r="CVX49" s="59"/>
      <c r="CVY49" s="60"/>
      <c r="CVZ49" s="278"/>
      <c r="CWA49" s="243"/>
      <c r="CWB49" s="244"/>
      <c r="CWC49" s="244"/>
      <c r="CWD49" s="244"/>
      <c r="CWE49" s="244"/>
      <c r="CWF49" s="244"/>
      <c r="CWG49" s="201"/>
      <c r="CWH49" s="210"/>
      <c r="CWI49" s="15"/>
      <c r="CWJ49" s="15"/>
      <c r="CWK49" s="15"/>
      <c r="CWL49" s="15"/>
      <c r="CWM49" s="15"/>
      <c r="CWN49" s="15"/>
      <c r="CWO49" s="15"/>
      <c r="CWP49" s="15"/>
      <c r="CWQ49" s="15"/>
      <c r="CWR49" s="15"/>
      <c r="CWS49" s="19"/>
      <c r="CWT49" s="15"/>
      <c r="CWU49" s="15"/>
      <c r="CWV49" s="15"/>
      <c r="CWW49" s="15"/>
      <c r="CWX49" s="15"/>
      <c r="CWY49" s="15"/>
      <c r="CWZ49" s="19"/>
      <c r="CXA49" s="59"/>
      <c r="CXB49" s="59"/>
      <c r="CXC49" s="52"/>
      <c r="CXD49" s="52"/>
      <c r="CXE49" s="52"/>
      <c r="CXF49" s="52"/>
      <c r="CXG49" s="52"/>
      <c r="CXH49" s="59"/>
      <c r="CXI49" s="59"/>
      <c r="CXJ49" s="59"/>
      <c r="CXK49" s="59"/>
      <c r="CXL49" s="60"/>
      <c r="CXM49" s="278"/>
      <c r="CXN49" s="243"/>
      <c r="CXO49" s="244"/>
      <c r="CXP49" s="244"/>
      <c r="CXQ49" s="244"/>
      <c r="CXR49" s="244"/>
      <c r="CXS49" s="244"/>
      <c r="CXT49" s="201"/>
      <c r="CXU49" s="210"/>
      <c r="CXV49" s="15"/>
      <c r="CXW49" s="15"/>
      <c r="CXX49" s="15"/>
      <c r="CXY49" s="15"/>
      <c r="CXZ49" s="15"/>
      <c r="CYA49" s="15"/>
      <c r="CYB49" s="15"/>
      <c r="CYC49" s="15"/>
      <c r="CYD49" s="15"/>
      <c r="CYE49" s="15"/>
      <c r="CYF49" s="19"/>
      <c r="CYG49" s="15"/>
      <c r="CYH49" s="15"/>
      <c r="CYI49" s="15"/>
      <c r="CYJ49" s="15"/>
      <c r="CYK49" s="15"/>
      <c r="CYL49" s="15"/>
      <c r="CYM49" s="19"/>
      <c r="CYN49" s="59"/>
      <c r="CYO49" s="59"/>
      <c r="CYP49" s="52"/>
      <c r="CYQ49" s="52"/>
      <c r="CYR49" s="52"/>
      <c r="CYS49" s="52"/>
      <c r="CYT49" s="52"/>
      <c r="CYU49" s="59"/>
      <c r="CYV49" s="59"/>
      <c r="CYW49" s="59"/>
      <c r="CYX49" s="59"/>
      <c r="CYY49" s="60"/>
      <c r="CYZ49" s="278"/>
      <c r="CZA49" s="243"/>
      <c r="CZB49" s="244"/>
      <c r="CZC49" s="244"/>
      <c r="CZD49" s="244"/>
      <c r="CZE49" s="244"/>
      <c r="CZF49" s="244"/>
      <c r="CZG49" s="201"/>
      <c r="CZH49" s="210"/>
      <c r="CZI49" s="15"/>
      <c r="CZJ49" s="15"/>
      <c r="CZK49" s="15"/>
      <c r="CZL49" s="15"/>
      <c r="CZM49" s="15"/>
      <c r="CZN49" s="15"/>
      <c r="CZO49" s="15"/>
      <c r="CZP49" s="15"/>
      <c r="CZQ49" s="15"/>
      <c r="CZR49" s="15"/>
      <c r="CZS49" s="19"/>
      <c r="CZT49" s="15"/>
      <c r="CZU49" s="15"/>
      <c r="CZV49" s="15"/>
      <c r="CZW49" s="15"/>
      <c r="CZX49" s="15"/>
      <c r="CZY49" s="15"/>
      <c r="CZZ49" s="19"/>
      <c r="DAA49" s="59"/>
      <c r="DAB49" s="59"/>
      <c r="DAC49" s="52"/>
      <c r="DAD49" s="52"/>
      <c r="DAE49" s="52"/>
      <c r="DAF49" s="52"/>
      <c r="DAG49" s="52"/>
      <c r="DAH49" s="59"/>
      <c r="DAI49" s="59"/>
      <c r="DAJ49" s="59"/>
      <c r="DAK49" s="59"/>
      <c r="DAL49" s="60"/>
      <c r="DAM49" s="278"/>
      <c r="DAN49" s="243"/>
      <c r="DAO49" s="244"/>
      <c r="DAP49" s="244"/>
      <c r="DAQ49" s="244"/>
      <c r="DAR49" s="244"/>
      <c r="DAS49" s="244"/>
      <c r="DAT49" s="201"/>
      <c r="DAU49" s="210"/>
      <c r="DAV49" s="15"/>
      <c r="DAW49" s="15"/>
      <c r="DAX49" s="15"/>
      <c r="DAY49" s="15"/>
      <c r="DAZ49" s="15"/>
      <c r="DBA49" s="15"/>
      <c r="DBB49" s="15"/>
      <c r="DBC49" s="15"/>
      <c r="DBD49" s="15"/>
      <c r="DBE49" s="15"/>
      <c r="DBF49" s="19"/>
      <c r="DBG49" s="15"/>
      <c r="DBH49" s="15"/>
      <c r="DBI49" s="15"/>
      <c r="DBJ49" s="15"/>
      <c r="DBK49" s="15"/>
      <c r="DBL49" s="15"/>
      <c r="DBM49" s="19"/>
      <c r="DBN49" s="59"/>
      <c r="DBO49" s="59"/>
      <c r="DBP49" s="52"/>
      <c r="DBQ49" s="52"/>
      <c r="DBR49" s="52"/>
      <c r="DBS49" s="52"/>
      <c r="DBT49" s="52"/>
      <c r="DBU49" s="59"/>
      <c r="DBV49" s="59"/>
      <c r="DBW49" s="59"/>
      <c r="DBX49" s="59"/>
      <c r="DBY49" s="60"/>
      <c r="DBZ49" s="278"/>
      <c r="DCA49" s="243"/>
      <c r="DCB49" s="244"/>
      <c r="DCC49" s="244"/>
      <c r="DCD49" s="244"/>
      <c r="DCE49" s="244"/>
      <c r="DCF49" s="244"/>
      <c r="DCG49" s="201"/>
      <c r="DCH49" s="210"/>
      <c r="DCI49" s="15"/>
      <c r="DCJ49" s="15"/>
      <c r="DCK49" s="15"/>
      <c r="DCL49" s="15"/>
      <c r="DCM49" s="15"/>
      <c r="DCN49" s="15"/>
      <c r="DCO49" s="15"/>
      <c r="DCP49" s="15"/>
      <c r="DCQ49" s="15"/>
      <c r="DCR49" s="15"/>
      <c r="DCS49" s="19"/>
      <c r="DCT49" s="15"/>
      <c r="DCU49" s="15"/>
      <c r="DCV49" s="15"/>
      <c r="DCW49" s="15"/>
      <c r="DCX49" s="15"/>
      <c r="DCY49" s="15"/>
      <c r="DCZ49" s="19"/>
      <c r="DDA49" s="59"/>
      <c r="DDB49" s="59"/>
      <c r="DDC49" s="52"/>
      <c r="DDD49" s="52"/>
      <c r="DDE49" s="52"/>
      <c r="DDF49" s="52"/>
      <c r="DDG49" s="52"/>
      <c r="DDH49" s="59"/>
      <c r="DDI49" s="59"/>
      <c r="DDJ49" s="59"/>
      <c r="DDK49" s="59"/>
      <c r="DDL49" s="60"/>
      <c r="DDM49" s="278"/>
      <c r="DDN49" s="243"/>
      <c r="DDO49" s="244"/>
      <c r="DDP49" s="244"/>
      <c r="DDQ49" s="244"/>
      <c r="DDR49" s="244"/>
      <c r="DDS49" s="244"/>
      <c r="DDT49" s="201"/>
      <c r="DDU49" s="210"/>
      <c r="DDV49" s="15"/>
      <c r="DDW49" s="15"/>
      <c r="DDX49" s="15"/>
      <c r="DDY49" s="15"/>
      <c r="DDZ49" s="15"/>
      <c r="DEA49" s="15"/>
      <c r="DEB49" s="15"/>
      <c r="DEC49" s="15"/>
      <c r="DED49" s="15"/>
      <c r="DEE49" s="15"/>
      <c r="DEF49" s="19"/>
      <c r="DEG49" s="15"/>
      <c r="DEH49" s="15"/>
      <c r="DEI49" s="15"/>
      <c r="DEJ49" s="15"/>
      <c r="DEK49" s="15"/>
      <c r="DEL49" s="15"/>
      <c r="DEM49" s="19"/>
      <c r="DEN49" s="59"/>
      <c r="DEO49" s="59"/>
      <c r="DEP49" s="52"/>
      <c r="DEQ49" s="52"/>
      <c r="DER49" s="52"/>
      <c r="DES49" s="52"/>
      <c r="DET49" s="52"/>
      <c r="DEU49" s="59"/>
      <c r="DEV49" s="59"/>
      <c r="DEW49" s="59"/>
      <c r="DEX49" s="59"/>
      <c r="DEY49" s="60"/>
      <c r="DEZ49" s="278"/>
      <c r="DFA49" s="243"/>
      <c r="DFB49" s="244"/>
      <c r="DFC49" s="244"/>
      <c r="DFD49" s="244"/>
      <c r="DFE49" s="244"/>
      <c r="DFF49" s="244"/>
      <c r="DFG49" s="201"/>
      <c r="DFH49" s="210"/>
      <c r="DFI49" s="15"/>
      <c r="DFJ49" s="15"/>
      <c r="DFK49" s="15"/>
      <c r="DFL49" s="15"/>
      <c r="DFM49" s="15"/>
      <c r="DFN49" s="15"/>
      <c r="DFO49" s="15"/>
      <c r="DFP49" s="15"/>
      <c r="DFQ49" s="15"/>
      <c r="DFR49" s="15"/>
      <c r="DFS49" s="19"/>
      <c r="DFT49" s="15"/>
      <c r="DFU49" s="15"/>
      <c r="DFV49" s="15"/>
      <c r="DFW49" s="15"/>
      <c r="DFX49" s="15"/>
      <c r="DFY49" s="15"/>
      <c r="DFZ49" s="19"/>
      <c r="DGA49" s="59"/>
      <c r="DGB49" s="59"/>
      <c r="DGC49" s="52"/>
      <c r="DGD49" s="52"/>
      <c r="DGE49" s="52"/>
      <c r="DGF49" s="52"/>
      <c r="DGG49" s="52"/>
      <c r="DGH49" s="59"/>
      <c r="DGI49" s="59"/>
      <c r="DGJ49" s="59"/>
      <c r="DGK49" s="59"/>
      <c r="DGL49" s="60"/>
      <c r="DGM49" s="278"/>
      <c r="DGN49" s="243"/>
      <c r="DGO49" s="244"/>
      <c r="DGP49" s="244"/>
      <c r="DGQ49" s="244"/>
      <c r="DGR49" s="244"/>
      <c r="DGS49" s="244"/>
      <c r="DGT49" s="201"/>
      <c r="DGU49" s="210"/>
      <c r="DGV49" s="15"/>
      <c r="DGW49" s="15"/>
      <c r="DGX49" s="15"/>
      <c r="DGY49" s="15"/>
      <c r="DGZ49" s="15"/>
      <c r="DHA49" s="15"/>
      <c r="DHB49" s="15"/>
      <c r="DHC49" s="15"/>
      <c r="DHD49" s="15"/>
      <c r="DHE49" s="15"/>
      <c r="DHF49" s="19"/>
      <c r="DHG49" s="15"/>
      <c r="DHH49" s="15"/>
      <c r="DHI49" s="15"/>
      <c r="DHJ49" s="15"/>
      <c r="DHK49" s="15"/>
      <c r="DHL49" s="15"/>
      <c r="DHM49" s="19"/>
      <c r="DHN49" s="59"/>
      <c r="DHO49" s="59"/>
      <c r="DHP49" s="52"/>
      <c r="DHQ49" s="52"/>
      <c r="DHR49" s="52"/>
      <c r="DHS49" s="52"/>
      <c r="DHT49" s="52"/>
      <c r="DHU49" s="59"/>
      <c r="DHV49" s="59"/>
      <c r="DHW49" s="59"/>
      <c r="DHX49" s="59"/>
      <c r="DHY49" s="60"/>
      <c r="DHZ49" s="278"/>
      <c r="DIA49" s="243"/>
      <c r="DIB49" s="244"/>
      <c r="DIC49" s="244"/>
      <c r="DID49" s="244"/>
      <c r="DIE49" s="244"/>
      <c r="DIF49" s="244"/>
      <c r="DIG49" s="201"/>
      <c r="DIH49" s="210"/>
      <c r="DII49" s="15"/>
      <c r="DIJ49" s="15"/>
      <c r="DIK49" s="15"/>
      <c r="DIL49" s="15"/>
      <c r="DIM49" s="15"/>
      <c r="DIN49" s="15"/>
      <c r="DIO49" s="15"/>
      <c r="DIP49" s="15"/>
      <c r="DIQ49" s="15"/>
      <c r="DIR49" s="15"/>
      <c r="DIS49" s="19"/>
      <c r="DIT49" s="15"/>
      <c r="DIU49" s="15"/>
      <c r="DIV49" s="15"/>
      <c r="DIW49" s="15"/>
      <c r="DIX49" s="15"/>
      <c r="DIY49" s="15"/>
      <c r="DIZ49" s="19"/>
      <c r="DJA49" s="59"/>
      <c r="DJB49" s="59"/>
      <c r="DJC49" s="52"/>
      <c r="DJD49" s="52"/>
      <c r="DJE49" s="52"/>
      <c r="DJF49" s="52"/>
      <c r="DJG49" s="52"/>
      <c r="DJH49" s="59"/>
      <c r="DJI49" s="59"/>
      <c r="DJJ49" s="59"/>
      <c r="DJK49" s="59"/>
      <c r="DJL49" s="60"/>
      <c r="DJM49" s="278"/>
      <c r="DJN49" s="243"/>
      <c r="DJO49" s="244"/>
      <c r="DJP49" s="244"/>
      <c r="DJQ49" s="244"/>
      <c r="DJR49" s="244"/>
      <c r="DJS49" s="244"/>
      <c r="DJT49" s="201"/>
      <c r="DJU49" s="210"/>
      <c r="DJV49" s="15"/>
      <c r="DJW49" s="15"/>
      <c r="DJX49" s="15"/>
      <c r="DJY49" s="15"/>
      <c r="DJZ49" s="15"/>
      <c r="DKA49" s="15"/>
      <c r="DKB49" s="15"/>
      <c r="DKC49" s="15"/>
      <c r="DKD49" s="15"/>
      <c r="DKE49" s="15"/>
      <c r="DKF49" s="19"/>
      <c r="DKG49" s="15"/>
      <c r="DKH49" s="15"/>
      <c r="DKI49" s="15"/>
      <c r="DKJ49" s="15"/>
      <c r="DKK49" s="15"/>
      <c r="DKL49" s="15"/>
      <c r="DKM49" s="19"/>
      <c r="DKN49" s="59"/>
      <c r="DKO49" s="59"/>
      <c r="DKP49" s="52"/>
      <c r="DKQ49" s="52"/>
      <c r="DKR49" s="52"/>
      <c r="DKS49" s="52"/>
      <c r="DKT49" s="52"/>
      <c r="DKU49" s="59"/>
      <c r="DKV49" s="59"/>
      <c r="DKW49" s="59"/>
      <c r="DKX49" s="59"/>
      <c r="DKY49" s="60"/>
      <c r="DKZ49" s="278"/>
      <c r="DLA49" s="243"/>
      <c r="DLB49" s="244"/>
      <c r="DLC49" s="244"/>
      <c r="DLD49" s="244"/>
      <c r="DLE49" s="244"/>
      <c r="DLF49" s="244"/>
      <c r="DLG49" s="201"/>
      <c r="DLH49" s="210"/>
      <c r="DLI49" s="15"/>
      <c r="DLJ49" s="15"/>
      <c r="DLK49" s="15"/>
      <c r="DLL49" s="15"/>
      <c r="DLM49" s="15"/>
      <c r="DLN49" s="15"/>
      <c r="DLO49" s="15"/>
      <c r="DLP49" s="15"/>
      <c r="DLQ49" s="15"/>
      <c r="DLR49" s="15"/>
      <c r="DLS49" s="19"/>
      <c r="DLT49" s="15"/>
      <c r="DLU49" s="15"/>
      <c r="DLV49" s="15"/>
      <c r="DLW49" s="15"/>
      <c r="DLX49" s="15"/>
      <c r="DLY49" s="15"/>
      <c r="DLZ49" s="19"/>
      <c r="DMA49" s="59"/>
      <c r="DMB49" s="59"/>
      <c r="DMC49" s="52"/>
      <c r="DMD49" s="52"/>
      <c r="DME49" s="52"/>
      <c r="DMF49" s="52"/>
      <c r="DMG49" s="52"/>
      <c r="DMH49" s="59"/>
      <c r="DMI49" s="59"/>
      <c r="DMJ49" s="59"/>
      <c r="DMK49" s="59"/>
      <c r="DML49" s="60"/>
      <c r="DMM49" s="278"/>
      <c r="DMN49" s="243"/>
      <c r="DMO49" s="244"/>
      <c r="DMP49" s="244"/>
      <c r="DMQ49" s="244"/>
      <c r="DMR49" s="244"/>
      <c r="DMS49" s="244"/>
      <c r="DMT49" s="201"/>
      <c r="DMU49" s="210"/>
      <c r="DMV49" s="15"/>
      <c r="DMW49" s="15"/>
      <c r="DMX49" s="15"/>
      <c r="DMY49" s="15"/>
      <c r="DMZ49" s="15"/>
      <c r="DNA49" s="15"/>
      <c r="DNB49" s="15"/>
      <c r="DNC49" s="15"/>
      <c r="DND49" s="15"/>
      <c r="DNE49" s="15"/>
      <c r="DNF49" s="19"/>
      <c r="DNG49" s="15"/>
      <c r="DNH49" s="15"/>
      <c r="DNI49" s="15"/>
      <c r="DNJ49" s="15"/>
      <c r="DNK49" s="15"/>
      <c r="DNL49" s="15"/>
      <c r="DNM49" s="19"/>
      <c r="DNN49" s="59"/>
      <c r="DNO49" s="59"/>
      <c r="DNP49" s="52"/>
      <c r="DNQ49" s="52"/>
      <c r="DNR49" s="52"/>
      <c r="DNS49" s="52"/>
      <c r="DNT49" s="52"/>
      <c r="DNU49" s="59"/>
      <c r="DNV49" s="59"/>
      <c r="DNW49" s="59"/>
      <c r="DNX49" s="59"/>
      <c r="DNY49" s="60"/>
      <c r="DNZ49" s="278"/>
      <c r="DOA49" s="243"/>
      <c r="DOB49" s="244"/>
      <c r="DOC49" s="244"/>
      <c r="DOD49" s="244"/>
      <c r="DOE49" s="244"/>
      <c r="DOF49" s="244"/>
      <c r="DOG49" s="201"/>
      <c r="DOH49" s="210"/>
      <c r="DOI49" s="15"/>
      <c r="DOJ49" s="15"/>
      <c r="DOK49" s="15"/>
      <c r="DOL49" s="15"/>
      <c r="DOM49" s="15"/>
      <c r="DON49" s="15"/>
      <c r="DOO49" s="15"/>
      <c r="DOP49" s="15"/>
      <c r="DOQ49" s="15"/>
      <c r="DOR49" s="15"/>
      <c r="DOS49" s="19"/>
      <c r="DOT49" s="15"/>
      <c r="DOU49" s="15"/>
      <c r="DOV49" s="15"/>
      <c r="DOW49" s="15"/>
      <c r="DOX49" s="15"/>
      <c r="DOY49" s="15"/>
      <c r="DOZ49" s="19"/>
      <c r="DPA49" s="59"/>
      <c r="DPB49" s="59"/>
      <c r="DPC49" s="52"/>
      <c r="DPD49" s="52"/>
      <c r="DPE49" s="52"/>
      <c r="DPF49" s="52"/>
      <c r="DPG49" s="52"/>
      <c r="DPH49" s="59"/>
      <c r="DPI49" s="59"/>
      <c r="DPJ49" s="59"/>
      <c r="DPK49" s="59"/>
      <c r="DPL49" s="60"/>
      <c r="DPM49" s="278"/>
      <c r="DPN49" s="243"/>
      <c r="DPO49" s="244"/>
      <c r="DPP49" s="244"/>
      <c r="DPQ49" s="244"/>
      <c r="DPR49" s="244"/>
      <c r="DPS49" s="244"/>
      <c r="DPT49" s="201"/>
      <c r="DPU49" s="210"/>
      <c r="DPV49" s="15"/>
      <c r="DPW49" s="15"/>
      <c r="DPX49" s="15"/>
      <c r="DPY49" s="15"/>
      <c r="DPZ49" s="15"/>
      <c r="DQA49" s="15"/>
      <c r="DQB49" s="15"/>
      <c r="DQC49" s="15"/>
      <c r="DQD49" s="15"/>
      <c r="DQE49" s="15"/>
      <c r="DQF49" s="19"/>
      <c r="DQG49" s="15"/>
      <c r="DQH49" s="15"/>
      <c r="DQI49" s="15"/>
      <c r="DQJ49" s="15"/>
      <c r="DQK49" s="15"/>
      <c r="DQL49" s="15"/>
      <c r="DQM49" s="19"/>
      <c r="DQN49" s="59"/>
      <c r="DQO49" s="59"/>
      <c r="DQP49" s="52"/>
      <c r="DQQ49" s="52"/>
      <c r="DQR49" s="52"/>
      <c r="DQS49" s="52"/>
      <c r="DQT49" s="52"/>
      <c r="DQU49" s="59"/>
      <c r="DQV49" s="59"/>
      <c r="DQW49" s="59"/>
      <c r="DQX49" s="59"/>
      <c r="DQY49" s="60"/>
      <c r="DQZ49" s="278"/>
      <c r="DRA49" s="243"/>
      <c r="DRB49" s="244"/>
      <c r="DRC49" s="244"/>
      <c r="DRD49" s="244"/>
      <c r="DRE49" s="244"/>
      <c r="DRF49" s="244"/>
      <c r="DRG49" s="201"/>
      <c r="DRH49" s="210"/>
      <c r="DRI49" s="15"/>
      <c r="DRJ49" s="15"/>
      <c r="DRK49" s="15"/>
      <c r="DRL49" s="15"/>
      <c r="DRM49" s="15"/>
      <c r="DRN49" s="15"/>
      <c r="DRO49" s="15"/>
      <c r="DRP49" s="15"/>
      <c r="DRQ49" s="15"/>
      <c r="DRR49" s="15"/>
      <c r="DRS49" s="19"/>
      <c r="DRT49" s="15"/>
      <c r="DRU49" s="15"/>
      <c r="DRV49" s="15"/>
      <c r="DRW49" s="15"/>
      <c r="DRX49" s="15"/>
      <c r="DRY49" s="15"/>
      <c r="DRZ49" s="19"/>
      <c r="DSA49" s="59"/>
      <c r="DSB49" s="59"/>
      <c r="DSC49" s="52"/>
      <c r="DSD49" s="52"/>
      <c r="DSE49" s="52"/>
      <c r="DSF49" s="52"/>
      <c r="DSG49" s="52"/>
      <c r="DSH49" s="59"/>
      <c r="DSI49" s="59"/>
      <c r="DSJ49" s="59"/>
      <c r="DSK49" s="59"/>
      <c r="DSL49" s="60"/>
      <c r="DSM49" s="278"/>
      <c r="DSN49" s="243"/>
      <c r="DSO49" s="244"/>
      <c r="DSP49" s="244"/>
      <c r="DSQ49" s="244"/>
      <c r="DSR49" s="244"/>
      <c r="DSS49" s="244"/>
      <c r="DST49" s="201"/>
      <c r="DSU49" s="210"/>
      <c r="DSV49" s="15"/>
      <c r="DSW49" s="15"/>
      <c r="DSX49" s="15"/>
      <c r="DSY49" s="15"/>
      <c r="DSZ49" s="15"/>
      <c r="DTA49" s="15"/>
      <c r="DTB49" s="15"/>
      <c r="DTC49" s="15"/>
      <c r="DTD49" s="15"/>
      <c r="DTE49" s="15"/>
      <c r="DTF49" s="19"/>
      <c r="DTG49" s="15"/>
      <c r="DTH49" s="15"/>
      <c r="DTI49" s="15"/>
      <c r="DTJ49" s="15"/>
      <c r="DTK49" s="15"/>
      <c r="DTL49" s="15"/>
      <c r="DTM49" s="19"/>
      <c r="DTN49" s="59"/>
      <c r="DTO49" s="59"/>
      <c r="DTP49" s="52"/>
      <c r="DTQ49" s="52"/>
      <c r="DTR49" s="52"/>
      <c r="DTS49" s="52"/>
      <c r="DTT49" s="52"/>
      <c r="DTU49" s="59"/>
      <c r="DTV49" s="59"/>
      <c r="DTW49" s="59"/>
      <c r="DTX49" s="59"/>
      <c r="DTY49" s="60"/>
      <c r="DTZ49" s="278"/>
      <c r="DUA49" s="243"/>
      <c r="DUB49" s="244"/>
      <c r="DUC49" s="244"/>
      <c r="DUD49" s="244"/>
      <c r="DUE49" s="244"/>
      <c r="DUF49" s="244"/>
      <c r="DUG49" s="201"/>
      <c r="DUH49" s="210"/>
      <c r="DUI49" s="15"/>
      <c r="DUJ49" s="15"/>
      <c r="DUK49" s="15"/>
      <c r="DUL49" s="15"/>
      <c r="DUM49" s="15"/>
      <c r="DUN49" s="15"/>
      <c r="DUO49" s="15"/>
      <c r="DUP49" s="15"/>
      <c r="DUQ49" s="15"/>
      <c r="DUR49" s="15"/>
      <c r="DUS49" s="19"/>
      <c r="DUT49" s="15"/>
      <c r="DUU49" s="15"/>
      <c r="DUV49" s="15"/>
      <c r="DUW49" s="15"/>
      <c r="DUX49" s="15"/>
      <c r="DUY49" s="15"/>
      <c r="DUZ49" s="19"/>
      <c r="DVA49" s="59"/>
      <c r="DVB49" s="59"/>
      <c r="DVC49" s="52"/>
      <c r="DVD49" s="52"/>
      <c r="DVE49" s="52"/>
      <c r="DVF49" s="52"/>
      <c r="DVG49" s="52"/>
      <c r="DVH49" s="59"/>
      <c r="DVI49" s="59"/>
      <c r="DVJ49" s="59"/>
      <c r="DVK49" s="59"/>
      <c r="DVL49" s="60"/>
      <c r="DVM49" s="278"/>
      <c r="DVN49" s="243"/>
      <c r="DVO49" s="244"/>
      <c r="DVP49" s="244"/>
      <c r="DVQ49" s="244"/>
      <c r="DVR49" s="244"/>
      <c r="DVS49" s="244"/>
      <c r="DVT49" s="201"/>
      <c r="DVU49" s="210"/>
      <c r="DVV49" s="15"/>
      <c r="DVW49" s="15"/>
      <c r="DVX49" s="15"/>
      <c r="DVY49" s="15"/>
      <c r="DVZ49" s="15"/>
      <c r="DWA49" s="15"/>
      <c r="DWB49" s="15"/>
      <c r="DWC49" s="15"/>
      <c r="DWD49" s="15"/>
      <c r="DWE49" s="15"/>
      <c r="DWF49" s="19"/>
      <c r="DWG49" s="15"/>
      <c r="DWH49" s="15"/>
      <c r="DWI49" s="15"/>
      <c r="DWJ49" s="15"/>
      <c r="DWK49" s="15"/>
      <c r="DWL49" s="15"/>
      <c r="DWM49" s="19"/>
      <c r="DWN49" s="59"/>
      <c r="DWO49" s="59"/>
      <c r="DWP49" s="52"/>
      <c r="DWQ49" s="52"/>
      <c r="DWR49" s="52"/>
      <c r="DWS49" s="52"/>
      <c r="DWT49" s="52"/>
      <c r="DWU49" s="59"/>
      <c r="DWV49" s="59"/>
      <c r="DWW49" s="59"/>
      <c r="DWX49" s="59"/>
      <c r="DWY49" s="60"/>
      <c r="DWZ49" s="278"/>
      <c r="DXA49" s="243"/>
      <c r="DXB49" s="244"/>
      <c r="DXC49" s="244"/>
      <c r="DXD49" s="244"/>
      <c r="DXE49" s="244"/>
      <c r="DXF49" s="244"/>
      <c r="DXG49" s="201"/>
      <c r="DXH49" s="210"/>
      <c r="DXI49" s="15"/>
      <c r="DXJ49" s="15"/>
      <c r="DXK49" s="15"/>
      <c r="DXL49" s="15"/>
      <c r="DXM49" s="15"/>
      <c r="DXN49" s="15"/>
      <c r="DXO49" s="15"/>
      <c r="DXP49" s="15"/>
      <c r="DXQ49" s="15"/>
      <c r="DXR49" s="15"/>
      <c r="DXS49" s="19"/>
      <c r="DXT49" s="15"/>
      <c r="DXU49" s="15"/>
      <c r="DXV49" s="15"/>
      <c r="DXW49" s="15"/>
      <c r="DXX49" s="15"/>
      <c r="DXY49" s="15"/>
      <c r="DXZ49" s="19"/>
      <c r="DYA49" s="59"/>
      <c r="DYB49" s="59"/>
      <c r="DYC49" s="52"/>
      <c r="DYD49" s="52"/>
      <c r="DYE49" s="52"/>
      <c r="DYF49" s="52"/>
      <c r="DYG49" s="52"/>
      <c r="DYH49" s="59"/>
      <c r="DYI49" s="59"/>
      <c r="DYJ49" s="59"/>
      <c r="DYK49" s="59"/>
      <c r="DYL49" s="60"/>
      <c r="DYM49" s="278"/>
      <c r="DYN49" s="243"/>
      <c r="DYO49" s="244"/>
      <c r="DYP49" s="244"/>
      <c r="DYQ49" s="244"/>
      <c r="DYR49" s="244"/>
      <c r="DYS49" s="244"/>
      <c r="DYT49" s="201"/>
      <c r="DYU49" s="210"/>
      <c r="DYV49" s="15"/>
      <c r="DYW49" s="15"/>
      <c r="DYX49" s="15"/>
      <c r="DYY49" s="15"/>
      <c r="DYZ49" s="15"/>
      <c r="DZA49" s="15"/>
      <c r="DZB49" s="15"/>
      <c r="DZC49" s="15"/>
      <c r="DZD49" s="15"/>
      <c r="DZE49" s="15"/>
      <c r="DZF49" s="19"/>
      <c r="DZG49" s="15"/>
      <c r="DZH49" s="15"/>
      <c r="DZI49" s="15"/>
      <c r="DZJ49" s="15"/>
      <c r="DZK49" s="15"/>
      <c r="DZL49" s="15"/>
      <c r="DZM49" s="19"/>
      <c r="DZN49" s="59"/>
      <c r="DZO49" s="59"/>
      <c r="DZP49" s="52"/>
      <c r="DZQ49" s="52"/>
      <c r="DZR49" s="52"/>
      <c r="DZS49" s="52"/>
      <c r="DZT49" s="52"/>
      <c r="DZU49" s="59"/>
      <c r="DZV49" s="59"/>
      <c r="DZW49" s="59"/>
      <c r="DZX49" s="59"/>
      <c r="DZY49" s="60"/>
      <c r="DZZ49" s="278"/>
      <c r="EAA49" s="243"/>
      <c r="EAB49" s="244"/>
      <c r="EAC49" s="244"/>
      <c r="EAD49" s="244"/>
      <c r="EAE49" s="244"/>
      <c r="EAF49" s="244"/>
      <c r="EAG49" s="201"/>
      <c r="EAH49" s="210"/>
      <c r="EAI49" s="15"/>
      <c r="EAJ49" s="15"/>
      <c r="EAK49" s="15"/>
      <c r="EAL49" s="15"/>
      <c r="EAM49" s="15"/>
      <c r="EAN49" s="15"/>
      <c r="EAO49" s="15"/>
      <c r="EAP49" s="15"/>
      <c r="EAQ49" s="15"/>
      <c r="EAR49" s="15"/>
      <c r="EAS49" s="19"/>
      <c r="EAT49" s="15"/>
      <c r="EAU49" s="15"/>
      <c r="EAV49" s="15"/>
      <c r="EAW49" s="15"/>
      <c r="EAX49" s="15"/>
      <c r="EAY49" s="15"/>
      <c r="EAZ49" s="19"/>
      <c r="EBA49" s="59"/>
      <c r="EBB49" s="59"/>
      <c r="EBC49" s="52"/>
      <c r="EBD49" s="52"/>
      <c r="EBE49" s="52"/>
      <c r="EBF49" s="52"/>
      <c r="EBG49" s="52"/>
      <c r="EBH49" s="59"/>
      <c r="EBI49" s="59"/>
      <c r="EBJ49" s="59"/>
      <c r="EBK49" s="59"/>
      <c r="EBL49" s="60"/>
      <c r="EBM49" s="278"/>
      <c r="EBN49" s="243"/>
      <c r="EBO49" s="244"/>
      <c r="EBP49" s="244"/>
      <c r="EBQ49" s="244"/>
      <c r="EBR49" s="244"/>
      <c r="EBS49" s="244"/>
      <c r="EBT49" s="201"/>
      <c r="EBU49" s="210"/>
      <c r="EBV49" s="15"/>
      <c r="EBW49" s="15"/>
      <c r="EBX49" s="15"/>
      <c r="EBY49" s="15"/>
      <c r="EBZ49" s="15"/>
      <c r="ECA49" s="15"/>
      <c r="ECB49" s="15"/>
      <c r="ECC49" s="15"/>
      <c r="ECD49" s="15"/>
      <c r="ECE49" s="15"/>
      <c r="ECF49" s="19"/>
      <c r="ECG49" s="15"/>
      <c r="ECH49" s="15"/>
      <c r="ECI49" s="15"/>
      <c r="ECJ49" s="15"/>
      <c r="ECK49" s="15"/>
      <c r="ECL49" s="15"/>
      <c r="ECM49" s="19"/>
      <c r="ECN49" s="59"/>
      <c r="ECO49" s="59"/>
      <c r="ECP49" s="52"/>
      <c r="ECQ49" s="52"/>
      <c r="ECR49" s="52"/>
      <c r="ECS49" s="52"/>
      <c r="ECT49" s="52"/>
      <c r="ECU49" s="59"/>
      <c r="ECV49" s="59"/>
      <c r="ECW49" s="59"/>
      <c r="ECX49" s="59"/>
      <c r="ECY49" s="60"/>
      <c r="ECZ49" s="278"/>
      <c r="EDA49" s="243"/>
      <c r="EDB49" s="244"/>
      <c r="EDC49" s="244"/>
      <c r="EDD49" s="244"/>
      <c r="EDE49" s="244"/>
      <c r="EDF49" s="244"/>
      <c r="EDG49" s="201"/>
      <c r="EDH49" s="210"/>
      <c r="EDI49" s="15"/>
      <c r="EDJ49" s="15"/>
      <c r="EDK49" s="15"/>
      <c r="EDL49" s="15"/>
      <c r="EDM49" s="15"/>
      <c r="EDN49" s="15"/>
      <c r="EDO49" s="15"/>
      <c r="EDP49" s="15"/>
      <c r="EDQ49" s="15"/>
      <c r="EDR49" s="15"/>
      <c r="EDS49" s="19"/>
      <c r="EDT49" s="15"/>
      <c r="EDU49" s="15"/>
      <c r="EDV49" s="15"/>
      <c r="EDW49" s="15"/>
      <c r="EDX49" s="15"/>
      <c r="EDY49" s="15"/>
      <c r="EDZ49" s="19"/>
      <c r="EEA49" s="59"/>
      <c r="EEB49" s="59"/>
      <c r="EEC49" s="52"/>
      <c r="EED49" s="52"/>
      <c r="EEE49" s="52"/>
      <c r="EEF49" s="52"/>
      <c r="EEG49" s="52"/>
      <c r="EEH49" s="59"/>
      <c r="EEI49" s="59"/>
      <c r="EEJ49" s="59"/>
      <c r="EEK49" s="59"/>
      <c r="EEL49" s="60"/>
      <c r="EEM49" s="278"/>
      <c r="EEN49" s="243"/>
      <c r="EEO49" s="244"/>
      <c r="EEP49" s="244"/>
      <c r="EEQ49" s="244"/>
      <c r="EER49" s="244"/>
      <c r="EES49" s="244"/>
      <c r="EET49" s="201"/>
      <c r="EEU49" s="210"/>
      <c r="EEV49" s="15"/>
      <c r="EEW49" s="15"/>
      <c r="EEX49" s="15"/>
      <c r="EEY49" s="15"/>
      <c r="EEZ49" s="15"/>
      <c r="EFA49" s="15"/>
      <c r="EFB49" s="15"/>
      <c r="EFC49" s="15"/>
      <c r="EFD49" s="15"/>
      <c r="EFE49" s="15"/>
      <c r="EFF49" s="19"/>
      <c r="EFG49" s="15"/>
      <c r="EFH49" s="15"/>
      <c r="EFI49" s="15"/>
      <c r="EFJ49" s="15"/>
      <c r="EFK49" s="15"/>
      <c r="EFL49" s="15"/>
      <c r="EFM49" s="19"/>
      <c r="EFN49" s="59"/>
      <c r="EFO49" s="59"/>
      <c r="EFP49" s="52"/>
      <c r="EFQ49" s="52"/>
      <c r="EFR49" s="52"/>
      <c r="EFS49" s="52"/>
      <c r="EFT49" s="52"/>
      <c r="EFU49" s="59"/>
      <c r="EFV49" s="59"/>
      <c r="EFW49" s="59"/>
      <c r="EFX49" s="59"/>
      <c r="EFY49" s="60"/>
      <c r="EFZ49" s="278"/>
      <c r="EGA49" s="243"/>
      <c r="EGB49" s="244"/>
      <c r="EGC49" s="244"/>
      <c r="EGD49" s="244"/>
      <c r="EGE49" s="244"/>
      <c r="EGF49" s="244"/>
      <c r="EGG49" s="201"/>
      <c r="EGH49" s="210"/>
      <c r="EGI49" s="15"/>
      <c r="EGJ49" s="15"/>
      <c r="EGK49" s="15"/>
      <c r="EGL49" s="15"/>
      <c r="EGM49" s="15"/>
      <c r="EGN49" s="15"/>
      <c r="EGO49" s="15"/>
      <c r="EGP49" s="15"/>
      <c r="EGQ49" s="15"/>
      <c r="EGR49" s="15"/>
      <c r="EGS49" s="19"/>
      <c r="EGT49" s="15"/>
      <c r="EGU49" s="15"/>
      <c r="EGV49" s="15"/>
      <c r="EGW49" s="15"/>
      <c r="EGX49" s="15"/>
      <c r="EGY49" s="15"/>
      <c r="EGZ49" s="19"/>
      <c r="EHA49" s="59"/>
      <c r="EHB49" s="59"/>
      <c r="EHC49" s="52"/>
      <c r="EHD49" s="52"/>
      <c r="EHE49" s="52"/>
      <c r="EHF49" s="52"/>
      <c r="EHG49" s="52"/>
      <c r="EHH49" s="59"/>
      <c r="EHI49" s="59"/>
      <c r="EHJ49" s="59"/>
      <c r="EHK49" s="59"/>
      <c r="EHL49" s="60"/>
      <c r="EHM49" s="278"/>
      <c r="EHN49" s="243"/>
      <c r="EHO49" s="244"/>
      <c r="EHP49" s="244"/>
      <c r="EHQ49" s="244"/>
      <c r="EHR49" s="244"/>
      <c r="EHS49" s="244"/>
      <c r="EHT49" s="201"/>
      <c r="EHU49" s="210"/>
      <c r="EHV49" s="15"/>
      <c r="EHW49" s="15"/>
      <c r="EHX49" s="15"/>
      <c r="EHY49" s="15"/>
      <c r="EHZ49" s="15"/>
      <c r="EIA49" s="15"/>
      <c r="EIB49" s="15"/>
      <c r="EIC49" s="15"/>
      <c r="EID49" s="15"/>
      <c r="EIE49" s="15"/>
      <c r="EIF49" s="19"/>
      <c r="EIG49" s="15"/>
      <c r="EIH49" s="15"/>
      <c r="EII49" s="15"/>
      <c r="EIJ49" s="15"/>
      <c r="EIK49" s="15"/>
      <c r="EIL49" s="15"/>
      <c r="EIM49" s="19"/>
      <c r="EIN49" s="59"/>
      <c r="EIO49" s="59"/>
      <c r="EIP49" s="52"/>
      <c r="EIQ49" s="52"/>
      <c r="EIR49" s="52"/>
      <c r="EIS49" s="52"/>
      <c r="EIT49" s="52"/>
      <c r="EIU49" s="59"/>
      <c r="EIV49" s="59"/>
      <c r="EIW49" s="59"/>
      <c r="EIX49" s="59"/>
      <c r="EIY49" s="60"/>
      <c r="EIZ49" s="278"/>
      <c r="EJA49" s="243"/>
      <c r="EJB49" s="244"/>
      <c r="EJC49" s="244"/>
      <c r="EJD49" s="244"/>
      <c r="EJE49" s="244"/>
      <c r="EJF49" s="244"/>
      <c r="EJG49" s="201"/>
      <c r="EJH49" s="210"/>
      <c r="EJI49" s="15"/>
      <c r="EJJ49" s="15"/>
      <c r="EJK49" s="15"/>
      <c r="EJL49" s="15"/>
      <c r="EJM49" s="15"/>
      <c r="EJN49" s="15"/>
      <c r="EJO49" s="15"/>
      <c r="EJP49" s="15"/>
      <c r="EJQ49" s="15"/>
      <c r="EJR49" s="15"/>
      <c r="EJS49" s="19"/>
      <c r="EJT49" s="15"/>
      <c r="EJU49" s="15"/>
      <c r="EJV49" s="15"/>
      <c r="EJW49" s="15"/>
      <c r="EJX49" s="15"/>
      <c r="EJY49" s="15"/>
      <c r="EJZ49" s="19"/>
      <c r="EKA49" s="59"/>
      <c r="EKB49" s="59"/>
      <c r="EKC49" s="52"/>
      <c r="EKD49" s="52"/>
      <c r="EKE49" s="52"/>
      <c r="EKF49" s="52"/>
      <c r="EKG49" s="52"/>
      <c r="EKH49" s="59"/>
      <c r="EKI49" s="59"/>
      <c r="EKJ49" s="59"/>
      <c r="EKK49" s="59"/>
      <c r="EKL49" s="60"/>
      <c r="EKM49" s="278"/>
      <c r="EKN49" s="243"/>
      <c r="EKO49" s="244"/>
      <c r="EKP49" s="244"/>
      <c r="EKQ49" s="244"/>
      <c r="EKR49" s="244"/>
      <c r="EKS49" s="244"/>
      <c r="EKT49" s="201"/>
      <c r="EKU49" s="210"/>
      <c r="EKV49" s="15"/>
      <c r="EKW49" s="15"/>
      <c r="EKX49" s="15"/>
      <c r="EKY49" s="15"/>
      <c r="EKZ49" s="15"/>
      <c r="ELA49" s="15"/>
      <c r="ELB49" s="15"/>
      <c r="ELC49" s="15"/>
      <c r="ELD49" s="15"/>
      <c r="ELE49" s="15"/>
      <c r="ELF49" s="19"/>
      <c r="ELG49" s="15"/>
      <c r="ELH49" s="15"/>
      <c r="ELI49" s="15"/>
      <c r="ELJ49" s="15"/>
      <c r="ELK49" s="15"/>
      <c r="ELL49" s="15"/>
      <c r="ELM49" s="19"/>
      <c r="ELN49" s="59"/>
      <c r="ELO49" s="59"/>
      <c r="ELP49" s="52"/>
      <c r="ELQ49" s="52"/>
      <c r="ELR49" s="52"/>
      <c r="ELS49" s="52"/>
      <c r="ELT49" s="52"/>
      <c r="ELU49" s="59"/>
      <c r="ELV49" s="59"/>
      <c r="ELW49" s="59"/>
      <c r="ELX49" s="59"/>
      <c r="ELY49" s="60"/>
      <c r="ELZ49" s="278"/>
      <c r="EMA49" s="243"/>
      <c r="EMB49" s="244"/>
      <c r="EMC49" s="244"/>
      <c r="EMD49" s="244"/>
      <c r="EME49" s="244"/>
      <c r="EMF49" s="244"/>
      <c r="EMG49" s="201"/>
      <c r="EMH49" s="210"/>
      <c r="EMI49" s="15"/>
      <c r="EMJ49" s="15"/>
      <c r="EMK49" s="15"/>
      <c r="EML49" s="15"/>
      <c r="EMM49" s="15"/>
      <c r="EMN49" s="15"/>
      <c r="EMO49" s="15"/>
      <c r="EMP49" s="15"/>
      <c r="EMQ49" s="15"/>
      <c r="EMR49" s="15"/>
      <c r="EMS49" s="19"/>
      <c r="EMT49" s="15"/>
      <c r="EMU49" s="15"/>
      <c r="EMV49" s="15"/>
      <c r="EMW49" s="15"/>
      <c r="EMX49" s="15"/>
      <c r="EMY49" s="15"/>
      <c r="EMZ49" s="19"/>
      <c r="ENA49" s="59"/>
      <c r="ENB49" s="59"/>
      <c r="ENC49" s="52"/>
      <c r="END49" s="52"/>
      <c r="ENE49" s="52"/>
      <c r="ENF49" s="52"/>
      <c r="ENG49" s="52"/>
      <c r="ENH49" s="59"/>
      <c r="ENI49" s="59"/>
      <c r="ENJ49" s="59"/>
      <c r="ENK49" s="59"/>
      <c r="ENL49" s="60"/>
      <c r="ENM49" s="278"/>
      <c r="ENN49" s="243"/>
      <c r="ENO49" s="244"/>
      <c r="ENP49" s="244"/>
      <c r="ENQ49" s="244"/>
      <c r="ENR49" s="244"/>
      <c r="ENS49" s="244"/>
      <c r="ENT49" s="201"/>
      <c r="ENU49" s="210"/>
      <c r="ENV49" s="15"/>
      <c r="ENW49" s="15"/>
      <c r="ENX49" s="15"/>
      <c r="ENY49" s="15"/>
      <c r="ENZ49" s="15"/>
      <c r="EOA49" s="15"/>
      <c r="EOB49" s="15"/>
      <c r="EOC49" s="15"/>
      <c r="EOD49" s="15"/>
      <c r="EOE49" s="15"/>
      <c r="EOF49" s="19"/>
      <c r="EOG49" s="15"/>
      <c r="EOH49" s="15"/>
      <c r="EOI49" s="15"/>
      <c r="EOJ49" s="15"/>
      <c r="EOK49" s="15"/>
      <c r="EOL49" s="15"/>
      <c r="EOM49" s="19"/>
      <c r="EON49" s="59"/>
      <c r="EOO49" s="59"/>
      <c r="EOP49" s="52"/>
      <c r="EOQ49" s="52"/>
      <c r="EOR49" s="52"/>
      <c r="EOS49" s="52"/>
      <c r="EOT49" s="52"/>
      <c r="EOU49" s="59"/>
      <c r="EOV49" s="59"/>
      <c r="EOW49" s="59"/>
      <c r="EOX49" s="59"/>
      <c r="EOY49" s="60"/>
      <c r="EOZ49" s="278"/>
      <c r="EPA49" s="243"/>
      <c r="EPB49" s="244"/>
      <c r="EPC49" s="244"/>
      <c r="EPD49" s="244"/>
      <c r="EPE49" s="244"/>
      <c r="EPF49" s="244"/>
      <c r="EPG49" s="201"/>
      <c r="EPH49" s="210"/>
      <c r="EPI49" s="15"/>
      <c r="EPJ49" s="15"/>
      <c r="EPK49" s="15"/>
      <c r="EPL49" s="15"/>
      <c r="EPM49" s="15"/>
      <c r="EPN49" s="15"/>
      <c r="EPO49" s="15"/>
      <c r="EPP49" s="15"/>
      <c r="EPQ49" s="15"/>
      <c r="EPR49" s="15"/>
      <c r="EPS49" s="19"/>
      <c r="EPT49" s="15"/>
      <c r="EPU49" s="15"/>
      <c r="EPV49" s="15"/>
      <c r="EPW49" s="15"/>
      <c r="EPX49" s="15"/>
      <c r="EPY49" s="15"/>
      <c r="EPZ49" s="19"/>
      <c r="EQA49" s="59"/>
      <c r="EQB49" s="59"/>
      <c r="EQC49" s="52"/>
      <c r="EQD49" s="52"/>
      <c r="EQE49" s="52"/>
      <c r="EQF49" s="52"/>
      <c r="EQG49" s="52"/>
      <c r="EQH49" s="59"/>
      <c r="EQI49" s="59"/>
      <c r="EQJ49" s="59"/>
      <c r="EQK49" s="59"/>
      <c r="EQL49" s="60"/>
      <c r="EQM49" s="278"/>
      <c r="EQN49" s="243"/>
      <c r="EQO49" s="244"/>
      <c r="EQP49" s="244"/>
      <c r="EQQ49" s="244"/>
      <c r="EQR49" s="244"/>
      <c r="EQS49" s="244"/>
      <c r="EQT49" s="201"/>
      <c r="EQU49" s="210"/>
      <c r="EQV49" s="15"/>
      <c r="EQW49" s="15"/>
      <c r="EQX49" s="15"/>
      <c r="EQY49" s="15"/>
      <c r="EQZ49" s="15"/>
      <c r="ERA49" s="15"/>
      <c r="ERB49" s="15"/>
      <c r="ERC49" s="15"/>
      <c r="ERD49" s="15"/>
      <c r="ERE49" s="15"/>
      <c r="ERF49" s="19"/>
      <c r="ERG49" s="15"/>
      <c r="ERH49" s="15"/>
      <c r="ERI49" s="15"/>
      <c r="ERJ49" s="15"/>
      <c r="ERK49" s="15"/>
      <c r="ERL49" s="15"/>
      <c r="ERM49" s="19"/>
      <c r="ERN49" s="59"/>
      <c r="ERO49" s="59"/>
      <c r="ERP49" s="52"/>
      <c r="ERQ49" s="52"/>
      <c r="ERR49" s="52"/>
      <c r="ERS49" s="52"/>
      <c r="ERT49" s="52"/>
      <c r="ERU49" s="59"/>
      <c r="ERV49" s="59"/>
      <c r="ERW49" s="59"/>
      <c r="ERX49" s="59"/>
      <c r="ERY49" s="60"/>
      <c r="ERZ49" s="278"/>
      <c r="ESA49" s="243"/>
      <c r="ESB49" s="244"/>
      <c r="ESC49" s="244"/>
      <c r="ESD49" s="244"/>
      <c r="ESE49" s="244"/>
      <c r="ESF49" s="244"/>
      <c r="ESG49" s="201"/>
      <c r="ESH49" s="210"/>
      <c r="ESI49" s="15"/>
      <c r="ESJ49" s="15"/>
      <c r="ESK49" s="15"/>
      <c r="ESL49" s="15"/>
      <c r="ESM49" s="15"/>
      <c r="ESN49" s="15"/>
      <c r="ESO49" s="15"/>
      <c r="ESP49" s="15"/>
      <c r="ESQ49" s="15"/>
      <c r="ESR49" s="15"/>
      <c r="ESS49" s="19"/>
      <c r="EST49" s="15"/>
      <c r="ESU49" s="15"/>
      <c r="ESV49" s="15"/>
      <c r="ESW49" s="15"/>
      <c r="ESX49" s="15"/>
      <c r="ESY49" s="15"/>
      <c r="ESZ49" s="19"/>
      <c r="ETA49" s="59"/>
      <c r="ETB49" s="59"/>
      <c r="ETC49" s="52"/>
      <c r="ETD49" s="52"/>
      <c r="ETE49" s="52"/>
      <c r="ETF49" s="52"/>
      <c r="ETG49" s="52"/>
      <c r="ETH49" s="59"/>
      <c r="ETI49" s="59"/>
      <c r="ETJ49" s="59"/>
      <c r="ETK49" s="59"/>
      <c r="ETL49" s="60"/>
      <c r="ETM49" s="278"/>
      <c r="ETN49" s="243"/>
      <c r="ETO49" s="244"/>
      <c r="ETP49" s="244"/>
      <c r="ETQ49" s="244"/>
      <c r="ETR49" s="244"/>
      <c r="ETS49" s="244"/>
      <c r="ETT49" s="201"/>
      <c r="ETU49" s="210"/>
      <c r="ETV49" s="15"/>
      <c r="ETW49" s="15"/>
      <c r="ETX49" s="15"/>
      <c r="ETY49" s="15"/>
      <c r="ETZ49" s="15"/>
      <c r="EUA49" s="15"/>
      <c r="EUB49" s="15"/>
      <c r="EUC49" s="15"/>
      <c r="EUD49" s="15"/>
      <c r="EUE49" s="15"/>
      <c r="EUF49" s="19"/>
      <c r="EUG49" s="15"/>
      <c r="EUH49" s="15"/>
      <c r="EUI49" s="15"/>
      <c r="EUJ49" s="15"/>
      <c r="EUK49" s="15"/>
      <c r="EUL49" s="15"/>
      <c r="EUM49" s="19"/>
      <c r="EUN49" s="59"/>
      <c r="EUO49" s="59"/>
      <c r="EUP49" s="52"/>
      <c r="EUQ49" s="52"/>
      <c r="EUR49" s="52"/>
      <c r="EUS49" s="52"/>
      <c r="EUT49" s="52"/>
      <c r="EUU49" s="59"/>
      <c r="EUV49" s="59"/>
      <c r="EUW49" s="59"/>
      <c r="EUX49" s="59"/>
      <c r="EUY49" s="60"/>
      <c r="EUZ49" s="278"/>
      <c r="EVA49" s="243"/>
      <c r="EVB49" s="244"/>
      <c r="EVC49" s="244"/>
      <c r="EVD49" s="244"/>
      <c r="EVE49" s="244"/>
      <c r="EVF49" s="244"/>
      <c r="EVG49" s="201"/>
      <c r="EVH49" s="210"/>
      <c r="EVI49" s="15"/>
      <c r="EVJ49" s="15"/>
      <c r="EVK49" s="15"/>
      <c r="EVL49" s="15"/>
      <c r="EVM49" s="15"/>
      <c r="EVN49" s="15"/>
      <c r="EVO49" s="15"/>
      <c r="EVP49" s="15"/>
      <c r="EVQ49" s="15"/>
      <c r="EVR49" s="15"/>
      <c r="EVS49" s="19"/>
      <c r="EVT49" s="15"/>
      <c r="EVU49" s="15"/>
      <c r="EVV49" s="15"/>
      <c r="EVW49" s="15"/>
      <c r="EVX49" s="15"/>
      <c r="EVY49" s="15"/>
      <c r="EVZ49" s="19"/>
      <c r="EWA49" s="59"/>
      <c r="EWB49" s="59"/>
      <c r="EWC49" s="52"/>
      <c r="EWD49" s="52"/>
      <c r="EWE49" s="52"/>
      <c r="EWF49" s="52"/>
      <c r="EWG49" s="52"/>
      <c r="EWH49" s="59"/>
      <c r="EWI49" s="59"/>
      <c r="EWJ49" s="59"/>
      <c r="EWK49" s="59"/>
      <c r="EWL49" s="60"/>
      <c r="EWM49" s="278"/>
      <c r="EWN49" s="243"/>
      <c r="EWO49" s="244"/>
      <c r="EWP49" s="244"/>
      <c r="EWQ49" s="244"/>
      <c r="EWR49" s="244"/>
      <c r="EWS49" s="244"/>
      <c r="EWT49" s="201"/>
      <c r="EWU49" s="210"/>
      <c r="EWV49" s="15"/>
      <c r="EWW49" s="15"/>
      <c r="EWX49" s="15"/>
      <c r="EWY49" s="15"/>
      <c r="EWZ49" s="15"/>
      <c r="EXA49" s="15"/>
      <c r="EXB49" s="15"/>
      <c r="EXC49" s="15"/>
      <c r="EXD49" s="15"/>
      <c r="EXE49" s="15"/>
      <c r="EXF49" s="19"/>
      <c r="EXG49" s="15"/>
      <c r="EXH49" s="15"/>
      <c r="EXI49" s="15"/>
      <c r="EXJ49" s="15"/>
      <c r="EXK49" s="15"/>
      <c r="EXL49" s="15"/>
      <c r="EXM49" s="19"/>
      <c r="EXN49" s="59"/>
      <c r="EXO49" s="59"/>
      <c r="EXP49" s="52"/>
      <c r="EXQ49" s="52"/>
      <c r="EXR49" s="52"/>
      <c r="EXS49" s="52"/>
      <c r="EXT49" s="52"/>
      <c r="EXU49" s="59"/>
      <c r="EXV49" s="59"/>
      <c r="EXW49" s="59"/>
      <c r="EXX49" s="59"/>
      <c r="EXY49" s="60"/>
      <c r="EXZ49" s="278"/>
      <c r="EYA49" s="243"/>
      <c r="EYB49" s="244"/>
      <c r="EYC49" s="244"/>
      <c r="EYD49" s="244"/>
      <c r="EYE49" s="244"/>
      <c r="EYF49" s="244"/>
      <c r="EYG49" s="201"/>
      <c r="EYH49" s="210"/>
      <c r="EYI49" s="15"/>
      <c r="EYJ49" s="15"/>
      <c r="EYK49" s="15"/>
      <c r="EYL49" s="15"/>
      <c r="EYM49" s="15"/>
      <c r="EYN49" s="15"/>
      <c r="EYO49" s="15"/>
      <c r="EYP49" s="15"/>
      <c r="EYQ49" s="15"/>
      <c r="EYR49" s="15"/>
      <c r="EYS49" s="19"/>
      <c r="EYT49" s="15"/>
      <c r="EYU49" s="15"/>
      <c r="EYV49" s="15"/>
      <c r="EYW49" s="15"/>
      <c r="EYX49" s="15"/>
      <c r="EYY49" s="15"/>
      <c r="EYZ49" s="19"/>
      <c r="EZA49" s="59"/>
      <c r="EZB49" s="59"/>
      <c r="EZC49" s="52"/>
      <c r="EZD49" s="52"/>
      <c r="EZE49" s="52"/>
      <c r="EZF49" s="52"/>
      <c r="EZG49" s="52"/>
      <c r="EZH49" s="59"/>
      <c r="EZI49" s="59"/>
      <c r="EZJ49" s="59"/>
      <c r="EZK49" s="59"/>
      <c r="EZL49" s="60"/>
      <c r="EZM49" s="278"/>
      <c r="EZN49" s="243"/>
      <c r="EZO49" s="244"/>
      <c r="EZP49" s="244"/>
      <c r="EZQ49" s="244"/>
      <c r="EZR49" s="244"/>
      <c r="EZS49" s="244"/>
      <c r="EZT49" s="201"/>
      <c r="EZU49" s="210"/>
      <c r="EZV49" s="15"/>
      <c r="EZW49" s="15"/>
      <c r="EZX49" s="15"/>
      <c r="EZY49" s="15"/>
      <c r="EZZ49" s="15"/>
      <c r="FAA49" s="15"/>
      <c r="FAB49" s="15"/>
      <c r="FAC49" s="15"/>
      <c r="FAD49" s="15"/>
      <c r="FAE49" s="15"/>
      <c r="FAF49" s="19"/>
      <c r="FAG49" s="15"/>
      <c r="FAH49" s="15"/>
      <c r="FAI49" s="15"/>
      <c r="FAJ49" s="15"/>
      <c r="FAK49" s="15"/>
      <c r="FAL49" s="15"/>
      <c r="FAM49" s="19"/>
      <c r="FAN49" s="59"/>
      <c r="FAO49" s="59"/>
      <c r="FAP49" s="52"/>
      <c r="FAQ49" s="52"/>
      <c r="FAR49" s="52"/>
      <c r="FAS49" s="52"/>
      <c r="FAT49" s="52"/>
      <c r="FAU49" s="59"/>
      <c r="FAV49" s="59"/>
      <c r="FAW49" s="59"/>
      <c r="FAX49" s="59"/>
      <c r="FAY49" s="60"/>
      <c r="FAZ49" s="278"/>
      <c r="FBA49" s="243"/>
      <c r="FBB49" s="244"/>
      <c r="FBC49" s="244"/>
      <c r="FBD49" s="244"/>
      <c r="FBE49" s="244"/>
      <c r="FBF49" s="244"/>
      <c r="FBG49" s="201"/>
      <c r="FBH49" s="210"/>
      <c r="FBI49" s="15"/>
      <c r="FBJ49" s="15"/>
      <c r="FBK49" s="15"/>
      <c r="FBL49" s="15"/>
      <c r="FBM49" s="15"/>
      <c r="FBN49" s="15"/>
      <c r="FBO49" s="15"/>
      <c r="FBP49" s="15"/>
      <c r="FBQ49" s="15"/>
      <c r="FBR49" s="15"/>
      <c r="FBS49" s="19"/>
      <c r="FBT49" s="15"/>
      <c r="FBU49" s="15"/>
      <c r="FBV49" s="15"/>
      <c r="FBW49" s="15"/>
      <c r="FBX49" s="15"/>
      <c r="FBY49" s="15"/>
      <c r="FBZ49" s="19"/>
      <c r="FCA49" s="59"/>
      <c r="FCB49" s="59"/>
      <c r="FCC49" s="52"/>
      <c r="FCD49" s="52"/>
      <c r="FCE49" s="52"/>
      <c r="FCF49" s="52"/>
      <c r="FCG49" s="52"/>
      <c r="FCH49" s="59"/>
      <c r="FCI49" s="59"/>
      <c r="FCJ49" s="59"/>
      <c r="FCK49" s="59"/>
      <c r="FCL49" s="60"/>
      <c r="FCM49" s="278"/>
      <c r="FCN49" s="243"/>
      <c r="FCO49" s="244"/>
      <c r="FCP49" s="244"/>
      <c r="FCQ49" s="244"/>
      <c r="FCR49" s="244"/>
      <c r="FCS49" s="244"/>
      <c r="FCT49" s="201"/>
      <c r="FCU49" s="210"/>
      <c r="FCV49" s="15"/>
      <c r="FCW49" s="15"/>
      <c r="FCX49" s="15"/>
      <c r="FCY49" s="15"/>
      <c r="FCZ49" s="15"/>
      <c r="FDA49" s="15"/>
      <c r="FDB49" s="15"/>
      <c r="FDC49" s="15"/>
      <c r="FDD49" s="15"/>
      <c r="FDE49" s="15"/>
      <c r="FDF49" s="19"/>
      <c r="FDG49" s="15"/>
      <c r="FDH49" s="15"/>
      <c r="FDI49" s="15"/>
      <c r="FDJ49" s="15"/>
      <c r="FDK49" s="15"/>
      <c r="FDL49" s="15"/>
      <c r="FDM49" s="19"/>
      <c r="FDN49" s="59"/>
      <c r="FDO49" s="59"/>
      <c r="FDP49" s="52"/>
      <c r="FDQ49" s="52"/>
      <c r="FDR49" s="52"/>
      <c r="FDS49" s="52"/>
      <c r="FDT49" s="52"/>
      <c r="FDU49" s="59"/>
      <c r="FDV49" s="59"/>
      <c r="FDW49" s="59"/>
      <c r="FDX49" s="59"/>
      <c r="FDY49" s="60"/>
      <c r="FDZ49" s="278"/>
      <c r="FEA49" s="243"/>
      <c r="FEB49" s="244"/>
      <c r="FEC49" s="244"/>
      <c r="FED49" s="244"/>
      <c r="FEE49" s="244"/>
      <c r="FEF49" s="244"/>
      <c r="FEG49" s="201"/>
      <c r="FEH49" s="210"/>
      <c r="FEI49" s="15"/>
      <c r="FEJ49" s="15"/>
      <c r="FEK49" s="15"/>
      <c r="FEL49" s="15"/>
      <c r="FEM49" s="15"/>
      <c r="FEN49" s="15"/>
      <c r="FEO49" s="15"/>
      <c r="FEP49" s="15"/>
      <c r="FEQ49" s="15"/>
      <c r="FER49" s="15"/>
      <c r="FES49" s="19"/>
      <c r="FET49" s="15"/>
      <c r="FEU49" s="15"/>
      <c r="FEV49" s="15"/>
      <c r="FEW49" s="15"/>
      <c r="FEX49" s="15"/>
      <c r="FEY49" s="15"/>
      <c r="FEZ49" s="19"/>
      <c r="FFA49" s="59"/>
      <c r="FFB49" s="59"/>
      <c r="FFC49" s="52"/>
      <c r="FFD49" s="52"/>
      <c r="FFE49" s="52"/>
      <c r="FFF49" s="52"/>
      <c r="FFG49" s="52"/>
      <c r="FFH49" s="59"/>
      <c r="FFI49" s="59"/>
      <c r="FFJ49" s="59"/>
      <c r="FFK49" s="59"/>
      <c r="FFL49" s="60"/>
      <c r="FFM49" s="278"/>
      <c r="FFN49" s="243"/>
      <c r="FFO49" s="244"/>
      <c r="FFP49" s="244"/>
      <c r="FFQ49" s="244"/>
      <c r="FFR49" s="244"/>
      <c r="FFS49" s="244"/>
      <c r="FFT49" s="201"/>
      <c r="FFU49" s="210"/>
      <c r="FFV49" s="15"/>
      <c r="FFW49" s="15"/>
      <c r="FFX49" s="15"/>
      <c r="FFY49" s="15"/>
      <c r="FFZ49" s="15"/>
      <c r="FGA49" s="15"/>
      <c r="FGB49" s="15"/>
      <c r="FGC49" s="15"/>
      <c r="FGD49" s="15"/>
      <c r="FGE49" s="15"/>
      <c r="FGF49" s="19"/>
      <c r="FGG49" s="15"/>
      <c r="FGH49" s="15"/>
      <c r="FGI49" s="15"/>
      <c r="FGJ49" s="15"/>
      <c r="FGK49" s="15"/>
      <c r="FGL49" s="15"/>
      <c r="FGM49" s="19"/>
      <c r="FGN49" s="59"/>
      <c r="FGO49" s="59"/>
      <c r="FGP49" s="52"/>
      <c r="FGQ49" s="52"/>
      <c r="FGR49" s="52"/>
      <c r="FGS49" s="52"/>
      <c r="FGT49" s="52"/>
      <c r="FGU49" s="59"/>
      <c r="FGV49" s="59"/>
      <c r="FGW49" s="59"/>
      <c r="FGX49" s="59"/>
      <c r="FGY49" s="60"/>
      <c r="FGZ49" s="278"/>
      <c r="FHA49" s="243"/>
      <c r="FHB49" s="244"/>
      <c r="FHC49" s="244"/>
      <c r="FHD49" s="244"/>
      <c r="FHE49" s="244"/>
      <c r="FHF49" s="244"/>
      <c r="FHG49" s="201"/>
      <c r="FHH49" s="210"/>
      <c r="FHI49" s="15"/>
      <c r="FHJ49" s="15"/>
      <c r="FHK49" s="15"/>
      <c r="FHL49" s="15"/>
      <c r="FHM49" s="15"/>
      <c r="FHN49" s="15"/>
      <c r="FHO49" s="15"/>
      <c r="FHP49" s="15"/>
      <c r="FHQ49" s="15"/>
      <c r="FHR49" s="15"/>
      <c r="FHS49" s="19"/>
      <c r="FHT49" s="15"/>
      <c r="FHU49" s="15"/>
      <c r="FHV49" s="15"/>
      <c r="FHW49" s="15"/>
      <c r="FHX49" s="15"/>
      <c r="FHY49" s="15"/>
      <c r="FHZ49" s="19"/>
      <c r="FIA49" s="59"/>
      <c r="FIB49" s="59"/>
      <c r="FIC49" s="52"/>
      <c r="FID49" s="52"/>
      <c r="FIE49" s="52"/>
      <c r="FIF49" s="52"/>
      <c r="FIG49" s="52"/>
      <c r="FIH49" s="59"/>
      <c r="FII49" s="59"/>
      <c r="FIJ49" s="59"/>
      <c r="FIK49" s="59"/>
      <c r="FIL49" s="60"/>
      <c r="FIM49" s="278"/>
      <c r="FIN49" s="243"/>
      <c r="FIO49" s="244"/>
      <c r="FIP49" s="244"/>
      <c r="FIQ49" s="244"/>
      <c r="FIR49" s="244"/>
      <c r="FIS49" s="244"/>
      <c r="FIT49" s="201"/>
      <c r="FIU49" s="210"/>
      <c r="FIV49" s="15"/>
      <c r="FIW49" s="15"/>
      <c r="FIX49" s="15"/>
      <c r="FIY49" s="15"/>
      <c r="FIZ49" s="15"/>
      <c r="FJA49" s="15"/>
      <c r="FJB49" s="15"/>
      <c r="FJC49" s="15"/>
      <c r="FJD49" s="15"/>
      <c r="FJE49" s="15"/>
      <c r="FJF49" s="19"/>
      <c r="FJG49" s="15"/>
      <c r="FJH49" s="15"/>
      <c r="FJI49" s="15"/>
      <c r="FJJ49" s="15"/>
      <c r="FJK49" s="15"/>
      <c r="FJL49" s="15"/>
      <c r="FJM49" s="19"/>
      <c r="FJN49" s="59"/>
      <c r="FJO49" s="59"/>
      <c r="FJP49" s="52"/>
      <c r="FJQ49" s="52"/>
      <c r="FJR49" s="52"/>
      <c r="FJS49" s="52"/>
      <c r="FJT49" s="52"/>
      <c r="FJU49" s="59"/>
      <c r="FJV49" s="59"/>
      <c r="FJW49" s="59"/>
      <c r="FJX49" s="59"/>
      <c r="FJY49" s="60"/>
      <c r="FJZ49" s="278"/>
      <c r="FKA49" s="243"/>
      <c r="FKB49" s="244"/>
      <c r="FKC49" s="244"/>
      <c r="FKD49" s="244"/>
      <c r="FKE49" s="244"/>
      <c r="FKF49" s="244"/>
      <c r="FKG49" s="201"/>
      <c r="FKH49" s="210"/>
      <c r="FKI49" s="15"/>
      <c r="FKJ49" s="15"/>
      <c r="FKK49" s="15"/>
      <c r="FKL49" s="15"/>
      <c r="FKM49" s="15"/>
      <c r="FKN49" s="15"/>
      <c r="FKO49" s="15"/>
      <c r="FKP49" s="15"/>
      <c r="FKQ49" s="15"/>
      <c r="FKR49" s="15"/>
      <c r="FKS49" s="19"/>
      <c r="FKT49" s="15"/>
      <c r="FKU49" s="15"/>
      <c r="FKV49" s="15"/>
      <c r="FKW49" s="15"/>
      <c r="FKX49" s="15"/>
      <c r="FKY49" s="15"/>
      <c r="FKZ49" s="19"/>
      <c r="FLA49" s="59"/>
      <c r="FLB49" s="59"/>
      <c r="FLC49" s="52"/>
      <c r="FLD49" s="52"/>
      <c r="FLE49" s="52"/>
      <c r="FLF49" s="52"/>
      <c r="FLG49" s="52"/>
      <c r="FLH49" s="59"/>
      <c r="FLI49" s="59"/>
      <c r="FLJ49" s="59"/>
      <c r="FLK49" s="59"/>
      <c r="FLL49" s="60"/>
      <c r="FLM49" s="278"/>
      <c r="FLN49" s="243"/>
      <c r="FLO49" s="244"/>
      <c r="FLP49" s="244"/>
      <c r="FLQ49" s="244"/>
      <c r="FLR49" s="244"/>
      <c r="FLS49" s="244"/>
      <c r="FLT49" s="201"/>
      <c r="FLU49" s="210"/>
      <c r="FLV49" s="15"/>
      <c r="FLW49" s="15"/>
      <c r="FLX49" s="15"/>
      <c r="FLY49" s="15"/>
      <c r="FLZ49" s="15"/>
      <c r="FMA49" s="15"/>
      <c r="FMB49" s="15"/>
      <c r="FMC49" s="15"/>
      <c r="FMD49" s="15"/>
      <c r="FME49" s="15"/>
      <c r="FMF49" s="19"/>
      <c r="FMG49" s="15"/>
      <c r="FMH49" s="15"/>
      <c r="FMI49" s="15"/>
      <c r="FMJ49" s="15"/>
      <c r="FMK49" s="15"/>
      <c r="FML49" s="15"/>
      <c r="FMM49" s="19"/>
      <c r="FMN49" s="59"/>
      <c r="FMO49" s="59"/>
      <c r="FMP49" s="52"/>
      <c r="FMQ49" s="52"/>
      <c r="FMR49" s="52"/>
      <c r="FMS49" s="52"/>
      <c r="FMT49" s="52"/>
      <c r="FMU49" s="59"/>
      <c r="FMV49" s="59"/>
      <c r="FMW49" s="59"/>
      <c r="FMX49" s="59"/>
      <c r="FMY49" s="60"/>
      <c r="FMZ49" s="278"/>
      <c r="FNA49" s="243"/>
      <c r="FNB49" s="244"/>
      <c r="FNC49" s="244"/>
      <c r="FND49" s="244"/>
      <c r="FNE49" s="244"/>
      <c r="FNF49" s="244"/>
      <c r="FNG49" s="201"/>
      <c r="FNH49" s="210"/>
      <c r="FNI49" s="15"/>
      <c r="FNJ49" s="15"/>
      <c r="FNK49" s="15"/>
      <c r="FNL49" s="15"/>
      <c r="FNM49" s="15"/>
      <c r="FNN49" s="15"/>
      <c r="FNO49" s="15"/>
      <c r="FNP49" s="15"/>
      <c r="FNQ49" s="15"/>
      <c r="FNR49" s="15"/>
      <c r="FNS49" s="19"/>
      <c r="FNT49" s="15"/>
      <c r="FNU49" s="15"/>
      <c r="FNV49" s="15"/>
      <c r="FNW49" s="15"/>
      <c r="FNX49" s="15"/>
      <c r="FNY49" s="15"/>
      <c r="FNZ49" s="19"/>
      <c r="FOA49" s="59"/>
      <c r="FOB49" s="59"/>
      <c r="FOC49" s="52"/>
      <c r="FOD49" s="52"/>
      <c r="FOE49" s="52"/>
      <c r="FOF49" s="52"/>
      <c r="FOG49" s="52"/>
      <c r="FOH49" s="59"/>
      <c r="FOI49" s="59"/>
      <c r="FOJ49" s="59"/>
      <c r="FOK49" s="59"/>
      <c r="FOL49" s="60"/>
      <c r="FOM49" s="278"/>
      <c r="FON49" s="243"/>
      <c r="FOO49" s="244"/>
      <c r="FOP49" s="244"/>
      <c r="FOQ49" s="244"/>
      <c r="FOR49" s="244"/>
      <c r="FOS49" s="244"/>
      <c r="FOT49" s="201"/>
      <c r="FOU49" s="210"/>
      <c r="FOV49" s="15"/>
      <c r="FOW49" s="15"/>
      <c r="FOX49" s="15"/>
      <c r="FOY49" s="15"/>
      <c r="FOZ49" s="15"/>
      <c r="FPA49" s="15"/>
      <c r="FPB49" s="15"/>
      <c r="FPC49" s="15"/>
      <c r="FPD49" s="15"/>
      <c r="FPE49" s="15"/>
      <c r="FPF49" s="19"/>
      <c r="FPG49" s="15"/>
      <c r="FPH49" s="15"/>
      <c r="FPI49" s="15"/>
      <c r="FPJ49" s="15"/>
      <c r="FPK49" s="15"/>
      <c r="FPL49" s="15"/>
      <c r="FPM49" s="19"/>
      <c r="FPN49" s="59"/>
      <c r="FPO49" s="59"/>
      <c r="FPP49" s="52"/>
      <c r="FPQ49" s="52"/>
      <c r="FPR49" s="52"/>
      <c r="FPS49" s="52"/>
      <c r="FPT49" s="52"/>
      <c r="FPU49" s="59"/>
      <c r="FPV49" s="59"/>
      <c r="FPW49" s="59"/>
      <c r="FPX49" s="59"/>
      <c r="FPY49" s="60"/>
      <c r="FPZ49" s="278"/>
      <c r="FQA49" s="243"/>
      <c r="FQB49" s="244"/>
      <c r="FQC49" s="244"/>
      <c r="FQD49" s="244"/>
      <c r="FQE49" s="244"/>
      <c r="FQF49" s="244"/>
      <c r="FQG49" s="201"/>
      <c r="FQH49" s="210"/>
      <c r="FQI49" s="15"/>
      <c r="FQJ49" s="15"/>
      <c r="FQK49" s="15"/>
      <c r="FQL49" s="15"/>
      <c r="FQM49" s="15"/>
      <c r="FQN49" s="15"/>
      <c r="FQO49" s="15"/>
      <c r="FQP49" s="15"/>
      <c r="FQQ49" s="15"/>
      <c r="FQR49" s="15"/>
      <c r="FQS49" s="19"/>
      <c r="FQT49" s="15"/>
      <c r="FQU49" s="15"/>
      <c r="FQV49" s="15"/>
      <c r="FQW49" s="15"/>
      <c r="FQX49" s="15"/>
      <c r="FQY49" s="15"/>
      <c r="FQZ49" s="19"/>
      <c r="FRA49" s="59"/>
      <c r="FRB49" s="59"/>
      <c r="FRC49" s="52"/>
      <c r="FRD49" s="52"/>
      <c r="FRE49" s="52"/>
      <c r="FRF49" s="52"/>
      <c r="FRG49" s="52"/>
      <c r="FRH49" s="59"/>
      <c r="FRI49" s="59"/>
      <c r="FRJ49" s="59"/>
      <c r="FRK49" s="59"/>
      <c r="FRL49" s="60"/>
      <c r="FRM49" s="278"/>
      <c r="FRN49" s="243"/>
      <c r="FRO49" s="244"/>
      <c r="FRP49" s="244"/>
      <c r="FRQ49" s="244"/>
      <c r="FRR49" s="244"/>
      <c r="FRS49" s="244"/>
      <c r="FRT49" s="201"/>
      <c r="FRU49" s="210"/>
      <c r="FRV49" s="15"/>
      <c r="FRW49" s="15"/>
      <c r="FRX49" s="15"/>
      <c r="FRY49" s="15"/>
      <c r="FRZ49" s="15"/>
      <c r="FSA49" s="15"/>
      <c r="FSB49" s="15"/>
      <c r="FSC49" s="15"/>
      <c r="FSD49" s="15"/>
      <c r="FSE49" s="15"/>
      <c r="FSF49" s="19"/>
      <c r="FSG49" s="15"/>
      <c r="FSH49" s="15"/>
      <c r="FSI49" s="15"/>
      <c r="FSJ49" s="15"/>
      <c r="FSK49" s="15"/>
      <c r="FSL49" s="15"/>
      <c r="FSM49" s="19"/>
      <c r="FSN49" s="59"/>
      <c r="FSO49" s="59"/>
      <c r="FSP49" s="52"/>
      <c r="FSQ49" s="52"/>
      <c r="FSR49" s="52"/>
      <c r="FSS49" s="52"/>
      <c r="FST49" s="52"/>
      <c r="FSU49" s="59"/>
      <c r="FSV49" s="59"/>
      <c r="FSW49" s="59"/>
      <c r="FSX49" s="59"/>
      <c r="FSY49" s="60"/>
      <c r="FSZ49" s="278"/>
      <c r="FTA49" s="243"/>
      <c r="FTB49" s="244"/>
      <c r="FTC49" s="244"/>
      <c r="FTD49" s="244"/>
      <c r="FTE49" s="244"/>
      <c r="FTF49" s="244"/>
      <c r="FTG49" s="201"/>
      <c r="FTH49" s="210"/>
      <c r="FTI49" s="15"/>
      <c r="FTJ49" s="15"/>
      <c r="FTK49" s="15"/>
      <c r="FTL49" s="15"/>
      <c r="FTM49" s="15"/>
      <c r="FTN49" s="15"/>
      <c r="FTO49" s="15"/>
      <c r="FTP49" s="15"/>
      <c r="FTQ49" s="15"/>
      <c r="FTR49" s="15"/>
      <c r="FTS49" s="19"/>
      <c r="FTT49" s="15"/>
      <c r="FTU49" s="15"/>
      <c r="FTV49" s="15"/>
      <c r="FTW49" s="15"/>
      <c r="FTX49" s="15"/>
      <c r="FTY49" s="15"/>
      <c r="FTZ49" s="19"/>
      <c r="FUA49" s="59"/>
      <c r="FUB49" s="59"/>
      <c r="FUC49" s="52"/>
      <c r="FUD49" s="52"/>
      <c r="FUE49" s="52"/>
      <c r="FUF49" s="52"/>
      <c r="FUG49" s="52"/>
      <c r="FUH49" s="59"/>
      <c r="FUI49" s="59"/>
      <c r="FUJ49" s="59"/>
      <c r="FUK49" s="59"/>
      <c r="FUL49" s="60"/>
      <c r="FUM49" s="278"/>
      <c r="FUN49" s="243"/>
      <c r="FUO49" s="244"/>
      <c r="FUP49" s="244"/>
      <c r="FUQ49" s="244"/>
      <c r="FUR49" s="244"/>
      <c r="FUS49" s="244"/>
      <c r="FUT49" s="201"/>
      <c r="FUU49" s="210"/>
      <c r="FUV49" s="15"/>
      <c r="FUW49" s="15"/>
      <c r="FUX49" s="15"/>
      <c r="FUY49" s="15"/>
      <c r="FUZ49" s="15"/>
      <c r="FVA49" s="15"/>
      <c r="FVB49" s="15"/>
      <c r="FVC49" s="15"/>
      <c r="FVD49" s="15"/>
      <c r="FVE49" s="15"/>
      <c r="FVF49" s="19"/>
      <c r="FVG49" s="15"/>
      <c r="FVH49" s="15"/>
      <c r="FVI49" s="15"/>
      <c r="FVJ49" s="15"/>
      <c r="FVK49" s="15"/>
      <c r="FVL49" s="15"/>
      <c r="FVM49" s="19"/>
      <c r="FVN49" s="59"/>
      <c r="FVO49" s="59"/>
      <c r="FVP49" s="52"/>
      <c r="FVQ49" s="52"/>
      <c r="FVR49" s="52"/>
      <c r="FVS49" s="52"/>
      <c r="FVT49" s="52"/>
      <c r="FVU49" s="59"/>
      <c r="FVV49" s="59"/>
      <c r="FVW49" s="59"/>
      <c r="FVX49" s="59"/>
      <c r="FVY49" s="60"/>
      <c r="FVZ49" s="278"/>
      <c r="FWA49" s="243"/>
      <c r="FWB49" s="244"/>
      <c r="FWC49" s="244"/>
      <c r="FWD49" s="244"/>
      <c r="FWE49" s="244"/>
      <c r="FWF49" s="244"/>
      <c r="FWG49" s="201"/>
      <c r="FWH49" s="210"/>
      <c r="FWI49" s="15"/>
      <c r="FWJ49" s="15"/>
      <c r="FWK49" s="15"/>
      <c r="FWL49" s="15"/>
      <c r="FWM49" s="15"/>
      <c r="FWN49" s="15"/>
      <c r="FWO49" s="15"/>
      <c r="FWP49" s="15"/>
      <c r="FWQ49" s="15"/>
      <c r="FWR49" s="15"/>
      <c r="FWS49" s="19"/>
      <c r="FWT49" s="15"/>
      <c r="FWU49" s="15"/>
      <c r="FWV49" s="15"/>
      <c r="FWW49" s="15"/>
      <c r="FWX49" s="15"/>
      <c r="FWY49" s="15"/>
      <c r="FWZ49" s="19"/>
      <c r="FXA49" s="59"/>
      <c r="FXB49" s="59"/>
      <c r="FXC49" s="52"/>
      <c r="FXD49" s="52"/>
      <c r="FXE49" s="52"/>
      <c r="FXF49" s="52"/>
      <c r="FXG49" s="52"/>
      <c r="FXH49" s="59"/>
      <c r="FXI49" s="59"/>
      <c r="FXJ49" s="59"/>
      <c r="FXK49" s="59"/>
      <c r="FXL49" s="60"/>
      <c r="FXM49" s="278"/>
      <c r="FXN49" s="243"/>
      <c r="FXO49" s="244"/>
      <c r="FXP49" s="244"/>
      <c r="FXQ49" s="244"/>
      <c r="FXR49" s="244"/>
      <c r="FXS49" s="244"/>
      <c r="FXT49" s="201"/>
      <c r="FXU49" s="210"/>
      <c r="FXV49" s="15"/>
      <c r="FXW49" s="15"/>
      <c r="FXX49" s="15"/>
      <c r="FXY49" s="15"/>
      <c r="FXZ49" s="15"/>
      <c r="FYA49" s="15"/>
      <c r="FYB49" s="15"/>
      <c r="FYC49" s="15"/>
      <c r="FYD49" s="15"/>
      <c r="FYE49" s="15"/>
      <c r="FYF49" s="19"/>
      <c r="FYG49" s="15"/>
      <c r="FYH49" s="15"/>
      <c r="FYI49" s="15"/>
      <c r="FYJ49" s="15"/>
      <c r="FYK49" s="15"/>
      <c r="FYL49" s="15"/>
      <c r="FYM49" s="19"/>
      <c r="FYN49" s="59"/>
      <c r="FYO49" s="59"/>
      <c r="FYP49" s="52"/>
      <c r="FYQ49" s="52"/>
      <c r="FYR49" s="52"/>
      <c r="FYS49" s="52"/>
      <c r="FYT49" s="52"/>
      <c r="FYU49" s="59"/>
      <c r="FYV49" s="59"/>
      <c r="FYW49" s="59"/>
      <c r="FYX49" s="59"/>
      <c r="FYY49" s="60"/>
      <c r="FYZ49" s="278"/>
      <c r="FZA49" s="243"/>
      <c r="FZB49" s="244"/>
      <c r="FZC49" s="244"/>
      <c r="FZD49" s="244"/>
      <c r="FZE49" s="244"/>
      <c r="FZF49" s="244"/>
      <c r="FZG49" s="201"/>
      <c r="FZH49" s="210"/>
      <c r="FZI49" s="15"/>
      <c r="FZJ49" s="15"/>
      <c r="FZK49" s="15"/>
      <c r="FZL49" s="15"/>
      <c r="FZM49" s="15"/>
      <c r="FZN49" s="15"/>
      <c r="FZO49" s="15"/>
      <c r="FZP49" s="15"/>
      <c r="FZQ49" s="15"/>
      <c r="FZR49" s="15"/>
      <c r="FZS49" s="19"/>
      <c r="FZT49" s="15"/>
      <c r="FZU49" s="15"/>
      <c r="FZV49" s="15"/>
      <c r="FZW49" s="15"/>
      <c r="FZX49" s="15"/>
      <c r="FZY49" s="15"/>
      <c r="FZZ49" s="19"/>
      <c r="GAA49" s="59"/>
      <c r="GAB49" s="59"/>
      <c r="GAC49" s="52"/>
      <c r="GAD49" s="52"/>
      <c r="GAE49" s="52"/>
      <c r="GAF49" s="52"/>
      <c r="GAG49" s="52"/>
      <c r="GAH49" s="59"/>
      <c r="GAI49" s="59"/>
      <c r="GAJ49" s="59"/>
      <c r="GAK49" s="59"/>
      <c r="GAL49" s="60"/>
      <c r="GAM49" s="278"/>
      <c r="GAN49" s="243"/>
      <c r="GAO49" s="244"/>
      <c r="GAP49" s="244"/>
      <c r="GAQ49" s="244"/>
      <c r="GAR49" s="244"/>
      <c r="GAS49" s="244"/>
      <c r="GAT49" s="201"/>
      <c r="GAU49" s="210"/>
      <c r="GAV49" s="15"/>
      <c r="GAW49" s="15"/>
      <c r="GAX49" s="15"/>
      <c r="GAY49" s="15"/>
      <c r="GAZ49" s="15"/>
      <c r="GBA49" s="15"/>
      <c r="GBB49" s="15"/>
      <c r="GBC49" s="15"/>
      <c r="GBD49" s="15"/>
      <c r="GBE49" s="15"/>
      <c r="GBF49" s="19"/>
      <c r="GBG49" s="15"/>
      <c r="GBH49" s="15"/>
      <c r="GBI49" s="15"/>
      <c r="GBJ49" s="15"/>
      <c r="GBK49" s="15"/>
      <c r="GBL49" s="15"/>
      <c r="GBM49" s="19"/>
      <c r="GBN49" s="59"/>
      <c r="GBO49" s="59"/>
      <c r="GBP49" s="52"/>
      <c r="GBQ49" s="52"/>
      <c r="GBR49" s="52"/>
      <c r="GBS49" s="52"/>
      <c r="GBT49" s="52"/>
      <c r="GBU49" s="59"/>
      <c r="GBV49" s="59"/>
      <c r="GBW49" s="59"/>
      <c r="GBX49" s="59"/>
      <c r="GBY49" s="60"/>
      <c r="GBZ49" s="278"/>
      <c r="GCA49" s="243"/>
      <c r="GCB49" s="244"/>
      <c r="GCC49" s="244"/>
      <c r="GCD49" s="244"/>
      <c r="GCE49" s="244"/>
      <c r="GCF49" s="244"/>
      <c r="GCG49" s="201"/>
      <c r="GCH49" s="210"/>
      <c r="GCI49" s="15"/>
      <c r="GCJ49" s="15"/>
      <c r="GCK49" s="15"/>
      <c r="GCL49" s="15"/>
      <c r="GCM49" s="15"/>
      <c r="GCN49" s="15"/>
      <c r="GCO49" s="15"/>
      <c r="GCP49" s="15"/>
      <c r="GCQ49" s="15"/>
      <c r="GCR49" s="15"/>
      <c r="GCS49" s="19"/>
      <c r="GCT49" s="15"/>
      <c r="GCU49" s="15"/>
      <c r="GCV49" s="15"/>
      <c r="GCW49" s="15"/>
      <c r="GCX49" s="15"/>
      <c r="GCY49" s="15"/>
      <c r="GCZ49" s="19"/>
      <c r="GDA49" s="59"/>
      <c r="GDB49" s="59"/>
      <c r="GDC49" s="52"/>
      <c r="GDD49" s="52"/>
      <c r="GDE49" s="52"/>
      <c r="GDF49" s="52"/>
      <c r="GDG49" s="52"/>
      <c r="GDH49" s="59"/>
      <c r="GDI49" s="59"/>
      <c r="GDJ49" s="59"/>
      <c r="GDK49" s="59"/>
      <c r="GDL49" s="60"/>
      <c r="GDM49" s="278"/>
      <c r="GDN49" s="243"/>
      <c r="GDO49" s="244"/>
      <c r="GDP49" s="244"/>
      <c r="GDQ49" s="244"/>
      <c r="GDR49" s="244"/>
      <c r="GDS49" s="244"/>
      <c r="GDT49" s="201"/>
      <c r="GDU49" s="210"/>
      <c r="GDV49" s="15"/>
      <c r="GDW49" s="15"/>
      <c r="GDX49" s="15"/>
      <c r="GDY49" s="15"/>
      <c r="GDZ49" s="15"/>
      <c r="GEA49" s="15"/>
      <c r="GEB49" s="15"/>
      <c r="GEC49" s="15"/>
      <c r="GED49" s="15"/>
      <c r="GEE49" s="15"/>
      <c r="GEF49" s="19"/>
      <c r="GEG49" s="15"/>
      <c r="GEH49" s="15"/>
      <c r="GEI49" s="15"/>
      <c r="GEJ49" s="15"/>
      <c r="GEK49" s="15"/>
      <c r="GEL49" s="15"/>
      <c r="GEM49" s="19"/>
      <c r="GEN49" s="59"/>
      <c r="GEO49" s="59"/>
      <c r="GEP49" s="52"/>
      <c r="GEQ49" s="52"/>
      <c r="GER49" s="52"/>
      <c r="GES49" s="52"/>
      <c r="GET49" s="52"/>
      <c r="GEU49" s="59"/>
      <c r="GEV49" s="59"/>
      <c r="GEW49" s="59"/>
      <c r="GEX49" s="59"/>
      <c r="GEY49" s="60"/>
      <c r="GEZ49" s="278"/>
      <c r="GFA49" s="243"/>
      <c r="GFB49" s="244"/>
      <c r="GFC49" s="244"/>
      <c r="GFD49" s="244"/>
      <c r="GFE49" s="244"/>
      <c r="GFF49" s="244"/>
      <c r="GFG49" s="201"/>
      <c r="GFH49" s="210"/>
      <c r="GFI49" s="15"/>
      <c r="GFJ49" s="15"/>
      <c r="GFK49" s="15"/>
      <c r="GFL49" s="15"/>
      <c r="GFM49" s="15"/>
      <c r="GFN49" s="15"/>
      <c r="GFO49" s="15"/>
      <c r="GFP49" s="15"/>
      <c r="GFQ49" s="15"/>
      <c r="GFR49" s="15"/>
      <c r="GFS49" s="19"/>
      <c r="GFT49" s="15"/>
      <c r="GFU49" s="15"/>
      <c r="GFV49" s="15"/>
      <c r="GFW49" s="15"/>
      <c r="GFX49" s="15"/>
      <c r="GFY49" s="15"/>
      <c r="GFZ49" s="19"/>
      <c r="GGA49" s="59"/>
      <c r="GGB49" s="59"/>
      <c r="GGC49" s="52"/>
      <c r="GGD49" s="52"/>
      <c r="GGE49" s="52"/>
      <c r="GGF49" s="52"/>
      <c r="GGG49" s="52"/>
      <c r="GGH49" s="59"/>
      <c r="GGI49" s="59"/>
      <c r="GGJ49" s="59"/>
      <c r="GGK49" s="59"/>
      <c r="GGL49" s="60"/>
      <c r="GGM49" s="278"/>
      <c r="GGN49" s="243"/>
      <c r="GGO49" s="244"/>
      <c r="GGP49" s="244"/>
      <c r="GGQ49" s="244"/>
      <c r="GGR49" s="244"/>
      <c r="GGS49" s="244"/>
      <c r="GGT49" s="201"/>
      <c r="GGU49" s="210"/>
      <c r="GGV49" s="15"/>
      <c r="GGW49" s="15"/>
      <c r="GGX49" s="15"/>
      <c r="GGY49" s="15"/>
      <c r="GGZ49" s="15"/>
      <c r="GHA49" s="15"/>
      <c r="GHB49" s="15"/>
      <c r="GHC49" s="15"/>
      <c r="GHD49" s="15"/>
      <c r="GHE49" s="15"/>
      <c r="GHF49" s="19"/>
      <c r="GHG49" s="15"/>
      <c r="GHH49" s="15"/>
      <c r="GHI49" s="15"/>
      <c r="GHJ49" s="15"/>
      <c r="GHK49" s="15"/>
      <c r="GHL49" s="15"/>
      <c r="GHM49" s="19"/>
      <c r="GHN49" s="59"/>
      <c r="GHO49" s="59"/>
      <c r="GHP49" s="52"/>
      <c r="GHQ49" s="52"/>
      <c r="GHR49" s="52"/>
      <c r="GHS49" s="52"/>
      <c r="GHT49" s="52"/>
      <c r="GHU49" s="59"/>
      <c r="GHV49" s="59"/>
      <c r="GHW49" s="59"/>
      <c r="GHX49" s="59"/>
      <c r="GHY49" s="60"/>
      <c r="GHZ49" s="278"/>
      <c r="GIA49" s="243"/>
      <c r="GIB49" s="244"/>
      <c r="GIC49" s="244"/>
      <c r="GID49" s="244"/>
      <c r="GIE49" s="244"/>
      <c r="GIF49" s="244"/>
      <c r="GIG49" s="201"/>
      <c r="GIH49" s="210"/>
      <c r="GII49" s="15"/>
      <c r="GIJ49" s="15"/>
      <c r="GIK49" s="15"/>
      <c r="GIL49" s="15"/>
      <c r="GIM49" s="15"/>
      <c r="GIN49" s="15"/>
      <c r="GIO49" s="15"/>
      <c r="GIP49" s="15"/>
      <c r="GIQ49" s="15"/>
      <c r="GIR49" s="15"/>
      <c r="GIS49" s="19"/>
      <c r="GIT49" s="15"/>
      <c r="GIU49" s="15"/>
      <c r="GIV49" s="15"/>
      <c r="GIW49" s="15"/>
      <c r="GIX49" s="15"/>
      <c r="GIY49" s="15"/>
      <c r="GIZ49" s="19"/>
      <c r="GJA49" s="59"/>
      <c r="GJB49" s="59"/>
      <c r="GJC49" s="52"/>
      <c r="GJD49" s="52"/>
      <c r="GJE49" s="52"/>
      <c r="GJF49" s="52"/>
      <c r="GJG49" s="52"/>
      <c r="GJH49" s="59"/>
      <c r="GJI49" s="59"/>
      <c r="GJJ49" s="59"/>
      <c r="GJK49" s="59"/>
      <c r="GJL49" s="60"/>
      <c r="GJM49" s="278"/>
      <c r="GJN49" s="243"/>
      <c r="GJO49" s="244"/>
      <c r="GJP49" s="244"/>
      <c r="GJQ49" s="244"/>
      <c r="GJR49" s="244"/>
      <c r="GJS49" s="244"/>
      <c r="GJT49" s="201"/>
      <c r="GJU49" s="210"/>
      <c r="GJV49" s="15"/>
      <c r="GJW49" s="15"/>
      <c r="GJX49" s="15"/>
      <c r="GJY49" s="15"/>
      <c r="GJZ49" s="15"/>
      <c r="GKA49" s="15"/>
      <c r="GKB49" s="15"/>
      <c r="GKC49" s="15"/>
      <c r="GKD49" s="15"/>
      <c r="GKE49" s="15"/>
      <c r="GKF49" s="19"/>
      <c r="GKG49" s="15"/>
      <c r="GKH49" s="15"/>
      <c r="GKI49" s="15"/>
      <c r="GKJ49" s="15"/>
      <c r="GKK49" s="15"/>
      <c r="GKL49" s="15"/>
      <c r="GKM49" s="19"/>
      <c r="GKN49" s="59"/>
      <c r="GKO49" s="59"/>
      <c r="GKP49" s="52"/>
      <c r="GKQ49" s="52"/>
      <c r="GKR49" s="52"/>
      <c r="GKS49" s="52"/>
      <c r="GKT49" s="52"/>
      <c r="GKU49" s="59"/>
      <c r="GKV49" s="59"/>
      <c r="GKW49" s="59"/>
      <c r="GKX49" s="59"/>
      <c r="GKY49" s="60"/>
      <c r="GKZ49" s="278"/>
      <c r="GLA49" s="243"/>
      <c r="GLB49" s="244"/>
      <c r="GLC49" s="244"/>
      <c r="GLD49" s="244"/>
      <c r="GLE49" s="244"/>
      <c r="GLF49" s="244"/>
      <c r="GLG49" s="201"/>
      <c r="GLH49" s="210"/>
      <c r="GLI49" s="15"/>
      <c r="GLJ49" s="15"/>
      <c r="GLK49" s="15"/>
      <c r="GLL49" s="15"/>
      <c r="GLM49" s="15"/>
      <c r="GLN49" s="15"/>
      <c r="GLO49" s="15"/>
      <c r="GLP49" s="15"/>
      <c r="GLQ49" s="15"/>
      <c r="GLR49" s="15"/>
      <c r="GLS49" s="19"/>
      <c r="GLT49" s="15"/>
      <c r="GLU49" s="15"/>
      <c r="GLV49" s="15"/>
      <c r="GLW49" s="15"/>
      <c r="GLX49" s="15"/>
      <c r="GLY49" s="15"/>
      <c r="GLZ49" s="19"/>
      <c r="GMA49" s="59"/>
      <c r="GMB49" s="59"/>
      <c r="GMC49" s="52"/>
      <c r="GMD49" s="52"/>
      <c r="GME49" s="52"/>
      <c r="GMF49" s="52"/>
      <c r="GMG49" s="52"/>
      <c r="GMH49" s="59"/>
      <c r="GMI49" s="59"/>
      <c r="GMJ49" s="59"/>
      <c r="GMK49" s="59"/>
      <c r="GML49" s="60"/>
      <c r="GMM49" s="278"/>
      <c r="GMN49" s="243"/>
      <c r="GMO49" s="244"/>
      <c r="GMP49" s="244"/>
      <c r="GMQ49" s="244"/>
      <c r="GMR49" s="244"/>
      <c r="GMS49" s="244"/>
      <c r="GMT49" s="201"/>
      <c r="GMU49" s="210"/>
      <c r="GMV49" s="15"/>
      <c r="GMW49" s="15"/>
      <c r="GMX49" s="15"/>
      <c r="GMY49" s="15"/>
      <c r="GMZ49" s="15"/>
      <c r="GNA49" s="15"/>
      <c r="GNB49" s="15"/>
      <c r="GNC49" s="15"/>
      <c r="GND49" s="15"/>
      <c r="GNE49" s="15"/>
      <c r="GNF49" s="19"/>
      <c r="GNG49" s="15"/>
      <c r="GNH49" s="15"/>
      <c r="GNI49" s="15"/>
      <c r="GNJ49" s="15"/>
      <c r="GNK49" s="15"/>
      <c r="GNL49" s="15"/>
      <c r="GNM49" s="19"/>
      <c r="GNN49" s="59"/>
      <c r="GNO49" s="59"/>
      <c r="GNP49" s="52"/>
      <c r="GNQ49" s="52"/>
      <c r="GNR49" s="52"/>
      <c r="GNS49" s="52"/>
      <c r="GNT49" s="52"/>
      <c r="GNU49" s="59"/>
      <c r="GNV49" s="59"/>
      <c r="GNW49" s="59"/>
      <c r="GNX49" s="59"/>
      <c r="GNY49" s="60"/>
      <c r="GNZ49" s="278"/>
      <c r="GOA49" s="243"/>
      <c r="GOB49" s="244"/>
      <c r="GOC49" s="244"/>
      <c r="GOD49" s="244"/>
      <c r="GOE49" s="244"/>
      <c r="GOF49" s="244"/>
      <c r="GOG49" s="201"/>
      <c r="GOH49" s="210"/>
      <c r="GOI49" s="15"/>
      <c r="GOJ49" s="15"/>
      <c r="GOK49" s="15"/>
      <c r="GOL49" s="15"/>
      <c r="GOM49" s="15"/>
      <c r="GON49" s="15"/>
      <c r="GOO49" s="15"/>
      <c r="GOP49" s="15"/>
      <c r="GOQ49" s="15"/>
      <c r="GOR49" s="15"/>
      <c r="GOS49" s="19"/>
      <c r="GOT49" s="15"/>
      <c r="GOU49" s="15"/>
      <c r="GOV49" s="15"/>
      <c r="GOW49" s="15"/>
      <c r="GOX49" s="15"/>
      <c r="GOY49" s="15"/>
      <c r="GOZ49" s="19"/>
      <c r="GPA49" s="59"/>
      <c r="GPB49" s="59"/>
      <c r="GPC49" s="52"/>
      <c r="GPD49" s="52"/>
      <c r="GPE49" s="52"/>
      <c r="GPF49" s="52"/>
      <c r="GPG49" s="52"/>
      <c r="GPH49" s="59"/>
      <c r="GPI49" s="59"/>
      <c r="GPJ49" s="59"/>
      <c r="GPK49" s="59"/>
      <c r="GPL49" s="60"/>
      <c r="GPM49" s="278"/>
      <c r="GPN49" s="243"/>
      <c r="GPO49" s="244"/>
      <c r="GPP49" s="244"/>
      <c r="GPQ49" s="244"/>
      <c r="GPR49" s="244"/>
      <c r="GPS49" s="244"/>
      <c r="GPT49" s="201"/>
      <c r="GPU49" s="210"/>
      <c r="GPV49" s="15"/>
      <c r="GPW49" s="15"/>
      <c r="GPX49" s="15"/>
      <c r="GPY49" s="15"/>
      <c r="GPZ49" s="15"/>
      <c r="GQA49" s="15"/>
      <c r="GQB49" s="15"/>
      <c r="GQC49" s="15"/>
      <c r="GQD49" s="15"/>
      <c r="GQE49" s="15"/>
      <c r="GQF49" s="19"/>
      <c r="GQG49" s="15"/>
      <c r="GQH49" s="15"/>
      <c r="GQI49" s="15"/>
      <c r="GQJ49" s="15"/>
      <c r="GQK49" s="15"/>
      <c r="GQL49" s="15"/>
      <c r="GQM49" s="19"/>
      <c r="GQN49" s="59"/>
      <c r="GQO49" s="59"/>
      <c r="GQP49" s="52"/>
      <c r="GQQ49" s="52"/>
      <c r="GQR49" s="52"/>
      <c r="GQS49" s="52"/>
      <c r="GQT49" s="52"/>
      <c r="GQU49" s="59"/>
      <c r="GQV49" s="59"/>
      <c r="GQW49" s="59"/>
      <c r="GQX49" s="59"/>
      <c r="GQY49" s="60"/>
      <c r="GQZ49" s="278"/>
      <c r="GRA49" s="243"/>
      <c r="GRB49" s="244"/>
      <c r="GRC49" s="244"/>
      <c r="GRD49" s="244"/>
      <c r="GRE49" s="244"/>
      <c r="GRF49" s="244"/>
      <c r="GRG49" s="201"/>
      <c r="GRH49" s="210"/>
      <c r="GRI49" s="15"/>
      <c r="GRJ49" s="15"/>
      <c r="GRK49" s="15"/>
      <c r="GRL49" s="15"/>
      <c r="GRM49" s="15"/>
      <c r="GRN49" s="15"/>
      <c r="GRO49" s="15"/>
      <c r="GRP49" s="15"/>
      <c r="GRQ49" s="15"/>
      <c r="GRR49" s="15"/>
      <c r="GRS49" s="19"/>
      <c r="GRT49" s="15"/>
      <c r="GRU49" s="15"/>
      <c r="GRV49" s="15"/>
      <c r="GRW49" s="15"/>
      <c r="GRX49" s="15"/>
      <c r="GRY49" s="15"/>
      <c r="GRZ49" s="19"/>
      <c r="GSA49" s="59"/>
      <c r="GSB49" s="59"/>
      <c r="GSC49" s="52"/>
      <c r="GSD49" s="52"/>
      <c r="GSE49" s="52"/>
      <c r="GSF49" s="52"/>
      <c r="GSG49" s="52"/>
      <c r="GSH49" s="59"/>
      <c r="GSI49" s="59"/>
      <c r="GSJ49" s="59"/>
      <c r="GSK49" s="59"/>
      <c r="GSL49" s="60"/>
      <c r="GSM49" s="278"/>
      <c r="GSN49" s="243"/>
      <c r="GSO49" s="244"/>
      <c r="GSP49" s="244"/>
      <c r="GSQ49" s="244"/>
      <c r="GSR49" s="244"/>
      <c r="GSS49" s="244"/>
      <c r="GST49" s="201"/>
      <c r="GSU49" s="210"/>
      <c r="GSV49" s="15"/>
      <c r="GSW49" s="15"/>
      <c r="GSX49" s="15"/>
      <c r="GSY49" s="15"/>
      <c r="GSZ49" s="15"/>
      <c r="GTA49" s="15"/>
      <c r="GTB49" s="15"/>
      <c r="GTC49" s="15"/>
      <c r="GTD49" s="15"/>
      <c r="GTE49" s="15"/>
      <c r="GTF49" s="19"/>
      <c r="GTG49" s="15"/>
      <c r="GTH49" s="15"/>
      <c r="GTI49" s="15"/>
      <c r="GTJ49" s="15"/>
      <c r="GTK49" s="15"/>
      <c r="GTL49" s="15"/>
      <c r="GTM49" s="19"/>
      <c r="GTN49" s="59"/>
      <c r="GTO49" s="59"/>
      <c r="GTP49" s="52"/>
      <c r="GTQ49" s="52"/>
      <c r="GTR49" s="52"/>
      <c r="GTS49" s="52"/>
      <c r="GTT49" s="52"/>
      <c r="GTU49" s="59"/>
      <c r="GTV49" s="59"/>
      <c r="GTW49" s="59"/>
      <c r="GTX49" s="59"/>
      <c r="GTY49" s="60"/>
      <c r="GTZ49" s="278"/>
      <c r="GUA49" s="243"/>
      <c r="GUB49" s="244"/>
      <c r="GUC49" s="244"/>
      <c r="GUD49" s="244"/>
      <c r="GUE49" s="244"/>
      <c r="GUF49" s="244"/>
      <c r="GUG49" s="201"/>
      <c r="GUH49" s="210"/>
      <c r="GUI49" s="15"/>
      <c r="GUJ49" s="15"/>
      <c r="GUK49" s="15"/>
      <c r="GUL49" s="15"/>
      <c r="GUM49" s="15"/>
      <c r="GUN49" s="15"/>
      <c r="GUO49" s="15"/>
      <c r="GUP49" s="15"/>
      <c r="GUQ49" s="15"/>
      <c r="GUR49" s="15"/>
      <c r="GUS49" s="19"/>
      <c r="GUT49" s="15"/>
      <c r="GUU49" s="15"/>
      <c r="GUV49" s="15"/>
      <c r="GUW49" s="15"/>
      <c r="GUX49" s="15"/>
      <c r="GUY49" s="15"/>
      <c r="GUZ49" s="19"/>
      <c r="GVA49" s="59"/>
      <c r="GVB49" s="59"/>
      <c r="GVC49" s="52"/>
      <c r="GVD49" s="52"/>
      <c r="GVE49" s="52"/>
      <c r="GVF49" s="52"/>
      <c r="GVG49" s="52"/>
      <c r="GVH49" s="59"/>
      <c r="GVI49" s="59"/>
      <c r="GVJ49" s="59"/>
      <c r="GVK49" s="59"/>
      <c r="GVL49" s="60"/>
      <c r="GVM49" s="278"/>
      <c r="GVN49" s="243"/>
      <c r="GVO49" s="244"/>
      <c r="GVP49" s="244"/>
      <c r="GVQ49" s="244"/>
      <c r="GVR49" s="244"/>
      <c r="GVS49" s="244"/>
      <c r="GVT49" s="201"/>
      <c r="GVU49" s="210"/>
      <c r="GVV49" s="15"/>
      <c r="GVW49" s="15"/>
      <c r="GVX49" s="15"/>
      <c r="GVY49" s="15"/>
      <c r="GVZ49" s="15"/>
      <c r="GWA49" s="15"/>
      <c r="GWB49" s="15"/>
      <c r="GWC49" s="15"/>
      <c r="GWD49" s="15"/>
      <c r="GWE49" s="15"/>
      <c r="GWF49" s="19"/>
      <c r="GWG49" s="15"/>
      <c r="GWH49" s="15"/>
      <c r="GWI49" s="15"/>
      <c r="GWJ49" s="15"/>
      <c r="GWK49" s="15"/>
      <c r="GWL49" s="15"/>
      <c r="GWM49" s="19"/>
      <c r="GWN49" s="59"/>
      <c r="GWO49" s="59"/>
      <c r="GWP49" s="52"/>
      <c r="GWQ49" s="52"/>
      <c r="GWR49" s="52"/>
      <c r="GWS49" s="52"/>
      <c r="GWT49" s="52"/>
      <c r="GWU49" s="59"/>
      <c r="GWV49" s="59"/>
      <c r="GWW49" s="59"/>
      <c r="GWX49" s="59"/>
      <c r="GWY49" s="60"/>
      <c r="GWZ49" s="278"/>
      <c r="GXA49" s="243"/>
      <c r="GXB49" s="244"/>
      <c r="GXC49" s="244"/>
      <c r="GXD49" s="244"/>
      <c r="GXE49" s="244"/>
      <c r="GXF49" s="244"/>
      <c r="GXG49" s="201"/>
      <c r="GXH49" s="210"/>
      <c r="GXI49" s="15"/>
      <c r="GXJ49" s="15"/>
      <c r="GXK49" s="15"/>
      <c r="GXL49" s="15"/>
      <c r="GXM49" s="15"/>
      <c r="GXN49" s="15"/>
      <c r="GXO49" s="15"/>
      <c r="GXP49" s="15"/>
      <c r="GXQ49" s="15"/>
      <c r="GXR49" s="15"/>
      <c r="GXS49" s="19"/>
      <c r="GXT49" s="15"/>
      <c r="GXU49" s="15"/>
      <c r="GXV49" s="15"/>
      <c r="GXW49" s="15"/>
      <c r="GXX49" s="15"/>
      <c r="GXY49" s="15"/>
      <c r="GXZ49" s="19"/>
      <c r="GYA49" s="59"/>
      <c r="GYB49" s="59"/>
      <c r="GYC49" s="52"/>
      <c r="GYD49" s="52"/>
      <c r="GYE49" s="52"/>
      <c r="GYF49" s="52"/>
      <c r="GYG49" s="52"/>
      <c r="GYH49" s="59"/>
      <c r="GYI49" s="59"/>
      <c r="GYJ49" s="59"/>
      <c r="GYK49" s="59"/>
      <c r="GYL49" s="60"/>
      <c r="GYM49" s="278"/>
      <c r="GYN49" s="243"/>
      <c r="GYO49" s="244"/>
      <c r="GYP49" s="244"/>
      <c r="GYQ49" s="244"/>
      <c r="GYR49" s="244"/>
      <c r="GYS49" s="244"/>
      <c r="GYT49" s="201"/>
      <c r="GYU49" s="210"/>
      <c r="GYV49" s="15"/>
      <c r="GYW49" s="15"/>
      <c r="GYX49" s="15"/>
      <c r="GYY49" s="15"/>
      <c r="GYZ49" s="15"/>
      <c r="GZA49" s="15"/>
      <c r="GZB49" s="15"/>
      <c r="GZC49" s="15"/>
      <c r="GZD49" s="15"/>
      <c r="GZE49" s="15"/>
      <c r="GZF49" s="19"/>
      <c r="GZG49" s="15"/>
      <c r="GZH49" s="15"/>
      <c r="GZI49" s="15"/>
      <c r="GZJ49" s="15"/>
      <c r="GZK49" s="15"/>
      <c r="GZL49" s="15"/>
      <c r="GZM49" s="19"/>
      <c r="GZN49" s="59"/>
      <c r="GZO49" s="59"/>
      <c r="GZP49" s="52"/>
      <c r="GZQ49" s="52"/>
      <c r="GZR49" s="52"/>
      <c r="GZS49" s="52"/>
      <c r="GZT49" s="52"/>
      <c r="GZU49" s="59"/>
      <c r="GZV49" s="59"/>
      <c r="GZW49" s="59"/>
      <c r="GZX49" s="59"/>
      <c r="GZY49" s="60"/>
      <c r="GZZ49" s="278"/>
      <c r="HAA49" s="243"/>
      <c r="HAB49" s="244"/>
      <c r="HAC49" s="244"/>
      <c r="HAD49" s="244"/>
      <c r="HAE49" s="244"/>
      <c r="HAF49" s="244"/>
      <c r="HAG49" s="201"/>
      <c r="HAH49" s="210"/>
      <c r="HAI49" s="15"/>
      <c r="HAJ49" s="15"/>
      <c r="HAK49" s="15"/>
      <c r="HAL49" s="15"/>
      <c r="HAM49" s="15"/>
      <c r="HAN49" s="15"/>
      <c r="HAO49" s="15"/>
      <c r="HAP49" s="15"/>
      <c r="HAQ49" s="15"/>
      <c r="HAR49" s="15"/>
      <c r="HAS49" s="19"/>
      <c r="HAT49" s="15"/>
      <c r="HAU49" s="15"/>
      <c r="HAV49" s="15"/>
      <c r="HAW49" s="15"/>
      <c r="HAX49" s="15"/>
      <c r="HAY49" s="15"/>
      <c r="HAZ49" s="19"/>
      <c r="HBA49" s="59"/>
      <c r="HBB49" s="59"/>
      <c r="HBC49" s="52"/>
      <c r="HBD49" s="52"/>
      <c r="HBE49" s="52"/>
      <c r="HBF49" s="52"/>
      <c r="HBG49" s="52"/>
      <c r="HBH49" s="59"/>
      <c r="HBI49" s="59"/>
      <c r="HBJ49" s="59"/>
      <c r="HBK49" s="59"/>
      <c r="HBL49" s="60"/>
      <c r="HBM49" s="278"/>
      <c r="HBN49" s="243"/>
      <c r="HBO49" s="244"/>
      <c r="HBP49" s="244"/>
      <c r="HBQ49" s="244"/>
      <c r="HBR49" s="244"/>
      <c r="HBS49" s="244"/>
      <c r="HBT49" s="201"/>
      <c r="HBU49" s="210"/>
      <c r="HBV49" s="15"/>
      <c r="HBW49" s="15"/>
      <c r="HBX49" s="15"/>
      <c r="HBY49" s="15"/>
      <c r="HBZ49" s="15"/>
      <c r="HCA49" s="15"/>
      <c r="HCB49" s="15"/>
      <c r="HCC49" s="15"/>
      <c r="HCD49" s="15"/>
      <c r="HCE49" s="15"/>
      <c r="HCF49" s="19"/>
      <c r="HCG49" s="15"/>
      <c r="HCH49" s="15"/>
      <c r="HCI49" s="15"/>
      <c r="HCJ49" s="15"/>
      <c r="HCK49" s="15"/>
      <c r="HCL49" s="15"/>
      <c r="HCM49" s="19"/>
      <c r="HCN49" s="59"/>
      <c r="HCO49" s="59"/>
      <c r="HCP49" s="52"/>
      <c r="HCQ49" s="52"/>
      <c r="HCR49" s="52"/>
      <c r="HCS49" s="52"/>
      <c r="HCT49" s="52"/>
      <c r="HCU49" s="59"/>
      <c r="HCV49" s="59"/>
      <c r="HCW49" s="59"/>
      <c r="HCX49" s="59"/>
      <c r="HCY49" s="60"/>
      <c r="HCZ49" s="278"/>
      <c r="HDA49" s="243"/>
      <c r="HDB49" s="244"/>
      <c r="HDC49" s="244"/>
      <c r="HDD49" s="244"/>
      <c r="HDE49" s="244"/>
      <c r="HDF49" s="244"/>
      <c r="HDG49" s="201"/>
      <c r="HDH49" s="210"/>
      <c r="HDI49" s="15"/>
      <c r="HDJ49" s="15"/>
      <c r="HDK49" s="15"/>
      <c r="HDL49" s="15"/>
      <c r="HDM49" s="15"/>
      <c r="HDN49" s="15"/>
      <c r="HDO49" s="15"/>
      <c r="HDP49" s="15"/>
      <c r="HDQ49" s="15"/>
      <c r="HDR49" s="15"/>
      <c r="HDS49" s="19"/>
      <c r="HDT49" s="15"/>
      <c r="HDU49" s="15"/>
      <c r="HDV49" s="15"/>
      <c r="HDW49" s="15"/>
      <c r="HDX49" s="15"/>
      <c r="HDY49" s="15"/>
      <c r="HDZ49" s="19"/>
      <c r="HEA49" s="59"/>
      <c r="HEB49" s="59"/>
      <c r="HEC49" s="52"/>
      <c r="HED49" s="52"/>
      <c r="HEE49" s="52"/>
      <c r="HEF49" s="52"/>
      <c r="HEG49" s="52"/>
      <c r="HEH49" s="59"/>
      <c r="HEI49" s="59"/>
      <c r="HEJ49" s="59"/>
      <c r="HEK49" s="59"/>
      <c r="HEL49" s="60"/>
      <c r="HEM49" s="278"/>
      <c r="HEN49" s="243"/>
      <c r="HEO49" s="244"/>
      <c r="HEP49" s="244"/>
      <c r="HEQ49" s="244"/>
      <c r="HER49" s="244"/>
      <c r="HES49" s="244"/>
      <c r="HET49" s="201"/>
      <c r="HEU49" s="210"/>
      <c r="HEV49" s="15"/>
      <c r="HEW49" s="15"/>
      <c r="HEX49" s="15"/>
      <c r="HEY49" s="15"/>
      <c r="HEZ49" s="15"/>
      <c r="HFA49" s="15"/>
      <c r="HFB49" s="15"/>
      <c r="HFC49" s="15"/>
      <c r="HFD49" s="15"/>
      <c r="HFE49" s="15"/>
      <c r="HFF49" s="19"/>
      <c r="HFG49" s="15"/>
      <c r="HFH49" s="15"/>
      <c r="HFI49" s="15"/>
      <c r="HFJ49" s="15"/>
      <c r="HFK49" s="15"/>
      <c r="HFL49" s="15"/>
      <c r="HFM49" s="19"/>
      <c r="HFN49" s="59"/>
      <c r="HFO49" s="59"/>
      <c r="HFP49" s="52"/>
      <c r="HFQ49" s="52"/>
      <c r="HFR49" s="52"/>
      <c r="HFS49" s="52"/>
      <c r="HFT49" s="52"/>
      <c r="HFU49" s="59"/>
      <c r="HFV49" s="59"/>
      <c r="HFW49" s="59"/>
      <c r="HFX49" s="59"/>
      <c r="HFY49" s="60"/>
      <c r="HFZ49" s="278"/>
      <c r="HGA49" s="243"/>
      <c r="HGB49" s="244"/>
      <c r="HGC49" s="244"/>
      <c r="HGD49" s="244"/>
      <c r="HGE49" s="244"/>
      <c r="HGF49" s="244"/>
      <c r="HGG49" s="201"/>
      <c r="HGH49" s="210"/>
      <c r="HGI49" s="15"/>
      <c r="HGJ49" s="15"/>
      <c r="HGK49" s="15"/>
      <c r="HGL49" s="15"/>
      <c r="HGM49" s="15"/>
      <c r="HGN49" s="15"/>
      <c r="HGO49" s="15"/>
      <c r="HGP49" s="15"/>
      <c r="HGQ49" s="15"/>
      <c r="HGR49" s="15"/>
      <c r="HGS49" s="19"/>
      <c r="HGT49" s="15"/>
      <c r="HGU49" s="15"/>
      <c r="HGV49" s="15"/>
      <c r="HGW49" s="15"/>
      <c r="HGX49" s="15"/>
      <c r="HGY49" s="15"/>
      <c r="HGZ49" s="19"/>
      <c r="HHA49" s="59"/>
      <c r="HHB49" s="59"/>
      <c r="HHC49" s="52"/>
      <c r="HHD49" s="52"/>
      <c r="HHE49" s="52"/>
      <c r="HHF49" s="52"/>
      <c r="HHG49" s="52"/>
      <c r="HHH49" s="59"/>
      <c r="HHI49" s="59"/>
      <c r="HHJ49" s="59"/>
      <c r="HHK49" s="59"/>
      <c r="HHL49" s="60"/>
      <c r="HHM49" s="278"/>
      <c r="HHN49" s="243"/>
      <c r="HHO49" s="244"/>
      <c r="HHP49" s="244"/>
      <c r="HHQ49" s="244"/>
      <c r="HHR49" s="244"/>
      <c r="HHS49" s="244"/>
      <c r="HHT49" s="201"/>
      <c r="HHU49" s="210"/>
      <c r="HHV49" s="15"/>
      <c r="HHW49" s="15"/>
      <c r="HHX49" s="15"/>
      <c r="HHY49" s="15"/>
      <c r="HHZ49" s="15"/>
      <c r="HIA49" s="15"/>
      <c r="HIB49" s="15"/>
      <c r="HIC49" s="15"/>
      <c r="HID49" s="15"/>
      <c r="HIE49" s="15"/>
      <c r="HIF49" s="19"/>
      <c r="HIG49" s="15"/>
      <c r="HIH49" s="15"/>
      <c r="HII49" s="15"/>
      <c r="HIJ49" s="15"/>
      <c r="HIK49" s="15"/>
      <c r="HIL49" s="15"/>
      <c r="HIM49" s="19"/>
      <c r="HIN49" s="59"/>
      <c r="HIO49" s="59"/>
      <c r="HIP49" s="52"/>
      <c r="HIQ49" s="52"/>
      <c r="HIR49" s="52"/>
      <c r="HIS49" s="52"/>
      <c r="HIT49" s="52"/>
      <c r="HIU49" s="59"/>
      <c r="HIV49" s="59"/>
      <c r="HIW49" s="59"/>
      <c r="HIX49" s="59"/>
      <c r="HIY49" s="60"/>
      <c r="HIZ49" s="278"/>
      <c r="HJA49" s="243"/>
      <c r="HJB49" s="244"/>
      <c r="HJC49" s="244"/>
      <c r="HJD49" s="244"/>
      <c r="HJE49" s="244"/>
      <c r="HJF49" s="244"/>
      <c r="HJG49" s="201"/>
      <c r="HJH49" s="210"/>
      <c r="HJI49" s="15"/>
      <c r="HJJ49" s="15"/>
      <c r="HJK49" s="15"/>
      <c r="HJL49" s="15"/>
      <c r="HJM49" s="15"/>
      <c r="HJN49" s="15"/>
      <c r="HJO49" s="15"/>
      <c r="HJP49" s="15"/>
      <c r="HJQ49" s="15"/>
      <c r="HJR49" s="15"/>
      <c r="HJS49" s="19"/>
      <c r="HJT49" s="15"/>
      <c r="HJU49" s="15"/>
      <c r="HJV49" s="15"/>
      <c r="HJW49" s="15"/>
      <c r="HJX49" s="15"/>
      <c r="HJY49" s="15"/>
      <c r="HJZ49" s="19"/>
      <c r="HKA49" s="59"/>
      <c r="HKB49" s="59"/>
      <c r="HKC49" s="52"/>
      <c r="HKD49" s="52"/>
      <c r="HKE49" s="52"/>
      <c r="HKF49" s="52"/>
      <c r="HKG49" s="52"/>
      <c r="HKH49" s="59"/>
      <c r="HKI49" s="59"/>
      <c r="HKJ49" s="59"/>
      <c r="HKK49" s="59"/>
      <c r="HKL49" s="60"/>
      <c r="HKM49" s="278"/>
      <c r="HKN49" s="243"/>
      <c r="HKO49" s="244"/>
      <c r="HKP49" s="244"/>
      <c r="HKQ49" s="244"/>
      <c r="HKR49" s="244"/>
      <c r="HKS49" s="244"/>
      <c r="HKT49" s="201"/>
      <c r="HKU49" s="210"/>
      <c r="HKV49" s="15"/>
      <c r="HKW49" s="15"/>
      <c r="HKX49" s="15"/>
      <c r="HKY49" s="15"/>
      <c r="HKZ49" s="15"/>
      <c r="HLA49" s="15"/>
      <c r="HLB49" s="15"/>
      <c r="HLC49" s="15"/>
      <c r="HLD49" s="15"/>
      <c r="HLE49" s="15"/>
      <c r="HLF49" s="19"/>
      <c r="HLG49" s="15"/>
      <c r="HLH49" s="15"/>
      <c r="HLI49" s="15"/>
      <c r="HLJ49" s="15"/>
      <c r="HLK49" s="15"/>
      <c r="HLL49" s="15"/>
      <c r="HLM49" s="19"/>
      <c r="HLN49" s="59"/>
      <c r="HLO49" s="59"/>
      <c r="HLP49" s="52"/>
      <c r="HLQ49" s="52"/>
      <c r="HLR49" s="52"/>
      <c r="HLS49" s="52"/>
      <c r="HLT49" s="52"/>
      <c r="HLU49" s="59"/>
      <c r="HLV49" s="59"/>
      <c r="HLW49" s="59"/>
      <c r="HLX49" s="59"/>
      <c r="HLY49" s="60"/>
      <c r="HLZ49" s="278"/>
      <c r="HMA49" s="243"/>
      <c r="HMB49" s="244"/>
      <c r="HMC49" s="244"/>
      <c r="HMD49" s="244"/>
      <c r="HME49" s="244"/>
      <c r="HMF49" s="244"/>
      <c r="HMG49" s="201"/>
      <c r="HMH49" s="210"/>
      <c r="HMI49" s="15"/>
      <c r="HMJ49" s="15"/>
      <c r="HMK49" s="15"/>
      <c r="HML49" s="15"/>
      <c r="HMM49" s="15"/>
      <c r="HMN49" s="15"/>
      <c r="HMO49" s="15"/>
      <c r="HMP49" s="15"/>
      <c r="HMQ49" s="15"/>
      <c r="HMR49" s="15"/>
      <c r="HMS49" s="19"/>
      <c r="HMT49" s="15"/>
      <c r="HMU49" s="15"/>
      <c r="HMV49" s="15"/>
      <c r="HMW49" s="15"/>
      <c r="HMX49" s="15"/>
      <c r="HMY49" s="15"/>
      <c r="HMZ49" s="19"/>
      <c r="HNA49" s="59"/>
      <c r="HNB49" s="59"/>
      <c r="HNC49" s="52"/>
      <c r="HND49" s="52"/>
      <c r="HNE49" s="52"/>
      <c r="HNF49" s="52"/>
      <c r="HNG49" s="52"/>
      <c r="HNH49" s="59"/>
      <c r="HNI49" s="59"/>
      <c r="HNJ49" s="59"/>
      <c r="HNK49" s="59"/>
      <c r="HNL49" s="60"/>
      <c r="HNM49" s="278"/>
      <c r="HNN49" s="243"/>
      <c r="HNO49" s="244"/>
      <c r="HNP49" s="244"/>
      <c r="HNQ49" s="244"/>
      <c r="HNR49" s="244"/>
      <c r="HNS49" s="244"/>
      <c r="HNT49" s="201"/>
      <c r="HNU49" s="210"/>
      <c r="HNV49" s="15"/>
      <c r="HNW49" s="15"/>
      <c r="HNX49" s="15"/>
      <c r="HNY49" s="15"/>
      <c r="HNZ49" s="15"/>
      <c r="HOA49" s="15"/>
      <c r="HOB49" s="15"/>
      <c r="HOC49" s="15"/>
      <c r="HOD49" s="15"/>
      <c r="HOE49" s="15"/>
      <c r="HOF49" s="19"/>
      <c r="HOG49" s="15"/>
      <c r="HOH49" s="15"/>
      <c r="HOI49" s="15"/>
      <c r="HOJ49" s="15"/>
      <c r="HOK49" s="15"/>
      <c r="HOL49" s="15"/>
      <c r="HOM49" s="19"/>
      <c r="HON49" s="59"/>
      <c r="HOO49" s="59"/>
      <c r="HOP49" s="52"/>
      <c r="HOQ49" s="52"/>
      <c r="HOR49" s="52"/>
      <c r="HOS49" s="52"/>
      <c r="HOT49" s="52"/>
      <c r="HOU49" s="59"/>
      <c r="HOV49" s="59"/>
      <c r="HOW49" s="59"/>
      <c r="HOX49" s="59"/>
      <c r="HOY49" s="60"/>
      <c r="HOZ49" s="278"/>
      <c r="HPA49" s="243"/>
      <c r="HPB49" s="244"/>
      <c r="HPC49" s="244"/>
      <c r="HPD49" s="244"/>
      <c r="HPE49" s="244"/>
      <c r="HPF49" s="244"/>
      <c r="HPG49" s="201"/>
      <c r="HPH49" s="210"/>
      <c r="HPI49" s="15"/>
      <c r="HPJ49" s="15"/>
      <c r="HPK49" s="15"/>
      <c r="HPL49" s="15"/>
      <c r="HPM49" s="15"/>
      <c r="HPN49" s="15"/>
      <c r="HPO49" s="15"/>
      <c r="HPP49" s="15"/>
      <c r="HPQ49" s="15"/>
      <c r="HPR49" s="15"/>
      <c r="HPS49" s="19"/>
      <c r="HPT49" s="15"/>
      <c r="HPU49" s="15"/>
      <c r="HPV49" s="15"/>
      <c r="HPW49" s="15"/>
      <c r="HPX49" s="15"/>
      <c r="HPY49" s="15"/>
      <c r="HPZ49" s="19"/>
      <c r="HQA49" s="59"/>
      <c r="HQB49" s="59"/>
      <c r="HQC49" s="52"/>
      <c r="HQD49" s="52"/>
      <c r="HQE49" s="52"/>
      <c r="HQF49" s="52"/>
      <c r="HQG49" s="52"/>
      <c r="HQH49" s="59"/>
      <c r="HQI49" s="59"/>
      <c r="HQJ49" s="59"/>
      <c r="HQK49" s="59"/>
      <c r="HQL49" s="60"/>
      <c r="HQM49" s="278"/>
      <c r="HQN49" s="243"/>
      <c r="HQO49" s="244"/>
      <c r="HQP49" s="244"/>
      <c r="HQQ49" s="244"/>
      <c r="HQR49" s="244"/>
      <c r="HQS49" s="244"/>
      <c r="HQT49" s="201"/>
      <c r="HQU49" s="210"/>
      <c r="HQV49" s="15"/>
      <c r="HQW49" s="15"/>
      <c r="HQX49" s="15"/>
      <c r="HQY49" s="15"/>
      <c r="HQZ49" s="15"/>
      <c r="HRA49" s="15"/>
      <c r="HRB49" s="15"/>
      <c r="HRC49" s="15"/>
      <c r="HRD49" s="15"/>
      <c r="HRE49" s="15"/>
      <c r="HRF49" s="19"/>
      <c r="HRG49" s="15"/>
      <c r="HRH49" s="15"/>
      <c r="HRI49" s="15"/>
      <c r="HRJ49" s="15"/>
      <c r="HRK49" s="15"/>
      <c r="HRL49" s="15"/>
      <c r="HRM49" s="19"/>
      <c r="HRN49" s="59"/>
      <c r="HRO49" s="59"/>
      <c r="HRP49" s="52"/>
      <c r="HRQ49" s="52"/>
      <c r="HRR49" s="52"/>
      <c r="HRS49" s="52"/>
      <c r="HRT49" s="52"/>
      <c r="HRU49" s="59"/>
      <c r="HRV49" s="59"/>
      <c r="HRW49" s="59"/>
      <c r="HRX49" s="59"/>
      <c r="HRY49" s="60"/>
      <c r="HRZ49" s="278"/>
      <c r="HSA49" s="243"/>
      <c r="HSB49" s="244"/>
      <c r="HSC49" s="244"/>
      <c r="HSD49" s="244"/>
      <c r="HSE49" s="244"/>
      <c r="HSF49" s="244"/>
      <c r="HSG49" s="201"/>
      <c r="HSH49" s="210"/>
      <c r="HSI49" s="15"/>
      <c r="HSJ49" s="15"/>
      <c r="HSK49" s="15"/>
      <c r="HSL49" s="15"/>
      <c r="HSM49" s="15"/>
      <c r="HSN49" s="15"/>
      <c r="HSO49" s="15"/>
      <c r="HSP49" s="15"/>
      <c r="HSQ49" s="15"/>
      <c r="HSR49" s="15"/>
      <c r="HSS49" s="19"/>
      <c r="HST49" s="15"/>
      <c r="HSU49" s="15"/>
      <c r="HSV49" s="15"/>
      <c r="HSW49" s="15"/>
      <c r="HSX49" s="15"/>
      <c r="HSY49" s="15"/>
      <c r="HSZ49" s="19"/>
      <c r="HTA49" s="59"/>
      <c r="HTB49" s="59"/>
      <c r="HTC49" s="52"/>
      <c r="HTD49" s="52"/>
      <c r="HTE49" s="52"/>
      <c r="HTF49" s="52"/>
      <c r="HTG49" s="52"/>
      <c r="HTH49" s="59"/>
      <c r="HTI49" s="59"/>
      <c r="HTJ49" s="59"/>
      <c r="HTK49" s="59"/>
      <c r="HTL49" s="60"/>
      <c r="HTM49" s="278"/>
      <c r="HTN49" s="243"/>
      <c r="HTO49" s="244"/>
      <c r="HTP49" s="244"/>
      <c r="HTQ49" s="244"/>
      <c r="HTR49" s="244"/>
      <c r="HTS49" s="244"/>
      <c r="HTT49" s="201"/>
      <c r="HTU49" s="210"/>
      <c r="HTV49" s="15"/>
      <c r="HTW49" s="15"/>
      <c r="HTX49" s="15"/>
      <c r="HTY49" s="15"/>
      <c r="HTZ49" s="15"/>
      <c r="HUA49" s="15"/>
      <c r="HUB49" s="15"/>
      <c r="HUC49" s="15"/>
      <c r="HUD49" s="15"/>
      <c r="HUE49" s="15"/>
      <c r="HUF49" s="19"/>
      <c r="HUG49" s="15"/>
      <c r="HUH49" s="15"/>
      <c r="HUI49" s="15"/>
      <c r="HUJ49" s="15"/>
      <c r="HUK49" s="15"/>
      <c r="HUL49" s="15"/>
      <c r="HUM49" s="19"/>
      <c r="HUN49" s="59"/>
      <c r="HUO49" s="59"/>
      <c r="HUP49" s="52"/>
      <c r="HUQ49" s="52"/>
      <c r="HUR49" s="52"/>
      <c r="HUS49" s="52"/>
      <c r="HUT49" s="52"/>
      <c r="HUU49" s="59"/>
      <c r="HUV49" s="59"/>
      <c r="HUW49" s="59"/>
      <c r="HUX49" s="59"/>
      <c r="HUY49" s="60"/>
      <c r="HUZ49" s="278"/>
      <c r="HVA49" s="243"/>
      <c r="HVB49" s="244"/>
      <c r="HVC49" s="244"/>
      <c r="HVD49" s="244"/>
      <c r="HVE49" s="244"/>
      <c r="HVF49" s="244"/>
      <c r="HVG49" s="201"/>
      <c r="HVH49" s="210"/>
      <c r="HVI49" s="15"/>
      <c r="HVJ49" s="15"/>
      <c r="HVK49" s="15"/>
      <c r="HVL49" s="15"/>
      <c r="HVM49" s="15"/>
      <c r="HVN49" s="15"/>
      <c r="HVO49" s="15"/>
      <c r="HVP49" s="15"/>
      <c r="HVQ49" s="15"/>
      <c r="HVR49" s="15"/>
      <c r="HVS49" s="19"/>
      <c r="HVT49" s="15"/>
      <c r="HVU49" s="15"/>
      <c r="HVV49" s="15"/>
      <c r="HVW49" s="15"/>
      <c r="HVX49" s="15"/>
      <c r="HVY49" s="15"/>
      <c r="HVZ49" s="19"/>
      <c r="HWA49" s="59"/>
      <c r="HWB49" s="59"/>
      <c r="HWC49" s="52"/>
      <c r="HWD49" s="52"/>
      <c r="HWE49" s="52"/>
      <c r="HWF49" s="52"/>
      <c r="HWG49" s="52"/>
      <c r="HWH49" s="59"/>
      <c r="HWI49" s="59"/>
      <c r="HWJ49" s="59"/>
      <c r="HWK49" s="59"/>
      <c r="HWL49" s="60"/>
      <c r="HWM49" s="278"/>
      <c r="HWN49" s="243"/>
      <c r="HWO49" s="244"/>
      <c r="HWP49" s="244"/>
      <c r="HWQ49" s="244"/>
      <c r="HWR49" s="244"/>
      <c r="HWS49" s="244"/>
      <c r="HWT49" s="201"/>
      <c r="HWU49" s="210"/>
      <c r="HWV49" s="15"/>
      <c r="HWW49" s="15"/>
      <c r="HWX49" s="15"/>
      <c r="HWY49" s="15"/>
      <c r="HWZ49" s="15"/>
      <c r="HXA49" s="15"/>
      <c r="HXB49" s="15"/>
      <c r="HXC49" s="15"/>
      <c r="HXD49" s="15"/>
      <c r="HXE49" s="15"/>
      <c r="HXF49" s="19"/>
      <c r="HXG49" s="15"/>
      <c r="HXH49" s="15"/>
      <c r="HXI49" s="15"/>
      <c r="HXJ49" s="15"/>
      <c r="HXK49" s="15"/>
      <c r="HXL49" s="15"/>
      <c r="HXM49" s="19"/>
      <c r="HXN49" s="59"/>
      <c r="HXO49" s="59"/>
      <c r="HXP49" s="52"/>
      <c r="HXQ49" s="52"/>
      <c r="HXR49" s="52"/>
      <c r="HXS49" s="52"/>
      <c r="HXT49" s="52"/>
      <c r="HXU49" s="59"/>
      <c r="HXV49" s="59"/>
      <c r="HXW49" s="59"/>
      <c r="HXX49" s="59"/>
      <c r="HXY49" s="60"/>
      <c r="HXZ49" s="278"/>
      <c r="HYA49" s="243"/>
      <c r="HYB49" s="244"/>
      <c r="HYC49" s="244"/>
      <c r="HYD49" s="244"/>
      <c r="HYE49" s="244"/>
      <c r="HYF49" s="244"/>
      <c r="HYG49" s="201"/>
      <c r="HYH49" s="210"/>
      <c r="HYI49" s="15"/>
      <c r="HYJ49" s="15"/>
      <c r="HYK49" s="15"/>
      <c r="HYL49" s="15"/>
      <c r="HYM49" s="15"/>
      <c r="HYN49" s="15"/>
      <c r="HYO49" s="15"/>
      <c r="HYP49" s="15"/>
      <c r="HYQ49" s="15"/>
      <c r="HYR49" s="15"/>
      <c r="HYS49" s="19"/>
      <c r="HYT49" s="15"/>
      <c r="HYU49" s="15"/>
      <c r="HYV49" s="15"/>
      <c r="HYW49" s="15"/>
      <c r="HYX49" s="15"/>
      <c r="HYY49" s="15"/>
      <c r="HYZ49" s="19"/>
      <c r="HZA49" s="59"/>
      <c r="HZB49" s="59"/>
      <c r="HZC49" s="52"/>
      <c r="HZD49" s="52"/>
      <c r="HZE49" s="52"/>
      <c r="HZF49" s="52"/>
      <c r="HZG49" s="52"/>
      <c r="HZH49" s="59"/>
      <c r="HZI49" s="59"/>
      <c r="HZJ49" s="59"/>
      <c r="HZK49" s="59"/>
      <c r="HZL49" s="60"/>
      <c r="HZM49" s="278"/>
      <c r="HZN49" s="243"/>
      <c r="HZO49" s="244"/>
      <c r="HZP49" s="244"/>
      <c r="HZQ49" s="244"/>
      <c r="HZR49" s="244"/>
      <c r="HZS49" s="244"/>
      <c r="HZT49" s="201"/>
      <c r="HZU49" s="210"/>
      <c r="HZV49" s="15"/>
      <c r="HZW49" s="15"/>
      <c r="HZX49" s="15"/>
      <c r="HZY49" s="15"/>
      <c r="HZZ49" s="15"/>
      <c r="IAA49" s="15"/>
      <c r="IAB49" s="15"/>
      <c r="IAC49" s="15"/>
      <c r="IAD49" s="15"/>
      <c r="IAE49" s="15"/>
      <c r="IAF49" s="19"/>
      <c r="IAG49" s="15"/>
      <c r="IAH49" s="15"/>
      <c r="IAI49" s="15"/>
      <c r="IAJ49" s="15"/>
      <c r="IAK49" s="15"/>
      <c r="IAL49" s="15"/>
      <c r="IAM49" s="19"/>
      <c r="IAN49" s="59"/>
      <c r="IAO49" s="59"/>
      <c r="IAP49" s="52"/>
      <c r="IAQ49" s="52"/>
      <c r="IAR49" s="52"/>
      <c r="IAS49" s="52"/>
      <c r="IAT49" s="52"/>
      <c r="IAU49" s="59"/>
      <c r="IAV49" s="59"/>
      <c r="IAW49" s="59"/>
      <c r="IAX49" s="59"/>
      <c r="IAY49" s="60"/>
      <c r="IAZ49" s="278"/>
      <c r="IBA49" s="243"/>
      <c r="IBB49" s="244"/>
      <c r="IBC49" s="244"/>
      <c r="IBD49" s="244"/>
      <c r="IBE49" s="244"/>
      <c r="IBF49" s="244"/>
      <c r="IBG49" s="201"/>
      <c r="IBH49" s="210"/>
      <c r="IBI49" s="15"/>
      <c r="IBJ49" s="15"/>
      <c r="IBK49" s="15"/>
      <c r="IBL49" s="15"/>
      <c r="IBM49" s="15"/>
      <c r="IBN49" s="15"/>
      <c r="IBO49" s="15"/>
      <c r="IBP49" s="15"/>
      <c r="IBQ49" s="15"/>
      <c r="IBR49" s="15"/>
      <c r="IBS49" s="19"/>
      <c r="IBT49" s="15"/>
      <c r="IBU49" s="15"/>
      <c r="IBV49" s="15"/>
      <c r="IBW49" s="15"/>
      <c r="IBX49" s="15"/>
      <c r="IBY49" s="15"/>
      <c r="IBZ49" s="19"/>
      <c r="ICA49" s="59"/>
      <c r="ICB49" s="59"/>
      <c r="ICC49" s="52"/>
      <c r="ICD49" s="52"/>
      <c r="ICE49" s="52"/>
      <c r="ICF49" s="52"/>
      <c r="ICG49" s="52"/>
      <c r="ICH49" s="59"/>
      <c r="ICI49" s="59"/>
      <c r="ICJ49" s="59"/>
      <c r="ICK49" s="59"/>
      <c r="ICL49" s="60"/>
      <c r="ICM49" s="278"/>
      <c r="ICN49" s="243"/>
      <c r="ICO49" s="244"/>
      <c r="ICP49" s="244"/>
      <c r="ICQ49" s="244"/>
      <c r="ICR49" s="244"/>
      <c r="ICS49" s="244"/>
      <c r="ICT49" s="201"/>
      <c r="ICU49" s="210"/>
      <c r="ICV49" s="15"/>
      <c r="ICW49" s="15"/>
      <c r="ICX49" s="15"/>
      <c r="ICY49" s="15"/>
      <c r="ICZ49" s="15"/>
      <c r="IDA49" s="15"/>
      <c r="IDB49" s="15"/>
      <c r="IDC49" s="15"/>
      <c r="IDD49" s="15"/>
      <c r="IDE49" s="15"/>
      <c r="IDF49" s="19"/>
      <c r="IDG49" s="15"/>
      <c r="IDH49" s="15"/>
      <c r="IDI49" s="15"/>
      <c r="IDJ49" s="15"/>
      <c r="IDK49" s="15"/>
      <c r="IDL49" s="15"/>
      <c r="IDM49" s="19"/>
      <c r="IDN49" s="59"/>
      <c r="IDO49" s="59"/>
      <c r="IDP49" s="52"/>
      <c r="IDQ49" s="52"/>
      <c r="IDR49" s="52"/>
      <c r="IDS49" s="52"/>
      <c r="IDT49" s="52"/>
      <c r="IDU49" s="59"/>
      <c r="IDV49" s="59"/>
      <c r="IDW49" s="59"/>
      <c r="IDX49" s="59"/>
      <c r="IDY49" s="60"/>
      <c r="IDZ49" s="278"/>
      <c r="IEA49" s="243"/>
      <c r="IEB49" s="244"/>
      <c r="IEC49" s="244"/>
      <c r="IED49" s="244"/>
      <c r="IEE49" s="244"/>
      <c r="IEF49" s="244"/>
      <c r="IEG49" s="201"/>
      <c r="IEH49" s="210"/>
      <c r="IEI49" s="15"/>
      <c r="IEJ49" s="15"/>
      <c r="IEK49" s="15"/>
      <c r="IEL49" s="15"/>
      <c r="IEM49" s="15"/>
      <c r="IEN49" s="15"/>
      <c r="IEO49" s="15"/>
      <c r="IEP49" s="15"/>
      <c r="IEQ49" s="15"/>
      <c r="IER49" s="15"/>
      <c r="IES49" s="19"/>
      <c r="IET49" s="15"/>
      <c r="IEU49" s="15"/>
      <c r="IEV49" s="15"/>
      <c r="IEW49" s="15"/>
      <c r="IEX49" s="15"/>
      <c r="IEY49" s="15"/>
      <c r="IEZ49" s="19"/>
      <c r="IFA49" s="59"/>
      <c r="IFB49" s="59"/>
      <c r="IFC49" s="52"/>
      <c r="IFD49" s="52"/>
      <c r="IFE49" s="52"/>
      <c r="IFF49" s="52"/>
      <c r="IFG49" s="52"/>
      <c r="IFH49" s="59"/>
      <c r="IFI49" s="59"/>
      <c r="IFJ49" s="59"/>
      <c r="IFK49" s="59"/>
      <c r="IFL49" s="60"/>
      <c r="IFM49" s="278"/>
      <c r="IFN49" s="243"/>
      <c r="IFO49" s="244"/>
      <c r="IFP49" s="244"/>
      <c r="IFQ49" s="244"/>
      <c r="IFR49" s="244"/>
      <c r="IFS49" s="244"/>
      <c r="IFT49" s="201"/>
      <c r="IFU49" s="210"/>
      <c r="IFV49" s="15"/>
      <c r="IFW49" s="15"/>
      <c r="IFX49" s="15"/>
      <c r="IFY49" s="15"/>
      <c r="IFZ49" s="15"/>
      <c r="IGA49" s="15"/>
      <c r="IGB49" s="15"/>
      <c r="IGC49" s="15"/>
      <c r="IGD49" s="15"/>
      <c r="IGE49" s="15"/>
      <c r="IGF49" s="19"/>
      <c r="IGG49" s="15"/>
      <c r="IGH49" s="15"/>
      <c r="IGI49" s="15"/>
      <c r="IGJ49" s="15"/>
      <c r="IGK49" s="15"/>
      <c r="IGL49" s="15"/>
      <c r="IGM49" s="19"/>
      <c r="IGN49" s="59"/>
      <c r="IGO49" s="59"/>
      <c r="IGP49" s="52"/>
      <c r="IGQ49" s="52"/>
      <c r="IGR49" s="52"/>
      <c r="IGS49" s="52"/>
      <c r="IGT49" s="52"/>
      <c r="IGU49" s="59"/>
      <c r="IGV49" s="59"/>
      <c r="IGW49" s="59"/>
      <c r="IGX49" s="59"/>
      <c r="IGY49" s="60"/>
      <c r="IGZ49" s="278"/>
      <c r="IHA49" s="243"/>
      <c r="IHB49" s="244"/>
      <c r="IHC49" s="244"/>
      <c r="IHD49" s="244"/>
      <c r="IHE49" s="244"/>
      <c r="IHF49" s="244"/>
      <c r="IHG49" s="201"/>
      <c r="IHH49" s="210"/>
      <c r="IHI49" s="15"/>
      <c r="IHJ49" s="15"/>
      <c r="IHK49" s="15"/>
      <c r="IHL49" s="15"/>
      <c r="IHM49" s="15"/>
      <c r="IHN49" s="15"/>
      <c r="IHO49" s="15"/>
      <c r="IHP49" s="15"/>
      <c r="IHQ49" s="15"/>
      <c r="IHR49" s="15"/>
      <c r="IHS49" s="19"/>
      <c r="IHT49" s="15"/>
      <c r="IHU49" s="15"/>
      <c r="IHV49" s="15"/>
      <c r="IHW49" s="15"/>
      <c r="IHX49" s="15"/>
      <c r="IHY49" s="15"/>
      <c r="IHZ49" s="19"/>
      <c r="IIA49" s="59"/>
      <c r="IIB49" s="59"/>
      <c r="IIC49" s="52"/>
      <c r="IID49" s="52"/>
      <c r="IIE49" s="52"/>
      <c r="IIF49" s="52"/>
      <c r="IIG49" s="52"/>
      <c r="IIH49" s="59"/>
      <c r="III49" s="59"/>
      <c r="IIJ49" s="59"/>
      <c r="IIK49" s="59"/>
      <c r="IIL49" s="60"/>
      <c r="IIM49" s="278"/>
      <c r="IIN49" s="243"/>
      <c r="IIO49" s="244"/>
      <c r="IIP49" s="244"/>
      <c r="IIQ49" s="244"/>
      <c r="IIR49" s="244"/>
      <c r="IIS49" s="244"/>
      <c r="IIT49" s="201"/>
      <c r="IIU49" s="210"/>
      <c r="IIV49" s="15"/>
      <c r="IIW49" s="15"/>
      <c r="IIX49" s="15"/>
      <c r="IIY49" s="15"/>
      <c r="IIZ49" s="15"/>
      <c r="IJA49" s="15"/>
      <c r="IJB49" s="15"/>
      <c r="IJC49" s="15"/>
      <c r="IJD49" s="15"/>
      <c r="IJE49" s="15"/>
      <c r="IJF49" s="19"/>
      <c r="IJG49" s="15"/>
      <c r="IJH49" s="15"/>
      <c r="IJI49" s="15"/>
      <c r="IJJ49" s="15"/>
      <c r="IJK49" s="15"/>
      <c r="IJL49" s="15"/>
      <c r="IJM49" s="19"/>
      <c r="IJN49" s="59"/>
      <c r="IJO49" s="59"/>
      <c r="IJP49" s="52"/>
      <c r="IJQ49" s="52"/>
      <c r="IJR49" s="52"/>
      <c r="IJS49" s="52"/>
      <c r="IJT49" s="52"/>
      <c r="IJU49" s="59"/>
      <c r="IJV49" s="59"/>
      <c r="IJW49" s="59"/>
      <c r="IJX49" s="59"/>
      <c r="IJY49" s="60"/>
      <c r="IJZ49" s="278"/>
      <c r="IKA49" s="243"/>
      <c r="IKB49" s="244"/>
      <c r="IKC49" s="244"/>
      <c r="IKD49" s="244"/>
      <c r="IKE49" s="244"/>
      <c r="IKF49" s="244"/>
      <c r="IKG49" s="201"/>
      <c r="IKH49" s="210"/>
      <c r="IKI49" s="15"/>
      <c r="IKJ49" s="15"/>
      <c r="IKK49" s="15"/>
      <c r="IKL49" s="15"/>
      <c r="IKM49" s="15"/>
      <c r="IKN49" s="15"/>
      <c r="IKO49" s="15"/>
      <c r="IKP49" s="15"/>
      <c r="IKQ49" s="15"/>
      <c r="IKR49" s="15"/>
      <c r="IKS49" s="19"/>
      <c r="IKT49" s="15"/>
      <c r="IKU49" s="15"/>
      <c r="IKV49" s="15"/>
      <c r="IKW49" s="15"/>
      <c r="IKX49" s="15"/>
      <c r="IKY49" s="15"/>
      <c r="IKZ49" s="19"/>
      <c r="ILA49" s="59"/>
      <c r="ILB49" s="59"/>
      <c r="ILC49" s="52"/>
      <c r="ILD49" s="52"/>
      <c r="ILE49" s="52"/>
      <c r="ILF49" s="52"/>
      <c r="ILG49" s="52"/>
      <c r="ILH49" s="59"/>
      <c r="ILI49" s="59"/>
      <c r="ILJ49" s="59"/>
      <c r="ILK49" s="59"/>
      <c r="ILL49" s="60"/>
      <c r="ILM49" s="278"/>
      <c r="ILN49" s="243"/>
      <c r="ILO49" s="244"/>
      <c r="ILP49" s="244"/>
      <c r="ILQ49" s="244"/>
      <c r="ILR49" s="244"/>
      <c r="ILS49" s="244"/>
      <c r="ILT49" s="201"/>
      <c r="ILU49" s="210"/>
      <c r="ILV49" s="15"/>
      <c r="ILW49" s="15"/>
      <c r="ILX49" s="15"/>
      <c r="ILY49" s="15"/>
      <c r="ILZ49" s="15"/>
      <c r="IMA49" s="15"/>
      <c r="IMB49" s="15"/>
      <c r="IMC49" s="15"/>
      <c r="IMD49" s="15"/>
      <c r="IME49" s="15"/>
      <c r="IMF49" s="19"/>
      <c r="IMG49" s="15"/>
      <c r="IMH49" s="15"/>
      <c r="IMI49" s="15"/>
      <c r="IMJ49" s="15"/>
      <c r="IMK49" s="15"/>
      <c r="IML49" s="15"/>
      <c r="IMM49" s="19"/>
      <c r="IMN49" s="59"/>
      <c r="IMO49" s="59"/>
      <c r="IMP49" s="52"/>
      <c r="IMQ49" s="52"/>
      <c r="IMR49" s="52"/>
      <c r="IMS49" s="52"/>
      <c r="IMT49" s="52"/>
      <c r="IMU49" s="59"/>
      <c r="IMV49" s="59"/>
      <c r="IMW49" s="59"/>
      <c r="IMX49" s="59"/>
      <c r="IMY49" s="60"/>
      <c r="IMZ49" s="278"/>
      <c r="INA49" s="243"/>
      <c r="INB49" s="244"/>
      <c r="INC49" s="244"/>
      <c r="IND49" s="244"/>
      <c r="INE49" s="244"/>
      <c r="INF49" s="244"/>
      <c r="ING49" s="201"/>
      <c r="INH49" s="210"/>
      <c r="INI49" s="15"/>
      <c r="INJ49" s="15"/>
      <c r="INK49" s="15"/>
      <c r="INL49" s="15"/>
      <c r="INM49" s="15"/>
      <c r="INN49" s="15"/>
      <c r="INO49" s="15"/>
      <c r="INP49" s="15"/>
      <c r="INQ49" s="15"/>
      <c r="INR49" s="15"/>
      <c r="INS49" s="19"/>
      <c r="INT49" s="15"/>
      <c r="INU49" s="15"/>
      <c r="INV49" s="15"/>
      <c r="INW49" s="15"/>
      <c r="INX49" s="15"/>
      <c r="INY49" s="15"/>
      <c r="INZ49" s="19"/>
      <c r="IOA49" s="59"/>
      <c r="IOB49" s="59"/>
      <c r="IOC49" s="52"/>
      <c r="IOD49" s="52"/>
      <c r="IOE49" s="52"/>
      <c r="IOF49" s="52"/>
      <c r="IOG49" s="52"/>
      <c r="IOH49" s="59"/>
      <c r="IOI49" s="59"/>
      <c r="IOJ49" s="59"/>
      <c r="IOK49" s="59"/>
      <c r="IOL49" s="60"/>
      <c r="IOM49" s="278"/>
      <c r="ION49" s="243"/>
      <c r="IOO49" s="244"/>
      <c r="IOP49" s="244"/>
      <c r="IOQ49" s="244"/>
      <c r="IOR49" s="244"/>
      <c r="IOS49" s="244"/>
      <c r="IOT49" s="201"/>
      <c r="IOU49" s="210"/>
      <c r="IOV49" s="15"/>
      <c r="IOW49" s="15"/>
      <c r="IOX49" s="15"/>
      <c r="IOY49" s="15"/>
      <c r="IOZ49" s="15"/>
      <c r="IPA49" s="15"/>
      <c r="IPB49" s="15"/>
      <c r="IPC49" s="15"/>
      <c r="IPD49" s="15"/>
      <c r="IPE49" s="15"/>
      <c r="IPF49" s="19"/>
      <c r="IPG49" s="15"/>
      <c r="IPH49" s="15"/>
      <c r="IPI49" s="15"/>
      <c r="IPJ49" s="15"/>
      <c r="IPK49" s="15"/>
      <c r="IPL49" s="15"/>
      <c r="IPM49" s="19"/>
      <c r="IPN49" s="59"/>
      <c r="IPO49" s="59"/>
      <c r="IPP49" s="52"/>
      <c r="IPQ49" s="52"/>
      <c r="IPR49" s="52"/>
      <c r="IPS49" s="52"/>
      <c r="IPT49" s="52"/>
      <c r="IPU49" s="59"/>
      <c r="IPV49" s="59"/>
      <c r="IPW49" s="59"/>
      <c r="IPX49" s="59"/>
      <c r="IPY49" s="60"/>
      <c r="IPZ49" s="278"/>
      <c r="IQA49" s="243"/>
      <c r="IQB49" s="244"/>
      <c r="IQC49" s="244"/>
      <c r="IQD49" s="244"/>
      <c r="IQE49" s="244"/>
      <c r="IQF49" s="244"/>
      <c r="IQG49" s="201"/>
      <c r="IQH49" s="210"/>
      <c r="IQI49" s="15"/>
      <c r="IQJ49" s="15"/>
      <c r="IQK49" s="15"/>
      <c r="IQL49" s="15"/>
      <c r="IQM49" s="15"/>
      <c r="IQN49" s="15"/>
      <c r="IQO49" s="15"/>
      <c r="IQP49" s="15"/>
      <c r="IQQ49" s="15"/>
      <c r="IQR49" s="15"/>
      <c r="IQS49" s="19"/>
      <c r="IQT49" s="15"/>
      <c r="IQU49" s="15"/>
      <c r="IQV49" s="15"/>
      <c r="IQW49" s="15"/>
      <c r="IQX49" s="15"/>
      <c r="IQY49" s="15"/>
      <c r="IQZ49" s="19"/>
      <c r="IRA49" s="59"/>
      <c r="IRB49" s="59"/>
      <c r="IRC49" s="52"/>
      <c r="IRD49" s="52"/>
      <c r="IRE49" s="52"/>
      <c r="IRF49" s="52"/>
      <c r="IRG49" s="52"/>
      <c r="IRH49" s="59"/>
      <c r="IRI49" s="59"/>
      <c r="IRJ49" s="59"/>
      <c r="IRK49" s="59"/>
      <c r="IRL49" s="60"/>
      <c r="IRM49" s="278"/>
      <c r="IRN49" s="243"/>
      <c r="IRO49" s="244"/>
      <c r="IRP49" s="244"/>
      <c r="IRQ49" s="244"/>
      <c r="IRR49" s="244"/>
      <c r="IRS49" s="244"/>
      <c r="IRT49" s="201"/>
      <c r="IRU49" s="210"/>
      <c r="IRV49" s="15"/>
      <c r="IRW49" s="15"/>
      <c r="IRX49" s="15"/>
      <c r="IRY49" s="15"/>
      <c r="IRZ49" s="15"/>
      <c r="ISA49" s="15"/>
      <c r="ISB49" s="15"/>
      <c r="ISC49" s="15"/>
      <c r="ISD49" s="15"/>
      <c r="ISE49" s="15"/>
      <c r="ISF49" s="19"/>
      <c r="ISG49" s="15"/>
      <c r="ISH49" s="15"/>
      <c r="ISI49" s="15"/>
      <c r="ISJ49" s="15"/>
      <c r="ISK49" s="15"/>
      <c r="ISL49" s="15"/>
      <c r="ISM49" s="19"/>
      <c r="ISN49" s="59"/>
      <c r="ISO49" s="59"/>
      <c r="ISP49" s="52"/>
      <c r="ISQ49" s="52"/>
      <c r="ISR49" s="52"/>
      <c r="ISS49" s="52"/>
      <c r="IST49" s="52"/>
      <c r="ISU49" s="59"/>
      <c r="ISV49" s="59"/>
      <c r="ISW49" s="59"/>
      <c r="ISX49" s="59"/>
      <c r="ISY49" s="60"/>
      <c r="ISZ49" s="278"/>
      <c r="ITA49" s="243"/>
      <c r="ITB49" s="244"/>
      <c r="ITC49" s="244"/>
      <c r="ITD49" s="244"/>
      <c r="ITE49" s="244"/>
      <c r="ITF49" s="244"/>
      <c r="ITG49" s="201"/>
      <c r="ITH49" s="210"/>
      <c r="ITI49" s="15"/>
      <c r="ITJ49" s="15"/>
      <c r="ITK49" s="15"/>
      <c r="ITL49" s="15"/>
      <c r="ITM49" s="15"/>
      <c r="ITN49" s="15"/>
      <c r="ITO49" s="15"/>
      <c r="ITP49" s="15"/>
      <c r="ITQ49" s="15"/>
      <c r="ITR49" s="15"/>
      <c r="ITS49" s="19"/>
      <c r="ITT49" s="15"/>
      <c r="ITU49" s="15"/>
      <c r="ITV49" s="15"/>
      <c r="ITW49" s="15"/>
      <c r="ITX49" s="15"/>
      <c r="ITY49" s="15"/>
      <c r="ITZ49" s="19"/>
      <c r="IUA49" s="59"/>
      <c r="IUB49" s="59"/>
      <c r="IUC49" s="52"/>
      <c r="IUD49" s="52"/>
      <c r="IUE49" s="52"/>
      <c r="IUF49" s="52"/>
      <c r="IUG49" s="52"/>
      <c r="IUH49" s="59"/>
      <c r="IUI49" s="59"/>
      <c r="IUJ49" s="59"/>
      <c r="IUK49" s="59"/>
      <c r="IUL49" s="60"/>
      <c r="IUM49" s="278"/>
      <c r="IUN49" s="243"/>
      <c r="IUO49" s="244"/>
      <c r="IUP49" s="244"/>
      <c r="IUQ49" s="244"/>
      <c r="IUR49" s="244"/>
      <c r="IUS49" s="244"/>
      <c r="IUT49" s="201"/>
      <c r="IUU49" s="210"/>
      <c r="IUV49" s="15"/>
      <c r="IUW49" s="15"/>
      <c r="IUX49" s="15"/>
      <c r="IUY49" s="15"/>
      <c r="IUZ49" s="15"/>
      <c r="IVA49" s="15"/>
      <c r="IVB49" s="15"/>
      <c r="IVC49" s="15"/>
      <c r="IVD49" s="15"/>
      <c r="IVE49" s="15"/>
      <c r="IVF49" s="19"/>
      <c r="IVG49" s="15"/>
      <c r="IVH49" s="15"/>
      <c r="IVI49" s="15"/>
      <c r="IVJ49" s="15"/>
      <c r="IVK49" s="15"/>
      <c r="IVL49" s="15"/>
      <c r="IVM49" s="19"/>
      <c r="IVN49" s="59"/>
      <c r="IVO49" s="59"/>
      <c r="IVP49" s="52"/>
      <c r="IVQ49" s="52"/>
      <c r="IVR49" s="52"/>
      <c r="IVS49" s="52"/>
      <c r="IVT49" s="52"/>
      <c r="IVU49" s="59"/>
      <c r="IVV49" s="59"/>
      <c r="IVW49" s="59"/>
      <c r="IVX49" s="59"/>
      <c r="IVY49" s="60"/>
      <c r="IVZ49" s="278"/>
      <c r="IWA49" s="243"/>
      <c r="IWB49" s="244"/>
      <c r="IWC49" s="244"/>
      <c r="IWD49" s="244"/>
      <c r="IWE49" s="244"/>
      <c r="IWF49" s="244"/>
      <c r="IWG49" s="201"/>
      <c r="IWH49" s="210"/>
      <c r="IWI49" s="15"/>
      <c r="IWJ49" s="15"/>
      <c r="IWK49" s="15"/>
      <c r="IWL49" s="15"/>
      <c r="IWM49" s="15"/>
      <c r="IWN49" s="15"/>
      <c r="IWO49" s="15"/>
      <c r="IWP49" s="15"/>
      <c r="IWQ49" s="15"/>
      <c r="IWR49" s="15"/>
      <c r="IWS49" s="19"/>
      <c r="IWT49" s="15"/>
      <c r="IWU49" s="15"/>
      <c r="IWV49" s="15"/>
      <c r="IWW49" s="15"/>
      <c r="IWX49" s="15"/>
      <c r="IWY49" s="15"/>
      <c r="IWZ49" s="19"/>
      <c r="IXA49" s="59"/>
      <c r="IXB49" s="59"/>
      <c r="IXC49" s="52"/>
      <c r="IXD49" s="52"/>
      <c r="IXE49" s="52"/>
      <c r="IXF49" s="52"/>
      <c r="IXG49" s="52"/>
      <c r="IXH49" s="59"/>
      <c r="IXI49" s="59"/>
      <c r="IXJ49" s="59"/>
      <c r="IXK49" s="59"/>
      <c r="IXL49" s="60"/>
      <c r="IXM49" s="278"/>
      <c r="IXN49" s="243"/>
      <c r="IXO49" s="244"/>
      <c r="IXP49" s="244"/>
      <c r="IXQ49" s="244"/>
      <c r="IXR49" s="244"/>
      <c r="IXS49" s="244"/>
      <c r="IXT49" s="201"/>
      <c r="IXU49" s="210"/>
      <c r="IXV49" s="15"/>
      <c r="IXW49" s="15"/>
      <c r="IXX49" s="15"/>
      <c r="IXY49" s="15"/>
      <c r="IXZ49" s="15"/>
      <c r="IYA49" s="15"/>
      <c r="IYB49" s="15"/>
      <c r="IYC49" s="15"/>
      <c r="IYD49" s="15"/>
      <c r="IYE49" s="15"/>
      <c r="IYF49" s="19"/>
      <c r="IYG49" s="15"/>
      <c r="IYH49" s="15"/>
      <c r="IYI49" s="15"/>
      <c r="IYJ49" s="15"/>
      <c r="IYK49" s="15"/>
      <c r="IYL49" s="15"/>
      <c r="IYM49" s="19"/>
      <c r="IYN49" s="59"/>
      <c r="IYO49" s="59"/>
      <c r="IYP49" s="52"/>
      <c r="IYQ49" s="52"/>
      <c r="IYR49" s="52"/>
      <c r="IYS49" s="52"/>
      <c r="IYT49" s="52"/>
      <c r="IYU49" s="59"/>
      <c r="IYV49" s="59"/>
      <c r="IYW49" s="59"/>
      <c r="IYX49" s="59"/>
      <c r="IYY49" s="60"/>
      <c r="IYZ49" s="278"/>
      <c r="IZA49" s="243"/>
      <c r="IZB49" s="244"/>
      <c r="IZC49" s="244"/>
      <c r="IZD49" s="244"/>
      <c r="IZE49" s="244"/>
      <c r="IZF49" s="244"/>
      <c r="IZG49" s="201"/>
      <c r="IZH49" s="210"/>
      <c r="IZI49" s="15"/>
      <c r="IZJ49" s="15"/>
      <c r="IZK49" s="15"/>
      <c r="IZL49" s="15"/>
      <c r="IZM49" s="15"/>
      <c r="IZN49" s="15"/>
      <c r="IZO49" s="15"/>
      <c r="IZP49" s="15"/>
      <c r="IZQ49" s="15"/>
      <c r="IZR49" s="15"/>
      <c r="IZS49" s="19"/>
      <c r="IZT49" s="15"/>
      <c r="IZU49" s="15"/>
      <c r="IZV49" s="15"/>
      <c r="IZW49" s="15"/>
      <c r="IZX49" s="15"/>
      <c r="IZY49" s="15"/>
      <c r="IZZ49" s="19"/>
      <c r="JAA49" s="59"/>
      <c r="JAB49" s="59"/>
      <c r="JAC49" s="52"/>
      <c r="JAD49" s="52"/>
      <c r="JAE49" s="52"/>
      <c r="JAF49" s="52"/>
      <c r="JAG49" s="52"/>
      <c r="JAH49" s="59"/>
      <c r="JAI49" s="59"/>
      <c r="JAJ49" s="59"/>
      <c r="JAK49" s="59"/>
      <c r="JAL49" s="60"/>
      <c r="JAM49" s="278"/>
      <c r="JAN49" s="243"/>
      <c r="JAO49" s="244"/>
      <c r="JAP49" s="244"/>
      <c r="JAQ49" s="244"/>
      <c r="JAR49" s="244"/>
      <c r="JAS49" s="244"/>
      <c r="JAT49" s="201"/>
      <c r="JAU49" s="210"/>
      <c r="JAV49" s="15"/>
      <c r="JAW49" s="15"/>
      <c r="JAX49" s="15"/>
      <c r="JAY49" s="15"/>
      <c r="JAZ49" s="15"/>
      <c r="JBA49" s="15"/>
      <c r="JBB49" s="15"/>
      <c r="JBC49" s="15"/>
      <c r="JBD49" s="15"/>
      <c r="JBE49" s="15"/>
      <c r="JBF49" s="19"/>
      <c r="JBG49" s="15"/>
      <c r="JBH49" s="15"/>
      <c r="JBI49" s="15"/>
      <c r="JBJ49" s="15"/>
      <c r="JBK49" s="15"/>
      <c r="JBL49" s="15"/>
      <c r="JBM49" s="19"/>
      <c r="JBN49" s="59"/>
      <c r="JBO49" s="59"/>
      <c r="JBP49" s="52"/>
      <c r="JBQ49" s="52"/>
      <c r="JBR49" s="52"/>
      <c r="JBS49" s="52"/>
      <c r="JBT49" s="52"/>
      <c r="JBU49" s="59"/>
      <c r="JBV49" s="59"/>
      <c r="JBW49" s="59"/>
      <c r="JBX49" s="59"/>
      <c r="JBY49" s="60"/>
      <c r="JBZ49" s="278"/>
      <c r="JCA49" s="243"/>
      <c r="JCB49" s="244"/>
      <c r="JCC49" s="244"/>
      <c r="JCD49" s="244"/>
      <c r="JCE49" s="244"/>
      <c r="JCF49" s="244"/>
      <c r="JCG49" s="201"/>
      <c r="JCH49" s="210"/>
      <c r="JCI49" s="15"/>
      <c r="JCJ49" s="15"/>
      <c r="JCK49" s="15"/>
      <c r="JCL49" s="15"/>
      <c r="JCM49" s="15"/>
      <c r="JCN49" s="15"/>
      <c r="JCO49" s="15"/>
      <c r="JCP49" s="15"/>
      <c r="JCQ49" s="15"/>
      <c r="JCR49" s="15"/>
      <c r="JCS49" s="19"/>
      <c r="JCT49" s="15"/>
      <c r="JCU49" s="15"/>
      <c r="JCV49" s="15"/>
      <c r="JCW49" s="15"/>
      <c r="JCX49" s="15"/>
      <c r="JCY49" s="15"/>
      <c r="JCZ49" s="19"/>
      <c r="JDA49" s="59"/>
      <c r="JDB49" s="59"/>
      <c r="JDC49" s="52"/>
      <c r="JDD49" s="52"/>
      <c r="JDE49" s="52"/>
      <c r="JDF49" s="52"/>
      <c r="JDG49" s="52"/>
      <c r="JDH49" s="59"/>
      <c r="JDI49" s="59"/>
      <c r="JDJ49" s="59"/>
      <c r="JDK49" s="59"/>
      <c r="JDL49" s="60"/>
      <c r="JDM49" s="278"/>
      <c r="JDN49" s="243"/>
      <c r="JDO49" s="244"/>
      <c r="JDP49" s="244"/>
      <c r="JDQ49" s="244"/>
      <c r="JDR49" s="244"/>
      <c r="JDS49" s="244"/>
      <c r="JDT49" s="201"/>
      <c r="JDU49" s="210"/>
      <c r="JDV49" s="15"/>
      <c r="JDW49" s="15"/>
      <c r="JDX49" s="15"/>
      <c r="JDY49" s="15"/>
      <c r="JDZ49" s="15"/>
      <c r="JEA49" s="15"/>
      <c r="JEB49" s="15"/>
      <c r="JEC49" s="15"/>
      <c r="JED49" s="15"/>
      <c r="JEE49" s="15"/>
      <c r="JEF49" s="19"/>
      <c r="JEG49" s="15"/>
      <c r="JEH49" s="15"/>
      <c r="JEI49" s="15"/>
      <c r="JEJ49" s="15"/>
      <c r="JEK49" s="15"/>
      <c r="JEL49" s="15"/>
      <c r="JEM49" s="19"/>
      <c r="JEN49" s="59"/>
      <c r="JEO49" s="59"/>
      <c r="JEP49" s="52"/>
      <c r="JEQ49" s="52"/>
      <c r="JER49" s="52"/>
      <c r="JES49" s="52"/>
      <c r="JET49" s="52"/>
      <c r="JEU49" s="59"/>
      <c r="JEV49" s="59"/>
      <c r="JEW49" s="59"/>
      <c r="JEX49" s="59"/>
      <c r="JEY49" s="60"/>
      <c r="JEZ49" s="278"/>
      <c r="JFA49" s="243"/>
      <c r="JFB49" s="244"/>
      <c r="JFC49" s="244"/>
      <c r="JFD49" s="244"/>
      <c r="JFE49" s="244"/>
      <c r="JFF49" s="244"/>
      <c r="JFG49" s="201"/>
      <c r="JFH49" s="210"/>
      <c r="JFI49" s="15"/>
      <c r="JFJ49" s="15"/>
      <c r="JFK49" s="15"/>
      <c r="JFL49" s="15"/>
      <c r="JFM49" s="15"/>
      <c r="JFN49" s="15"/>
      <c r="JFO49" s="15"/>
      <c r="JFP49" s="15"/>
      <c r="JFQ49" s="15"/>
      <c r="JFR49" s="15"/>
      <c r="JFS49" s="19"/>
      <c r="JFT49" s="15"/>
      <c r="JFU49" s="15"/>
      <c r="JFV49" s="15"/>
      <c r="JFW49" s="15"/>
      <c r="JFX49" s="15"/>
      <c r="JFY49" s="15"/>
      <c r="JFZ49" s="19"/>
      <c r="JGA49" s="59"/>
      <c r="JGB49" s="59"/>
      <c r="JGC49" s="52"/>
      <c r="JGD49" s="52"/>
      <c r="JGE49" s="52"/>
      <c r="JGF49" s="52"/>
      <c r="JGG49" s="52"/>
      <c r="JGH49" s="59"/>
      <c r="JGI49" s="59"/>
      <c r="JGJ49" s="59"/>
      <c r="JGK49" s="59"/>
      <c r="JGL49" s="60"/>
      <c r="JGM49" s="278"/>
      <c r="JGN49" s="243"/>
      <c r="JGO49" s="244"/>
      <c r="JGP49" s="244"/>
      <c r="JGQ49" s="244"/>
      <c r="JGR49" s="244"/>
      <c r="JGS49" s="244"/>
      <c r="JGT49" s="201"/>
      <c r="JGU49" s="210"/>
      <c r="JGV49" s="15"/>
      <c r="JGW49" s="15"/>
      <c r="JGX49" s="15"/>
      <c r="JGY49" s="15"/>
      <c r="JGZ49" s="15"/>
      <c r="JHA49" s="15"/>
      <c r="JHB49" s="15"/>
      <c r="JHC49" s="15"/>
      <c r="JHD49" s="15"/>
      <c r="JHE49" s="15"/>
      <c r="JHF49" s="19"/>
      <c r="JHG49" s="15"/>
      <c r="JHH49" s="15"/>
      <c r="JHI49" s="15"/>
      <c r="JHJ49" s="15"/>
      <c r="JHK49" s="15"/>
      <c r="JHL49" s="15"/>
      <c r="JHM49" s="19"/>
      <c r="JHN49" s="59"/>
      <c r="JHO49" s="59"/>
      <c r="JHP49" s="52"/>
      <c r="JHQ49" s="52"/>
      <c r="JHR49" s="52"/>
      <c r="JHS49" s="52"/>
      <c r="JHT49" s="52"/>
      <c r="JHU49" s="59"/>
      <c r="JHV49" s="59"/>
      <c r="JHW49" s="59"/>
      <c r="JHX49" s="59"/>
      <c r="JHY49" s="60"/>
      <c r="JHZ49" s="278"/>
      <c r="JIA49" s="243"/>
      <c r="JIB49" s="244"/>
      <c r="JIC49" s="244"/>
      <c r="JID49" s="244"/>
      <c r="JIE49" s="244"/>
      <c r="JIF49" s="244"/>
      <c r="JIG49" s="201"/>
      <c r="JIH49" s="210"/>
      <c r="JII49" s="15"/>
      <c r="JIJ49" s="15"/>
      <c r="JIK49" s="15"/>
      <c r="JIL49" s="15"/>
      <c r="JIM49" s="15"/>
      <c r="JIN49" s="15"/>
      <c r="JIO49" s="15"/>
      <c r="JIP49" s="15"/>
      <c r="JIQ49" s="15"/>
      <c r="JIR49" s="15"/>
      <c r="JIS49" s="19"/>
      <c r="JIT49" s="15"/>
      <c r="JIU49" s="15"/>
      <c r="JIV49" s="15"/>
      <c r="JIW49" s="15"/>
      <c r="JIX49" s="15"/>
      <c r="JIY49" s="15"/>
      <c r="JIZ49" s="19"/>
      <c r="JJA49" s="59"/>
      <c r="JJB49" s="59"/>
      <c r="JJC49" s="52"/>
      <c r="JJD49" s="52"/>
      <c r="JJE49" s="52"/>
      <c r="JJF49" s="52"/>
      <c r="JJG49" s="52"/>
      <c r="JJH49" s="59"/>
      <c r="JJI49" s="59"/>
      <c r="JJJ49" s="59"/>
      <c r="JJK49" s="59"/>
      <c r="JJL49" s="60"/>
      <c r="JJM49" s="278"/>
      <c r="JJN49" s="243"/>
      <c r="JJO49" s="244"/>
      <c r="JJP49" s="244"/>
      <c r="JJQ49" s="244"/>
      <c r="JJR49" s="244"/>
      <c r="JJS49" s="244"/>
      <c r="JJT49" s="201"/>
      <c r="JJU49" s="210"/>
      <c r="JJV49" s="15"/>
      <c r="JJW49" s="15"/>
      <c r="JJX49" s="15"/>
      <c r="JJY49" s="15"/>
      <c r="JJZ49" s="15"/>
      <c r="JKA49" s="15"/>
      <c r="JKB49" s="15"/>
      <c r="JKC49" s="15"/>
      <c r="JKD49" s="15"/>
      <c r="JKE49" s="15"/>
      <c r="JKF49" s="19"/>
      <c r="JKG49" s="15"/>
      <c r="JKH49" s="15"/>
      <c r="JKI49" s="15"/>
      <c r="JKJ49" s="15"/>
      <c r="JKK49" s="15"/>
      <c r="JKL49" s="15"/>
      <c r="JKM49" s="19"/>
      <c r="JKN49" s="59"/>
      <c r="JKO49" s="59"/>
      <c r="JKP49" s="52"/>
      <c r="JKQ49" s="52"/>
      <c r="JKR49" s="52"/>
      <c r="JKS49" s="52"/>
      <c r="JKT49" s="52"/>
      <c r="JKU49" s="59"/>
      <c r="JKV49" s="59"/>
      <c r="JKW49" s="59"/>
      <c r="JKX49" s="59"/>
      <c r="JKY49" s="60"/>
      <c r="JKZ49" s="278"/>
      <c r="JLA49" s="243"/>
      <c r="JLB49" s="244"/>
      <c r="JLC49" s="244"/>
      <c r="JLD49" s="244"/>
      <c r="JLE49" s="244"/>
      <c r="JLF49" s="244"/>
      <c r="JLG49" s="201"/>
      <c r="JLH49" s="210"/>
      <c r="JLI49" s="15"/>
      <c r="JLJ49" s="15"/>
      <c r="JLK49" s="15"/>
      <c r="JLL49" s="15"/>
      <c r="JLM49" s="15"/>
      <c r="JLN49" s="15"/>
      <c r="JLO49" s="15"/>
      <c r="JLP49" s="15"/>
      <c r="JLQ49" s="15"/>
      <c r="JLR49" s="15"/>
      <c r="JLS49" s="19"/>
      <c r="JLT49" s="15"/>
      <c r="JLU49" s="15"/>
      <c r="JLV49" s="15"/>
      <c r="JLW49" s="15"/>
      <c r="JLX49" s="15"/>
      <c r="JLY49" s="15"/>
      <c r="JLZ49" s="19"/>
      <c r="JMA49" s="59"/>
      <c r="JMB49" s="59"/>
      <c r="JMC49" s="52"/>
      <c r="JMD49" s="52"/>
      <c r="JME49" s="52"/>
      <c r="JMF49" s="52"/>
      <c r="JMG49" s="52"/>
      <c r="JMH49" s="59"/>
      <c r="JMI49" s="59"/>
      <c r="JMJ49" s="59"/>
      <c r="JMK49" s="59"/>
      <c r="JML49" s="60"/>
      <c r="JMM49" s="278"/>
      <c r="JMN49" s="243"/>
      <c r="JMO49" s="244"/>
      <c r="JMP49" s="244"/>
      <c r="JMQ49" s="244"/>
      <c r="JMR49" s="244"/>
      <c r="JMS49" s="244"/>
      <c r="JMT49" s="201"/>
      <c r="JMU49" s="210"/>
      <c r="JMV49" s="15"/>
      <c r="JMW49" s="15"/>
      <c r="JMX49" s="15"/>
      <c r="JMY49" s="15"/>
      <c r="JMZ49" s="15"/>
      <c r="JNA49" s="15"/>
      <c r="JNB49" s="15"/>
      <c r="JNC49" s="15"/>
      <c r="JND49" s="15"/>
      <c r="JNE49" s="15"/>
      <c r="JNF49" s="19"/>
      <c r="JNG49" s="15"/>
      <c r="JNH49" s="15"/>
      <c r="JNI49" s="15"/>
      <c r="JNJ49" s="15"/>
      <c r="JNK49" s="15"/>
      <c r="JNL49" s="15"/>
      <c r="JNM49" s="19"/>
      <c r="JNN49" s="59"/>
      <c r="JNO49" s="59"/>
      <c r="JNP49" s="52"/>
      <c r="JNQ49" s="52"/>
      <c r="JNR49" s="52"/>
      <c r="JNS49" s="52"/>
      <c r="JNT49" s="52"/>
      <c r="JNU49" s="59"/>
      <c r="JNV49" s="59"/>
      <c r="JNW49" s="59"/>
      <c r="JNX49" s="59"/>
      <c r="JNY49" s="60"/>
      <c r="JNZ49" s="278"/>
      <c r="JOA49" s="243"/>
      <c r="JOB49" s="244"/>
      <c r="JOC49" s="244"/>
      <c r="JOD49" s="244"/>
      <c r="JOE49" s="244"/>
      <c r="JOF49" s="244"/>
      <c r="JOG49" s="201"/>
      <c r="JOH49" s="210"/>
      <c r="JOI49" s="15"/>
      <c r="JOJ49" s="15"/>
      <c r="JOK49" s="15"/>
      <c r="JOL49" s="15"/>
      <c r="JOM49" s="15"/>
      <c r="JON49" s="15"/>
      <c r="JOO49" s="15"/>
      <c r="JOP49" s="15"/>
      <c r="JOQ49" s="15"/>
      <c r="JOR49" s="15"/>
      <c r="JOS49" s="19"/>
      <c r="JOT49" s="15"/>
      <c r="JOU49" s="15"/>
      <c r="JOV49" s="15"/>
      <c r="JOW49" s="15"/>
      <c r="JOX49" s="15"/>
      <c r="JOY49" s="15"/>
      <c r="JOZ49" s="19"/>
      <c r="JPA49" s="59"/>
      <c r="JPB49" s="59"/>
      <c r="JPC49" s="52"/>
      <c r="JPD49" s="52"/>
      <c r="JPE49" s="52"/>
      <c r="JPF49" s="52"/>
      <c r="JPG49" s="52"/>
      <c r="JPH49" s="59"/>
      <c r="JPI49" s="59"/>
      <c r="JPJ49" s="59"/>
      <c r="JPK49" s="59"/>
      <c r="JPL49" s="60"/>
      <c r="JPM49" s="278"/>
      <c r="JPN49" s="243"/>
      <c r="JPO49" s="244"/>
      <c r="JPP49" s="244"/>
      <c r="JPQ49" s="244"/>
      <c r="JPR49" s="244"/>
      <c r="JPS49" s="244"/>
      <c r="JPT49" s="201"/>
      <c r="JPU49" s="210"/>
      <c r="JPV49" s="15"/>
      <c r="JPW49" s="15"/>
      <c r="JPX49" s="15"/>
      <c r="JPY49" s="15"/>
      <c r="JPZ49" s="15"/>
      <c r="JQA49" s="15"/>
      <c r="JQB49" s="15"/>
      <c r="JQC49" s="15"/>
      <c r="JQD49" s="15"/>
      <c r="JQE49" s="15"/>
      <c r="JQF49" s="19"/>
      <c r="JQG49" s="15"/>
      <c r="JQH49" s="15"/>
      <c r="JQI49" s="15"/>
      <c r="JQJ49" s="15"/>
      <c r="JQK49" s="15"/>
      <c r="JQL49" s="15"/>
      <c r="JQM49" s="19"/>
      <c r="JQN49" s="59"/>
      <c r="JQO49" s="59"/>
      <c r="JQP49" s="52"/>
      <c r="JQQ49" s="52"/>
      <c r="JQR49" s="52"/>
      <c r="JQS49" s="52"/>
      <c r="JQT49" s="52"/>
      <c r="JQU49" s="59"/>
      <c r="JQV49" s="59"/>
      <c r="JQW49" s="59"/>
      <c r="JQX49" s="59"/>
      <c r="JQY49" s="60"/>
      <c r="JQZ49" s="278"/>
      <c r="JRA49" s="243"/>
      <c r="JRB49" s="244"/>
      <c r="JRC49" s="244"/>
      <c r="JRD49" s="244"/>
      <c r="JRE49" s="244"/>
      <c r="JRF49" s="244"/>
      <c r="JRG49" s="201"/>
      <c r="JRH49" s="210"/>
      <c r="JRI49" s="15"/>
      <c r="JRJ49" s="15"/>
      <c r="JRK49" s="15"/>
      <c r="JRL49" s="15"/>
      <c r="JRM49" s="15"/>
      <c r="JRN49" s="15"/>
      <c r="JRO49" s="15"/>
      <c r="JRP49" s="15"/>
      <c r="JRQ49" s="15"/>
      <c r="JRR49" s="15"/>
      <c r="JRS49" s="19"/>
      <c r="JRT49" s="15"/>
      <c r="JRU49" s="15"/>
      <c r="JRV49" s="15"/>
      <c r="JRW49" s="15"/>
      <c r="JRX49" s="15"/>
      <c r="JRY49" s="15"/>
      <c r="JRZ49" s="19"/>
      <c r="JSA49" s="59"/>
      <c r="JSB49" s="59"/>
      <c r="JSC49" s="52"/>
      <c r="JSD49" s="52"/>
      <c r="JSE49" s="52"/>
      <c r="JSF49" s="52"/>
      <c r="JSG49" s="52"/>
      <c r="JSH49" s="59"/>
      <c r="JSI49" s="59"/>
      <c r="JSJ49" s="59"/>
      <c r="JSK49" s="59"/>
      <c r="JSL49" s="60"/>
      <c r="JSM49" s="278"/>
      <c r="JSN49" s="243"/>
      <c r="JSO49" s="244"/>
      <c r="JSP49" s="244"/>
      <c r="JSQ49" s="244"/>
      <c r="JSR49" s="244"/>
      <c r="JSS49" s="244"/>
      <c r="JST49" s="201"/>
      <c r="JSU49" s="210"/>
      <c r="JSV49" s="15"/>
      <c r="JSW49" s="15"/>
      <c r="JSX49" s="15"/>
      <c r="JSY49" s="15"/>
      <c r="JSZ49" s="15"/>
      <c r="JTA49" s="15"/>
      <c r="JTB49" s="15"/>
      <c r="JTC49" s="15"/>
      <c r="JTD49" s="15"/>
      <c r="JTE49" s="15"/>
      <c r="JTF49" s="19"/>
      <c r="JTG49" s="15"/>
      <c r="JTH49" s="15"/>
      <c r="JTI49" s="15"/>
      <c r="JTJ49" s="15"/>
      <c r="JTK49" s="15"/>
      <c r="JTL49" s="15"/>
      <c r="JTM49" s="19"/>
      <c r="JTN49" s="59"/>
      <c r="JTO49" s="59"/>
      <c r="JTP49" s="52"/>
      <c r="JTQ49" s="52"/>
      <c r="JTR49" s="52"/>
      <c r="JTS49" s="52"/>
      <c r="JTT49" s="52"/>
      <c r="JTU49" s="59"/>
      <c r="JTV49" s="59"/>
      <c r="JTW49" s="59"/>
      <c r="JTX49" s="59"/>
      <c r="JTY49" s="60"/>
      <c r="JTZ49" s="278"/>
      <c r="JUA49" s="243"/>
      <c r="JUB49" s="244"/>
      <c r="JUC49" s="244"/>
      <c r="JUD49" s="244"/>
      <c r="JUE49" s="244"/>
      <c r="JUF49" s="244"/>
      <c r="JUG49" s="201"/>
      <c r="JUH49" s="210"/>
      <c r="JUI49" s="15"/>
      <c r="JUJ49" s="15"/>
      <c r="JUK49" s="15"/>
      <c r="JUL49" s="15"/>
      <c r="JUM49" s="15"/>
      <c r="JUN49" s="15"/>
      <c r="JUO49" s="15"/>
      <c r="JUP49" s="15"/>
      <c r="JUQ49" s="15"/>
      <c r="JUR49" s="15"/>
      <c r="JUS49" s="19"/>
      <c r="JUT49" s="15"/>
      <c r="JUU49" s="15"/>
      <c r="JUV49" s="15"/>
      <c r="JUW49" s="15"/>
      <c r="JUX49" s="15"/>
      <c r="JUY49" s="15"/>
      <c r="JUZ49" s="19"/>
      <c r="JVA49" s="59"/>
      <c r="JVB49" s="59"/>
      <c r="JVC49" s="52"/>
      <c r="JVD49" s="52"/>
      <c r="JVE49" s="52"/>
      <c r="JVF49" s="52"/>
      <c r="JVG49" s="52"/>
      <c r="JVH49" s="59"/>
      <c r="JVI49" s="59"/>
      <c r="JVJ49" s="59"/>
      <c r="JVK49" s="59"/>
      <c r="JVL49" s="60"/>
      <c r="JVM49" s="278"/>
      <c r="JVN49" s="243"/>
      <c r="JVO49" s="244"/>
      <c r="JVP49" s="244"/>
      <c r="JVQ49" s="244"/>
      <c r="JVR49" s="244"/>
      <c r="JVS49" s="244"/>
      <c r="JVT49" s="201"/>
      <c r="JVU49" s="210"/>
      <c r="JVV49" s="15"/>
      <c r="JVW49" s="15"/>
      <c r="JVX49" s="15"/>
      <c r="JVY49" s="15"/>
      <c r="JVZ49" s="15"/>
      <c r="JWA49" s="15"/>
      <c r="JWB49" s="15"/>
      <c r="JWC49" s="15"/>
      <c r="JWD49" s="15"/>
      <c r="JWE49" s="15"/>
      <c r="JWF49" s="19"/>
      <c r="JWG49" s="15"/>
      <c r="JWH49" s="15"/>
      <c r="JWI49" s="15"/>
      <c r="JWJ49" s="15"/>
      <c r="JWK49" s="15"/>
      <c r="JWL49" s="15"/>
      <c r="JWM49" s="19"/>
      <c r="JWN49" s="59"/>
      <c r="JWO49" s="59"/>
      <c r="JWP49" s="52"/>
      <c r="JWQ49" s="52"/>
      <c r="JWR49" s="52"/>
      <c r="JWS49" s="52"/>
      <c r="JWT49" s="52"/>
      <c r="JWU49" s="59"/>
      <c r="JWV49" s="59"/>
      <c r="JWW49" s="59"/>
      <c r="JWX49" s="59"/>
      <c r="JWY49" s="60"/>
      <c r="JWZ49" s="278"/>
      <c r="JXA49" s="243"/>
      <c r="JXB49" s="244"/>
      <c r="JXC49" s="244"/>
      <c r="JXD49" s="244"/>
      <c r="JXE49" s="244"/>
      <c r="JXF49" s="244"/>
      <c r="JXG49" s="201"/>
      <c r="JXH49" s="210"/>
      <c r="JXI49" s="15"/>
      <c r="JXJ49" s="15"/>
      <c r="JXK49" s="15"/>
      <c r="JXL49" s="15"/>
      <c r="JXM49" s="15"/>
      <c r="JXN49" s="15"/>
      <c r="JXO49" s="15"/>
      <c r="JXP49" s="15"/>
      <c r="JXQ49" s="15"/>
      <c r="JXR49" s="15"/>
      <c r="JXS49" s="19"/>
      <c r="JXT49" s="15"/>
      <c r="JXU49" s="15"/>
      <c r="JXV49" s="15"/>
      <c r="JXW49" s="15"/>
      <c r="JXX49" s="15"/>
      <c r="JXY49" s="15"/>
      <c r="JXZ49" s="19"/>
      <c r="JYA49" s="59"/>
      <c r="JYB49" s="59"/>
      <c r="JYC49" s="52"/>
      <c r="JYD49" s="52"/>
      <c r="JYE49" s="52"/>
      <c r="JYF49" s="52"/>
      <c r="JYG49" s="52"/>
      <c r="JYH49" s="59"/>
      <c r="JYI49" s="59"/>
      <c r="JYJ49" s="59"/>
      <c r="JYK49" s="59"/>
      <c r="JYL49" s="60"/>
      <c r="JYM49" s="278"/>
      <c r="JYN49" s="243"/>
      <c r="JYO49" s="244"/>
      <c r="JYP49" s="244"/>
      <c r="JYQ49" s="244"/>
      <c r="JYR49" s="244"/>
      <c r="JYS49" s="244"/>
      <c r="JYT49" s="201"/>
      <c r="JYU49" s="210"/>
      <c r="JYV49" s="15"/>
      <c r="JYW49" s="15"/>
      <c r="JYX49" s="15"/>
      <c r="JYY49" s="15"/>
      <c r="JYZ49" s="15"/>
      <c r="JZA49" s="15"/>
      <c r="JZB49" s="15"/>
      <c r="JZC49" s="15"/>
      <c r="JZD49" s="15"/>
      <c r="JZE49" s="15"/>
      <c r="JZF49" s="19"/>
      <c r="JZG49" s="15"/>
      <c r="JZH49" s="15"/>
      <c r="JZI49" s="15"/>
      <c r="JZJ49" s="15"/>
      <c r="JZK49" s="15"/>
      <c r="JZL49" s="15"/>
      <c r="JZM49" s="19"/>
      <c r="JZN49" s="59"/>
      <c r="JZO49" s="59"/>
      <c r="JZP49" s="52"/>
      <c r="JZQ49" s="52"/>
      <c r="JZR49" s="52"/>
      <c r="JZS49" s="52"/>
      <c r="JZT49" s="52"/>
      <c r="JZU49" s="59"/>
      <c r="JZV49" s="59"/>
      <c r="JZW49" s="59"/>
      <c r="JZX49" s="59"/>
      <c r="JZY49" s="60"/>
      <c r="JZZ49" s="278"/>
      <c r="KAA49" s="243"/>
      <c r="KAB49" s="244"/>
      <c r="KAC49" s="244"/>
      <c r="KAD49" s="244"/>
      <c r="KAE49" s="244"/>
      <c r="KAF49" s="244"/>
      <c r="KAG49" s="201"/>
      <c r="KAH49" s="210"/>
      <c r="KAI49" s="15"/>
      <c r="KAJ49" s="15"/>
      <c r="KAK49" s="15"/>
      <c r="KAL49" s="15"/>
      <c r="KAM49" s="15"/>
      <c r="KAN49" s="15"/>
      <c r="KAO49" s="15"/>
      <c r="KAP49" s="15"/>
      <c r="KAQ49" s="15"/>
      <c r="KAR49" s="15"/>
      <c r="KAS49" s="19"/>
      <c r="KAT49" s="15"/>
      <c r="KAU49" s="15"/>
      <c r="KAV49" s="15"/>
      <c r="KAW49" s="15"/>
      <c r="KAX49" s="15"/>
      <c r="KAY49" s="15"/>
      <c r="KAZ49" s="19"/>
      <c r="KBA49" s="59"/>
      <c r="KBB49" s="59"/>
      <c r="KBC49" s="52"/>
      <c r="KBD49" s="52"/>
      <c r="KBE49" s="52"/>
      <c r="KBF49" s="52"/>
      <c r="KBG49" s="52"/>
      <c r="KBH49" s="59"/>
      <c r="KBI49" s="59"/>
      <c r="KBJ49" s="59"/>
      <c r="KBK49" s="59"/>
      <c r="KBL49" s="60"/>
      <c r="KBM49" s="278"/>
      <c r="KBN49" s="243"/>
      <c r="KBO49" s="244"/>
      <c r="KBP49" s="244"/>
      <c r="KBQ49" s="244"/>
      <c r="KBR49" s="244"/>
      <c r="KBS49" s="244"/>
      <c r="KBT49" s="201"/>
      <c r="KBU49" s="210"/>
      <c r="KBV49" s="15"/>
      <c r="KBW49" s="15"/>
      <c r="KBX49" s="15"/>
      <c r="KBY49" s="15"/>
      <c r="KBZ49" s="15"/>
      <c r="KCA49" s="15"/>
      <c r="KCB49" s="15"/>
      <c r="KCC49" s="15"/>
      <c r="KCD49" s="15"/>
      <c r="KCE49" s="15"/>
      <c r="KCF49" s="19"/>
      <c r="KCG49" s="15"/>
      <c r="KCH49" s="15"/>
      <c r="KCI49" s="15"/>
      <c r="KCJ49" s="15"/>
      <c r="KCK49" s="15"/>
      <c r="KCL49" s="15"/>
      <c r="KCM49" s="19"/>
      <c r="KCN49" s="59"/>
      <c r="KCO49" s="59"/>
      <c r="KCP49" s="52"/>
      <c r="KCQ49" s="52"/>
      <c r="KCR49" s="52"/>
      <c r="KCS49" s="52"/>
      <c r="KCT49" s="52"/>
      <c r="KCU49" s="59"/>
      <c r="KCV49" s="59"/>
      <c r="KCW49" s="59"/>
      <c r="KCX49" s="59"/>
      <c r="KCY49" s="60"/>
      <c r="KCZ49" s="278"/>
      <c r="KDA49" s="243"/>
      <c r="KDB49" s="244"/>
      <c r="KDC49" s="244"/>
      <c r="KDD49" s="244"/>
      <c r="KDE49" s="244"/>
      <c r="KDF49" s="244"/>
      <c r="KDG49" s="201"/>
      <c r="KDH49" s="210"/>
      <c r="KDI49" s="15"/>
      <c r="KDJ49" s="15"/>
      <c r="KDK49" s="15"/>
      <c r="KDL49" s="15"/>
      <c r="KDM49" s="15"/>
      <c r="KDN49" s="15"/>
      <c r="KDO49" s="15"/>
      <c r="KDP49" s="15"/>
      <c r="KDQ49" s="15"/>
      <c r="KDR49" s="15"/>
      <c r="KDS49" s="19"/>
      <c r="KDT49" s="15"/>
      <c r="KDU49" s="15"/>
      <c r="KDV49" s="15"/>
      <c r="KDW49" s="15"/>
      <c r="KDX49" s="15"/>
      <c r="KDY49" s="15"/>
      <c r="KDZ49" s="19"/>
      <c r="KEA49" s="59"/>
      <c r="KEB49" s="59"/>
      <c r="KEC49" s="52"/>
      <c r="KED49" s="52"/>
      <c r="KEE49" s="52"/>
      <c r="KEF49" s="52"/>
      <c r="KEG49" s="52"/>
      <c r="KEH49" s="59"/>
      <c r="KEI49" s="59"/>
      <c r="KEJ49" s="59"/>
      <c r="KEK49" s="59"/>
      <c r="KEL49" s="60"/>
      <c r="KEM49" s="278"/>
      <c r="KEN49" s="243"/>
      <c r="KEO49" s="244"/>
      <c r="KEP49" s="244"/>
      <c r="KEQ49" s="244"/>
      <c r="KER49" s="244"/>
      <c r="KES49" s="244"/>
      <c r="KET49" s="201"/>
      <c r="KEU49" s="210"/>
      <c r="KEV49" s="15"/>
      <c r="KEW49" s="15"/>
      <c r="KEX49" s="15"/>
      <c r="KEY49" s="15"/>
      <c r="KEZ49" s="15"/>
      <c r="KFA49" s="15"/>
      <c r="KFB49" s="15"/>
      <c r="KFC49" s="15"/>
      <c r="KFD49" s="15"/>
      <c r="KFE49" s="15"/>
      <c r="KFF49" s="19"/>
      <c r="KFG49" s="15"/>
      <c r="KFH49" s="15"/>
      <c r="KFI49" s="15"/>
      <c r="KFJ49" s="15"/>
      <c r="KFK49" s="15"/>
      <c r="KFL49" s="15"/>
      <c r="KFM49" s="19"/>
      <c r="KFN49" s="59"/>
      <c r="KFO49" s="59"/>
      <c r="KFP49" s="52"/>
      <c r="KFQ49" s="52"/>
      <c r="KFR49" s="52"/>
      <c r="KFS49" s="52"/>
      <c r="KFT49" s="52"/>
      <c r="KFU49" s="59"/>
      <c r="KFV49" s="59"/>
      <c r="KFW49" s="59"/>
      <c r="KFX49" s="59"/>
      <c r="KFY49" s="60"/>
      <c r="KFZ49" s="278"/>
      <c r="KGA49" s="243"/>
      <c r="KGB49" s="244"/>
      <c r="KGC49" s="244"/>
      <c r="KGD49" s="244"/>
      <c r="KGE49" s="244"/>
      <c r="KGF49" s="244"/>
      <c r="KGG49" s="201"/>
      <c r="KGH49" s="210"/>
      <c r="KGI49" s="15"/>
      <c r="KGJ49" s="15"/>
      <c r="KGK49" s="15"/>
      <c r="KGL49" s="15"/>
      <c r="KGM49" s="15"/>
      <c r="KGN49" s="15"/>
      <c r="KGO49" s="15"/>
      <c r="KGP49" s="15"/>
      <c r="KGQ49" s="15"/>
      <c r="KGR49" s="15"/>
      <c r="KGS49" s="19"/>
      <c r="KGT49" s="15"/>
      <c r="KGU49" s="15"/>
      <c r="KGV49" s="15"/>
      <c r="KGW49" s="15"/>
      <c r="KGX49" s="15"/>
      <c r="KGY49" s="15"/>
      <c r="KGZ49" s="19"/>
      <c r="KHA49" s="59"/>
      <c r="KHB49" s="59"/>
      <c r="KHC49" s="52"/>
      <c r="KHD49" s="52"/>
      <c r="KHE49" s="52"/>
      <c r="KHF49" s="52"/>
      <c r="KHG49" s="52"/>
      <c r="KHH49" s="59"/>
      <c r="KHI49" s="59"/>
      <c r="KHJ49" s="59"/>
      <c r="KHK49" s="59"/>
      <c r="KHL49" s="60"/>
      <c r="KHM49" s="278"/>
      <c r="KHN49" s="243"/>
      <c r="KHO49" s="244"/>
      <c r="KHP49" s="244"/>
      <c r="KHQ49" s="244"/>
      <c r="KHR49" s="244"/>
      <c r="KHS49" s="244"/>
      <c r="KHT49" s="201"/>
      <c r="KHU49" s="210"/>
      <c r="KHV49" s="15"/>
      <c r="KHW49" s="15"/>
      <c r="KHX49" s="15"/>
      <c r="KHY49" s="15"/>
      <c r="KHZ49" s="15"/>
      <c r="KIA49" s="15"/>
      <c r="KIB49" s="15"/>
      <c r="KIC49" s="15"/>
      <c r="KID49" s="15"/>
      <c r="KIE49" s="15"/>
      <c r="KIF49" s="19"/>
      <c r="KIG49" s="15"/>
      <c r="KIH49" s="15"/>
      <c r="KII49" s="15"/>
      <c r="KIJ49" s="15"/>
      <c r="KIK49" s="15"/>
      <c r="KIL49" s="15"/>
      <c r="KIM49" s="19"/>
      <c r="KIN49" s="59"/>
      <c r="KIO49" s="59"/>
      <c r="KIP49" s="52"/>
      <c r="KIQ49" s="52"/>
      <c r="KIR49" s="52"/>
      <c r="KIS49" s="52"/>
      <c r="KIT49" s="52"/>
      <c r="KIU49" s="59"/>
      <c r="KIV49" s="59"/>
      <c r="KIW49" s="59"/>
      <c r="KIX49" s="59"/>
      <c r="KIY49" s="60"/>
      <c r="KIZ49" s="278"/>
      <c r="KJA49" s="243"/>
      <c r="KJB49" s="244"/>
      <c r="KJC49" s="244"/>
      <c r="KJD49" s="244"/>
      <c r="KJE49" s="244"/>
      <c r="KJF49" s="244"/>
      <c r="KJG49" s="201"/>
      <c r="KJH49" s="210"/>
      <c r="KJI49" s="15"/>
      <c r="KJJ49" s="15"/>
      <c r="KJK49" s="15"/>
      <c r="KJL49" s="15"/>
      <c r="KJM49" s="15"/>
      <c r="KJN49" s="15"/>
      <c r="KJO49" s="15"/>
      <c r="KJP49" s="15"/>
      <c r="KJQ49" s="15"/>
      <c r="KJR49" s="15"/>
      <c r="KJS49" s="19"/>
      <c r="KJT49" s="15"/>
      <c r="KJU49" s="15"/>
      <c r="KJV49" s="15"/>
      <c r="KJW49" s="15"/>
      <c r="KJX49" s="15"/>
      <c r="KJY49" s="15"/>
      <c r="KJZ49" s="19"/>
      <c r="KKA49" s="59"/>
      <c r="KKB49" s="59"/>
      <c r="KKC49" s="52"/>
      <c r="KKD49" s="52"/>
      <c r="KKE49" s="52"/>
      <c r="KKF49" s="52"/>
      <c r="KKG49" s="52"/>
      <c r="KKH49" s="59"/>
      <c r="KKI49" s="59"/>
      <c r="KKJ49" s="59"/>
      <c r="KKK49" s="59"/>
      <c r="KKL49" s="60"/>
      <c r="KKM49" s="278"/>
      <c r="KKN49" s="243"/>
      <c r="KKO49" s="244"/>
      <c r="KKP49" s="244"/>
      <c r="KKQ49" s="244"/>
      <c r="KKR49" s="244"/>
      <c r="KKS49" s="244"/>
      <c r="KKT49" s="201"/>
      <c r="KKU49" s="210"/>
      <c r="KKV49" s="15"/>
      <c r="KKW49" s="15"/>
      <c r="KKX49" s="15"/>
      <c r="KKY49" s="15"/>
      <c r="KKZ49" s="15"/>
      <c r="KLA49" s="15"/>
      <c r="KLB49" s="15"/>
      <c r="KLC49" s="15"/>
      <c r="KLD49" s="15"/>
      <c r="KLE49" s="15"/>
      <c r="KLF49" s="19"/>
      <c r="KLG49" s="15"/>
      <c r="KLH49" s="15"/>
      <c r="KLI49" s="15"/>
      <c r="KLJ49" s="15"/>
      <c r="KLK49" s="15"/>
      <c r="KLL49" s="15"/>
      <c r="KLM49" s="19"/>
      <c r="KLN49" s="59"/>
      <c r="KLO49" s="59"/>
      <c r="KLP49" s="52"/>
      <c r="KLQ49" s="52"/>
      <c r="KLR49" s="52"/>
      <c r="KLS49" s="52"/>
      <c r="KLT49" s="52"/>
      <c r="KLU49" s="59"/>
      <c r="KLV49" s="59"/>
      <c r="KLW49" s="59"/>
      <c r="KLX49" s="59"/>
      <c r="KLY49" s="60"/>
      <c r="KLZ49" s="278"/>
      <c r="KMA49" s="243"/>
      <c r="KMB49" s="244"/>
      <c r="KMC49" s="244"/>
      <c r="KMD49" s="244"/>
      <c r="KME49" s="244"/>
      <c r="KMF49" s="244"/>
      <c r="KMG49" s="201"/>
      <c r="KMH49" s="210"/>
      <c r="KMI49" s="15"/>
      <c r="KMJ49" s="15"/>
      <c r="KMK49" s="15"/>
      <c r="KML49" s="15"/>
      <c r="KMM49" s="15"/>
      <c r="KMN49" s="15"/>
      <c r="KMO49" s="15"/>
      <c r="KMP49" s="15"/>
      <c r="KMQ49" s="15"/>
      <c r="KMR49" s="15"/>
      <c r="KMS49" s="19"/>
      <c r="KMT49" s="15"/>
      <c r="KMU49" s="15"/>
      <c r="KMV49" s="15"/>
      <c r="KMW49" s="15"/>
      <c r="KMX49" s="15"/>
      <c r="KMY49" s="15"/>
      <c r="KMZ49" s="19"/>
      <c r="KNA49" s="59"/>
      <c r="KNB49" s="59"/>
      <c r="KNC49" s="52"/>
      <c r="KND49" s="52"/>
      <c r="KNE49" s="52"/>
      <c r="KNF49" s="52"/>
      <c r="KNG49" s="52"/>
      <c r="KNH49" s="59"/>
      <c r="KNI49" s="59"/>
      <c r="KNJ49" s="59"/>
      <c r="KNK49" s="59"/>
      <c r="KNL49" s="60"/>
      <c r="KNM49" s="278"/>
      <c r="KNN49" s="243"/>
      <c r="KNO49" s="244"/>
      <c r="KNP49" s="244"/>
      <c r="KNQ49" s="244"/>
      <c r="KNR49" s="244"/>
      <c r="KNS49" s="244"/>
      <c r="KNT49" s="201"/>
      <c r="KNU49" s="210"/>
      <c r="KNV49" s="15"/>
      <c r="KNW49" s="15"/>
      <c r="KNX49" s="15"/>
      <c r="KNY49" s="15"/>
      <c r="KNZ49" s="15"/>
      <c r="KOA49" s="15"/>
      <c r="KOB49" s="15"/>
      <c r="KOC49" s="15"/>
      <c r="KOD49" s="15"/>
      <c r="KOE49" s="15"/>
      <c r="KOF49" s="19"/>
      <c r="KOG49" s="15"/>
      <c r="KOH49" s="15"/>
      <c r="KOI49" s="15"/>
      <c r="KOJ49" s="15"/>
      <c r="KOK49" s="15"/>
      <c r="KOL49" s="15"/>
      <c r="KOM49" s="19"/>
      <c r="KON49" s="59"/>
      <c r="KOO49" s="59"/>
      <c r="KOP49" s="52"/>
      <c r="KOQ49" s="52"/>
      <c r="KOR49" s="52"/>
      <c r="KOS49" s="52"/>
      <c r="KOT49" s="52"/>
      <c r="KOU49" s="59"/>
      <c r="KOV49" s="59"/>
      <c r="KOW49" s="59"/>
      <c r="KOX49" s="59"/>
      <c r="KOY49" s="60"/>
      <c r="KOZ49" s="278"/>
      <c r="KPA49" s="243"/>
      <c r="KPB49" s="244"/>
      <c r="KPC49" s="244"/>
      <c r="KPD49" s="244"/>
      <c r="KPE49" s="244"/>
      <c r="KPF49" s="244"/>
      <c r="KPG49" s="201"/>
      <c r="KPH49" s="210"/>
      <c r="KPI49" s="15"/>
      <c r="KPJ49" s="15"/>
      <c r="KPK49" s="15"/>
      <c r="KPL49" s="15"/>
      <c r="KPM49" s="15"/>
      <c r="KPN49" s="15"/>
      <c r="KPO49" s="15"/>
      <c r="KPP49" s="15"/>
      <c r="KPQ49" s="15"/>
      <c r="KPR49" s="15"/>
      <c r="KPS49" s="19"/>
      <c r="KPT49" s="15"/>
      <c r="KPU49" s="15"/>
      <c r="KPV49" s="15"/>
      <c r="KPW49" s="15"/>
      <c r="KPX49" s="15"/>
      <c r="KPY49" s="15"/>
      <c r="KPZ49" s="19"/>
      <c r="KQA49" s="59"/>
      <c r="KQB49" s="59"/>
      <c r="KQC49" s="52"/>
      <c r="KQD49" s="52"/>
      <c r="KQE49" s="52"/>
      <c r="KQF49" s="52"/>
      <c r="KQG49" s="52"/>
      <c r="KQH49" s="59"/>
      <c r="KQI49" s="59"/>
      <c r="KQJ49" s="59"/>
      <c r="KQK49" s="59"/>
      <c r="KQL49" s="60"/>
      <c r="KQM49" s="278"/>
      <c r="KQN49" s="243"/>
      <c r="KQO49" s="244"/>
      <c r="KQP49" s="244"/>
      <c r="KQQ49" s="244"/>
      <c r="KQR49" s="244"/>
      <c r="KQS49" s="244"/>
      <c r="KQT49" s="201"/>
      <c r="KQU49" s="210"/>
      <c r="KQV49" s="15"/>
      <c r="KQW49" s="15"/>
      <c r="KQX49" s="15"/>
      <c r="KQY49" s="15"/>
      <c r="KQZ49" s="15"/>
      <c r="KRA49" s="15"/>
      <c r="KRB49" s="15"/>
      <c r="KRC49" s="15"/>
      <c r="KRD49" s="15"/>
      <c r="KRE49" s="15"/>
      <c r="KRF49" s="19"/>
      <c r="KRG49" s="15"/>
      <c r="KRH49" s="15"/>
      <c r="KRI49" s="15"/>
      <c r="KRJ49" s="15"/>
      <c r="KRK49" s="15"/>
      <c r="KRL49" s="15"/>
      <c r="KRM49" s="19"/>
      <c r="KRN49" s="59"/>
      <c r="KRO49" s="59"/>
      <c r="KRP49" s="52"/>
      <c r="KRQ49" s="52"/>
      <c r="KRR49" s="52"/>
      <c r="KRS49" s="52"/>
      <c r="KRT49" s="52"/>
      <c r="KRU49" s="59"/>
      <c r="KRV49" s="59"/>
      <c r="KRW49" s="59"/>
      <c r="KRX49" s="59"/>
      <c r="KRY49" s="60"/>
      <c r="KRZ49" s="278"/>
      <c r="KSA49" s="243"/>
      <c r="KSB49" s="244"/>
      <c r="KSC49" s="244"/>
      <c r="KSD49" s="244"/>
      <c r="KSE49" s="244"/>
      <c r="KSF49" s="244"/>
      <c r="KSG49" s="201"/>
      <c r="KSH49" s="210"/>
      <c r="KSI49" s="15"/>
      <c r="KSJ49" s="15"/>
      <c r="KSK49" s="15"/>
      <c r="KSL49" s="15"/>
      <c r="KSM49" s="15"/>
      <c r="KSN49" s="15"/>
      <c r="KSO49" s="15"/>
      <c r="KSP49" s="15"/>
      <c r="KSQ49" s="15"/>
      <c r="KSR49" s="15"/>
      <c r="KSS49" s="19"/>
      <c r="KST49" s="15"/>
      <c r="KSU49" s="15"/>
      <c r="KSV49" s="15"/>
      <c r="KSW49" s="15"/>
      <c r="KSX49" s="15"/>
      <c r="KSY49" s="15"/>
      <c r="KSZ49" s="19"/>
      <c r="KTA49" s="59"/>
      <c r="KTB49" s="59"/>
      <c r="KTC49" s="52"/>
      <c r="KTD49" s="52"/>
      <c r="KTE49" s="52"/>
      <c r="KTF49" s="52"/>
      <c r="KTG49" s="52"/>
      <c r="KTH49" s="59"/>
      <c r="KTI49" s="59"/>
      <c r="KTJ49" s="59"/>
      <c r="KTK49" s="59"/>
      <c r="KTL49" s="60"/>
      <c r="KTM49" s="278"/>
      <c r="KTN49" s="243"/>
      <c r="KTO49" s="244"/>
      <c r="KTP49" s="244"/>
      <c r="KTQ49" s="244"/>
      <c r="KTR49" s="244"/>
      <c r="KTS49" s="244"/>
      <c r="KTT49" s="201"/>
      <c r="KTU49" s="210"/>
      <c r="KTV49" s="15"/>
      <c r="KTW49" s="15"/>
      <c r="KTX49" s="15"/>
      <c r="KTY49" s="15"/>
      <c r="KTZ49" s="15"/>
      <c r="KUA49" s="15"/>
      <c r="KUB49" s="15"/>
      <c r="KUC49" s="15"/>
      <c r="KUD49" s="15"/>
      <c r="KUE49" s="15"/>
      <c r="KUF49" s="19"/>
      <c r="KUG49" s="15"/>
      <c r="KUH49" s="15"/>
      <c r="KUI49" s="15"/>
      <c r="KUJ49" s="15"/>
      <c r="KUK49" s="15"/>
      <c r="KUL49" s="15"/>
      <c r="KUM49" s="19"/>
      <c r="KUN49" s="59"/>
      <c r="KUO49" s="59"/>
      <c r="KUP49" s="52"/>
      <c r="KUQ49" s="52"/>
      <c r="KUR49" s="52"/>
      <c r="KUS49" s="52"/>
      <c r="KUT49" s="52"/>
      <c r="KUU49" s="59"/>
      <c r="KUV49" s="59"/>
      <c r="KUW49" s="59"/>
      <c r="KUX49" s="59"/>
      <c r="KUY49" s="60"/>
      <c r="KUZ49" s="278"/>
      <c r="KVA49" s="243"/>
      <c r="KVB49" s="244"/>
      <c r="KVC49" s="244"/>
      <c r="KVD49" s="244"/>
      <c r="KVE49" s="244"/>
      <c r="KVF49" s="244"/>
      <c r="KVG49" s="201"/>
      <c r="KVH49" s="210"/>
      <c r="KVI49" s="15"/>
      <c r="KVJ49" s="15"/>
      <c r="KVK49" s="15"/>
      <c r="KVL49" s="15"/>
      <c r="KVM49" s="15"/>
      <c r="KVN49" s="15"/>
      <c r="KVO49" s="15"/>
      <c r="KVP49" s="15"/>
      <c r="KVQ49" s="15"/>
      <c r="KVR49" s="15"/>
      <c r="KVS49" s="19"/>
      <c r="KVT49" s="15"/>
      <c r="KVU49" s="15"/>
      <c r="KVV49" s="15"/>
      <c r="KVW49" s="15"/>
      <c r="KVX49" s="15"/>
      <c r="KVY49" s="15"/>
      <c r="KVZ49" s="19"/>
      <c r="KWA49" s="59"/>
      <c r="KWB49" s="59"/>
      <c r="KWC49" s="52"/>
      <c r="KWD49" s="52"/>
      <c r="KWE49" s="52"/>
      <c r="KWF49" s="52"/>
      <c r="KWG49" s="52"/>
      <c r="KWH49" s="59"/>
      <c r="KWI49" s="59"/>
      <c r="KWJ49" s="59"/>
      <c r="KWK49" s="59"/>
      <c r="KWL49" s="60"/>
      <c r="KWM49" s="278"/>
      <c r="KWN49" s="243"/>
      <c r="KWO49" s="244"/>
      <c r="KWP49" s="244"/>
      <c r="KWQ49" s="244"/>
      <c r="KWR49" s="244"/>
      <c r="KWS49" s="244"/>
      <c r="KWT49" s="201"/>
      <c r="KWU49" s="210"/>
      <c r="KWV49" s="15"/>
      <c r="KWW49" s="15"/>
      <c r="KWX49" s="15"/>
      <c r="KWY49" s="15"/>
      <c r="KWZ49" s="15"/>
      <c r="KXA49" s="15"/>
      <c r="KXB49" s="15"/>
      <c r="KXC49" s="15"/>
      <c r="KXD49" s="15"/>
      <c r="KXE49" s="15"/>
      <c r="KXF49" s="19"/>
      <c r="KXG49" s="15"/>
      <c r="KXH49" s="15"/>
      <c r="KXI49" s="15"/>
      <c r="KXJ49" s="15"/>
      <c r="KXK49" s="15"/>
      <c r="KXL49" s="15"/>
      <c r="KXM49" s="19"/>
      <c r="KXN49" s="59"/>
      <c r="KXO49" s="59"/>
      <c r="KXP49" s="52"/>
      <c r="KXQ49" s="52"/>
      <c r="KXR49" s="52"/>
      <c r="KXS49" s="52"/>
      <c r="KXT49" s="52"/>
      <c r="KXU49" s="59"/>
      <c r="KXV49" s="59"/>
      <c r="KXW49" s="59"/>
      <c r="KXX49" s="59"/>
      <c r="KXY49" s="60"/>
      <c r="KXZ49" s="278"/>
      <c r="KYA49" s="243"/>
      <c r="KYB49" s="244"/>
      <c r="KYC49" s="244"/>
      <c r="KYD49" s="244"/>
      <c r="KYE49" s="244"/>
      <c r="KYF49" s="244"/>
      <c r="KYG49" s="201"/>
      <c r="KYH49" s="210"/>
      <c r="KYI49" s="15"/>
      <c r="KYJ49" s="15"/>
      <c r="KYK49" s="15"/>
      <c r="KYL49" s="15"/>
      <c r="KYM49" s="15"/>
      <c r="KYN49" s="15"/>
      <c r="KYO49" s="15"/>
      <c r="KYP49" s="15"/>
      <c r="KYQ49" s="15"/>
      <c r="KYR49" s="15"/>
      <c r="KYS49" s="19"/>
      <c r="KYT49" s="15"/>
      <c r="KYU49" s="15"/>
      <c r="KYV49" s="15"/>
      <c r="KYW49" s="15"/>
      <c r="KYX49" s="15"/>
      <c r="KYY49" s="15"/>
      <c r="KYZ49" s="19"/>
      <c r="KZA49" s="59"/>
      <c r="KZB49" s="59"/>
      <c r="KZC49" s="52"/>
      <c r="KZD49" s="52"/>
      <c r="KZE49" s="52"/>
      <c r="KZF49" s="52"/>
      <c r="KZG49" s="52"/>
      <c r="KZH49" s="59"/>
      <c r="KZI49" s="59"/>
      <c r="KZJ49" s="59"/>
      <c r="KZK49" s="59"/>
      <c r="KZL49" s="60"/>
      <c r="KZM49" s="278"/>
      <c r="KZN49" s="243"/>
      <c r="KZO49" s="244"/>
      <c r="KZP49" s="244"/>
      <c r="KZQ49" s="244"/>
      <c r="KZR49" s="244"/>
      <c r="KZS49" s="244"/>
      <c r="KZT49" s="201"/>
      <c r="KZU49" s="210"/>
      <c r="KZV49" s="15"/>
      <c r="KZW49" s="15"/>
      <c r="KZX49" s="15"/>
      <c r="KZY49" s="15"/>
      <c r="KZZ49" s="15"/>
      <c r="LAA49" s="15"/>
      <c r="LAB49" s="15"/>
      <c r="LAC49" s="15"/>
      <c r="LAD49" s="15"/>
      <c r="LAE49" s="15"/>
      <c r="LAF49" s="19"/>
      <c r="LAG49" s="15"/>
      <c r="LAH49" s="15"/>
      <c r="LAI49" s="15"/>
      <c r="LAJ49" s="15"/>
      <c r="LAK49" s="15"/>
      <c r="LAL49" s="15"/>
      <c r="LAM49" s="19"/>
      <c r="LAN49" s="59"/>
      <c r="LAO49" s="59"/>
      <c r="LAP49" s="52"/>
      <c r="LAQ49" s="52"/>
      <c r="LAR49" s="52"/>
      <c r="LAS49" s="52"/>
      <c r="LAT49" s="52"/>
      <c r="LAU49" s="59"/>
      <c r="LAV49" s="59"/>
      <c r="LAW49" s="59"/>
      <c r="LAX49" s="59"/>
      <c r="LAY49" s="60"/>
      <c r="LAZ49" s="278"/>
      <c r="LBA49" s="243"/>
      <c r="LBB49" s="244"/>
      <c r="LBC49" s="244"/>
      <c r="LBD49" s="244"/>
      <c r="LBE49" s="244"/>
      <c r="LBF49" s="244"/>
      <c r="LBG49" s="201"/>
      <c r="LBH49" s="210"/>
      <c r="LBI49" s="15"/>
      <c r="LBJ49" s="15"/>
      <c r="LBK49" s="15"/>
      <c r="LBL49" s="15"/>
      <c r="LBM49" s="15"/>
      <c r="LBN49" s="15"/>
      <c r="LBO49" s="15"/>
      <c r="LBP49" s="15"/>
      <c r="LBQ49" s="15"/>
      <c r="LBR49" s="15"/>
      <c r="LBS49" s="19"/>
      <c r="LBT49" s="15"/>
      <c r="LBU49" s="15"/>
      <c r="LBV49" s="15"/>
      <c r="LBW49" s="15"/>
      <c r="LBX49" s="15"/>
      <c r="LBY49" s="15"/>
      <c r="LBZ49" s="19"/>
      <c r="LCA49" s="59"/>
      <c r="LCB49" s="59"/>
      <c r="LCC49" s="52"/>
      <c r="LCD49" s="52"/>
      <c r="LCE49" s="52"/>
      <c r="LCF49" s="52"/>
      <c r="LCG49" s="52"/>
      <c r="LCH49" s="59"/>
      <c r="LCI49" s="59"/>
      <c r="LCJ49" s="59"/>
      <c r="LCK49" s="59"/>
      <c r="LCL49" s="60"/>
      <c r="LCM49" s="278"/>
      <c r="LCN49" s="243"/>
      <c r="LCO49" s="244"/>
      <c r="LCP49" s="244"/>
      <c r="LCQ49" s="244"/>
      <c r="LCR49" s="244"/>
      <c r="LCS49" s="244"/>
      <c r="LCT49" s="201"/>
      <c r="LCU49" s="210"/>
      <c r="LCV49" s="15"/>
      <c r="LCW49" s="15"/>
      <c r="LCX49" s="15"/>
      <c r="LCY49" s="15"/>
      <c r="LCZ49" s="15"/>
      <c r="LDA49" s="15"/>
      <c r="LDB49" s="15"/>
      <c r="LDC49" s="15"/>
      <c r="LDD49" s="15"/>
      <c r="LDE49" s="15"/>
      <c r="LDF49" s="19"/>
      <c r="LDG49" s="15"/>
      <c r="LDH49" s="15"/>
      <c r="LDI49" s="15"/>
      <c r="LDJ49" s="15"/>
      <c r="LDK49" s="15"/>
      <c r="LDL49" s="15"/>
      <c r="LDM49" s="19"/>
      <c r="LDN49" s="59"/>
      <c r="LDO49" s="59"/>
      <c r="LDP49" s="52"/>
      <c r="LDQ49" s="52"/>
      <c r="LDR49" s="52"/>
      <c r="LDS49" s="52"/>
      <c r="LDT49" s="52"/>
      <c r="LDU49" s="59"/>
      <c r="LDV49" s="59"/>
      <c r="LDW49" s="59"/>
      <c r="LDX49" s="59"/>
      <c r="LDY49" s="60"/>
      <c r="LDZ49" s="278"/>
      <c r="LEA49" s="243"/>
      <c r="LEB49" s="244"/>
      <c r="LEC49" s="244"/>
      <c r="LED49" s="244"/>
      <c r="LEE49" s="244"/>
      <c r="LEF49" s="244"/>
      <c r="LEG49" s="201"/>
      <c r="LEH49" s="210"/>
      <c r="LEI49" s="15"/>
      <c r="LEJ49" s="15"/>
      <c r="LEK49" s="15"/>
      <c r="LEL49" s="15"/>
      <c r="LEM49" s="15"/>
      <c r="LEN49" s="15"/>
      <c r="LEO49" s="15"/>
      <c r="LEP49" s="15"/>
      <c r="LEQ49" s="15"/>
      <c r="LER49" s="15"/>
      <c r="LES49" s="19"/>
      <c r="LET49" s="15"/>
      <c r="LEU49" s="15"/>
      <c r="LEV49" s="15"/>
      <c r="LEW49" s="15"/>
      <c r="LEX49" s="15"/>
      <c r="LEY49" s="15"/>
      <c r="LEZ49" s="19"/>
      <c r="LFA49" s="59"/>
      <c r="LFB49" s="59"/>
      <c r="LFC49" s="52"/>
      <c r="LFD49" s="52"/>
      <c r="LFE49" s="52"/>
      <c r="LFF49" s="52"/>
      <c r="LFG49" s="52"/>
      <c r="LFH49" s="59"/>
      <c r="LFI49" s="59"/>
      <c r="LFJ49" s="59"/>
      <c r="LFK49" s="59"/>
      <c r="LFL49" s="60"/>
      <c r="LFM49" s="278"/>
      <c r="LFN49" s="243"/>
      <c r="LFO49" s="244"/>
      <c r="LFP49" s="244"/>
      <c r="LFQ49" s="244"/>
      <c r="LFR49" s="244"/>
      <c r="LFS49" s="244"/>
      <c r="LFT49" s="201"/>
      <c r="LFU49" s="210"/>
      <c r="LFV49" s="15"/>
      <c r="LFW49" s="15"/>
      <c r="LFX49" s="15"/>
      <c r="LFY49" s="15"/>
      <c r="LFZ49" s="15"/>
      <c r="LGA49" s="15"/>
      <c r="LGB49" s="15"/>
      <c r="LGC49" s="15"/>
      <c r="LGD49" s="15"/>
      <c r="LGE49" s="15"/>
      <c r="LGF49" s="19"/>
      <c r="LGG49" s="15"/>
      <c r="LGH49" s="15"/>
      <c r="LGI49" s="15"/>
      <c r="LGJ49" s="15"/>
      <c r="LGK49" s="15"/>
      <c r="LGL49" s="15"/>
      <c r="LGM49" s="19"/>
      <c r="LGN49" s="59"/>
      <c r="LGO49" s="59"/>
      <c r="LGP49" s="52"/>
      <c r="LGQ49" s="52"/>
      <c r="LGR49" s="52"/>
      <c r="LGS49" s="52"/>
      <c r="LGT49" s="52"/>
      <c r="LGU49" s="59"/>
      <c r="LGV49" s="59"/>
      <c r="LGW49" s="59"/>
      <c r="LGX49" s="59"/>
      <c r="LGY49" s="60"/>
      <c r="LGZ49" s="278"/>
      <c r="LHA49" s="243"/>
      <c r="LHB49" s="244"/>
      <c r="LHC49" s="244"/>
      <c r="LHD49" s="244"/>
      <c r="LHE49" s="244"/>
      <c r="LHF49" s="244"/>
      <c r="LHG49" s="201"/>
      <c r="LHH49" s="210"/>
      <c r="LHI49" s="15"/>
      <c r="LHJ49" s="15"/>
      <c r="LHK49" s="15"/>
      <c r="LHL49" s="15"/>
      <c r="LHM49" s="15"/>
      <c r="LHN49" s="15"/>
      <c r="LHO49" s="15"/>
      <c r="LHP49" s="15"/>
      <c r="LHQ49" s="15"/>
      <c r="LHR49" s="15"/>
      <c r="LHS49" s="19"/>
      <c r="LHT49" s="15"/>
      <c r="LHU49" s="15"/>
      <c r="LHV49" s="15"/>
      <c r="LHW49" s="15"/>
      <c r="LHX49" s="15"/>
      <c r="LHY49" s="15"/>
      <c r="LHZ49" s="19"/>
      <c r="LIA49" s="59"/>
      <c r="LIB49" s="59"/>
      <c r="LIC49" s="52"/>
      <c r="LID49" s="52"/>
      <c r="LIE49" s="52"/>
      <c r="LIF49" s="52"/>
      <c r="LIG49" s="52"/>
      <c r="LIH49" s="59"/>
      <c r="LII49" s="59"/>
      <c r="LIJ49" s="59"/>
      <c r="LIK49" s="59"/>
      <c r="LIL49" s="60"/>
      <c r="LIM49" s="278"/>
      <c r="LIN49" s="243"/>
      <c r="LIO49" s="244"/>
      <c r="LIP49" s="244"/>
      <c r="LIQ49" s="244"/>
      <c r="LIR49" s="244"/>
      <c r="LIS49" s="244"/>
      <c r="LIT49" s="201"/>
      <c r="LIU49" s="210"/>
      <c r="LIV49" s="15"/>
      <c r="LIW49" s="15"/>
      <c r="LIX49" s="15"/>
      <c r="LIY49" s="15"/>
      <c r="LIZ49" s="15"/>
      <c r="LJA49" s="15"/>
      <c r="LJB49" s="15"/>
      <c r="LJC49" s="15"/>
      <c r="LJD49" s="15"/>
      <c r="LJE49" s="15"/>
      <c r="LJF49" s="19"/>
      <c r="LJG49" s="15"/>
      <c r="LJH49" s="15"/>
      <c r="LJI49" s="15"/>
      <c r="LJJ49" s="15"/>
      <c r="LJK49" s="15"/>
      <c r="LJL49" s="15"/>
      <c r="LJM49" s="19"/>
      <c r="LJN49" s="59"/>
      <c r="LJO49" s="59"/>
      <c r="LJP49" s="52"/>
      <c r="LJQ49" s="52"/>
      <c r="LJR49" s="52"/>
      <c r="LJS49" s="52"/>
      <c r="LJT49" s="52"/>
      <c r="LJU49" s="59"/>
      <c r="LJV49" s="59"/>
      <c r="LJW49" s="59"/>
      <c r="LJX49" s="59"/>
      <c r="LJY49" s="60"/>
      <c r="LJZ49" s="278"/>
      <c r="LKA49" s="243"/>
      <c r="LKB49" s="244"/>
      <c r="LKC49" s="244"/>
      <c r="LKD49" s="244"/>
      <c r="LKE49" s="244"/>
      <c r="LKF49" s="244"/>
      <c r="LKG49" s="201"/>
      <c r="LKH49" s="210"/>
      <c r="LKI49" s="15"/>
      <c r="LKJ49" s="15"/>
      <c r="LKK49" s="15"/>
      <c r="LKL49" s="15"/>
      <c r="LKM49" s="15"/>
      <c r="LKN49" s="15"/>
      <c r="LKO49" s="15"/>
      <c r="LKP49" s="15"/>
      <c r="LKQ49" s="15"/>
      <c r="LKR49" s="15"/>
      <c r="LKS49" s="19"/>
      <c r="LKT49" s="15"/>
      <c r="LKU49" s="15"/>
      <c r="LKV49" s="15"/>
      <c r="LKW49" s="15"/>
      <c r="LKX49" s="15"/>
      <c r="LKY49" s="15"/>
      <c r="LKZ49" s="19"/>
      <c r="LLA49" s="59"/>
      <c r="LLB49" s="59"/>
      <c r="LLC49" s="52"/>
      <c r="LLD49" s="52"/>
      <c r="LLE49" s="52"/>
      <c r="LLF49" s="52"/>
      <c r="LLG49" s="52"/>
      <c r="LLH49" s="59"/>
      <c r="LLI49" s="59"/>
      <c r="LLJ49" s="59"/>
      <c r="LLK49" s="59"/>
      <c r="LLL49" s="60"/>
      <c r="LLM49" s="278"/>
      <c r="LLN49" s="243"/>
      <c r="LLO49" s="244"/>
      <c r="LLP49" s="244"/>
      <c r="LLQ49" s="244"/>
      <c r="LLR49" s="244"/>
      <c r="LLS49" s="244"/>
      <c r="LLT49" s="201"/>
      <c r="LLU49" s="210"/>
      <c r="LLV49" s="15"/>
      <c r="LLW49" s="15"/>
      <c r="LLX49" s="15"/>
      <c r="LLY49" s="15"/>
      <c r="LLZ49" s="15"/>
      <c r="LMA49" s="15"/>
      <c r="LMB49" s="15"/>
      <c r="LMC49" s="15"/>
      <c r="LMD49" s="15"/>
      <c r="LME49" s="15"/>
      <c r="LMF49" s="19"/>
      <c r="LMG49" s="15"/>
      <c r="LMH49" s="15"/>
      <c r="LMI49" s="15"/>
      <c r="LMJ49" s="15"/>
      <c r="LMK49" s="15"/>
      <c r="LML49" s="15"/>
      <c r="LMM49" s="19"/>
      <c r="LMN49" s="59"/>
      <c r="LMO49" s="59"/>
      <c r="LMP49" s="52"/>
      <c r="LMQ49" s="52"/>
      <c r="LMR49" s="52"/>
      <c r="LMS49" s="52"/>
      <c r="LMT49" s="52"/>
      <c r="LMU49" s="59"/>
      <c r="LMV49" s="59"/>
      <c r="LMW49" s="59"/>
      <c r="LMX49" s="59"/>
      <c r="LMY49" s="60"/>
      <c r="LMZ49" s="278"/>
      <c r="LNA49" s="243"/>
      <c r="LNB49" s="244"/>
      <c r="LNC49" s="244"/>
      <c r="LND49" s="244"/>
      <c r="LNE49" s="244"/>
      <c r="LNF49" s="244"/>
      <c r="LNG49" s="201"/>
      <c r="LNH49" s="210"/>
      <c r="LNI49" s="15"/>
      <c r="LNJ49" s="15"/>
      <c r="LNK49" s="15"/>
      <c r="LNL49" s="15"/>
      <c r="LNM49" s="15"/>
      <c r="LNN49" s="15"/>
      <c r="LNO49" s="15"/>
      <c r="LNP49" s="15"/>
      <c r="LNQ49" s="15"/>
      <c r="LNR49" s="15"/>
      <c r="LNS49" s="19"/>
      <c r="LNT49" s="15"/>
      <c r="LNU49" s="15"/>
      <c r="LNV49" s="15"/>
      <c r="LNW49" s="15"/>
      <c r="LNX49" s="15"/>
      <c r="LNY49" s="15"/>
      <c r="LNZ49" s="19"/>
      <c r="LOA49" s="59"/>
      <c r="LOB49" s="59"/>
      <c r="LOC49" s="52"/>
      <c r="LOD49" s="52"/>
      <c r="LOE49" s="52"/>
      <c r="LOF49" s="52"/>
      <c r="LOG49" s="52"/>
      <c r="LOH49" s="59"/>
      <c r="LOI49" s="59"/>
      <c r="LOJ49" s="59"/>
      <c r="LOK49" s="59"/>
      <c r="LOL49" s="60"/>
      <c r="LOM49" s="278"/>
      <c r="LON49" s="243"/>
      <c r="LOO49" s="244"/>
      <c r="LOP49" s="244"/>
      <c r="LOQ49" s="244"/>
      <c r="LOR49" s="244"/>
      <c r="LOS49" s="244"/>
      <c r="LOT49" s="201"/>
      <c r="LOU49" s="210"/>
      <c r="LOV49" s="15"/>
      <c r="LOW49" s="15"/>
      <c r="LOX49" s="15"/>
      <c r="LOY49" s="15"/>
      <c r="LOZ49" s="15"/>
      <c r="LPA49" s="15"/>
      <c r="LPB49" s="15"/>
      <c r="LPC49" s="15"/>
      <c r="LPD49" s="15"/>
      <c r="LPE49" s="15"/>
      <c r="LPF49" s="19"/>
      <c r="LPG49" s="15"/>
      <c r="LPH49" s="15"/>
      <c r="LPI49" s="15"/>
      <c r="LPJ49" s="15"/>
      <c r="LPK49" s="15"/>
      <c r="LPL49" s="15"/>
      <c r="LPM49" s="19"/>
      <c r="LPN49" s="59"/>
      <c r="LPO49" s="59"/>
      <c r="LPP49" s="52"/>
      <c r="LPQ49" s="52"/>
      <c r="LPR49" s="52"/>
      <c r="LPS49" s="52"/>
      <c r="LPT49" s="52"/>
      <c r="LPU49" s="59"/>
      <c r="LPV49" s="59"/>
      <c r="LPW49" s="59"/>
      <c r="LPX49" s="59"/>
      <c r="LPY49" s="60"/>
      <c r="LPZ49" s="278"/>
      <c r="LQA49" s="243"/>
      <c r="LQB49" s="244"/>
      <c r="LQC49" s="244"/>
      <c r="LQD49" s="244"/>
      <c r="LQE49" s="244"/>
      <c r="LQF49" s="244"/>
      <c r="LQG49" s="201"/>
      <c r="LQH49" s="210"/>
      <c r="LQI49" s="15"/>
      <c r="LQJ49" s="15"/>
      <c r="LQK49" s="15"/>
      <c r="LQL49" s="15"/>
      <c r="LQM49" s="15"/>
      <c r="LQN49" s="15"/>
      <c r="LQO49" s="15"/>
      <c r="LQP49" s="15"/>
      <c r="LQQ49" s="15"/>
      <c r="LQR49" s="15"/>
      <c r="LQS49" s="19"/>
      <c r="LQT49" s="15"/>
      <c r="LQU49" s="15"/>
      <c r="LQV49" s="15"/>
      <c r="LQW49" s="15"/>
      <c r="LQX49" s="15"/>
      <c r="LQY49" s="15"/>
      <c r="LQZ49" s="19"/>
      <c r="LRA49" s="59"/>
      <c r="LRB49" s="59"/>
      <c r="LRC49" s="52"/>
      <c r="LRD49" s="52"/>
      <c r="LRE49" s="52"/>
      <c r="LRF49" s="52"/>
      <c r="LRG49" s="52"/>
      <c r="LRH49" s="59"/>
      <c r="LRI49" s="59"/>
      <c r="LRJ49" s="59"/>
      <c r="LRK49" s="59"/>
      <c r="LRL49" s="60"/>
      <c r="LRM49" s="278"/>
      <c r="LRN49" s="243"/>
      <c r="LRO49" s="244"/>
      <c r="LRP49" s="244"/>
      <c r="LRQ49" s="244"/>
      <c r="LRR49" s="244"/>
      <c r="LRS49" s="244"/>
      <c r="LRT49" s="201"/>
      <c r="LRU49" s="210"/>
      <c r="LRV49" s="15"/>
      <c r="LRW49" s="15"/>
      <c r="LRX49" s="15"/>
      <c r="LRY49" s="15"/>
      <c r="LRZ49" s="15"/>
      <c r="LSA49" s="15"/>
      <c r="LSB49" s="15"/>
      <c r="LSC49" s="15"/>
      <c r="LSD49" s="15"/>
      <c r="LSE49" s="15"/>
      <c r="LSF49" s="19"/>
      <c r="LSG49" s="15"/>
      <c r="LSH49" s="15"/>
      <c r="LSI49" s="15"/>
      <c r="LSJ49" s="15"/>
      <c r="LSK49" s="15"/>
      <c r="LSL49" s="15"/>
      <c r="LSM49" s="19"/>
      <c r="LSN49" s="59"/>
      <c r="LSO49" s="59"/>
      <c r="LSP49" s="52"/>
      <c r="LSQ49" s="52"/>
      <c r="LSR49" s="52"/>
      <c r="LSS49" s="52"/>
      <c r="LST49" s="52"/>
      <c r="LSU49" s="59"/>
      <c r="LSV49" s="59"/>
      <c r="LSW49" s="59"/>
      <c r="LSX49" s="59"/>
      <c r="LSY49" s="60"/>
      <c r="LSZ49" s="278"/>
      <c r="LTA49" s="243"/>
      <c r="LTB49" s="244"/>
      <c r="LTC49" s="244"/>
      <c r="LTD49" s="244"/>
      <c r="LTE49" s="244"/>
      <c r="LTF49" s="244"/>
      <c r="LTG49" s="201"/>
      <c r="LTH49" s="210"/>
      <c r="LTI49" s="15"/>
      <c r="LTJ49" s="15"/>
      <c r="LTK49" s="15"/>
      <c r="LTL49" s="15"/>
      <c r="LTM49" s="15"/>
      <c r="LTN49" s="15"/>
      <c r="LTO49" s="15"/>
      <c r="LTP49" s="15"/>
      <c r="LTQ49" s="15"/>
      <c r="LTR49" s="15"/>
      <c r="LTS49" s="19"/>
      <c r="LTT49" s="15"/>
      <c r="LTU49" s="15"/>
      <c r="LTV49" s="15"/>
      <c r="LTW49" s="15"/>
      <c r="LTX49" s="15"/>
      <c r="LTY49" s="15"/>
      <c r="LTZ49" s="19"/>
      <c r="LUA49" s="59"/>
      <c r="LUB49" s="59"/>
      <c r="LUC49" s="52"/>
      <c r="LUD49" s="52"/>
      <c r="LUE49" s="52"/>
      <c r="LUF49" s="52"/>
      <c r="LUG49" s="52"/>
      <c r="LUH49" s="59"/>
      <c r="LUI49" s="59"/>
      <c r="LUJ49" s="59"/>
      <c r="LUK49" s="59"/>
      <c r="LUL49" s="60"/>
      <c r="LUM49" s="278"/>
      <c r="LUN49" s="243"/>
      <c r="LUO49" s="244"/>
      <c r="LUP49" s="244"/>
      <c r="LUQ49" s="244"/>
      <c r="LUR49" s="244"/>
      <c r="LUS49" s="244"/>
      <c r="LUT49" s="201"/>
      <c r="LUU49" s="210"/>
      <c r="LUV49" s="15"/>
      <c r="LUW49" s="15"/>
      <c r="LUX49" s="15"/>
      <c r="LUY49" s="15"/>
      <c r="LUZ49" s="15"/>
      <c r="LVA49" s="15"/>
      <c r="LVB49" s="15"/>
      <c r="LVC49" s="15"/>
      <c r="LVD49" s="15"/>
      <c r="LVE49" s="15"/>
      <c r="LVF49" s="19"/>
      <c r="LVG49" s="15"/>
      <c r="LVH49" s="15"/>
      <c r="LVI49" s="15"/>
      <c r="LVJ49" s="15"/>
      <c r="LVK49" s="15"/>
      <c r="LVL49" s="15"/>
      <c r="LVM49" s="19"/>
      <c r="LVN49" s="59"/>
      <c r="LVO49" s="59"/>
      <c r="LVP49" s="52"/>
      <c r="LVQ49" s="52"/>
      <c r="LVR49" s="52"/>
      <c r="LVS49" s="52"/>
      <c r="LVT49" s="52"/>
      <c r="LVU49" s="59"/>
      <c r="LVV49" s="59"/>
      <c r="LVW49" s="59"/>
      <c r="LVX49" s="59"/>
      <c r="LVY49" s="60"/>
      <c r="LVZ49" s="278"/>
      <c r="LWA49" s="243"/>
      <c r="LWB49" s="244"/>
      <c r="LWC49" s="244"/>
      <c r="LWD49" s="244"/>
      <c r="LWE49" s="244"/>
      <c r="LWF49" s="244"/>
      <c r="LWG49" s="201"/>
      <c r="LWH49" s="210"/>
      <c r="LWI49" s="15"/>
      <c r="LWJ49" s="15"/>
      <c r="LWK49" s="15"/>
      <c r="LWL49" s="15"/>
      <c r="LWM49" s="15"/>
      <c r="LWN49" s="15"/>
      <c r="LWO49" s="15"/>
      <c r="LWP49" s="15"/>
      <c r="LWQ49" s="15"/>
      <c r="LWR49" s="15"/>
      <c r="LWS49" s="19"/>
      <c r="LWT49" s="15"/>
      <c r="LWU49" s="15"/>
      <c r="LWV49" s="15"/>
      <c r="LWW49" s="15"/>
      <c r="LWX49" s="15"/>
      <c r="LWY49" s="15"/>
      <c r="LWZ49" s="19"/>
      <c r="LXA49" s="59"/>
      <c r="LXB49" s="59"/>
      <c r="LXC49" s="52"/>
      <c r="LXD49" s="52"/>
      <c r="LXE49" s="52"/>
      <c r="LXF49" s="52"/>
      <c r="LXG49" s="52"/>
      <c r="LXH49" s="59"/>
      <c r="LXI49" s="59"/>
      <c r="LXJ49" s="59"/>
      <c r="LXK49" s="59"/>
      <c r="LXL49" s="60"/>
      <c r="LXM49" s="278"/>
      <c r="LXN49" s="243"/>
      <c r="LXO49" s="244"/>
      <c r="LXP49" s="244"/>
      <c r="LXQ49" s="244"/>
      <c r="LXR49" s="244"/>
      <c r="LXS49" s="244"/>
      <c r="LXT49" s="201"/>
      <c r="LXU49" s="210"/>
      <c r="LXV49" s="15"/>
      <c r="LXW49" s="15"/>
      <c r="LXX49" s="15"/>
      <c r="LXY49" s="15"/>
      <c r="LXZ49" s="15"/>
      <c r="LYA49" s="15"/>
      <c r="LYB49" s="15"/>
      <c r="LYC49" s="15"/>
      <c r="LYD49" s="15"/>
      <c r="LYE49" s="15"/>
      <c r="LYF49" s="19"/>
      <c r="LYG49" s="15"/>
      <c r="LYH49" s="15"/>
      <c r="LYI49" s="15"/>
      <c r="LYJ49" s="15"/>
      <c r="LYK49" s="15"/>
      <c r="LYL49" s="15"/>
      <c r="LYM49" s="19"/>
      <c r="LYN49" s="59"/>
      <c r="LYO49" s="59"/>
      <c r="LYP49" s="52"/>
      <c r="LYQ49" s="52"/>
      <c r="LYR49" s="52"/>
      <c r="LYS49" s="52"/>
      <c r="LYT49" s="52"/>
      <c r="LYU49" s="59"/>
      <c r="LYV49" s="59"/>
      <c r="LYW49" s="59"/>
      <c r="LYX49" s="59"/>
      <c r="LYY49" s="60"/>
      <c r="LYZ49" s="278"/>
      <c r="LZA49" s="243"/>
      <c r="LZB49" s="244"/>
      <c r="LZC49" s="244"/>
      <c r="LZD49" s="244"/>
      <c r="LZE49" s="244"/>
      <c r="LZF49" s="244"/>
      <c r="LZG49" s="201"/>
      <c r="LZH49" s="210"/>
      <c r="LZI49" s="15"/>
      <c r="LZJ49" s="15"/>
      <c r="LZK49" s="15"/>
      <c r="LZL49" s="15"/>
      <c r="LZM49" s="15"/>
      <c r="LZN49" s="15"/>
      <c r="LZO49" s="15"/>
      <c r="LZP49" s="15"/>
      <c r="LZQ49" s="15"/>
      <c r="LZR49" s="15"/>
      <c r="LZS49" s="19"/>
      <c r="LZT49" s="15"/>
      <c r="LZU49" s="15"/>
      <c r="LZV49" s="15"/>
      <c r="LZW49" s="15"/>
      <c r="LZX49" s="15"/>
      <c r="LZY49" s="15"/>
      <c r="LZZ49" s="19"/>
      <c r="MAA49" s="59"/>
      <c r="MAB49" s="59"/>
      <c r="MAC49" s="52"/>
      <c r="MAD49" s="52"/>
      <c r="MAE49" s="52"/>
      <c r="MAF49" s="52"/>
      <c r="MAG49" s="52"/>
      <c r="MAH49" s="59"/>
      <c r="MAI49" s="59"/>
      <c r="MAJ49" s="59"/>
      <c r="MAK49" s="59"/>
      <c r="MAL49" s="60"/>
      <c r="MAM49" s="278"/>
      <c r="MAN49" s="243"/>
      <c r="MAO49" s="244"/>
      <c r="MAP49" s="244"/>
      <c r="MAQ49" s="244"/>
      <c r="MAR49" s="244"/>
      <c r="MAS49" s="244"/>
      <c r="MAT49" s="201"/>
      <c r="MAU49" s="210"/>
      <c r="MAV49" s="15"/>
      <c r="MAW49" s="15"/>
      <c r="MAX49" s="15"/>
      <c r="MAY49" s="15"/>
      <c r="MAZ49" s="15"/>
      <c r="MBA49" s="15"/>
      <c r="MBB49" s="15"/>
      <c r="MBC49" s="15"/>
      <c r="MBD49" s="15"/>
      <c r="MBE49" s="15"/>
      <c r="MBF49" s="19"/>
      <c r="MBG49" s="15"/>
      <c r="MBH49" s="15"/>
      <c r="MBI49" s="15"/>
      <c r="MBJ49" s="15"/>
      <c r="MBK49" s="15"/>
      <c r="MBL49" s="15"/>
      <c r="MBM49" s="19"/>
      <c r="MBN49" s="59"/>
      <c r="MBO49" s="59"/>
      <c r="MBP49" s="52"/>
      <c r="MBQ49" s="52"/>
      <c r="MBR49" s="52"/>
      <c r="MBS49" s="52"/>
      <c r="MBT49" s="52"/>
      <c r="MBU49" s="59"/>
      <c r="MBV49" s="59"/>
      <c r="MBW49" s="59"/>
      <c r="MBX49" s="59"/>
      <c r="MBY49" s="60"/>
      <c r="MBZ49" s="278"/>
      <c r="MCA49" s="243"/>
      <c r="MCB49" s="244"/>
      <c r="MCC49" s="244"/>
      <c r="MCD49" s="244"/>
      <c r="MCE49" s="244"/>
      <c r="MCF49" s="244"/>
      <c r="MCG49" s="201"/>
      <c r="MCH49" s="210"/>
      <c r="MCI49" s="15"/>
      <c r="MCJ49" s="15"/>
      <c r="MCK49" s="15"/>
      <c r="MCL49" s="15"/>
      <c r="MCM49" s="15"/>
      <c r="MCN49" s="15"/>
      <c r="MCO49" s="15"/>
      <c r="MCP49" s="15"/>
      <c r="MCQ49" s="15"/>
      <c r="MCR49" s="15"/>
      <c r="MCS49" s="19"/>
      <c r="MCT49" s="15"/>
      <c r="MCU49" s="15"/>
      <c r="MCV49" s="15"/>
      <c r="MCW49" s="15"/>
      <c r="MCX49" s="15"/>
      <c r="MCY49" s="15"/>
      <c r="MCZ49" s="19"/>
      <c r="MDA49" s="59"/>
      <c r="MDB49" s="59"/>
      <c r="MDC49" s="52"/>
      <c r="MDD49" s="52"/>
      <c r="MDE49" s="52"/>
      <c r="MDF49" s="52"/>
      <c r="MDG49" s="52"/>
      <c r="MDH49" s="59"/>
      <c r="MDI49" s="59"/>
      <c r="MDJ49" s="59"/>
      <c r="MDK49" s="59"/>
      <c r="MDL49" s="60"/>
      <c r="MDM49" s="278"/>
      <c r="MDN49" s="243"/>
      <c r="MDO49" s="244"/>
      <c r="MDP49" s="244"/>
      <c r="MDQ49" s="244"/>
      <c r="MDR49" s="244"/>
      <c r="MDS49" s="244"/>
      <c r="MDT49" s="201"/>
      <c r="MDU49" s="210"/>
      <c r="MDV49" s="15"/>
      <c r="MDW49" s="15"/>
      <c r="MDX49" s="15"/>
      <c r="MDY49" s="15"/>
      <c r="MDZ49" s="15"/>
      <c r="MEA49" s="15"/>
      <c r="MEB49" s="15"/>
      <c r="MEC49" s="15"/>
      <c r="MED49" s="15"/>
      <c r="MEE49" s="15"/>
      <c r="MEF49" s="19"/>
      <c r="MEG49" s="15"/>
      <c r="MEH49" s="15"/>
      <c r="MEI49" s="15"/>
      <c r="MEJ49" s="15"/>
      <c r="MEK49" s="15"/>
      <c r="MEL49" s="15"/>
      <c r="MEM49" s="19"/>
      <c r="MEN49" s="59"/>
      <c r="MEO49" s="59"/>
      <c r="MEP49" s="52"/>
      <c r="MEQ49" s="52"/>
      <c r="MER49" s="52"/>
      <c r="MES49" s="52"/>
      <c r="MET49" s="52"/>
      <c r="MEU49" s="59"/>
      <c r="MEV49" s="59"/>
      <c r="MEW49" s="59"/>
      <c r="MEX49" s="59"/>
      <c r="MEY49" s="60"/>
      <c r="MEZ49" s="278"/>
      <c r="MFA49" s="243"/>
      <c r="MFB49" s="244"/>
      <c r="MFC49" s="244"/>
      <c r="MFD49" s="244"/>
      <c r="MFE49" s="244"/>
      <c r="MFF49" s="244"/>
      <c r="MFG49" s="201"/>
      <c r="MFH49" s="210"/>
      <c r="MFI49" s="15"/>
      <c r="MFJ49" s="15"/>
      <c r="MFK49" s="15"/>
      <c r="MFL49" s="15"/>
      <c r="MFM49" s="15"/>
      <c r="MFN49" s="15"/>
      <c r="MFO49" s="15"/>
      <c r="MFP49" s="15"/>
      <c r="MFQ49" s="15"/>
      <c r="MFR49" s="15"/>
      <c r="MFS49" s="19"/>
      <c r="MFT49" s="15"/>
      <c r="MFU49" s="15"/>
      <c r="MFV49" s="15"/>
      <c r="MFW49" s="15"/>
      <c r="MFX49" s="15"/>
      <c r="MFY49" s="15"/>
      <c r="MFZ49" s="19"/>
      <c r="MGA49" s="59"/>
      <c r="MGB49" s="59"/>
      <c r="MGC49" s="52"/>
      <c r="MGD49" s="52"/>
      <c r="MGE49" s="52"/>
      <c r="MGF49" s="52"/>
      <c r="MGG49" s="52"/>
      <c r="MGH49" s="59"/>
      <c r="MGI49" s="59"/>
      <c r="MGJ49" s="59"/>
      <c r="MGK49" s="59"/>
      <c r="MGL49" s="60"/>
      <c r="MGM49" s="278"/>
      <c r="MGN49" s="243"/>
      <c r="MGO49" s="244"/>
      <c r="MGP49" s="244"/>
      <c r="MGQ49" s="244"/>
      <c r="MGR49" s="244"/>
      <c r="MGS49" s="244"/>
      <c r="MGT49" s="201"/>
      <c r="MGU49" s="210"/>
      <c r="MGV49" s="15"/>
      <c r="MGW49" s="15"/>
      <c r="MGX49" s="15"/>
      <c r="MGY49" s="15"/>
      <c r="MGZ49" s="15"/>
      <c r="MHA49" s="15"/>
      <c r="MHB49" s="15"/>
      <c r="MHC49" s="15"/>
      <c r="MHD49" s="15"/>
      <c r="MHE49" s="15"/>
      <c r="MHF49" s="19"/>
      <c r="MHG49" s="15"/>
      <c r="MHH49" s="15"/>
      <c r="MHI49" s="15"/>
      <c r="MHJ49" s="15"/>
      <c r="MHK49" s="15"/>
      <c r="MHL49" s="15"/>
      <c r="MHM49" s="19"/>
      <c r="MHN49" s="59"/>
      <c r="MHO49" s="59"/>
      <c r="MHP49" s="52"/>
      <c r="MHQ49" s="52"/>
      <c r="MHR49" s="52"/>
      <c r="MHS49" s="52"/>
      <c r="MHT49" s="52"/>
      <c r="MHU49" s="59"/>
      <c r="MHV49" s="59"/>
      <c r="MHW49" s="59"/>
      <c r="MHX49" s="59"/>
      <c r="MHY49" s="60"/>
      <c r="MHZ49" s="278"/>
      <c r="MIA49" s="243"/>
      <c r="MIB49" s="244"/>
      <c r="MIC49" s="244"/>
      <c r="MID49" s="244"/>
      <c r="MIE49" s="244"/>
      <c r="MIF49" s="244"/>
      <c r="MIG49" s="201"/>
      <c r="MIH49" s="210"/>
      <c r="MII49" s="15"/>
      <c r="MIJ49" s="15"/>
      <c r="MIK49" s="15"/>
      <c r="MIL49" s="15"/>
      <c r="MIM49" s="15"/>
      <c r="MIN49" s="15"/>
      <c r="MIO49" s="15"/>
      <c r="MIP49" s="15"/>
      <c r="MIQ49" s="15"/>
      <c r="MIR49" s="15"/>
      <c r="MIS49" s="19"/>
      <c r="MIT49" s="15"/>
      <c r="MIU49" s="15"/>
      <c r="MIV49" s="15"/>
      <c r="MIW49" s="15"/>
      <c r="MIX49" s="15"/>
      <c r="MIY49" s="15"/>
      <c r="MIZ49" s="19"/>
      <c r="MJA49" s="59"/>
      <c r="MJB49" s="59"/>
      <c r="MJC49" s="52"/>
      <c r="MJD49" s="52"/>
      <c r="MJE49" s="52"/>
      <c r="MJF49" s="52"/>
      <c r="MJG49" s="52"/>
      <c r="MJH49" s="59"/>
      <c r="MJI49" s="59"/>
      <c r="MJJ49" s="59"/>
      <c r="MJK49" s="59"/>
      <c r="MJL49" s="60"/>
      <c r="MJM49" s="278"/>
      <c r="MJN49" s="243"/>
      <c r="MJO49" s="244"/>
      <c r="MJP49" s="244"/>
      <c r="MJQ49" s="244"/>
      <c r="MJR49" s="244"/>
      <c r="MJS49" s="244"/>
      <c r="MJT49" s="201"/>
      <c r="MJU49" s="210"/>
      <c r="MJV49" s="15"/>
      <c r="MJW49" s="15"/>
      <c r="MJX49" s="15"/>
      <c r="MJY49" s="15"/>
      <c r="MJZ49" s="15"/>
      <c r="MKA49" s="15"/>
      <c r="MKB49" s="15"/>
      <c r="MKC49" s="15"/>
      <c r="MKD49" s="15"/>
      <c r="MKE49" s="15"/>
      <c r="MKF49" s="19"/>
      <c r="MKG49" s="15"/>
      <c r="MKH49" s="15"/>
      <c r="MKI49" s="15"/>
      <c r="MKJ49" s="15"/>
      <c r="MKK49" s="15"/>
      <c r="MKL49" s="15"/>
      <c r="MKM49" s="19"/>
      <c r="MKN49" s="59"/>
      <c r="MKO49" s="59"/>
      <c r="MKP49" s="52"/>
      <c r="MKQ49" s="52"/>
      <c r="MKR49" s="52"/>
      <c r="MKS49" s="52"/>
      <c r="MKT49" s="52"/>
      <c r="MKU49" s="59"/>
      <c r="MKV49" s="59"/>
      <c r="MKW49" s="59"/>
      <c r="MKX49" s="59"/>
      <c r="MKY49" s="60"/>
      <c r="MKZ49" s="278"/>
      <c r="MLA49" s="243"/>
      <c r="MLB49" s="244"/>
      <c r="MLC49" s="244"/>
      <c r="MLD49" s="244"/>
      <c r="MLE49" s="244"/>
      <c r="MLF49" s="244"/>
      <c r="MLG49" s="201"/>
      <c r="MLH49" s="210"/>
      <c r="MLI49" s="15"/>
      <c r="MLJ49" s="15"/>
      <c r="MLK49" s="15"/>
      <c r="MLL49" s="15"/>
      <c r="MLM49" s="15"/>
      <c r="MLN49" s="15"/>
      <c r="MLO49" s="15"/>
      <c r="MLP49" s="15"/>
      <c r="MLQ49" s="15"/>
      <c r="MLR49" s="15"/>
      <c r="MLS49" s="19"/>
      <c r="MLT49" s="15"/>
      <c r="MLU49" s="15"/>
      <c r="MLV49" s="15"/>
      <c r="MLW49" s="15"/>
      <c r="MLX49" s="15"/>
      <c r="MLY49" s="15"/>
      <c r="MLZ49" s="19"/>
      <c r="MMA49" s="59"/>
      <c r="MMB49" s="59"/>
      <c r="MMC49" s="52"/>
      <c r="MMD49" s="52"/>
      <c r="MME49" s="52"/>
      <c r="MMF49" s="52"/>
      <c r="MMG49" s="52"/>
      <c r="MMH49" s="59"/>
      <c r="MMI49" s="59"/>
      <c r="MMJ49" s="59"/>
      <c r="MMK49" s="59"/>
      <c r="MML49" s="60"/>
      <c r="MMM49" s="278"/>
      <c r="MMN49" s="243"/>
      <c r="MMO49" s="244"/>
      <c r="MMP49" s="244"/>
      <c r="MMQ49" s="244"/>
      <c r="MMR49" s="244"/>
      <c r="MMS49" s="244"/>
      <c r="MMT49" s="201"/>
      <c r="MMU49" s="210"/>
      <c r="MMV49" s="15"/>
      <c r="MMW49" s="15"/>
      <c r="MMX49" s="15"/>
      <c r="MMY49" s="15"/>
      <c r="MMZ49" s="15"/>
      <c r="MNA49" s="15"/>
      <c r="MNB49" s="15"/>
      <c r="MNC49" s="15"/>
      <c r="MND49" s="15"/>
      <c r="MNE49" s="15"/>
      <c r="MNF49" s="19"/>
      <c r="MNG49" s="15"/>
      <c r="MNH49" s="15"/>
      <c r="MNI49" s="15"/>
      <c r="MNJ49" s="15"/>
      <c r="MNK49" s="15"/>
      <c r="MNL49" s="15"/>
      <c r="MNM49" s="19"/>
      <c r="MNN49" s="59"/>
      <c r="MNO49" s="59"/>
      <c r="MNP49" s="52"/>
      <c r="MNQ49" s="52"/>
      <c r="MNR49" s="52"/>
      <c r="MNS49" s="52"/>
      <c r="MNT49" s="52"/>
      <c r="MNU49" s="59"/>
      <c r="MNV49" s="59"/>
      <c r="MNW49" s="59"/>
      <c r="MNX49" s="59"/>
      <c r="MNY49" s="60"/>
      <c r="MNZ49" s="278"/>
      <c r="MOA49" s="243"/>
      <c r="MOB49" s="244"/>
      <c r="MOC49" s="244"/>
      <c r="MOD49" s="244"/>
      <c r="MOE49" s="244"/>
      <c r="MOF49" s="244"/>
      <c r="MOG49" s="201"/>
      <c r="MOH49" s="210"/>
      <c r="MOI49" s="15"/>
      <c r="MOJ49" s="15"/>
      <c r="MOK49" s="15"/>
      <c r="MOL49" s="15"/>
      <c r="MOM49" s="15"/>
      <c r="MON49" s="15"/>
      <c r="MOO49" s="15"/>
      <c r="MOP49" s="15"/>
      <c r="MOQ49" s="15"/>
      <c r="MOR49" s="15"/>
      <c r="MOS49" s="19"/>
      <c r="MOT49" s="15"/>
      <c r="MOU49" s="15"/>
      <c r="MOV49" s="15"/>
      <c r="MOW49" s="15"/>
      <c r="MOX49" s="15"/>
      <c r="MOY49" s="15"/>
      <c r="MOZ49" s="19"/>
      <c r="MPA49" s="59"/>
      <c r="MPB49" s="59"/>
      <c r="MPC49" s="52"/>
      <c r="MPD49" s="52"/>
      <c r="MPE49" s="52"/>
      <c r="MPF49" s="52"/>
      <c r="MPG49" s="52"/>
      <c r="MPH49" s="59"/>
      <c r="MPI49" s="59"/>
      <c r="MPJ49" s="59"/>
      <c r="MPK49" s="59"/>
      <c r="MPL49" s="60"/>
      <c r="MPM49" s="278"/>
      <c r="MPN49" s="243"/>
      <c r="MPO49" s="244"/>
      <c r="MPP49" s="244"/>
      <c r="MPQ49" s="244"/>
      <c r="MPR49" s="244"/>
      <c r="MPS49" s="244"/>
      <c r="MPT49" s="201"/>
      <c r="MPU49" s="210"/>
      <c r="MPV49" s="15"/>
      <c r="MPW49" s="15"/>
      <c r="MPX49" s="15"/>
      <c r="MPY49" s="15"/>
      <c r="MPZ49" s="15"/>
      <c r="MQA49" s="15"/>
      <c r="MQB49" s="15"/>
      <c r="MQC49" s="15"/>
      <c r="MQD49" s="15"/>
      <c r="MQE49" s="15"/>
      <c r="MQF49" s="19"/>
      <c r="MQG49" s="15"/>
      <c r="MQH49" s="15"/>
      <c r="MQI49" s="15"/>
      <c r="MQJ49" s="15"/>
      <c r="MQK49" s="15"/>
      <c r="MQL49" s="15"/>
      <c r="MQM49" s="19"/>
      <c r="MQN49" s="59"/>
      <c r="MQO49" s="59"/>
      <c r="MQP49" s="52"/>
      <c r="MQQ49" s="52"/>
      <c r="MQR49" s="52"/>
      <c r="MQS49" s="52"/>
      <c r="MQT49" s="52"/>
      <c r="MQU49" s="59"/>
      <c r="MQV49" s="59"/>
      <c r="MQW49" s="59"/>
      <c r="MQX49" s="59"/>
      <c r="MQY49" s="60"/>
      <c r="MQZ49" s="278"/>
      <c r="MRA49" s="243"/>
      <c r="MRB49" s="244"/>
      <c r="MRC49" s="244"/>
      <c r="MRD49" s="244"/>
      <c r="MRE49" s="244"/>
      <c r="MRF49" s="244"/>
      <c r="MRG49" s="201"/>
      <c r="MRH49" s="210"/>
      <c r="MRI49" s="15"/>
      <c r="MRJ49" s="15"/>
      <c r="MRK49" s="15"/>
      <c r="MRL49" s="15"/>
      <c r="MRM49" s="15"/>
      <c r="MRN49" s="15"/>
      <c r="MRO49" s="15"/>
      <c r="MRP49" s="15"/>
      <c r="MRQ49" s="15"/>
      <c r="MRR49" s="15"/>
      <c r="MRS49" s="19"/>
      <c r="MRT49" s="15"/>
      <c r="MRU49" s="15"/>
      <c r="MRV49" s="15"/>
      <c r="MRW49" s="15"/>
      <c r="MRX49" s="15"/>
      <c r="MRY49" s="15"/>
      <c r="MRZ49" s="19"/>
      <c r="MSA49" s="59"/>
      <c r="MSB49" s="59"/>
      <c r="MSC49" s="52"/>
      <c r="MSD49" s="52"/>
      <c r="MSE49" s="52"/>
      <c r="MSF49" s="52"/>
      <c r="MSG49" s="52"/>
      <c r="MSH49" s="59"/>
      <c r="MSI49" s="59"/>
      <c r="MSJ49" s="59"/>
      <c r="MSK49" s="59"/>
      <c r="MSL49" s="60"/>
      <c r="MSM49" s="278"/>
      <c r="MSN49" s="243"/>
      <c r="MSO49" s="244"/>
      <c r="MSP49" s="244"/>
      <c r="MSQ49" s="244"/>
      <c r="MSR49" s="244"/>
      <c r="MSS49" s="244"/>
      <c r="MST49" s="201"/>
      <c r="MSU49" s="210"/>
      <c r="MSV49" s="15"/>
      <c r="MSW49" s="15"/>
      <c r="MSX49" s="15"/>
      <c r="MSY49" s="15"/>
      <c r="MSZ49" s="15"/>
      <c r="MTA49" s="15"/>
      <c r="MTB49" s="15"/>
      <c r="MTC49" s="15"/>
      <c r="MTD49" s="15"/>
      <c r="MTE49" s="15"/>
      <c r="MTF49" s="19"/>
      <c r="MTG49" s="15"/>
      <c r="MTH49" s="15"/>
      <c r="MTI49" s="15"/>
      <c r="MTJ49" s="15"/>
      <c r="MTK49" s="15"/>
      <c r="MTL49" s="15"/>
      <c r="MTM49" s="19"/>
      <c r="MTN49" s="59"/>
      <c r="MTO49" s="59"/>
      <c r="MTP49" s="52"/>
      <c r="MTQ49" s="52"/>
      <c r="MTR49" s="52"/>
      <c r="MTS49" s="52"/>
      <c r="MTT49" s="52"/>
      <c r="MTU49" s="59"/>
      <c r="MTV49" s="59"/>
      <c r="MTW49" s="59"/>
      <c r="MTX49" s="59"/>
      <c r="MTY49" s="60"/>
      <c r="MTZ49" s="278"/>
      <c r="MUA49" s="243"/>
      <c r="MUB49" s="244"/>
      <c r="MUC49" s="244"/>
      <c r="MUD49" s="244"/>
      <c r="MUE49" s="244"/>
      <c r="MUF49" s="244"/>
      <c r="MUG49" s="201"/>
      <c r="MUH49" s="210"/>
      <c r="MUI49" s="15"/>
      <c r="MUJ49" s="15"/>
      <c r="MUK49" s="15"/>
      <c r="MUL49" s="15"/>
      <c r="MUM49" s="15"/>
      <c r="MUN49" s="15"/>
      <c r="MUO49" s="15"/>
      <c r="MUP49" s="15"/>
      <c r="MUQ49" s="15"/>
      <c r="MUR49" s="15"/>
      <c r="MUS49" s="19"/>
      <c r="MUT49" s="15"/>
      <c r="MUU49" s="15"/>
      <c r="MUV49" s="15"/>
      <c r="MUW49" s="15"/>
      <c r="MUX49" s="15"/>
      <c r="MUY49" s="15"/>
      <c r="MUZ49" s="19"/>
      <c r="MVA49" s="59"/>
      <c r="MVB49" s="59"/>
      <c r="MVC49" s="52"/>
      <c r="MVD49" s="52"/>
      <c r="MVE49" s="52"/>
      <c r="MVF49" s="52"/>
      <c r="MVG49" s="52"/>
      <c r="MVH49" s="59"/>
      <c r="MVI49" s="59"/>
      <c r="MVJ49" s="59"/>
      <c r="MVK49" s="59"/>
      <c r="MVL49" s="60"/>
      <c r="MVM49" s="278"/>
      <c r="MVN49" s="243"/>
      <c r="MVO49" s="244"/>
      <c r="MVP49" s="244"/>
      <c r="MVQ49" s="244"/>
      <c r="MVR49" s="244"/>
      <c r="MVS49" s="244"/>
      <c r="MVT49" s="201"/>
      <c r="MVU49" s="210"/>
      <c r="MVV49" s="15"/>
      <c r="MVW49" s="15"/>
      <c r="MVX49" s="15"/>
      <c r="MVY49" s="15"/>
      <c r="MVZ49" s="15"/>
      <c r="MWA49" s="15"/>
      <c r="MWB49" s="15"/>
      <c r="MWC49" s="15"/>
      <c r="MWD49" s="15"/>
      <c r="MWE49" s="15"/>
      <c r="MWF49" s="19"/>
      <c r="MWG49" s="15"/>
      <c r="MWH49" s="15"/>
      <c r="MWI49" s="15"/>
      <c r="MWJ49" s="15"/>
      <c r="MWK49" s="15"/>
      <c r="MWL49" s="15"/>
      <c r="MWM49" s="19"/>
      <c r="MWN49" s="59"/>
      <c r="MWO49" s="59"/>
      <c r="MWP49" s="52"/>
      <c r="MWQ49" s="52"/>
      <c r="MWR49" s="52"/>
      <c r="MWS49" s="52"/>
      <c r="MWT49" s="52"/>
      <c r="MWU49" s="59"/>
      <c r="MWV49" s="59"/>
      <c r="MWW49" s="59"/>
      <c r="MWX49" s="59"/>
      <c r="MWY49" s="60"/>
      <c r="MWZ49" s="278"/>
      <c r="MXA49" s="243"/>
      <c r="MXB49" s="244"/>
      <c r="MXC49" s="244"/>
      <c r="MXD49" s="244"/>
      <c r="MXE49" s="244"/>
      <c r="MXF49" s="244"/>
      <c r="MXG49" s="201"/>
      <c r="MXH49" s="210"/>
      <c r="MXI49" s="15"/>
      <c r="MXJ49" s="15"/>
      <c r="MXK49" s="15"/>
      <c r="MXL49" s="15"/>
      <c r="MXM49" s="15"/>
      <c r="MXN49" s="15"/>
      <c r="MXO49" s="15"/>
      <c r="MXP49" s="15"/>
      <c r="MXQ49" s="15"/>
      <c r="MXR49" s="15"/>
      <c r="MXS49" s="19"/>
      <c r="MXT49" s="15"/>
      <c r="MXU49" s="15"/>
      <c r="MXV49" s="15"/>
      <c r="MXW49" s="15"/>
      <c r="MXX49" s="15"/>
      <c r="MXY49" s="15"/>
      <c r="MXZ49" s="19"/>
      <c r="MYA49" s="59"/>
      <c r="MYB49" s="59"/>
      <c r="MYC49" s="52"/>
      <c r="MYD49" s="52"/>
      <c r="MYE49" s="52"/>
      <c r="MYF49" s="52"/>
      <c r="MYG49" s="52"/>
      <c r="MYH49" s="59"/>
      <c r="MYI49" s="59"/>
      <c r="MYJ49" s="59"/>
      <c r="MYK49" s="59"/>
      <c r="MYL49" s="60"/>
      <c r="MYM49" s="278"/>
      <c r="MYN49" s="243"/>
      <c r="MYO49" s="244"/>
      <c r="MYP49" s="244"/>
      <c r="MYQ49" s="244"/>
      <c r="MYR49" s="244"/>
      <c r="MYS49" s="244"/>
      <c r="MYT49" s="201"/>
      <c r="MYU49" s="210"/>
      <c r="MYV49" s="15"/>
      <c r="MYW49" s="15"/>
      <c r="MYX49" s="15"/>
      <c r="MYY49" s="15"/>
      <c r="MYZ49" s="15"/>
      <c r="MZA49" s="15"/>
      <c r="MZB49" s="15"/>
      <c r="MZC49" s="15"/>
      <c r="MZD49" s="15"/>
      <c r="MZE49" s="15"/>
      <c r="MZF49" s="19"/>
      <c r="MZG49" s="15"/>
      <c r="MZH49" s="15"/>
      <c r="MZI49" s="15"/>
      <c r="MZJ49" s="15"/>
      <c r="MZK49" s="15"/>
      <c r="MZL49" s="15"/>
      <c r="MZM49" s="19"/>
      <c r="MZN49" s="59"/>
      <c r="MZO49" s="59"/>
      <c r="MZP49" s="52"/>
      <c r="MZQ49" s="52"/>
      <c r="MZR49" s="52"/>
      <c r="MZS49" s="52"/>
      <c r="MZT49" s="52"/>
      <c r="MZU49" s="59"/>
      <c r="MZV49" s="59"/>
      <c r="MZW49" s="59"/>
      <c r="MZX49" s="59"/>
      <c r="MZY49" s="60"/>
      <c r="MZZ49" s="278"/>
      <c r="NAA49" s="243"/>
      <c r="NAB49" s="244"/>
      <c r="NAC49" s="244"/>
      <c r="NAD49" s="244"/>
      <c r="NAE49" s="244"/>
      <c r="NAF49" s="244"/>
      <c r="NAG49" s="201"/>
      <c r="NAH49" s="210"/>
      <c r="NAI49" s="15"/>
      <c r="NAJ49" s="15"/>
      <c r="NAK49" s="15"/>
      <c r="NAL49" s="15"/>
      <c r="NAM49" s="15"/>
      <c r="NAN49" s="15"/>
      <c r="NAO49" s="15"/>
      <c r="NAP49" s="15"/>
      <c r="NAQ49" s="15"/>
      <c r="NAR49" s="15"/>
      <c r="NAS49" s="19"/>
      <c r="NAT49" s="15"/>
      <c r="NAU49" s="15"/>
      <c r="NAV49" s="15"/>
      <c r="NAW49" s="15"/>
      <c r="NAX49" s="15"/>
      <c r="NAY49" s="15"/>
      <c r="NAZ49" s="19"/>
      <c r="NBA49" s="59"/>
      <c r="NBB49" s="59"/>
      <c r="NBC49" s="52"/>
      <c r="NBD49" s="52"/>
      <c r="NBE49" s="52"/>
      <c r="NBF49" s="52"/>
      <c r="NBG49" s="52"/>
      <c r="NBH49" s="59"/>
      <c r="NBI49" s="59"/>
      <c r="NBJ49" s="59"/>
      <c r="NBK49" s="59"/>
      <c r="NBL49" s="60"/>
      <c r="NBM49" s="278"/>
      <c r="NBN49" s="243"/>
      <c r="NBO49" s="244"/>
      <c r="NBP49" s="244"/>
      <c r="NBQ49" s="244"/>
      <c r="NBR49" s="244"/>
      <c r="NBS49" s="244"/>
      <c r="NBT49" s="201"/>
      <c r="NBU49" s="210"/>
      <c r="NBV49" s="15"/>
      <c r="NBW49" s="15"/>
      <c r="NBX49" s="15"/>
      <c r="NBY49" s="15"/>
      <c r="NBZ49" s="15"/>
      <c r="NCA49" s="15"/>
      <c r="NCB49" s="15"/>
      <c r="NCC49" s="15"/>
      <c r="NCD49" s="15"/>
      <c r="NCE49" s="15"/>
      <c r="NCF49" s="19"/>
      <c r="NCG49" s="15"/>
      <c r="NCH49" s="15"/>
      <c r="NCI49" s="15"/>
      <c r="NCJ49" s="15"/>
      <c r="NCK49" s="15"/>
      <c r="NCL49" s="15"/>
      <c r="NCM49" s="19"/>
      <c r="NCN49" s="59"/>
      <c r="NCO49" s="59"/>
      <c r="NCP49" s="52"/>
      <c r="NCQ49" s="52"/>
      <c r="NCR49" s="52"/>
      <c r="NCS49" s="52"/>
      <c r="NCT49" s="52"/>
      <c r="NCU49" s="59"/>
      <c r="NCV49" s="59"/>
      <c r="NCW49" s="59"/>
      <c r="NCX49" s="59"/>
      <c r="NCY49" s="60"/>
      <c r="NCZ49" s="278"/>
      <c r="NDA49" s="243"/>
      <c r="NDB49" s="244"/>
      <c r="NDC49" s="244"/>
      <c r="NDD49" s="244"/>
      <c r="NDE49" s="244"/>
      <c r="NDF49" s="244"/>
      <c r="NDG49" s="201"/>
      <c r="NDH49" s="210"/>
      <c r="NDI49" s="15"/>
      <c r="NDJ49" s="15"/>
      <c r="NDK49" s="15"/>
      <c r="NDL49" s="15"/>
      <c r="NDM49" s="15"/>
      <c r="NDN49" s="15"/>
      <c r="NDO49" s="15"/>
      <c r="NDP49" s="15"/>
      <c r="NDQ49" s="15"/>
      <c r="NDR49" s="15"/>
      <c r="NDS49" s="19"/>
      <c r="NDT49" s="15"/>
      <c r="NDU49" s="15"/>
      <c r="NDV49" s="15"/>
      <c r="NDW49" s="15"/>
      <c r="NDX49" s="15"/>
      <c r="NDY49" s="15"/>
      <c r="NDZ49" s="19"/>
      <c r="NEA49" s="59"/>
      <c r="NEB49" s="59"/>
      <c r="NEC49" s="52"/>
      <c r="NED49" s="52"/>
      <c r="NEE49" s="52"/>
      <c r="NEF49" s="52"/>
      <c r="NEG49" s="52"/>
      <c r="NEH49" s="59"/>
      <c r="NEI49" s="59"/>
      <c r="NEJ49" s="59"/>
      <c r="NEK49" s="59"/>
      <c r="NEL49" s="60"/>
      <c r="NEM49" s="278"/>
      <c r="NEN49" s="243"/>
      <c r="NEO49" s="244"/>
      <c r="NEP49" s="244"/>
      <c r="NEQ49" s="244"/>
      <c r="NER49" s="244"/>
      <c r="NES49" s="244"/>
      <c r="NET49" s="201"/>
      <c r="NEU49" s="210"/>
      <c r="NEV49" s="15"/>
      <c r="NEW49" s="15"/>
      <c r="NEX49" s="15"/>
      <c r="NEY49" s="15"/>
      <c r="NEZ49" s="15"/>
      <c r="NFA49" s="15"/>
      <c r="NFB49" s="15"/>
      <c r="NFC49" s="15"/>
      <c r="NFD49" s="15"/>
      <c r="NFE49" s="15"/>
      <c r="NFF49" s="19"/>
      <c r="NFG49" s="15"/>
      <c r="NFH49" s="15"/>
      <c r="NFI49" s="15"/>
      <c r="NFJ49" s="15"/>
      <c r="NFK49" s="15"/>
      <c r="NFL49" s="15"/>
      <c r="NFM49" s="19"/>
      <c r="NFN49" s="59"/>
      <c r="NFO49" s="59"/>
      <c r="NFP49" s="52"/>
      <c r="NFQ49" s="52"/>
      <c r="NFR49" s="52"/>
      <c r="NFS49" s="52"/>
      <c r="NFT49" s="52"/>
      <c r="NFU49" s="59"/>
      <c r="NFV49" s="59"/>
      <c r="NFW49" s="59"/>
      <c r="NFX49" s="59"/>
      <c r="NFY49" s="60"/>
      <c r="NFZ49" s="278"/>
      <c r="NGA49" s="243"/>
      <c r="NGB49" s="244"/>
      <c r="NGC49" s="244"/>
      <c r="NGD49" s="244"/>
      <c r="NGE49" s="244"/>
      <c r="NGF49" s="244"/>
      <c r="NGG49" s="201"/>
      <c r="NGH49" s="210"/>
      <c r="NGI49" s="15"/>
      <c r="NGJ49" s="15"/>
      <c r="NGK49" s="15"/>
      <c r="NGL49" s="15"/>
      <c r="NGM49" s="15"/>
      <c r="NGN49" s="15"/>
      <c r="NGO49" s="15"/>
      <c r="NGP49" s="15"/>
      <c r="NGQ49" s="15"/>
      <c r="NGR49" s="15"/>
      <c r="NGS49" s="19"/>
      <c r="NGT49" s="15"/>
      <c r="NGU49" s="15"/>
      <c r="NGV49" s="15"/>
      <c r="NGW49" s="15"/>
      <c r="NGX49" s="15"/>
      <c r="NGY49" s="15"/>
      <c r="NGZ49" s="19"/>
      <c r="NHA49" s="59"/>
      <c r="NHB49" s="59"/>
      <c r="NHC49" s="52"/>
      <c r="NHD49" s="52"/>
      <c r="NHE49" s="52"/>
      <c r="NHF49" s="52"/>
      <c r="NHG49" s="52"/>
      <c r="NHH49" s="59"/>
      <c r="NHI49" s="59"/>
      <c r="NHJ49" s="59"/>
      <c r="NHK49" s="59"/>
      <c r="NHL49" s="60"/>
      <c r="NHM49" s="278"/>
      <c r="NHN49" s="243"/>
      <c r="NHO49" s="244"/>
      <c r="NHP49" s="244"/>
      <c r="NHQ49" s="244"/>
      <c r="NHR49" s="244"/>
      <c r="NHS49" s="244"/>
      <c r="NHT49" s="201"/>
      <c r="NHU49" s="210"/>
      <c r="NHV49" s="15"/>
      <c r="NHW49" s="15"/>
      <c r="NHX49" s="15"/>
      <c r="NHY49" s="15"/>
      <c r="NHZ49" s="15"/>
      <c r="NIA49" s="15"/>
      <c r="NIB49" s="15"/>
      <c r="NIC49" s="15"/>
      <c r="NID49" s="15"/>
      <c r="NIE49" s="15"/>
      <c r="NIF49" s="19"/>
      <c r="NIG49" s="15"/>
      <c r="NIH49" s="15"/>
      <c r="NII49" s="15"/>
      <c r="NIJ49" s="15"/>
      <c r="NIK49" s="15"/>
      <c r="NIL49" s="15"/>
      <c r="NIM49" s="19"/>
      <c r="NIN49" s="59"/>
      <c r="NIO49" s="59"/>
      <c r="NIP49" s="52"/>
      <c r="NIQ49" s="52"/>
      <c r="NIR49" s="52"/>
      <c r="NIS49" s="52"/>
      <c r="NIT49" s="52"/>
      <c r="NIU49" s="59"/>
      <c r="NIV49" s="59"/>
      <c r="NIW49" s="59"/>
      <c r="NIX49" s="59"/>
      <c r="NIY49" s="60"/>
      <c r="NIZ49" s="278"/>
      <c r="NJA49" s="243"/>
      <c r="NJB49" s="244"/>
      <c r="NJC49" s="244"/>
      <c r="NJD49" s="244"/>
      <c r="NJE49" s="244"/>
      <c r="NJF49" s="244"/>
      <c r="NJG49" s="201"/>
      <c r="NJH49" s="210"/>
      <c r="NJI49" s="15"/>
      <c r="NJJ49" s="15"/>
      <c r="NJK49" s="15"/>
      <c r="NJL49" s="15"/>
      <c r="NJM49" s="15"/>
      <c r="NJN49" s="15"/>
      <c r="NJO49" s="15"/>
      <c r="NJP49" s="15"/>
      <c r="NJQ49" s="15"/>
      <c r="NJR49" s="15"/>
      <c r="NJS49" s="19"/>
      <c r="NJT49" s="15"/>
      <c r="NJU49" s="15"/>
      <c r="NJV49" s="15"/>
      <c r="NJW49" s="15"/>
      <c r="NJX49" s="15"/>
      <c r="NJY49" s="15"/>
      <c r="NJZ49" s="19"/>
      <c r="NKA49" s="59"/>
      <c r="NKB49" s="59"/>
      <c r="NKC49" s="52"/>
      <c r="NKD49" s="52"/>
      <c r="NKE49" s="52"/>
      <c r="NKF49" s="52"/>
      <c r="NKG49" s="52"/>
      <c r="NKH49" s="59"/>
      <c r="NKI49" s="59"/>
      <c r="NKJ49" s="59"/>
      <c r="NKK49" s="59"/>
      <c r="NKL49" s="60"/>
      <c r="NKM49" s="278"/>
      <c r="NKN49" s="243"/>
      <c r="NKO49" s="244"/>
      <c r="NKP49" s="244"/>
      <c r="NKQ49" s="244"/>
      <c r="NKR49" s="244"/>
      <c r="NKS49" s="244"/>
      <c r="NKT49" s="201"/>
      <c r="NKU49" s="210"/>
      <c r="NKV49" s="15"/>
      <c r="NKW49" s="15"/>
      <c r="NKX49" s="15"/>
      <c r="NKY49" s="15"/>
      <c r="NKZ49" s="15"/>
      <c r="NLA49" s="15"/>
      <c r="NLB49" s="15"/>
      <c r="NLC49" s="15"/>
      <c r="NLD49" s="15"/>
      <c r="NLE49" s="15"/>
      <c r="NLF49" s="19"/>
      <c r="NLG49" s="15"/>
      <c r="NLH49" s="15"/>
      <c r="NLI49" s="15"/>
      <c r="NLJ49" s="15"/>
      <c r="NLK49" s="15"/>
      <c r="NLL49" s="15"/>
      <c r="NLM49" s="19"/>
      <c r="NLN49" s="59"/>
      <c r="NLO49" s="59"/>
      <c r="NLP49" s="52"/>
      <c r="NLQ49" s="52"/>
      <c r="NLR49" s="52"/>
      <c r="NLS49" s="52"/>
      <c r="NLT49" s="52"/>
      <c r="NLU49" s="59"/>
      <c r="NLV49" s="59"/>
      <c r="NLW49" s="59"/>
      <c r="NLX49" s="59"/>
      <c r="NLY49" s="60"/>
      <c r="NLZ49" s="278"/>
      <c r="NMA49" s="243"/>
      <c r="NMB49" s="244"/>
      <c r="NMC49" s="244"/>
      <c r="NMD49" s="244"/>
      <c r="NME49" s="244"/>
      <c r="NMF49" s="244"/>
      <c r="NMG49" s="201"/>
      <c r="NMH49" s="210"/>
      <c r="NMI49" s="15"/>
      <c r="NMJ49" s="15"/>
      <c r="NMK49" s="15"/>
      <c r="NML49" s="15"/>
      <c r="NMM49" s="15"/>
      <c r="NMN49" s="15"/>
      <c r="NMO49" s="15"/>
      <c r="NMP49" s="15"/>
      <c r="NMQ49" s="15"/>
      <c r="NMR49" s="15"/>
      <c r="NMS49" s="19"/>
      <c r="NMT49" s="15"/>
      <c r="NMU49" s="15"/>
      <c r="NMV49" s="15"/>
      <c r="NMW49" s="15"/>
      <c r="NMX49" s="15"/>
      <c r="NMY49" s="15"/>
      <c r="NMZ49" s="19"/>
      <c r="NNA49" s="59"/>
      <c r="NNB49" s="59"/>
      <c r="NNC49" s="52"/>
      <c r="NND49" s="52"/>
      <c r="NNE49" s="52"/>
      <c r="NNF49" s="52"/>
      <c r="NNG49" s="52"/>
      <c r="NNH49" s="59"/>
      <c r="NNI49" s="59"/>
      <c r="NNJ49" s="59"/>
      <c r="NNK49" s="59"/>
      <c r="NNL49" s="60"/>
      <c r="NNM49" s="278"/>
      <c r="NNN49" s="243"/>
      <c r="NNO49" s="244"/>
      <c r="NNP49" s="244"/>
      <c r="NNQ49" s="244"/>
      <c r="NNR49" s="244"/>
      <c r="NNS49" s="244"/>
      <c r="NNT49" s="201"/>
      <c r="NNU49" s="210"/>
      <c r="NNV49" s="15"/>
      <c r="NNW49" s="15"/>
      <c r="NNX49" s="15"/>
      <c r="NNY49" s="15"/>
      <c r="NNZ49" s="15"/>
      <c r="NOA49" s="15"/>
      <c r="NOB49" s="15"/>
      <c r="NOC49" s="15"/>
      <c r="NOD49" s="15"/>
      <c r="NOE49" s="15"/>
      <c r="NOF49" s="19"/>
      <c r="NOG49" s="15"/>
      <c r="NOH49" s="15"/>
      <c r="NOI49" s="15"/>
      <c r="NOJ49" s="15"/>
      <c r="NOK49" s="15"/>
      <c r="NOL49" s="15"/>
      <c r="NOM49" s="19"/>
      <c r="NON49" s="59"/>
      <c r="NOO49" s="59"/>
      <c r="NOP49" s="52"/>
      <c r="NOQ49" s="52"/>
      <c r="NOR49" s="52"/>
      <c r="NOS49" s="52"/>
      <c r="NOT49" s="52"/>
      <c r="NOU49" s="59"/>
      <c r="NOV49" s="59"/>
      <c r="NOW49" s="59"/>
      <c r="NOX49" s="59"/>
      <c r="NOY49" s="60"/>
      <c r="NOZ49" s="278"/>
      <c r="NPA49" s="243"/>
      <c r="NPB49" s="244"/>
      <c r="NPC49" s="244"/>
      <c r="NPD49" s="244"/>
      <c r="NPE49" s="244"/>
      <c r="NPF49" s="244"/>
      <c r="NPG49" s="201"/>
      <c r="NPH49" s="210"/>
      <c r="NPI49" s="15"/>
      <c r="NPJ49" s="15"/>
      <c r="NPK49" s="15"/>
      <c r="NPL49" s="15"/>
      <c r="NPM49" s="15"/>
      <c r="NPN49" s="15"/>
      <c r="NPO49" s="15"/>
      <c r="NPP49" s="15"/>
      <c r="NPQ49" s="15"/>
      <c r="NPR49" s="15"/>
      <c r="NPS49" s="19"/>
      <c r="NPT49" s="15"/>
      <c r="NPU49" s="15"/>
      <c r="NPV49" s="15"/>
      <c r="NPW49" s="15"/>
      <c r="NPX49" s="15"/>
      <c r="NPY49" s="15"/>
      <c r="NPZ49" s="19"/>
      <c r="NQA49" s="59"/>
      <c r="NQB49" s="59"/>
      <c r="NQC49" s="52"/>
      <c r="NQD49" s="52"/>
      <c r="NQE49" s="52"/>
      <c r="NQF49" s="52"/>
      <c r="NQG49" s="52"/>
      <c r="NQH49" s="59"/>
      <c r="NQI49" s="59"/>
      <c r="NQJ49" s="59"/>
      <c r="NQK49" s="59"/>
      <c r="NQL49" s="60"/>
      <c r="NQM49" s="278"/>
      <c r="NQN49" s="243"/>
      <c r="NQO49" s="244"/>
      <c r="NQP49" s="244"/>
      <c r="NQQ49" s="244"/>
      <c r="NQR49" s="244"/>
      <c r="NQS49" s="244"/>
      <c r="NQT49" s="201"/>
      <c r="NQU49" s="210"/>
      <c r="NQV49" s="15"/>
      <c r="NQW49" s="15"/>
      <c r="NQX49" s="15"/>
      <c r="NQY49" s="15"/>
      <c r="NQZ49" s="15"/>
      <c r="NRA49" s="15"/>
      <c r="NRB49" s="15"/>
      <c r="NRC49" s="15"/>
      <c r="NRD49" s="15"/>
      <c r="NRE49" s="15"/>
      <c r="NRF49" s="19"/>
      <c r="NRG49" s="15"/>
      <c r="NRH49" s="15"/>
      <c r="NRI49" s="15"/>
      <c r="NRJ49" s="15"/>
      <c r="NRK49" s="15"/>
      <c r="NRL49" s="15"/>
      <c r="NRM49" s="19"/>
      <c r="NRN49" s="59"/>
      <c r="NRO49" s="59"/>
      <c r="NRP49" s="52"/>
      <c r="NRQ49" s="52"/>
      <c r="NRR49" s="52"/>
      <c r="NRS49" s="52"/>
      <c r="NRT49" s="52"/>
      <c r="NRU49" s="59"/>
      <c r="NRV49" s="59"/>
      <c r="NRW49" s="59"/>
      <c r="NRX49" s="59"/>
      <c r="NRY49" s="60"/>
      <c r="NRZ49" s="278"/>
      <c r="NSA49" s="243"/>
      <c r="NSB49" s="244"/>
      <c r="NSC49" s="244"/>
      <c r="NSD49" s="244"/>
      <c r="NSE49" s="244"/>
      <c r="NSF49" s="244"/>
      <c r="NSG49" s="201"/>
      <c r="NSH49" s="210"/>
      <c r="NSI49" s="15"/>
      <c r="NSJ49" s="15"/>
      <c r="NSK49" s="15"/>
      <c r="NSL49" s="15"/>
      <c r="NSM49" s="15"/>
      <c r="NSN49" s="15"/>
      <c r="NSO49" s="15"/>
      <c r="NSP49" s="15"/>
      <c r="NSQ49" s="15"/>
      <c r="NSR49" s="15"/>
      <c r="NSS49" s="19"/>
      <c r="NST49" s="15"/>
      <c r="NSU49" s="15"/>
      <c r="NSV49" s="15"/>
      <c r="NSW49" s="15"/>
      <c r="NSX49" s="15"/>
      <c r="NSY49" s="15"/>
      <c r="NSZ49" s="19"/>
      <c r="NTA49" s="59"/>
      <c r="NTB49" s="59"/>
      <c r="NTC49" s="52"/>
      <c r="NTD49" s="52"/>
      <c r="NTE49" s="52"/>
      <c r="NTF49" s="52"/>
      <c r="NTG49" s="52"/>
      <c r="NTH49" s="59"/>
      <c r="NTI49" s="59"/>
      <c r="NTJ49" s="59"/>
      <c r="NTK49" s="59"/>
      <c r="NTL49" s="60"/>
      <c r="NTM49" s="278"/>
      <c r="NTN49" s="243"/>
      <c r="NTO49" s="244"/>
      <c r="NTP49" s="244"/>
      <c r="NTQ49" s="244"/>
      <c r="NTR49" s="244"/>
      <c r="NTS49" s="244"/>
      <c r="NTT49" s="201"/>
      <c r="NTU49" s="210"/>
      <c r="NTV49" s="15"/>
      <c r="NTW49" s="15"/>
      <c r="NTX49" s="15"/>
      <c r="NTY49" s="15"/>
      <c r="NTZ49" s="15"/>
      <c r="NUA49" s="15"/>
      <c r="NUB49" s="15"/>
      <c r="NUC49" s="15"/>
      <c r="NUD49" s="15"/>
      <c r="NUE49" s="15"/>
      <c r="NUF49" s="19"/>
      <c r="NUG49" s="15"/>
      <c r="NUH49" s="15"/>
      <c r="NUI49" s="15"/>
      <c r="NUJ49" s="15"/>
      <c r="NUK49" s="15"/>
      <c r="NUL49" s="15"/>
      <c r="NUM49" s="19"/>
      <c r="NUN49" s="59"/>
      <c r="NUO49" s="59"/>
      <c r="NUP49" s="52"/>
      <c r="NUQ49" s="52"/>
      <c r="NUR49" s="52"/>
      <c r="NUS49" s="52"/>
      <c r="NUT49" s="52"/>
      <c r="NUU49" s="59"/>
      <c r="NUV49" s="59"/>
      <c r="NUW49" s="59"/>
      <c r="NUX49" s="59"/>
      <c r="NUY49" s="60"/>
      <c r="NUZ49" s="278"/>
      <c r="NVA49" s="243"/>
      <c r="NVB49" s="244"/>
      <c r="NVC49" s="244"/>
      <c r="NVD49" s="244"/>
      <c r="NVE49" s="244"/>
      <c r="NVF49" s="244"/>
      <c r="NVG49" s="201"/>
      <c r="NVH49" s="210"/>
      <c r="NVI49" s="15"/>
      <c r="NVJ49" s="15"/>
      <c r="NVK49" s="15"/>
      <c r="NVL49" s="15"/>
      <c r="NVM49" s="15"/>
      <c r="NVN49" s="15"/>
      <c r="NVO49" s="15"/>
      <c r="NVP49" s="15"/>
      <c r="NVQ49" s="15"/>
      <c r="NVR49" s="15"/>
      <c r="NVS49" s="19"/>
      <c r="NVT49" s="15"/>
      <c r="NVU49" s="15"/>
      <c r="NVV49" s="15"/>
      <c r="NVW49" s="15"/>
      <c r="NVX49" s="15"/>
      <c r="NVY49" s="15"/>
      <c r="NVZ49" s="19"/>
      <c r="NWA49" s="59"/>
      <c r="NWB49" s="59"/>
      <c r="NWC49" s="52"/>
      <c r="NWD49" s="52"/>
      <c r="NWE49" s="52"/>
      <c r="NWF49" s="52"/>
      <c r="NWG49" s="52"/>
      <c r="NWH49" s="59"/>
      <c r="NWI49" s="59"/>
      <c r="NWJ49" s="59"/>
      <c r="NWK49" s="59"/>
      <c r="NWL49" s="60"/>
      <c r="NWM49" s="278"/>
      <c r="NWN49" s="243"/>
      <c r="NWO49" s="244"/>
      <c r="NWP49" s="244"/>
      <c r="NWQ49" s="244"/>
      <c r="NWR49" s="244"/>
      <c r="NWS49" s="244"/>
      <c r="NWT49" s="201"/>
      <c r="NWU49" s="210"/>
      <c r="NWV49" s="15"/>
      <c r="NWW49" s="15"/>
      <c r="NWX49" s="15"/>
      <c r="NWY49" s="15"/>
      <c r="NWZ49" s="15"/>
      <c r="NXA49" s="15"/>
      <c r="NXB49" s="15"/>
      <c r="NXC49" s="15"/>
      <c r="NXD49" s="15"/>
      <c r="NXE49" s="15"/>
      <c r="NXF49" s="19"/>
      <c r="NXG49" s="15"/>
      <c r="NXH49" s="15"/>
      <c r="NXI49" s="15"/>
      <c r="NXJ49" s="15"/>
      <c r="NXK49" s="15"/>
      <c r="NXL49" s="15"/>
      <c r="NXM49" s="19"/>
      <c r="NXN49" s="59"/>
      <c r="NXO49" s="59"/>
      <c r="NXP49" s="52"/>
      <c r="NXQ49" s="52"/>
      <c r="NXR49" s="52"/>
      <c r="NXS49" s="52"/>
      <c r="NXT49" s="52"/>
      <c r="NXU49" s="59"/>
      <c r="NXV49" s="59"/>
      <c r="NXW49" s="59"/>
      <c r="NXX49" s="59"/>
      <c r="NXY49" s="60"/>
      <c r="NXZ49" s="278"/>
      <c r="NYA49" s="243"/>
      <c r="NYB49" s="244"/>
      <c r="NYC49" s="244"/>
      <c r="NYD49" s="244"/>
      <c r="NYE49" s="244"/>
      <c r="NYF49" s="244"/>
      <c r="NYG49" s="201"/>
      <c r="NYH49" s="210"/>
      <c r="NYI49" s="15"/>
      <c r="NYJ49" s="15"/>
      <c r="NYK49" s="15"/>
      <c r="NYL49" s="15"/>
      <c r="NYM49" s="15"/>
      <c r="NYN49" s="15"/>
      <c r="NYO49" s="15"/>
      <c r="NYP49" s="15"/>
      <c r="NYQ49" s="15"/>
      <c r="NYR49" s="15"/>
      <c r="NYS49" s="19"/>
      <c r="NYT49" s="15"/>
      <c r="NYU49" s="15"/>
      <c r="NYV49" s="15"/>
      <c r="NYW49" s="15"/>
      <c r="NYX49" s="15"/>
      <c r="NYY49" s="15"/>
      <c r="NYZ49" s="19"/>
      <c r="NZA49" s="59"/>
      <c r="NZB49" s="59"/>
      <c r="NZC49" s="52"/>
      <c r="NZD49" s="52"/>
      <c r="NZE49" s="52"/>
      <c r="NZF49" s="52"/>
      <c r="NZG49" s="52"/>
      <c r="NZH49" s="59"/>
      <c r="NZI49" s="59"/>
      <c r="NZJ49" s="59"/>
      <c r="NZK49" s="59"/>
      <c r="NZL49" s="60"/>
      <c r="NZM49" s="278"/>
      <c r="NZN49" s="243"/>
      <c r="NZO49" s="244"/>
      <c r="NZP49" s="244"/>
      <c r="NZQ49" s="244"/>
      <c r="NZR49" s="244"/>
      <c r="NZS49" s="244"/>
      <c r="NZT49" s="201"/>
      <c r="NZU49" s="210"/>
      <c r="NZV49" s="15"/>
      <c r="NZW49" s="15"/>
      <c r="NZX49" s="15"/>
      <c r="NZY49" s="15"/>
      <c r="NZZ49" s="15"/>
      <c r="OAA49" s="15"/>
      <c r="OAB49" s="15"/>
      <c r="OAC49" s="15"/>
      <c r="OAD49" s="15"/>
      <c r="OAE49" s="15"/>
      <c r="OAF49" s="19"/>
      <c r="OAG49" s="15"/>
      <c r="OAH49" s="15"/>
      <c r="OAI49" s="15"/>
      <c r="OAJ49" s="15"/>
      <c r="OAK49" s="15"/>
      <c r="OAL49" s="15"/>
      <c r="OAM49" s="19"/>
      <c r="OAN49" s="59"/>
      <c r="OAO49" s="59"/>
      <c r="OAP49" s="52"/>
      <c r="OAQ49" s="52"/>
      <c r="OAR49" s="52"/>
      <c r="OAS49" s="52"/>
      <c r="OAT49" s="52"/>
      <c r="OAU49" s="59"/>
      <c r="OAV49" s="59"/>
      <c r="OAW49" s="59"/>
      <c r="OAX49" s="59"/>
      <c r="OAY49" s="60"/>
      <c r="OAZ49" s="278"/>
      <c r="OBA49" s="243"/>
      <c r="OBB49" s="244"/>
      <c r="OBC49" s="244"/>
      <c r="OBD49" s="244"/>
      <c r="OBE49" s="244"/>
      <c r="OBF49" s="244"/>
      <c r="OBG49" s="201"/>
      <c r="OBH49" s="210"/>
      <c r="OBI49" s="15"/>
      <c r="OBJ49" s="15"/>
      <c r="OBK49" s="15"/>
      <c r="OBL49" s="15"/>
      <c r="OBM49" s="15"/>
      <c r="OBN49" s="15"/>
      <c r="OBO49" s="15"/>
      <c r="OBP49" s="15"/>
      <c r="OBQ49" s="15"/>
      <c r="OBR49" s="15"/>
      <c r="OBS49" s="19"/>
      <c r="OBT49" s="15"/>
      <c r="OBU49" s="15"/>
      <c r="OBV49" s="15"/>
      <c r="OBW49" s="15"/>
      <c r="OBX49" s="15"/>
      <c r="OBY49" s="15"/>
      <c r="OBZ49" s="19"/>
      <c r="OCA49" s="59"/>
      <c r="OCB49" s="59"/>
      <c r="OCC49" s="52"/>
      <c r="OCD49" s="52"/>
      <c r="OCE49" s="52"/>
      <c r="OCF49" s="52"/>
      <c r="OCG49" s="52"/>
      <c r="OCH49" s="59"/>
      <c r="OCI49" s="59"/>
      <c r="OCJ49" s="59"/>
      <c r="OCK49" s="59"/>
      <c r="OCL49" s="60"/>
      <c r="OCM49" s="278"/>
      <c r="OCN49" s="243"/>
      <c r="OCO49" s="244"/>
      <c r="OCP49" s="244"/>
      <c r="OCQ49" s="244"/>
      <c r="OCR49" s="244"/>
      <c r="OCS49" s="244"/>
      <c r="OCT49" s="201"/>
      <c r="OCU49" s="210"/>
      <c r="OCV49" s="15"/>
      <c r="OCW49" s="15"/>
      <c r="OCX49" s="15"/>
      <c r="OCY49" s="15"/>
      <c r="OCZ49" s="15"/>
      <c r="ODA49" s="15"/>
      <c r="ODB49" s="15"/>
      <c r="ODC49" s="15"/>
      <c r="ODD49" s="15"/>
      <c r="ODE49" s="15"/>
      <c r="ODF49" s="19"/>
      <c r="ODG49" s="15"/>
      <c r="ODH49" s="15"/>
      <c r="ODI49" s="15"/>
      <c r="ODJ49" s="15"/>
      <c r="ODK49" s="15"/>
      <c r="ODL49" s="15"/>
      <c r="ODM49" s="19"/>
      <c r="ODN49" s="59"/>
      <c r="ODO49" s="59"/>
      <c r="ODP49" s="52"/>
      <c r="ODQ49" s="52"/>
      <c r="ODR49" s="52"/>
      <c r="ODS49" s="52"/>
      <c r="ODT49" s="52"/>
      <c r="ODU49" s="59"/>
      <c r="ODV49" s="59"/>
      <c r="ODW49" s="59"/>
      <c r="ODX49" s="59"/>
      <c r="ODY49" s="60"/>
      <c r="ODZ49" s="278"/>
      <c r="OEA49" s="243"/>
      <c r="OEB49" s="244"/>
      <c r="OEC49" s="244"/>
      <c r="OED49" s="244"/>
      <c r="OEE49" s="244"/>
      <c r="OEF49" s="244"/>
      <c r="OEG49" s="201"/>
      <c r="OEH49" s="210"/>
      <c r="OEI49" s="15"/>
      <c r="OEJ49" s="15"/>
      <c r="OEK49" s="15"/>
      <c r="OEL49" s="15"/>
      <c r="OEM49" s="15"/>
      <c r="OEN49" s="15"/>
      <c r="OEO49" s="15"/>
      <c r="OEP49" s="15"/>
      <c r="OEQ49" s="15"/>
      <c r="OER49" s="15"/>
      <c r="OES49" s="19"/>
      <c r="OET49" s="15"/>
      <c r="OEU49" s="15"/>
      <c r="OEV49" s="15"/>
      <c r="OEW49" s="15"/>
      <c r="OEX49" s="15"/>
      <c r="OEY49" s="15"/>
      <c r="OEZ49" s="19"/>
      <c r="OFA49" s="59"/>
      <c r="OFB49" s="59"/>
      <c r="OFC49" s="52"/>
      <c r="OFD49" s="52"/>
      <c r="OFE49" s="52"/>
      <c r="OFF49" s="52"/>
      <c r="OFG49" s="52"/>
      <c r="OFH49" s="59"/>
      <c r="OFI49" s="59"/>
      <c r="OFJ49" s="59"/>
      <c r="OFK49" s="59"/>
      <c r="OFL49" s="60"/>
      <c r="OFM49" s="278"/>
      <c r="OFN49" s="243"/>
      <c r="OFO49" s="244"/>
      <c r="OFP49" s="244"/>
      <c r="OFQ49" s="244"/>
      <c r="OFR49" s="244"/>
      <c r="OFS49" s="244"/>
      <c r="OFT49" s="201"/>
      <c r="OFU49" s="210"/>
      <c r="OFV49" s="15"/>
      <c r="OFW49" s="15"/>
      <c r="OFX49" s="15"/>
      <c r="OFY49" s="15"/>
      <c r="OFZ49" s="15"/>
      <c r="OGA49" s="15"/>
      <c r="OGB49" s="15"/>
      <c r="OGC49" s="15"/>
      <c r="OGD49" s="15"/>
      <c r="OGE49" s="15"/>
      <c r="OGF49" s="19"/>
      <c r="OGG49" s="15"/>
      <c r="OGH49" s="15"/>
      <c r="OGI49" s="15"/>
      <c r="OGJ49" s="15"/>
      <c r="OGK49" s="15"/>
      <c r="OGL49" s="15"/>
      <c r="OGM49" s="19"/>
      <c r="OGN49" s="59"/>
      <c r="OGO49" s="59"/>
      <c r="OGP49" s="52"/>
      <c r="OGQ49" s="52"/>
      <c r="OGR49" s="52"/>
      <c r="OGS49" s="52"/>
      <c r="OGT49" s="52"/>
      <c r="OGU49" s="59"/>
      <c r="OGV49" s="59"/>
      <c r="OGW49" s="59"/>
      <c r="OGX49" s="59"/>
      <c r="OGY49" s="60"/>
      <c r="OGZ49" s="278"/>
      <c r="OHA49" s="243"/>
      <c r="OHB49" s="244"/>
      <c r="OHC49" s="244"/>
      <c r="OHD49" s="244"/>
      <c r="OHE49" s="244"/>
      <c r="OHF49" s="244"/>
      <c r="OHG49" s="201"/>
      <c r="OHH49" s="210"/>
      <c r="OHI49" s="15"/>
      <c r="OHJ49" s="15"/>
      <c r="OHK49" s="15"/>
      <c r="OHL49" s="15"/>
      <c r="OHM49" s="15"/>
      <c r="OHN49" s="15"/>
      <c r="OHO49" s="15"/>
      <c r="OHP49" s="15"/>
      <c r="OHQ49" s="15"/>
      <c r="OHR49" s="15"/>
      <c r="OHS49" s="19"/>
      <c r="OHT49" s="15"/>
      <c r="OHU49" s="15"/>
      <c r="OHV49" s="15"/>
      <c r="OHW49" s="15"/>
      <c r="OHX49" s="15"/>
      <c r="OHY49" s="15"/>
      <c r="OHZ49" s="19"/>
      <c r="OIA49" s="59"/>
      <c r="OIB49" s="59"/>
      <c r="OIC49" s="52"/>
      <c r="OID49" s="52"/>
      <c r="OIE49" s="52"/>
      <c r="OIF49" s="52"/>
      <c r="OIG49" s="52"/>
      <c r="OIH49" s="59"/>
      <c r="OII49" s="59"/>
      <c r="OIJ49" s="59"/>
      <c r="OIK49" s="59"/>
      <c r="OIL49" s="60"/>
      <c r="OIM49" s="278"/>
      <c r="OIN49" s="243"/>
      <c r="OIO49" s="244"/>
      <c r="OIP49" s="244"/>
      <c r="OIQ49" s="244"/>
      <c r="OIR49" s="244"/>
      <c r="OIS49" s="244"/>
      <c r="OIT49" s="201"/>
      <c r="OIU49" s="210"/>
      <c r="OIV49" s="15"/>
      <c r="OIW49" s="15"/>
      <c r="OIX49" s="15"/>
      <c r="OIY49" s="15"/>
      <c r="OIZ49" s="15"/>
      <c r="OJA49" s="15"/>
      <c r="OJB49" s="15"/>
      <c r="OJC49" s="15"/>
      <c r="OJD49" s="15"/>
      <c r="OJE49" s="15"/>
      <c r="OJF49" s="19"/>
      <c r="OJG49" s="15"/>
      <c r="OJH49" s="15"/>
      <c r="OJI49" s="15"/>
      <c r="OJJ49" s="15"/>
      <c r="OJK49" s="15"/>
      <c r="OJL49" s="15"/>
      <c r="OJM49" s="19"/>
      <c r="OJN49" s="59"/>
      <c r="OJO49" s="59"/>
      <c r="OJP49" s="52"/>
      <c r="OJQ49" s="52"/>
      <c r="OJR49" s="52"/>
      <c r="OJS49" s="52"/>
      <c r="OJT49" s="52"/>
      <c r="OJU49" s="59"/>
      <c r="OJV49" s="59"/>
      <c r="OJW49" s="59"/>
      <c r="OJX49" s="59"/>
      <c r="OJY49" s="60"/>
      <c r="OJZ49" s="278"/>
      <c r="OKA49" s="243"/>
      <c r="OKB49" s="244"/>
      <c r="OKC49" s="244"/>
      <c r="OKD49" s="244"/>
      <c r="OKE49" s="244"/>
      <c r="OKF49" s="244"/>
      <c r="OKG49" s="201"/>
      <c r="OKH49" s="210"/>
      <c r="OKI49" s="15"/>
      <c r="OKJ49" s="15"/>
      <c r="OKK49" s="15"/>
      <c r="OKL49" s="15"/>
      <c r="OKM49" s="15"/>
      <c r="OKN49" s="15"/>
      <c r="OKO49" s="15"/>
      <c r="OKP49" s="15"/>
      <c r="OKQ49" s="15"/>
      <c r="OKR49" s="15"/>
      <c r="OKS49" s="19"/>
      <c r="OKT49" s="15"/>
      <c r="OKU49" s="15"/>
      <c r="OKV49" s="15"/>
      <c r="OKW49" s="15"/>
      <c r="OKX49" s="15"/>
      <c r="OKY49" s="15"/>
      <c r="OKZ49" s="19"/>
      <c r="OLA49" s="59"/>
      <c r="OLB49" s="59"/>
      <c r="OLC49" s="52"/>
      <c r="OLD49" s="52"/>
      <c r="OLE49" s="52"/>
      <c r="OLF49" s="52"/>
      <c r="OLG49" s="52"/>
      <c r="OLH49" s="59"/>
      <c r="OLI49" s="59"/>
      <c r="OLJ49" s="59"/>
      <c r="OLK49" s="59"/>
      <c r="OLL49" s="60"/>
      <c r="OLM49" s="278"/>
      <c r="OLN49" s="243"/>
      <c r="OLO49" s="244"/>
      <c r="OLP49" s="244"/>
      <c r="OLQ49" s="244"/>
      <c r="OLR49" s="244"/>
      <c r="OLS49" s="244"/>
      <c r="OLT49" s="201"/>
      <c r="OLU49" s="210"/>
      <c r="OLV49" s="15"/>
      <c r="OLW49" s="15"/>
      <c r="OLX49" s="15"/>
      <c r="OLY49" s="15"/>
      <c r="OLZ49" s="15"/>
      <c r="OMA49" s="15"/>
      <c r="OMB49" s="15"/>
      <c r="OMC49" s="15"/>
      <c r="OMD49" s="15"/>
      <c r="OME49" s="15"/>
      <c r="OMF49" s="19"/>
      <c r="OMG49" s="15"/>
      <c r="OMH49" s="15"/>
      <c r="OMI49" s="15"/>
      <c r="OMJ49" s="15"/>
      <c r="OMK49" s="15"/>
      <c r="OML49" s="15"/>
      <c r="OMM49" s="19"/>
      <c r="OMN49" s="59"/>
      <c r="OMO49" s="59"/>
      <c r="OMP49" s="52"/>
      <c r="OMQ49" s="52"/>
      <c r="OMR49" s="52"/>
      <c r="OMS49" s="52"/>
      <c r="OMT49" s="52"/>
      <c r="OMU49" s="59"/>
      <c r="OMV49" s="59"/>
      <c r="OMW49" s="59"/>
      <c r="OMX49" s="59"/>
      <c r="OMY49" s="60"/>
      <c r="OMZ49" s="278"/>
      <c r="ONA49" s="243"/>
      <c r="ONB49" s="244"/>
      <c r="ONC49" s="244"/>
      <c r="OND49" s="244"/>
      <c r="ONE49" s="244"/>
      <c r="ONF49" s="244"/>
      <c r="ONG49" s="201"/>
      <c r="ONH49" s="210"/>
      <c r="ONI49" s="15"/>
      <c r="ONJ49" s="15"/>
      <c r="ONK49" s="15"/>
      <c r="ONL49" s="15"/>
      <c r="ONM49" s="15"/>
      <c r="ONN49" s="15"/>
      <c r="ONO49" s="15"/>
      <c r="ONP49" s="15"/>
      <c r="ONQ49" s="15"/>
      <c r="ONR49" s="15"/>
      <c r="ONS49" s="19"/>
      <c r="ONT49" s="15"/>
      <c r="ONU49" s="15"/>
      <c r="ONV49" s="15"/>
      <c r="ONW49" s="15"/>
      <c r="ONX49" s="15"/>
      <c r="ONY49" s="15"/>
      <c r="ONZ49" s="19"/>
      <c r="OOA49" s="59"/>
      <c r="OOB49" s="59"/>
      <c r="OOC49" s="52"/>
      <c r="OOD49" s="52"/>
      <c r="OOE49" s="52"/>
      <c r="OOF49" s="52"/>
      <c r="OOG49" s="52"/>
      <c r="OOH49" s="59"/>
      <c r="OOI49" s="59"/>
      <c r="OOJ49" s="59"/>
      <c r="OOK49" s="59"/>
      <c r="OOL49" s="60"/>
      <c r="OOM49" s="278"/>
      <c r="OON49" s="243"/>
      <c r="OOO49" s="244"/>
      <c r="OOP49" s="244"/>
      <c r="OOQ49" s="244"/>
      <c r="OOR49" s="244"/>
      <c r="OOS49" s="244"/>
      <c r="OOT49" s="201"/>
      <c r="OOU49" s="210"/>
      <c r="OOV49" s="15"/>
      <c r="OOW49" s="15"/>
      <c r="OOX49" s="15"/>
      <c r="OOY49" s="15"/>
      <c r="OOZ49" s="15"/>
      <c r="OPA49" s="15"/>
      <c r="OPB49" s="15"/>
      <c r="OPC49" s="15"/>
      <c r="OPD49" s="15"/>
      <c r="OPE49" s="15"/>
      <c r="OPF49" s="19"/>
      <c r="OPG49" s="15"/>
      <c r="OPH49" s="15"/>
      <c r="OPI49" s="15"/>
      <c r="OPJ49" s="15"/>
      <c r="OPK49" s="15"/>
      <c r="OPL49" s="15"/>
      <c r="OPM49" s="19"/>
      <c r="OPN49" s="59"/>
      <c r="OPO49" s="59"/>
      <c r="OPP49" s="52"/>
      <c r="OPQ49" s="52"/>
      <c r="OPR49" s="52"/>
      <c r="OPS49" s="52"/>
      <c r="OPT49" s="52"/>
      <c r="OPU49" s="59"/>
      <c r="OPV49" s="59"/>
      <c r="OPW49" s="59"/>
      <c r="OPX49" s="59"/>
      <c r="OPY49" s="60"/>
      <c r="OPZ49" s="278"/>
      <c r="OQA49" s="243"/>
      <c r="OQB49" s="244"/>
      <c r="OQC49" s="244"/>
      <c r="OQD49" s="244"/>
      <c r="OQE49" s="244"/>
      <c r="OQF49" s="244"/>
      <c r="OQG49" s="201"/>
      <c r="OQH49" s="210"/>
      <c r="OQI49" s="15"/>
      <c r="OQJ49" s="15"/>
      <c r="OQK49" s="15"/>
      <c r="OQL49" s="15"/>
      <c r="OQM49" s="15"/>
      <c r="OQN49" s="15"/>
      <c r="OQO49" s="15"/>
      <c r="OQP49" s="15"/>
      <c r="OQQ49" s="15"/>
      <c r="OQR49" s="15"/>
      <c r="OQS49" s="19"/>
      <c r="OQT49" s="15"/>
      <c r="OQU49" s="15"/>
      <c r="OQV49" s="15"/>
      <c r="OQW49" s="15"/>
      <c r="OQX49" s="15"/>
      <c r="OQY49" s="15"/>
      <c r="OQZ49" s="19"/>
      <c r="ORA49" s="59"/>
      <c r="ORB49" s="59"/>
      <c r="ORC49" s="52"/>
      <c r="ORD49" s="52"/>
      <c r="ORE49" s="52"/>
      <c r="ORF49" s="52"/>
      <c r="ORG49" s="52"/>
      <c r="ORH49" s="59"/>
      <c r="ORI49" s="59"/>
      <c r="ORJ49" s="59"/>
      <c r="ORK49" s="59"/>
      <c r="ORL49" s="60"/>
      <c r="ORM49" s="278"/>
      <c r="ORN49" s="243"/>
      <c r="ORO49" s="244"/>
      <c r="ORP49" s="244"/>
      <c r="ORQ49" s="244"/>
      <c r="ORR49" s="244"/>
      <c r="ORS49" s="244"/>
      <c r="ORT49" s="201"/>
      <c r="ORU49" s="210"/>
      <c r="ORV49" s="15"/>
      <c r="ORW49" s="15"/>
      <c r="ORX49" s="15"/>
      <c r="ORY49" s="15"/>
      <c r="ORZ49" s="15"/>
      <c r="OSA49" s="15"/>
      <c r="OSB49" s="15"/>
      <c r="OSC49" s="15"/>
      <c r="OSD49" s="15"/>
      <c r="OSE49" s="15"/>
      <c r="OSF49" s="19"/>
      <c r="OSG49" s="15"/>
      <c r="OSH49" s="15"/>
      <c r="OSI49" s="15"/>
      <c r="OSJ49" s="15"/>
      <c r="OSK49" s="15"/>
      <c r="OSL49" s="15"/>
      <c r="OSM49" s="19"/>
      <c r="OSN49" s="59"/>
      <c r="OSO49" s="59"/>
      <c r="OSP49" s="52"/>
      <c r="OSQ49" s="52"/>
      <c r="OSR49" s="52"/>
      <c r="OSS49" s="52"/>
      <c r="OST49" s="52"/>
      <c r="OSU49" s="59"/>
      <c r="OSV49" s="59"/>
      <c r="OSW49" s="59"/>
      <c r="OSX49" s="59"/>
      <c r="OSY49" s="60"/>
      <c r="OSZ49" s="278"/>
      <c r="OTA49" s="243"/>
      <c r="OTB49" s="244"/>
      <c r="OTC49" s="244"/>
      <c r="OTD49" s="244"/>
      <c r="OTE49" s="244"/>
      <c r="OTF49" s="244"/>
      <c r="OTG49" s="201"/>
      <c r="OTH49" s="210"/>
      <c r="OTI49" s="15"/>
      <c r="OTJ49" s="15"/>
      <c r="OTK49" s="15"/>
      <c r="OTL49" s="15"/>
      <c r="OTM49" s="15"/>
      <c r="OTN49" s="15"/>
      <c r="OTO49" s="15"/>
      <c r="OTP49" s="15"/>
      <c r="OTQ49" s="15"/>
      <c r="OTR49" s="15"/>
      <c r="OTS49" s="19"/>
      <c r="OTT49" s="15"/>
      <c r="OTU49" s="15"/>
      <c r="OTV49" s="15"/>
      <c r="OTW49" s="15"/>
      <c r="OTX49" s="15"/>
      <c r="OTY49" s="15"/>
      <c r="OTZ49" s="19"/>
      <c r="OUA49" s="59"/>
      <c r="OUB49" s="59"/>
      <c r="OUC49" s="52"/>
      <c r="OUD49" s="52"/>
      <c r="OUE49" s="52"/>
      <c r="OUF49" s="52"/>
      <c r="OUG49" s="52"/>
      <c r="OUH49" s="59"/>
      <c r="OUI49" s="59"/>
      <c r="OUJ49" s="59"/>
      <c r="OUK49" s="59"/>
      <c r="OUL49" s="60"/>
      <c r="OUM49" s="278"/>
      <c r="OUN49" s="243"/>
      <c r="OUO49" s="244"/>
      <c r="OUP49" s="244"/>
      <c r="OUQ49" s="244"/>
      <c r="OUR49" s="244"/>
      <c r="OUS49" s="244"/>
      <c r="OUT49" s="201"/>
      <c r="OUU49" s="210"/>
      <c r="OUV49" s="15"/>
      <c r="OUW49" s="15"/>
      <c r="OUX49" s="15"/>
      <c r="OUY49" s="15"/>
      <c r="OUZ49" s="15"/>
      <c r="OVA49" s="15"/>
      <c r="OVB49" s="15"/>
      <c r="OVC49" s="15"/>
      <c r="OVD49" s="15"/>
      <c r="OVE49" s="15"/>
      <c r="OVF49" s="19"/>
      <c r="OVG49" s="15"/>
      <c r="OVH49" s="15"/>
      <c r="OVI49" s="15"/>
      <c r="OVJ49" s="15"/>
      <c r="OVK49" s="15"/>
      <c r="OVL49" s="15"/>
      <c r="OVM49" s="19"/>
      <c r="OVN49" s="59"/>
      <c r="OVO49" s="59"/>
      <c r="OVP49" s="52"/>
      <c r="OVQ49" s="52"/>
      <c r="OVR49" s="52"/>
      <c r="OVS49" s="52"/>
      <c r="OVT49" s="52"/>
      <c r="OVU49" s="59"/>
      <c r="OVV49" s="59"/>
      <c r="OVW49" s="59"/>
      <c r="OVX49" s="59"/>
      <c r="OVY49" s="60"/>
      <c r="OVZ49" s="278"/>
      <c r="OWA49" s="243"/>
      <c r="OWB49" s="244"/>
      <c r="OWC49" s="244"/>
      <c r="OWD49" s="244"/>
      <c r="OWE49" s="244"/>
      <c r="OWF49" s="244"/>
      <c r="OWG49" s="201"/>
      <c r="OWH49" s="210"/>
      <c r="OWI49" s="15"/>
      <c r="OWJ49" s="15"/>
      <c r="OWK49" s="15"/>
      <c r="OWL49" s="15"/>
      <c r="OWM49" s="15"/>
      <c r="OWN49" s="15"/>
      <c r="OWO49" s="15"/>
      <c r="OWP49" s="15"/>
      <c r="OWQ49" s="15"/>
      <c r="OWR49" s="15"/>
      <c r="OWS49" s="19"/>
      <c r="OWT49" s="15"/>
      <c r="OWU49" s="15"/>
      <c r="OWV49" s="15"/>
      <c r="OWW49" s="15"/>
      <c r="OWX49" s="15"/>
      <c r="OWY49" s="15"/>
      <c r="OWZ49" s="19"/>
      <c r="OXA49" s="59"/>
      <c r="OXB49" s="59"/>
      <c r="OXC49" s="52"/>
      <c r="OXD49" s="52"/>
      <c r="OXE49" s="52"/>
      <c r="OXF49" s="52"/>
      <c r="OXG49" s="52"/>
      <c r="OXH49" s="59"/>
      <c r="OXI49" s="59"/>
      <c r="OXJ49" s="59"/>
      <c r="OXK49" s="59"/>
      <c r="OXL49" s="60"/>
      <c r="OXM49" s="278"/>
      <c r="OXN49" s="243"/>
      <c r="OXO49" s="244"/>
      <c r="OXP49" s="244"/>
      <c r="OXQ49" s="244"/>
      <c r="OXR49" s="244"/>
      <c r="OXS49" s="244"/>
      <c r="OXT49" s="201"/>
      <c r="OXU49" s="210"/>
      <c r="OXV49" s="15"/>
      <c r="OXW49" s="15"/>
      <c r="OXX49" s="15"/>
      <c r="OXY49" s="15"/>
      <c r="OXZ49" s="15"/>
      <c r="OYA49" s="15"/>
      <c r="OYB49" s="15"/>
      <c r="OYC49" s="15"/>
      <c r="OYD49" s="15"/>
      <c r="OYE49" s="15"/>
      <c r="OYF49" s="19"/>
      <c r="OYG49" s="15"/>
      <c r="OYH49" s="15"/>
      <c r="OYI49" s="15"/>
      <c r="OYJ49" s="15"/>
      <c r="OYK49" s="15"/>
      <c r="OYL49" s="15"/>
      <c r="OYM49" s="19"/>
      <c r="OYN49" s="59"/>
      <c r="OYO49" s="59"/>
      <c r="OYP49" s="52"/>
      <c r="OYQ49" s="52"/>
      <c r="OYR49" s="52"/>
      <c r="OYS49" s="52"/>
      <c r="OYT49" s="52"/>
      <c r="OYU49" s="59"/>
      <c r="OYV49" s="59"/>
      <c r="OYW49" s="59"/>
      <c r="OYX49" s="59"/>
      <c r="OYY49" s="60"/>
      <c r="OYZ49" s="278"/>
      <c r="OZA49" s="243"/>
      <c r="OZB49" s="244"/>
      <c r="OZC49" s="244"/>
      <c r="OZD49" s="244"/>
      <c r="OZE49" s="244"/>
      <c r="OZF49" s="244"/>
      <c r="OZG49" s="201"/>
      <c r="OZH49" s="210"/>
      <c r="OZI49" s="15"/>
      <c r="OZJ49" s="15"/>
      <c r="OZK49" s="15"/>
      <c r="OZL49" s="15"/>
      <c r="OZM49" s="15"/>
      <c r="OZN49" s="15"/>
      <c r="OZO49" s="15"/>
      <c r="OZP49" s="15"/>
      <c r="OZQ49" s="15"/>
      <c r="OZR49" s="15"/>
      <c r="OZS49" s="19"/>
      <c r="OZT49" s="15"/>
      <c r="OZU49" s="15"/>
      <c r="OZV49" s="15"/>
      <c r="OZW49" s="15"/>
      <c r="OZX49" s="15"/>
      <c r="OZY49" s="15"/>
      <c r="OZZ49" s="19"/>
      <c r="PAA49" s="59"/>
      <c r="PAB49" s="59"/>
      <c r="PAC49" s="52"/>
      <c r="PAD49" s="52"/>
      <c r="PAE49" s="52"/>
      <c r="PAF49" s="52"/>
      <c r="PAG49" s="52"/>
      <c r="PAH49" s="59"/>
      <c r="PAI49" s="59"/>
      <c r="PAJ49" s="59"/>
      <c r="PAK49" s="59"/>
      <c r="PAL49" s="60"/>
      <c r="PAM49" s="278"/>
      <c r="PAN49" s="243"/>
      <c r="PAO49" s="244"/>
      <c r="PAP49" s="244"/>
      <c r="PAQ49" s="244"/>
      <c r="PAR49" s="244"/>
      <c r="PAS49" s="244"/>
      <c r="PAT49" s="201"/>
      <c r="PAU49" s="210"/>
      <c r="PAV49" s="15"/>
      <c r="PAW49" s="15"/>
      <c r="PAX49" s="15"/>
      <c r="PAY49" s="15"/>
      <c r="PAZ49" s="15"/>
      <c r="PBA49" s="15"/>
      <c r="PBB49" s="15"/>
      <c r="PBC49" s="15"/>
      <c r="PBD49" s="15"/>
      <c r="PBE49" s="15"/>
      <c r="PBF49" s="19"/>
      <c r="PBG49" s="15"/>
      <c r="PBH49" s="15"/>
      <c r="PBI49" s="15"/>
      <c r="PBJ49" s="15"/>
      <c r="PBK49" s="15"/>
      <c r="PBL49" s="15"/>
      <c r="PBM49" s="19"/>
      <c r="PBN49" s="59"/>
      <c r="PBO49" s="59"/>
      <c r="PBP49" s="52"/>
      <c r="PBQ49" s="52"/>
      <c r="PBR49" s="52"/>
      <c r="PBS49" s="52"/>
      <c r="PBT49" s="52"/>
      <c r="PBU49" s="59"/>
      <c r="PBV49" s="59"/>
      <c r="PBW49" s="59"/>
      <c r="PBX49" s="59"/>
      <c r="PBY49" s="60"/>
      <c r="PBZ49" s="278"/>
      <c r="PCA49" s="243"/>
      <c r="PCB49" s="244"/>
      <c r="PCC49" s="244"/>
      <c r="PCD49" s="244"/>
      <c r="PCE49" s="244"/>
      <c r="PCF49" s="244"/>
      <c r="PCG49" s="201"/>
      <c r="PCH49" s="210"/>
      <c r="PCI49" s="15"/>
      <c r="PCJ49" s="15"/>
      <c r="PCK49" s="15"/>
      <c r="PCL49" s="15"/>
      <c r="PCM49" s="15"/>
      <c r="PCN49" s="15"/>
      <c r="PCO49" s="15"/>
      <c r="PCP49" s="15"/>
      <c r="PCQ49" s="15"/>
      <c r="PCR49" s="15"/>
      <c r="PCS49" s="19"/>
      <c r="PCT49" s="15"/>
      <c r="PCU49" s="15"/>
      <c r="PCV49" s="15"/>
      <c r="PCW49" s="15"/>
      <c r="PCX49" s="15"/>
      <c r="PCY49" s="15"/>
      <c r="PCZ49" s="19"/>
      <c r="PDA49" s="59"/>
      <c r="PDB49" s="59"/>
      <c r="PDC49" s="52"/>
      <c r="PDD49" s="52"/>
      <c r="PDE49" s="52"/>
      <c r="PDF49" s="52"/>
      <c r="PDG49" s="52"/>
      <c r="PDH49" s="59"/>
      <c r="PDI49" s="59"/>
      <c r="PDJ49" s="59"/>
      <c r="PDK49" s="59"/>
      <c r="PDL49" s="60"/>
      <c r="PDM49" s="278"/>
      <c r="PDN49" s="243"/>
      <c r="PDO49" s="244"/>
      <c r="PDP49" s="244"/>
      <c r="PDQ49" s="244"/>
      <c r="PDR49" s="244"/>
      <c r="PDS49" s="244"/>
      <c r="PDT49" s="201"/>
      <c r="PDU49" s="210"/>
      <c r="PDV49" s="15"/>
      <c r="PDW49" s="15"/>
      <c r="PDX49" s="15"/>
      <c r="PDY49" s="15"/>
      <c r="PDZ49" s="15"/>
      <c r="PEA49" s="15"/>
      <c r="PEB49" s="15"/>
      <c r="PEC49" s="15"/>
      <c r="PED49" s="15"/>
      <c r="PEE49" s="15"/>
      <c r="PEF49" s="19"/>
      <c r="PEG49" s="15"/>
      <c r="PEH49" s="15"/>
      <c r="PEI49" s="15"/>
      <c r="PEJ49" s="15"/>
      <c r="PEK49" s="15"/>
      <c r="PEL49" s="15"/>
      <c r="PEM49" s="19"/>
      <c r="PEN49" s="59"/>
      <c r="PEO49" s="59"/>
      <c r="PEP49" s="52"/>
      <c r="PEQ49" s="52"/>
      <c r="PER49" s="52"/>
      <c r="PES49" s="52"/>
      <c r="PET49" s="52"/>
      <c r="PEU49" s="59"/>
      <c r="PEV49" s="59"/>
      <c r="PEW49" s="59"/>
      <c r="PEX49" s="59"/>
      <c r="PEY49" s="60"/>
      <c r="PEZ49" s="278"/>
      <c r="PFA49" s="243"/>
      <c r="PFB49" s="244"/>
      <c r="PFC49" s="244"/>
      <c r="PFD49" s="244"/>
      <c r="PFE49" s="244"/>
      <c r="PFF49" s="244"/>
      <c r="PFG49" s="201"/>
      <c r="PFH49" s="210"/>
      <c r="PFI49" s="15"/>
      <c r="PFJ49" s="15"/>
      <c r="PFK49" s="15"/>
      <c r="PFL49" s="15"/>
      <c r="PFM49" s="15"/>
      <c r="PFN49" s="15"/>
      <c r="PFO49" s="15"/>
      <c r="PFP49" s="15"/>
      <c r="PFQ49" s="15"/>
      <c r="PFR49" s="15"/>
      <c r="PFS49" s="19"/>
      <c r="PFT49" s="15"/>
      <c r="PFU49" s="15"/>
      <c r="PFV49" s="15"/>
      <c r="PFW49" s="15"/>
      <c r="PFX49" s="15"/>
      <c r="PFY49" s="15"/>
      <c r="PFZ49" s="19"/>
      <c r="PGA49" s="59"/>
      <c r="PGB49" s="59"/>
      <c r="PGC49" s="52"/>
      <c r="PGD49" s="52"/>
      <c r="PGE49" s="52"/>
      <c r="PGF49" s="52"/>
      <c r="PGG49" s="52"/>
      <c r="PGH49" s="59"/>
      <c r="PGI49" s="59"/>
      <c r="PGJ49" s="59"/>
      <c r="PGK49" s="59"/>
      <c r="PGL49" s="60"/>
      <c r="PGM49" s="278"/>
      <c r="PGN49" s="243"/>
      <c r="PGO49" s="244"/>
      <c r="PGP49" s="244"/>
      <c r="PGQ49" s="244"/>
      <c r="PGR49" s="244"/>
      <c r="PGS49" s="244"/>
      <c r="PGT49" s="201"/>
      <c r="PGU49" s="210"/>
      <c r="PGV49" s="15"/>
      <c r="PGW49" s="15"/>
      <c r="PGX49" s="15"/>
      <c r="PGY49" s="15"/>
      <c r="PGZ49" s="15"/>
      <c r="PHA49" s="15"/>
      <c r="PHB49" s="15"/>
      <c r="PHC49" s="15"/>
      <c r="PHD49" s="15"/>
      <c r="PHE49" s="15"/>
      <c r="PHF49" s="19"/>
      <c r="PHG49" s="15"/>
      <c r="PHH49" s="15"/>
      <c r="PHI49" s="15"/>
      <c r="PHJ49" s="15"/>
      <c r="PHK49" s="15"/>
      <c r="PHL49" s="15"/>
      <c r="PHM49" s="19"/>
      <c r="PHN49" s="59"/>
      <c r="PHO49" s="59"/>
      <c r="PHP49" s="52"/>
      <c r="PHQ49" s="52"/>
      <c r="PHR49" s="52"/>
      <c r="PHS49" s="52"/>
      <c r="PHT49" s="52"/>
      <c r="PHU49" s="59"/>
      <c r="PHV49" s="59"/>
      <c r="PHW49" s="59"/>
      <c r="PHX49" s="59"/>
      <c r="PHY49" s="60"/>
      <c r="PHZ49" s="278"/>
      <c r="PIA49" s="243"/>
      <c r="PIB49" s="244"/>
      <c r="PIC49" s="244"/>
      <c r="PID49" s="244"/>
      <c r="PIE49" s="244"/>
      <c r="PIF49" s="244"/>
      <c r="PIG49" s="201"/>
      <c r="PIH49" s="210"/>
      <c r="PII49" s="15"/>
      <c r="PIJ49" s="15"/>
      <c r="PIK49" s="15"/>
      <c r="PIL49" s="15"/>
      <c r="PIM49" s="15"/>
      <c r="PIN49" s="15"/>
      <c r="PIO49" s="15"/>
      <c r="PIP49" s="15"/>
      <c r="PIQ49" s="15"/>
      <c r="PIR49" s="15"/>
      <c r="PIS49" s="19"/>
      <c r="PIT49" s="15"/>
      <c r="PIU49" s="15"/>
      <c r="PIV49" s="15"/>
      <c r="PIW49" s="15"/>
      <c r="PIX49" s="15"/>
      <c r="PIY49" s="15"/>
      <c r="PIZ49" s="19"/>
      <c r="PJA49" s="59"/>
      <c r="PJB49" s="59"/>
      <c r="PJC49" s="52"/>
      <c r="PJD49" s="52"/>
      <c r="PJE49" s="52"/>
      <c r="PJF49" s="52"/>
      <c r="PJG49" s="52"/>
      <c r="PJH49" s="59"/>
      <c r="PJI49" s="59"/>
      <c r="PJJ49" s="59"/>
      <c r="PJK49" s="59"/>
      <c r="PJL49" s="60"/>
      <c r="PJM49" s="278"/>
      <c r="PJN49" s="243"/>
      <c r="PJO49" s="244"/>
      <c r="PJP49" s="244"/>
      <c r="PJQ49" s="244"/>
      <c r="PJR49" s="244"/>
      <c r="PJS49" s="244"/>
      <c r="PJT49" s="201"/>
      <c r="PJU49" s="210"/>
      <c r="PJV49" s="15"/>
      <c r="PJW49" s="15"/>
      <c r="PJX49" s="15"/>
      <c r="PJY49" s="15"/>
      <c r="PJZ49" s="15"/>
      <c r="PKA49" s="15"/>
      <c r="PKB49" s="15"/>
      <c r="PKC49" s="15"/>
      <c r="PKD49" s="15"/>
      <c r="PKE49" s="15"/>
      <c r="PKF49" s="19"/>
      <c r="PKG49" s="15"/>
      <c r="PKH49" s="15"/>
      <c r="PKI49" s="15"/>
      <c r="PKJ49" s="15"/>
      <c r="PKK49" s="15"/>
      <c r="PKL49" s="15"/>
      <c r="PKM49" s="19"/>
      <c r="PKN49" s="59"/>
      <c r="PKO49" s="59"/>
      <c r="PKP49" s="52"/>
      <c r="PKQ49" s="52"/>
      <c r="PKR49" s="52"/>
      <c r="PKS49" s="52"/>
      <c r="PKT49" s="52"/>
      <c r="PKU49" s="59"/>
      <c r="PKV49" s="59"/>
      <c r="PKW49" s="59"/>
      <c r="PKX49" s="59"/>
      <c r="PKY49" s="60"/>
      <c r="PKZ49" s="278"/>
      <c r="PLA49" s="243"/>
      <c r="PLB49" s="244"/>
      <c r="PLC49" s="244"/>
      <c r="PLD49" s="244"/>
      <c r="PLE49" s="244"/>
      <c r="PLF49" s="244"/>
      <c r="PLG49" s="201"/>
      <c r="PLH49" s="210"/>
      <c r="PLI49" s="15"/>
      <c r="PLJ49" s="15"/>
      <c r="PLK49" s="15"/>
      <c r="PLL49" s="15"/>
      <c r="PLM49" s="15"/>
      <c r="PLN49" s="15"/>
      <c r="PLO49" s="15"/>
      <c r="PLP49" s="15"/>
      <c r="PLQ49" s="15"/>
      <c r="PLR49" s="15"/>
      <c r="PLS49" s="19"/>
      <c r="PLT49" s="15"/>
      <c r="PLU49" s="15"/>
      <c r="PLV49" s="15"/>
      <c r="PLW49" s="15"/>
      <c r="PLX49" s="15"/>
      <c r="PLY49" s="15"/>
      <c r="PLZ49" s="19"/>
      <c r="PMA49" s="59"/>
      <c r="PMB49" s="59"/>
      <c r="PMC49" s="52"/>
      <c r="PMD49" s="52"/>
      <c r="PME49" s="52"/>
      <c r="PMF49" s="52"/>
      <c r="PMG49" s="52"/>
      <c r="PMH49" s="59"/>
      <c r="PMI49" s="59"/>
      <c r="PMJ49" s="59"/>
      <c r="PMK49" s="59"/>
      <c r="PML49" s="60"/>
      <c r="PMM49" s="278"/>
      <c r="PMN49" s="243"/>
      <c r="PMO49" s="244"/>
      <c r="PMP49" s="244"/>
      <c r="PMQ49" s="244"/>
      <c r="PMR49" s="244"/>
      <c r="PMS49" s="244"/>
      <c r="PMT49" s="201"/>
      <c r="PMU49" s="210"/>
      <c r="PMV49" s="15"/>
      <c r="PMW49" s="15"/>
      <c r="PMX49" s="15"/>
      <c r="PMY49" s="15"/>
      <c r="PMZ49" s="15"/>
      <c r="PNA49" s="15"/>
      <c r="PNB49" s="15"/>
      <c r="PNC49" s="15"/>
      <c r="PND49" s="15"/>
      <c r="PNE49" s="15"/>
      <c r="PNF49" s="19"/>
      <c r="PNG49" s="15"/>
      <c r="PNH49" s="15"/>
      <c r="PNI49" s="15"/>
      <c r="PNJ49" s="15"/>
      <c r="PNK49" s="15"/>
      <c r="PNL49" s="15"/>
      <c r="PNM49" s="19"/>
      <c r="PNN49" s="59"/>
      <c r="PNO49" s="59"/>
      <c r="PNP49" s="52"/>
      <c r="PNQ49" s="52"/>
      <c r="PNR49" s="52"/>
      <c r="PNS49" s="52"/>
      <c r="PNT49" s="52"/>
      <c r="PNU49" s="59"/>
      <c r="PNV49" s="59"/>
      <c r="PNW49" s="59"/>
      <c r="PNX49" s="59"/>
      <c r="PNY49" s="60"/>
      <c r="PNZ49" s="278"/>
      <c r="POA49" s="243"/>
      <c r="POB49" s="244"/>
      <c r="POC49" s="244"/>
      <c r="POD49" s="244"/>
      <c r="POE49" s="244"/>
      <c r="POF49" s="244"/>
      <c r="POG49" s="201"/>
      <c r="POH49" s="210"/>
      <c r="POI49" s="15"/>
      <c r="POJ49" s="15"/>
      <c r="POK49" s="15"/>
      <c r="POL49" s="15"/>
      <c r="POM49" s="15"/>
      <c r="PON49" s="15"/>
      <c r="POO49" s="15"/>
      <c r="POP49" s="15"/>
      <c r="POQ49" s="15"/>
      <c r="POR49" s="15"/>
      <c r="POS49" s="19"/>
      <c r="POT49" s="15"/>
      <c r="POU49" s="15"/>
      <c r="POV49" s="15"/>
      <c r="POW49" s="15"/>
      <c r="POX49" s="15"/>
      <c r="POY49" s="15"/>
      <c r="POZ49" s="19"/>
      <c r="PPA49" s="59"/>
      <c r="PPB49" s="59"/>
      <c r="PPC49" s="52"/>
      <c r="PPD49" s="52"/>
      <c r="PPE49" s="52"/>
      <c r="PPF49" s="52"/>
      <c r="PPG49" s="52"/>
      <c r="PPH49" s="59"/>
      <c r="PPI49" s="59"/>
      <c r="PPJ49" s="59"/>
      <c r="PPK49" s="59"/>
      <c r="PPL49" s="60"/>
      <c r="PPM49" s="278"/>
      <c r="PPN49" s="243"/>
      <c r="PPO49" s="244"/>
      <c r="PPP49" s="244"/>
      <c r="PPQ49" s="244"/>
      <c r="PPR49" s="244"/>
      <c r="PPS49" s="244"/>
      <c r="PPT49" s="201"/>
      <c r="PPU49" s="210"/>
      <c r="PPV49" s="15"/>
      <c r="PPW49" s="15"/>
      <c r="PPX49" s="15"/>
      <c r="PPY49" s="15"/>
      <c r="PPZ49" s="15"/>
      <c r="PQA49" s="15"/>
      <c r="PQB49" s="15"/>
      <c r="PQC49" s="15"/>
      <c r="PQD49" s="15"/>
      <c r="PQE49" s="15"/>
      <c r="PQF49" s="19"/>
      <c r="PQG49" s="15"/>
      <c r="PQH49" s="15"/>
      <c r="PQI49" s="15"/>
      <c r="PQJ49" s="15"/>
      <c r="PQK49" s="15"/>
      <c r="PQL49" s="15"/>
      <c r="PQM49" s="19"/>
      <c r="PQN49" s="59"/>
      <c r="PQO49" s="59"/>
      <c r="PQP49" s="52"/>
      <c r="PQQ49" s="52"/>
      <c r="PQR49" s="52"/>
      <c r="PQS49" s="52"/>
      <c r="PQT49" s="52"/>
      <c r="PQU49" s="59"/>
      <c r="PQV49" s="59"/>
      <c r="PQW49" s="59"/>
      <c r="PQX49" s="59"/>
      <c r="PQY49" s="60"/>
      <c r="PQZ49" s="278"/>
      <c r="PRA49" s="243"/>
      <c r="PRB49" s="244"/>
      <c r="PRC49" s="244"/>
      <c r="PRD49" s="244"/>
      <c r="PRE49" s="244"/>
      <c r="PRF49" s="244"/>
      <c r="PRG49" s="201"/>
      <c r="PRH49" s="210"/>
      <c r="PRI49" s="15"/>
      <c r="PRJ49" s="15"/>
      <c r="PRK49" s="15"/>
      <c r="PRL49" s="15"/>
      <c r="PRM49" s="15"/>
      <c r="PRN49" s="15"/>
      <c r="PRO49" s="15"/>
      <c r="PRP49" s="15"/>
      <c r="PRQ49" s="15"/>
      <c r="PRR49" s="15"/>
      <c r="PRS49" s="19"/>
      <c r="PRT49" s="15"/>
      <c r="PRU49" s="15"/>
      <c r="PRV49" s="15"/>
      <c r="PRW49" s="15"/>
      <c r="PRX49" s="15"/>
      <c r="PRY49" s="15"/>
      <c r="PRZ49" s="19"/>
      <c r="PSA49" s="59"/>
      <c r="PSB49" s="59"/>
      <c r="PSC49" s="52"/>
      <c r="PSD49" s="52"/>
      <c r="PSE49" s="52"/>
      <c r="PSF49" s="52"/>
      <c r="PSG49" s="52"/>
      <c r="PSH49" s="59"/>
      <c r="PSI49" s="59"/>
      <c r="PSJ49" s="59"/>
      <c r="PSK49" s="59"/>
      <c r="PSL49" s="60"/>
      <c r="PSM49" s="278"/>
      <c r="PSN49" s="243"/>
      <c r="PSO49" s="244"/>
      <c r="PSP49" s="244"/>
      <c r="PSQ49" s="244"/>
      <c r="PSR49" s="244"/>
      <c r="PSS49" s="244"/>
      <c r="PST49" s="201"/>
      <c r="PSU49" s="210"/>
      <c r="PSV49" s="15"/>
      <c r="PSW49" s="15"/>
      <c r="PSX49" s="15"/>
      <c r="PSY49" s="15"/>
      <c r="PSZ49" s="15"/>
      <c r="PTA49" s="15"/>
      <c r="PTB49" s="15"/>
      <c r="PTC49" s="15"/>
      <c r="PTD49" s="15"/>
      <c r="PTE49" s="15"/>
      <c r="PTF49" s="19"/>
      <c r="PTG49" s="15"/>
      <c r="PTH49" s="15"/>
      <c r="PTI49" s="15"/>
      <c r="PTJ49" s="15"/>
      <c r="PTK49" s="15"/>
      <c r="PTL49" s="15"/>
      <c r="PTM49" s="19"/>
      <c r="PTN49" s="59"/>
      <c r="PTO49" s="59"/>
      <c r="PTP49" s="52"/>
      <c r="PTQ49" s="52"/>
      <c r="PTR49" s="52"/>
      <c r="PTS49" s="52"/>
      <c r="PTT49" s="52"/>
      <c r="PTU49" s="59"/>
      <c r="PTV49" s="59"/>
      <c r="PTW49" s="59"/>
      <c r="PTX49" s="59"/>
      <c r="PTY49" s="60"/>
      <c r="PTZ49" s="278"/>
      <c r="PUA49" s="243"/>
      <c r="PUB49" s="244"/>
      <c r="PUC49" s="244"/>
      <c r="PUD49" s="244"/>
      <c r="PUE49" s="244"/>
      <c r="PUF49" s="244"/>
      <c r="PUG49" s="201"/>
      <c r="PUH49" s="210"/>
      <c r="PUI49" s="15"/>
      <c r="PUJ49" s="15"/>
      <c r="PUK49" s="15"/>
      <c r="PUL49" s="15"/>
      <c r="PUM49" s="15"/>
      <c r="PUN49" s="15"/>
      <c r="PUO49" s="15"/>
      <c r="PUP49" s="15"/>
      <c r="PUQ49" s="15"/>
      <c r="PUR49" s="15"/>
      <c r="PUS49" s="19"/>
      <c r="PUT49" s="15"/>
      <c r="PUU49" s="15"/>
      <c r="PUV49" s="15"/>
      <c r="PUW49" s="15"/>
      <c r="PUX49" s="15"/>
      <c r="PUY49" s="15"/>
      <c r="PUZ49" s="19"/>
      <c r="PVA49" s="59"/>
      <c r="PVB49" s="59"/>
      <c r="PVC49" s="52"/>
      <c r="PVD49" s="52"/>
      <c r="PVE49" s="52"/>
      <c r="PVF49" s="52"/>
      <c r="PVG49" s="52"/>
      <c r="PVH49" s="59"/>
      <c r="PVI49" s="59"/>
      <c r="PVJ49" s="59"/>
      <c r="PVK49" s="59"/>
      <c r="PVL49" s="60"/>
      <c r="PVM49" s="278"/>
      <c r="PVN49" s="243"/>
      <c r="PVO49" s="244"/>
      <c r="PVP49" s="244"/>
      <c r="PVQ49" s="244"/>
      <c r="PVR49" s="244"/>
      <c r="PVS49" s="244"/>
      <c r="PVT49" s="201"/>
      <c r="PVU49" s="210"/>
      <c r="PVV49" s="15"/>
      <c r="PVW49" s="15"/>
      <c r="PVX49" s="15"/>
      <c r="PVY49" s="15"/>
      <c r="PVZ49" s="15"/>
      <c r="PWA49" s="15"/>
      <c r="PWB49" s="15"/>
      <c r="PWC49" s="15"/>
      <c r="PWD49" s="15"/>
      <c r="PWE49" s="15"/>
      <c r="PWF49" s="19"/>
      <c r="PWG49" s="15"/>
      <c r="PWH49" s="15"/>
      <c r="PWI49" s="15"/>
      <c r="PWJ49" s="15"/>
      <c r="PWK49" s="15"/>
      <c r="PWL49" s="15"/>
      <c r="PWM49" s="19"/>
      <c r="PWN49" s="59"/>
      <c r="PWO49" s="59"/>
      <c r="PWP49" s="52"/>
      <c r="PWQ49" s="52"/>
      <c r="PWR49" s="52"/>
      <c r="PWS49" s="52"/>
      <c r="PWT49" s="52"/>
      <c r="PWU49" s="59"/>
      <c r="PWV49" s="59"/>
      <c r="PWW49" s="59"/>
      <c r="PWX49" s="59"/>
      <c r="PWY49" s="60"/>
      <c r="PWZ49" s="278"/>
      <c r="PXA49" s="243"/>
      <c r="PXB49" s="244"/>
      <c r="PXC49" s="244"/>
      <c r="PXD49" s="244"/>
      <c r="PXE49" s="244"/>
      <c r="PXF49" s="244"/>
      <c r="PXG49" s="201"/>
      <c r="PXH49" s="210"/>
      <c r="PXI49" s="15"/>
      <c r="PXJ49" s="15"/>
      <c r="PXK49" s="15"/>
      <c r="PXL49" s="15"/>
      <c r="PXM49" s="15"/>
      <c r="PXN49" s="15"/>
      <c r="PXO49" s="15"/>
      <c r="PXP49" s="15"/>
      <c r="PXQ49" s="15"/>
      <c r="PXR49" s="15"/>
      <c r="PXS49" s="19"/>
      <c r="PXT49" s="15"/>
      <c r="PXU49" s="15"/>
      <c r="PXV49" s="15"/>
      <c r="PXW49" s="15"/>
      <c r="PXX49" s="15"/>
      <c r="PXY49" s="15"/>
      <c r="PXZ49" s="19"/>
      <c r="PYA49" s="59"/>
      <c r="PYB49" s="59"/>
      <c r="PYC49" s="52"/>
      <c r="PYD49" s="52"/>
      <c r="PYE49" s="52"/>
      <c r="PYF49" s="52"/>
      <c r="PYG49" s="52"/>
      <c r="PYH49" s="59"/>
      <c r="PYI49" s="59"/>
      <c r="PYJ49" s="59"/>
      <c r="PYK49" s="59"/>
      <c r="PYL49" s="60"/>
      <c r="PYM49" s="278"/>
      <c r="PYN49" s="243"/>
      <c r="PYO49" s="244"/>
      <c r="PYP49" s="244"/>
      <c r="PYQ49" s="244"/>
      <c r="PYR49" s="244"/>
      <c r="PYS49" s="244"/>
      <c r="PYT49" s="201"/>
      <c r="PYU49" s="210"/>
      <c r="PYV49" s="15"/>
      <c r="PYW49" s="15"/>
      <c r="PYX49" s="15"/>
      <c r="PYY49" s="15"/>
      <c r="PYZ49" s="15"/>
      <c r="PZA49" s="15"/>
      <c r="PZB49" s="15"/>
      <c r="PZC49" s="15"/>
      <c r="PZD49" s="15"/>
      <c r="PZE49" s="15"/>
      <c r="PZF49" s="19"/>
      <c r="PZG49" s="15"/>
      <c r="PZH49" s="15"/>
      <c r="PZI49" s="15"/>
      <c r="PZJ49" s="15"/>
      <c r="PZK49" s="15"/>
      <c r="PZL49" s="15"/>
      <c r="PZM49" s="19"/>
      <c r="PZN49" s="59"/>
      <c r="PZO49" s="59"/>
      <c r="PZP49" s="52"/>
      <c r="PZQ49" s="52"/>
      <c r="PZR49" s="52"/>
      <c r="PZS49" s="52"/>
      <c r="PZT49" s="52"/>
      <c r="PZU49" s="59"/>
      <c r="PZV49" s="59"/>
      <c r="PZW49" s="59"/>
      <c r="PZX49" s="59"/>
      <c r="PZY49" s="60"/>
      <c r="PZZ49" s="278"/>
      <c r="QAA49" s="243"/>
      <c r="QAB49" s="244"/>
      <c r="QAC49" s="244"/>
      <c r="QAD49" s="244"/>
      <c r="QAE49" s="244"/>
      <c r="QAF49" s="244"/>
      <c r="QAG49" s="201"/>
      <c r="QAH49" s="210"/>
      <c r="QAI49" s="15"/>
      <c r="QAJ49" s="15"/>
      <c r="QAK49" s="15"/>
      <c r="QAL49" s="15"/>
      <c r="QAM49" s="15"/>
      <c r="QAN49" s="15"/>
      <c r="QAO49" s="15"/>
      <c r="QAP49" s="15"/>
      <c r="QAQ49" s="15"/>
      <c r="QAR49" s="15"/>
      <c r="QAS49" s="19"/>
      <c r="QAT49" s="15"/>
      <c r="QAU49" s="15"/>
      <c r="QAV49" s="15"/>
      <c r="QAW49" s="15"/>
      <c r="QAX49" s="15"/>
      <c r="QAY49" s="15"/>
      <c r="QAZ49" s="19"/>
      <c r="QBA49" s="59"/>
      <c r="QBB49" s="59"/>
      <c r="QBC49" s="52"/>
      <c r="QBD49" s="52"/>
      <c r="QBE49" s="52"/>
      <c r="QBF49" s="52"/>
      <c r="QBG49" s="52"/>
      <c r="QBH49" s="59"/>
      <c r="QBI49" s="59"/>
      <c r="QBJ49" s="59"/>
      <c r="QBK49" s="59"/>
      <c r="QBL49" s="60"/>
      <c r="QBM49" s="278"/>
      <c r="QBN49" s="243"/>
      <c r="QBO49" s="244"/>
      <c r="QBP49" s="244"/>
      <c r="QBQ49" s="244"/>
      <c r="QBR49" s="244"/>
      <c r="QBS49" s="244"/>
      <c r="QBT49" s="201"/>
      <c r="QBU49" s="210"/>
      <c r="QBV49" s="15"/>
      <c r="QBW49" s="15"/>
      <c r="QBX49" s="15"/>
      <c r="QBY49" s="15"/>
      <c r="QBZ49" s="15"/>
      <c r="QCA49" s="15"/>
      <c r="QCB49" s="15"/>
      <c r="QCC49" s="15"/>
      <c r="QCD49" s="15"/>
      <c r="QCE49" s="15"/>
      <c r="QCF49" s="19"/>
      <c r="QCG49" s="15"/>
      <c r="QCH49" s="15"/>
      <c r="QCI49" s="15"/>
      <c r="QCJ49" s="15"/>
      <c r="QCK49" s="15"/>
      <c r="QCL49" s="15"/>
      <c r="QCM49" s="19"/>
      <c r="QCN49" s="59"/>
      <c r="QCO49" s="59"/>
      <c r="QCP49" s="52"/>
      <c r="QCQ49" s="52"/>
      <c r="QCR49" s="52"/>
      <c r="QCS49" s="52"/>
      <c r="QCT49" s="52"/>
      <c r="QCU49" s="59"/>
      <c r="QCV49" s="59"/>
      <c r="QCW49" s="59"/>
      <c r="QCX49" s="59"/>
      <c r="QCY49" s="60"/>
      <c r="QCZ49" s="278"/>
      <c r="QDA49" s="243"/>
      <c r="QDB49" s="244"/>
      <c r="QDC49" s="244"/>
      <c r="QDD49" s="244"/>
      <c r="QDE49" s="244"/>
      <c r="QDF49" s="244"/>
      <c r="QDG49" s="201"/>
      <c r="QDH49" s="210"/>
      <c r="QDI49" s="15"/>
      <c r="QDJ49" s="15"/>
      <c r="QDK49" s="15"/>
      <c r="QDL49" s="15"/>
      <c r="QDM49" s="15"/>
      <c r="QDN49" s="15"/>
      <c r="QDO49" s="15"/>
      <c r="QDP49" s="15"/>
      <c r="QDQ49" s="15"/>
      <c r="QDR49" s="15"/>
      <c r="QDS49" s="19"/>
      <c r="QDT49" s="15"/>
      <c r="QDU49" s="15"/>
      <c r="QDV49" s="15"/>
      <c r="QDW49" s="15"/>
      <c r="QDX49" s="15"/>
      <c r="QDY49" s="15"/>
      <c r="QDZ49" s="19"/>
      <c r="QEA49" s="59"/>
      <c r="QEB49" s="59"/>
      <c r="QEC49" s="52"/>
      <c r="QED49" s="52"/>
      <c r="QEE49" s="52"/>
      <c r="QEF49" s="52"/>
      <c r="QEG49" s="52"/>
      <c r="QEH49" s="59"/>
      <c r="QEI49" s="59"/>
      <c r="QEJ49" s="59"/>
      <c r="QEK49" s="59"/>
      <c r="QEL49" s="60"/>
      <c r="QEM49" s="278"/>
      <c r="QEN49" s="243"/>
      <c r="QEO49" s="244"/>
      <c r="QEP49" s="244"/>
      <c r="QEQ49" s="244"/>
      <c r="QER49" s="244"/>
      <c r="QES49" s="244"/>
      <c r="QET49" s="201"/>
      <c r="QEU49" s="210"/>
      <c r="QEV49" s="15"/>
      <c r="QEW49" s="15"/>
      <c r="QEX49" s="15"/>
      <c r="QEY49" s="15"/>
      <c r="QEZ49" s="15"/>
      <c r="QFA49" s="15"/>
      <c r="QFB49" s="15"/>
      <c r="QFC49" s="15"/>
      <c r="QFD49" s="15"/>
      <c r="QFE49" s="15"/>
      <c r="QFF49" s="19"/>
      <c r="QFG49" s="15"/>
      <c r="QFH49" s="15"/>
      <c r="QFI49" s="15"/>
      <c r="QFJ49" s="15"/>
      <c r="QFK49" s="15"/>
      <c r="QFL49" s="15"/>
      <c r="QFM49" s="19"/>
      <c r="QFN49" s="59"/>
      <c r="QFO49" s="59"/>
      <c r="QFP49" s="52"/>
      <c r="QFQ49" s="52"/>
      <c r="QFR49" s="52"/>
      <c r="QFS49" s="52"/>
      <c r="QFT49" s="52"/>
      <c r="QFU49" s="59"/>
      <c r="QFV49" s="59"/>
      <c r="QFW49" s="59"/>
      <c r="QFX49" s="59"/>
      <c r="QFY49" s="60"/>
      <c r="QFZ49" s="278"/>
      <c r="QGA49" s="243"/>
      <c r="QGB49" s="244"/>
      <c r="QGC49" s="244"/>
      <c r="QGD49" s="244"/>
      <c r="QGE49" s="244"/>
      <c r="QGF49" s="244"/>
      <c r="QGG49" s="201"/>
      <c r="QGH49" s="210"/>
      <c r="QGI49" s="15"/>
      <c r="QGJ49" s="15"/>
      <c r="QGK49" s="15"/>
      <c r="QGL49" s="15"/>
      <c r="QGM49" s="15"/>
      <c r="QGN49" s="15"/>
      <c r="QGO49" s="15"/>
      <c r="QGP49" s="15"/>
      <c r="QGQ49" s="15"/>
      <c r="QGR49" s="15"/>
      <c r="QGS49" s="19"/>
      <c r="QGT49" s="15"/>
      <c r="QGU49" s="15"/>
      <c r="QGV49" s="15"/>
      <c r="QGW49" s="15"/>
      <c r="QGX49" s="15"/>
      <c r="QGY49" s="15"/>
      <c r="QGZ49" s="19"/>
      <c r="QHA49" s="59"/>
      <c r="QHB49" s="59"/>
      <c r="QHC49" s="52"/>
      <c r="QHD49" s="52"/>
      <c r="QHE49" s="52"/>
      <c r="QHF49" s="52"/>
      <c r="QHG49" s="52"/>
      <c r="QHH49" s="59"/>
      <c r="QHI49" s="59"/>
      <c r="QHJ49" s="59"/>
      <c r="QHK49" s="59"/>
      <c r="QHL49" s="60"/>
      <c r="QHM49" s="278"/>
      <c r="QHN49" s="243"/>
      <c r="QHO49" s="244"/>
      <c r="QHP49" s="244"/>
      <c r="QHQ49" s="244"/>
      <c r="QHR49" s="244"/>
      <c r="QHS49" s="244"/>
      <c r="QHT49" s="201"/>
      <c r="QHU49" s="210"/>
      <c r="QHV49" s="15"/>
      <c r="QHW49" s="15"/>
      <c r="QHX49" s="15"/>
      <c r="QHY49" s="15"/>
      <c r="QHZ49" s="15"/>
      <c r="QIA49" s="15"/>
      <c r="QIB49" s="15"/>
      <c r="QIC49" s="15"/>
      <c r="QID49" s="15"/>
      <c r="QIE49" s="15"/>
      <c r="QIF49" s="19"/>
      <c r="QIG49" s="15"/>
      <c r="QIH49" s="15"/>
      <c r="QII49" s="15"/>
      <c r="QIJ49" s="15"/>
      <c r="QIK49" s="15"/>
      <c r="QIL49" s="15"/>
      <c r="QIM49" s="19"/>
      <c r="QIN49" s="59"/>
      <c r="QIO49" s="59"/>
      <c r="QIP49" s="52"/>
      <c r="QIQ49" s="52"/>
      <c r="QIR49" s="52"/>
      <c r="QIS49" s="52"/>
      <c r="QIT49" s="52"/>
      <c r="QIU49" s="59"/>
      <c r="QIV49" s="59"/>
      <c r="QIW49" s="59"/>
      <c r="QIX49" s="59"/>
      <c r="QIY49" s="60"/>
      <c r="QIZ49" s="278"/>
      <c r="QJA49" s="243"/>
      <c r="QJB49" s="244"/>
      <c r="QJC49" s="244"/>
      <c r="QJD49" s="244"/>
      <c r="QJE49" s="244"/>
      <c r="QJF49" s="244"/>
      <c r="QJG49" s="201"/>
      <c r="QJH49" s="210"/>
      <c r="QJI49" s="15"/>
      <c r="QJJ49" s="15"/>
      <c r="QJK49" s="15"/>
      <c r="QJL49" s="15"/>
      <c r="QJM49" s="15"/>
      <c r="QJN49" s="15"/>
      <c r="QJO49" s="15"/>
      <c r="QJP49" s="15"/>
      <c r="QJQ49" s="15"/>
      <c r="QJR49" s="15"/>
      <c r="QJS49" s="19"/>
      <c r="QJT49" s="15"/>
      <c r="QJU49" s="15"/>
      <c r="QJV49" s="15"/>
      <c r="QJW49" s="15"/>
      <c r="QJX49" s="15"/>
      <c r="QJY49" s="15"/>
      <c r="QJZ49" s="19"/>
      <c r="QKA49" s="59"/>
      <c r="QKB49" s="59"/>
      <c r="QKC49" s="52"/>
      <c r="QKD49" s="52"/>
      <c r="QKE49" s="52"/>
      <c r="QKF49" s="52"/>
      <c r="QKG49" s="52"/>
      <c r="QKH49" s="59"/>
      <c r="QKI49" s="59"/>
      <c r="QKJ49" s="59"/>
      <c r="QKK49" s="59"/>
      <c r="QKL49" s="60"/>
      <c r="QKM49" s="278"/>
      <c r="QKN49" s="243"/>
      <c r="QKO49" s="244"/>
      <c r="QKP49" s="244"/>
      <c r="QKQ49" s="244"/>
      <c r="QKR49" s="244"/>
      <c r="QKS49" s="244"/>
      <c r="QKT49" s="201"/>
      <c r="QKU49" s="210"/>
      <c r="QKV49" s="15"/>
      <c r="QKW49" s="15"/>
      <c r="QKX49" s="15"/>
      <c r="QKY49" s="15"/>
      <c r="QKZ49" s="15"/>
      <c r="QLA49" s="15"/>
      <c r="QLB49" s="15"/>
      <c r="QLC49" s="15"/>
      <c r="QLD49" s="15"/>
      <c r="QLE49" s="15"/>
      <c r="QLF49" s="19"/>
      <c r="QLG49" s="15"/>
      <c r="QLH49" s="15"/>
      <c r="QLI49" s="15"/>
      <c r="QLJ49" s="15"/>
      <c r="QLK49" s="15"/>
      <c r="QLL49" s="15"/>
      <c r="QLM49" s="19"/>
      <c r="QLN49" s="59"/>
      <c r="QLO49" s="59"/>
      <c r="QLP49" s="52"/>
      <c r="QLQ49" s="52"/>
      <c r="QLR49" s="52"/>
      <c r="QLS49" s="52"/>
      <c r="QLT49" s="52"/>
      <c r="QLU49" s="59"/>
      <c r="QLV49" s="59"/>
      <c r="QLW49" s="59"/>
      <c r="QLX49" s="59"/>
      <c r="QLY49" s="60"/>
      <c r="QLZ49" s="278"/>
      <c r="QMA49" s="243"/>
      <c r="QMB49" s="244"/>
      <c r="QMC49" s="244"/>
      <c r="QMD49" s="244"/>
      <c r="QME49" s="244"/>
      <c r="QMF49" s="244"/>
      <c r="QMG49" s="201"/>
      <c r="QMH49" s="210"/>
      <c r="QMI49" s="15"/>
      <c r="QMJ49" s="15"/>
      <c r="QMK49" s="15"/>
      <c r="QML49" s="15"/>
      <c r="QMM49" s="15"/>
      <c r="QMN49" s="15"/>
      <c r="QMO49" s="15"/>
      <c r="QMP49" s="15"/>
      <c r="QMQ49" s="15"/>
      <c r="QMR49" s="15"/>
      <c r="QMS49" s="19"/>
      <c r="QMT49" s="15"/>
      <c r="QMU49" s="15"/>
      <c r="QMV49" s="15"/>
      <c r="QMW49" s="15"/>
      <c r="QMX49" s="15"/>
      <c r="QMY49" s="15"/>
      <c r="QMZ49" s="19"/>
      <c r="QNA49" s="59"/>
      <c r="QNB49" s="59"/>
      <c r="QNC49" s="52"/>
      <c r="QND49" s="52"/>
      <c r="QNE49" s="52"/>
      <c r="QNF49" s="52"/>
      <c r="QNG49" s="52"/>
      <c r="QNH49" s="59"/>
      <c r="QNI49" s="59"/>
      <c r="QNJ49" s="59"/>
      <c r="QNK49" s="59"/>
      <c r="QNL49" s="60"/>
      <c r="QNM49" s="278"/>
      <c r="QNN49" s="243"/>
      <c r="QNO49" s="244"/>
      <c r="QNP49" s="244"/>
      <c r="QNQ49" s="244"/>
      <c r="QNR49" s="244"/>
      <c r="QNS49" s="244"/>
      <c r="QNT49" s="201"/>
      <c r="QNU49" s="210"/>
      <c r="QNV49" s="15"/>
      <c r="QNW49" s="15"/>
      <c r="QNX49" s="15"/>
      <c r="QNY49" s="15"/>
      <c r="QNZ49" s="15"/>
      <c r="QOA49" s="15"/>
      <c r="QOB49" s="15"/>
      <c r="QOC49" s="15"/>
      <c r="QOD49" s="15"/>
      <c r="QOE49" s="15"/>
      <c r="QOF49" s="19"/>
      <c r="QOG49" s="15"/>
      <c r="QOH49" s="15"/>
      <c r="QOI49" s="15"/>
      <c r="QOJ49" s="15"/>
      <c r="QOK49" s="15"/>
      <c r="QOL49" s="15"/>
      <c r="QOM49" s="19"/>
      <c r="QON49" s="59"/>
      <c r="QOO49" s="59"/>
      <c r="QOP49" s="52"/>
      <c r="QOQ49" s="52"/>
      <c r="QOR49" s="52"/>
      <c r="QOS49" s="52"/>
      <c r="QOT49" s="52"/>
      <c r="QOU49" s="59"/>
      <c r="QOV49" s="59"/>
      <c r="QOW49" s="59"/>
      <c r="QOX49" s="59"/>
      <c r="QOY49" s="60"/>
      <c r="QOZ49" s="278"/>
      <c r="QPA49" s="243"/>
      <c r="QPB49" s="244"/>
      <c r="QPC49" s="244"/>
      <c r="QPD49" s="244"/>
      <c r="QPE49" s="244"/>
      <c r="QPF49" s="244"/>
      <c r="QPG49" s="201"/>
      <c r="QPH49" s="210"/>
      <c r="QPI49" s="15"/>
      <c r="QPJ49" s="15"/>
      <c r="QPK49" s="15"/>
      <c r="QPL49" s="15"/>
      <c r="QPM49" s="15"/>
      <c r="QPN49" s="15"/>
      <c r="QPO49" s="15"/>
      <c r="QPP49" s="15"/>
      <c r="QPQ49" s="15"/>
      <c r="QPR49" s="15"/>
      <c r="QPS49" s="19"/>
      <c r="QPT49" s="15"/>
      <c r="QPU49" s="15"/>
      <c r="QPV49" s="15"/>
      <c r="QPW49" s="15"/>
      <c r="QPX49" s="15"/>
      <c r="QPY49" s="15"/>
      <c r="QPZ49" s="19"/>
      <c r="QQA49" s="59"/>
      <c r="QQB49" s="59"/>
      <c r="QQC49" s="52"/>
      <c r="QQD49" s="52"/>
      <c r="QQE49" s="52"/>
      <c r="QQF49" s="52"/>
      <c r="QQG49" s="52"/>
      <c r="QQH49" s="59"/>
      <c r="QQI49" s="59"/>
      <c r="QQJ49" s="59"/>
      <c r="QQK49" s="59"/>
      <c r="QQL49" s="60"/>
      <c r="QQM49" s="278"/>
      <c r="QQN49" s="243"/>
      <c r="QQO49" s="244"/>
      <c r="QQP49" s="244"/>
      <c r="QQQ49" s="244"/>
      <c r="QQR49" s="244"/>
      <c r="QQS49" s="244"/>
      <c r="QQT49" s="201"/>
      <c r="QQU49" s="210"/>
      <c r="QQV49" s="15"/>
      <c r="QQW49" s="15"/>
      <c r="QQX49" s="15"/>
      <c r="QQY49" s="15"/>
      <c r="QQZ49" s="15"/>
      <c r="QRA49" s="15"/>
      <c r="QRB49" s="15"/>
      <c r="QRC49" s="15"/>
      <c r="QRD49" s="15"/>
      <c r="QRE49" s="15"/>
      <c r="QRF49" s="19"/>
      <c r="QRG49" s="15"/>
      <c r="QRH49" s="15"/>
      <c r="QRI49" s="15"/>
      <c r="QRJ49" s="15"/>
      <c r="QRK49" s="15"/>
      <c r="QRL49" s="15"/>
      <c r="QRM49" s="19"/>
      <c r="QRN49" s="59"/>
      <c r="QRO49" s="59"/>
      <c r="QRP49" s="52"/>
      <c r="QRQ49" s="52"/>
      <c r="QRR49" s="52"/>
      <c r="QRS49" s="52"/>
      <c r="QRT49" s="52"/>
      <c r="QRU49" s="59"/>
      <c r="QRV49" s="59"/>
      <c r="QRW49" s="59"/>
      <c r="QRX49" s="59"/>
      <c r="QRY49" s="60"/>
      <c r="QRZ49" s="278"/>
      <c r="QSA49" s="243"/>
      <c r="QSB49" s="244"/>
      <c r="QSC49" s="244"/>
      <c r="QSD49" s="244"/>
      <c r="QSE49" s="244"/>
      <c r="QSF49" s="244"/>
      <c r="QSG49" s="201"/>
      <c r="QSH49" s="210"/>
      <c r="QSI49" s="15"/>
      <c r="QSJ49" s="15"/>
      <c r="QSK49" s="15"/>
      <c r="QSL49" s="15"/>
      <c r="QSM49" s="15"/>
      <c r="QSN49" s="15"/>
      <c r="QSO49" s="15"/>
      <c r="QSP49" s="15"/>
      <c r="QSQ49" s="15"/>
      <c r="QSR49" s="15"/>
      <c r="QSS49" s="19"/>
      <c r="QST49" s="15"/>
      <c r="QSU49" s="15"/>
      <c r="QSV49" s="15"/>
      <c r="QSW49" s="15"/>
      <c r="QSX49" s="15"/>
      <c r="QSY49" s="15"/>
      <c r="QSZ49" s="19"/>
      <c r="QTA49" s="59"/>
      <c r="QTB49" s="59"/>
      <c r="QTC49" s="52"/>
      <c r="QTD49" s="52"/>
      <c r="QTE49" s="52"/>
      <c r="QTF49" s="52"/>
      <c r="QTG49" s="52"/>
      <c r="QTH49" s="59"/>
      <c r="QTI49" s="59"/>
      <c r="QTJ49" s="59"/>
      <c r="QTK49" s="59"/>
      <c r="QTL49" s="60"/>
      <c r="QTM49" s="278"/>
      <c r="QTN49" s="243"/>
      <c r="QTO49" s="244"/>
      <c r="QTP49" s="244"/>
      <c r="QTQ49" s="244"/>
      <c r="QTR49" s="244"/>
      <c r="QTS49" s="244"/>
      <c r="QTT49" s="201"/>
      <c r="QTU49" s="210"/>
      <c r="QTV49" s="15"/>
      <c r="QTW49" s="15"/>
      <c r="QTX49" s="15"/>
      <c r="QTY49" s="15"/>
      <c r="QTZ49" s="15"/>
      <c r="QUA49" s="15"/>
      <c r="QUB49" s="15"/>
      <c r="QUC49" s="15"/>
      <c r="QUD49" s="15"/>
      <c r="QUE49" s="15"/>
      <c r="QUF49" s="19"/>
      <c r="QUG49" s="15"/>
      <c r="QUH49" s="15"/>
      <c r="QUI49" s="15"/>
      <c r="QUJ49" s="15"/>
      <c r="QUK49" s="15"/>
      <c r="QUL49" s="15"/>
      <c r="QUM49" s="19"/>
      <c r="QUN49" s="59"/>
      <c r="QUO49" s="59"/>
      <c r="QUP49" s="52"/>
      <c r="QUQ49" s="52"/>
      <c r="QUR49" s="52"/>
      <c r="QUS49" s="52"/>
      <c r="QUT49" s="52"/>
      <c r="QUU49" s="59"/>
      <c r="QUV49" s="59"/>
      <c r="QUW49" s="59"/>
      <c r="QUX49" s="59"/>
      <c r="QUY49" s="60"/>
      <c r="QUZ49" s="278"/>
      <c r="QVA49" s="243"/>
      <c r="QVB49" s="244"/>
      <c r="QVC49" s="244"/>
      <c r="QVD49" s="244"/>
      <c r="QVE49" s="244"/>
      <c r="QVF49" s="244"/>
      <c r="QVG49" s="201"/>
      <c r="QVH49" s="210"/>
      <c r="QVI49" s="15"/>
      <c r="QVJ49" s="15"/>
      <c r="QVK49" s="15"/>
      <c r="QVL49" s="15"/>
      <c r="QVM49" s="15"/>
      <c r="QVN49" s="15"/>
      <c r="QVO49" s="15"/>
      <c r="QVP49" s="15"/>
      <c r="QVQ49" s="15"/>
      <c r="QVR49" s="15"/>
      <c r="QVS49" s="19"/>
      <c r="QVT49" s="15"/>
      <c r="QVU49" s="15"/>
      <c r="QVV49" s="15"/>
      <c r="QVW49" s="15"/>
      <c r="QVX49" s="15"/>
      <c r="QVY49" s="15"/>
      <c r="QVZ49" s="19"/>
      <c r="QWA49" s="59"/>
      <c r="QWB49" s="59"/>
      <c r="QWC49" s="52"/>
      <c r="QWD49" s="52"/>
      <c r="QWE49" s="52"/>
      <c r="QWF49" s="52"/>
      <c r="QWG49" s="52"/>
      <c r="QWH49" s="59"/>
      <c r="QWI49" s="59"/>
      <c r="QWJ49" s="59"/>
      <c r="QWK49" s="59"/>
      <c r="QWL49" s="60"/>
      <c r="QWM49" s="278"/>
      <c r="QWN49" s="243"/>
      <c r="QWO49" s="244"/>
      <c r="QWP49" s="244"/>
      <c r="QWQ49" s="244"/>
      <c r="QWR49" s="244"/>
      <c r="QWS49" s="244"/>
      <c r="QWT49" s="201"/>
      <c r="QWU49" s="210"/>
      <c r="QWV49" s="15"/>
      <c r="QWW49" s="15"/>
      <c r="QWX49" s="15"/>
      <c r="QWY49" s="15"/>
      <c r="QWZ49" s="15"/>
      <c r="QXA49" s="15"/>
      <c r="QXB49" s="15"/>
      <c r="QXC49" s="15"/>
      <c r="QXD49" s="15"/>
      <c r="QXE49" s="15"/>
      <c r="QXF49" s="19"/>
      <c r="QXG49" s="15"/>
      <c r="QXH49" s="15"/>
      <c r="QXI49" s="15"/>
      <c r="QXJ49" s="15"/>
      <c r="QXK49" s="15"/>
      <c r="QXL49" s="15"/>
      <c r="QXM49" s="19"/>
      <c r="QXN49" s="59"/>
      <c r="QXO49" s="59"/>
      <c r="QXP49" s="52"/>
      <c r="QXQ49" s="52"/>
      <c r="QXR49" s="52"/>
      <c r="QXS49" s="52"/>
      <c r="QXT49" s="52"/>
      <c r="QXU49" s="59"/>
      <c r="QXV49" s="59"/>
      <c r="QXW49" s="59"/>
      <c r="QXX49" s="59"/>
      <c r="QXY49" s="60"/>
      <c r="QXZ49" s="278"/>
      <c r="QYA49" s="243"/>
      <c r="QYB49" s="244"/>
      <c r="QYC49" s="244"/>
      <c r="QYD49" s="244"/>
      <c r="QYE49" s="244"/>
      <c r="QYF49" s="244"/>
      <c r="QYG49" s="201"/>
      <c r="QYH49" s="210"/>
      <c r="QYI49" s="15"/>
      <c r="QYJ49" s="15"/>
      <c r="QYK49" s="15"/>
      <c r="QYL49" s="15"/>
      <c r="QYM49" s="15"/>
      <c r="QYN49" s="15"/>
      <c r="QYO49" s="15"/>
      <c r="QYP49" s="15"/>
      <c r="QYQ49" s="15"/>
      <c r="QYR49" s="15"/>
      <c r="QYS49" s="19"/>
      <c r="QYT49" s="15"/>
      <c r="QYU49" s="15"/>
      <c r="QYV49" s="15"/>
      <c r="QYW49" s="15"/>
      <c r="QYX49" s="15"/>
      <c r="QYY49" s="15"/>
      <c r="QYZ49" s="19"/>
      <c r="QZA49" s="59"/>
      <c r="QZB49" s="59"/>
      <c r="QZC49" s="52"/>
      <c r="QZD49" s="52"/>
      <c r="QZE49" s="52"/>
      <c r="QZF49" s="52"/>
      <c r="QZG49" s="52"/>
      <c r="QZH49" s="59"/>
      <c r="QZI49" s="59"/>
      <c r="QZJ49" s="59"/>
      <c r="QZK49" s="59"/>
      <c r="QZL49" s="60"/>
      <c r="QZM49" s="278"/>
      <c r="QZN49" s="243"/>
      <c r="QZO49" s="244"/>
      <c r="QZP49" s="244"/>
      <c r="QZQ49" s="244"/>
      <c r="QZR49" s="244"/>
      <c r="QZS49" s="244"/>
      <c r="QZT49" s="201"/>
      <c r="QZU49" s="210"/>
      <c r="QZV49" s="15"/>
      <c r="QZW49" s="15"/>
      <c r="QZX49" s="15"/>
      <c r="QZY49" s="15"/>
      <c r="QZZ49" s="15"/>
      <c r="RAA49" s="15"/>
      <c r="RAB49" s="15"/>
      <c r="RAC49" s="15"/>
      <c r="RAD49" s="15"/>
      <c r="RAE49" s="15"/>
      <c r="RAF49" s="19"/>
      <c r="RAG49" s="15"/>
      <c r="RAH49" s="15"/>
      <c r="RAI49" s="15"/>
      <c r="RAJ49" s="15"/>
      <c r="RAK49" s="15"/>
      <c r="RAL49" s="15"/>
      <c r="RAM49" s="19"/>
      <c r="RAN49" s="59"/>
      <c r="RAO49" s="59"/>
      <c r="RAP49" s="52"/>
      <c r="RAQ49" s="52"/>
      <c r="RAR49" s="52"/>
      <c r="RAS49" s="52"/>
      <c r="RAT49" s="52"/>
      <c r="RAU49" s="59"/>
      <c r="RAV49" s="59"/>
      <c r="RAW49" s="59"/>
      <c r="RAX49" s="59"/>
      <c r="RAY49" s="60"/>
      <c r="RAZ49" s="278"/>
      <c r="RBA49" s="243"/>
      <c r="RBB49" s="244"/>
      <c r="RBC49" s="244"/>
      <c r="RBD49" s="244"/>
      <c r="RBE49" s="244"/>
      <c r="RBF49" s="244"/>
      <c r="RBG49" s="201"/>
      <c r="RBH49" s="210"/>
      <c r="RBI49" s="15"/>
      <c r="RBJ49" s="15"/>
      <c r="RBK49" s="15"/>
      <c r="RBL49" s="15"/>
      <c r="RBM49" s="15"/>
      <c r="RBN49" s="15"/>
      <c r="RBO49" s="15"/>
      <c r="RBP49" s="15"/>
      <c r="RBQ49" s="15"/>
      <c r="RBR49" s="15"/>
      <c r="RBS49" s="19"/>
      <c r="RBT49" s="15"/>
      <c r="RBU49" s="15"/>
      <c r="RBV49" s="15"/>
      <c r="RBW49" s="15"/>
      <c r="RBX49" s="15"/>
      <c r="RBY49" s="15"/>
      <c r="RBZ49" s="19"/>
      <c r="RCA49" s="59"/>
      <c r="RCB49" s="59"/>
      <c r="RCC49" s="52"/>
      <c r="RCD49" s="52"/>
      <c r="RCE49" s="52"/>
      <c r="RCF49" s="52"/>
      <c r="RCG49" s="52"/>
      <c r="RCH49" s="59"/>
      <c r="RCI49" s="59"/>
      <c r="RCJ49" s="59"/>
      <c r="RCK49" s="59"/>
      <c r="RCL49" s="60"/>
      <c r="RCM49" s="278"/>
      <c r="RCN49" s="243"/>
      <c r="RCO49" s="244"/>
      <c r="RCP49" s="244"/>
      <c r="RCQ49" s="244"/>
      <c r="RCR49" s="244"/>
      <c r="RCS49" s="244"/>
      <c r="RCT49" s="201"/>
      <c r="RCU49" s="210"/>
      <c r="RCV49" s="15"/>
      <c r="RCW49" s="15"/>
      <c r="RCX49" s="15"/>
      <c r="RCY49" s="15"/>
      <c r="RCZ49" s="15"/>
      <c r="RDA49" s="15"/>
      <c r="RDB49" s="15"/>
      <c r="RDC49" s="15"/>
      <c r="RDD49" s="15"/>
      <c r="RDE49" s="15"/>
      <c r="RDF49" s="19"/>
      <c r="RDG49" s="15"/>
      <c r="RDH49" s="15"/>
      <c r="RDI49" s="15"/>
      <c r="RDJ49" s="15"/>
      <c r="RDK49" s="15"/>
      <c r="RDL49" s="15"/>
      <c r="RDM49" s="19"/>
      <c r="RDN49" s="59"/>
      <c r="RDO49" s="59"/>
      <c r="RDP49" s="52"/>
      <c r="RDQ49" s="52"/>
      <c r="RDR49" s="52"/>
      <c r="RDS49" s="52"/>
      <c r="RDT49" s="52"/>
      <c r="RDU49" s="59"/>
      <c r="RDV49" s="59"/>
      <c r="RDW49" s="59"/>
      <c r="RDX49" s="59"/>
      <c r="RDY49" s="60"/>
      <c r="RDZ49" s="278"/>
      <c r="REA49" s="243"/>
      <c r="REB49" s="244"/>
      <c r="REC49" s="244"/>
      <c r="RED49" s="244"/>
      <c r="REE49" s="244"/>
      <c r="REF49" s="244"/>
      <c r="REG49" s="201"/>
      <c r="REH49" s="210"/>
      <c r="REI49" s="15"/>
      <c r="REJ49" s="15"/>
      <c r="REK49" s="15"/>
      <c r="REL49" s="15"/>
      <c r="REM49" s="15"/>
      <c r="REN49" s="15"/>
      <c r="REO49" s="15"/>
      <c r="REP49" s="15"/>
      <c r="REQ49" s="15"/>
      <c r="RER49" s="15"/>
      <c r="RES49" s="19"/>
      <c r="RET49" s="15"/>
      <c r="REU49" s="15"/>
      <c r="REV49" s="15"/>
      <c r="REW49" s="15"/>
      <c r="REX49" s="15"/>
      <c r="REY49" s="15"/>
      <c r="REZ49" s="19"/>
      <c r="RFA49" s="59"/>
      <c r="RFB49" s="59"/>
      <c r="RFC49" s="52"/>
      <c r="RFD49" s="52"/>
      <c r="RFE49" s="52"/>
      <c r="RFF49" s="52"/>
      <c r="RFG49" s="52"/>
      <c r="RFH49" s="59"/>
      <c r="RFI49" s="59"/>
      <c r="RFJ49" s="59"/>
      <c r="RFK49" s="59"/>
      <c r="RFL49" s="60"/>
      <c r="RFM49" s="278"/>
      <c r="RFN49" s="243"/>
      <c r="RFO49" s="244"/>
      <c r="RFP49" s="244"/>
      <c r="RFQ49" s="244"/>
      <c r="RFR49" s="244"/>
      <c r="RFS49" s="244"/>
      <c r="RFT49" s="201"/>
      <c r="RFU49" s="210"/>
      <c r="RFV49" s="15"/>
      <c r="RFW49" s="15"/>
      <c r="RFX49" s="15"/>
      <c r="RFY49" s="15"/>
      <c r="RFZ49" s="15"/>
      <c r="RGA49" s="15"/>
      <c r="RGB49" s="15"/>
      <c r="RGC49" s="15"/>
      <c r="RGD49" s="15"/>
      <c r="RGE49" s="15"/>
      <c r="RGF49" s="19"/>
      <c r="RGG49" s="15"/>
      <c r="RGH49" s="15"/>
      <c r="RGI49" s="15"/>
      <c r="RGJ49" s="15"/>
      <c r="RGK49" s="15"/>
      <c r="RGL49" s="15"/>
      <c r="RGM49" s="19"/>
      <c r="RGN49" s="59"/>
      <c r="RGO49" s="59"/>
      <c r="RGP49" s="52"/>
      <c r="RGQ49" s="52"/>
      <c r="RGR49" s="52"/>
      <c r="RGS49" s="52"/>
      <c r="RGT49" s="52"/>
      <c r="RGU49" s="59"/>
      <c r="RGV49" s="59"/>
      <c r="RGW49" s="59"/>
      <c r="RGX49" s="59"/>
      <c r="RGY49" s="60"/>
      <c r="RGZ49" s="278"/>
      <c r="RHA49" s="243"/>
      <c r="RHB49" s="244"/>
      <c r="RHC49" s="244"/>
      <c r="RHD49" s="244"/>
      <c r="RHE49" s="244"/>
      <c r="RHF49" s="244"/>
      <c r="RHG49" s="201"/>
      <c r="RHH49" s="210"/>
      <c r="RHI49" s="15"/>
      <c r="RHJ49" s="15"/>
      <c r="RHK49" s="15"/>
      <c r="RHL49" s="15"/>
      <c r="RHM49" s="15"/>
      <c r="RHN49" s="15"/>
      <c r="RHO49" s="15"/>
      <c r="RHP49" s="15"/>
      <c r="RHQ49" s="15"/>
      <c r="RHR49" s="15"/>
      <c r="RHS49" s="19"/>
      <c r="RHT49" s="15"/>
      <c r="RHU49" s="15"/>
      <c r="RHV49" s="15"/>
      <c r="RHW49" s="15"/>
      <c r="RHX49" s="15"/>
      <c r="RHY49" s="15"/>
      <c r="RHZ49" s="19"/>
      <c r="RIA49" s="59"/>
      <c r="RIB49" s="59"/>
      <c r="RIC49" s="52"/>
      <c r="RID49" s="52"/>
      <c r="RIE49" s="52"/>
      <c r="RIF49" s="52"/>
      <c r="RIG49" s="52"/>
      <c r="RIH49" s="59"/>
      <c r="RII49" s="59"/>
      <c r="RIJ49" s="59"/>
      <c r="RIK49" s="59"/>
      <c r="RIL49" s="60"/>
      <c r="RIM49" s="278"/>
      <c r="RIN49" s="243"/>
      <c r="RIO49" s="244"/>
      <c r="RIP49" s="244"/>
      <c r="RIQ49" s="244"/>
      <c r="RIR49" s="244"/>
      <c r="RIS49" s="244"/>
      <c r="RIT49" s="201"/>
      <c r="RIU49" s="210"/>
      <c r="RIV49" s="15"/>
      <c r="RIW49" s="15"/>
      <c r="RIX49" s="15"/>
      <c r="RIY49" s="15"/>
      <c r="RIZ49" s="15"/>
      <c r="RJA49" s="15"/>
      <c r="RJB49" s="15"/>
      <c r="RJC49" s="15"/>
      <c r="RJD49" s="15"/>
      <c r="RJE49" s="15"/>
      <c r="RJF49" s="19"/>
      <c r="RJG49" s="15"/>
      <c r="RJH49" s="15"/>
      <c r="RJI49" s="15"/>
      <c r="RJJ49" s="15"/>
      <c r="RJK49" s="15"/>
      <c r="RJL49" s="15"/>
      <c r="RJM49" s="19"/>
      <c r="RJN49" s="59"/>
      <c r="RJO49" s="59"/>
      <c r="RJP49" s="52"/>
      <c r="RJQ49" s="52"/>
      <c r="RJR49" s="52"/>
      <c r="RJS49" s="52"/>
      <c r="RJT49" s="52"/>
      <c r="RJU49" s="59"/>
      <c r="RJV49" s="59"/>
      <c r="RJW49" s="59"/>
      <c r="RJX49" s="59"/>
      <c r="RJY49" s="60"/>
      <c r="RJZ49" s="278"/>
      <c r="RKA49" s="243"/>
      <c r="RKB49" s="244"/>
      <c r="RKC49" s="244"/>
      <c r="RKD49" s="244"/>
      <c r="RKE49" s="244"/>
      <c r="RKF49" s="244"/>
      <c r="RKG49" s="201"/>
      <c r="RKH49" s="210"/>
      <c r="RKI49" s="15"/>
      <c r="RKJ49" s="15"/>
      <c r="RKK49" s="15"/>
      <c r="RKL49" s="15"/>
      <c r="RKM49" s="15"/>
      <c r="RKN49" s="15"/>
      <c r="RKO49" s="15"/>
      <c r="RKP49" s="15"/>
      <c r="RKQ49" s="15"/>
      <c r="RKR49" s="15"/>
      <c r="RKS49" s="19"/>
      <c r="RKT49" s="15"/>
      <c r="RKU49" s="15"/>
      <c r="RKV49" s="15"/>
      <c r="RKW49" s="15"/>
      <c r="RKX49" s="15"/>
      <c r="RKY49" s="15"/>
      <c r="RKZ49" s="19"/>
      <c r="RLA49" s="59"/>
      <c r="RLB49" s="59"/>
      <c r="RLC49" s="52"/>
      <c r="RLD49" s="52"/>
      <c r="RLE49" s="52"/>
      <c r="RLF49" s="52"/>
      <c r="RLG49" s="52"/>
      <c r="RLH49" s="59"/>
      <c r="RLI49" s="59"/>
      <c r="RLJ49" s="59"/>
      <c r="RLK49" s="59"/>
      <c r="RLL49" s="60"/>
      <c r="RLM49" s="278"/>
      <c r="RLN49" s="243"/>
      <c r="RLO49" s="244"/>
      <c r="RLP49" s="244"/>
      <c r="RLQ49" s="244"/>
      <c r="RLR49" s="244"/>
      <c r="RLS49" s="244"/>
      <c r="RLT49" s="201"/>
      <c r="RLU49" s="210"/>
      <c r="RLV49" s="15"/>
      <c r="RLW49" s="15"/>
      <c r="RLX49" s="15"/>
      <c r="RLY49" s="15"/>
      <c r="RLZ49" s="15"/>
      <c r="RMA49" s="15"/>
      <c r="RMB49" s="15"/>
      <c r="RMC49" s="15"/>
      <c r="RMD49" s="15"/>
      <c r="RME49" s="15"/>
      <c r="RMF49" s="19"/>
      <c r="RMG49" s="15"/>
      <c r="RMH49" s="15"/>
      <c r="RMI49" s="15"/>
      <c r="RMJ49" s="15"/>
      <c r="RMK49" s="15"/>
      <c r="RML49" s="15"/>
      <c r="RMM49" s="19"/>
      <c r="RMN49" s="59"/>
      <c r="RMO49" s="59"/>
      <c r="RMP49" s="52"/>
      <c r="RMQ49" s="52"/>
      <c r="RMR49" s="52"/>
      <c r="RMS49" s="52"/>
      <c r="RMT49" s="52"/>
      <c r="RMU49" s="59"/>
      <c r="RMV49" s="59"/>
      <c r="RMW49" s="59"/>
      <c r="RMX49" s="59"/>
      <c r="RMY49" s="60"/>
      <c r="RMZ49" s="278"/>
      <c r="RNA49" s="243"/>
      <c r="RNB49" s="244"/>
      <c r="RNC49" s="244"/>
      <c r="RND49" s="244"/>
      <c r="RNE49" s="244"/>
      <c r="RNF49" s="244"/>
      <c r="RNG49" s="201"/>
      <c r="RNH49" s="210"/>
      <c r="RNI49" s="15"/>
      <c r="RNJ49" s="15"/>
      <c r="RNK49" s="15"/>
      <c r="RNL49" s="15"/>
      <c r="RNM49" s="15"/>
      <c r="RNN49" s="15"/>
      <c r="RNO49" s="15"/>
      <c r="RNP49" s="15"/>
      <c r="RNQ49" s="15"/>
      <c r="RNR49" s="15"/>
      <c r="RNS49" s="19"/>
      <c r="RNT49" s="15"/>
      <c r="RNU49" s="15"/>
      <c r="RNV49" s="15"/>
      <c r="RNW49" s="15"/>
      <c r="RNX49" s="15"/>
      <c r="RNY49" s="15"/>
      <c r="RNZ49" s="19"/>
      <c r="ROA49" s="59"/>
      <c r="ROB49" s="59"/>
      <c r="ROC49" s="52"/>
      <c r="ROD49" s="52"/>
      <c r="ROE49" s="52"/>
      <c r="ROF49" s="52"/>
      <c r="ROG49" s="52"/>
      <c r="ROH49" s="59"/>
      <c r="ROI49" s="59"/>
      <c r="ROJ49" s="59"/>
      <c r="ROK49" s="59"/>
      <c r="ROL49" s="60"/>
      <c r="ROM49" s="278"/>
      <c r="RON49" s="243"/>
      <c r="ROO49" s="244"/>
      <c r="ROP49" s="244"/>
      <c r="ROQ49" s="244"/>
      <c r="ROR49" s="244"/>
      <c r="ROS49" s="244"/>
      <c r="ROT49" s="201"/>
      <c r="ROU49" s="210"/>
      <c r="ROV49" s="15"/>
      <c r="ROW49" s="15"/>
      <c r="ROX49" s="15"/>
      <c r="ROY49" s="15"/>
      <c r="ROZ49" s="15"/>
      <c r="RPA49" s="15"/>
      <c r="RPB49" s="15"/>
      <c r="RPC49" s="15"/>
      <c r="RPD49" s="15"/>
      <c r="RPE49" s="15"/>
      <c r="RPF49" s="19"/>
      <c r="RPG49" s="15"/>
      <c r="RPH49" s="15"/>
      <c r="RPI49" s="15"/>
      <c r="RPJ49" s="15"/>
      <c r="RPK49" s="15"/>
      <c r="RPL49" s="15"/>
      <c r="RPM49" s="19"/>
      <c r="RPN49" s="59"/>
      <c r="RPO49" s="59"/>
      <c r="RPP49" s="52"/>
      <c r="RPQ49" s="52"/>
      <c r="RPR49" s="52"/>
      <c r="RPS49" s="52"/>
      <c r="RPT49" s="52"/>
      <c r="RPU49" s="59"/>
      <c r="RPV49" s="59"/>
      <c r="RPW49" s="59"/>
      <c r="RPX49" s="59"/>
      <c r="RPY49" s="60"/>
      <c r="RPZ49" s="278"/>
      <c r="RQA49" s="243"/>
      <c r="RQB49" s="244"/>
      <c r="RQC49" s="244"/>
      <c r="RQD49" s="244"/>
      <c r="RQE49" s="244"/>
      <c r="RQF49" s="244"/>
      <c r="RQG49" s="201"/>
      <c r="RQH49" s="210"/>
      <c r="RQI49" s="15"/>
      <c r="RQJ49" s="15"/>
      <c r="RQK49" s="15"/>
      <c r="RQL49" s="15"/>
      <c r="RQM49" s="15"/>
      <c r="RQN49" s="15"/>
      <c r="RQO49" s="15"/>
      <c r="RQP49" s="15"/>
      <c r="RQQ49" s="15"/>
      <c r="RQR49" s="15"/>
      <c r="RQS49" s="19"/>
      <c r="RQT49" s="15"/>
      <c r="RQU49" s="15"/>
      <c r="RQV49" s="15"/>
      <c r="RQW49" s="15"/>
      <c r="RQX49" s="15"/>
      <c r="RQY49" s="15"/>
      <c r="RQZ49" s="19"/>
      <c r="RRA49" s="59"/>
      <c r="RRB49" s="59"/>
      <c r="RRC49" s="52"/>
      <c r="RRD49" s="52"/>
      <c r="RRE49" s="52"/>
      <c r="RRF49" s="52"/>
      <c r="RRG49" s="52"/>
      <c r="RRH49" s="59"/>
      <c r="RRI49" s="59"/>
      <c r="RRJ49" s="59"/>
      <c r="RRK49" s="59"/>
      <c r="RRL49" s="60"/>
      <c r="RRM49" s="278"/>
      <c r="RRN49" s="243"/>
      <c r="RRO49" s="244"/>
      <c r="RRP49" s="244"/>
      <c r="RRQ49" s="244"/>
      <c r="RRR49" s="244"/>
      <c r="RRS49" s="244"/>
      <c r="RRT49" s="201"/>
      <c r="RRU49" s="210"/>
      <c r="RRV49" s="15"/>
      <c r="RRW49" s="15"/>
      <c r="RRX49" s="15"/>
      <c r="RRY49" s="15"/>
      <c r="RRZ49" s="15"/>
      <c r="RSA49" s="15"/>
      <c r="RSB49" s="15"/>
      <c r="RSC49" s="15"/>
      <c r="RSD49" s="15"/>
      <c r="RSE49" s="15"/>
      <c r="RSF49" s="19"/>
      <c r="RSG49" s="15"/>
      <c r="RSH49" s="15"/>
      <c r="RSI49" s="15"/>
      <c r="RSJ49" s="15"/>
      <c r="RSK49" s="15"/>
      <c r="RSL49" s="15"/>
      <c r="RSM49" s="19"/>
      <c r="RSN49" s="59"/>
      <c r="RSO49" s="59"/>
      <c r="RSP49" s="52"/>
      <c r="RSQ49" s="52"/>
      <c r="RSR49" s="52"/>
      <c r="RSS49" s="52"/>
      <c r="RST49" s="52"/>
      <c r="RSU49" s="59"/>
      <c r="RSV49" s="59"/>
      <c r="RSW49" s="59"/>
      <c r="RSX49" s="59"/>
      <c r="RSY49" s="60"/>
      <c r="RSZ49" s="278"/>
      <c r="RTA49" s="243"/>
      <c r="RTB49" s="244"/>
      <c r="RTC49" s="244"/>
      <c r="RTD49" s="244"/>
      <c r="RTE49" s="244"/>
      <c r="RTF49" s="244"/>
      <c r="RTG49" s="201"/>
      <c r="RTH49" s="210"/>
      <c r="RTI49" s="15"/>
      <c r="RTJ49" s="15"/>
      <c r="RTK49" s="15"/>
      <c r="RTL49" s="15"/>
      <c r="RTM49" s="15"/>
      <c r="RTN49" s="15"/>
      <c r="RTO49" s="15"/>
      <c r="RTP49" s="15"/>
      <c r="RTQ49" s="15"/>
      <c r="RTR49" s="15"/>
      <c r="RTS49" s="19"/>
      <c r="RTT49" s="15"/>
      <c r="RTU49" s="15"/>
      <c r="RTV49" s="15"/>
      <c r="RTW49" s="15"/>
      <c r="RTX49" s="15"/>
      <c r="RTY49" s="15"/>
      <c r="RTZ49" s="19"/>
      <c r="RUA49" s="59"/>
      <c r="RUB49" s="59"/>
      <c r="RUC49" s="52"/>
      <c r="RUD49" s="52"/>
      <c r="RUE49" s="52"/>
      <c r="RUF49" s="52"/>
      <c r="RUG49" s="52"/>
      <c r="RUH49" s="59"/>
      <c r="RUI49" s="59"/>
      <c r="RUJ49" s="59"/>
      <c r="RUK49" s="59"/>
      <c r="RUL49" s="60"/>
      <c r="RUM49" s="278"/>
      <c r="RUN49" s="243"/>
      <c r="RUO49" s="244"/>
      <c r="RUP49" s="244"/>
      <c r="RUQ49" s="244"/>
      <c r="RUR49" s="244"/>
      <c r="RUS49" s="244"/>
      <c r="RUT49" s="201"/>
      <c r="RUU49" s="210"/>
      <c r="RUV49" s="15"/>
      <c r="RUW49" s="15"/>
      <c r="RUX49" s="15"/>
      <c r="RUY49" s="15"/>
      <c r="RUZ49" s="15"/>
      <c r="RVA49" s="15"/>
      <c r="RVB49" s="15"/>
      <c r="RVC49" s="15"/>
      <c r="RVD49" s="15"/>
      <c r="RVE49" s="15"/>
      <c r="RVF49" s="19"/>
      <c r="RVG49" s="15"/>
      <c r="RVH49" s="15"/>
      <c r="RVI49" s="15"/>
      <c r="RVJ49" s="15"/>
      <c r="RVK49" s="15"/>
      <c r="RVL49" s="15"/>
      <c r="RVM49" s="19"/>
      <c r="RVN49" s="59"/>
      <c r="RVO49" s="59"/>
      <c r="RVP49" s="52"/>
      <c r="RVQ49" s="52"/>
      <c r="RVR49" s="52"/>
      <c r="RVS49" s="52"/>
      <c r="RVT49" s="52"/>
      <c r="RVU49" s="59"/>
      <c r="RVV49" s="59"/>
      <c r="RVW49" s="59"/>
      <c r="RVX49" s="59"/>
      <c r="RVY49" s="60"/>
      <c r="RVZ49" s="278"/>
      <c r="RWA49" s="243"/>
      <c r="RWB49" s="244"/>
      <c r="RWC49" s="244"/>
      <c r="RWD49" s="244"/>
      <c r="RWE49" s="244"/>
      <c r="RWF49" s="244"/>
      <c r="RWG49" s="201"/>
      <c r="RWH49" s="210"/>
      <c r="RWI49" s="15"/>
      <c r="RWJ49" s="15"/>
      <c r="RWK49" s="15"/>
      <c r="RWL49" s="15"/>
      <c r="RWM49" s="15"/>
      <c r="RWN49" s="15"/>
      <c r="RWO49" s="15"/>
      <c r="RWP49" s="15"/>
      <c r="RWQ49" s="15"/>
      <c r="RWR49" s="15"/>
      <c r="RWS49" s="19"/>
      <c r="RWT49" s="15"/>
      <c r="RWU49" s="15"/>
      <c r="RWV49" s="15"/>
      <c r="RWW49" s="15"/>
      <c r="RWX49" s="15"/>
      <c r="RWY49" s="15"/>
      <c r="RWZ49" s="19"/>
      <c r="RXA49" s="59"/>
      <c r="RXB49" s="59"/>
      <c r="RXC49" s="52"/>
      <c r="RXD49" s="52"/>
      <c r="RXE49" s="52"/>
      <c r="RXF49" s="52"/>
      <c r="RXG49" s="52"/>
      <c r="RXH49" s="59"/>
      <c r="RXI49" s="59"/>
      <c r="RXJ49" s="59"/>
      <c r="RXK49" s="59"/>
      <c r="RXL49" s="60"/>
      <c r="RXM49" s="278"/>
      <c r="RXN49" s="243"/>
      <c r="RXO49" s="244"/>
      <c r="RXP49" s="244"/>
      <c r="RXQ49" s="244"/>
      <c r="RXR49" s="244"/>
      <c r="RXS49" s="244"/>
      <c r="RXT49" s="201"/>
      <c r="RXU49" s="210"/>
      <c r="RXV49" s="15"/>
      <c r="RXW49" s="15"/>
      <c r="RXX49" s="15"/>
      <c r="RXY49" s="15"/>
      <c r="RXZ49" s="15"/>
      <c r="RYA49" s="15"/>
      <c r="RYB49" s="15"/>
      <c r="RYC49" s="15"/>
      <c r="RYD49" s="15"/>
      <c r="RYE49" s="15"/>
      <c r="RYF49" s="19"/>
      <c r="RYG49" s="15"/>
      <c r="RYH49" s="15"/>
      <c r="RYI49" s="15"/>
      <c r="RYJ49" s="15"/>
      <c r="RYK49" s="15"/>
      <c r="RYL49" s="15"/>
      <c r="RYM49" s="19"/>
      <c r="RYN49" s="59"/>
      <c r="RYO49" s="59"/>
      <c r="RYP49" s="52"/>
      <c r="RYQ49" s="52"/>
      <c r="RYR49" s="52"/>
      <c r="RYS49" s="52"/>
      <c r="RYT49" s="52"/>
      <c r="RYU49" s="59"/>
      <c r="RYV49" s="59"/>
      <c r="RYW49" s="59"/>
      <c r="RYX49" s="59"/>
      <c r="RYY49" s="60"/>
      <c r="RYZ49" s="278"/>
      <c r="RZA49" s="243"/>
      <c r="RZB49" s="244"/>
      <c r="RZC49" s="244"/>
      <c r="RZD49" s="244"/>
      <c r="RZE49" s="244"/>
      <c r="RZF49" s="244"/>
      <c r="RZG49" s="201"/>
      <c r="RZH49" s="210"/>
      <c r="RZI49" s="15"/>
      <c r="RZJ49" s="15"/>
      <c r="RZK49" s="15"/>
      <c r="RZL49" s="15"/>
      <c r="RZM49" s="15"/>
      <c r="RZN49" s="15"/>
      <c r="RZO49" s="15"/>
      <c r="RZP49" s="15"/>
      <c r="RZQ49" s="15"/>
      <c r="RZR49" s="15"/>
      <c r="RZS49" s="19"/>
      <c r="RZT49" s="15"/>
      <c r="RZU49" s="15"/>
      <c r="RZV49" s="15"/>
      <c r="RZW49" s="15"/>
      <c r="RZX49" s="15"/>
      <c r="RZY49" s="15"/>
      <c r="RZZ49" s="19"/>
      <c r="SAA49" s="59"/>
      <c r="SAB49" s="59"/>
      <c r="SAC49" s="52"/>
      <c r="SAD49" s="52"/>
      <c r="SAE49" s="52"/>
      <c r="SAF49" s="52"/>
      <c r="SAG49" s="52"/>
      <c r="SAH49" s="59"/>
      <c r="SAI49" s="59"/>
      <c r="SAJ49" s="59"/>
      <c r="SAK49" s="59"/>
      <c r="SAL49" s="60"/>
      <c r="SAM49" s="278"/>
      <c r="SAN49" s="243"/>
      <c r="SAO49" s="244"/>
      <c r="SAP49" s="244"/>
      <c r="SAQ49" s="244"/>
      <c r="SAR49" s="244"/>
      <c r="SAS49" s="244"/>
      <c r="SAT49" s="201"/>
      <c r="SAU49" s="210"/>
      <c r="SAV49" s="15"/>
      <c r="SAW49" s="15"/>
      <c r="SAX49" s="15"/>
      <c r="SAY49" s="15"/>
      <c r="SAZ49" s="15"/>
      <c r="SBA49" s="15"/>
      <c r="SBB49" s="15"/>
      <c r="SBC49" s="15"/>
      <c r="SBD49" s="15"/>
      <c r="SBE49" s="15"/>
      <c r="SBF49" s="19"/>
      <c r="SBG49" s="15"/>
      <c r="SBH49" s="15"/>
      <c r="SBI49" s="15"/>
      <c r="SBJ49" s="15"/>
      <c r="SBK49" s="15"/>
      <c r="SBL49" s="15"/>
      <c r="SBM49" s="19"/>
      <c r="SBN49" s="59"/>
      <c r="SBO49" s="59"/>
      <c r="SBP49" s="52"/>
      <c r="SBQ49" s="52"/>
      <c r="SBR49" s="52"/>
      <c r="SBS49" s="52"/>
      <c r="SBT49" s="52"/>
      <c r="SBU49" s="59"/>
      <c r="SBV49" s="59"/>
      <c r="SBW49" s="59"/>
      <c r="SBX49" s="59"/>
      <c r="SBY49" s="60"/>
      <c r="SBZ49" s="278"/>
      <c r="SCA49" s="243"/>
      <c r="SCB49" s="244"/>
      <c r="SCC49" s="244"/>
      <c r="SCD49" s="244"/>
      <c r="SCE49" s="244"/>
      <c r="SCF49" s="244"/>
      <c r="SCG49" s="201"/>
      <c r="SCH49" s="210"/>
      <c r="SCI49" s="15"/>
      <c r="SCJ49" s="15"/>
      <c r="SCK49" s="15"/>
      <c r="SCL49" s="15"/>
      <c r="SCM49" s="15"/>
      <c r="SCN49" s="15"/>
      <c r="SCO49" s="15"/>
      <c r="SCP49" s="15"/>
      <c r="SCQ49" s="15"/>
      <c r="SCR49" s="15"/>
      <c r="SCS49" s="19"/>
      <c r="SCT49" s="15"/>
      <c r="SCU49" s="15"/>
      <c r="SCV49" s="15"/>
      <c r="SCW49" s="15"/>
      <c r="SCX49" s="15"/>
      <c r="SCY49" s="15"/>
      <c r="SCZ49" s="19"/>
      <c r="SDA49" s="59"/>
      <c r="SDB49" s="59"/>
      <c r="SDC49" s="52"/>
      <c r="SDD49" s="52"/>
      <c r="SDE49" s="52"/>
      <c r="SDF49" s="52"/>
      <c r="SDG49" s="52"/>
      <c r="SDH49" s="59"/>
      <c r="SDI49" s="59"/>
      <c r="SDJ49" s="59"/>
      <c r="SDK49" s="59"/>
      <c r="SDL49" s="60"/>
      <c r="SDM49" s="278"/>
      <c r="SDN49" s="243"/>
      <c r="SDO49" s="244"/>
      <c r="SDP49" s="244"/>
      <c r="SDQ49" s="244"/>
      <c r="SDR49" s="244"/>
      <c r="SDS49" s="244"/>
      <c r="SDT49" s="201"/>
      <c r="SDU49" s="210"/>
      <c r="SDV49" s="15"/>
      <c r="SDW49" s="15"/>
      <c r="SDX49" s="15"/>
      <c r="SDY49" s="15"/>
      <c r="SDZ49" s="15"/>
      <c r="SEA49" s="15"/>
      <c r="SEB49" s="15"/>
      <c r="SEC49" s="15"/>
      <c r="SED49" s="15"/>
      <c r="SEE49" s="15"/>
      <c r="SEF49" s="19"/>
      <c r="SEG49" s="15"/>
      <c r="SEH49" s="15"/>
      <c r="SEI49" s="15"/>
      <c r="SEJ49" s="15"/>
      <c r="SEK49" s="15"/>
      <c r="SEL49" s="15"/>
      <c r="SEM49" s="19"/>
      <c r="SEN49" s="59"/>
      <c r="SEO49" s="59"/>
      <c r="SEP49" s="52"/>
      <c r="SEQ49" s="52"/>
      <c r="SER49" s="52"/>
      <c r="SES49" s="52"/>
      <c r="SET49" s="52"/>
      <c r="SEU49" s="59"/>
      <c r="SEV49" s="59"/>
      <c r="SEW49" s="59"/>
      <c r="SEX49" s="59"/>
      <c r="SEY49" s="60"/>
      <c r="SEZ49" s="278"/>
      <c r="SFA49" s="243"/>
      <c r="SFB49" s="244"/>
      <c r="SFC49" s="244"/>
      <c r="SFD49" s="244"/>
      <c r="SFE49" s="244"/>
      <c r="SFF49" s="244"/>
      <c r="SFG49" s="201"/>
      <c r="SFH49" s="210"/>
      <c r="SFI49" s="15"/>
      <c r="SFJ49" s="15"/>
      <c r="SFK49" s="15"/>
      <c r="SFL49" s="15"/>
      <c r="SFM49" s="15"/>
      <c r="SFN49" s="15"/>
      <c r="SFO49" s="15"/>
      <c r="SFP49" s="15"/>
      <c r="SFQ49" s="15"/>
      <c r="SFR49" s="15"/>
      <c r="SFS49" s="19"/>
      <c r="SFT49" s="15"/>
      <c r="SFU49" s="15"/>
      <c r="SFV49" s="15"/>
      <c r="SFW49" s="15"/>
      <c r="SFX49" s="15"/>
      <c r="SFY49" s="15"/>
      <c r="SFZ49" s="19"/>
      <c r="SGA49" s="59"/>
      <c r="SGB49" s="59"/>
      <c r="SGC49" s="52"/>
      <c r="SGD49" s="52"/>
      <c r="SGE49" s="52"/>
      <c r="SGF49" s="52"/>
      <c r="SGG49" s="52"/>
      <c r="SGH49" s="59"/>
      <c r="SGI49" s="59"/>
      <c r="SGJ49" s="59"/>
      <c r="SGK49" s="59"/>
      <c r="SGL49" s="60"/>
      <c r="SGM49" s="278"/>
      <c r="SGN49" s="243"/>
      <c r="SGO49" s="244"/>
      <c r="SGP49" s="244"/>
      <c r="SGQ49" s="244"/>
      <c r="SGR49" s="244"/>
      <c r="SGS49" s="244"/>
      <c r="SGT49" s="201"/>
      <c r="SGU49" s="210"/>
      <c r="SGV49" s="15"/>
      <c r="SGW49" s="15"/>
      <c r="SGX49" s="15"/>
      <c r="SGY49" s="15"/>
      <c r="SGZ49" s="15"/>
      <c r="SHA49" s="15"/>
      <c r="SHB49" s="15"/>
      <c r="SHC49" s="15"/>
      <c r="SHD49" s="15"/>
      <c r="SHE49" s="15"/>
      <c r="SHF49" s="19"/>
      <c r="SHG49" s="15"/>
      <c r="SHH49" s="15"/>
      <c r="SHI49" s="15"/>
      <c r="SHJ49" s="15"/>
      <c r="SHK49" s="15"/>
      <c r="SHL49" s="15"/>
      <c r="SHM49" s="19"/>
      <c r="SHN49" s="59"/>
      <c r="SHO49" s="59"/>
      <c r="SHP49" s="52"/>
      <c r="SHQ49" s="52"/>
      <c r="SHR49" s="52"/>
      <c r="SHS49" s="52"/>
      <c r="SHT49" s="52"/>
      <c r="SHU49" s="59"/>
      <c r="SHV49" s="59"/>
      <c r="SHW49" s="59"/>
      <c r="SHX49" s="59"/>
      <c r="SHY49" s="60"/>
      <c r="SHZ49" s="278"/>
      <c r="SIA49" s="243"/>
      <c r="SIB49" s="244"/>
      <c r="SIC49" s="244"/>
      <c r="SID49" s="244"/>
      <c r="SIE49" s="244"/>
      <c r="SIF49" s="244"/>
      <c r="SIG49" s="201"/>
      <c r="SIH49" s="210"/>
      <c r="SII49" s="15"/>
      <c r="SIJ49" s="15"/>
      <c r="SIK49" s="15"/>
      <c r="SIL49" s="15"/>
      <c r="SIM49" s="15"/>
      <c r="SIN49" s="15"/>
      <c r="SIO49" s="15"/>
      <c r="SIP49" s="15"/>
      <c r="SIQ49" s="15"/>
      <c r="SIR49" s="15"/>
      <c r="SIS49" s="19"/>
      <c r="SIT49" s="15"/>
      <c r="SIU49" s="15"/>
      <c r="SIV49" s="15"/>
      <c r="SIW49" s="15"/>
      <c r="SIX49" s="15"/>
      <c r="SIY49" s="15"/>
      <c r="SIZ49" s="19"/>
      <c r="SJA49" s="59"/>
      <c r="SJB49" s="59"/>
      <c r="SJC49" s="52"/>
      <c r="SJD49" s="52"/>
      <c r="SJE49" s="52"/>
      <c r="SJF49" s="52"/>
      <c r="SJG49" s="52"/>
      <c r="SJH49" s="59"/>
      <c r="SJI49" s="59"/>
      <c r="SJJ49" s="59"/>
      <c r="SJK49" s="59"/>
      <c r="SJL49" s="60"/>
      <c r="SJM49" s="278"/>
      <c r="SJN49" s="243"/>
      <c r="SJO49" s="244"/>
      <c r="SJP49" s="244"/>
      <c r="SJQ49" s="244"/>
      <c r="SJR49" s="244"/>
      <c r="SJS49" s="244"/>
      <c r="SJT49" s="201"/>
      <c r="SJU49" s="210"/>
      <c r="SJV49" s="15"/>
      <c r="SJW49" s="15"/>
      <c r="SJX49" s="15"/>
      <c r="SJY49" s="15"/>
      <c r="SJZ49" s="15"/>
      <c r="SKA49" s="15"/>
      <c r="SKB49" s="15"/>
      <c r="SKC49" s="15"/>
      <c r="SKD49" s="15"/>
      <c r="SKE49" s="15"/>
      <c r="SKF49" s="19"/>
      <c r="SKG49" s="15"/>
      <c r="SKH49" s="15"/>
      <c r="SKI49" s="15"/>
      <c r="SKJ49" s="15"/>
      <c r="SKK49" s="15"/>
      <c r="SKL49" s="15"/>
      <c r="SKM49" s="19"/>
      <c r="SKN49" s="59"/>
      <c r="SKO49" s="59"/>
      <c r="SKP49" s="52"/>
      <c r="SKQ49" s="52"/>
      <c r="SKR49" s="52"/>
      <c r="SKS49" s="52"/>
      <c r="SKT49" s="52"/>
      <c r="SKU49" s="59"/>
      <c r="SKV49" s="59"/>
      <c r="SKW49" s="59"/>
      <c r="SKX49" s="59"/>
      <c r="SKY49" s="60"/>
      <c r="SKZ49" s="278"/>
      <c r="SLA49" s="243"/>
      <c r="SLB49" s="244"/>
      <c r="SLC49" s="244"/>
      <c r="SLD49" s="244"/>
      <c r="SLE49" s="244"/>
      <c r="SLF49" s="244"/>
      <c r="SLG49" s="201"/>
      <c r="SLH49" s="210"/>
      <c r="SLI49" s="15"/>
      <c r="SLJ49" s="15"/>
      <c r="SLK49" s="15"/>
      <c r="SLL49" s="15"/>
      <c r="SLM49" s="15"/>
      <c r="SLN49" s="15"/>
      <c r="SLO49" s="15"/>
      <c r="SLP49" s="15"/>
      <c r="SLQ49" s="15"/>
      <c r="SLR49" s="15"/>
      <c r="SLS49" s="19"/>
      <c r="SLT49" s="15"/>
      <c r="SLU49" s="15"/>
      <c r="SLV49" s="15"/>
      <c r="SLW49" s="15"/>
      <c r="SLX49" s="15"/>
      <c r="SLY49" s="15"/>
      <c r="SLZ49" s="19"/>
      <c r="SMA49" s="59"/>
      <c r="SMB49" s="59"/>
      <c r="SMC49" s="52"/>
      <c r="SMD49" s="52"/>
      <c r="SME49" s="52"/>
      <c r="SMF49" s="52"/>
      <c r="SMG49" s="52"/>
      <c r="SMH49" s="59"/>
      <c r="SMI49" s="59"/>
      <c r="SMJ49" s="59"/>
      <c r="SMK49" s="59"/>
      <c r="SML49" s="60"/>
      <c r="SMM49" s="278"/>
      <c r="SMN49" s="243"/>
      <c r="SMO49" s="244"/>
      <c r="SMP49" s="244"/>
      <c r="SMQ49" s="244"/>
      <c r="SMR49" s="244"/>
      <c r="SMS49" s="244"/>
      <c r="SMT49" s="201"/>
      <c r="SMU49" s="210"/>
      <c r="SMV49" s="15"/>
      <c r="SMW49" s="15"/>
      <c r="SMX49" s="15"/>
      <c r="SMY49" s="15"/>
      <c r="SMZ49" s="15"/>
      <c r="SNA49" s="15"/>
      <c r="SNB49" s="15"/>
      <c r="SNC49" s="15"/>
      <c r="SND49" s="15"/>
      <c r="SNE49" s="15"/>
      <c r="SNF49" s="19"/>
      <c r="SNG49" s="15"/>
      <c r="SNH49" s="15"/>
      <c r="SNI49" s="15"/>
      <c r="SNJ49" s="15"/>
      <c r="SNK49" s="15"/>
      <c r="SNL49" s="15"/>
      <c r="SNM49" s="19"/>
      <c r="SNN49" s="59"/>
      <c r="SNO49" s="59"/>
      <c r="SNP49" s="52"/>
      <c r="SNQ49" s="52"/>
      <c r="SNR49" s="52"/>
      <c r="SNS49" s="52"/>
      <c r="SNT49" s="52"/>
      <c r="SNU49" s="59"/>
      <c r="SNV49" s="59"/>
      <c r="SNW49" s="59"/>
      <c r="SNX49" s="59"/>
      <c r="SNY49" s="60"/>
      <c r="SNZ49" s="278"/>
      <c r="SOA49" s="243"/>
      <c r="SOB49" s="244"/>
      <c r="SOC49" s="244"/>
      <c r="SOD49" s="244"/>
      <c r="SOE49" s="244"/>
      <c r="SOF49" s="244"/>
      <c r="SOG49" s="201"/>
      <c r="SOH49" s="210"/>
      <c r="SOI49" s="15"/>
      <c r="SOJ49" s="15"/>
      <c r="SOK49" s="15"/>
      <c r="SOL49" s="15"/>
      <c r="SOM49" s="15"/>
      <c r="SON49" s="15"/>
      <c r="SOO49" s="15"/>
      <c r="SOP49" s="15"/>
      <c r="SOQ49" s="15"/>
      <c r="SOR49" s="15"/>
      <c r="SOS49" s="19"/>
      <c r="SOT49" s="15"/>
      <c r="SOU49" s="15"/>
      <c r="SOV49" s="15"/>
      <c r="SOW49" s="15"/>
      <c r="SOX49" s="15"/>
      <c r="SOY49" s="15"/>
      <c r="SOZ49" s="19"/>
      <c r="SPA49" s="59"/>
      <c r="SPB49" s="59"/>
      <c r="SPC49" s="52"/>
      <c r="SPD49" s="52"/>
      <c r="SPE49" s="52"/>
      <c r="SPF49" s="52"/>
      <c r="SPG49" s="52"/>
      <c r="SPH49" s="59"/>
      <c r="SPI49" s="59"/>
      <c r="SPJ49" s="59"/>
      <c r="SPK49" s="59"/>
      <c r="SPL49" s="60"/>
      <c r="SPM49" s="278"/>
      <c r="SPN49" s="243"/>
      <c r="SPO49" s="244"/>
      <c r="SPP49" s="244"/>
      <c r="SPQ49" s="244"/>
      <c r="SPR49" s="244"/>
      <c r="SPS49" s="244"/>
      <c r="SPT49" s="201"/>
      <c r="SPU49" s="210"/>
      <c r="SPV49" s="15"/>
      <c r="SPW49" s="15"/>
      <c r="SPX49" s="15"/>
      <c r="SPY49" s="15"/>
      <c r="SPZ49" s="15"/>
      <c r="SQA49" s="15"/>
      <c r="SQB49" s="15"/>
      <c r="SQC49" s="15"/>
      <c r="SQD49" s="15"/>
      <c r="SQE49" s="15"/>
      <c r="SQF49" s="19"/>
      <c r="SQG49" s="15"/>
      <c r="SQH49" s="15"/>
      <c r="SQI49" s="15"/>
      <c r="SQJ49" s="15"/>
      <c r="SQK49" s="15"/>
      <c r="SQL49" s="15"/>
      <c r="SQM49" s="19"/>
      <c r="SQN49" s="59"/>
      <c r="SQO49" s="59"/>
      <c r="SQP49" s="52"/>
      <c r="SQQ49" s="52"/>
      <c r="SQR49" s="52"/>
      <c r="SQS49" s="52"/>
      <c r="SQT49" s="52"/>
      <c r="SQU49" s="59"/>
      <c r="SQV49" s="59"/>
      <c r="SQW49" s="59"/>
      <c r="SQX49" s="59"/>
      <c r="SQY49" s="60"/>
      <c r="SQZ49" s="278"/>
      <c r="SRA49" s="243"/>
      <c r="SRB49" s="244"/>
      <c r="SRC49" s="244"/>
      <c r="SRD49" s="244"/>
      <c r="SRE49" s="244"/>
      <c r="SRF49" s="244"/>
      <c r="SRG49" s="201"/>
      <c r="SRH49" s="210"/>
      <c r="SRI49" s="15"/>
      <c r="SRJ49" s="15"/>
      <c r="SRK49" s="15"/>
      <c r="SRL49" s="15"/>
      <c r="SRM49" s="15"/>
      <c r="SRN49" s="15"/>
      <c r="SRO49" s="15"/>
      <c r="SRP49" s="15"/>
      <c r="SRQ49" s="15"/>
      <c r="SRR49" s="15"/>
      <c r="SRS49" s="19"/>
      <c r="SRT49" s="15"/>
      <c r="SRU49" s="15"/>
      <c r="SRV49" s="15"/>
      <c r="SRW49" s="15"/>
      <c r="SRX49" s="15"/>
      <c r="SRY49" s="15"/>
      <c r="SRZ49" s="19"/>
      <c r="SSA49" s="59"/>
      <c r="SSB49" s="59"/>
      <c r="SSC49" s="52"/>
      <c r="SSD49" s="52"/>
      <c r="SSE49" s="52"/>
      <c r="SSF49" s="52"/>
      <c r="SSG49" s="52"/>
      <c r="SSH49" s="59"/>
      <c r="SSI49" s="59"/>
      <c r="SSJ49" s="59"/>
      <c r="SSK49" s="59"/>
      <c r="SSL49" s="60"/>
      <c r="SSM49" s="278"/>
      <c r="SSN49" s="243"/>
      <c r="SSO49" s="244"/>
      <c r="SSP49" s="244"/>
      <c r="SSQ49" s="244"/>
      <c r="SSR49" s="244"/>
      <c r="SSS49" s="244"/>
      <c r="SST49" s="201"/>
      <c r="SSU49" s="210"/>
      <c r="SSV49" s="15"/>
      <c r="SSW49" s="15"/>
      <c r="SSX49" s="15"/>
      <c r="SSY49" s="15"/>
      <c r="SSZ49" s="15"/>
      <c r="STA49" s="15"/>
      <c r="STB49" s="15"/>
      <c r="STC49" s="15"/>
      <c r="STD49" s="15"/>
      <c r="STE49" s="15"/>
      <c r="STF49" s="19"/>
      <c r="STG49" s="15"/>
      <c r="STH49" s="15"/>
      <c r="STI49" s="15"/>
      <c r="STJ49" s="15"/>
      <c r="STK49" s="15"/>
      <c r="STL49" s="15"/>
      <c r="STM49" s="19"/>
      <c r="STN49" s="59"/>
      <c r="STO49" s="59"/>
      <c r="STP49" s="52"/>
      <c r="STQ49" s="52"/>
      <c r="STR49" s="52"/>
      <c r="STS49" s="52"/>
      <c r="STT49" s="52"/>
      <c r="STU49" s="59"/>
      <c r="STV49" s="59"/>
      <c r="STW49" s="59"/>
      <c r="STX49" s="59"/>
      <c r="STY49" s="60"/>
      <c r="STZ49" s="278"/>
      <c r="SUA49" s="243"/>
      <c r="SUB49" s="244"/>
      <c r="SUC49" s="244"/>
      <c r="SUD49" s="244"/>
      <c r="SUE49" s="244"/>
      <c r="SUF49" s="244"/>
      <c r="SUG49" s="201"/>
      <c r="SUH49" s="210"/>
      <c r="SUI49" s="15"/>
      <c r="SUJ49" s="15"/>
      <c r="SUK49" s="15"/>
      <c r="SUL49" s="15"/>
      <c r="SUM49" s="15"/>
      <c r="SUN49" s="15"/>
      <c r="SUO49" s="15"/>
      <c r="SUP49" s="15"/>
      <c r="SUQ49" s="15"/>
      <c r="SUR49" s="15"/>
      <c r="SUS49" s="19"/>
      <c r="SUT49" s="15"/>
      <c r="SUU49" s="15"/>
      <c r="SUV49" s="15"/>
      <c r="SUW49" s="15"/>
      <c r="SUX49" s="15"/>
      <c r="SUY49" s="15"/>
      <c r="SUZ49" s="19"/>
      <c r="SVA49" s="59"/>
      <c r="SVB49" s="59"/>
      <c r="SVC49" s="52"/>
      <c r="SVD49" s="52"/>
      <c r="SVE49" s="52"/>
      <c r="SVF49" s="52"/>
      <c r="SVG49" s="52"/>
      <c r="SVH49" s="59"/>
      <c r="SVI49" s="59"/>
      <c r="SVJ49" s="59"/>
      <c r="SVK49" s="59"/>
      <c r="SVL49" s="60"/>
      <c r="SVM49" s="278"/>
      <c r="SVN49" s="243"/>
      <c r="SVO49" s="244"/>
      <c r="SVP49" s="244"/>
      <c r="SVQ49" s="244"/>
      <c r="SVR49" s="244"/>
      <c r="SVS49" s="244"/>
      <c r="SVT49" s="201"/>
      <c r="SVU49" s="210"/>
      <c r="SVV49" s="15"/>
      <c r="SVW49" s="15"/>
      <c r="SVX49" s="15"/>
      <c r="SVY49" s="15"/>
      <c r="SVZ49" s="15"/>
      <c r="SWA49" s="15"/>
      <c r="SWB49" s="15"/>
      <c r="SWC49" s="15"/>
      <c r="SWD49" s="15"/>
      <c r="SWE49" s="15"/>
      <c r="SWF49" s="19"/>
      <c r="SWG49" s="15"/>
      <c r="SWH49" s="15"/>
      <c r="SWI49" s="15"/>
      <c r="SWJ49" s="15"/>
      <c r="SWK49" s="15"/>
      <c r="SWL49" s="15"/>
      <c r="SWM49" s="19"/>
      <c r="SWN49" s="59"/>
      <c r="SWO49" s="59"/>
      <c r="SWP49" s="52"/>
      <c r="SWQ49" s="52"/>
      <c r="SWR49" s="52"/>
      <c r="SWS49" s="52"/>
      <c r="SWT49" s="52"/>
      <c r="SWU49" s="59"/>
      <c r="SWV49" s="59"/>
      <c r="SWW49" s="59"/>
      <c r="SWX49" s="59"/>
      <c r="SWY49" s="60"/>
      <c r="SWZ49" s="278"/>
      <c r="SXA49" s="243"/>
      <c r="SXB49" s="244"/>
      <c r="SXC49" s="244"/>
      <c r="SXD49" s="244"/>
      <c r="SXE49" s="244"/>
      <c r="SXF49" s="244"/>
      <c r="SXG49" s="201"/>
      <c r="SXH49" s="210"/>
      <c r="SXI49" s="15"/>
      <c r="SXJ49" s="15"/>
      <c r="SXK49" s="15"/>
      <c r="SXL49" s="15"/>
      <c r="SXM49" s="15"/>
      <c r="SXN49" s="15"/>
      <c r="SXO49" s="15"/>
      <c r="SXP49" s="15"/>
      <c r="SXQ49" s="15"/>
      <c r="SXR49" s="15"/>
      <c r="SXS49" s="19"/>
      <c r="SXT49" s="15"/>
      <c r="SXU49" s="15"/>
      <c r="SXV49" s="15"/>
      <c r="SXW49" s="15"/>
      <c r="SXX49" s="15"/>
      <c r="SXY49" s="15"/>
      <c r="SXZ49" s="19"/>
      <c r="SYA49" s="59"/>
      <c r="SYB49" s="59"/>
      <c r="SYC49" s="52"/>
      <c r="SYD49" s="52"/>
      <c r="SYE49" s="52"/>
      <c r="SYF49" s="52"/>
      <c r="SYG49" s="52"/>
      <c r="SYH49" s="59"/>
      <c r="SYI49" s="59"/>
      <c r="SYJ49" s="59"/>
      <c r="SYK49" s="59"/>
      <c r="SYL49" s="60"/>
      <c r="SYM49" s="278"/>
      <c r="SYN49" s="243"/>
      <c r="SYO49" s="244"/>
      <c r="SYP49" s="244"/>
      <c r="SYQ49" s="244"/>
      <c r="SYR49" s="244"/>
      <c r="SYS49" s="244"/>
      <c r="SYT49" s="201"/>
      <c r="SYU49" s="210"/>
      <c r="SYV49" s="15"/>
      <c r="SYW49" s="15"/>
      <c r="SYX49" s="15"/>
      <c r="SYY49" s="15"/>
      <c r="SYZ49" s="15"/>
      <c r="SZA49" s="15"/>
      <c r="SZB49" s="15"/>
      <c r="SZC49" s="15"/>
      <c r="SZD49" s="15"/>
      <c r="SZE49" s="15"/>
      <c r="SZF49" s="19"/>
      <c r="SZG49" s="15"/>
      <c r="SZH49" s="15"/>
      <c r="SZI49" s="15"/>
      <c r="SZJ49" s="15"/>
      <c r="SZK49" s="15"/>
      <c r="SZL49" s="15"/>
      <c r="SZM49" s="19"/>
      <c r="SZN49" s="59"/>
      <c r="SZO49" s="59"/>
      <c r="SZP49" s="52"/>
      <c r="SZQ49" s="52"/>
      <c r="SZR49" s="52"/>
      <c r="SZS49" s="52"/>
      <c r="SZT49" s="52"/>
      <c r="SZU49" s="59"/>
      <c r="SZV49" s="59"/>
      <c r="SZW49" s="59"/>
      <c r="SZX49" s="59"/>
      <c r="SZY49" s="60"/>
      <c r="SZZ49" s="278"/>
      <c r="TAA49" s="243"/>
      <c r="TAB49" s="244"/>
      <c r="TAC49" s="244"/>
      <c r="TAD49" s="244"/>
      <c r="TAE49" s="244"/>
      <c r="TAF49" s="244"/>
      <c r="TAG49" s="201"/>
      <c r="TAH49" s="210"/>
      <c r="TAI49" s="15"/>
      <c r="TAJ49" s="15"/>
      <c r="TAK49" s="15"/>
      <c r="TAL49" s="15"/>
      <c r="TAM49" s="15"/>
      <c r="TAN49" s="15"/>
      <c r="TAO49" s="15"/>
      <c r="TAP49" s="15"/>
      <c r="TAQ49" s="15"/>
      <c r="TAR49" s="15"/>
      <c r="TAS49" s="19"/>
      <c r="TAT49" s="15"/>
      <c r="TAU49" s="15"/>
      <c r="TAV49" s="15"/>
      <c r="TAW49" s="15"/>
      <c r="TAX49" s="15"/>
      <c r="TAY49" s="15"/>
      <c r="TAZ49" s="19"/>
      <c r="TBA49" s="59"/>
      <c r="TBB49" s="59"/>
      <c r="TBC49" s="52"/>
      <c r="TBD49" s="52"/>
      <c r="TBE49" s="52"/>
      <c r="TBF49" s="52"/>
      <c r="TBG49" s="52"/>
      <c r="TBH49" s="59"/>
      <c r="TBI49" s="59"/>
      <c r="TBJ49" s="59"/>
      <c r="TBK49" s="59"/>
      <c r="TBL49" s="60"/>
      <c r="TBM49" s="278"/>
      <c r="TBN49" s="243"/>
      <c r="TBO49" s="244"/>
      <c r="TBP49" s="244"/>
      <c r="TBQ49" s="244"/>
      <c r="TBR49" s="244"/>
      <c r="TBS49" s="244"/>
      <c r="TBT49" s="201"/>
      <c r="TBU49" s="210"/>
      <c r="TBV49" s="15"/>
      <c r="TBW49" s="15"/>
      <c r="TBX49" s="15"/>
      <c r="TBY49" s="15"/>
      <c r="TBZ49" s="15"/>
      <c r="TCA49" s="15"/>
      <c r="TCB49" s="15"/>
      <c r="TCC49" s="15"/>
      <c r="TCD49" s="15"/>
      <c r="TCE49" s="15"/>
      <c r="TCF49" s="19"/>
      <c r="TCG49" s="15"/>
      <c r="TCH49" s="15"/>
      <c r="TCI49" s="15"/>
      <c r="TCJ49" s="15"/>
      <c r="TCK49" s="15"/>
      <c r="TCL49" s="15"/>
      <c r="TCM49" s="19"/>
      <c r="TCN49" s="59"/>
      <c r="TCO49" s="59"/>
      <c r="TCP49" s="52"/>
      <c r="TCQ49" s="52"/>
      <c r="TCR49" s="52"/>
      <c r="TCS49" s="52"/>
      <c r="TCT49" s="52"/>
      <c r="TCU49" s="59"/>
      <c r="TCV49" s="59"/>
      <c r="TCW49" s="59"/>
      <c r="TCX49" s="59"/>
      <c r="TCY49" s="60"/>
      <c r="TCZ49" s="278"/>
      <c r="TDA49" s="243"/>
      <c r="TDB49" s="244"/>
      <c r="TDC49" s="244"/>
      <c r="TDD49" s="244"/>
      <c r="TDE49" s="244"/>
      <c r="TDF49" s="244"/>
      <c r="TDG49" s="201"/>
      <c r="TDH49" s="210"/>
      <c r="TDI49" s="15"/>
      <c r="TDJ49" s="15"/>
      <c r="TDK49" s="15"/>
      <c r="TDL49" s="15"/>
      <c r="TDM49" s="15"/>
      <c r="TDN49" s="15"/>
      <c r="TDO49" s="15"/>
      <c r="TDP49" s="15"/>
      <c r="TDQ49" s="15"/>
      <c r="TDR49" s="15"/>
      <c r="TDS49" s="19"/>
      <c r="TDT49" s="15"/>
      <c r="TDU49" s="15"/>
      <c r="TDV49" s="15"/>
      <c r="TDW49" s="15"/>
      <c r="TDX49" s="15"/>
      <c r="TDY49" s="15"/>
      <c r="TDZ49" s="19"/>
      <c r="TEA49" s="59"/>
      <c r="TEB49" s="59"/>
      <c r="TEC49" s="52"/>
      <c r="TED49" s="52"/>
      <c r="TEE49" s="52"/>
      <c r="TEF49" s="52"/>
      <c r="TEG49" s="52"/>
      <c r="TEH49" s="59"/>
      <c r="TEI49" s="59"/>
      <c r="TEJ49" s="59"/>
      <c r="TEK49" s="59"/>
      <c r="TEL49" s="60"/>
      <c r="TEM49" s="278"/>
      <c r="TEN49" s="243"/>
      <c r="TEO49" s="244"/>
      <c r="TEP49" s="244"/>
      <c r="TEQ49" s="244"/>
      <c r="TER49" s="244"/>
      <c r="TES49" s="244"/>
      <c r="TET49" s="201"/>
      <c r="TEU49" s="210"/>
      <c r="TEV49" s="15"/>
      <c r="TEW49" s="15"/>
      <c r="TEX49" s="15"/>
      <c r="TEY49" s="15"/>
      <c r="TEZ49" s="15"/>
      <c r="TFA49" s="15"/>
      <c r="TFB49" s="15"/>
      <c r="TFC49" s="15"/>
      <c r="TFD49" s="15"/>
      <c r="TFE49" s="15"/>
      <c r="TFF49" s="19"/>
      <c r="TFG49" s="15"/>
      <c r="TFH49" s="15"/>
      <c r="TFI49" s="15"/>
      <c r="TFJ49" s="15"/>
      <c r="TFK49" s="15"/>
      <c r="TFL49" s="15"/>
      <c r="TFM49" s="19"/>
      <c r="TFN49" s="59"/>
      <c r="TFO49" s="59"/>
      <c r="TFP49" s="52"/>
      <c r="TFQ49" s="52"/>
      <c r="TFR49" s="52"/>
      <c r="TFS49" s="52"/>
      <c r="TFT49" s="52"/>
      <c r="TFU49" s="59"/>
      <c r="TFV49" s="59"/>
      <c r="TFW49" s="59"/>
      <c r="TFX49" s="59"/>
      <c r="TFY49" s="60"/>
      <c r="TFZ49" s="278"/>
      <c r="TGA49" s="243"/>
      <c r="TGB49" s="244"/>
      <c r="TGC49" s="244"/>
      <c r="TGD49" s="244"/>
      <c r="TGE49" s="244"/>
      <c r="TGF49" s="244"/>
      <c r="TGG49" s="201"/>
      <c r="TGH49" s="210"/>
      <c r="TGI49" s="15"/>
      <c r="TGJ49" s="15"/>
      <c r="TGK49" s="15"/>
      <c r="TGL49" s="15"/>
      <c r="TGM49" s="15"/>
      <c r="TGN49" s="15"/>
      <c r="TGO49" s="15"/>
      <c r="TGP49" s="15"/>
      <c r="TGQ49" s="15"/>
      <c r="TGR49" s="15"/>
      <c r="TGS49" s="19"/>
      <c r="TGT49" s="15"/>
      <c r="TGU49" s="15"/>
      <c r="TGV49" s="15"/>
      <c r="TGW49" s="15"/>
      <c r="TGX49" s="15"/>
      <c r="TGY49" s="15"/>
      <c r="TGZ49" s="19"/>
      <c r="THA49" s="59"/>
      <c r="THB49" s="59"/>
      <c r="THC49" s="52"/>
      <c r="THD49" s="52"/>
      <c r="THE49" s="52"/>
      <c r="THF49" s="52"/>
      <c r="THG49" s="52"/>
      <c r="THH49" s="59"/>
      <c r="THI49" s="59"/>
      <c r="THJ49" s="59"/>
      <c r="THK49" s="59"/>
      <c r="THL49" s="60"/>
      <c r="THM49" s="278"/>
      <c r="THN49" s="243"/>
      <c r="THO49" s="244"/>
      <c r="THP49" s="244"/>
      <c r="THQ49" s="244"/>
      <c r="THR49" s="244"/>
      <c r="THS49" s="244"/>
      <c r="THT49" s="201"/>
      <c r="THU49" s="210"/>
      <c r="THV49" s="15"/>
      <c r="THW49" s="15"/>
      <c r="THX49" s="15"/>
      <c r="THY49" s="15"/>
      <c r="THZ49" s="15"/>
      <c r="TIA49" s="15"/>
      <c r="TIB49" s="15"/>
      <c r="TIC49" s="15"/>
      <c r="TID49" s="15"/>
      <c r="TIE49" s="15"/>
      <c r="TIF49" s="19"/>
      <c r="TIG49" s="15"/>
      <c r="TIH49" s="15"/>
      <c r="TII49" s="15"/>
      <c r="TIJ49" s="15"/>
      <c r="TIK49" s="15"/>
      <c r="TIL49" s="15"/>
      <c r="TIM49" s="19"/>
      <c r="TIN49" s="59"/>
      <c r="TIO49" s="59"/>
      <c r="TIP49" s="52"/>
      <c r="TIQ49" s="52"/>
      <c r="TIR49" s="52"/>
      <c r="TIS49" s="52"/>
      <c r="TIT49" s="52"/>
      <c r="TIU49" s="59"/>
      <c r="TIV49" s="59"/>
      <c r="TIW49" s="59"/>
      <c r="TIX49" s="59"/>
      <c r="TIY49" s="60"/>
      <c r="TIZ49" s="278"/>
      <c r="TJA49" s="243"/>
      <c r="TJB49" s="244"/>
      <c r="TJC49" s="244"/>
      <c r="TJD49" s="244"/>
      <c r="TJE49" s="244"/>
      <c r="TJF49" s="244"/>
      <c r="TJG49" s="201"/>
      <c r="TJH49" s="210"/>
      <c r="TJI49" s="15"/>
      <c r="TJJ49" s="15"/>
      <c r="TJK49" s="15"/>
      <c r="TJL49" s="15"/>
      <c r="TJM49" s="15"/>
      <c r="TJN49" s="15"/>
      <c r="TJO49" s="15"/>
      <c r="TJP49" s="15"/>
      <c r="TJQ49" s="15"/>
      <c r="TJR49" s="15"/>
      <c r="TJS49" s="19"/>
      <c r="TJT49" s="15"/>
      <c r="TJU49" s="15"/>
      <c r="TJV49" s="15"/>
      <c r="TJW49" s="15"/>
      <c r="TJX49" s="15"/>
      <c r="TJY49" s="15"/>
      <c r="TJZ49" s="19"/>
      <c r="TKA49" s="59"/>
      <c r="TKB49" s="59"/>
      <c r="TKC49" s="52"/>
      <c r="TKD49" s="52"/>
      <c r="TKE49" s="52"/>
      <c r="TKF49" s="52"/>
      <c r="TKG49" s="52"/>
      <c r="TKH49" s="59"/>
      <c r="TKI49" s="59"/>
      <c r="TKJ49" s="59"/>
      <c r="TKK49" s="59"/>
      <c r="TKL49" s="60"/>
      <c r="TKM49" s="278"/>
      <c r="TKN49" s="243"/>
      <c r="TKO49" s="244"/>
      <c r="TKP49" s="244"/>
      <c r="TKQ49" s="244"/>
      <c r="TKR49" s="244"/>
      <c r="TKS49" s="244"/>
      <c r="TKT49" s="201"/>
      <c r="TKU49" s="210"/>
      <c r="TKV49" s="15"/>
      <c r="TKW49" s="15"/>
      <c r="TKX49" s="15"/>
      <c r="TKY49" s="15"/>
      <c r="TKZ49" s="15"/>
      <c r="TLA49" s="15"/>
      <c r="TLB49" s="15"/>
      <c r="TLC49" s="15"/>
      <c r="TLD49" s="15"/>
      <c r="TLE49" s="15"/>
      <c r="TLF49" s="19"/>
      <c r="TLG49" s="15"/>
      <c r="TLH49" s="15"/>
      <c r="TLI49" s="15"/>
      <c r="TLJ49" s="15"/>
      <c r="TLK49" s="15"/>
      <c r="TLL49" s="15"/>
      <c r="TLM49" s="19"/>
      <c r="TLN49" s="59"/>
      <c r="TLO49" s="59"/>
      <c r="TLP49" s="52"/>
      <c r="TLQ49" s="52"/>
      <c r="TLR49" s="52"/>
      <c r="TLS49" s="52"/>
      <c r="TLT49" s="52"/>
      <c r="TLU49" s="59"/>
      <c r="TLV49" s="59"/>
      <c r="TLW49" s="59"/>
      <c r="TLX49" s="59"/>
      <c r="TLY49" s="60"/>
      <c r="TLZ49" s="278"/>
      <c r="TMA49" s="243"/>
      <c r="TMB49" s="244"/>
      <c r="TMC49" s="244"/>
      <c r="TMD49" s="244"/>
      <c r="TME49" s="244"/>
      <c r="TMF49" s="244"/>
      <c r="TMG49" s="201"/>
      <c r="TMH49" s="210"/>
      <c r="TMI49" s="15"/>
      <c r="TMJ49" s="15"/>
      <c r="TMK49" s="15"/>
      <c r="TML49" s="15"/>
      <c r="TMM49" s="15"/>
      <c r="TMN49" s="15"/>
      <c r="TMO49" s="15"/>
      <c r="TMP49" s="15"/>
      <c r="TMQ49" s="15"/>
      <c r="TMR49" s="15"/>
      <c r="TMS49" s="19"/>
      <c r="TMT49" s="15"/>
      <c r="TMU49" s="15"/>
      <c r="TMV49" s="15"/>
      <c r="TMW49" s="15"/>
      <c r="TMX49" s="15"/>
      <c r="TMY49" s="15"/>
      <c r="TMZ49" s="19"/>
      <c r="TNA49" s="59"/>
      <c r="TNB49" s="59"/>
      <c r="TNC49" s="52"/>
      <c r="TND49" s="52"/>
      <c r="TNE49" s="52"/>
      <c r="TNF49" s="52"/>
      <c r="TNG49" s="52"/>
      <c r="TNH49" s="59"/>
      <c r="TNI49" s="59"/>
      <c r="TNJ49" s="59"/>
      <c r="TNK49" s="59"/>
      <c r="TNL49" s="60"/>
      <c r="TNM49" s="278"/>
      <c r="TNN49" s="243"/>
      <c r="TNO49" s="244"/>
      <c r="TNP49" s="244"/>
      <c r="TNQ49" s="244"/>
      <c r="TNR49" s="244"/>
      <c r="TNS49" s="244"/>
      <c r="TNT49" s="201"/>
      <c r="TNU49" s="210"/>
      <c r="TNV49" s="15"/>
      <c r="TNW49" s="15"/>
      <c r="TNX49" s="15"/>
      <c r="TNY49" s="15"/>
      <c r="TNZ49" s="15"/>
      <c r="TOA49" s="15"/>
      <c r="TOB49" s="15"/>
      <c r="TOC49" s="15"/>
      <c r="TOD49" s="15"/>
      <c r="TOE49" s="15"/>
      <c r="TOF49" s="19"/>
      <c r="TOG49" s="15"/>
      <c r="TOH49" s="15"/>
      <c r="TOI49" s="15"/>
      <c r="TOJ49" s="15"/>
      <c r="TOK49" s="15"/>
      <c r="TOL49" s="15"/>
      <c r="TOM49" s="19"/>
      <c r="TON49" s="59"/>
      <c r="TOO49" s="59"/>
      <c r="TOP49" s="52"/>
      <c r="TOQ49" s="52"/>
      <c r="TOR49" s="52"/>
      <c r="TOS49" s="52"/>
      <c r="TOT49" s="52"/>
      <c r="TOU49" s="59"/>
      <c r="TOV49" s="59"/>
      <c r="TOW49" s="59"/>
      <c r="TOX49" s="59"/>
      <c r="TOY49" s="60"/>
      <c r="TOZ49" s="278"/>
      <c r="TPA49" s="243"/>
      <c r="TPB49" s="244"/>
      <c r="TPC49" s="244"/>
      <c r="TPD49" s="244"/>
      <c r="TPE49" s="244"/>
      <c r="TPF49" s="244"/>
      <c r="TPG49" s="201"/>
      <c r="TPH49" s="210"/>
      <c r="TPI49" s="15"/>
      <c r="TPJ49" s="15"/>
      <c r="TPK49" s="15"/>
      <c r="TPL49" s="15"/>
      <c r="TPM49" s="15"/>
      <c r="TPN49" s="15"/>
      <c r="TPO49" s="15"/>
      <c r="TPP49" s="15"/>
      <c r="TPQ49" s="15"/>
      <c r="TPR49" s="15"/>
      <c r="TPS49" s="19"/>
      <c r="TPT49" s="15"/>
      <c r="TPU49" s="15"/>
      <c r="TPV49" s="15"/>
      <c r="TPW49" s="15"/>
      <c r="TPX49" s="15"/>
      <c r="TPY49" s="15"/>
      <c r="TPZ49" s="19"/>
      <c r="TQA49" s="59"/>
      <c r="TQB49" s="59"/>
      <c r="TQC49" s="52"/>
      <c r="TQD49" s="52"/>
      <c r="TQE49" s="52"/>
      <c r="TQF49" s="52"/>
      <c r="TQG49" s="52"/>
      <c r="TQH49" s="59"/>
      <c r="TQI49" s="59"/>
      <c r="TQJ49" s="59"/>
      <c r="TQK49" s="59"/>
      <c r="TQL49" s="60"/>
      <c r="TQM49" s="278"/>
      <c r="TQN49" s="243"/>
      <c r="TQO49" s="244"/>
      <c r="TQP49" s="244"/>
      <c r="TQQ49" s="244"/>
      <c r="TQR49" s="244"/>
      <c r="TQS49" s="244"/>
      <c r="TQT49" s="201"/>
      <c r="TQU49" s="210"/>
      <c r="TQV49" s="15"/>
      <c r="TQW49" s="15"/>
      <c r="TQX49" s="15"/>
      <c r="TQY49" s="15"/>
      <c r="TQZ49" s="15"/>
      <c r="TRA49" s="15"/>
      <c r="TRB49" s="15"/>
      <c r="TRC49" s="15"/>
      <c r="TRD49" s="15"/>
      <c r="TRE49" s="15"/>
      <c r="TRF49" s="19"/>
      <c r="TRG49" s="15"/>
      <c r="TRH49" s="15"/>
      <c r="TRI49" s="15"/>
      <c r="TRJ49" s="15"/>
      <c r="TRK49" s="15"/>
      <c r="TRL49" s="15"/>
      <c r="TRM49" s="19"/>
      <c r="TRN49" s="59"/>
      <c r="TRO49" s="59"/>
      <c r="TRP49" s="52"/>
      <c r="TRQ49" s="52"/>
      <c r="TRR49" s="52"/>
      <c r="TRS49" s="52"/>
      <c r="TRT49" s="52"/>
      <c r="TRU49" s="59"/>
      <c r="TRV49" s="59"/>
      <c r="TRW49" s="59"/>
      <c r="TRX49" s="59"/>
      <c r="TRY49" s="60"/>
      <c r="TRZ49" s="278"/>
      <c r="TSA49" s="243"/>
      <c r="TSB49" s="244"/>
      <c r="TSC49" s="244"/>
      <c r="TSD49" s="244"/>
      <c r="TSE49" s="244"/>
      <c r="TSF49" s="244"/>
      <c r="TSG49" s="201"/>
      <c r="TSH49" s="210"/>
      <c r="TSI49" s="15"/>
      <c r="TSJ49" s="15"/>
      <c r="TSK49" s="15"/>
      <c r="TSL49" s="15"/>
      <c r="TSM49" s="15"/>
      <c r="TSN49" s="15"/>
      <c r="TSO49" s="15"/>
      <c r="TSP49" s="15"/>
      <c r="TSQ49" s="15"/>
      <c r="TSR49" s="15"/>
      <c r="TSS49" s="19"/>
      <c r="TST49" s="15"/>
      <c r="TSU49" s="15"/>
      <c r="TSV49" s="15"/>
      <c r="TSW49" s="15"/>
      <c r="TSX49" s="15"/>
      <c r="TSY49" s="15"/>
      <c r="TSZ49" s="19"/>
      <c r="TTA49" s="59"/>
      <c r="TTB49" s="59"/>
      <c r="TTC49" s="52"/>
      <c r="TTD49" s="52"/>
      <c r="TTE49" s="52"/>
      <c r="TTF49" s="52"/>
      <c r="TTG49" s="52"/>
      <c r="TTH49" s="59"/>
      <c r="TTI49" s="59"/>
      <c r="TTJ49" s="59"/>
      <c r="TTK49" s="59"/>
      <c r="TTL49" s="60"/>
      <c r="TTM49" s="278"/>
      <c r="TTN49" s="243"/>
      <c r="TTO49" s="244"/>
      <c r="TTP49" s="244"/>
      <c r="TTQ49" s="244"/>
      <c r="TTR49" s="244"/>
      <c r="TTS49" s="244"/>
      <c r="TTT49" s="201"/>
      <c r="TTU49" s="210"/>
      <c r="TTV49" s="15"/>
      <c r="TTW49" s="15"/>
      <c r="TTX49" s="15"/>
      <c r="TTY49" s="15"/>
      <c r="TTZ49" s="15"/>
      <c r="TUA49" s="15"/>
      <c r="TUB49" s="15"/>
      <c r="TUC49" s="15"/>
      <c r="TUD49" s="15"/>
      <c r="TUE49" s="15"/>
      <c r="TUF49" s="19"/>
      <c r="TUG49" s="15"/>
      <c r="TUH49" s="15"/>
      <c r="TUI49" s="15"/>
      <c r="TUJ49" s="15"/>
      <c r="TUK49" s="15"/>
      <c r="TUL49" s="15"/>
      <c r="TUM49" s="19"/>
      <c r="TUN49" s="59"/>
      <c r="TUO49" s="59"/>
      <c r="TUP49" s="52"/>
      <c r="TUQ49" s="52"/>
      <c r="TUR49" s="52"/>
      <c r="TUS49" s="52"/>
      <c r="TUT49" s="52"/>
      <c r="TUU49" s="59"/>
      <c r="TUV49" s="59"/>
      <c r="TUW49" s="59"/>
      <c r="TUX49" s="59"/>
      <c r="TUY49" s="60"/>
      <c r="TUZ49" s="278"/>
      <c r="TVA49" s="243"/>
      <c r="TVB49" s="244"/>
      <c r="TVC49" s="244"/>
      <c r="TVD49" s="244"/>
      <c r="TVE49" s="244"/>
      <c r="TVF49" s="244"/>
      <c r="TVG49" s="201"/>
      <c r="TVH49" s="210"/>
      <c r="TVI49" s="15"/>
      <c r="TVJ49" s="15"/>
      <c r="TVK49" s="15"/>
      <c r="TVL49" s="15"/>
      <c r="TVM49" s="15"/>
      <c r="TVN49" s="15"/>
      <c r="TVO49" s="15"/>
      <c r="TVP49" s="15"/>
      <c r="TVQ49" s="15"/>
      <c r="TVR49" s="15"/>
      <c r="TVS49" s="19"/>
      <c r="TVT49" s="15"/>
      <c r="TVU49" s="15"/>
      <c r="TVV49" s="15"/>
      <c r="TVW49" s="15"/>
      <c r="TVX49" s="15"/>
      <c r="TVY49" s="15"/>
      <c r="TVZ49" s="19"/>
      <c r="TWA49" s="59"/>
      <c r="TWB49" s="59"/>
      <c r="TWC49" s="52"/>
      <c r="TWD49" s="52"/>
      <c r="TWE49" s="52"/>
      <c r="TWF49" s="52"/>
      <c r="TWG49" s="52"/>
      <c r="TWH49" s="59"/>
      <c r="TWI49" s="59"/>
      <c r="TWJ49" s="59"/>
      <c r="TWK49" s="59"/>
      <c r="TWL49" s="60"/>
      <c r="TWM49" s="278"/>
      <c r="TWN49" s="243"/>
      <c r="TWO49" s="244"/>
      <c r="TWP49" s="244"/>
      <c r="TWQ49" s="244"/>
      <c r="TWR49" s="244"/>
      <c r="TWS49" s="244"/>
      <c r="TWT49" s="201"/>
      <c r="TWU49" s="210"/>
      <c r="TWV49" s="15"/>
      <c r="TWW49" s="15"/>
      <c r="TWX49" s="15"/>
      <c r="TWY49" s="15"/>
      <c r="TWZ49" s="15"/>
      <c r="TXA49" s="15"/>
      <c r="TXB49" s="15"/>
      <c r="TXC49" s="15"/>
      <c r="TXD49" s="15"/>
      <c r="TXE49" s="15"/>
      <c r="TXF49" s="19"/>
      <c r="TXG49" s="15"/>
      <c r="TXH49" s="15"/>
      <c r="TXI49" s="15"/>
      <c r="TXJ49" s="15"/>
      <c r="TXK49" s="15"/>
      <c r="TXL49" s="15"/>
      <c r="TXM49" s="19"/>
      <c r="TXN49" s="59"/>
      <c r="TXO49" s="59"/>
      <c r="TXP49" s="52"/>
      <c r="TXQ49" s="52"/>
      <c r="TXR49" s="52"/>
      <c r="TXS49" s="52"/>
      <c r="TXT49" s="52"/>
      <c r="TXU49" s="59"/>
      <c r="TXV49" s="59"/>
      <c r="TXW49" s="59"/>
      <c r="TXX49" s="59"/>
      <c r="TXY49" s="60"/>
      <c r="TXZ49" s="278"/>
      <c r="TYA49" s="243"/>
      <c r="TYB49" s="244"/>
      <c r="TYC49" s="244"/>
      <c r="TYD49" s="244"/>
      <c r="TYE49" s="244"/>
      <c r="TYF49" s="244"/>
      <c r="TYG49" s="201"/>
      <c r="TYH49" s="210"/>
      <c r="TYI49" s="15"/>
      <c r="TYJ49" s="15"/>
      <c r="TYK49" s="15"/>
      <c r="TYL49" s="15"/>
      <c r="TYM49" s="15"/>
      <c r="TYN49" s="15"/>
      <c r="TYO49" s="15"/>
      <c r="TYP49" s="15"/>
      <c r="TYQ49" s="15"/>
      <c r="TYR49" s="15"/>
      <c r="TYS49" s="19"/>
      <c r="TYT49" s="15"/>
      <c r="TYU49" s="15"/>
      <c r="TYV49" s="15"/>
      <c r="TYW49" s="15"/>
      <c r="TYX49" s="15"/>
      <c r="TYY49" s="15"/>
      <c r="TYZ49" s="19"/>
      <c r="TZA49" s="59"/>
      <c r="TZB49" s="59"/>
      <c r="TZC49" s="52"/>
      <c r="TZD49" s="52"/>
      <c r="TZE49" s="52"/>
      <c r="TZF49" s="52"/>
      <c r="TZG49" s="52"/>
      <c r="TZH49" s="59"/>
      <c r="TZI49" s="59"/>
      <c r="TZJ49" s="59"/>
      <c r="TZK49" s="59"/>
      <c r="TZL49" s="60"/>
      <c r="TZM49" s="278"/>
      <c r="TZN49" s="243"/>
      <c r="TZO49" s="244"/>
      <c r="TZP49" s="244"/>
      <c r="TZQ49" s="244"/>
      <c r="TZR49" s="244"/>
      <c r="TZS49" s="244"/>
      <c r="TZT49" s="201"/>
      <c r="TZU49" s="210"/>
      <c r="TZV49" s="15"/>
      <c r="TZW49" s="15"/>
      <c r="TZX49" s="15"/>
      <c r="TZY49" s="15"/>
      <c r="TZZ49" s="15"/>
      <c r="UAA49" s="15"/>
      <c r="UAB49" s="15"/>
      <c r="UAC49" s="15"/>
      <c r="UAD49" s="15"/>
      <c r="UAE49" s="15"/>
      <c r="UAF49" s="19"/>
      <c r="UAG49" s="15"/>
      <c r="UAH49" s="15"/>
      <c r="UAI49" s="15"/>
      <c r="UAJ49" s="15"/>
      <c r="UAK49" s="15"/>
      <c r="UAL49" s="15"/>
      <c r="UAM49" s="19"/>
      <c r="UAN49" s="59"/>
      <c r="UAO49" s="59"/>
      <c r="UAP49" s="52"/>
      <c r="UAQ49" s="52"/>
      <c r="UAR49" s="52"/>
      <c r="UAS49" s="52"/>
      <c r="UAT49" s="52"/>
      <c r="UAU49" s="59"/>
      <c r="UAV49" s="59"/>
      <c r="UAW49" s="59"/>
      <c r="UAX49" s="59"/>
      <c r="UAY49" s="60"/>
      <c r="UAZ49" s="278"/>
      <c r="UBA49" s="243"/>
      <c r="UBB49" s="244"/>
      <c r="UBC49" s="244"/>
      <c r="UBD49" s="244"/>
      <c r="UBE49" s="244"/>
      <c r="UBF49" s="244"/>
      <c r="UBG49" s="201"/>
      <c r="UBH49" s="210"/>
      <c r="UBI49" s="15"/>
      <c r="UBJ49" s="15"/>
      <c r="UBK49" s="15"/>
      <c r="UBL49" s="15"/>
      <c r="UBM49" s="15"/>
      <c r="UBN49" s="15"/>
      <c r="UBO49" s="15"/>
      <c r="UBP49" s="15"/>
      <c r="UBQ49" s="15"/>
      <c r="UBR49" s="15"/>
      <c r="UBS49" s="19"/>
      <c r="UBT49" s="15"/>
      <c r="UBU49" s="15"/>
      <c r="UBV49" s="15"/>
      <c r="UBW49" s="15"/>
      <c r="UBX49" s="15"/>
      <c r="UBY49" s="15"/>
      <c r="UBZ49" s="19"/>
      <c r="UCA49" s="59"/>
      <c r="UCB49" s="59"/>
      <c r="UCC49" s="52"/>
      <c r="UCD49" s="52"/>
      <c r="UCE49" s="52"/>
      <c r="UCF49" s="52"/>
      <c r="UCG49" s="52"/>
      <c r="UCH49" s="59"/>
      <c r="UCI49" s="59"/>
      <c r="UCJ49" s="59"/>
      <c r="UCK49" s="59"/>
      <c r="UCL49" s="60"/>
      <c r="UCM49" s="278"/>
      <c r="UCN49" s="243"/>
      <c r="UCO49" s="244"/>
      <c r="UCP49" s="244"/>
      <c r="UCQ49" s="244"/>
      <c r="UCR49" s="244"/>
      <c r="UCS49" s="244"/>
      <c r="UCT49" s="201"/>
      <c r="UCU49" s="210"/>
      <c r="UCV49" s="15"/>
      <c r="UCW49" s="15"/>
      <c r="UCX49" s="15"/>
      <c r="UCY49" s="15"/>
      <c r="UCZ49" s="15"/>
      <c r="UDA49" s="15"/>
      <c r="UDB49" s="15"/>
      <c r="UDC49" s="15"/>
      <c r="UDD49" s="15"/>
      <c r="UDE49" s="15"/>
      <c r="UDF49" s="19"/>
      <c r="UDG49" s="15"/>
      <c r="UDH49" s="15"/>
      <c r="UDI49" s="15"/>
      <c r="UDJ49" s="15"/>
      <c r="UDK49" s="15"/>
      <c r="UDL49" s="15"/>
      <c r="UDM49" s="19"/>
      <c r="UDN49" s="59"/>
      <c r="UDO49" s="59"/>
      <c r="UDP49" s="52"/>
      <c r="UDQ49" s="52"/>
      <c r="UDR49" s="52"/>
      <c r="UDS49" s="52"/>
      <c r="UDT49" s="52"/>
      <c r="UDU49" s="59"/>
      <c r="UDV49" s="59"/>
      <c r="UDW49" s="59"/>
      <c r="UDX49" s="59"/>
      <c r="UDY49" s="60"/>
      <c r="UDZ49" s="278"/>
      <c r="UEA49" s="243"/>
      <c r="UEB49" s="244"/>
      <c r="UEC49" s="244"/>
      <c r="UED49" s="244"/>
      <c r="UEE49" s="244"/>
      <c r="UEF49" s="244"/>
      <c r="UEG49" s="201"/>
      <c r="UEH49" s="210"/>
      <c r="UEI49" s="15"/>
      <c r="UEJ49" s="15"/>
      <c r="UEK49" s="15"/>
      <c r="UEL49" s="15"/>
      <c r="UEM49" s="15"/>
      <c r="UEN49" s="15"/>
      <c r="UEO49" s="15"/>
      <c r="UEP49" s="15"/>
      <c r="UEQ49" s="15"/>
      <c r="UER49" s="15"/>
      <c r="UES49" s="19"/>
      <c r="UET49" s="15"/>
      <c r="UEU49" s="15"/>
      <c r="UEV49" s="15"/>
      <c r="UEW49" s="15"/>
      <c r="UEX49" s="15"/>
      <c r="UEY49" s="15"/>
      <c r="UEZ49" s="19"/>
      <c r="UFA49" s="59"/>
      <c r="UFB49" s="59"/>
      <c r="UFC49" s="52"/>
      <c r="UFD49" s="52"/>
      <c r="UFE49" s="52"/>
      <c r="UFF49" s="52"/>
      <c r="UFG49" s="52"/>
      <c r="UFH49" s="59"/>
      <c r="UFI49" s="59"/>
      <c r="UFJ49" s="59"/>
      <c r="UFK49" s="59"/>
      <c r="UFL49" s="60"/>
      <c r="UFM49" s="278"/>
      <c r="UFN49" s="243"/>
      <c r="UFO49" s="244"/>
      <c r="UFP49" s="244"/>
      <c r="UFQ49" s="244"/>
      <c r="UFR49" s="244"/>
      <c r="UFS49" s="244"/>
      <c r="UFT49" s="201"/>
      <c r="UFU49" s="210"/>
      <c r="UFV49" s="15"/>
      <c r="UFW49" s="15"/>
      <c r="UFX49" s="15"/>
      <c r="UFY49" s="15"/>
      <c r="UFZ49" s="15"/>
      <c r="UGA49" s="15"/>
      <c r="UGB49" s="15"/>
      <c r="UGC49" s="15"/>
      <c r="UGD49" s="15"/>
      <c r="UGE49" s="15"/>
      <c r="UGF49" s="19"/>
      <c r="UGG49" s="15"/>
      <c r="UGH49" s="15"/>
      <c r="UGI49" s="15"/>
      <c r="UGJ49" s="15"/>
      <c r="UGK49" s="15"/>
      <c r="UGL49" s="15"/>
      <c r="UGM49" s="19"/>
      <c r="UGN49" s="59"/>
      <c r="UGO49" s="59"/>
      <c r="UGP49" s="52"/>
      <c r="UGQ49" s="52"/>
      <c r="UGR49" s="52"/>
      <c r="UGS49" s="52"/>
      <c r="UGT49" s="52"/>
      <c r="UGU49" s="59"/>
      <c r="UGV49" s="59"/>
      <c r="UGW49" s="59"/>
      <c r="UGX49" s="59"/>
      <c r="UGY49" s="60"/>
      <c r="UGZ49" s="278"/>
      <c r="UHA49" s="243"/>
      <c r="UHB49" s="244"/>
      <c r="UHC49" s="244"/>
      <c r="UHD49" s="244"/>
      <c r="UHE49" s="244"/>
      <c r="UHF49" s="244"/>
      <c r="UHG49" s="201"/>
      <c r="UHH49" s="210"/>
      <c r="UHI49" s="15"/>
      <c r="UHJ49" s="15"/>
      <c r="UHK49" s="15"/>
      <c r="UHL49" s="15"/>
      <c r="UHM49" s="15"/>
      <c r="UHN49" s="15"/>
      <c r="UHO49" s="15"/>
      <c r="UHP49" s="15"/>
      <c r="UHQ49" s="15"/>
      <c r="UHR49" s="15"/>
      <c r="UHS49" s="19"/>
      <c r="UHT49" s="15"/>
      <c r="UHU49" s="15"/>
      <c r="UHV49" s="15"/>
      <c r="UHW49" s="15"/>
      <c r="UHX49" s="15"/>
      <c r="UHY49" s="15"/>
      <c r="UHZ49" s="19"/>
      <c r="UIA49" s="59"/>
      <c r="UIB49" s="59"/>
      <c r="UIC49" s="52"/>
      <c r="UID49" s="52"/>
      <c r="UIE49" s="52"/>
      <c r="UIF49" s="52"/>
      <c r="UIG49" s="52"/>
      <c r="UIH49" s="59"/>
      <c r="UII49" s="59"/>
      <c r="UIJ49" s="59"/>
      <c r="UIK49" s="59"/>
      <c r="UIL49" s="60"/>
      <c r="UIM49" s="278"/>
      <c r="UIN49" s="243"/>
      <c r="UIO49" s="244"/>
      <c r="UIP49" s="244"/>
      <c r="UIQ49" s="244"/>
      <c r="UIR49" s="244"/>
      <c r="UIS49" s="244"/>
      <c r="UIT49" s="201"/>
      <c r="UIU49" s="210"/>
      <c r="UIV49" s="15"/>
      <c r="UIW49" s="15"/>
      <c r="UIX49" s="15"/>
      <c r="UIY49" s="15"/>
      <c r="UIZ49" s="15"/>
      <c r="UJA49" s="15"/>
      <c r="UJB49" s="15"/>
      <c r="UJC49" s="15"/>
      <c r="UJD49" s="15"/>
      <c r="UJE49" s="15"/>
      <c r="UJF49" s="19"/>
      <c r="UJG49" s="15"/>
      <c r="UJH49" s="15"/>
      <c r="UJI49" s="15"/>
      <c r="UJJ49" s="15"/>
      <c r="UJK49" s="15"/>
      <c r="UJL49" s="15"/>
      <c r="UJM49" s="19"/>
      <c r="UJN49" s="59"/>
      <c r="UJO49" s="59"/>
      <c r="UJP49" s="52"/>
      <c r="UJQ49" s="52"/>
      <c r="UJR49" s="52"/>
      <c r="UJS49" s="52"/>
      <c r="UJT49" s="52"/>
      <c r="UJU49" s="59"/>
      <c r="UJV49" s="59"/>
      <c r="UJW49" s="59"/>
      <c r="UJX49" s="59"/>
      <c r="UJY49" s="60"/>
      <c r="UJZ49" s="278"/>
      <c r="UKA49" s="243"/>
      <c r="UKB49" s="244"/>
      <c r="UKC49" s="244"/>
      <c r="UKD49" s="244"/>
      <c r="UKE49" s="244"/>
      <c r="UKF49" s="244"/>
      <c r="UKG49" s="201"/>
      <c r="UKH49" s="210"/>
      <c r="UKI49" s="15"/>
      <c r="UKJ49" s="15"/>
      <c r="UKK49" s="15"/>
      <c r="UKL49" s="15"/>
      <c r="UKM49" s="15"/>
      <c r="UKN49" s="15"/>
      <c r="UKO49" s="15"/>
      <c r="UKP49" s="15"/>
      <c r="UKQ49" s="15"/>
      <c r="UKR49" s="15"/>
      <c r="UKS49" s="19"/>
      <c r="UKT49" s="15"/>
      <c r="UKU49" s="15"/>
      <c r="UKV49" s="15"/>
      <c r="UKW49" s="15"/>
      <c r="UKX49" s="15"/>
      <c r="UKY49" s="15"/>
      <c r="UKZ49" s="19"/>
      <c r="ULA49" s="59"/>
      <c r="ULB49" s="59"/>
      <c r="ULC49" s="52"/>
      <c r="ULD49" s="52"/>
      <c r="ULE49" s="52"/>
      <c r="ULF49" s="52"/>
      <c r="ULG49" s="52"/>
      <c r="ULH49" s="59"/>
      <c r="ULI49" s="59"/>
      <c r="ULJ49" s="59"/>
      <c r="ULK49" s="59"/>
      <c r="ULL49" s="60"/>
      <c r="ULM49" s="278"/>
      <c r="ULN49" s="243"/>
      <c r="ULO49" s="244"/>
      <c r="ULP49" s="244"/>
      <c r="ULQ49" s="244"/>
      <c r="ULR49" s="244"/>
      <c r="ULS49" s="244"/>
      <c r="ULT49" s="201"/>
      <c r="ULU49" s="210"/>
      <c r="ULV49" s="15"/>
      <c r="ULW49" s="15"/>
      <c r="ULX49" s="15"/>
      <c r="ULY49" s="15"/>
      <c r="ULZ49" s="15"/>
      <c r="UMA49" s="15"/>
      <c r="UMB49" s="15"/>
      <c r="UMC49" s="15"/>
      <c r="UMD49" s="15"/>
      <c r="UME49" s="15"/>
      <c r="UMF49" s="19"/>
      <c r="UMG49" s="15"/>
      <c r="UMH49" s="15"/>
      <c r="UMI49" s="15"/>
      <c r="UMJ49" s="15"/>
      <c r="UMK49" s="15"/>
      <c r="UML49" s="15"/>
      <c r="UMM49" s="19"/>
      <c r="UMN49" s="59"/>
      <c r="UMO49" s="59"/>
      <c r="UMP49" s="52"/>
      <c r="UMQ49" s="52"/>
      <c r="UMR49" s="52"/>
      <c r="UMS49" s="52"/>
      <c r="UMT49" s="52"/>
      <c r="UMU49" s="59"/>
      <c r="UMV49" s="59"/>
      <c r="UMW49" s="59"/>
      <c r="UMX49" s="59"/>
      <c r="UMY49" s="60"/>
      <c r="UMZ49" s="278"/>
      <c r="UNA49" s="243"/>
      <c r="UNB49" s="244"/>
      <c r="UNC49" s="244"/>
      <c r="UND49" s="244"/>
      <c r="UNE49" s="244"/>
      <c r="UNF49" s="244"/>
      <c r="UNG49" s="201"/>
      <c r="UNH49" s="210"/>
      <c r="UNI49" s="15"/>
      <c r="UNJ49" s="15"/>
      <c r="UNK49" s="15"/>
      <c r="UNL49" s="15"/>
      <c r="UNM49" s="15"/>
      <c r="UNN49" s="15"/>
      <c r="UNO49" s="15"/>
      <c r="UNP49" s="15"/>
      <c r="UNQ49" s="15"/>
      <c r="UNR49" s="15"/>
      <c r="UNS49" s="19"/>
      <c r="UNT49" s="15"/>
      <c r="UNU49" s="15"/>
      <c r="UNV49" s="15"/>
      <c r="UNW49" s="15"/>
      <c r="UNX49" s="15"/>
      <c r="UNY49" s="15"/>
      <c r="UNZ49" s="19"/>
      <c r="UOA49" s="59"/>
      <c r="UOB49" s="59"/>
      <c r="UOC49" s="52"/>
      <c r="UOD49" s="52"/>
      <c r="UOE49" s="52"/>
      <c r="UOF49" s="52"/>
      <c r="UOG49" s="52"/>
      <c r="UOH49" s="59"/>
      <c r="UOI49" s="59"/>
      <c r="UOJ49" s="59"/>
      <c r="UOK49" s="59"/>
      <c r="UOL49" s="60"/>
      <c r="UOM49" s="278"/>
      <c r="UON49" s="243"/>
      <c r="UOO49" s="244"/>
      <c r="UOP49" s="244"/>
      <c r="UOQ49" s="244"/>
      <c r="UOR49" s="244"/>
      <c r="UOS49" s="244"/>
      <c r="UOT49" s="201"/>
      <c r="UOU49" s="210"/>
      <c r="UOV49" s="15"/>
      <c r="UOW49" s="15"/>
      <c r="UOX49" s="15"/>
      <c r="UOY49" s="15"/>
      <c r="UOZ49" s="15"/>
      <c r="UPA49" s="15"/>
      <c r="UPB49" s="15"/>
      <c r="UPC49" s="15"/>
      <c r="UPD49" s="15"/>
      <c r="UPE49" s="15"/>
      <c r="UPF49" s="19"/>
      <c r="UPG49" s="15"/>
      <c r="UPH49" s="15"/>
      <c r="UPI49" s="15"/>
      <c r="UPJ49" s="15"/>
      <c r="UPK49" s="15"/>
      <c r="UPL49" s="15"/>
      <c r="UPM49" s="19"/>
      <c r="UPN49" s="59"/>
      <c r="UPO49" s="59"/>
      <c r="UPP49" s="52"/>
      <c r="UPQ49" s="52"/>
      <c r="UPR49" s="52"/>
      <c r="UPS49" s="52"/>
      <c r="UPT49" s="52"/>
      <c r="UPU49" s="59"/>
      <c r="UPV49" s="59"/>
      <c r="UPW49" s="59"/>
      <c r="UPX49" s="59"/>
      <c r="UPY49" s="60"/>
      <c r="UPZ49" s="278"/>
      <c r="UQA49" s="243"/>
      <c r="UQB49" s="244"/>
      <c r="UQC49" s="244"/>
      <c r="UQD49" s="244"/>
      <c r="UQE49" s="244"/>
      <c r="UQF49" s="244"/>
      <c r="UQG49" s="201"/>
      <c r="UQH49" s="210"/>
      <c r="UQI49" s="15"/>
      <c r="UQJ49" s="15"/>
      <c r="UQK49" s="15"/>
      <c r="UQL49" s="15"/>
      <c r="UQM49" s="15"/>
      <c r="UQN49" s="15"/>
      <c r="UQO49" s="15"/>
      <c r="UQP49" s="15"/>
      <c r="UQQ49" s="15"/>
      <c r="UQR49" s="15"/>
      <c r="UQS49" s="19"/>
      <c r="UQT49" s="15"/>
      <c r="UQU49" s="15"/>
      <c r="UQV49" s="15"/>
      <c r="UQW49" s="15"/>
      <c r="UQX49" s="15"/>
      <c r="UQY49" s="15"/>
      <c r="UQZ49" s="19"/>
      <c r="URA49" s="59"/>
      <c r="URB49" s="59"/>
      <c r="URC49" s="52"/>
      <c r="URD49" s="52"/>
      <c r="URE49" s="52"/>
      <c r="URF49" s="52"/>
      <c r="URG49" s="52"/>
      <c r="URH49" s="59"/>
      <c r="URI49" s="59"/>
      <c r="URJ49" s="59"/>
      <c r="URK49" s="59"/>
      <c r="URL49" s="60"/>
      <c r="URM49" s="278"/>
      <c r="URN49" s="243"/>
      <c r="URO49" s="244"/>
      <c r="URP49" s="244"/>
      <c r="URQ49" s="244"/>
      <c r="URR49" s="244"/>
      <c r="URS49" s="244"/>
      <c r="URT49" s="201"/>
      <c r="URU49" s="210"/>
      <c r="URV49" s="15"/>
      <c r="URW49" s="15"/>
      <c r="URX49" s="15"/>
      <c r="URY49" s="15"/>
      <c r="URZ49" s="15"/>
      <c r="USA49" s="15"/>
      <c r="USB49" s="15"/>
      <c r="USC49" s="15"/>
      <c r="USD49" s="15"/>
      <c r="USE49" s="15"/>
      <c r="USF49" s="19"/>
      <c r="USG49" s="15"/>
      <c r="USH49" s="15"/>
      <c r="USI49" s="15"/>
      <c r="USJ49" s="15"/>
      <c r="USK49" s="15"/>
      <c r="USL49" s="15"/>
      <c r="USM49" s="19"/>
      <c r="USN49" s="59"/>
      <c r="USO49" s="59"/>
      <c r="USP49" s="52"/>
      <c r="USQ49" s="52"/>
      <c r="USR49" s="52"/>
      <c r="USS49" s="52"/>
      <c r="UST49" s="52"/>
      <c r="USU49" s="59"/>
      <c r="USV49" s="59"/>
      <c r="USW49" s="59"/>
      <c r="USX49" s="59"/>
      <c r="USY49" s="60"/>
      <c r="USZ49" s="278"/>
      <c r="UTA49" s="243"/>
      <c r="UTB49" s="244"/>
      <c r="UTC49" s="244"/>
      <c r="UTD49" s="244"/>
      <c r="UTE49" s="244"/>
      <c r="UTF49" s="244"/>
      <c r="UTG49" s="201"/>
      <c r="UTH49" s="210"/>
      <c r="UTI49" s="15"/>
      <c r="UTJ49" s="15"/>
      <c r="UTK49" s="15"/>
      <c r="UTL49" s="15"/>
      <c r="UTM49" s="15"/>
      <c r="UTN49" s="15"/>
      <c r="UTO49" s="15"/>
      <c r="UTP49" s="15"/>
      <c r="UTQ49" s="15"/>
      <c r="UTR49" s="15"/>
      <c r="UTS49" s="19"/>
      <c r="UTT49" s="15"/>
      <c r="UTU49" s="15"/>
      <c r="UTV49" s="15"/>
      <c r="UTW49" s="15"/>
      <c r="UTX49" s="15"/>
      <c r="UTY49" s="15"/>
      <c r="UTZ49" s="19"/>
      <c r="UUA49" s="59"/>
      <c r="UUB49" s="59"/>
      <c r="UUC49" s="52"/>
      <c r="UUD49" s="52"/>
      <c r="UUE49" s="52"/>
      <c r="UUF49" s="52"/>
      <c r="UUG49" s="52"/>
      <c r="UUH49" s="59"/>
      <c r="UUI49" s="59"/>
      <c r="UUJ49" s="59"/>
      <c r="UUK49" s="59"/>
      <c r="UUL49" s="60"/>
      <c r="UUM49" s="278"/>
      <c r="UUN49" s="243"/>
      <c r="UUO49" s="244"/>
      <c r="UUP49" s="244"/>
      <c r="UUQ49" s="244"/>
      <c r="UUR49" s="244"/>
      <c r="UUS49" s="244"/>
      <c r="UUT49" s="201"/>
      <c r="UUU49" s="210"/>
      <c r="UUV49" s="15"/>
      <c r="UUW49" s="15"/>
      <c r="UUX49" s="15"/>
      <c r="UUY49" s="15"/>
      <c r="UUZ49" s="15"/>
      <c r="UVA49" s="15"/>
      <c r="UVB49" s="15"/>
      <c r="UVC49" s="15"/>
      <c r="UVD49" s="15"/>
      <c r="UVE49" s="15"/>
      <c r="UVF49" s="19"/>
      <c r="UVG49" s="15"/>
      <c r="UVH49" s="15"/>
      <c r="UVI49" s="15"/>
      <c r="UVJ49" s="15"/>
      <c r="UVK49" s="15"/>
      <c r="UVL49" s="15"/>
      <c r="UVM49" s="19"/>
      <c r="UVN49" s="59"/>
      <c r="UVO49" s="59"/>
      <c r="UVP49" s="52"/>
      <c r="UVQ49" s="52"/>
      <c r="UVR49" s="52"/>
      <c r="UVS49" s="52"/>
      <c r="UVT49" s="52"/>
      <c r="UVU49" s="59"/>
      <c r="UVV49" s="59"/>
      <c r="UVW49" s="59"/>
      <c r="UVX49" s="59"/>
      <c r="UVY49" s="60"/>
      <c r="UVZ49" s="278"/>
      <c r="UWA49" s="243"/>
      <c r="UWB49" s="244"/>
      <c r="UWC49" s="244"/>
      <c r="UWD49" s="244"/>
      <c r="UWE49" s="244"/>
      <c r="UWF49" s="244"/>
      <c r="UWG49" s="201"/>
      <c r="UWH49" s="210"/>
      <c r="UWI49" s="15"/>
      <c r="UWJ49" s="15"/>
      <c r="UWK49" s="15"/>
      <c r="UWL49" s="15"/>
      <c r="UWM49" s="15"/>
      <c r="UWN49" s="15"/>
      <c r="UWO49" s="15"/>
      <c r="UWP49" s="15"/>
      <c r="UWQ49" s="15"/>
      <c r="UWR49" s="15"/>
      <c r="UWS49" s="19"/>
      <c r="UWT49" s="15"/>
      <c r="UWU49" s="15"/>
      <c r="UWV49" s="15"/>
      <c r="UWW49" s="15"/>
      <c r="UWX49" s="15"/>
      <c r="UWY49" s="15"/>
      <c r="UWZ49" s="19"/>
      <c r="UXA49" s="59"/>
      <c r="UXB49" s="59"/>
      <c r="UXC49" s="52"/>
      <c r="UXD49" s="52"/>
      <c r="UXE49" s="52"/>
      <c r="UXF49" s="52"/>
      <c r="UXG49" s="52"/>
      <c r="UXH49" s="59"/>
      <c r="UXI49" s="59"/>
      <c r="UXJ49" s="59"/>
      <c r="UXK49" s="59"/>
      <c r="UXL49" s="60"/>
      <c r="UXM49" s="278"/>
      <c r="UXN49" s="243"/>
      <c r="UXO49" s="244"/>
      <c r="UXP49" s="244"/>
      <c r="UXQ49" s="244"/>
      <c r="UXR49" s="244"/>
      <c r="UXS49" s="244"/>
      <c r="UXT49" s="201"/>
      <c r="UXU49" s="210"/>
      <c r="UXV49" s="15"/>
      <c r="UXW49" s="15"/>
      <c r="UXX49" s="15"/>
      <c r="UXY49" s="15"/>
      <c r="UXZ49" s="15"/>
      <c r="UYA49" s="15"/>
      <c r="UYB49" s="15"/>
      <c r="UYC49" s="15"/>
      <c r="UYD49" s="15"/>
      <c r="UYE49" s="15"/>
      <c r="UYF49" s="19"/>
      <c r="UYG49" s="15"/>
      <c r="UYH49" s="15"/>
      <c r="UYI49" s="15"/>
      <c r="UYJ49" s="15"/>
      <c r="UYK49" s="15"/>
      <c r="UYL49" s="15"/>
      <c r="UYM49" s="19"/>
      <c r="UYN49" s="59"/>
      <c r="UYO49" s="59"/>
      <c r="UYP49" s="52"/>
      <c r="UYQ49" s="52"/>
      <c r="UYR49" s="52"/>
      <c r="UYS49" s="52"/>
      <c r="UYT49" s="52"/>
      <c r="UYU49" s="59"/>
      <c r="UYV49" s="59"/>
      <c r="UYW49" s="59"/>
      <c r="UYX49" s="59"/>
      <c r="UYY49" s="60"/>
      <c r="UYZ49" s="278"/>
      <c r="UZA49" s="243"/>
      <c r="UZB49" s="244"/>
      <c r="UZC49" s="244"/>
      <c r="UZD49" s="244"/>
      <c r="UZE49" s="244"/>
      <c r="UZF49" s="244"/>
      <c r="UZG49" s="201"/>
      <c r="UZH49" s="210"/>
      <c r="UZI49" s="15"/>
      <c r="UZJ49" s="15"/>
      <c r="UZK49" s="15"/>
      <c r="UZL49" s="15"/>
      <c r="UZM49" s="15"/>
      <c r="UZN49" s="15"/>
      <c r="UZO49" s="15"/>
      <c r="UZP49" s="15"/>
      <c r="UZQ49" s="15"/>
      <c r="UZR49" s="15"/>
      <c r="UZS49" s="19"/>
      <c r="UZT49" s="15"/>
      <c r="UZU49" s="15"/>
      <c r="UZV49" s="15"/>
      <c r="UZW49" s="15"/>
      <c r="UZX49" s="15"/>
      <c r="UZY49" s="15"/>
      <c r="UZZ49" s="19"/>
      <c r="VAA49" s="59"/>
      <c r="VAB49" s="59"/>
      <c r="VAC49" s="52"/>
      <c r="VAD49" s="52"/>
      <c r="VAE49" s="52"/>
      <c r="VAF49" s="52"/>
      <c r="VAG49" s="52"/>
      <c r="VAH49" s="59"/>
      <c r="VAI49" s="59"/>
      <c r="VAJ49" s="59"/>
      <c r="VAK49" s="59"/>
      <c r="VAL49" s="60"/>
      <c r="VAM49" s="278"/>
      <c r="VAN49" s="243"/>
      <c r="VAO49" s="244"/>
      <c r="VAP49" s="244"/>
      <c r="VAQ49" s="244"/>
      <c r="VAR49" s="244"/>
      <c r="VAS49" s="244"/>
      <c r="VAT49" s="201"/>
      <c r="VAU49" s="210"/>
      <c r="VAV49" s="15"/>
      <c r="VAW49" s="15"/>
      <c r="VAX49" s="15"/>
      <c r="VAY49" s="15"/>
      <c r="VAZ49" s="15"/>
      <c r="VBA49" s="15"/>
      <c r="VBB49" s="15"/>
      <c r="VBC49" s="15"/>
      <c r="VBD49" s="15"/>
      <c r="VBE49" s="15"/>
      <c r="VBF49" s="19"/>
      <c r="VBG49" s="15"/>
      <c r="VBH49" s="15"/>
      <c r="VBI49" s="15"/>
      <c r="VBJ49" s="15"/>
      <c r="VBK49" s="15"/>
      <c r="VBL49" s="15"/>
      <c r="VBM49" s="19"/>
      <c r="VBN49" s="59"/>
      <c r="VBO49" s="59"/>
      <c r="VBP49" s="52"/>
      <c r="VBQ49" s="52"/>
      <c r="VBR49" s="52"/>
      <c r="VBS49" s="52"/>
      <c r="VBT49" s="52"/>
      <c r="VBU49" s="59"/>
      <c r="VBV49" s="59"/>
      <c r="VBW49" s="59"/>
      <c r="VBX49" s="59"/>
      <c r="VBY49" s="60"/>
      <c r="VBZ49" s="278"/>
      <c r="VCA49" s="243"/>
      <c r="VCB49" s="244"/>
      <c r="VCC49" s="244"/>
      <c r="VCD49" s="244"/>
      <c r="VCE49" s="244"/>
      <c r="VCF49" s="244"/>
      <c r="VCG49" s="201"/>
      <c r="VCH49" s="210"/>
      <c r="VCI49" s="15"/>
      <c r="VCJ49" s="15"/>
      <c r="VCK49" s="15"/>
      <c r="VCL49" s="15"/>
      <c r="VCM49" s="15"/>
      <c r="VCN49" s="15"/>
      <c r="VCO49" s="15"/>
      <c r="VCP49" s="15"/>
      <c r="VCQ49" s="15"/>
      <c r="VCR49" s="15"/>
      <c r="VCS49" s="19"/>
      <c r="VCT49" s="15"/>
      <c r="VCU49" s="15"/>
      <c r="VCV49" s="15"/>
      <c r="VCW49" s="15"/>
      <c r="VCX49" s="15"/>
      <c r="VCY49" s="15"/>
      <c r="VCZ49" s="19"/>
      <c r="VDA49" s="59"/>
      <c r="VDB49" s="59"/>
      <c r="VDC49" s="52"/>
      <c r="VDD49" s="52"/>
      <c r="VDE49" s="52"/>
      <c r="VDF49" s="52"/>
      <c r="VDG49" s="52"/>
      <c r="VDH49" s="59"/>
      <c r="VDI49" s="59"/>
      <c r="VDJ49" s="59"/>
      <c r="VDK49" s="59"/>
      <c r="VDL49" s="60"/>
      <c r="VDM49" s="278"/>
      <c r="VDN49" s="243"/>
      <c r="VDO49" s="244"/>
      <c r="VDP49" s="244"/>
      <c r="VDQ49" s="244"/>
      <c r="VDR49" s="244"/>
      <c r="VDS49" s="244"/>
      <c r="VDT49" s="201"/>
      <c r="VDU49" s="210"/>
      <c r="VDV49" s="15"/>
      <c r="VDW49" s="15"/>
      <c r="VDX49" s="15"/>
      <c r="VDY49" s="15"/>
      <c r="VDZ49" s="15"/>
      <c r="VEA49" s="15"/>
      <c r="VEB49" s="15"/>
      <c r="VEC49" s="15"/>
      <c r="VED49" s="15"/>
      <c r="VEE49" s="15"/>
      <c r="VEF49" s="19"/>
      <c r="VEG49" s="15"/>
      <c r="VEH49" s="15"/>
      <c r="VEI49" s="15"/>
      <c r="VEJ49" s="15"/>
      <c r="VEK49" s="15"/>
      <c r="VEL49" s="15"/>
      <c r="VEM49" s="19"/>
      <c r="VEN49" s="59"/>
      <c r="VEO49" s="59"/>
      <c r="VEP49" s="52"/>
      <c r="VEQ49" s="52"/>
      <c r="VER49" s="52"/>
      <c r="VES49" s="52"/>
      <c r="VET49" s="52"/>
      <c r="VEU49" s="59"/>
      <c r="VEV49" s="59"/>
      <c r="VEW49" s="59"/>
      <c r="VEX49" s="59"/>
      <c r="VEY49" s="60"/>
      <c r="VEZ49" s="278"/>
      <c r="VFA49" s="243"/>
      <c r="VFB49" s="244"/>
      <c r="VFC49" s="244"/>
      <c r="VFD49" s="244"/>
      <c r="VFE49" s="244"/>
      <c r="VFF49" s="244"/>
      <c r="VFG49" s="201"/>
      <c r="VFH49" s="210"/>
      <c r="VFI49" s="15"/>
      <c r="VFJ49" s="15"/>
      <c r="VFK49" s="15"/>
      <c r="VFL49" s="15"/>
      <c r="VFM49" s="15"/>
      <c r="VFN49" s="15"/>
      <c r="VFO49" s="15"/>
      <c r="VFP49" s="15"/>
      <c r="VFQ49" s="15"/>
      <c r="VFR49" s="15"/>
      <c r="VFS49" s="19"/>
      <c r="VFT49" s="15"/>
      <c r="VFU49" s="15"/>
      <c r="VFV49" s="15"/>
      <c r="VFW49" s="15"/>
      <c r="VFX49" s="15"/>
      <c r="VFY49" s="15"/>
      <c r="VFZ49" s="19"/>
      <c r="VGA49" s="59"/>
      <c r="VGB49" s="59"/>
      <c r="VGC49" s="52"/>
      <c r="VGD49" s="52"/>
      <c r="VGE49" s="52"/>
      <c r="VGF49" s="52"/>
      <c r="VGG49" s="52"/>
      <c r="VGH49" s="59"/>
      <c r="VGI49" s="59"/>
      <c r="VGJ49" s="59"/>
      <c r="VGK49" s="59"/>
      <c r="VGL49" s="60"/>
      <c r="VGM49" s="278"/>
      <c r="VGN49" s="243"/>
      <c r="VGO49" s="244"/>
      <c r="VGP49" s="244"/>
      <c r="VGQ49" s="244"/>
      <c r="VGR49" s="244"/>
      <c r="VGS49" s="244"/>
      <c r="VGT49" s="201"/>
      <c r="VGU49" s="210"/>
      <c r="VGV49" s="15"/>
      <c r="VGW49" s="15"/>
      <c r="VGX49" s="15"/>
      <c r="VGY49" s="15"/>
      <c r="VGZ49" s="15"/>
      <c r="VHA49" s="15"/>
      <c r="VHB49" s="15"/>
      <c r="VHC49" s="15"/>
      <c r="VHD49" s="15"/>
      <c r="VHE49" s="15"/>
      <c r="VHF49" s="19"/>
      <c r="VHG49" s="15"/>
      <c r="VHH49" s="15"/>
      <c r="VHI49" s="15"/>
      <c r="VHJ49" s="15"/>
      <c r="VHK49" s="15"/>
      <c r="VHL49" s="15"/>
      <c r="VHM49" s="19"/>
      <c r="VHN49" s="59"/>
      <c r="VHO49" s="59"/>
      <c r="VHP49" s="52"/>
      <c r="VHQ49" s="52"/>
      <c r="VHR49" s="52"/>
      <c r="VHS49" s="52"/>
      <c r="VHT49" s="52"/>
      <c r="VHU49" s="59"/>
      <c r="VHV49" s="59"/>
      <c r="VHW49" s="59"/>
      <c r="VHX49" s="59"/>
      <c r="VHY49" s="60"/>
      <c r="VHZ49" s="278"/>
      <c r="VIA49" s="243"/>
      <c r="VIB49" s="244"/>
      <c r="VIC49" s="244"/>
      <c r="VID49" s="244"/>
      <c r="VIE49" s="244"/>
      <c r="VIF49" s="244"/>
      <c r="VIG49" s="201"/>
      <c r="VIH49" s="210"/>
      <c r="VII49" s="15"/>
      <c r="VIJ49" s="15"/>
      <c r="VIK49" s="15"/>
      <c r="VIL49" s="15"/>
      <c r="VIM49" s="15"/>
      <c r="VIN49" s="15"/>
      <c r="VIO49" s="15"/>
      <c r="VIP49" s="15"/>
      <c r="VIQ49" s="15"/>
      <c r="VIR49" s="15"/>
      <c r="VIS49" s="19"/>
      <c r="VIT49" s="15"/>
      <c r="VIU49" s="15"/>
      <c r="VIV49" s="15"/>
      <c r="VIW49" s="15"/>
      <c r="VIX49" s="15"/>
      <c r="VIY49" s="15"/>
      <c r="VIZ49" s="19"/>
      <c r="VJA49" s="59"/>
      <c r="VJB49" s="59"/>
      <c r="VJC49" s="52"/>
      <c r="VJD49" s="52"/>
      <c r="VJE49" s="52"/>
      <c r="VJF49" s="52"/>
      <c r="VJG49" s="52"/>
      <c r="VJH49" s="59"/>
      <c r="VJI49" s="59"/>
      <c r="VJJ49" s="59"/>
      <c r="VJK49" s="59"/>
      <c r="VJL49" s="60"/>
      <c r="VJM49" s="278"/>
      <c r="VJN49" s="243"/>
      <c r="VJO49" s="244"/>
      <c r="VJP49" s="244"/>
      <c r="VJQ49" s="244"/>
      <c r="VJR49" s="244"/>
      <c r="VJS49" s="244"/>
      <c r="VJT49" s="201"/>
      <c r="VJU49" s="210"/>
      <c r="VJV49" s="15"/>
      <c r="VJW49" s="15"/>
      <c r="VJX49" s="15"/>
      <c r="VJY49" s="15"/>
      <c r="VJZ49" s="15"/>
      <c r="VKA49" s="15"/>
      <c r="VKB49" s="15"/>
      <c r="VKC49" s="15"/>
      <c r="VKD49" s="15"/>
      <c r="VKE49" s="15"/>
      <c r="VKF49" s="19"/>
      <c r="VKG49" s="15"/>
      <c r="VKH49" s="15"/>
      <c r="VKI49" s="15"/>
      <c r="VKJ49" s="15"/>
      <c r="VKK49" s="15"/>
      <c r="VKL49" s="15"/>
      <c r="VKM49" s="19"/>
      <c r="VKN49" s="59"/>
      <c r="VKO49" s="59"/>
      <c r="VKP49" s="52"/>
      <c r="VKQ49" s="52"/>
      <c r="VKR49" s="52"/>
      <c r="VKS49" s="52"/>
      <c r="VKT49" s="52"/>
      <c r="VKU49" s="59"/>
      <c r="VKV49" s="59"/>
      <c r="VKW49" s="59"/>
      <c r="VKX49" s="59"/>
      <c r="VKY49" s="60"/>
      <c r="VKZ49" s="278"/>
      <c r="VLA49" s="243"/>
      <c r="VLB49" s="244"/>
      <c r="VLC49" s="244"/>
      <c r="VLD49" s="244"/>
      <c r="VLE49" s="244"/>
      <c r="VLF49" s="244"/>
      <c r="VLG49" s="201"/>
      <c r="VLH49" s="210"/>
      <c r="VLI49" s="15"/>
      <c r="VLJ49" s="15"/>
      <c r="VLK49" s="15"/>
      <c r="VLL49" s="15"/>
      <c r="VLM49" s="15"/>
      <c r="VLN49" s="15"/>
      <c r="VLO49" s="15"/>
      <c r="VLP49" s="15"/>
      <c r="VLQ49" s="15"/>
      <c r="VLR49" s="15"/>
      <c r="VLS49" s="19"/>
      <c r="VLT49" s="15"/>
      <c r="VLU49" s="15"/>
      <c r="VLV49" s="15"/>
      <c r="VLW49" s="15"/>
      <c r="VLX49" s="15"/>
      <c r="VLY49" s="15"/>
      <c r="VLZ49" s="19"/>
      <c r="VMA49" s="59"/>
      <c r="VMB49" s="59"/>
      <c r="VMC49" s="52"/>
      <c r="VMD49" s="52"/>
      <c r="VME49" s="52"/>
      <c r="VMF49" s="52"/>
      <c r="VMG49" s="52"/>
      <c r="VMH49" s="59"/>
      <c r="VMI49" s="59"/>
      <c r="VMJ49" s="59"/>
      <c r="VMK49" s="59"/>
      <c r="VML49" s="60"/>
      <c r="VMM49" s="278"/>
      <c r="VMN49" s="243"/>
      <c r="VMO49" s="244"/>
      <c r="VMP49" s="244"/>
      <c r="VMQ49" s="244"/>
      <c r="VMR49" s="244"/>
      <c r="VMS49" s="244"/>
      <c r="VMT49" s="201"/>
      <c r="VMU49" s="210"/>
      <c r="VMV49" s="15"/>
      <c r="VMW49" s="15"/>
      <c r="VMX49" s="15"/>
      <c r="VMY49" s="15"/>
      <c r="VMZ49" s="15"/>
      <c r="VNA49" s="15"/>
      <c r="VNB49" s="15"/>
      <c r="VNC49" s="15"/>
      <c r="VND49" s="15"/>
      <c r="VNE49" s="15"/>
      <c r="VNF49" s="19"/>
      <c r="VNG49" s="15"/>
      <c r="VNH49" s="15"/>
      <c r="VNI49" s="15"/>
      <c r="VNJ49" s="15"/>
      <c r="VNK49" s="15"/>
      <c r="VNL49" s="15"/>
      <c r="VNM49" s="19"/>
      <c r="VNN49" s="59"/>
      <c r="VNO49" s="59"/>
      <c r="VNP49" s="52"/>
      <c r="VNQ49" s="52"/>
      <c r="VNR49" s="52"/>
      <c r="VNS49" s="52"/>
      <c r="VNT49" s="52"/>
      <c r="VNU49" s="59"/>
      <c r="VNV49" s="59"/>
      <c r="VNW49" s="59"/>
      <c r="VNX49" s="59"/>
      <c r="VNY49" s="60"/>
      <c r="VNZ49" s="278"/>
      <c r="VOA49" s="243"/>
      <c r="VOB49" s="244"/>
      <c r="VOC49" s="244"/>
      <c r="VOD49" s="244"/>
      <c r="VOE49" s="244"/>
      <c r="VOF49" s="244"/>
      <c r="VOG49" s="201"/>
      <c r="VOH49" s="210"/>
      <c r="VOI49" s="15"/>
      <c r="VOJ49" s="15"/>
      <c r="VOK49" s="15"/>
      <c r="VOL49" s="15"/>
      <c r="VOM49" s="15"/>
      <c r="VON49" s="15"/>
      <c r="VOO49" s="15"/>
      <c r="VOP49" s="15"/>
      <c r="VOQ49" s="15"/>
      <c r="VOR49" s="15"/>
      <c r="VOS49" s="19"/>
      <c r="VOT49" s="15"/>
      <c r="VOU49" s="15"/>
      <c r="VOV49" s="15"/>
      <c r="VOW49" s="15"/>
      <c r="VOX49" s="15"/>
      <c r="VOY49" s="15"/>
      <c r="VOZ49" s="19"/>
      <c r="VPA49" s="59"/>
      <c r="VPB49" s="59"/>
      <c r="VPC49" s="52"/>
      <c r="VPD49" s="52"/>
      <c r="VPE49" s="52"/>
      <c r="VPF49" s="52"/>
      <c r="VPG49" s="52"/>
      <c r="VPH49" s="59"/>
      <c r="VPI49" s="59"/>
      <c r="VPJ49" s="59"/>
      <c r="VPK49" s="59"/>
      <c r="VPL49" s="60"/>
      <c r="VPM49" s="278"/>
      <c r="VPN49" s="243"/>
      <c r="VPO49" s="244"/>
      <c r="VPP49" s="244"/>
      <c r="VPQ49" s="244"/>
      <c r="VPR49" s="244"/>
      <c r="VPS49" s="244"/>
      <c r="VPT49" s="201"/>
      <c r="VPU49" s="210"/>
      <c r="VPV49" s="15"/>
      <c r="VPW49" s="15"/>
      <c r="VPX49" s="15"/>
      <c r="VPY49" s="15"/>
      <c r="VPZ49" s="15"/>
      <c r="VQA49" s="15"/>
      <c r="VQB49" s="15"/>
      <c r="VQC49" s="15"/>
      <c r="VQD49" s="15"/>
      <c r="VQE49" s="15"/>
      <c r="VQF49" s="19"/>
      <c r="VQG49" s="15"/>
      <c r="VQH49" s="15"/>
      <c r="VQI49" s="15"/>
      <c r="VQJ49" s="15"/>
      <c r="VQK49" s="15"/>
      <c r="VQL49" s="15"/>
      <c r="VQM49" s="19"/>
      <c r="VQN49" s="59"/>
      <c r="VQO49" s="59"/>
      <c r="VQP49" s="52"/>
      <c r="VQQ49" s="52"/>
      <c r="VQR49" s="52"/>
      <c r="VQS49" s="52"/>
      <c r="VQT49" s="52"/>
      <c r="VQU49" s="59"/>
      <c r="VQV49" s="59"/>
      <c r="VQW49" s="59"/>
      <c r="VQX49" s="59"/>
      <c r="VQY49" s="60"/>
      <c r="VQZ49" s="278"/>
      <c r="VRA49" s="243"/>
      <c r="VRB49" s="244"/>
      <c r="VRC49" s="244"/>
      <c r="VRD49" s="244"/>
      <c r="VRE49" s="244"/>
      <c r="VRF49" s="244"/>
      <c r="VRG49" s="201"/>
      <c r="VRH49" s="210"/>
      <c r="VRI49" s="15"/>
      <c r="VRJ49" s="15"/>
      <c r="VRK49" s="15"/>
      <c r="VRL49" s="15"/>
      <c r="VRM49" s="15"/>
      <c r="VRN49" s="15"/>
      <c r="VRO49" s="15"/>
      <c r="VRP49" s="15"/>
      <c r="VRQ49" s="15"/>
      <c r="VRR49" s="15"/>
      <c r="VRS49" s="19"/>
      <c r="VRT49" s="15"/>
      <c r="VRU49" s="15"/>
      <c r="VRV49" s="15"/>
      <c r="VRW49" s="15"/>
      <c r="VRX49" s="15"/>
      <c r="VRY49" s="15"/>
      <c r="VRZ49" s="19"/>
      <c r="VSA49" s="59"/>
      <c r="VSB49" s="59"/>
      <c r="VSC49" s="52"/>
      <c r="VSD49" s="52"/>
      <c r="VSE49" s="52"/>
      <c r="VSF49" s="52"/>
      <c r="VSG49" s="52"/>
      <c r="VSH49" s="59"/>
      <c r="VSI49" s="59"/>
      <c r="VSJ49" s="59"/>
      <c r="VSK49" s="59"/>
      <c r="VSL49" s="60"/>
      <c r="VSM49" s="278"/>
      <c r="VSN49" s="243"/>
      <c r="VSO49" s="244"/>
      <c r="VSP49" s="244"/>
      <c r="VSQ49" s="244"/>
      <c r="VSR49" s="244"/>
      <c r="VSS49" s="244"/>
      <c r="VST49" s="201"/>
      <c r="VSU49" s="210"/>
      <c r="VSV49" s="15"/>
      <c r="VSW49" s="15"/>
      <c r="VSX49" s="15"/>
      <c r="VSY49" s="15"/>
      <c r="VSZ49" s="15"/>
      <c r="VTA49" s="15"/>
      <c r="VTB49" s="15"/>
      <c r="VTC49" s="15"/>
      <c r="VTD49" s="15"/>
      <c r="VTE49" s="15"/>
      <c r="VTF49" s="19"/>
      <c r="VTG49" s="15"/>
      <c r="VTH49" s="15"/>
      <c r="VTI49" s="15"/>
      <c r="VTJ49" s="15"/>
      <c r="VTK49" s="15"/>
      <c r="VTL49" s="15"/>
      <c r="VTM49" s="19"/>
      <c r="VTN49" s="59"/>
      <c r="VTO49" s="59"/>
      <c r="VTP49" s="52"/>
      <c r="VTQ49" s="52"/>
      <c r="VTR49" s="52"/>
      <c r="VTS49" s="52"/>
      <c r="VTT49" s="52"/>
      <c r="VTU49" s="59"/>
      <c r="VTV49" s="59"/>
      <c r="VTW49" s="59"/>
      <c r="VTX49" s="59"/>
      <c r="VTY49" s="60"/>
      <c r="VTZ49" s="278"/>
      <c r="VUA49" s="243"/>
      <c r="VUB49" s="244"/>
      <c r="VUC49" s="244"/>
      <c r="VUD49" s="244"/>
      <c r="VUE49" s="244"/>
      <c r="VUF49" s="244"/>
      <c r="VUG49" s="201"/>
      <c r="VUH49" s="210"/>
      <c r="VUI49" s="15"/>
      <c r="VUJ49" s="15"/>
      <c r="VUK49" s="15"/>
      <c r="VUL49" s="15"/>
      <c r="VUM49" s="15"/>
      <c r="VUN49" s="15"/>
      <c r="VUO49" s="15"/>
      <c r="VUP49" s="15"/>
      <c r="VUQ49" s="15"/>
      <c r="VUR49" s="15"/>
      <c r="VUS49" s="19"/>
      <c r="VUT49" s="15"/>
      <c r="VUU49" s="15"/>
      <c r="VUV49" s="15"/>
      <c r="VUW49" s="15"/>
      <c r="VUX49" s="15"/>
      <c r="VUY49" s="15"/>
      <c r="VUZ49" s="19"/>
      <c r="VVA49" s="59"/>
      <c r="VVB49" s="59"/>
      <c r="VVC49" s="52"/>
      <c r="VVD49" s="52"/>
      <c r="VVE49" s="52"/>
      <c r="VVF49" s="52"/>
      <c r="VVG49" s="52"/>
      <c r="VVH49" s="59"/>
      <c r="VVI49" s="59"/>
      <c r="VVJ49" s="59"/>
      <c r="VVK49" s="59"/>
      <c r="VVL49" s="60"/>
      <c r="VVM49" s="278"/>
      <c r="VVN49" s="243"/>
      <c r="VVO49" s="244"/>
      <c r="VVP49" s="244"/>
      <c r="VVQ49" s="244"/>
      <c r="VVR49" s="244"/>
      <c r="VVS49" s="244"/>
      <c r="VVT49" s="201"/>
      <c r="VVU49" s="210"/>
      <c r="VVV49" s="15"/>
      <c r="VVW49" s="15"/>
      <c r="VVX49" s="15"/>
      <c r="VVY49" s="15"/>
      <c r="VVZ49" s="15"/>
      <c r="VWA49" s="15"/>
      <c r="VWB49" s="15"/>
      <c r="VWC49" s="15"/>
      <c r="VWD49" s="15"/>
      <c r="VWE49" s="15"/>
      <c r="VWF49" s="19"/>
      <c r="VWG49" s="15"/>
      <c r="VWH49" s="15"/>
      <c r="VWI49" s="15"/>
      <c r="VWJ49" s="15"/>
      <c r="VWK49" s="15"/>
      <c r="VWL49" s="15"/>
      <c r="VWM49" s="19"/>
      <c r="VWN49" s="59"/>
      <c r="VWO49" s="59"/>
      <c r="VWP49" s="52"/>
      <c r="VWQ49" s="52"/>
      <c r="VWR49" s="52"/>
      <c r="VWS49" s="52"/>
      <c r="VWT49" s="52"/>
      <c r="VWU49" s="59"/>
      <c r="VWV49" s="59"/>
      <c r="VWW49" s="59"/>
      <c r="VWX49" s="59"/>
      <c r="VWY49" s="60"/>
      <c r="VWZ49" s="278"/>
      <c r="VXA49" s="243"/>
      <c r="VXB49" s="244"/>
      <c r="VXC49" s="244"/>
      <c r="VXD49" s="244"/>
      <c r="VXE49" s="244"/>
      <c r="VXF49" s="244"/>
      <c r="VXG49" s="201"/>
      <c r="VXH49" s="210"/>
      <c r="VXI49" s="15"/>
      <c r="VXJ49" s="15"/>
      <c r="VXK49" s="15"/>
      <c r="VXL49" s="15"/>
      <c r="VXM49" s="15"/>
      <c r="VXN49" s="15"/>
      <c r="VXO49" s="15"/>
      <c r="VXP49" s="15"/>
      <c r="VXQ49" s="15"/>
      <c r="VXR49" s="15"/>
      <c r="VXS49" s="19"/>
      <c r="VXT49" s="15"/>
      <c r="VXU49" s="15"/>
      <c r="VXV49" s="15"/>
      <c r="VXW49" s="15"/>
      <c r="VXX49" s="15"/>
      <c r="VXY49" s="15"/>
      <c r="VXZ49" s="19"/>
      <c r="VYA49" s="59"/>
      <c r="VYB49" s="59"/>
      <c r="VYC49" s="52"/>
      <c r="VYD49" s="52"/>
      <c r="VYE49" s="52"/>
      <c r="VYF49" s="52"/>
      <c r="VYG49" s="52"/>
      <c r="VYH49" s="59"/>
      <c r="VYI49" s="59"/>
      <c r="VYJ49" s="59"/>
      <c r="VYK49" s="59"/>
      <c r="VYL49" s="60"/>
      <c r="VYM49" s="278"/>
      <c r="VYN49" s="243"/>
      <c r="VYO49" s="244"/>
      <c r="VYP49" s="244"/>
      <c r="VYQ49" s="244"/>
      <c r="VYR49" s="244"/>
      <c r="VYS49" s="244"/>
      <c r="VYT49" s="201"/>
      <c r="VYU49" s="210"/>
      <c r="VYV49" s="15"/>
      <c r="VYW49" s="15"/>
      <c r="VYX49" s="15"/>
      <c r="VYY49" s="15"/>
      <c r="VYZ49" s="15"/>
      <c r="VZA49" s="15"/>
      <c r="VZB49" s="15"/>
      <c r="VZC49" s="15"/>
      <c r="VZD49" s="15"/>
      <c r="VZE49" s="15"/>
      <c r="VZF49" s="19"/>
      <c r="VZG49" s="15"/>
      <c r="VZH49" s="15"/>
      <c r="VZI49" s="15"/>
      <c r="VZJ49" s="15"/>
      <c r="VZK49" s="15"/>
      <c r="VZL49" s="15"/>
      <c r="VZM49" s="19"/>
      <c r="VZN49" s="59"/>
      <c r="VZO49" s="59"/>
      <c r="VZP49" s="52"/>
      <c r="VZQ49" s="52"/>
      <c r="VZR49" s="52"/>
      <c r="VZS49" s="52"/>
      <c r="VZT49" s="52"/>
      <c r="VZU49" s="59"/>
      <c r="VZV49" s="59"/>
      <c r="VZW49" s="59"/>
      <c r="VZX49" s="59"/>
      <c r="VZY49" s="60"/>
      <c r="VZZ49" s="278"/>
      <c r="WAA49" s="243"/>
      <c r="WAB49" s="244"/>
      <c r="WAC49" s="244"/>
      <c r="WAD49" s="244"/>
      <c r="WAE49" s="244"/>
      <c r="WAF49" s="244"/>
      <c r="WAG49" s="201"/>
      <c r="WAH49" s="210"/>
      <c r="WAI49" s="15"/>
      <c r="WAJ49" s="15"/>
      <c r="WAK49" s="15"/>
      <c r="WAL49" s="15"/>
      <c r="WAM49" s="15"/>
      <c r="WAN49" s="15"/>
      <c r="WAO49" s="15"/>
      <c r="WAP49" s="15"/>
      <c r="WAQ49" s="15"/>
      <c r="WAR49" s="15"/>
      <c r="WAS49" s="19"/>
      <c r="WAT49" s="15"/>
      <c r="WAU49" s="15"/>
      <c r="WAV49" s="15"/>
      <c r="WAW49" s="15"/>
      <c r="WAX49" s="15"/>
      <c r="WAY49" s="15"/>
      <c r="WAZ49" s="19"/>
      <c r="WBA49" s="59"/>
      <c r="WBB49" s="59"/>
      <c r="WBC49" s="52"/>
      <c r="WBD49" s="52"/>
      <c r="WBE49" s="52"/>
      <c r="WBF49" s="52"/>
      <c r="WBG49" s="52"/>
      <c r="WBH49" s="59"/>
      <c r="WBI49" s="59"/>
      <c r="WBJ49" s="59"/>
      <c r="WBK49" s="59"/>
      <c r="WBL49" s="60"/>
      <c r="WBM49" s="278"/>
      <c r="WBN49" s="243"/>
      <c r="WBO49" s="244"/>
      <c r="WBP49" s="244"/>
      <c r="WBQ49" s="244"/>
      <c r="WBR49" s="244"/>
      <c r="WBS49" s="244"/>
      <c r="WBT49" s="201"/>
      <c r="WBU49" s="210"/>
      <c r="WBV49" s="15"/>
      <c r="WBW49" s="15"/>
      <c r="WBX49" s="15"/>
      <c r="WBY49" s="15"/>
      <c r="WBZ49" s="15"/>
      <c r="WCA49" s="15"/>
      <c r="WCB49" s="15"/>
      <c r="WCC49" s="15"/>
      <c r="WCD49" s="15"/>
      <c r="WCE49" s="15"/>
      <c r="WCF49" s="19"/>
      <c r="WCG49" s="15"/>
      <c r="WCH49" s="15"/>
      <c r="WCI49" s="15"/>
      <c r="WCJ49" s="15"/>
      <c r="WCK49" s="15"/>
      <c r="WCL49" s="15"/>
      <c r="WCM49" s="19"/>
      <c r="WCN49" s="59"/>
      <c r="WCO49" s="59"/>
      <c r="WCP49" s="52"/>
      <c r="WCQ49" s="52"/>
      <c r="WCR49" s="52"/>
      <c r="WCS49" s="52"/>
      <c r="WCT49" s="52"/>
      <c r="WCU49" s="59"/>
      <c r="WCV49" s="59"/>
      <c r="WCW49" s="59"/>
      <c r="WCX49" s="59"/>
      <c r="WCY49" s="60"/>
      <c r="WCZ49" s="278"/>
      <c r="WDA49" s="243"/>
      <c r="WDB49" s="244"/>
      <c r="WDC49" s="244"/>
      <c r="WDD49" s="244"/>
      <c r="WDE49" s="244"/>
      <c r="WDF49" s="244"/>
      <c r="WDG49" s="201"/>
      <c r="WDH49" s="210"/>
      <c r="WDI49" s="15"/>
      <c r="WDJ49" s="15"/>
      <c r="WDK49" s="15"/>
      <c r="WDL49" s="15"/>
      <c r="WDM49" s="15"/>
      <c r="WDN49" s="15"/>
      <c r="WDO49" s="15"/>
      <c r="WDP49" s="15"/>
      <c r="WDQ49" s="15"/>
      <c r="WDR49" s="15"/>
      <c r="WDS49" s="19"/>
      <c r="WDT49" s="15"/>
      <c r="WDU49" s="15"/>
      <c r="WDV49" s="15"/>
      <c r="WDW49" s="15"/>
      <c r="WDX49" s="15"/>
      <c r="WDY49" s="15"/>
      <c r="WDZ49" s="19"/>
      <c r="WEA49" s="59"/>
      <c r="WEB49" s="59"/>
      <c r="WEC49" s="52"/>
      <c r="WED49" s="52"/>
      <c r="WEE49" s="52"/>
      <c r="WEF49" s="52"/>
      <c r="WEG49" s="52"/>
      <c r="WEH49" s="59"/>
      <c r="WEI49" s="59"/>
      <c r="WEJ49" s="59"/>
      <c r="WEK49" s="59"/>
      <c r="WEL49" s="60"/>
      <c r="WEM49" s="278"/>
      <c r="WEN49" s="243"/>
      <c r="WEO49" s="244"/>
      <c r="WEP49" s="244"/>
      <c r="WEQ49" s="244"/>
      <c r="WER49" s="244"/>
      <c r="WES49" s="244"/>
      <c r="WET49" s="201"/>
      <c r="WEU49" s="210"/>
      <c r="WEV49" s="15"/>
      <c r="WEW49" s="15"/>
      <c r="WEX49" s="15"/>
      <c r="WEY49" s="15"/>
      <c r="WEZ49" s="15"/>
      <c r="WFA49" s="15"/>
      <c r="WFB49" s="15"/>
      <c r="WFC49" s="15"/>
      <c r="WFD49" s="15"/>
      <c r="WFE49" s="15"/>
      <c r="WFF49" s="19"/>
      <c r="WFG49" s="15"/>
      <c r="WFH49" s="15"/>
      <c r="WFI49" s="15"/>
      <c r="WFJ49" s="15"/>
      <c r="WFK49" s="15"/>
      <c r="WFL49" s="15"/>
      <c r="WFM49" s="19"/>
      <c r="WFN49" s="59"/>
      <c r="WFO49" s="59"/>
      <c r="WFP49" s="52"/>
      <c r="WFQ49" s="52"/>
      <c r="WFR49" s="52"/>
      <c r="WFS49" s="52"/>
      <c r="WFT49" s="52"/>
      <c r="WFU49" s="59"/>
      <c r="WFV49" s="59"/>
      <c r="WFW49" s="59"/>
      <c r="WFX49" s="59"/>
      <c r="WFY49" s="60"/>
      <c r="WFZ49" s="278"/>
      <c r="WGA49" s="243"/>
      <c r="WGB49" s="244"/>
      <c r="WGC49" s="244"/>
      <c r="WGD49" s="244"/>
      <c r="WGE49" s="244"/>
      <c r="WGF49" s="244"/>
      <c r="WGG49" s="201"/>
      <c r="WGH49" s="210"/>
      <c r="WGI49" s="15"/>
      <c r="WGJ49" s="15"/>
      <c r="WGK49" s="15"/>
      <c r="WGL49" s="15"/>
      <c r="WGM49" s="15"/>
      <c r="WGN49" s="15"/>
      <c r="WGO49" s="15"/>
      <c r="WGP49" s="15"/>
      <c r="WGQ49" s="15"/>
      <c r="WGR49" s="15"/>
      <c r="WGS49" s="19"/>
      <c r="WGT49" s="15"/>
      <c r="WGU49" s="15"/>
      <c r="WGV49" s="15"/>
      <c r="WGW49" s="15"/>
      <c r="WGX49" s="15"/>
      <c r="WGY49" s="15"/>
      <c r="WGZ49" s="19"/>
      <c r="WHA49" s="59"/>
      <c r="WHB49" s="59"/>
      <c r="WHC49" s="52"/>
      <c r="WHD49" s="52"/>
      <c r="WHE49" s="52"/>
      <c r="WHF49" s="52"/>
      <c r="WHG49" s="52"/>
      <c r="WHH49" s="59"/>
      <c r="WHI49" s="59"/>
      <c r="WHJ49" s="59"/>
      <c r="WHK49" s="59"/>
      <c r="WHL49" s="60"/>
      <c r="WHM49" s="278"/>
      <c r="WHN49" s="243"/>
      <c r="WHO49" s="244"/>
      <c r="WHP49" s="244"/>
      <c r="WHQ49" s="244"/>
      <c r="WHR49" s="244"/>
      <c r="WHS49" s="244"/>
      <c r="WHT49" s="201"/>
      <c r="WHU49" s="210"/>
      <c r="WHV49" s="15"/>
      <c r="WHW49" s="15"/>
      <c r="WHX49" s="15"/>
      <c r="WHY49" s="15"/>
      <c r="WHZ49" s="15"/>
      <c r="WIA49" s="15"/>
      <c r="WIB49" s="15"/>
      <c r="WIC49" s="15"/>
      <c r="WID49" s="15"/>
      <c r="WIE49" s="15"/>
      <c r="WIF49" s="19"/>
      <c r="WIG49" s="15"/>
      <c r="WIH49" s="15"/>
      <c r="WII49" s="15"/>
      <c r="WIJ49" s="15"/>
      <c r="WIK49" s="15"/>
      <c r="WIL49" s="15"/>
      <c r="WIM49" s="19"/>
      <c r="WIN49" s="59"/>
      <c r="WIO49" s="59"/>
      <c r="WIP49" s="52"/>
      <c r="WIQ49" s="52"/>
      <c r="WIR49" s="52"/>
      <c r="WIS49" s="52"/>
      <c r="WIT49" s="52"/>
      <c r="WIU49" s="59"/>
      <c r="WIV49" s="59"/>
      <c r="WIW49" s="59"/>
      <c r="WIX49" s="59"/>
      <c r="WIY49" s="60"/>
      <c r="WIZ49" s="278"/>
      <c r="WJA49" s="243"/>
      <c r="WJB49" s="244"/>
      <c r="WJC49" s="244"/>
      <c r="WJD49" s="244"/>
      <c r="WJE49" s="244"/>
      <c r="WJF49" s="244"/>
      <c r="WJG49" s="201"/>
      <c r="WJH49" s="210"/>
      <c r="WJI49" s="15"/>
      <c r="WJJ49" s="15"/>
      <c r="WJK49" s="15"/>
      <c r="WJL49" s="15"/>
      <c r="WJM49" s="15"/>
      <c r="WJN49" s="15"/>
      <c r="WJO49" s="15"/>
      <c r="WJP49" s="15"/>
      <c r="WJQ49" s="15"/>
      <c r="WJR49" s="15"/>
      <c r="WJS49" s="19"/>
      <c r="WJT49" s="15"/>
      <c r="WJU49" s="15"/>
      <c r="WJV49" s="15"/>
      <c r="WJW49" s="15"/>
      <c r="WJX49" s="15"/>
      <c r="WJY49" s="15"/>
      <c r="WJZ49" s="19"/>
      <c r="WKA49" s="59"/>
      <c r="WKB49" s="59"/>
      <c r="WKC49" s="52"/>
      <c r="WKD49" s="52"/>
      <c r="WKE49" s="52"/>
      <c r="WKF49" s="52"/>
      <c r="WKG49" s="52"/>
      <c r="WKH49" s="59"/>
      <c r="WKI49" s="59"/>
      <c r="WKJ49" s="59"/>
      <c r="WKK49" s="59"/>
      <c r="WKL49" s="60"/>
      <c r="WKM49" s="278"/>
      <c r="WKN49" s="243"/>
      <c r="WKO49" s="244"/>
      <c r="WKP49" s="244"/>
      <c r="WKQ49" s="244"/>
      <c r="WKR49" s="244"/>
      <c r="WKS49" s="244"/>
      <c r="WKT49" s="201"/>
      <c r="WKU49" s="210"/>
      <c r="WKV49" s="15"/>
      <c r="WKW49" s="15"/>
      <c r="WKX49" s="15"/>
      <c r="WKY49" s="15"/>
      <c r="WKZ49" s="15"/>
      <c r="WLA49" s="15"/>
      <c r="WLB49" s="15"/>
      <c r="WLC49" s="15"/>
      <c r="WLD49" s="15"/>
      <c r="WLE49" s="15"/>
      <c r="WLF49" s="19"/>
      <c r="WLG49" s="15"/>
      <c r="WLH49" s="15"/>
      <c r="WLI49" s="15"/>
      <c r="WLJ49" s="15"/>
      <c r="WLK49" s="15"/>
      <c r="WLL49" s="15"/>
      <c r="WLM49" s="19"/>
      <c r="WLN49" s="59"/>
      <c r="WLO49" s="59"/>
      <c r="WLP49" s="52"/>
      <c r="WLQ49" s="52"/>
      <c r="WLR49" s="52"/>
      <c r="WLS49" s="52"/>
      <c r="WLT49" s="52"/>
      <c r="WLU49" s="59"/>
      <c r="WLV49" s="59"/>
      <c r="WLW49" s="59"/>
      <c r="WLX49" s="59"/>
      <c r="WLY49" s="60"/>
      <c r="WLZ49" s="278"/>
      <c r="WMA49" s="243"/>
      <c r="WMB49" s="244"/>
      <c r="WMC49" s="244"/>
      <c r="WMD49" s="244"/>
      <c r="WME49" s="244"/>
      <c r="WMF49" s="244"/>
      <c r="WMG49" s="201"/>
      <c r="WMH49" s="210"/>
      <c r="WMI49" s="15"/>
      <c r="WMJ49" s="15"/>
      <c r="WMK49" s="15"/>
      <c r="WML49" s="15"/>
      <c r="WMM49" s="15"/>
      <c r="WMN49" s="15"/>
      <c r="WMO49" s="15"/>
      <c r="WMP49" s="15"/>
      <c r="WMQ49" s="15"/>
      <c r="WMR49" s="15"/>
      <c r="WMS49" s="19"/>
      <c r="WMT49" s="15"/>
      <c r="WMU49" s="15"/>
      <c r="WMV49" s="15"/>
      <c r="WMW49" s="15"/>
      <c r="WMX49" s="15"/>
      <c r="WMY49" s="15"/>
      <c r="WMZ49" s="19"/>
      <c r="WNA49" s="59"/>
      <c r="WNB49" s="59"/>
      <c r="WNC49" s="52"/>
      <c r="WND49" s="52"/>
      <c r="WNE49" s="52"/>
      <c r="WNF49" s="52"/>
      <c r="WNG49" s="52"/>
      <c r="WNH49" s="59"/>
      <c r="WNI49" s="59"/>
      <c r="WNJ49" s="59"/>
      <c r="WNK49" s="59"/>
      <c r="WNL49" s="60"/>
      <c r="WNM49" s="278"/>
      <c r="WNN49" s="243"/>
      <c r="WNO49" s="244"/>
      <c r="WNP49" s="244"/>
      <c r="WNQ49" s="244"/>
      <c r="WNR49" s="244"/>
      <c r="WNS49" s="244"/>
      <c r="WNT49" s="201"/>
      <c r="WNU49" s="210"/>
      <c r="WNV49" s="15"/>
      <c r="WNW49" s="15"/>
      <c r="WNX49" s="15"/>
      <c r="WNY49" s="15"/>
      <c r="WNZ49" s="15"/>
      <c r="WOA49" s="15"/>
      <c r="WOB49" s="15"/>
      <c r="WOC49" s="15"/>
      <c r="WOD49" s="15"/>
      <c r="WOE49" s="15"/>
      <c r="WOF49" s="19"/>
      <c r="WOG49" s="15"/>
      <c r="WOH49" s="15"/>
      <c r="WOI49" s="15"/>
      <c r="WOJ49" s="15"/>
      <c r="WOK49" s="15"/>
      <c r="WOL49" s="15"/>
      <c r="WOM49" s="19"/>
      <c r="WON49" s="59"/>
      <c r="WOO49" s="59"/>
      <c r="WOP49" s="52"/>
      <c r="WOQ49" s="52"/>
      <c r="WOR49" s="52"/>
      <c r="WOS49" s="52"/>
      <c r="WOT49" s="52"/>
      <c r="WOU49" s="59"/>
      <c r="WOV49" s="59"/>
      <c r="WOW49" s="59"/>
      <c r="WOX49" s="59"/>
      <c r="WOY49" s="60"/>
      <c r="WOZ49" s="278"/>
      <c r="WPA49" s="243"/>
      <c r="WPB49" s="244"/>
      <c r="WPC49" s="244"/>
      <c r="WPD49" s="244"/>
      <c r="WPE49" s="244"/>
      <c r="WPF49" s="244"/>
      <c r="WPG49" s="201"/>
      <c r="WPH49" s="210"/>
      <c r="WPI49" s="15"/>
      <c r="WPJ49" s="15"/>
      <c r="WPK49" s="15"/>
      <c r="WPL49" s="15"/>
      <c r="WPM49" s="15"/>
      <c r="WPN49" s="15"/>
      <c r="WPO49" s="15"/>
      <c r="WPP49" s="15"/>
      <c r="WPQ49" s="15"/>
      <c r="WPR49" s="15"/>
      <c r="WPS49" s="19"/>
      <c r="WPT49" s="15"/>
      <c r="WPU49" s="15"/>
      <c r="WPV49" s="15"/>
      <c r="WPW49" s="15"/>
      <c r="WPX49" s="15"/>
      <c r="WPY49" s="15"/>
      <c r="WPZ49" s="19"/>
      <c r="WQA49" s="59"/>
      <c r="WQB49" s="59"/>
      <c r="WQC49" s="52"/>
      <c r="WQD49" s="52"/>
      <c r="WQE49" s="52"/>
      <c r="WQF49" s="52"/>
      <c r="WQG49" s="52"/>
      <c r="WQH49" s="59"/>
      <c r="WQI49" s="59"/>
      <c r="WQJ49" s="59"/>
      <c r="WQK49" s="59"/>
      <c r="WQL49" s="60"/>
      <c r="WQM49" s="278"/>
      <c r="WQN49" s="243"/>
      <c r="WQO49" s="244"/>
      <c r="WQP49" s="244"/>
      <c r="WQQ49" s="244"/>
      <c r="WQR49" s="244"/>
      <c r="WQS49" s="244"/>
      <c r="WQT49" s="201"/>
      <c r="WQU49" s="210"/>
      <c r="WQV49" s="15"/>
      <c r="WQW49" s="15"/>
      <c r="WQX49" s="15"/>
      <c r="WQY49" s="15"/>
      <c r="WQZ49" s="15"/>
      <c r="WRA49" s="15"/>
      <c r="WRB49" s="15"/>
      <c r="WRC49" s="15"/>
      <c r="WRD49" s="15"/>
      <c r="WRE49" s="15"/>
      <c r="WRF49" s="19"/>
      <c r="WRG49" s="15"/>
      <c r="WRH49" s="15"/>
      <c r="WRI49" s="15"/>
      <c r="WRJ49" s="15"/>
      <c r="WRK49" s="15"/>
      <c r="WRL49" s="15"/>
      <c r="WRM49" s="19"/>
      <c r="WRN49" s="59"/>
      <c r="WRO49" s="59"/>
      <c r="WRP49" s="52"/>
      <c r="WRQ49" s="52"/>
      <c r="WRR49" s="52"/>
      <c r="WRS49" s="52"/>
      <c r="WRT49" s="52"/>
      <c r="WRU49" s="59"/>
      <c r="WRV49" s="59"/>
      <c r="WRW49" s="59"/>
      <c r="WRX49" s="59"/>
      <c r="WRY49" s="60"/>
      <c r="WRZ49" s="278"/>
      <c r="WSA49" s="243"/>
      <c r="WSB49" s="244"/>
      <c r="WSC49" s="244"/>
      <c r="WSD49" s="244"/>
      <c r="WSE49" s="244"/>
      <c r="WSF49" s="244"/>
      <c r="WSG49" s="201"/>
      <c r="WSH49" s="210"/>
      <c r="WSI49" s="15"/>
      <c r="WSJ49" s="15"/>
      <c r="WSK49" s="15"/>
      <c r="WSL49" s="15"/>
      <c r="WSM49" s="15"/>
      <c r="WSN49" s="15"/>
      <c r="WSO49" s="15"/>
      <c r="WSP49" s="15"/>
      <c r="WSQ49" s="15"/>
      <c r="WSR49" s="15"/>
      <c r="WSS49" s="19"/>
      <c r="WST49" s="15"/>
      <c r="WSU49" s="15"/>
      <c r="WSV49" s="15"/>
      <c r="WSW49" s="15"/>
      <c r="WSX49" s="15"/>
      <c r="WSY49" s="15"/>
      <c r="WSZ49" s="19"/>
      <c r="WTA49" s="59"/>
      <c r="WTB49" s="59"/>
      <c r="WTC49" s="52"/>
      <c r="WTD49" s="52"/>
      <c r="WTE49" s="52"/>
      <c r="WTF49" s="52"/>
      <c r="WTG49" s="52"/>
      <c r="WTH49" s="59"/>
      <c r="WTI49" s="59"/>
      <c r="WTJ49" s="59"/>
      <c r="WTK49" s="59"/>
      <c r="WTL49" s="60"/>
      <c r="WTM49" s="278"/>
      <c r="WTN49" s="243"/>
      <c r="WTO49" s="244"/>
      <c r="WTP49" s="244"/>
      <c r="WTQ49" s="244"/>
      <c r="WTR49" s="244"/>
      <c r="WTS49" s="244"/>
      <c r="WTT49" s="201"/>
      <c r="WTU49" s="210"/>
      <c r="WTV49" s="15"/>
      <c r="WTW49" s="15"/>
      <c r="WTX49" s="15"/>
      <c r="WTY49" s="15"/>
      <c r="WTZ49" s="15"/>
      <c r="WUA49" s="15"/>
      <c r="WUB49" s="15"/>
      <c r="WUC49" s="15"/>
      <c r="WUD49" s="15"/>
      <c r="WUE49" s="15"/>
      <c r="WUF49" s="19"/>
      <c r="WUG49" s="15"/>
      <c r="WUH49" s="15"/>
      <c r="WUI49" s="15"/>
      <c r="WUJ49" s="15"/>
      <c r="WUK49" s="15"/>
      <c r="WUL49" s="15"/>
      <c r="WUM49" s="19"/>
      <c r="WUN49" s="59"/>
      <c r="WUO49" s="59"/>
      <c r="WUP49" s="52"/>
      <c r="WUQ49" s="52"/>
      <c r="WUR49" s="52"/>
      <c r="WUS49" s="52"/>
      <c r="WUT49" s="52"/>
      <c r="WUU49" s="59"/>
      <c r="WUV49" s="59"/>
      <c r="WUW49" s="59"/>
      <c r="WUX49" s="59"/>
      <c r="WUY49" s="60"/>
      <c r="WUZ49" s="278"/>
      <c r="WVA49" s="243"/>
      <c r="WVB49" s="244"/>
      <c r="WVC49" s="244"/>
      <c r="WVD49" s="244"/>
      <c r="WVE49" s="244"/>
      <c r="WVF49" s="244"/>
      <c r="WVG49" s="201"/>
      <c r="WVH49" s="210"/>
      <c r="WVI49" s="15"/>
      <c r="WVJ49" s="15"/>
      <c r="WVK49" s="15"/>
      <c r="WVL49" s="15"/>
      <c r="WVM49" s="15"/>
      <c r="WVN49" s="15"/>
      <c r="WVO49" s="15"/>
      <c r="WVP49" s="15"/>
      <c r="WVQ49" s="15"/>
      <c r="WVR49" s="15"/>
      <c r="WVS49" s="19"/>
      <c r="WVT49" s="15"/>
      <c r="WVU49" s="15"/>
      <c r="WVV49" s="15"/>
      <c r="WVW49" s="15"/>
      <c r="WVX49" s="15"/>
      <c r="WVY49" s="15"/>
      <c r="WVZ49" s="19"/>
      <c r="WWA49" s="59"/>
      <c r="WWB49" s="59"/>
      <c r="WWC49" s="52"/>
      <c r="WWD49" s="52"/>
      <c r="WWE49" s="52"/>
      <c r="WWF49" s="52"/>
      <c r="WWG49" s="52"/>
      <c r="WWH49" s="59"/>
      <c r="WWI49" s="59"/>
      <c r="WWJ49" s="59"/>
      <c r="WWK49" s="59"/>
      <c r="WWL49" s="60"/>
      <c r="WWM49" s="278"/>
      <c r="WWN49" s="243"/>
      <c r="WWO49" s="244"/>
      <c r="WWP49" s="244"/>
      <c r="WWQ49" s="244"/>
      <c r="WWR49" s="244"/>
      <c r="WWS49" s="244"/>
      <c r="WWT49" s="201"/>
      <c r="WWU49" s="210"/>
      <c r="WWV49" s="15"/>
      <c r="WWW49" s="15"/>
      <c r="WWX49" s="15"/>
      <c r="WWY49" s="15"/>
      <c r="WWZ49" s="15"/>
      <c r="WXA49" s="15"/>
      <c r="WXB49" s="15"/>
      <c r="WXC49" s="15"/>
      <c r="WXD49" s="15"/>
      <c r="WXE49" s="15"/>
      <c r="WXF49" s="19"/>
      <c r="WXG49" s="15"/>
      <c r="WXH49" s="15"/>
      <c r="WXI49" s="15"/>
      <c r="WXJ49" s="15"/>
      <c r="WXK49" s="15"/>
      <c r="WXL49" s="15"/>
      <c r="WXM49" s="19"/>
      <c r="WXN49" s="59"/>
      <c r="WXO49" s="59"/>
      <c r="WXP49" s="52"/>
      <c r="WXQ49" s="52"/>
      <c r="WXR49" s="52"/>
      <c r="WXS49" s="52"/>
      <c r="WXT49" s="52"/>
      <c r="WXU49" s="59"/>
      <c r="WXV49" s="59"/>
      <c r="WXW49" s="59"/>
      <c r="WXX49" s="59"/>
      <c r="WXY49" s="60"/>
      <c r="WXZ49" s="278"/>
      <c r="WYA49" s="243"/>
      <c r="WYB49" s="244"/>
      <c r="WYC49" s="244"/>
      <c r="WYD49" s="244"/>
      <c r="WYE49" s="244"/>
      <c r="WYF49" s="244"/>
      <c r="WYG49" s="201"/>
      <c r="WYH49" s="210"/>
      <c r="WYI49" s="15"/>
      <c r="WYJ49" s="15"/>
      <c r="WYK49" s="15"/>
      <c r="WYL49" s="15"/>
      <c r="WYM49" s="15"/>
      <c r="WYN49" s="15"/>
      <c r="WYO49" s="15"/>
      <c r="WYP49" s="15"/>
      <c r="WYQ49" s="15"/>
      <c r="WYR49" s="15"/>
      <c r="WYS49" s="19"/>
      <c r="WYT49" s="15"/>
      <c r="WYU49" s="15"/>
      <c r="WYV49" s="15"/>
      <c r="WYW49" s="15"/>
      <c r="WYX49" s="15"/>
      <c r="WYY49" s="15"/>
      <c r="WYZ49" s="19"/>
      <c r="WZA49" s="59"/>
      <c r="WZB49" s="59"/>
      <c r="WZC49" s="52"/>
      <c r="WZD49" s="52"/>
      <c r="WZE49" s="52"/>
      <c r="WZF49" s="52"/>
      <c r="WZG49" s="52"/>
      <c r="WZH49" s="59"/>
      <c r="WZI49" s="59"/>
      <c r="WZJ49" s="59"/>
      <c r="WZK49" s="59"/>
      <c r="WZL49" s="60"/>
      <c r="WZM49" s="278"/>
      <c r="WZN49" s="243"/>
      <c r="WZO49" s="244"/>
      <c r="WZP49" s="244"/>
      <c r="WZQ49" s="244"/>
      <c r="WZR49" s="244"/>
      <c r="WZS49" s="244"/>
      <c r="WZT49" s="201"/>
      <c r="WZU49" s="210"/>
      <c r="WZV49" s="15"/>
      <c r="WZW49" s="15"/>
      <c r="WZX49" s="15"/>
      <c r="WZY49" s="15"/>
      <c r="WZZ49" s="15"/>
      <c r="XAA49" s="15"/>
      <c r="XAB49" s="15"/>
      <c r="XAC49" s="15"/>
      <c r="XAD49" s="15"/>
      <c r="XAE49" s="15"/>
      <c r="XAF49" s="19"/>
      <c r="XAG49" s="15"/>
      <c r="XAH49" s="15"/>
      <c r="XAI49" s="15"/>
      <c r="XAJ49" s="15"/>
      <c r="XAK49" s="15"/>
      <c r="XAL49" s="15"/>
      <c r="XAM49" s="19"/>
      <c r="XAN49" s="59"/>
      <c r="XAO49" s="59"/>
      <c r="XAP49" s="52"/>
      <c r="XAQ49" s="52"/>
      <c r="XAR49" s="52"/>
      <c r="XAS49" s="52"/>
      <c r="XAT49" s="52"/>
      <c r="XAU49" s="59"/>
      <c r="XAV49" s="59"/>
      <c r="XAW49" s="59"/>
      <c r="XAX49" s="59"/>
      <c r="XAY49" s="60"/>
      <c r="XAZ49" s="278"/>
      <c r="XBA49" s="243"/>
      <c r="XBB49" s="244"/>
      <c r="XBC49" s="244"/>
      <c r="XBD49" s="244"/>
      <c r="XBE49" s="244"/>
      <c r="XBF49" s="244"/>
      <c r="XBG49" s="201"/>
      <c r="XBH49" s="210"/>
      <c r="XBI49" s="15"/>
      <c r="XBJ49" s="15"/>
      <c r="XBK49" s="15"/>
      <c r="XBL49" s="15"/>
      <c r="XBM49" s="15"/>
      <c r="XBN49" s="15"/>
      <c r="XBO49" s="15"/>
      <c r="XBP49" s="15"/>
      <c r="XBQ49" s="15"/>
      <c r="XBR49" s="15"/>
      <c r="XBS49" s="19"/>
      <c r="XBT49" s="15"/>
      <c r="XBU49" s="15"/>
      <c r="XBV49" s="15"/>
      <c r="XBW49" s="15"/>
      <c r="XBX49" s="15"/>
      <c r="XBY49" s="15"/>
      <c r="XBZ49" s="19"/>
      <c r="XCA49" s="59"/>
      <c r="XCB49" s="59"/>
      <c r="XCC49" s="52"/>
      <c r="XCD49" s="52"/>
      <c r="XCE49" s="52"/>
      <c r="XCF49" s="52"/>
      <c r="XCG49" s="52"/>
      <c r="XCH49" s="59"/>
      <c r="XCI49" s="59"/>
      <c r="XCJ49" s="59"/>
      <c r="XCK49" s="59"/>
      <c r="XCL49" s="60"/>
      <c r="XCM49" s="278"/>
      <c r="XCN49" s="243"/>
      <c r="XCO49" s="244"/>
      <c r="XCP49" s="244"/>
      <c r="XCQ49" s="244"/>
      <c r="XCR49" s="244"/>
      <c r="XCS49" s="244"/>
      <c r="XCT49" s="201"/>
      <c r="XCU49" s="210"/>
      <c r="XCV49" s="15"/>
      <c r="XCW49" s="15"/>
      <c r="XCX49" s="15"/>
      <c r="XCY49" s="15"/>
      <c r="XCZ49" s="15"/>
      <c r="XDA49" s="15"/>
      <c r="XDB49" s="15"/>
      <c r="XDC49" s="15"/>
      <c r="XDD49" s="15"/>
      <c r="XDE49" s="15"/>
      <c r="XDF49" s="19"/>
      <c r="XDG49" s="15"/>
      <c r="XDH49" s="15"/>
      <c r="XDI49" s="15"/>
      <c r="XDJ49" s="15"/>
      <c r="XDK49" s="15"/>
      <c r="XDL49" s="15"/>
      <c r="XDM49" s="19"/>
      <c r="XDN49" s="59"/>
      <c r="XDO49" s="59"/>
      <c r="XDP49" s="52"/>
      <c r="XDQ49" s="52"/>
      <c r="XDR49" s="52"/>
      <c r="XDS49" s="52"/>
      <c r="XDT49" s="52"/>
      <c r="XDU49" s="59"/>
      <c r="XDV49" s="59"/>
      <c r="XDW49" s="59"/>
      <c r="XDX49" s="59"/>
      <c r="XDY49" s="60"/>
      <c r="XDZ49" s="278"/>
      <c r="XEA49" s="243"/>
      <c r="XEB49" s="244"/>
      <c r="XEC49" s="244"/>
      <c r="XED49" s="244"/>
      <c r="XEE49" s="244"/>
      <c r="XEF49" s="244"/>
      <c r="XEG49" s="201"/>
      <c r="XEH49" s="210"/>
      <c r="XEI49" s="15"/>
      <c r="XEJ49" s="15"/>
      <c r="XEK49" s="15"/>
      <c r="XEL49" s="15"/>
      <c r="XEM49" s="15"/>
      <c r="XEN49" s="15"/>
      <c r="XEO49" s="15"/>
      <c r="XEP49" s="15"/>
      <c r="XEQ49" s="15"/>
      <c r="XER49" s="15"/>
      <c r="XES49" s="19"/>
      <c r="XET49" s="15"/>
      <c r="XEU49" s="15"/>
      <c r="XEV49" s="15"/>
      <c r="XEW49" s="15"/>
      <c r="XEX49" s="15"/>
      <c r="XEY49" s="15"/>
      <c r="XEZ49" s="19"/>
      <c r="XFA49" s="59"/>
      <c r="XFB49" s="59"/>
      <c r="XFC49" s="52"/>
      <c r="XFD49" s="52"/>
    </row>
    <row r="50" ht="24.95" customHeight="1" spans="1:1024 1025:16384">
      <c r="A50" s="59">
        <v>47</v>
      </c>
      <c r="B50" s="59" t="s">
        <v>510</v>
      </c>
      <c r="C50" s="52" t="s">
        <v>464</v>
      </c>
      <c r="D50" s="52" t="s">
        <v>450</v>
      </c>
      <c r="E50" s="52" t="s">
        <v>480</v>
      </c>
      <c r="F50" s="52" t="s">
        <v>451</v>
      </c>
      <c r="G50" s="52"/>
      <c r="H50" s="59">
        <v>4.3</v>
      </c>
      <c r="I50" s="59">
        <v>0.6</v>
      </c>
      <c r="J50" s="59">
        <v>0.3</v>
      </c>
      <c r="K50" s="59">
        <v>0.2</v>
      </c>
      <c r="L50" s="60">
        <v>45760</v>
      </c>
      <c r="M50" s="278">
        <v>55.68</v>
      </c>
      <c r="N50" s="243" t="s">
        <v>481</v>
      </c>
      <c r="O50" s="244">
        <v>2872713.738</v>
      </c>
      <c r="P50" s="244">
        <v>538266.385</v>
      </c>
      <c r="Q50" s="244" t="s">
        <v>482</v>
      </c>
      <c r="R50" s="244">
        <v>2872518.985</v>
      </c>
      <c r="S50" s="244">
        <v>538384.609</v>
      </c>
      <c r="T50" s="201" t="s">
        <v>481</v>
      </c>
      <c r="U50" s="210">
        <v>324.45</v>
      </c>
      <c r="V50" s="15">
        <v>174</v>
      </c>
      <c r="W50" s="15">
        <v>173</v>
      </c>
      <c r="X50" s="15">
        <v>175</v>
      </c>
      <c r="Y50" s="15" t="s">
        <v>455</v>
      </c>
      <c r="Z50" s="203">
        <v>4700</v>
      </c>
      <c r="AA50" s="203">
        <v>4780</v>
      </c>
      <c r="AB50" s="15">
        <v>40</v>
      </c>
      <c r="AC50" s="15">
        <v>0.8</v>
      </c>
      <c r="AD50" s="15">
        <v>1.33</v>
      </c>
      <c r="AE50" s="15">
        <v>5.85</v>
      </c>
      <c r="AF50" s="19" t="str">
        <f t="shared" si="3"/>
        <v>(47)水岩互通LK4+700-LK4+800右幅交通标志基础</v>
      </c>
      <c r="AG50" s="15" t="s">
        <v>498</v>
      </c>
      <c r="AH50" s="15">
        <v>150</v>
      </c>
      <c r="AI50" s="15">
        <v>100</v>
      </c>
      <c r="AJ50" s="15">
        <v>40</v>
      </c>
      <c r="AK50" s="15">
        <v>1.2</v>
      </c>
      <c r="AL50" s="15">
        <v>2</v>
      </c>
      <c r="AM50" s="19" t="str">
        <f t="shared" si="4"/>
        <v>(47)水岩互通LK4+700-LK4+800右幅交通标志基础抽检</v>
      </c>
      <c r="AN50" s="59"/>
      <c r="AO50" s="59"/>
      <c r="AP50" s="52"/>
      <c r="AQ50" s="52"/>
      <c r="AR50" s="52"/>
      <c r="AS50" s="52"/>
      <c r="AT50" s="52"/>
      <c r="AU50" s="59"/>
      <c r="AV50" s="59"/>
      <c r="AW50" s="59"/>
      <c r="AX50" s="59"/>
      <c r="AY50" s="60"/>
      <c r="AZ50" s="278"/>
      <c r="BA50" s="243"/>
      <c r="BB50" s="244"/>
      <c r="BC50" s="244"/>
      <c r="BD50" s="244"/>
      <c r="BE50" s="244"/>
      <c r="BF50" s="244"/>
      <c r="BG50" s="201"/>
      <c r="BH50" s="210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9"/>
      <c r="BT50" s="15"/>
      <c r="BU50" s="15"/>
      <c r="BV50" s="15"/>
      <c r="BW50" s="15"/>
      <c r="BX50" s="15"/>
      <c r="BY50" s="15"/>
      <c r="BZ50" s="19"/>
      <c r="CA50" s="59"/>
      <c r="CB50" s="59"/>
      <c r="CC50" s="52"/>
      <c r="CD50" s="52"/>
      <c r="CE50" s="52"/>
      <c r="CF50" s="52"/>
      <c r="CG50" s="52"/>
      <c r="CH50" s="59"/>
      <c r="CI50" s="59"/>
      <c r="CJ50" s="59"/>
      <c r="CK50" s="59"/>
      <c r="CL50" s="60"/>
      <c r="CM50" s="278"/>
      <c r="CN50" s="243"/>
      <c r="CO50" s="244"/>
      <c r="CP50" s="244"/>
      <c r="CQ50" s="244"/>
      <c r="CR50" s="244"/>
      <c r="CS50" s="244"/>
      <c r="CT50" s="201"/>
      <c r="CU50" s="210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9"/>
      <c r="DG50" s="15"/>
      <c r="DH50" s="15"/>
      <c r="DI50" s="15"/>
      <c r="DJ50" s="15"/>
      <c r="DK50" s="15"/>
      <c r="DL50" s="15"/>
      <c r="DM50" s="19"/>
      <c r="DN50" s="59"/>
      <c r="DO50" s="59"/>
      <c r="DP50" s="52"/>
      <c r="DQ50" s="52"/>
      <c r="DR50" s="52"/>
      <c r="DS50" s="52"/>
      <c r="DT50" s="52"/>
      <c r="DU50" s="59"/>
      <c r="DV50" s="59"/>
      <c r="DW50" s="59"/>
      <c r="DX50" s="59"/>
      <c r="DY50" s="60"/>
      <c r="DZ50" s="278"/>
      <c r="EA50" s="243"/>
      <c r="EB50" s="244"/>
      <c r="EC50" s="244"/>
      <c r="ED50" s="244"/>
      <c r="EE50" s="244"/>
      <c r="EF50" s="244"/>
      <c r="EG50" s="201"/>
      <c r="EH50" s="210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9"/>
      <c r="ET50" s="15"/>
      <c r="EU50" s="15"/>
      <c r="EV50" s="15"/>
      <c r="EW50" s="15"/>
      <c r="EX50" s="15"/>
      <c r="EY50" s="15"/>
      <c r="EZ50" s="19"/>
      <c r="FA50" s="59"/>
      <c r="FB50" s="59"/>
      <c r="FC50" s="52"/>
      <c r="FD50" s="52"/>
      <c r="FE50" s="52"/>
      <c r="FF50" s="52"/>
      <c r="FG50" s="52"/>
      <c r="FH50" s="59"/>
      <c r="FI50" s="59"/>
      <c r="FJ50" s="59"/>
      <c r="FK50" s="59"/>
      <c r="FL50" s="60"/>
      <c r="FM50" s="278"/>
      <c r="FN50" s="243"/>
      <c r="FO50" s="244"/>
      <c r="FP50" s="244"/>
      <c r="FQ50" s="244"/>
      <c r="FR50" s="244"/>
      <c r="FS50" s="244"/>
      <c r="FT50" s="201"/>
      <c r="FU50" s="210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9"/>
      <c r="GG50" s="15"/>
      <c r="GH50" s="15"/>
      <c r="GI50" s="15"/>
      <c r="GJ50" s="15"/>
      <c r="GK50" s="15"/>
      <c r="GL50" s="15"/>
      <c r="GM50" s="19"/>
      <c r="GN50" s="59"/>
      <c r="GO50" s="59"/>
      <c r="GP50" s="52"/>
      <c r="GQ50" s="52"/>
      <c r="GR50" s="52"/>
      <c r="GS50" s="52"/>
      <c r="GT50" s="52"/>
      <c r="GU50" s="59"/>
      <c r="GV50" s="59"/>
      <c r="GW50" s="59"/>
      <c r="GX50" s="59"/>
      <c r="GY50" s="60"/>
      <c r="GZ50" s="278"/>
      <c r="HA50" s="243"/>
      <c r="HB50" s="244"/>
      <c r="HC50" s="244"/>
      <c r="HD50" s="244"/>
      <c r="HE50" s="244"/>
      <c r="HF50" s="244"/>
      <c r="HG50" s="201"/>
      <c r="HH50" s="210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9"/>
      <c r="HT50" s="15"/>
      <c r="HU50" s="15"/>
      <c r="HV50" s="15"/>
      <c r="HW50" s="15"/>
      <c r="HX50" s="15"/>
      <c r="HY50" s="15"/>
      <c r="HZ50" s="19"/>
      <c r="IA50" s="59"/>
      <c r="IB50" s="59"/>
      <c r="IC50" s="52"/>
      <c r="ID50" s="52"/>
      <c r="IE50" s="52"/>
      <c r="IF50" s="52"/>
      <c r="IG50" s="52"/>
      <c r="IH50" s="59"/>
      <c r="II50" s="59"/>
      <c r="IJ50" s="59"/>
      <c r="IK50" s="59"/>
      <c r="IL50" s="60"/>
      <c r="IM50" s="278"/>
      <c r="IN50" s="243"/>
      <c r="IO50" s="244"/>
      <c r="IP50" s="244"/>
      <c r="IQ50" s="244"/>
      <c r="IR50" s="244"/>
      <c r="IS50" s="244"/>
      <c r="IT50" s="201"/>
      <c r="IU50" s="210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9"/>
      <c r="JG50" s="15"/>
      <c r="JH50" s="15"/>
      <c r="JI50" s="15"/>
      <c r="JJ50" s="15"/>
      <c r="JK50" s="15"/>
      <c r="JL50" s="15"/>
      <c r="JM50" s="19"/>
      <c r="JN50" s="59"/>
      <c r="JO50" s="59"/>
      <c r="JP50" s="52"/>
      <c r="JQ50" s="52"/>
      <c r="JR50" s="52"/>
      <c r="JS50" s="52"/>
      <c r="JT50" s="52"/>
      <c r="JU50" s="59"/>
      <c r="JV50" s="59"/>
      <c r="JW50" s="59"/>
      <c r="JX50" s="59"/>
      <c r="JY50" s="60"/>
      <c r="JZ50" s="278"/>
      <c r="KA50" s="243"/>
      <c r="KB50" s="244"/>
      <c r="KC50" s="244"/>
      <c r="KD50" s="244"/>
      <c r="KE50" s="244"/>
      <c r="KF50" s="244"/>
      <c r="KG50" s="201"/>
      <c r="KH50" s="210"/>
      <c r="KI50" s="15"/>
      <c r="KJ50" s="15"/>
      <c r="KK50" s="15"/>
      <c r="KL50" s="15"/>
      <c r="KM50" s="15"/>
      <c r="KN50" s="15"/>
      <c r="KO50" s="15"/>
      <c r="KP50" s="15"/>
      <c r="KQ50" s="15"/>
      <c r="KR50" s="15"/>
      <c r="KS50" s="19"/>
      <c r="KT50" s="15"/>
      <c r="KU50" s="15"/>
      <c r="KV50" s="15"/>
      <c r="KW50" s="15"/>
      <c r="KX50" s="15"/>
      <c r="KY50" s="15"/>
      <c r="KZ50" s="19"/>
      <c r="LA50" s="59"/>
      <c r="LB50" s="59"/>
      <c r="LC50" s="52"/>
      <c r="LD50" s="52"/>
      <c r="LE50" s="52"/>
      <c r="LF50" s="52"/>
      <c r="LG50" s="52"/>
      <c r="LH50" s="59"/>
      <c r="LI50" s="59"/>
      <c r="LJ50" s="59"/>
      <c r="LK50" s="59"/>
      <c r="LL50" s="60"/>
      <c r="LM50" s="278"/>
      <c r="LN50" s="243"/>
      <c r="LO50" s="244"/>
      <c r="LP50" s="244"/>
      <c r="LQ50" s="244"/>
      <c r="LR50" s="244"/>
      <c r="LS50" s="244"/>
      <c r="LT50" s="201"/>
      <c r="LU50" s="210"/>
      <c r="LV50" s="15"/>
      <c r="LW50" s="15"/>
      <c r="LX50" s="15"/>
      <c r="LY50" s="15"/>
      <c r="LZ50" s="15"/>
      <c r="MA50" s="15"/>
      <c r="MB50" s="15"/>
      <c r="MC50" s="15"/>
      <c r="MD50" s="15"/>
      <c r="ME50" s="15"/>
      <c r="MF50" s="19"/>
      <c r="MG50" s="15"/>
      <c r="MH50" s="15"/>
      <c r="MI50" s="15"/>
      <c r="MJ50" s="15"/>
      <c r="MK50" s="15"/>
      <c r="ML50" s="15"/>
      <c r="MM50" s="19"/>
      <c r="MN50" s="59"/>
      <c r="MO50" s="59"/>
      <c r="MP50" s="52"/>
      <c r="MQ50" s="52"/>
      <c r="MR50" s="52"/>
      <c r="MS50" s="52"/>
      <c r="MT50" s="52"/>
      <c r="MU50" s="59"/>
      <c r="MV50" s="59"/>
      <c r="MW50" s="59"/>
      <c r="MX50" s="59"/>
      <c r="MY50" s="60"/>
      <c r="MZ50" s="278"/>
      <c r="NA50" s="243"/>
      <c r="NB50" s="244"/>
      <c r="NC50" s="244"/>
      <c r="ND50" s="244"/>
      <c r="NE50" s="244"/>
      <c r="NF50" s="244"/>
      <c r="NG50" s="201"/>
      <c r="NH50" s="210"/>
      <c r="NI50" s="15"/>
      <c r="NJ50" s="15"/>
      <c r="NK50" s="15"/>
      <c r="NL50" s="15"/>
      <c r="NM50" s="15"/>
      <c r="NN50" s="15"/>
      <c r="NO50" s="15"/>
      <c r="NP50" s="15"/>
      <c r="NQ50" s="15"/>
      <c r="NR50" s="15"/>
      <c r="NS50" s="19"/>
      <c r="NT50" s="15"/>
      <c r="NU50" s="15"/>
      <c r="NV50" s="15"/>
      <c r="NW50" s="15"/>
      <c r="NX50" s="15"/>
      <c r="NY50" s="15"/>
      <c r="NZ50" s="19"/>
      <c r="OA50" s="59"/>
      <c r="OB50" s="59"/>
      <c r="OC50" s="52"/>
      <c r="OD50" s="52"/>
      <c r="OE50" s="52"/>
      <c r="OF50" s="52"/>
      <c r="OG50" s="52"/>
      <c r="OH50" s="59"/>
      <c r="OI50" s="59"/>
      <c r="OJ50" s="59"/>
      <c r="OK50" s="59"/>
      <c r="OL50" s="60"/>
      <c r="OM50" s="278"/>
      <c r="ON50" s="243"/>
      <c r="OO50" s="244"/>
      <c r="OP50" s="244"/>
      <c r="OQ50" s="244"/>
      <c r="OR50" s="244"/>
      <c r="OS50" s="244"/>
      <c r="OT50" s="201"/>
      <c r="OU50" s="210"/>
      <c r="OV50" s="15"/>
      <c r="OW50" s="15"/>
      <c r="OX50" s="15"/>
      <c r="OY50" s="15"/>
      <c r="OZ50" s="15"/>
      <c r="PA50" s="15"/>
      <c r="PB50" s="15"/>
      <c r="PC50" s="15"/>
      <c r="PD50" s="15"/>
      <c r="PE50" s="15"/>
      <c r="PF50" s="19"/>
      <c r="PG50" s="15"/>
      <c r="PH50" s="15"/>
      <c r="PI50" s="15"/>
      <c r="PJ50" s="15"/>
      <c r="PK50" s="15"/>
      <c r="PL50" s="15"/>
      <c r="PM50" s="19"/>
      <c r="PN50" s="59"/>
      <c r="PO50" s="59"/>
      <c r="PP50" s="52"/>
      <c r="PQ50" s="52"/>
      <c r="PR50" s="52"/>
      <c r="PS50" s="52"/>
      <c r="PT50" s="52"/>
      <c r="PU50" s="59"/>
      <c r="PV50" s="59"/>
      <c r="PW50" s="59"/>
      <c r="PX50" s="59"/>
      <c r="PY50" s="60"/>
      <c r="PZ50" s="278"/>
      <c r="QA50" s="243"/>
      <c r="QB50" s="244"/>
      <c r="QC50" s="244"/>
      <c r="QD50" s="244"/>
      <c r="QE50" s="244"/>
      <c r="QF50" s="244"/>
      <c r="QG50" s="201"/>
      <c r="QH50" s="210"/>
      <c r="QI50" s="15"/>
      <c r="QJ50" s="15"/>
      <c r="QK50" s="15"/>
      <c r="QL50" s="15"/>
      <c r="QM50" s="15"/>
      <c r="QN50" s="15"/>
      <c r="QO50" s="15"/>
      <c r="QP50" s="15"/>
      <c r="QQ50" s="15"/>
      <c r="QR50" s="15"/>
      <c r="QS50" s="19"/>
      <c r="QT50" s="15"/>
      <c r="QU50" s="15"/>
      <c r="QV50" s="15"/>
      <c r="QW50" s="15"/>
      <c r="QX50" s="15"/>
      <c r="QY50" s="15"/>
      <c r="QZ50" s="19"/>
      <c r="RA50" s="59"/>
      <c r="RB50" s="59"/>
      <c r="RC50" s="52"/>
      <c r="RD50" s="52"/>
      <c r="RE50" s="52"/>
      <c r="RF50" s="52"/>
      <c r="RG50" s="52"/>
      <c r="RH50" s="59"/>
      <c r="RI50" s="59"/>
      <c r="RJ50" s="59"/>
      <c r="RK50" s="59"/>
      <c r="RL50" s="60"/>
      <c r="RM50" s="278"/>
      <c r="RN50" s="243"/>
      <c r="RO50" s="244"/>
      <c r="RP50" s="244"/>
      <c r="RQ50" s="244"/>
      <c r="RR50" s="244"/>
      <c r="RS50" s="244"/>
      <c r="RT50" s="201"/>
      <c r="RU50" s="210"/>
      <c r="RV50" s="15"/>
      <c r="RW50" s="15"/>
      <c r="RX50" s="15"/>
      <c r="RY50" s="15"/>
      <c r="RZ50" s="15"/>
      <c r="SA50" s="15"/>
      <c r="SB50" s="15"/>
      <c r="SC50" s="15"/>
      <c r="SD50" s="15"/>
      <c r="SE50" s="15"/>
      <c r="SF50" s="19"/>
      <c r="SG50" s="15"/>
      <c r="SH50" s="15"/>
      <c r="SI50" s="15"/>
      <c r="SJ50" s="15"/>
      <c r="SK50" s="15"/>
      <c r="SL50" s="15"/>
      <c r="SM50" s="19"/>
      <c r="SN50" s="59"/>
      <c r="SO50" s="59"/>
      <c r="SP50" s="52"/>
      <c r="SQ50" s="52"/>
      <c r="SR50" s="52"/>
      <c r="SS50" s="52"/>
      <c r="ST50" s="52"/>
      <c r="SU50" s="59"/>
      <c r="SV50" s="59"/>
      <c r="SW50" s="59"/>
      <c r="SX50" s="59"/>
      <c r="SY50" s="60"/>
      <c r="SZ50" s="278"/>
      <c r="TA50" s="243"/>
      <c r="TB50" s="244"/>
      <c r="TC50" s="244"/>
      <c r="TD50" s="244"/>
      <c r="TE50" s="244"/>
      <c r="TF50" s="244"/>
      <c r="TG50" s="201"/>
      <c r="TH50" s="210"/>
      <c r="TI50" s="15"/>
      <c r="TJ50" s="15"/>
      <c r="TK50" s="15"/>
      <c r="TL50" s="15"/>
      <c r="TM50" s="15"/>
      <c r="TN50" s="15"/>
      <c r="TO50" s="15"/>
      <c r="TP50" s="15"/>
      <c r="TQ50" s="15"/>
      <c r="TR50" s="15"/>
      <c r="TS50" s="19"/>
      <c r="TT50" s="15"/>
      <c r="TU50" s="15"/>
      <c r="TV50" s="15"/>
      <c r="TW50" s="15"/>
      <c r="TX50" s="15"/>
      <c r="TY50" s="15"/>
      <c r="TZ50" s="19"/>
      <c r="UA50" s="59"/>
      <c r="UB50" s="59"/>
      <c r="UC50" s="52"/>
      <c r="UD50" s="52"/>
      <c r="UE50" s="52"/>
      <c r="UF50" s="52"/>
      <c r="UG50" s="52"/>
      <c r="UH50" s="59"/>
      <c r="UI50" s="59"/>
      <c r="UJ50" s="59"/>
      <c r="UK50" s="59"/>
      <c r="UL50" s="60"/>
      <c r="UM50" s="278"/>
      <c r="UN50" s="243"/>
      <c r="UO50" s="244"/>
      <c r="UP50" s="244"/>
      <c r="UQ50" s="244"/>
      <c r="UR50" s="244"/>
      <c r="US50" s="244"/>
      <c r="UT50" s="201"/>
      <c r="UU50" s="210"/>
      <c r="UV50" s="15"/>
      <c r="UW50" s="15"/>
      <c r="UX50" s="15"/>
      <c r="UY50" s="15"/>
      <c r="UZ50" s="15"/>
      <c r="VA50" s="15"/>
      <c r="VB50" s="15"/>
      <c r="VC50" s="15"/>
      <c r="VD50" s="15"/>
      <c r="VE50" s="15"/>
      <c r="VF50" s="19"/>
      <c r="VG50" s="15"/>
      <c r="VH50" s="15"/>
      <c r="VI50" s="15"/>
      <c r="VJ50" s="15"/>
      <c r="VK50" s="15"/>
      <c r="VL50" s="15"/>
      <c r="VM50" s="19"/>
      <c r="VN50" s="59"/>
      <c r="VO50" s="59"/>
      <c r="VP50" s="52"/>
      <c r="VQ50" s="52"/>
      <c r="VR50" s="52"/>
      <c r="VS50" s="52"/>
      <c r="VT50" s="52"/>
      <c r="VU50" s="59"/>
      <c r="VV50" s="59"/>
      <c r="VW50" s="59"/>
      <c r="VX50" s="59"/>
      <c r="VY50" s="60"/>
      <c r="VZ50" s="278"/>
      <c r="WA50" s="243"/>
      <c r="WB50" s="244"/>
      <c r="WC50" s="244"/>
      <c r="WD50" s="244"/>
      <c r="WE50" s="244"/>
      <c r="WF50" s="244"/>
      <c r="WG50" s="201"/>
      <c r="WH50" s="210"/>
      <c r="WI50" s="15"/>
      <c r="WJ50" s="15"/>
      <c r="WK50" s="15"/>
      <c r="WL50" s="15"/>
      <c r="WM50" s="15"/>
      <c r="WN50" s="15"/>
      <c r="WO50" s="15"/>
      <c r="WP50" s="15"/>
      <c r="WQ50" s="15"/>
      <c r="WR50" s="15"/>
      <c r="WS50" s="19"/>
      <c r="WT50" s="15"/>
      <c r="WU50" s="15"/>
      <c r="WV50" s="15"/>
      <c r="WW50" s="15"/>
      <c r="WX50" s="15"/>
      <c r="WY50" s="15"/>
      <c r="WZ50" s="19"/>
      <c r="XA50" s="59"/>
      <c r="XB50" s="59"/>
      <c r="XC50" s="52"/>
      <c r="XD50" s="52"/>
      <c r="XE50" s="52"/>
      <c r="XF50" s="52"/>
      <c r="XG50" s="52"/>
      <c r="XH50" s="59"/>
      <c r="XI50" s="59"/>
      <c r="XJ50" s="59"/>
      <c r="XK50" s="59"/>
      <c r="XL50" s="60"/>
      <c r="XM50" s="278"/>
      <c r="XN50" s="243"/>
      <c r="XO50" s="244"/>
      <c r="XP50" s="244"/>
      <c r="XQ50" s="244"/>
      <c r="XR50" s="244"/>
      <c r="XS50" s="244"/>
      <c r="XT50" s="201"/>
      <c r="XU50" s="210"/>
      <c r="XV50" s="15"/>
      <c r="XW50" s="15"/>
      <c r="XX50" s="15"/>
      <c r="XY50" s="15"/>
      <c r="XZ50" s="15"/>
      <c r="YA50" s="15"/>
      <c r="YB50" s="15"/>
      <c r="YC50" s="15"/>
      <c r="YD50" s="15"/>
      <c r="YE50" s="15"/>
      <c r="YF50" s="19"/>
      <c r="YG50" s="15"/>
      <c r="YH50" s="15"/>
      <c r="YI50" s="15"/>
      <c r="YJ50" s="15"/>
      <c r="YK50" s="15"/>
      <c r="YL50" s="15"/>
      <c r="YM50" s="19"/>
      <c r="YN50" s="59"/>
      <c r="YO50" s="59"/>
      <c r="YP50" s="52"/>
      <c r="YQ50" s="52"/>
      <c r="YR50" s="52"/>
      <c r="YS50" s="52"/>
      <c r="YT50" s="52"/>
      <c r="YU50" s="59"/>
      <c r="YV50" s="59"/>
      <c r="YW50" s="59"/>
      <c r="YX50" s="59"/>
      <c r="YY50" s="60"/>
      <c r="YZ50" s="278"/>
      <c r="ZA50" s="243"/>
      <c r="ZB50" s="244"/>
      <c r="ZC50" s="244"/>
      <c r="ZD50" s="244"/>
      <c r="ZE50" s="244"/>
      <c r="ZF50" s="244"/>
      <c r="ZG50" s="201"/>
      <c r="ZH50" s="210"/>
      <c r="ZI50" s="15"/>
      <c r="ZJ50" s="15"/>
      <c r="ZK50" s="15"/>
      <c r="ZL50" s="15"/>
      <c r="ZM50" s="15"/>
      <c r="ZN50" s="15"/>
      <c r="ZO50" s="15"/>
      <c r="ZP50" s="15"/>
      <c r="ZQ50" s="15"/>
      <c r="ZR50" s="15"/>
      <c r="ZS50" s="19"/>
      <c r="ZT50" s="15"/>
      <c r="ZU50" s="15"/>
      <c r="ZV50" s="15"/>
      <c r="ZW50" s="15"/>
      <c r="ZX50" s="15"/>
      <c r="ZY50" s="15"/>
      <c r="ZZ50" s="19"/>
      <c r="AAA50" s="59"/>
      <c r="AAB50" s="59"/>
      <c r="AAC50" s="52"/>
      <c r="AAD50" s="52"/>
      <c r="AAE50" s="52"/>
      <c r="AAF50" s="52"/>
      <c r="AAG50" s="52"/>
      <c r="AAH50" s="59"/>
      <c r="AAI50" s="59"/>
      <c r="AAJ50" s="59"/>
      <c r="AAK50" s="59"/>
      <c r="AAL50" s="60"/>
      <c r="AAM50" s="278"/>
      <c r="AAN50" s="243"/>
      <c r="AAO50" s="244"/>
      <c r="AAP50" s="244"/>
      <c r="AAQ50" s="244"/>
      <c r="AAR50" s="244"/>
      <c r="AAS50" s="244"/>
      <c r="AAT50" s="201"/>
      <c r="AAU50" s="210"/>
      <c r="AAV50" s="15"/>
      <c r="AAW50" s="15"/>
      <c r="AAX50" s="15"/>
      <c r="AAY50" s="15"/>
      <c r="AAZ50" s="15"/>
      <c r="ABA50" s="15"/>
      <c r="ABB50" s="15"/>
      <c r="ABC50" s="15"/>
      <c r="ABD50" s="15"/>
      <c r="ABE50" s="15"/>
      <c r="ABF50" s="19"/>
      <c r="ABG50" s="15"/>
      <c r="ABH50" s="15"/>
      <c r="ABI50" s="15"/>
      <c r="ABJ50" s="15"/>
      <c r="ABK50" s="15"/>
      <c r="ABL50" s="15"/>
      <c r="ABM50" s="19"/>
      <c r="ABN50" s="59"/>
      <c r="ABO50" s="59"/>
      <c r="ABP50" s="52"/>
      <c r="ABQ50" s="52"/>
      <c r="ABR50" s="52"/>
      <c r="ABS50" s="52"/>
      <c r="ABT50" s="52"/>
      <c r="ABU50" s="59"/>
      <c r="ABV50" s="59"/>
      <c r="ABW50" s="59"/>
      <c r="ABX50" s="59"/>
      <c r="ABY50" s="60"/>
      <c r="ABZ50" s="278"/>
      <c r="ACA50" s="243"/>
      <c r="ACB50" s="244"/>
      <c r="ACC50" s="244"/>
      <c r="ACD50" s="244"/>
      <c r="ACE50" s="244"/>
      <c r="ACF50" s="244"/>
      <c r="ACG50" s="201"/>
      <c r="ACH50" s="210"/>
      <c r="ACI50" s="15"/>
      <c r="ACJ50" s="15"/>
      <c r="ACK50" s="15"/>
      <c r="ACL50" s="15"/>
      <c r="ACM50" s="15"/>
      <c r="ACN50" s="15"/>
      <c r="ACO50" s="15"/>
      <c r="ACP50" s="15"/>
      <c r="ACQ50" s="15"/>
      <c r="ACR50" s="15"/>
      <c r="ACS50" s="19"/>
      <c r="ACT50" s="15"/>
      <c r="ACU50" s="15"/>
      <c r="ACV50" s="15"/>
      <c r="ACW50" s="15"/>
      <c r="ACX50" s="15"/>
      <c r="ACY50" s="15"/>
      <c r="ACZ50" s="19"/>
      <c r="ADA50" s="59"/>
      <c r="ADB50" s="59"/>
      <c r="ADC50" s="52"/>
      <c r="ADD50" s="52"/>
      <c r="ADE50" s="52"/>
      <c r="ADF50" s="52"/>
      <c r="ADG50" s="52"/>
      <c r="ADH50" s="59"/>
      <c r="ADI50" s="59"/>
      <c r="ADJ50" s="59"/>
      <c r="ADK50" s="59"/>
      <c r="ADL50" s="60"/>
      <c r="ADM50" s="278"/>
      <c r="ADN50" s="243"/>
      <c r="ADO50" s="244"/>
      <c r="ADP50" s="244"/>
      <c r="ADQ50" s="244"/>
      <c r="ADR50" s="244"/>
      <c r="ADS50" s="244"/>
      <c r="ADT50" s="201"/>
      <c r="ADU50" s="210"/>
      <c r="ADV50" s="15"/>
      <c r="ADW50" s="15"/>
      <c r="ADX50" s="15"/>
      <c r="ADY50" s="15"/>
      <c r="ADZ50" s="15"/>
      <c r="AEA50" s="15"/>
      <c r="AEB50" s="15"/>
      <c r="AEC50" s="15"/>
      <c r="AED50" s="15"/>
      <c r="AEE50" s="15"/>
      <c r="AEF50" s="19"/>
      <c r="AEG50" s="15"/>
      <c r="AEH50" s="15"/>
      <c r="AEI50" s="15"/>
      <c r="AEJ50" s="15"/>
      <c r="AEK50" s="15"/>
      <c r="AEL50" s="15"/>
      <c r="AEM50" s="19"/>
      <c r="AEN50" s="59"/>
      <c r="AEO50" s="59"/>
      <c r="AEP50" s="52"/>
      <c r="AEQ50" s="52"/>
      <c r="AER50" s="52"/>
      <c r="AES50" s="52"/>
      <c r="AET50" s="52"/>
      <c r="AEU50" s="59"/>
      <c r="AEV50" s="59"/>
      <c r="AEW50" s="59"/>
      <c r="AEX50" s="59"/>
      <c r="AEY50" s="60"/>
      <c r="AEZ50" s="278"/>
      <c r="AFA50" s="243"/>
      <c r="AFB50" s="244"/>
      <c r="AFC50" s="244"/>
      <c r="AFD50" s="244"/>
      <c r="AFE50" s="244"/>
      <c r="AFF50" s="244"/>
      <c r="AFG50" s="201"/>
      <c r="AFH50" s="210"/>
      <c r="AFI50" s="15"/>
      <c r="AFJ50" s="15"/>
      <c r="AFK50" s="15"/>
      <c r="AFL50" s="15"/>
      <c r="AFM50" s="15"/>
      <c r="AFN50" s="15"/>
      <c r="AFO50" s="15"/>
      <c r="AFP50" s="15"/>
      <c r="AFQ50" s="15"/>
      <c r="AFR50" s="15"/>
      <c r="AFS50" s="19"/>
      <c r="AFT50" s="15"/>
      <c r="AFU50" s="15"/>
      <c r="AFV50" s="15"/>
      <c r="AFW50" s="15"/>
      <c r="AFX50" s="15"/>
      <c r="AFY50" s="15"/>
      <c r="AFZ50" s="19"/>
      <c r="AGA50" s="59"/>
      <c r="AGB50" s="59"/>
      <c r="AGC50" s="52"/>
      <c r="AGD50" s="52"/>
      <c r="AGE50" s="52"/>
      <c r="AGF50" s="52"/>
      <c r="AGG50" s="52"/>
      <c r="AGH50" s="59"/>
      <c r="AGI50" s="59"/>
      <c r="AGJ50" s="59"/>
      <c r="AGK50" s="59"/>
      <c r="AGL50" s="60"/>
      <c r="AGM50" s="278"/>
      <c r="AGN50" s="243"/>
      <c r="AGO50" s="244"/>
      <c r="AGP50" s="244"/>
      <c r="AGQ50" s="244"/>
      <c r="AGR50" s="244"/>
      <c r="AGS50" s="244"/>
      <c r="AGT50" s="201"/>
      <c r="AGU50" s="210"/>
      <c r="AGV50" s="15"/>
      <c r="AGW50" s="15"/>
      <c r="AGX50" s="15"/>
      <c r="AGY50" s="15"/>
      <c r="AGZ50" s="15"/>
      <c r="AHA50" s="15"/>
      <c r="AHB50" s="15"/>
      <c r="AHC50" s="15"/>
      <c r="AHD50" s="15"/>
      <c r="AHE50" s="15"/>
      <c r="AHF50" s="19"/>
      <c r="AHG50" s="15"/>
      <c r="AHH50" s="15"/>
      <c r="AHI50" s="15"/>
      <c r="AHJ50" s="15"/>
      <c r="AHK50" s="15"/>
      <c r="AHL50" s="15"/>
      <c r="AHM50" s="19"/>
      <c r="AHN50" s="59"/>
      <c r="AHO50" s="59"/>
      <c r="AHP50" s="52"/>
      <c r="AHQ50" s="52"/>
      <c r="AHR50" s="52"/>
      <c r="AHS50" s="52"/>
      <c r="AHT50" s="52"/>
      <c r="AHU50" s="59"/>
      <c r="AHV50" s="59"/>
      <c r="AHW50" s="59"/>
      <c r="AHX50" s="59"/>
      <c r="AHY50" s="60"/>
      <c r="AHZ50" s="278"/>
      <c r="AIA50" s="243"/>
      <c r="AIB50" s="244"/>
      <c r="AIC50" s="244"/>
      <c r="AID50" s="244"/>
      <c r="AIE50" s="244"/>
      <c r="AIF50" s="244"/>
      <c r="AIG50" s="201"/>
      <c r="AIH50" s="210"/>
      <c r="AII50" s="15"/>
      <c r="AIJ50" s="15"/>
      <c r="AIK50" s="15"/>
      <c r="AIL50" s="15"/>
      <c r="AIM50" s="15"/>
      <c r="AIN50" s="15"/>
      <c r="AIO50" s="15"/>
      <c r="AIP50" s="15"/>
      <c r="AIQ50" s="15"/>
      <c r="AIR50" s="15"/>
      <c r="AIS50" s="19"/>
      <c r="AIT50" s="15"/>
      <c r="AIU50" s="15"/>
      <c r="AIV50" s="15"/>
      <c r="AIW50" s="15"/>
      <c r="AIX50" s="15"/>
      <c r="AIY50" s="15"/>
      <c r="AIZ50" s="19"/>
      <c r="AJA50" s="59"/>
      <c r="AJB50" s="59"/>
      <c r="AJC50" s="52"/>
      <c r="AJD50" s="52"/>
      <c r="AJE50" s="52"/>
      <c r="AJF50" s="52"/>
      <c r="AJG50" s="52"/>
      <c r="AJH50" s="59"/>
      <c r="AJI50" s="59"/>
      <c r="AJJ50" s="59"/>
      <c r="AJK50" s="59"/>
      <c r="AJL50" s="60"/>
      <c r="AJM50" s="278"/>
      <c r="AJN50" s="243"/>
      <c r="AJO50" s="244"/>
      <c r="AJP50" s="244"/>
      <c r="AJQ50" s="244"/>
      <c r="AJR50" s="244"/>
      <c r="AJS50" s="244"/>
      <c r="AJT50" s="201"/>
      <c r="AJU50" s="210"/>
      <c r="AJV50" s="15"/>
      <c r="AJW50" s="15"/>
      <c r="AJX50" s="15"/>
      <c r="AJY50" s="15"/>
      <c r="AJZ50" s="15"/>
      <c r="AKA50" s="15"/>
      <c r="AKB50" s="15"/>
      <c r="AKC50" s="15"/>
      <c r="AKD50" s="15"/>
      <c r="AKE50" s="15"/>
      <c r="AKF50" s="19"/>
      <c r="AKG50" s="15"/>
      <c r="AKH50" s="15"/>
      <c r="AKI50" s="15"/>
      <c r="AKJ50" s="15"/>
      <c r="AKK50" s="15"/>
      <c r="AKL50" s="15"/>
      <c r="AKM50" s="19"/>
      <c r="AKN50" s="59"/>
      <c r="AKO50" s="59"/>
      <c r="AKP50" s="52"/>
      <c r="AKQ50" s="52"/>
      <c r="AKR50" s="52"/>
      <c r="AKS50" s="52"/>
      <c r="AKT50" s="52"/>
      <c r="AKU50" s="59"/>
      <c r="AKV50" s="59"/>
      <c r="AKW50" s="59"/>
      <c r="AKX50" s="59"/>
      <c r="AKY50" s="60"/>
      <c r="AKZ50" s="278"/>
      <c r="ALA50" s="243"/>
      <c r="ALB50" s="244"/>
      <c r="ALC50" s="244"/>
      <c r="ALD50" s="244"/>
      <c r="ALE50" s="244"/>
      <c r="ALF50" s="244"/>
      <c r="ALG50" s="201"/>
      <c r="ALH50" s="210"/>
      <c r="ALI50" s="15"/>
      <c r="ALJ50" s="15"/>
      <c r="ALK50" s="15"/>
      <c r="ALL50" s="15"/>
      <c r="ALM50" s="15"/>
      <c r="ALN50" s="15"/>
      <c r="ALO50" s="15"/>
      <c r="ALP50" s="15"/>
      <c r="ALQ50" s="15"/>
      <c r="ALR50" s="15"/>
      <c r="ALS50" s="19"/>
      <c r="ALT50" s="15"/>
      <c r="ALU50" s="15"/>
      <c r="ALV50" s="15"/>
      <c r="ALW50" s="15"/>
      <c r="ALX50" s="15"/>
      <c r="ALY50" s="15"/>
      <c r="ALZ50" s="19"/>
      <c r="AMA50" s="59"/>
      <c r="AMB50" s="59"/>
      <c r="AMC50" s="52"/>
      <c r="AMD50" s="52"/>
      <c r="AME50" s="52"/>
      <c r="AMF50" s="52"/>
      <c r="AMG50" s="52"/>
      <c r="AMH50" s="59"/>
      <c r="AMI50" s="59"/>
      <c r="AMJ50" s="59"/>
      <c r="AMK50" s="59"/>
      <c r="AML50" s="60"/>
      <c r="AMM50" s="278"/>
      <c r="AMN50" s="243"/>
      <c r="AMO50" s="244"/>
      <c r="AMP50" s="244"/>
      <c r="AMQ50" s="244"/>
      <c r="AMR50" s="244"/>
      <c r="AMS50" s="244"/>
      <c r="AMT50" s="201"/>
      <c r="AMU50" s="210"/>
      <c r="AMV50" s="15"/>
      <c r="AMW50" s="15"/>
      <c r="AMX50" s="15"/>
      <c r="AMY50" s="15"/>
      <c r="AMZ50" s="15"/>
      <c r="ANA50" s="15"/>
      <c r="ANB50" s="15"/>
      <c r="ANC50" s="15"/>
      <c r="AND50" s="15"/>
      <c r="ANE50" s="15"/>
      <c r="ANF50" s="19"/>
      <c r="ANG50" s="15"/>
      <c r="ANH50" s="15"/>
      <c r="ANI50" s="15"/>
      <c r="ANJ50" s="15"/>
      <c r="ANK50" s="15"/>
      <c r="ANL50" s="15"/>
      <c r="ANM50" s="19"/>
      <c r="ANN50" s="59"/>
      <c r="ANO50" s="59"/>
      <c r="ANP50" s="52"/>
      <c r="ANQ50" s="52"/>
      <c r="ANR50" s="52"/>
      <c r="ANS50" s="52"/>
      <c r="ANT50" s="52"/>
      <c r="ANU50" s="59"/>
      <c r="ANV50" s="59"/>
      <c r="ANW50" s="59"/>
      <c r="ANX50" s="59"/>
      <c r="ANY50" s="60"/>
      <c r="ANZ50" s="278"/>
      <c r="AOA50" s="243"/>
      <c r="AOB50" s="244"/>
      <c r="AOC50" s="244"/>
      <c r="AOD50" s="244"/>
      <c r="AOE50" s="244"/>
      <c r="AOF50" s="244"/>
      <c r="AOG50" s="201"/>
      <c r="AOH50" s="210"/>
      <c r="AOI50" s="15"/>
      <c r="AOJ50" s="15"/>
      <c r="AOK50" s="15"/>
      <c r="AOL50" s="15"/>
      <c r="AOM50" s="15"/>
      <c r="AON50" s="15"/>
      <c r="AOO50" s="15"/>
      <c r="AOP50" s="15"/>
      <c r="AOQ50" s="15"/>
      <c r="AOR50" s="15"/>
      <c r="AOS50" s="19"/>
      <c r="AOT50" s="15"/>
      <c r="AOU50" s="15"/>
      <c r="AOV50" s="15"/>
      <c r="AOW50" s="15"/>
      <c r="AOX50" s="15"/>
      <c r="AOY50" s="15"/>
      <c r="AOZ50" s="19"/>
      <c r="APA50" s="59"/>
      <c r="APB50" s="59"/>
      <c r="APC50" s="52"/>
      <c r="APD50" s="52"/>
      <c r="APE50" s="52"/>
      <c r="APF50" s="52"/>
      <c r="APG50" s="52"/>
      <c r="APH50" s="59"/>
      <c r="API50" s="59"/>
      <c r="APJ50" s="59"/>
      <c r="APK50" s="59"/>
      <c r="APL50" s="60"/>
      <c r="APM50" s="278"/>
      <c r="APN50" s="243"/>
      <c r="APO50" s="244"/>
      <c r="APP50" s="244"/>
      <c r="APQ50" s="244"/>
      <c r="APR50" s="244"/>
      <c r="APS50" s="244"/>
      <c r="APT50" s="201"/>
      <c r="APU50" s="210"/>
      <c r="APV50" s="15"/>
      <c r="APW50" s="15"/>
      <c r="APX50" s="15"/>
      <c r="APY50" s="15"/>
      <c r="APZ50" s="15"/>
      <c r="AQA50" s="15"/>
      <c r="AQB50" s="15"/>
      <c r="AQC50" s="15"/>
      <c r="AQD50" s="15"/>
      <c r="AQE50" s="15"/>
      <c r="AQF50" s="19"/>
      <c r="AQG50" s="15"/>
      <c r="AQH50" s="15"/>
      <c r="AQI50" s="15"/>
      <c r="AQJ50" s="15"/>
      <c r="AQK50" s="15"/>
      <c r="AQL50" s="15"/>
      <c r="AQM50" s="19"/>
      <c r="AQN50" s="59"/>
      <c r="AQO50" s="59"/>
      <c r="AQP50" s="52"/>
      <c r="AQQ50" s="52"/>
      <c r="AQR50" s="52"/>
      <c r="AQS50" s="52"/>
      <c r="AQT50" s="52"/>
      <c r="AQU50" s="59"/>
      <c r="AQV50" s="59"/>
      <c r="AQW50" s="59"/>
      <c r="AQX50" s="59"/>
      <c r="AQY50" s="60"/>
      <c r="AQZ50" s="278"/>
      <c r="ARA50" s="243"/>
      <c r="ARB50" s="244"/>
      <c r="ARC50" s="244"/>
      <c r="ARD50" s="244"/>
      <c r="ARE50" s="244"/>
      <c r="ARF50" s="244"/>
      <c r="ARG50" s="201"/>
      <c r="ARH50" s="210"/>
      <c r="ARI50" s="15"/>
      <c r="ARJ50" s="15"/>
      <c r="ARK50" s="15"/>
      <c r="ARL50" s="15"/>
      <c r="ARM50" s="15"/>
      <c r="ARN50" s="15"/>
      <c r="ARO50" s="15"/>
      <c r="ARP50" s="15"/>
      <c r="ARQ50" s="15"/>
      <c r="ARR50" s="15"/>
      <c r="ARS50" s="19"/>
      <c r="ART50" s="15"/>
      <c r="ARU50" s="15"/>
      <c r="ARV50" s="15"/>
      <c r="ARW50" s="15"/>
      <c r="ARX50" s="15"/>
      <c r="ARY50" s="15"/>
      <c r="ARZ50" s="19"/>
      <c r="ASA50" s="59"/>
      <c r="ASB50" s="59"/>
      <c r="ASC50" s="52"/>
      <c r="ASD50" s="52"/>
      <c r="ASE50" s="52"/>
      <c r="ASF50" s="52"/>
      <c r="ASG50" s="52"/>
      <c r="ASH50" s="59"/>
      <c r="ASI50" s="59"/>
      <c r="ASJ50" s="59"/>
      <c r="ASK50" s="59"/>
      <c r="ASL50" s="60"/>
      <c r="ASM50" s="278"/>
      <c r="ASN50" s="243"/>
      <c r="ASO50" s="244"/>
      <c r="ASP50" s="244"/>
      <c r="ASQ50" s="244"/>
      <c r="ASR50" s="244"/>
      <c r="ASS50" s="244"/>
      <c r="AST50" s="201"/>
      <c r="ASU50" s="210"/>
      <c r="ASV50" s="15"/>
      <c r="ASW50" s="15"/>
      <c r="ASX50" s="15"/>
      <c r="ASY50" s="15"/>
      <c r="ASZ50" s="15"/>
      <c r="ATA50" s="15"/>
      <c r="ATB50" s="15"/>
      <c r="ATC50" s="15"/>
      <c r="ATD50" s="15"/>
      <c r="ATE50" s="15"/>
      <c r="ATF50" s="19"/>
      <c r="ATG50" s="15"/>
      <c r="ATH50" s="15"/>
      <c r="ATI50" s="15"/>
      <c r="ATJ50" s="15"/>
      <c r="ATK50" s="15"/>
      <c r="ATL50" s="15"/>
      <c r="ATM50" s="19"/>
      <c r="ATN50" s="59"/>
      <c r="ATO50" s="59"/>
      <c r="ATP50" s="52"/>
      <c r="ATQ50" s="52"/>
      <c r="ATR50" s="52"/>
      <c r="ATS50" s="52"/>
      <c r="ATT50" s="52"/>
      <c r="ATU50" s="59"/>
      <c r="ATV50" s="59"/>
      <c r="ATW50" s="59"/>
      <c r="ATX50" s="59"/>
      <c r="ATY50" s="60"/>
      <c r="ATZ50" s="278"/>
      <c r="AUA50" s="243"/>
      <c r="AUB50" s="244"/>
      <c r="AUC50" s="244"/>
      <c r="AUD50" s="244"/>
      <c r="AUE50" s="244"/>
      <c r="AUF50" s="244"/>
      <c r="AUG50" s="201"/>
      <c r="AUH50" s="210"/>
      <c r="AUI50" s="15"/>
      <c r="AUJ50" s="15"/>
      <c r="AUK50" s="15"/>
      <c r="AUL50" s="15"/>
      <c r="AUM50" s="15"/>
      <c r="AUN50" s="15"/>
      <c r="AUO50" s="15"/>
      <c r="AUP50" s="15"/>
      <c r="AUQ50" s="15"/>
      <c r="AUR50" s="15"/>
      <c r="AUS50" s="19"/>
      <c r="AUT50" s="15"/>
      <c r="AUU50" s="15"/>
      <c r="AUV50" s="15"/>
      <c r="AUW50" s="15"/>
      <c r="AUX50" s="15"/>
      <c r="AUY50" s="15"/>
      <c r="AUZ50" s="19"/>
      <c r="AVA50" s="59"/>
      <c r="AVB50" s="59"/>
      <c r="AVC50" s="52"/>
      <c r="AVD50" s="52"/>
      <c r="AVE50" s="52"/>
      <c r="AVF50" s="52"/>
      <c r="AVG50" s="52"/>
      <c r="AVH50" s="59"/>
      <c r="AVI50" s="59"/>
      <c r="AVJ50" s="59"/>
      <c r="AVK50" s="59"/>
      <c r="AVL50" s="60"/>
      <c r="AVM50" s="278"/>
      <c r="AVN50" s="243"/>
      <c r="AVO50" s="244"/>
      <c r="AVP50" s="244"/>
      <c r="AVQ50" s="244"/>
      <c r="AVR50" s="244"/>
      <c r="AVS50" s="244"/>
      <c r="AVT50" s="201"/>
      <c r="AVU50" s="210"/>
      <c r="AVV50" s="15"/>
      <c r="AVW50" s="15"/>
      <c r="AVX50" s="15"/>
      <c r="AVY50" s="15"/>
      <c r="AVZ50" s="15"/>
      <c r="AWA50" s="15"/>
      <c r="AWB50" s="15"/>
      <c r="AWC50" s="15"/>
      <c r="AWD50" s="15"/>
      <c r="AWE50" s="15"/>
      <c r="AWF50" s="19"/>
      <c r="AWG50" s="15"/>
      <c r="AWH50" s="15"/>
      <c r="AWI50" s="15"/>
      <c r="AWJ50" s="15"/>
      <c r="AWK50" s="15"/>
      <c r="AWL50" s="15"/>
      <c r="AWM50" s="19"/>
      <c r="AWN50" s="59"/>
      <c r="AWO50" s="59"/>
      <c r="AWP50" s="52"/>
      <c r="AWQ50" s="52"/>
      <c r="AWR50" s="52"/>
      <c r="AWS50" s="52"/>
      <c r="AWT50" s="52"/>
      <c r="AWU50" s="59"/>
      <c r="AWV50" s="59"/>
      <c r="AWW50" s="59"/>
      <c r="AWX50" s="59"/>
      <c r="AWY50" s="60"/>
      <c r="AWZ50" s="278"/>
      <c r="AXA50" s="243"/>
      <c r="AXB50" s="244"/>
      <c r="AXC50" s="244"/>
      <c r="AXD50" s="244"/>
      <c r="AXE50" s="244"/>
      <c r="AXF50" s="244"/>
      <c r="AXG50" s="201"/>
      <c r="AXH50" s="210"/>
      <c r="AXI50" s="15"/>
      <c r="AXJ50" s="15"/>
      <c r="AXK50" s="15"/>
      <c r="AXL50" s="15"/>
      <c r="AXM50" s="15"/>
      <c r="AXN50" s="15"/>
      <c r="AXO50" s="15"/>
      <c r="AXP50" s="15"/>
      <c r="AXQ50" s="15"/>
      <c r="AXR50" s="15"/>
      <c r="AXS50" s="19"/>
      <c r="AXT50" s="15"/>
      <c r="AXU50" s="15"/>
      <c r="AXV50" s="15"/>
      <c r="AXW50" s="15"/>
      <c r="AXX50" s="15"/>
      <c r="AXY50" s="15"/>
      <c r="AXZ50" s="19"/>
      <c r="AYA50" s="59"/>
      <c r="AYB50" s="59"/>
      <c r="AYC50" s="52"/>
      <c r="AYD50" s="52"/>
      <c r="AYE50" s="52"/>
      <c r="AYF50" s="52"/>
      <c r="AYG50" s="52"/>
      <c r="AYH50" s="59"/>
      <c r="AYI50" s="59"/>
      <c r="AYJ50" s="59"/>
      <c r="AYK50" s="59"/>
      <c r="AYL50" s="60"/>
      <c r="AYM50" s="278"/>
      <c r="AYN50" s="243"/>
      <c r="AYO50" s="244"/>
      <c r="AYP50" s="244"/>
      <c r="AYQ50" s="244"/>
      <c r="AYR50" s="244"/>
      <c r="AYS50" s="244"/>
      <c r="AYT50" s="201"/>
      <c r="AYU50" s="210"/>
      <c r="AYV50" s="15"/>
      <c r="AYW50" s="15"/>
      <c r="AYX50" s="15"/>
      <c r="AYY50" s="15"/>
      <c r="AYZ50" s="15"/>
      <c r="AZA50" s="15"/>
      <c r="AZB50" s="15"/>
      <c r="AZC50" s="15"/>
      <c r="AZD50" s="15"/>
      <c r="AZE50" s="15"/>
      <c r="AZF50" s="19"/>
      <c r="AZG50" s="15"/>
      <c r="AZH50" s="15"/>
      <c r="AZI50" s="15"/>
      <c r="AZJ50" s="15"/>
      <c r="AZK50" s="15"/>
      <c r="AZL50" s="15"/>
      <c r="AZM50" s="19"/>
      <c r="AZN50" s="59"/>
      <c r="AZO50" s="59"/>
      <c r="AZP50" s="52"/>
      <c r="AZQ50" s="52"/>
      <c r="AZR50" s="52"/>
      <c r="AZS50" s="52"/>
      <c r="AZT50" s="52"/>
      <c r="AZU50" s="59"/>
      <c r="AZV50" s="59"/>
      <c r="AZW50" s="59"/>
      <c r="AZX50" s="59"/>
      <c r="AZY50" s="60"/>
      <c r="AZZ50" s="278"/>
      <c r="BAA50" s="243"/>
      <c r="BAB50" s="244"/>
      <c r="BAC50" s="244"/>
      <c r="BAD50" s="244"/>
      <c r="BAE50" s="244"/>
      <c r="BAF50" s="244"/>
      <c r="BAG50" s="201"/>
      <c r="BAH50" s="210"/>
      <c r="BAI50" s="15"/>
      <c r="BAJ50" s="15"/>
      <c r="BAK50" s="15"/>
      <c r="BAL50" s="15"/>
      <c r="BAM50" s="15"/>
      <c r="BAN50" s="15"/>
      <c r="BAO50" s="15"/>
      <c r="BAP50" s="15"/>
      <c r="BAQ50" s="15"/>
      <c r="BAR50" s="15"/>
      <c r="BAS50" s="19"/>
      <c r="BAT50" s="15"/>
      <c r="BAU50" s="15"/>
      <c r="BAV50" s="15"/>
      <c r="BAW50" s="15"/>
      <c r="BAX50" s="15"/>
      <c r="BAY50" s="15"/>
      <c r="BAZ50" s="19"/>
      <c r="BBA50" s="59"/>
      <c r="BBB50" s="59"/>
      <c r="BBC50" s="52"/>
      <c r="BBD50" s="52"/>
      <c r="BBE50" s="52"/>
      <c r="BBF50" s="52"/>
      <c r="BBG50" s="52"/>
      <c r="BBH50" s="59"/>
      <c r="BBI50" s="59"/>
      <c r="BBJ50" s="59"/>
      <c r="BBK50" s="59"/>
      <c r="BBL50" s="60"/>
      <c r="BBM50" s="278"/>
      <c r="BBN50" s="243"/>
      <c r="BBO50" s="244"/>
      <c r="BBP50" s="244"/>
      <c r="BBQ50" s="244"/>
      <c r="BBR50" s="244"/>
      <c r="BBS50" s="244"/>
      <c r="BBT50" s="201"/>
      <c r="BBU50" s="210"/>
      <c r="BBV50" s="15"/>
      <c r="BBW50" s="15"/>
      <c r="BBX50" s="15"/>
      <c r="BBY50" s="15"/>
      <c r="BBZ50" s="15"/>
      <c r="BCA50" s="15"/>
      <c r="BCB50" s="15"/>
      <c r="BCC50" s="15"/>
      <c r="BCD50" s="15"/>
      <c r="BCE50" s="15"/>
      <c r="BCF50" s="19"/>
      <c r="BCG50" s="15"/>
      <c r="BCH50" s="15"/>
      <c r="BCI50" s="15"/>
      <c r="BCJ50" s="15"/>
      <c r="BCK50" s="15"/>
      <c r="BCL50" s="15"/>
      <c r="BCM50" s="19"/>
      <c r="BCN50" s="59"/>
      <c r="BCO50" s="59"/>
      <c r="BCP50" s="52"/>
      <c r="BCQ50" s="52"/>
      <c r="BCR50" s="52"/>
      <c r="BCS50" s="52"/>
      <c r="BCT50" s="52"/>
      <c r="BCU50" s="59"/>
      <c r="BCV50" s="59"/>
      <c r="BCW50" s="59"/>
      <c r="BCX50" s="59"/>
      <c r="BCY50" s="60"/>
      <c r="BCZ50" s="278"/>
      <c r="BDA50" s="243"/>
      <c r="BDB50" s="244"/>
      <c r="BDC50" s="244"/>
      <c r="BDD50" s="244"/>
      <c r="BDE50" s="244"/>
      <c r="BDF50" s="244"/>
      <c r="BDG50" s="201"/>
      <c r="BDH50" s="210"/>
      <c r="BDI50" s="15"/>
      <c r="BDJ50" s="15"/>
      <c r="BDK50" s="15"/>
      <c r="BDL50" s="15"/>
      <c r="BDM50" s="15"/>
      <c r="BDN50" s="15"/>
      <c r="BDO50" s="15"/>
      <c r="BDP50" s="15"/>
      <c r="BDQ50" s="15"/>
      <c r="BDR50" s="15"/>
      <c r="BDS50" s="19"/>
      <c r="BDT50" s="15"/>
      <c r="BDU50" s="15"/>
      <c r="BDV50" s="15"/>
      <c r="BDW50" s="15"/>
      <c r="BDX50" s="15"/>
      <c r="BDY50" s="15"/>
      <c r="BDZ50" s="19"/>
      <c r="BEA50" s="59"/>
      <c r="BEB50" s="59"/>
      <c r="BEC50" s="52"/>
      <c r="BED50" s="52"/>
      <c r="BEE50" s="52"/>
      <c r="BEF50" s="52"/>
      <c r="BEG50" s="52"/>
      <c r="BEH50" s="59"/>
      <c r="BEI50" s="59"/>
      <c r="BEJ50" s="59"/>
      <c r="BEK50" s="59"/>
      <c r="BEL50" s="60"/>
      <c r="BEM50" s="278"/>
      <c r="BEN50" s="243"/>
      <c r="BEO50" s="244"/>
      <c r="BEP50" s="244"/>
      <c r="BEQ50" s="244"/>
      <c r="BER50" s="244"/>
      <c r="BES50" s="244"/>
      <c r="BET50" s="201"/>
      <c r="BEU50" s="210"/>
      <c r="BEV50" s="15"/>
      <c r="BEW50" s="15"/>
      <c r="BEX50" s="15"/>
      <c r="BEY50" s="15"/>
      <c r="BEZ50" s="15"/>
      <c r="BFA50" s="15"/>
      <c r="BFB50" s="15"/>
      <c r="BFC50" s="15"/>
      <c r="BFD50" s="15"/>
      <c r="BFE50" s="15"/>
      <c r="BFF50" s="19"/>
      <c r="BFG50" s="15"/>
      <c r="BFH50" s="15"/>
      <c r="BFI50" s="15"/>
      <c r="BFJ50" s="15"/>
      <c r="BFK50" s="15"/>
      <c r="BFL50" s="15"/>
      <c r="BFM50" s="19"/>
      <c r="BFN50" s="59"/>
      <c r="BFO50" s="59"/>
      <c r="BFP50" s="52"/>
      <c r="BFQ50" s="52"/>
      <c r="BFR50" s="52"/>
      <c r="BFS50" s="52"/>
      <c r="BFT50" s="52"/>
      <c r="BFU50" s="59"/>
      <c r="BFV50" s="59"/>
      <c r="BFW50" s="59"/>
      <c r="BFX50" s="59"/>
      <c r="BFY50" s="60"/>
      <c r="BFZ50" s="278"/>
      <c r="BGA50" s="243"/>
      <c r="BGB50" s="244"/>
      <c r="BGC50" s="244"/>
      <c r="BGD50" s="244"/>
      <c r="BGE50" s="244"/>
      <c r="BGF50" s="244"/>
      <c r="BGG50" s="201"/>
      <c r="BGH50" s="210"/>
      <c r="BGI50" s="15"/>
      <c r="BGJ50" s="15"/>
      <c r="BGK50" s="15"/>
      <c r="BGL50" s="15"/>
      <c r="BGM50" s="15"/>
      <c r="BGN50" s="15"/>
      <c r="BGO50" s="15"/>
      <c r="BGP50" s="15"/>
      <c r="BGQ50" s="15"/>
      <c r="BGR50" s="15"/>
      <c r="BGS50" s="19"/>
      <c r="BGT50" s="15"/>
      <c r="BGU50" s="15"/>
      <c r="BGV50" s="15"/>
      <c r="BGW50" s="15"/>
      <c r="BGX50" s="15"/>
      <c r="BGY50" s="15"/>
      <c r="BGZ50" s="19"/>
      <c r="BHA50" s="59"/>
      <c r="BHB50" s="59"/>
      <c r="BHC50" s="52"/>
      <c r="BHD50" s="52"/>
      <c r="BHE50" s="52"/>
      <c r="BHF50" s="52"/>
      <c r="BHG50" s="52"/>
      <c r="BHH50" s="59"/>
      <c r="BHI50" s="59"/>
      <c r="BHJ50" s="59"/>
      <c r="BHK50" s="59"/>
      <c r="BHL50" s="60"/>
      <c r="BHM50" s="278"/>
      <c r="BHN50" s="243"/>
      <c r="BHO50" s="244"/>
      <c r="BHP50" s="244"/>
      <c r="BHQ50" s="244"/>
      <c r="BHR50" s="244"/>
      <c r="BHS50" s="244"/>
      <c r="BHT50" s="201"/>
      <c r="BHU50" s="210"/>
      <c r="BHV50" s="15"/>
      <c r="BHW50" s="15"/>
      <c r="BHX50" s="15"/>
      <c r="BHY50" s="15"/>
      <c r="BHZ50" s="15"/>
      <c r="BIA50" s="15"/>
      <c r="BIB50" s="15"/>
      <c r="BIC50" s="15"/>
      <c r="BID50" s="15"/>
      <c r="BIE50" s="15"/>
      <c r="BIF50" s="19"/>
      <c r="BIG50" s="15"/>
      <c r="BIH50" s="15"/>
      <c r="BII50" s="15"/>
      <c r="BIJ50" s="15"/>
      <c r="BIK50" s="15"/>
      <c r="BIL50" s="15"/>
      <c r="BIM50" s="19"/>
      <c r="BIN50" s="59"/>
      <c r="BIO50" s="59"/>
      <c r="BIP50" s="52"/>
      <c r="BIQ50" s="52"/>
      <c r="BIR50" s="52"/>
      <c r="BIS50" s="52"/>
      <c r="BIT50" s="52"/>
      <c r="BIU50" s="59"/>
      <c r="BIV50" s="59"/>
      <c r="BIW50" s="59"/>
      <c r="BIX50" s="59"/>
      <c r="BIY50" s="60"/>
      <c r="BIZ50" s="278"/>
      <c r="BJA50" s="243"/>
      <c r="BJB50" s="244"/>
      <c r="BJC50" s="244"/>
      <c r="BJD50" s="244"/>
      <c r="BJE50" s="244"/>
      <c r="BJF50" s="244"/>
      <c r="BJG50" s="201"/>
      <c r="BJH50" s="210"/>
      <c r="BJI50" s="15"/>
      <c r="BJJ50" s="15"/>
      <c r="BJK50" s="15"/>
      <c r="BJL50" s="15"/>
      <c r="BJM50" s="15"/>
      <c r="BJN50" s="15"/>
      <c r="BJO50" s="15"/>
      <c r="BJP50" s="15"/>
      <c r="BJQ50" s="15"/>
      <c r="BJR50" s="15"/>
      <c r="BJS50" s="19"/>
      <c r="BJT50" s="15"/>
      <c r="BJU50" s="15"/>
      <c r="BJV50" s="15"/>
      <c r="BJW50" s="15"/>
      <c r="BJX50" s="15"/>
      <c r="BJY50" s="15"/>
      <c r="BJZ50" s="19"/>
      <c r="BKA50" s="59"/>
      <c r="BKB50" s="59"/>
      <c r="BKC50" s="52"/>
      <c r="BKD50" s="52"/>
      <c r="BKE50" s="52"/>
      <c r="BKF50" s="52"/>
      <c r="BKG50" s="52"/>
      <c r="BKH50" s="59"/>
      <c r="BKI50" s="59"/>
      <c r="BKJ50" s="59"/>
      <c r="BKK50" s="59"/>
      <c r="BKL50" s="60"/>
      <c r="BKM50" s="278"/>
      <c r="BKN50" s="243"/>
      <c r="BKO50" s="244"/>
      <c r="BKP50" s="244"/>
      <c r="BKQ50" s="244"/>
      <c r="BKR50" s="244"/>
      <c r="BKS50" s="244"/>
      <c r="BKT50" s="201"/>
      <c r="BKU50" s="210"/>
      <c r="BKV50" s="15"/>
      <c r="BKW50" s="15"/>
      <c r="BKX50" s="15"/>
      <c r="BKY50" s="15"/>
      <c r="BKZ50" s="15"/>
      <c r="BLA50" s="15"/>
      <c r="BLB50" s="15"/>
      <c r="BLC50" s="15"/>
      <c r="BLD50" s="15"/>
      <c r="BLE50" s="15"/>
      <c r="BLF50" s="19"/>
      <c r="BLG50" s="15"/>
      <c r="BLH50" s="15"/>
      <c r="BLI50" s="15"/>
      <c r="BLJ50" s="15"/>
      <c r="BLK50" s="15"/>
      <c r="BLL50" s="15"/>
      <c r="BLM50" s="19"/>
      <c r="BLN50" s="59"/>
      <c r="BLO50" s="59"/>
      <c r="BLP50" s="52"/>
      <c r="BLQ50" s="52"/>
      <c r="BLR50" s="52"/>
      <c r="BLS50" s="52"/>
      <c r="BLT50" s="52"/>
      <c r="BLU50" s="59"/>
      <c r="BLV50" s="59"/>
      <c r="BLW50" s="59"/>
      <c r="BLX50" s="59"/>
      <c r="BLY50" s="60"/>
      <c r="BLZ50" s="278"/>
      <c r="BMA50" s="243"/>
      <c r="BMB50" s="244"/>
      <c r="BMC50" s="244"/>
      <c r="BMD50" s="244"/>
      <c r="BME50" s="244"/>
      <c r="BMF50" s="244"/>
      <c r="BMG50" s="201"/>
      <c r="BMH50" s="210"/>
      <c r="BMI50" s="15"/>
      <c r="BMJ50" s="15"/>
      <c r="BMK50" s="15"/>
      <c r="BML50" s="15"/>
      <c r="BMM50" s="15"/>
      <c r="BMN50" s="15"/>
      <c r="BMO50" s="15"/>
      <c r="BMP50" s="15"/>
      <c r="BMQ50" s="15"/>
      <c r="BMR50" s="15"/>
      <c r="BMS50" s="19"/>
      <c r="BMT50" s="15"/>
      <c r="BMU50" s="15"/>
      <c r="BMV50" s="15"/>
      <c r="BMW50" s="15"/>
      <c r="BMX50" s="15"/>
      <c r="BMY50" s="15"/>
      <c r="BMZ50" s="19"/>
      <c r="BNA50" s="59"/>
      <c r="BNB50" s="59"/>
      <c r="BNC50" s="52"/>
      <c r="BND50" s="52"/>
      <c r="BNE50" s="52"/>
      <c r="BNF50" s="52"/>
      <c r="BNG50" s="52"/>
      <c r="BNH50" s="59"/>
      <c r="BNI50" s="59"/>
      <c r="BNJ50" s="59"/>
      <c r="BNK50" s="59"/>
      <c r="BNL50" s="60"/>
      <c r="BNM50" s="278"/>
      <c r="BNN50" s="243"/>
      <c r="BNO50" s="244"/>
      <c r="BNP50" s="244"/>
      <c r="BNQ50" s="244"/>
      <c r="BNR50" s="244"/>
      <c r="BNS50" s="244"/>
      <c r="BNT50" s="201"/>
      <c r="BNU50" s="210"/>
      <c r="BNV50" s="15"/>
      <c r="BNW50" s="15"/>
      <c r="BNX50" s="15"/>
      <c r="BNY50" s="15"/>
      <c r="BNZ50" s="15"/>
      <c r="BOA50" s="15"/>
      <c r="BOB50" s="15"/>
      <c r="BOC50" s="15"/>
      <c r="BOD50" s="15"/>
      <c r="BOE50" s="15"/>
      <c r="BOF50" s="19"/>
      <c r="BOG50" s="15"/>
      <c r="BOH50" s="15"/>
      <c r="BOI50" s="15"/>
      <c r="BOJ50" s="15"/>
      <c r="BOK50" s="15"/>
      <c r="BOL50" s="15"/>
      <c r="BOM50" s="19"/>
      <c r="BON50" s="59"/>
      <c r="BOO50" s="59"/>
      <c r="BOP50" s="52"/>
      <c r="BOQ50" s="52"/>
      <c r="BOR50" s="52"/>
      <c r="BOS50" s="52"/>
      <c r="BOT50" s="52"/>
      <c r="BOU50" s="59"/>
      <c r="BOV50" s="59"/>
      <c r="BOW50" s="59"/>
      <c r="BOX50" s="59"/>
      <c r="BOY50" s="60"/>
      <c r="BOZ50" s="278"/>
      <c r="BPA50" s="243"/>
      <c r="BPB50" s="244"/>
      <c r="BPC50" s="244"/>
      <c r="BPD50" s="244"/>
      <c r="BPE50" s="244"/>
      <c r="BPF50" s="244"/>
      <c r="BPG50" s="201"/>
      <c r="BPH50" s="210"/>
      <c r="BPI50" s="15"/>
      <c r="BPJ50" s="15"/>
      <c r="BPK50" s="15"/>
      <c r="BPL50" s="15"/>
      <c r="BPM50" s="15"/>
      <c r="BPN50" s="15"/>
      <c r="BPO50" s="15"/>
      <c r="BPP50" s="15"/>
      <c r="BPQ50" s="15"/>
      <c r="BPR50" s="15"/>
      <c r="BPS50" s="19"/>
      <c r="BPT50" s="15"/>
      <c r="BPU50" s="15"/>
      <c r="BPV50" s="15"/>
      <c r="BPW50" s="15"/>
      <c r="BPX50" s="15"/>
      <c r="BPY50" s="15"/>
      <c r="BPZ50" s="19"/>
      <c r="BQA50" s="59"/>
      <c r="BQB50" s="59"/>
      <c r="BQC50" s="52"/>
      <c r="BQD50" s="52"/>
      <c r="BQE50" s="52"/>
      <c r="BQF50" s="52"/>
      <c r="BQG50" s="52"/>
      <c r="BQH50" s="59"/>
      <c r="BQI50" s="59"/>
      <c r="BQJ50" s="59"/>
      <c r="BQK50" s="59"/>
      <c r="BQL50" s="60"/>
      <c r="BQM50" s="278"/>
      <c r="BQN50" s="243"/>
      <c r="BQO50" s="244"/>
      <c r="BQP50" s="244"/>
      <c r="BQQ50" s="244"/>
      <c r="BQR50" s="244"/>
      <c r="BQS50" s="244"/>
      <c r="BQT50" s="201"/>
      <c r="BQU50" s="210"/>
      <c r="BQV50" s="15"/>
      <c r="BQW50" s="15"/>
      <c r="BQX50" s="15"/>
      <c r="BQY50" s="15"/>
      <c r="BQZ50" s="15"/>
      <c r="BRA50" s="15"/>
      <c r="BRB50" s="15"/>
      <c r="BRC50" s="15"/>
      <c r="BRD50" s="15"/>
      <c r="BRE50" s="15"/>
      <c r="BRF50" s="19"/>
      <c r="BRG50" s="15"/>
      <c r="BRH50" s="15"/>
      <c r="BRI50" s="15"/>
      <c r="BRJ50" s="15"/>
      <c r="BRK50" s="15"/>
      <c r="BRL50" s="15"/>
      <c r="BRM50" s="19"/>
      <c r="BRN50" s="59"/>
      <c r="BRO50" s="59"/>
      <c r="BRP50" s="52"/>
      <c r="BRQ50" s="52"/>
      <c r="BRR50" s="52"/>
      <c r="BRS50" s="52"/>
      <c r="BRT50" s="52"/>
      <c r="BRU50" s="59"/>
      <c r="BRV50" s="59"/>
      <c r="BRW50" s="59"/>
      <c r="BRX50" s="59"/>
      <c r="BRY50" s="60"/>
      <c r="BRZ50" s="278"/>
      <c r="BSA50" s="243"/>
      <c r="BSB50" s="244"/>
      <c r="BSC50" s="244"/>
      <c r="BSD50" s="244"/>
      <c r="BSE50" s="244"/>
      <c r="BSF50" s="244"/>
      <c r="BSG50" s="201"/>
      <c r="BSH50" s="210"/>
      <c r="BSI50" s="15"/>
      <c r="BSJ50" s="15"/>
      <c r="BSK50" s="15"/>
      <c r="BSL50" s="15"/>
      <c r="BSM50" s="15"/>
      <c r="BSN50" s="15"/>
      <c r="BSO50" s="15"/>
      <c r="BSP50" s="15"/>
      <c r="BSQ50" s="15"/>
      <c r="BSR50" s="15"/>
      <c r="BSS50" s="19"/>
      <c r="BST50" s="15"/>
      <c r="BSU50" s="15"/>
      <c r="BSV50" s="15"/>
      <c r="BSW50" s="15"/>
      <c r="BSX50" s="15"/>
      <c r="BSY50" s="15"/>
      <c r="BSZ50" s="19"/>
      <c r="BTA50" s="59"/>
      <c r="BTB50" s="59"/>
      <c r="BTC50" s="52"/>
      <c r="BTD50" s="52"/>
      <c r="BTE50" s="52"/>
      <c r="BTF50" s="52"/>
      <c r="BTG50" s="52"/>
      <c r="BTH50" s="59"/>
      <c r="BTI50" s="59"/>
      <c r="BTJ50" s="59"/>
      <c r="BTK50" s="59"/>
      <c r="BTL50" s="60"/>
      <c r="BTM50" s="278"/>
      <c r="BTN50" s="243"/>
      <c r="BTO50" s="244"/>
      <c r="BTP50" s="244"/>
      <c r="BTQ50" s="244"/>
      <c r="BTR50" s="244"/>
      <c r="BTS50" s="244"/>
      <c r="BTT50" s="201"/>
      <c r="BTU50" s="210"/>
      <c r="BTV50" s="15"/>
      <c r="BTW50" s="15"/>
      <c r="BTX50" s="15"/>
      <c r="BTY50" s="15"/>
      <c r="BTZ50" s="15"/>
      <c r="BUA50" s="15"/>
      <c r="BUB50" s="15"/>
      <c r="BUC50" s="15"/>
      <c r="BUD50" s="15"/>
      <c r="BUE50" s="15"/>
      <c r="BUF50" s="19"/>
      <c r="BUG50" s="15"/>
      <c r="BUH50" s="15"/>
      <c r="BUI50" s="15"/>
      <c r="BUJ50" s="15"/>
      <c r="BUK50" s="15"/>
      <c r="BUL50" s="15"/>
      <c r="BUM50" s="19"/>
      <c r="BUN50" s="59"/>
      <c r="BUO50" s="59"/>
      <c r="BUP50" s="52"/>
      <c r="BUQ50" s="52"/>
      <c r="BUR50" s="52"/>
      <c r="BUS50" s="52"/>
      <c r="BUT50" s="52"/>
      <c r="BUU50" s="59"/>
      <c r="BUV50" s="59"/>
      <c r="BUW50" s="59"/>
      <c r="BUX50" s="59"/>
      <c r="BUY50" s="60"/>
      <c r="BUZ50" s="278"/>
      <c r="BVA50" s="243"/>
      <c r="BVB50" s="244"/>
      <c r="BVC50" s="244"/>
      <c r="BVD50" s="244"/>
      <c r="BVE50" s="244"/>
      <c r="BVF50" s="244"/>
      <c r="BVG50" s="201"/>
      <c r="BVH50" s="210"/>
      <c r="BVI50" s="15"/>
      <c r="BVJ50" s="15"/>
      <c r="BVK50" s="15"/>
      <c r="BVL50" s="15"/>
      <c r="BVM50" s="15"/>
      <c r="BVN50" s="15"/>
      <c r="BVO50" s="15"/>
      <c r="BVP50" s="15"/>
      <c r="BVQ50" s="15"/>
      <c r="BVR50" s="15"/>
      <c r="BVS50" s="19"/>
      <c r="BVT50" s="15"/>
      <c r="BVU50" s="15"/>
      <c r="BVV50" s="15"/>
      <c r="BVW50" s="15"/>
      <c r="BVX50" s="15"/>
      <c r="BVY50" s="15"/>
      <c r="BVZ50" s="19"/>
      <c r="BWA50" s="59"/>
      <c r="BWB50" s="59"/>
      <c r="BWC50" s="52"/>
      <c r="BWD50" s="52"/>
      <c r="BWE50" s="52"/>
      <c r="BWF50" s="52"/>
      <c r="BWG50" s="52"/>
      <c r="BWH50" s="59"/>
      <c r="BWI50" s="59"/>
      <c r="BWJ50" s="59"/>
      <c r="BWK50" s="59"/>
      <c r="BWL50" s="60"/>
      <c r="BWM50" s="278"/>
      <c r="BWN50" s="243"/>
      <c r="BWO50" s="244"/>
      <c r="BWP50" s="244"/>
      <c r="BWQ50" s="244"/>
      <c r="BWR50" s="244"/>
      <c r="BWS50" s="244"/>
      <c r="BWT50" s="201"/>
      <c r="BWU50" s="210"/>
      <c r="BWV50" s="15"/>
      <c r="BWW50" s="15"/>
      <c r="BWX50" s="15"/>
      <c r="BWY50" s="15"/>
      <c r="BWZ50" s="15"/>
      <c r="BXA50" s="15"/>
      <c r="BXB50" s="15"/>
      <c r="BXC50" s="15"/>
      <c r="BXD50" s="15"/>
      <c r="BXE50" s="15"/>
      <c r="BXF50" s="19"/>
      <c r="BXG50" s="15"/>
      <c r="BXH50" s="15"/>
      <c r="BXI50" s="15"/>
      <c r="BXJ50" s="15"/>
      <c r="BXK50" s="15"/>
      <c r="BXL50" s="15"/>
      <c r="BXM50" s="19"/>
      <c r="BXN50" s="59"/>
      <c r="BXO50" s="59"/>
      <c r="BXP50" s="52"/>
      <c r="BXQ50" s="52"/>
      <c r="BXR50" s="52"/>
      <c r="BXS50" s="52"/>
      <c r="BXT50" s="52"/>
      <c r="BXU50" s="59"/>
      <c r="BXV50" s="59"/>
      <c r="BXW50" s="59"/>
      <c r="BXX50" s="59"/>
      <c r="BXY50" s="60"/>
      <c r="BXZ50" s="278"/>
      <c r="BYA50" s="243"/>
      <c r="BYB50" s="244"/>
      <c r="BYC50" s="244"/>
      <c r="BYD50" s="244"/>
      <c r="BYE50" s="244"/>
      <c r="BYF50" s="244"/>
      <c r="BYG50" s="201"/>
      <c r="BYH50" s="210"/>
      <c r="BYI50" s="15"/>
      <c r="BYJ50" s="15"/>
      <c r="BYK50" s="15"/>
      <c r="BYL50" s="15"/>
      <c r="BYM50" s="15"/>
      <c r="BYN50" s="15"/>
      <c r="BYO50" s="15"/>
      <c r="BYP50" s="15"/>
      <c r="BYQ50" s="15"/>
      <c r="BYR50" s="15"/>
      <c r="BYS50" s="19"/>
      <c r="BYT50" s="15"/>
      <c r="BYU50" s="15"/>
      <c r="BYV50" s="15"/>
      <c r="BYW50" s="15"/>
      <c r="BYX50" s="15"/>
      <c r="BYY50" s="15"/>
      <c r="BYZ50" s="19"/>
      <c r="BZA50" s="59"/>
      <c r="BZB50" s="59"/>
      <c r="BZC50" s="52"/>
      <c r="BZD50" s="52"/>
      <c r="BZE50" s="52"/>
      <c r="BZF50" s="52"/>
      <c r="BZG50" s="52"/>
      <c r="BZH50" s="59"/>
      <c r="BZI50" s="59"/>
      <c r="BZJ50" s="59"/>
      <c r="BZK50" s="59"/>
      <c r="BZL50" s="60"/>
      <c r="BZM50" s="278"/>
      <c r="BZN50" s="243"/>
      <c r="BZO50" s="244"/>
      <c r="BZP50" s="244"/>
      <c r="BZQ50" s="244"/>
      <c r="BZR50" s="244"/>
      <c r="BZS50" s="244"/>
      <c r="BZT50" s="201"/>
      <c r="BZU50" s="210"/>
      <c r="BZV50" s="15"/>
      <c r="BZW50" s="15"/>
      <c r="BZX50" s="15"/>
      <c r="BZY50" s="15"/>
      <c r="BZZ50" s="15"/>
      <c r="CAA50" s="15"/>
      <c r="CAB50" s="15"/>
      <c r="CAC50" s="15"/>
      <c r="CAD50" s="15"/>
      <c r="CAE50" s="15"/>
      <c r="CAF50" s="19"/>
      <c r="CAG50" s="15"/>
      <c r="CAH50" s="15"/>
      <c r="CAI50" s="15"/>
      <c r="CAJ50" s="15"/>
      <c r="CAK50" s="15"/>
      <c r="CAL50" s="15"/>
      <c r="CAM50" s="19"/>
      <c r="CAN50" s="59"/>
      <c r="CAO50" s="59"/>
      <c r="CAP50" s="52"/>
      <c r="CAQ50" s="52"/>
      <c r="CAR50" s="52"/>
      <c r="CAS50" s="52"/>
      <c r="CAT50" s="52"/>
      <c r="CAU50" s="59"/>
      <c r="CAV50" s="59"/>
      <c r="CAW50" s="59"/>
      <c r="CAX50" s="59"/>
      <c r="CAY50" s="60"/>
      <c r="CAZ50" s="278"/>
      <c r="CBA50" s="243"/>
      <c r="CBB50" s="244"/>
      <c r="CBC50" s="244"/>
      <c r="CBD50" s="244"/>
      <c r="CBE50" s="244"/>
      <c r="CBF50" s="244"/>
      <c r="CBG50" s="201"/>
      <c r="CBH50" s="210"/>
      <c r="CBI50" s="15"/>
      <c r="CBJ50" s="15"/>
      <c r="CBK50" s="15"/>
      <c r="CBL50" s="15"/>
      <c r="CBM50" s="15"/>
      <c r="CBN50" s="15"/>
      <c r="CBO50" s="15"/>
      <c r="CBP50" s="15"/>
      <c r="CBQ50" s="15"/>
      <c r="CBR50" s="15"/>
      <c r="CBS50" s="19"/>
      <c r="CBT50" s="15"/>
      <c r="CBU50" s="15"/>
      <c r="CBV50" s="15"/>
      <c r="CBW50" s="15"/>
      <c r="CBX50" s="15"/>
      <c r="CBY50" s="15"/>
      <c r="CBZ50" s="19"/>
      <c r="CCA50" s="59"/>
      <c r="CCB50" s="59"/>
      <c r="CCC50" s="52"/>
      <c r="CCD50" s="52"/>
      <c r="CCE50" s="52"/>
      <c r="CCF50" s="52"/>
      <c r="CCG50" s="52"/>
      <c r="CCH50" s="59"/>
      <c r="CCI50" s="59"/>
      <c r="CCJ50" s="59"/>
      <c r="CCK50" s="59"/>
      <c r="CCL50" s="60"/>
      <c r="CCM50" s="278"/>
      <c r="CCN50" s="243"/>
      <c r="CCO50" s="244"/>
      <c r="CCP50" s="244"/>
      <c r="CCQ50" s="244"/>
      <c r="CCR50" s="244"/>
      <c r="CCS50" s="244"/>
      <c r="CCT50" s="201"/>
      <c r="CCU50" s="210"/>
      <c r="CCV50" s="15"/>
      <c r="CCW50" s="15"/>
      <c r="CCX50" s="15"/>
      <c r="CCY50" s="15"/>
      <c r="CCZ50" s="15"/>
      <c r="CDA50" s="15"/>
      <c r="CDB50" s="15"/>
      <c r="CDC50" s="15"/>
      <c r="CDD50" s="15"/>
      <c r="CDE50" s="15"/>
      <c r="CDF50" s="19"/>
      <c r="CDG50" s="15"/>
      <c r="CDH50" s="15"/>
      <c r="CDI50" s="15"/>
      <c r="CDJ50" s="15"/>
      <c r="CDK50" s="15"/>
      <c r="CDL50" s="15"/>
      <c r="CDM50" s="19"/>
      <c r="CDN50" s="59"/>
      <c r="CDO50" s="59"/>
      <c r="CDP50" s="52"/>
      <c r="CDQ50" s="52"/>
      <c r="CDR50" s="52"/>
      <c r="CDS50" s="52"/>
      <c r="CDT50" s="52"/>
      <c r="CDU50" s="59"/>
      <c r="CDV50" s="59"/>
      <c r="CDW50" s="59"/>
      <c r="CDX50" s="59"/>
      <c r="CDY50" s="60"/>
      <c r="CDZ50" s="278"/>
      <c r="CEA50" s="243"/>
      <c r="CEB50" s="244"/>
      <c r="CEC50" s="244"/>
      <c r="CED50" s="244"/>
      <c r="CEE50" s="244"/>
      <c r="CEF50" s="244"/>
      <c r="CEG50" s="201"/>
      <c r="CEH50" s="210"/>
      <c r="CEI50" s="15"/>
      <c r="CEJ50" s="15"/>
      <c r="CEK50" s="15"/>
      <c r="CEL50" s="15"/>
      <c r="CEM50" s="15"/>
      <c r="CEN50" s="15"/>
      <c r="CEO50" s="15"/>
      <c r="CEP50" s="15"/>
      <c r="CEQ50" s="15"/>
      <c r="CER50" s="15"/>
      <c r="CES50" s="19"/>
      <c r="CET50" s="15"/>
      <c r="CEU50" s="15"/>
      <c r="CEV50" s="15"/>
      <c r="CEW50" s="15"/>
      <c r="CEX50" s="15"/>
      <c r="CEY50" s="15"/>
      <c r="CEZ50" s="19"/>
      <c r="CFA50" s="59"/>
      <c r="CFB50" s="59"/>
      <c r="CFC50" s="52"/>
      <c r="CFD50" s="52"/>
      <c r="CFE50" s="52"/>
      <c r="CFF50" s="52"/>
      <c r="CFG50" s="52"/>
      <c r="CFH50" s="59"/>
      <c r="CFI50" s="59"/>
      <c r="CFJ50" s="59"/>
      <c r="CFK50" s="59"/>
      <c r="CFL50" s="60"/>
      <c r="CFM50" s="278"/>
      <c r="CFN50" s="243"/>
      <c r="CFO50" s="244"/>
      <c r="CFP50" s="244"/>
      <c r="CFQ50" s="244"/>
      <c r="CFR50" s="244"/>
      <c r="CFS50" s="244"/>
      <c r="CFT50" s="201"/>
      <c r="CFU50" s="210"/>
      <c r="CFV50" s="15"/>
      <c r="CFW50" s="15"/>
      <c r="CFX50" s="15"/>
      <c r="CFY50" s="15"/>
      <c r="CFZ50" s="15"/>
      <c r="CGA50" s="15"/>
      <c r="CGB50" s="15"/>
      <c r="CGC50" s="15"/>
      <c r="CGD50" s="15"/>
      <c r="CGE50" s="15"/>
      <c r="CGF50" s="19"/>
      <c r="CGG50" s="15"/>
      <c r="CGH50" s="15"/>
      <c r="CGI50" s="15"/>
      <c r="CGJ50" s="15"/>
      <c r="CGK50" s="15"/>
      <c r="CGL50" s="15"/>
      <c r="CGM50" s="19"/>
      <c r="CGN50" s="59"/>
      <c r="CGO50" s="59"/>
      <c r="CGP50" s="52"/>
      <c r="CGQ50" s="52"/>
      <c r="CGR50" s="52"/>
      <c r="CGS50" s="52"/>
      <c r="CGT50" s="52"/>
      <c r="CGU50" s="59"/>
      <c r="CGV50" s="59"/>
      <c r="CGW50" s="59"/>
      <c r="CGX50" s="59"/>
      <c r="CGY50" s="60"/>
      <c r="CGZ50" s="278"/>
      <c r="CHA50" s="243"/>
      <c r="CHB50" s="244"/>
      <c r="CHC50" s="244"/>
      <c r="CHD50" s="244"/>
      <c r="CHE50" s="244"/>
      <c r="CHF50" s="244"/>
      <c r="CHG50" s="201"/>
      <c r="CHH50" s="210"/>
      <c r="CHI50" s="15"/>
      <c r="CHJ50" s="15"/>
      <c r="CHK50" s="15"/>
      <c r="CHL50" s="15"/>
      <c r="CHM50" s="15"/>
      <c r="CHN50" s="15"/>
      <c r="CHO50" s="15"/>
      <c r="CHP50" s="15"/>
      <c r="CHQ50" s="15"/>
      <c r="CHR50" s="15"/>
      <c r="CHS50" s="19"/>
      <c r="CHT50" s="15"/>
      <c r="CHU50" s="15"/>
      <c r="CHV50" s="15"/>
      <c r="CHW50" s="15"/>
      <c r="CHX50" s="15"/>
      <c r="CHY50" s="15"/>
      <c r="CHZ50" s="19"/>
      <c r="CIA50" s="59"/>
      <c r="CIB50" s="59"/>
      <c r="CIC50" s="52"/>
      <c r="CID50" s="52"/>
      <c r="CIE50" s="52"/>
      <c r="CIF50" s="52"/>
      <c r="CIG50" s="52"/>
      <c r="CIH50" s="59"/>
      <c r="CII50" s="59"/>
      <c r="CIJ50" s="59"/>
      <c r="CIK50" s="59"/>
      <c r="CIL50" s="60"/>
      <c r="CIM50" s="278"/>
      <c r="CIN50" s="243"/>
      <c r="CIO50" s="244"/>
      <c r="CIP50" s="244"/>
      <c r="CIQ50" s="244"/>
      <c r="CIR50" s="244"/>
      <c r="CIS50" s="244"/>
      <c r="CIT50" s="201"/>
      <c r="CIU50" s="210"/>
      <c r="CIV50" s="15"/>
      <c r="CIW50" s="15"/>
      <c r="CIX50" s="15"/>
      <c r="CIY50" s="15"/>
      <c r="CIZ50" s="15"/>
      <c r="CJA50" s="15"/>
      <c r="CJB50" s="15"/>
      <c r="CJC50" s="15"/>
      <c r="CJD50" s="15"/>
      <c r="CJE50" s="15"/>
      <c r="CJF50" s="19"/>
      <c r="CJG50" s="15"/>
      <c r="CJH50" s="15"/>
      <c r="CJI50" s="15"/>
      <c r="CJJ50" s="15"/>
      <c r="CJK50" s="15"/>
      <c r="CJL50" s="15"/>
      <c r="CJM50" s="19"/>
      <c r="CJN50" s="59"/>
      <c r="CJO50" s="59"/>
      <c r="CJP50" s="52"/>
      <c r="CJQ50" s="52"/>
      <c r="CJR50" s="52"/>
      <c r="CJS50" s="52"/>
      <c r="CJT50" s="52"/>
      <c r="CJU50" s="59"/>
      <c r="CJV50" s="59"/>
      <c r="CJW50" s="59"/>
      <c r="CJX50" s="59"/>
      <c r="CJY50" s="60"/>
      <c r="CJZ50" s="278"/>
      <c r="CKA50" s="243"/>
      <c r="CKB50" s="244"/>
      <c r="CKC50" s="244"/>
      <c r="CKD50" s="244"/>
      <c r="CKE50" s="244"/>
      <c r="CKF50" s="244"/>
      <c r="CKG50" s="201"/>
      <c r="CKH50" s="210"/>
      <c r="CKI50" s="15"/>
      <c r="CKJ50" s="15"/>
      <c r="CKK50" s="15"/>
      <c r="CKL50" s="15"/>
      <c r="CKM50" s="15"/>
      <c r="CKN50" s="15"/>
      <c r="CKO50" s="15"/>
      <c r="CKP50" s="15"/>
      <c r="CKQ50" s="15"/>
      <c r="CKR50" s="15"/>
      <c r="CKS50" s="19"/>
      <c r="CKT50" s="15"/>
      <c r="CKU50" s="15"/>
      <c r="CKV50" s="15"/>
      <c r="CKW50" s="15"/>
      <c r="CKX50" s="15"/>
      <c r="CKY50" s="15"/>
      <c r="CKZ50" s="19"/>
      <c r="CLA50" s="59"/>
      <c r="CLB50" s="59"/>
      <c r="CLC50" s="52"/>
      <c r="CLD50" s="52"/>
      <c r="CLE50" s="52"/>
      <c r="CLF50" s="52"/>
      <c r="CLG50" s="52"/>
      <c r="CLH50" s="59"/>
      <c r="CLI50" s="59"/>
      <c r="CLJ50" s="59"/>
      <c r="CLK50" s="59"/>
      <c r="CLL50" s="60"/>
      <c r="CLM50" s="278"/>
      <c r="CLN50" s="243"/>
      <c r="CLO50" s="244"/>
      <c r="CLP50" s="244"/>
      <c r="CLQ50" s="244"/>
      <c r="CLR50" s="244"/>
      <c r="CLS50" s="244"/>
      <c r="CLT50" s="201"/>
      <c r="CLU50" s="210"/>
      <c r="CLV50" s="15"/>
      <c r="CLW50" s="15"/>
      <c r="CLX50" s="15"/>
      <c r="CLY50" s="15"/>
      <c r="CLZ50" s="15"/>
      <c r="CMA50" s="15"/>
      <c r="CMB50" s="15"/>
      <c r="CMC50" s="15"/>
      <c r="CMD50" s="15"/>
      <c r="CME50" s="15"/>
      <c r="CMF50" s="19"/>
      <c r="CMG50" s="15"/>
      <c r="CMH50" s="15"/>
      <c r="CMI50" s="15"/>
      <c r="CMJ50" s="15"/>
      <c r="CMK50" s="15"/>
      <c r="CML50" s="15"/>
      <c r="CMM50" s="19"/>
      <c r="CMN50" s="59"/>
      <c r="CMO50" s="59"/>
      <c r="CMP50" s="52"/>
      <c r="CMQ50" s="52"/>
      <c r="CMR50" s="52"/>
      <c r="CMS50" s="52"/>
      <c r="CMT50" s="52"/>
      <c r="CMU50" s="59"/>
      <c r="CMV50" s="59"/>
      <c r="CMW50" s="59"/>
      <c r="CMX50" s="59"/>
      <c r="CMY50" s="60"/>
      <c r="CMZ50" s="278"/>
      <c r="CNA50" s="243"/>
      <c r="CNB50" s="244"/>
      <c r="CNC50" s="244"/>
      <c r="CND50" s="244"/>
      <c r="CNE50" s="244"/>
      <c r="CNF50" s="244"/>
      <c r="CNG50" s="201"/>
      <c r="CNH50" s="210"/>
      <c r="CNI50" s="15"/>
      <c r="CNJ50" s="15"/>
      <c r="CNK50" s="15"/>
      <c r="CNL50" s="15"/>
      <c r="CNM50" s="15"/>
      <c r="CNN50" s="15"/>
      <c r="CNO50" s="15"/>
      <c r="CNP50" s="15"/>
      <c r="CNQ50" s="15"/>
      <c r="CNR50" s="15"/>
      <c r="CNS50" s="19"/>
      <c r="CNT50" s="15"/>
      <c r="CNU50" s="15"/>
      <c r="CNV50" s="15"/>
      <c r="CNW50" s="15"/>
      <c r="CNX50" s="15"/>
      <c r="CNY50" s="15"/>
      <c r="CNZ50" s="19"/>
      <c r="COA50" s="59"/>
      <c r="COB50" s="59"/>
      <c r="COC50" s="52"/>
      <c r="COD50" s="52"/>
      <c r="COE50" s="52"/>
      <c r="COF50" s="52"/>
      <c r="COG50" s="52"/>
      <c r="COH50" s="59"/>
      <c r="COI50" s="59"/>
      <c r="COJ50" s="59"/>
      <c r="COK50" s="59"/>
      <c r="COL50" s="60"/>
      <c r="COM50" s="278"/>
      <c r="CON50" s="243"/>
      <c r="COO50" s="244"/>
      <c r="COP50" s="244"/>
      <c r="COQ50" s="244"/>
      <c r="COR50" s="244"/>
      <c r="COS50" s="244"/>
      <c r="COT50" s="201"/>
      <c r="COU50" s="210"/>
      <c r="COV50" s="15"/>
      <c r="COW50" s="15"/>
      <c r="COX50" s="15"/>
      <c r="COY50" s="15"/>
      <c r="COZ50" s="15"/>
      <c r="CPA50" s="15"/>
      <c r="CPB50" s="15"/>
      <c r="CPC50" s="15"/>
      <c r="CPD50" s="15"/>
      <c r="CPE50" s="15"/>
      <c r="CPF50" s="19"/>
      <c r="CPG50" s="15"/>
      <c r="CPH50" s="15"/>
      <c r="CPI50" s="15"/>
      <c r="CPJ50" s="15"/>
      <c r="CPK50" s="15"/>
      <c r="CPL50" s="15"/>
      <c r="CPM50" s="19"/>
      <c r="CPN50" s="59"/>
      <c r="CPO50" s="59"/>
      <c r="CPP50" s="52"/>
      <c r="CPQ50" s="52"/>
      <c r="CPR50" s="52"/>
      <c r="CPS50" s="52"/>
      <c r="CPT50" s="52"/>
      <c r="CPU50" s="59"/>
      <c r="CPV50" s="59"/>
      <c r="CPW50" s="59"/>
      <c r="CPX50" s="59"/>
      <c r="CPY50" s="60"/>
      <c r="CPZ50" s="278"/>
      <c r="CQA50" s="243"/>
      <c r="CQB50" s="244"/>
      <c r="CQC50" s="244"/>
      <c r="CQD50" s="244"/>
      <c r="CQE50" s="244"/>
      <c r="CQF50" s="244"/>
      <c r="CQG50" s="201"/>
      <c r="CQH50" s="210"/>
      <c r="CQI50" s="15"/>
      <c r="CQJ50" s="15"/>
      <c r="CQK50" s="15"/>
      <c r="CQL50" s="15"/>
      <c r="CQM50" s="15"/>
      <c r="CQN50" s="15"/>
      <c r="CQO50" s="15"/>
      <c r="CQP50" s="15"/>
      <c r="CQQ50" s="15"/>
      <c r="CQR50" s="15"/>
      <c r="CQS50" s="19"/>
      <c r="CQT50" s="15"/>
      <c r="CQU50" s="15"/>
      <c r="CQV50" s="15"/>
      <c r="CQW50" s="15"/>
      <c r="CQX50" s="15"/>
      <c r="CQY50" s="15"/>
      <c r="CQZ50" s="19"/>
      <c r="CRA50" s="59"/>
      <c r="CRB50" s="59"/>
      <c r="CRC50" s="52"/>
      <c r="CRD50" s="52"/>
      <c r="CRE50" s="52"/>
      <c r="CRF50" s="52"/>
      <c r="CRG50" s="52"/>
      <c r="CRH50" s="59"/>
      <c r="CRI50" s="59"/>
      <c r="CRJ50" s="59"/>
      <c r="CRK50" s="59"/>
      <c r="CRL50" s="60"/>
      <c r="CRM50" s="278"/>
      <c r="CRN50" s="243"/>
      <c r="CRO50" s="244"/>
      <c r="CRP50" s="244"/>
      <c r="CRQ50" s="244"/>
      <c r="CRR50" s="244"/>
      <c r="CRS50" s="244"/>
      <c r="CRT50" s="201"/>
      <c r="CRU50" s="210"/>
      <c r="CRV50" s="15"/>
      <c r="CRW50" s="15"/>
      <c r="CRX50" s="15"/>
      <c r="CRY50" s="15"/>
      <c r="CRZ50" s="15"/>
      <c r="CSA50" s="15"/>
      <c r="CSB50" s="15"/>
      <c r="CSC50" s="15"/>
      <c r="CSD50" s="15"/>
      <c r="CSE50" s="15"/>
      <c r="CSF50" s="19"/>
      <c r="CSG50" s="15"/>
      <c r="CSH50" s="15"/>
      <c r="CSI50" s="15"/>
      <c r="CSJ50" s="15"/>
      <c r="CSK50" s="15"/>
      <c r="CSL50" s="15"/>
      <c r="CSM50" s="19"/>
      <c r="CSN50" s="59"/>
      <c r="CSO50" s="59"/>
      <c r="CSP50" s="52"/>
      <c r="CSQ50" s="52"/>
      <c r="CSR50" s="52"/>
      <c r="CSS50" s="52"/>
      <c r="CST50" s="52"/>
      <c r="CSU50" s="59"/>
      <c r="CSV50" s="59"/>
      <c r="CSW50" s="59"/>
      <c r="CSX50" s="59"/>
      <c r="CSY50" s="60"/>
      <c r="CSZ50" s="278"/>
      <c r="CTA50" s="243"/>
      <c r="CTB50" s="244"/>
      <c r="CTC50" s="244"/>
      <c r="CTD50" s="244"/>
      <c r="CTE50" s="244"/>
      <c r="CTF50" s="244"/>
      <c r="CTG50" s="201"/>
      <c r="CTH50" s="210"/>
      <c r="CTI50" s="15"/>
      <c r="CTJ50" s="15"/>
      <c r="CTK50" s="15"/>
      <c r="CTL50" s="15"/>
      <c r="CTM50" s="15"/>
      <c r="CTN50" s="15"/>
      <c r="CTO50" s="15"/>
      <c r="CTP50" s="15"/>
      <c r="CTQ50" s="15"/>
      <c r="CTR50" s="15"/>
      <c r="CTS50" s="19"/>
      <c r="CTT50" s="15"/>
      <c r="CTU50" s="15"/>
      <c r="CTV50" s="15"/>
      <c r="CTW50" s="15"/>
      <c r="CTX50" s="15"/>
      <c r="CTY50" s="15"/>
      <c r="CTZ50" s="19"/>
      <c r="CUA50" s="59"/>
      <c r="CUB50" s="59"/>
      <c r="CUC50" s="52"/>
      <c r="CUD50" s="52"/>
      <c r="CUE50" s="52"/>
      <c r="CUF50" s="52"/>
      <c r="CUG50" s="52"/>
      <c r="CUH50" s="59"/>
      <c r="CUI50" s="59"/>
      <c r="CUJ50" s="59"/>
      <c r="CUK50" s="59"/>
      <c r="CUL50" s="60"/>
      <c r="CUM50" s="278"/>
      <c r="CUN50" s="243"/>
      <c r="CUO50" s="244"/>
      <c r="CUP50" s="244"/>
      <c r="CUQ50" s="244"/>
      <c r="CUR50" s="244"/>
      <c r="CUS50" s="244"/>
      <c r="CUT50" s="201"/>
      <c r="CUU50" s="210"/>
      <c r="CUV50" s="15"/>
      <c r="CUW50" s="15"/>
      <c r="CUX50" s="15"/>
      <c r="CUY50" s="15"/>
      <c r="CUZ50" s="15"/>
      <c r="CVA50" s="15"/>
      <c r="CVB50" s="15"/>
      <c r="CVC50" s="15"/>
      <c r="CVD50" s="15"/>
      <c r="CVE50" s="15"/>
      <c r="CVF50" s="19"/>
      <c r="CVG50" s="15"/>
      <c r="CVH50" s="15"/>
      <c r="CVI50" s="15"/>
      <c r="CVJ50" s="15"/>
      <c r="CVK50" s="15"/>
      <c r="CVL50" s="15"/>
      <c r="CVM50" s="19"/>
      <c r="CVN50" s="59"/>
      <c r="CVO50" s="59"/>
      <c r="CVP50" s="52"/>
      <c r="CVQ50" s="52"/>
      <c r="CVR50" s="52"/>
      <c r="CVS50" s="52"/>
      <c r="CVT50" s="52"/>
      <c r="CVU50" s="59"/>
      <c r="CVV50" s="59"/>
      <c r="CVW50" s="59"/>
      <c r="CVX50" s="59"/>
      <c r="CVY50" s="60"/>
      <c r="CVZ50" s="278"/>
      <c r="CWA50" s="243"/>
      <c r="CWB50" s="244"/>
      <c r="CWC50" s="244"/>
      <c r="CWD50" s="244"/>
      <c r="CWE50" s="244"/>
      <c r="CWF50" s="244"/>
      <c r="CWG50" s="201"/>
      <c r="CWH50" s="210"/>
      <c r="CWI50" s="15"/>
      <c r="CWJ50" s="15"/>
      <c r="CWK50" s="15"/>
      <c r="CWL50" s="15"/>
      <c r="CWM50" s="15"/>
      <c r="CWN50" s="15"/>
      <c r="CWO50" s="15"/>
      <c r="CWP50" s="15"/>
      <c r="CWQ50" s="15"/>
      <c r="CWR50" s="15"/>
      <c r="CWS50" s="19"/>
      <c r="CWT50" s="15"/>
      <c r="CWU50" s="15"/>
      <c r="CWV50" s="15"/>
      <c r="CWW50" s="15"/>
      <c r="CWX50" s="15"/>
      <c r="CWY50" s="15"/>
      <c r="CWZ50" s="19"/>
      <c r="CXA50" s="59"/>
      <c r="CXB50" s="59"/>
      <c r="CXC50" s="52"/>
      <c r="CXD50" s="52"/>
      <c r="CXE50" s="52"/>
      <c r="CXF50" s="52"/>
      <c r="CXG50" s="52"/>
      <c r="CXH50" s="59"/>
      <c r="CXI50" s="59"/>
      <c r="CXJ50" s="59"/>
      <c r="CXK50" s="59"/>
      <c r="CXL50" s="60"/>
      <c r="CXM50" s="278"/>
      <c r="CXN50" s="243"/>
      <c r="CXO50" s="244"/>
      <c r="CXP50" s="244"/>
      <c r="CXQ50" s="244"/>
      <c r="CXR50" s="244"/>
      <c r="CXS50" s="244"/>
      <c r="CXT50" s="201"/>
      <c r="CXU50" s="210"/>
      <c r="CXV50" s="15"/>
      <c r="CXW50" s="15"/>
      <c r="CXX50" s="15"/>
      <c r="CXY50" s="15"/>
      <c r="CXZ50" s="15"/>
      <c r="CYA50" s="15"/>
      <c r="CYB50" s="15"/>
      <c r="CYC50" s="15"/>
      <c r="CYD50" s="15"/>
      <c r="CYE50" s="15"/>
      <c r="CYF50" s="19"/>
      <c r="CYG50" s="15"/>
      <c r="CYH50" s="15"/>
      <c r="CYI50" s="15"/>
      <c r="CYJ50" s="15"/>
      <c r="CYK50" s="15"/>
      <c r="CYL50" s="15"/>
      <c r="CYM50" s="19"/>
      <c r="CYN50" s="59"/>
      <c r="CYO50" s="59"/>
      <c r="CYP50" s="52"/>
      <c r="CYQ50" s="52"/>
      <c r="CYR50" s="52"/>
      <c r="CYS50" s="52"/>
      <c r="CYT50" s="52"/>
      <c r="CYU50" s="59"/>
      <c r="CYV50" s="59"/>
      <c r="CYW50" s="59"/>
      <c r="CYX50" s="59"/>
      <c r="CYY50" s="60"/>
      <c r="CYZ50" s="278"/>
      <c r="CZA50" s="243"/>
      <c r="CZB50" s="244"/>
      <c r="CZC50" s="244"/>
      <c r="CZD50" s="244"/>
      <c r="CZE50" s="244"/>
      <c r="CZF50" s="244"/>
      <c r="CZG50" s="201"/>
      <c r="CZH50" s="210"/>
      <c r="CZI50" s="15"/>
      <c r="CZJ50" s="15"/>
      <c r="CZK50" s="15"/>
      <c r="CZL50" s="15"/>
      <c r="CZM50" s="15"/>
      <c r="CZN50" s="15"/>
      <c r="CZO50" s="15"/>
      <c r="CZP50" s="15"/>
      <c r="CZQ50" s="15"/>
      <c r="CZR50" s="15"/>
      <c r="CZS50" s="19"/>
      <c r="CZT50" s="15"/>
      <c r="CZU50" s="15"/>
      <c r="CZV50" s="15"/>
      <c r="CZW50" s="15"/>
      <c r="CZX50" s="15"/>
      <c r="CZY50" s="15"/>
      <c r="CZZ50" s="19"/>
      <c r="DAA50" s="59"/>
      <c r="DAB50" s="59"/>
      <c r="DAC50" s="52"/>
      <c r="DAD50" s="52"/>
      <c r="DAE50" s="52"/>
      <c r="DAF50" s="52"/>
      <c r="DAG50" s="52"/>
      <c r="DAH50" s="59"/>
      <c r="DAI50" s="59"/>
      <c r="DAJ50" s="59"/>
      <c r="DAK50" s="59"/>
      <c r="DAL50" s="60"/>
      <c r="DAM50" s="278"/>
      <c r="DAN50" s="243"/>
      <c r="DAO50" s="244"/>
      <c r="DAP50" s="244"/>
      <c r="DAQ50" s="244"/>
      <c r="DAR50" s="244"/>
      <c r="DAS50" s="244"/>
      <c r="DAT50" s="201"/>
      <c r="DAU50" s="210"/>
      <c r="DAV50" s="15"/>
      <c r="DAW50" s="15"/>
      <c r="DAX50" s="15"/>
      <c r="DAY50" s="15"/>
      <c r="DAZ50" s="15"/>
      <c r="DBA50" s="15"/>
      <c r="DBB50" s="15"/>
      <c r="DBC50" s="15"/>
      <c r="DBD50" s="15"/>
      <c r="DBE50" s="15"/>
      <c r="DBF50" s="19"/>
      <c r="DBG50" s="15"/>
      <c r="DBH50" s="15"/>
      <c r="DBI50" s="15"/>
      <c r="DBJ50" s="15"/>
      <c r="DBK50" s="15"/>
      <c r="DBL50" s="15"/>
      <c r="DBM50" s="19"/>
      <c r="DBN50" s="59"/>
      <c r="DBO50" s="59"/>
      <c r="DBP50" s="52"/>
      <c r="DBQ50" s="52"/>
      <c r="DBR50" s="52"/>
      <c r="DBS50" s="52"/>
      <c r="DBT50" s="52"/>
      <c r="DBU50" s="59"/>
      <c r="DBV50" s="59"/>
      <c r="DBW50" s="59"/>
      <c r="DBX50" s="59"/>
      <c r="DBY50" s="60"/>
      <c r="DBZ50" s="278"/>
      <c r="DCA50" s="243"/>
      <c r="DCB50" s="244"/>
      <c r="DCC50" s="244"/>
      <c r="DCD50" s="244"/>
      <c r="DCE50" s="244"/>
      <c r="DCF50" s="244"/>
      <c r="DCG50" s="201"/>
      <c r="DCH50" s="210"/>
      <c r="DCI50" s="15"/>
      <c r="DCJ50" s="15"/>
      <c r="DCK50" s="15"/>
      <c r="DCL50" s="15"/>
      <c r="DCM50" s="15"/>
      <c r="DCN50" s="15"/>
      <c r="DCO50" s="15"/>
      <c r="DCP50" s="15"/>
      <c r="DCQ50" s="15"/>
      <c r="DCR50" s="15"/>
      <c r="DCS50" s="19"/>
      <c r="DCT50" s="15"/>
      <c r="DCU50" s="15"/>
      <c r="DCV50" s="15"/>
      <c r="DCW50" s="15"/>
      <c r="DCX50" s="15"/>
      <c r="DCY50" s="15"/>
      <c r="DCZ50" s="19"/>
      <c r="DDA50" s="59"/>
      <c r="DDB50" s="59"/>
      <c r="DDC50" s="52"/>
      <c r="DDD50" s="52"/>
      <c r="DDE50" s="52"/>
      <c r="DDF50" s="52"/>
      <c r="DDG50" s="52"/>
      <c r="DDH50" s="59"/>
      <c r="DDI50" s="59"/>
      <c r="DDJ50" s="59"/>
      <c r="DDK50" s="59"/>
      <c r="DDL50" s="60"/>
      <c r="DDM50" s="278"/>
      <c r="DDN50" s="243"/>
      <c r="DDO50" s="244"/>
      <c r="DDP50" s="244"/>
      <c r="DDQ50" s="244"/>
      <c r="DDR50" s="244"/>
      <c r="DDS50" s="244"/>
      <c r="DDT50" s="201"/>
      <c r="DDU50" s="210"/>
      <c r="DDV50" s="15"/>
      <c r="DDW50" s="15"/>
      <c r="DDX50" s="15"/>
      <c r="DDY50" s="15"/>
      <c r="DDZ50" s="15"/>
      <c r="DEA50" s="15"/>
      <c r="DEB50" s="15"/>
      <c r="DEC50" s="15"/>
      <c r="DED50" s="15"/>
      <c r="DEE50" s="15"/>
      <c r="DEF50" s="19"/>
      <c r="DEG50" s="15"/>
      <c r="DEH50" s="15"/>
      <c r="DEI50" s="15"/>
      <c r="DEJ50" s="15"/>
      <c r="DEK50" s="15"/>
      <c r="DEL50" s="15"/>
      <c r="DEM50" s="19"/>
      <c r="DEN50" s="59"/>
      <c r="DEO50" s="59"/>
      <c r="DEP50" s="52"/>
      <c r="DEQ50" s="52"/>
      <c r="DER50" s="52"/>
      <c r="DES50" s="52"/>
      <c r="DET50" s="52"/>
      <c r="DEU50" s="59"/>
      <c r="DEV50" s="59"/>
      <c r="DEW50" s="59"/>
      <c r="DEX50" s="59"/>
      <c r="DEY50" s="60"/>
      <c r="DEZ50" s="278"/>
      <c r="DFA50" s="243"/>
      <c r="DFB50" s="244"/>
      <c r="DFC50" s="244"/>
      <c r="DFD50" s="244"/>
      <c r="DFE50" s="244"/>
      <c r="DFF50" s="244"/>
      <c r="DFG50" s="201"/>
      <c r="DFH50" s="210"/>
      <c r="DFI50" s="15"/>
      <c r="DFJ50" s="15"/>
      <c r="DFK50" s="15"/>
      <c r="DFL50" s="15"/>
      <c r="DFM50" s="15"/>
      <c r="DFN50" s="15"/>
      <c r="DFO50" s="15"/>
      <c r="DFP50" s="15"/>
      <c r="DFQ50" s="15"/>
      <c r="DFR50" s="15"/>
      <c r="DFS50" s="19"/>
      <c r="DFT50" s="15"/>
      <c r="DFU50" s="15"/>
      <c r="DFV50" s="15"/>
      <c r="DFW50" s="15"/>
      <c r="DFX50" s="15"/>
      <c r="DFY50" s="15"/>
      <c r="DFZ50" s="19"/>
      <c r="DGA50" s="59"/>
      <c r="DGB50" s="59"/>
      <c r="DGC50" s="52"/>
      <c r="DGD50" s="52"/>
      <c r="DGE50" s="52"/>
      <c r="DGF50" s="52"/>
      <c r="DGG50" s="52"/>
      <c r="DGH50" s="59"/>
      <c r="DGI50" s="59"/>
      <c r="DGJ50" s="59"/>
      <c r="DGK50" s="59"/>
      <c r="DGL50" s="60"/>
      <c r="DGM50" s="278"/>
      <c r="DGN50" s="243"/>
      <c r="DGO50" s="244"/>
      <c r="DGP50" s="244"/>
      <c r="DGQ50" s="244"/>
      <c r="DGR50" s="244"/>
      <c r="DGS50" s="244"/>
      <c r="DGT50" s="201"/>
      <c r="DGU50" s="210"/>
      <c r="DGV50" s="15"/>
      <c r="DGW50" s="15"/>
      <c r="DGX50" s="15"/>
      <c r="DGY50" s="15"/>
      <c r="DGZ50" s="15"/>
      <c r="DHA50" s="15"/>
      <c r="DHB50" s="15"/>
      <c r="DHC50" s="15"/>
      <c r="DHD50" s="15"/>
      <c r="DHE50" s="15"/>
      <c r="DHF50" s="19"/>
      <c r="DHG50" s="15"/>
      <c r="DHH50" s="15"/>
      <c r="DHI50" s="15"/>
      <c r="DHJ50" s="15"/>
      <c r="DHK50" s="15"/>
      <c r="DHL50" s="15"/>
      <c r="DHM50" s="19"/>
      <c r="DHN50" s="59"/>
      <c r="DHO50" s="59"/>
      <c r="DHP50" s="52"/>
      <c r="DHQ50" s="52"/>
      <c r="DHR50" s="52"/>
      <c r="DHS50" s="52"/>
      <c r="DHT50" s="52"/>
      <c r="DHU50" s="59"/>
      <c r="DHV50" s="59"/>
      <c r="DHW50" s="59"/>
      <c r="DHX50" s="59"/>
      <c r="DHY50" s="60"/>
      <c r="DHZ50" s="278"/>
      <c r="DIA50" s="243"/>
      <c r="DIB50" s="244"/>
      <c r="DIC50" s="244"/>
      <c r="DID50" s="244"/>
      <c r="DIE50" s="244"/>
      <c r="DIF50" s="244"/>
      <c r="DIG50" s="201"/>
      <c r="DIH50" s="210"/>
      <c r="DII50" s="15"/>
      <c r="DIJ50" s="15"/>
      <c r="DIK50" s="15"/>
      <c r="DIL50" s="15"/>
      <c r="DIM50" s="15"/>
      <c r="DIN50" s="15"/>
      <c r="DIO50" s="15"/>
      <c r="DIP50" s="15"/>
      <c r="DIQ50" s="15"/>
      <c r="DIR50" s="15"/>
      <c r="DIS50" s="19"/>
      <c r="DIT50" s="15"/>
      <c r="DIU50" s="15"/>
      <c r="DIV50" s="15"/>
      <c r="DIW50" s="15"/>
      <c r="DIX50" s="15"/>
      <c r="DIY50" s="15"/>
      <c r="DIZ50" s="19"/>
      <c r="DJA50" s="59"/>
      <c r="DJB50" s="59"/>
      <c r="DJC50" s="52"/>
      <c r="DJD50" s="52"/>
      <c r="DJE50" s="52"/>
      <c r="DJF50" s="52"/>
      <c r="DJG50" s="52"/>
      <c r="DJH50" s="59"/>
      <c r="DJI50" s="59"/>
      <c r="DJJ50" s="59"/>
      <c r="DJK50" s="59"/>
      <c r="DJL50" s="60"/>
      <c r="DJM50" s="278"/>
      <c r="DJN50" s="243"/>
      <c r="DJO50" s="244"/>
      <c r="DJP50" s="244"/>
      <c r="DJQ50" s="244"/>
      <c r="DJR50" s="244"/>
      <c r="DJS50" s="244"/>
      <c r="DJT50" s="201"/>
      <c r="DJU50" s="210"/>
      <c r="DJV50" s="15"/>
      <c r="DJW50" s="15"/>
      <c r="DJX50" s="15"/>
      <c r="DJY50" s="15"/>
      <c r="DJZ50" s="15"/>
      <c r="DKA50" s="15"/>
      <c r="DKB50" s="15"/>
      <c r="DKC50" s="15"/>
      <c r="DKD50" s="15"/>
      <c r="DKE50" s="15"/>
      <c r="DKF50" s="19"/>
      <c r="DKG50" s="15"/>
      <c r="DKH50" s="15"/>
      <c r="DKI50" s="15"/>
      <c r="DKJ50" s="15"/>
      <c r="DKK50" s="15"/>
      <c r="DKL50" s="15"/>
      <c r="DKM50" s="19"/>
      <c r="DKN50" s="59"/>
      <c r="DKO50" s="59"/>
      <c r="DKP50" s="52"/>
      <c r="DKQ50" s="52"/>
      <c r="DKR50" s="52"/>
      <c r="DKS50" s="52"/>
      <c r="DKT50" s="52"/>
      <c r="DKU50" s="59"/>
      <c r="DKV50" s="59"/>
      <c r="DKW50" s="59"/>
      <c r="DKX50" s="59"/>
      <c r="DKY50" s="60"/>
      <c r="DKZ50" s="278"/>
      <c r="DLA50" s="243"/>
      <c r="DLB50" s="244"/>
      <c r="DLC50" s="244"/>
      <c r="DLD50" s="244"/>
      <c r="DLE50" s="244"/>
      <c r="DLF50" s="244"/>
      <c r="DLG50" s="201"/>
      <c r="DLH50" s="210"/>
      <c r="DLI50" s="15"/>
      <c r="DLJ50" s="15"/>
      <c r="DLK50" s="15"/>
      <c r="DLL50" s="15"/>
      <c r="DLM50" s="15"/>
      <c r="DLN50" s="15"/>
      <c r="DLO50" s="15"/>
      <c r="DLP50" s="15"/>
      <c r="DLQ50" s="15"/>
      <c r="DLR50" s="15"/>
      <c r="DLS50" s="19"/>
      <c r="DLT50" s="15"/>
      <c r="DLU50" s="15"/>
      <c r="DLV50" s="15"/>
      <c r="DLW50" s="15"/>
      <c r="DLX50" s="15"/>
      <c r="DLY50" s="15"/>
      <c r="DLZ50" s="19"/>
      <c r="DMA50" s="59"/>
      <c r="DMB50" s="59"/>
      <c r="DMC50" s="52"/>
      <c r="DMD50" s="52"/>
      <c r="DME50" s="52"/>
      <c r="DMF50" s="52"/>
      <c r="DMG50" s="52"/>
      <c r="DMH50" s="59"/>
      <c r="DMI50" s="59"/>
      <c r="DMJ50" s="59"/>
      <c r="DMK50" s="59"/>
      <c r="DML50" s="60"/>
      <c r="DMM50" s="278"/>
      <c r="DMN50" s="243"/>
      <c r="DMO50" s="244"/>
      <c r="DMP50" s="244"/>
      <c r="DMQ50" s="244"/>
      <c r="DMR50" s="244"/>
      <c r="DMS50" s="244"/>
      <c r="DMT50" s="201"/>
      <c r="DMU50" s="210"/>
      <c r="DMV50" s="15"/>
      <c r="DMW50" s="15"/>
      <c r="DMX50" s="15"/>
      <c r="DMY50" s="15"/>
      <c r="DMZ50" s="15"/>
      <c r="DNA50" s="15"/>
      <c r="DNB50" s="15"/>
      <c r="DNC50" s="15"/>
      <c r="DND50" s="15"/>
      <c r="DNE50" s="15"/>
      <c r="DNF50" s="19"/>
      <c r="DNG50" s="15"/>
      <c r="DNH50" s="15"/>
      <c r="DNI50" s="15"/>
      <c r="DNJ50" s="15"/>
      <c r="DNK50" s="15"/>
      <c r="DNL50" s="15"/>
      <c r="DNM50" s="19"/>
      <c r="DNN50" s="59"/>
      <c r="DNO50" s="59"/>
      <c r="DNP50" s="52"/>
      <c r="DNQ50" s="52"/>
      <c r="DNR50" s="52"/>
      <c r="DNS50" s="52"/>
      <c r="DNT50" s="52"/>
      <c r="DNU50" s="59"/>
      <c r="DNV50" s="59"/>
      <c r="DNW50" s="59"/>
      <c r="DNX50" s="59"/>
      <c r="DNY50" s="60"/>
      <c r="DNZ50" s="278"/>
      <c r="DOA50" s="243"/>
      <c r="DOB50" s="244"/>
      <c r="DOC50" s="244"/>
      <c r="DOD50" s="244"/>
      <c r="DOE50" s="244"/>
      <c r="DOF50" s="244"/>
      <c r="DOG50" s="201"/>
      <c r="DOH50" s="210"/>
      <c r="DOI50" s="15"/>
      <c r="DOJ50" s="15"/>
      <c r="DOK50" s="15"/>
      <c r="DOL50" s="15"/>
      <c r="DOM50" s="15"/>
      <c r="DON50" s="15"/>
      <c r="DOO50" s="15"/>
      <c r="DOP50" s="15"/>
      <c r="DOQ50" s="15"/>
      <c r="DOR50" s="15"/>
      <c r="DOS50" s="19"/>
      <c r="DOT50" s="15"/>
      <c r="DOU50" s="15"/>
      <c r="DOV50" s="15"/>
      <c r="DOW50" s="15"/>
      <c r="DOX50" s="15"/>
      <c r="DOY50" s="15"/>
      <c r="DOZ50" s="19"/>
      <c r="DPA50" s="59"/>
      <c r="DPB50" s="59"/>
      <c r="DPC50" s="52"/>
      <c r="DPD50" s="52"/>
      <c r="DPE50" s="52"/>
      <c r="DPF50" s="52"/>
      <c r="DPG50" s="52"/>
      <c r="DPH50" s="59"/>
      <c r="DPI50" s="59"/>
      <c r="DPJ50" s="59"/>
      <c r="DPK50" s="59"/>
      <c r="DPL50" s="60"/>
      <c r="DPM50" s="278"/>
      <c r="DPN50" s="243"/>
      <c r="DPO50" s="244"/>
      <c r="DPP50" s="244"/>
      <c r="DPQ50" s="244"/>
      <c r="DPR50" s="244"/>
      <c r="DPS50" s="244"/>
      <c r="DPT50" s="201"/>
      <c r="DPU50" s="210"/>
      <c r="DPV50" s="15"/>
      <c r="DPW50" s="15"/>
      <c r="DPX50" s="15"/>
      <c r="DPY50" s="15"/>
      <c r="DPZ50" s="15"/>
      <c r="DQA50" s="15"/>
      <c r="DQB50" s="15"/>
      <c r="DQC50" s="15"/>
      <c r="DQD50" s="15"/>
      <c r="DQE50" s="15"/>
      <c r="DQF50" s="19"/>
      <c r="DQG50" s="15"/>
      <c r="DQH50" s="15"/>
      <c r="DQI50" s="15"/>
      <c r="DQJ50" s="15"/>
      <c r="DQK50" s="15"/>
      <c r="DQL50" s="15"/>
      <c r="DQM50" s="19"/>
      <c r="DQN50" s="59"/>
      <c r="DQO50" s="59"/>
      <c r="DQP50" s="52"/>
      <c r="DQQ50" s="52"/>
      <c r="DQR50" s="52"/>
      <c r="DQS50" s="52"/>
      <c r="DQT50" s="52"/>
      <c r="DQU50" s="59"/>
      <c r="DQV50" s="59"/>
      <c r="DQW50" s="59"/>
      <c r="DQX50" s="59"/>
      <c r="DQY50" s="60"/>
      <c r="DQZ50" s="278"/>
      <c r="DRA50" s="243"/>
      <c r="DRB50" s="244"/>
      <c r="DRC50" s="244"/>
      <c r="DRD50" s="244"/>
      <c r="DRE50" s="244"/>
      <c r="DRF50" s="244"/>
      <c r="DRG50" s="201"/>
      <c r="DRH50" s="210"/>
      <c r="DRI50" s="15"/>
      <c r="DRJ50" s="15"/>
      <c r="DRK50" s="15"/>
      <c r="DRL50" s="15"/>
      <c r="DRM50" s="15"/>
      <c r="DRN50" s="15"/>
      <c r="DRO50" s="15"/>
      <c r="DRP50" s="15"/>
      <c r="DRQ50" s="15"/>
      <c r="DRR50" s="15"/>
      <c r="DRS50" s="19"/>
      <c r="DRT50" s="15"/>
      <c r="DRU50" s="15"/>
      <c r="DRV50" s="15"/>
      <c r="DRW50" s="15"/>
      <c r="DRX50" s="15"/>
      <c r="DRY50" s="15"/>
      <c r="DRZ50" s="19"/>
      <c r="DSA50" s="59"/>
      <c r="DSB50" s="59"/>
      <c r="DSC50" s="52"/>
      <c r="DSD50" s="52"/>
      <c r="DSE50" s="52"/>
      <c r="DSF50" s="52"/>
      <c r="DSG50" s="52"/>
      <c r="DSH50" s="59"/>
      <c r="DSI50" s="59"/>
      <c r="DSJ50" s="59"/>
      <c r="DSK50" s="59"/>
      <c r="DSL50" s="60"/>
      <c r="DSM50" s="278"/>
      <c r="DSN50" s="243"/>
      <c r="DSO50" s="244"/>
      <c r="DSP50" s="244"/>
      <c r="DSQ50" s="244"/>
      <c r="DSR50" s="244"/>
      <c r="DSS50" s="244"/>
      <c r="DST50" s="201"/>
      <c r="DSU50" s="210"/>
      <c r="DSV50" s="15"/>
      <c r="DSW50" s="15"/>
      <c r="DSX50" s="15"/>
      <c r="DSY50" s="15"/>
      <c r="DSZ50" s="15"/>
      <c r="DTA50" s="15"/>
      <c r="DTB50" s="15"/>
      <c r="DTC50" s="15"/>
      <c r="DTD50" s="15"/>
      <c r="DTE50" s="15"/>
      <c r="DTF50" s="19"/>
      <c r="DTG50" s="15"/>
      <c r="DTH50" s="15"/>
      <c r="DTI50" s="15"/>
      <c r="DTJ50" s="15"/>
      <c r="DTK50" s="15"/>
      <c r="DTL50" s="15"/>
      <c r="DTM50" s="19"/>
      <c r="DTN50" s="59"/>
      <c r="DTO50" s="59"/>
      <c r="DTP50" s="52"/>
      <c r="DTQ50" s="52"/>
      <c r="DTR50" s="52"/>
      <c r="DTS50" s="52"/>
      <c r="DTT50" s="52"/>
      <c r="DTU50" s="59"/>
      <c r="DTV50" s="59"/>
      <c r="DTW50" s="59"/>
      <c r="DTX50" s="59"/>
      <c r="DTY50" s="60"/>
      <c r="DTZ50" s="278"/>
      <c r="DUA50" s="243"/>
      <c r="DUB50" s="244"/>
      <c r="DUC50" s="244"/>
      <c r="DUD50" s="244"/>
      <c r="DUE50" s="244"/>
      <c r="DUF50" s="244"/>
      <c r="DUG50" s="201"/>
      <c r="DUH50" s="210"/>
      <c r="DUI50" s="15"/>
      <c r="DUJ50" s="15"/>
      <c r="DUK50" s="15"/>
      <c r="DUL50" s="15"/>
      <c r="DUM50" s="15"/>
      <c r="DUN50" s="15"/>
      <c r="DUO50" s="15"/>
      <c r="DUP50" s="15"/>
      <c r="DUQ50" s="15"/>
      <c r="DUR50" s="15"/>
      <c r="DUS50" s="19"/>
      <c r="DUT50" s="15"/>
      <c r="DUU50" s="15"/>
      <c r="DUV50" s="15"/>
      <c r="DUW50" s="15"/>
      <c r="DUX50" s="15"/>
      <c r="DUY50" s="15"/>
      <c r="DUZ50" s="19"/>
      <c r="DVA50" s="59"/>
      <c r="DVB50" s="59"/>
      <c r="DVC50" s="52"/>
      <c r="DVD50" s="52"/>
      <c r="DVE50" s="52"/>
      <c r="DVF50" s="52"/>
      <c r="DVG50" s="52"/>
      <c r="DVH50" s="59"/>
      <c r="DVI50" s="59"/>
      <c r="DVJ50" s="59"/>
      <c r="DVK50" s="59"/>
      <c r="DVL50" s="60"/>
      <c r="DVM50" s="278"/>
      <c r="DVN50" s="243"/>
      <c r="DVO50" s="244"/>
      <c r="DVP50" s="244"/>
      <c r="DVQ50" s="244"/>
      <c r="DVR50" s="244"/>
      <c r="DVS50" s="244"/>
      <c r="DVT50" s="201"/>
      <c r="DVU50" s="210"/>
      <c r="DVV50" s="15"/>
      <c r="DVW50" s="15"/>
      <c r="DVX50" s="15"/>
      <c r="DVY50" s="15"/>
      <c r="DVZ50" s="15"/>
      <c r="DWA50" s="15"/>
      <c r="DWB50" s="15"/>
      <c r="DWC50" s="15"/>
      <c r="DWD50" s="15"/>
      <c r="DWE50" s="15"/>
      <c r="DWF50" s="19"/>
      <c r="DWG50" s="15"/>
      <c r="DWH50" s="15"/>
      <c r="DWI50" s="15"/>
      <c r="DWJ50" s="15"/>
      <c r="DWK50" s="15"/>
      <c r="DWL50" s="15"/>
      <c r="DWM50" s="19"/>
      <c r="DWN50" s="59"/>
      <c r="DWO50" s="59"/>
      <c r="DWP50" s="52"/>
      <c r="DWQ50" s="52"/>
      <c r="DWR50" s="52"/>
      <c r="DWS50" s="52"/>
      <c r="DWT50" s="52"/>
      <c r="DWU50" s="59"/>
      <c r="DWV50" s="59"/>
      <c r="DWW50" s="59"/>
      <c r="DWX50" s="59"/>
      <c r="DWY50" s="60"/>
      <c r="DWZ50" s="278"/>
      <c r="DXA50" s="243"/>
      <c r="DXB50" s="244"/>
      <c r="DXC50" s="244"/>
      <c r="DXD50" s="244"/>
      <c r="DXE50" s="244"/>
      <c r="DXF50" s="244"/>
      <c r="DXG50" s="201"/>
      <c r="DXH50" s="210"/>
      <c r="DXI50" s="15"/>
      <c r="DXJ50" s="15"/>
      <c r="DXK50" s="15"/>
      <c r="DXL50" s="15"/>
      <c r="DXM50" s="15"/>
      <c r="DXN50" s="15"/>
      <c r="DXO50" s="15"/>
      <c r="DXP50" s="15"/>
      <c r="DXQ50" s="15"/>
      <c r="DXR50" s="15"/>
      <c r="DXS50" s="19"/>
      <c r="DXT50" s="15"/>
      <c r="DXU50" s="15"/>
      <c r="DXV50" s="15"/>
      <c r="DXW50" s="15"/>
      <c r="DXX50" s="15"/>
      <c r="DXY50" s="15"/>
      <c r="DXZ50" s="19"/>
      <c r="DYA50" s="59"/>
      <c r="DYB50" s="59"/>
      <c r="DYC50" s="52"/>
      <c r="DYD50" s="52"/>
      <c r="DYE50" s="52"/>
      <c r="DYF50" s="52"/>
      <c r="DYG50" s="52"/>
      <c r="DYH50" s="59"/>
      <c r="DYI50" s="59"/>
      <c r="DYJ50" s="59"/>
      <c r="DYK50" s="59"/>
      <c r="DYL50" s="60"/>
      <c r="DYM50" s="278"/>
      <c r="DYN50" s="243"/>
      <c r="DYO50" s="244"/>
      <c r="DYP50" s="244"/>
      <c r="DYQ50" s="244"/>
      <c r="DYR50" s="244"/>
      <c r="DYS50" s="244"/>
      <c r="DYT50" s="201"/>
      <c r="DYU50" s="210"/>
      <c r="DYV50" s="15"/>
      <c r="DYW50" s="15"/>
      <c r="DYX50" s="15"/>
      <c r="DYY50" s="15"/>
      <c r="DYZ50" s="15"/>
      <c r="DZA50" s="15"/>
      <c r="DZB50" s="15"/>
      <c r="DZC50" s="15"/>
      <c r="DZD50" s="15"/>
      <c r="DZE50" s="15"/>
      <c r="DZF50" s="19"/>
      <c r="DZG50" s="15"/>
      <c r="DZH50" s="15"/>
      <c r="DZI50" s="15"/>
      <c r="DZJ50" s="15"/>
      <c r="DZK50" s="15"/>
      <c r="DZL50" s="15"/>
      <c r="DZM50" s="19"/>
      <c r="DZN50" s="59"/>
      <c r="DZO50" s="59"/>
      <c r="DZP50" s="52"/>
      <c r="DZQ50" s="52"/>
      <c r="DZR50" s="52"/>
      <c r="DZS50" s="52"/>
      <c r="DZT50" s="52"/>
      <c r="DZU50" s="59"/>
      <c r="DZV50" s="59"/>
      <c r="DZW50" s="59"/>
      <c r="DZX50" s="59"/>
      <c r="DZY50" s="60"/>
      <c r="DZZ50" s="278"/>
      <c r="EAA50" s="243"/>
      <c r="EAB50" s="244"/>
      <c r="EAC50" s="244"/>
      <c r="EAD50" s="244"/>
      <c r="EAE50" s="244"/>
      <c r="EAF50" s="244"/>
      <c r="EAG50" s="201"/>
      <c r="EAH50" s="210"/>
      <c r="EAI50" s="15"/>
      <c r="EAJ50" s="15"/>
      <c r="EAK50" s="15"/>
      <c r="EAL50" s="15"/>
      <c r="EAM50" s="15"/>
      <c r="EAN50" s="15"/>
      <c r="EAO50" s="15"/>
      <c r="EAP50" s="15"/>
      <c r="EAQ50" s="15"/>
      <c r="EAR50" s="15"/>
      <c r="EAS50" s="19"/>
      <c r="EAT50" s="15"/>
      <c r="EAU50" s="15"/>
      <c r="EAV50" s="15"/>
      <c r="EAW50" s="15"/>
      <c r="EAX50" s="15"/>
      <c r="EAY50" s="15"/>
      <c r="EAZ50" s="19"/>
      <c r="EBA50" s="59"/>
      <c r="EBB50" s="59"/>
      <c r="EBC50" s="52"/>
      <c r="EBD50" s="52"/>
      <c r="EBE50" s="52"/>
      <c r="EBF50" s="52"/>
      <c r="EBG50" s="52"/>
      <c r="EBH50" s="59"/>
      <c r="EBI50" s="59"/>
      <c r="EBJ50" s="59"/>
      <c r="EBK50" s="59"/>
      <c r="EBL50" s="60"/>
      <c r="EBM50" s="278"/>
      <c r="EBN50" s="243"/>
      <c r="EBO50" s="244"/>
      <c r="EBP50" s="244"/>
      <c r="EBQ50" s="244"/>
      <c r="EBR50" s="244"/>
      <c r="EBS50" s="244"/>
      <c r="EBT50" s="201"/>
      <c r="EBU50" s="210"/>
      <c r="EBV50" s="15"/>
      <c r="EBW50" s="15"/>
      <c r="EBX50" s="15"/>
      <c r="EBY50" s="15"/>
      <c r="EBZ50" s="15"/>
      <c r="ECA50" s="15"/>
      <c r="ECB50" s="15"/>
      <c r="ECC50" s="15"/>
      <c r="ECD50" s="15"/>
      <c r="ECE50" s="15"/>
      <c r="ECF50" s="19"/>
      <c r="ECG50" s="15"/>
      <c r="ECH50" s="15"/>
      <c r="ECI50" s="15"/>
      <c r="ECJ50" s="15"/>
      <c r="ECK50" s="15"/>
      <c r="ECL50" s="15"/>
      <c r="ECM50" s="19"/>
      <c r="ECN50" s="59"/>
      <c r="ECO50" s="59"/>
      <c r="ECP50" s="52"/>
      <c r="ECQ50" s="52"/>
      <c r="ECR50" s="52"/>
      <c r="ECS50" s="52"/>
      <c r="ECT50" s="52"/>
      <c r="ECU50" s="59"/>
      <c r="ECV50" s="59"/>
      <c r="ECW50" s="59"/>
      <c r="ECX50" s="59"/>
      <c r="ECY50" s="60"/>
      <c r="ECZ50" s="278"/>
      <c r="EDA50" s="243"/>
      <c r="EDB50" s="244"/>
      <c r="EDC50" s="244"/>
      <c r="EDD50" s="244"/>
      <c r="EDE50" s="244"/>
      <c r="EDF50" s="244"/>
      <c r="EDG50" s="201"/>
      <c r="EDH50" s="210"/>
      <c r="EDI50" s="15"/>
      <c r="EDJ50" s="15"/>
      <c r="EDK50" s="15"/>
      <c r="EDL50" s="15"/>
      <c r="EDM50" s="15"/>
      <c r="EDN50" s="15"/>
      <c r="EDO50" s="15"/>
      <c r="EDP50" s="15"/>
      <c r="EDQ50" s="15"/>
      <c r="EDR50" s="15"/>
      <c r="EDS50" s="19"/>
      <c r="EDT50" s="15"/>
      <c r="EDU50" s="15"/>
      <c r="EDV50" s="15"/>
      <c r="EDW50" s="15"/>
      <c r="EDX50" s="15"/>
      <c r="EDY50" s="15"/>
      <c r="EDZ50" s="19"/>
      <c r="EEA50" s="59"/>
      <c r="EEB50" s="59"/>
      <c r="EEC50" s="52"/>
      <c r="EED50" s="52"/>
      <c r="EEE50" s="52"/>
      <c r="EEF50" s="52"/>
      <c r="EEG50" s="52"/>
      <c r="EEH50" s="59"/>
      <c r="EEI50" s="59"/>
      <c r="EEJ50" s="59"/>
      <c r="EEK50" s="59"/>
      <c r="EEL50" s="60"/>
      <c r="EEM50" s="278"/>
      <c r="EEN50" s="243"/>
      <c r="EEO50" s="244"/>
      <c r="EEP50" s="244"/>
      <c r="EEQ50" s="244"/>
      <c r="EER50" s="244"/>
      <c r="EES50" s="244"/>
      <c r="EET50" s="201"/>
      <c r="EEU50" s="210"/>
      <c r="EEV50" s="15"/>
      <c r="EEW50" s="15"/>
      <c r="EEX50" s="15"/>
      <c r="EEY50" s="15"/>
      <c r="EEZ50" s="15"/>
      <c r="EFA50" s="15"/>
      <c r="EFB50" s="15"/>
      <c r="EFC50" s="15"/>
      <c r="EFD50" s="15"/>
      <c r="EFE50" s="15"/>
      <c r="EFF50" s="19"/>
      <c r="EFG50" s="15"/>
      <c r="EFH50" s="15"/>
      <c r="EFI50" s="15"/>
      <c r="EFJ50" s="15"/>
      <c r="EFK50" s="15"/>
      <c r="EFL50" s="15"/>
      <c r="EFM50" s="19"/>
      <c r="EFN50" s="59"/>
      <c r="EFO50" s="59"/>
      <c r="EFP50" s="52"/>
      <c r="EFQ50" s="52"/>
      <c r="EFR50" s="52"/>
      <c r="EFS50" s="52"/>
      <c r="EFT50" s="52"/>
      <c r="EFU50" s="59"/>
      <c r="EFV50" s="59"/>
      <c r="EFW50" s="59"/>
      <c r="EFX50" s="59"/>
      <c r="EFY50" s="60"/>
      <c r="EFZ50" s="278"/>
      <c r="EGA50" s="243"/>
      <c r="EGB50" s="244"/>
      <c r="EGC50" s="244"/>
      <c r="EGD50" s="244"/>
      <c r="EGE50" s="244"/>
      <c r="EGF50" s="244"/>
      <c r="EGG50" s="201"/>
      <c r="EGH50" s="210"/>
      <c r="EGI50" s="15"/>
      <c r="EGJ50" s="15"/>
      <c r="EGK50" s="15"/>
      <c r="EGL50" s="15"/>
      <c r="EGM50" s="15"/>
      <c r="EGN50" s="15"/>
      <c r="EGO50" s="15"/>
      <c r="EGP50" s="15"/>
      <c r="EGQ50" s="15"/>
      <c r="EGR50" s="15"/>
      <c r="EGS50" s="19"/>
      <c r="EGT50" s="15"/>
      <c r="EGU50" s="15"/>
      <c r="EGV50" s="15"/>
      <c r="EGW50" s="15"/>
      <c r="EGX50" s="15"/>
      <c r="EGY50" s="15"/>
      <c r="EGZ50" s="19"/>
      <c r="EHA50" s="59"/>
      <c r="EHB50" s="59"/>
      <c r="EHC50" s="52"/>
      <c r="EHD50" s="52"/>
      <c r="EHE50" s="52"/>
      <c r="EHF50" s="52"/>
      <c r="EHG50" s="52"/>
      <c r="EHH50" s="59"/>
      <c r="EHI50" s="59"/>
      <c r="EHJ50" s="59"/>
      <c r="EHK50" s="59"/>
      <c r="EHL50" s="60"/>
      <c r="EHM50" s="278"/>
      <c r="EHN50" s="243"/>
      <c r="EHO50" s="244"/>
      <c r="EHP50" s="244"/>
      <c r="EHQ50" s="244"/>
      <c r="EHR50" s="244"/>
      <c r="EHS50" s="244"/>
      <c r="EHT50" s="201"/>
      <c r="EHU50" s="210"/>
      <c r="EHV50" s="15"/>
      <c r="EHW50" s="15"/>
      <c r="EHX50" s="15"/>
      <c r="EHY50" s="15"/>
      <c r="EHZ50" s="15"/>
      <c r="EIA50" s="15"/>
      <c r="EIB50" s="15"/>
      <c r="EIC50" s="15"/>
      <c r="EID50" s="15"/>
      <c r="EIE50" s="15"/>
      <c r="EIF50" s="19"/>
      <c r="EIG50" s="15"/>
      <c r="EIH50" s="15"/>
      <c r="EII50" s="15"/>
      <c r="EIJ50" s="15"/>
      <c r="EIK50" s="15"/>
      <c r="EIL50" s="15"/>
      <c r="EIM50" s="19"/>
      <c r="EIN50" s="59"/>
      <c r="EIO50" s="59"/>
      <c r="EIP50" s="52"/>
      <c r="EIQ50" s="52"/>
      <c r="EIR50" s="52"/>
      <c r="EIS50" s="52"/>
      <c r="EIT50" s="52"/>
      <c r="EIU50" s="59"/>
      <c r="EIV50" s="59"/>
      <c r="EIW50" s="59"/>
      <c r="EIX50" s="59"/>
      <c r="EIY50" s="60"/>
      <c r="EIZ50" s="278"/>
      <c r="EJA50" s="243"/>
      <c r="EJB50" s="244"/>
      <c r="EJC50" s="244"/>
      <c r="EJD50" s="244"/>
      <c r="EJE50" s="244"/>
      <c r="EJF50" s="244"/>
      <c r="EJG50" s="201"/>
      <c r="EJH50" s="210"/>
      <c r="EJI50" s="15"/>
      <c r="EJJ50" s="15"/>
      <c r="EJK50" s="15"/>
      <c r="EJL50" s="15"/>
      <c r="EJM50" s="15"/>
      <c r="EJN50" s="15"/>
      <c r="EJO50" s="15"/>
      <c r="EJP50" s="15"/>
      <c r="EJQ50" s="15"/>
      <c r="EJR50" s="15"/>
      <c r="EJS50" s="19"/>
      <c r="EJT50" s="15"/>
      <c r="EJU50" s="15"/>
      <c r="EJV50" s="15"/>
      <c r="EJW50" s="15"/>
      <c r="EJX50" s="15"/>
      <c r="EJY50" s="15"/>
      <c r="EJZ50" s="19"/>
      <c r="EKA50" s="59"/>
      <c r="EKB50" s="59"/>
      <c r="EKC50" s="52"/>
      <c r="EKD50" s="52"/>
      <c r="EKE50" s="52"/>
      <c r="EKF50" s="52"/>
      <c r="EKG50" s="52"/>
      <c r="EKH50" s="59"/>
      <c r="EKI50" s="59"/>
      <c r="EKJ50" s="59"/>
      <c r="EKK50" s="59"/>
      <c r="EKL50" s="60"/>
      <c r="EKM50" s="278"/>
      <c r="EKN50" s="243"/>
      <c r="EKO50" s="244"/>
      <c r="EKP50" s="244"/>
      <c r="EKQ50" s="244"/>
      <c r="EKR50" s="244"/>
      <c r="EKS50" s="244"/>
      <c r="EKT50" s="201"/>
      <c r="EKU50" s="210"/>
      <c r="EKV50" s="15"/>
      <c r="EKW50" s="15"/>
      <c r="EKX50" s="15"/>
      <c r="EKY50" s="15"/>
      <c r="EKZ50" s="15"/>
      <c r="ELA50" s="15"/>
      <c r="ELB50" s="15"/>
      <c r="ELC50" s="15"/>
      <c r="ELD50" s="15"/>
      <c r="ELE50" s="15"/>
      <c r="ELF50" s="19"/>
      <c r="ELG50" s="15"/>
      <c r="ELH50" s="15"/>
      <c r="ELI50" s="15"/>
      <c r="ELJ50" s="15"/>
      <c r="ELK50" s="15"/>
      <c r="ELL50" s="15"/>
      <c r="ELM50" s="19"/>
      <c r="ELN50" s="59"/>
      <c r="ELO50" s="59"/>
      <c r="ELP50" s="52"/>
      <c r="ELQ50" s="52"/>
      <c r="ELR50" s="52"/>
      <c r="ELS50" s="52"/>
      <c r="ELT50" s="52"/>
      <c r="ELU50" s="59"/>
      <c r="ELV50" s="59"/>
      <c r="ELW50" s="59"/>
      <c r="ELX50" s="59"/>
      <c r="ELY50" s="60"/>
      <c r="ELZ50" s="278"/>
      <c r="EMA50" s="243"/>
      <c r="EMB50" s="244"/>
      <c r="EMC50" s="244"/>
      <c r="EMD50" s="244"/>
      <c r="EME50" s="244"/>
      <c r="EMF50" s="244"/>
      <c r="EMG50" s="201"/>
      <c r="EMH50" s="210"/>
      <c r="EMI50" s="15"/>
      <c r="EMJ50" s="15"/>
      <c r="EMK50" s="15"/>
      <c r="EML50" s="15"/>
      <c r="EMM50" s="15"/>
      <c r="EMN50" s="15"/>
      <c r="EMO50" s="15"/>
      <c r="EMP50" s="15"/>
      <c r="EMQ50" s="15"/>
      <c r="EMR50" s="15"/>
      <c r="EMS50" s="19"/>
      <c r="EMT50" s="15"/>
      <c r="EMU50" s="15"/>
      <c r="EMV50" s="15"/>
      <c r="EMW50" s="15"/>
      <c r="EMX50" s="15"/>
      <c r="EMY50" s="15"/>
      <c r="EMZ50" s="19"/>
      <c r="ENA50" s="59"/>
      <c r="ENB50" s="59"/>
      <c r="ENC50" s="52"/>
      <c r="END50" s="52"/>
      <c r="ENE50" s="52"/>
      <c r="ENF50" s="52"/>
      <c r="ENG50" s="52"/>
      <c r="ENH50" s="59"/>
      <c r="ENI50" s="59"/>
      <c r="ENJ50" s="59"/>
      <c r="ENK50" s="59"/>
      <c r="ENL50" s="60"/>
      <c r="ENM50" s="278"/>
      <c r="ENN50" s="243"/>
      <c r="ENO50" s="244"/>
      <c r="ENP50" s="244"/>
      <c r="ENQ50" s="244"/>
      <c r="ENR50" s="244"/>
      <c r="ENS50" s="244"/>
      <c r="ENT50" s="201"/>
      <c r="ENU50" s="210"/>
      <c r="ENV50" s="15"/>
      <c r="ENW50" s="15"/>
      <c r="ENX50" s="15"/>
      <c r="ENY50" s="15"/>
      <c r="ENZ50" s="15"/>
      <c r="EOA50" s="15"/>
      <c r="EOB50" s="15"/>
      <c r="EOC50" s="15"/>
      <c r="EOD50" s="15"/>
      <c r="EOE50" s="15"/>
      <c r="EOF50" s="19"/>
      <c r="EOG50" s="15"/>
      <c r="EOH50" s="15"/>
      <c r="EOI50" s="15"/>
      <c r="EOJ50" s="15"/>
      <c r="EOK50" s="15"/>
      <c r="EOL50" s="15"/>
      <c r="EOM50" s="19"/>
      <c r="EON50" s="59"/>
      <c r="EOO50" s="59"/>
      <c r="EOP50" s="52"/>
      <c r="EOQ50" s="52"/>
      <c r="EOR50" s="52"/>
      <c r="EOS50" s="52"/>
      <c r="EOT50" s="52"/>
      <c r="EOU50" s="59"/>
      <c r="EOV50" s="59"/>
      <c r="EOW50" s="59"/>
      <c r="EOX50" s="59"/>
      <c r="EOY50" s="60"/>
      <c r="EOZ50" s="278"/>
      <c r="EPA50" s="243"/>
      <c r="EPB50" s="244"/>
      <c r="EPC50" s="244"/>
      <c r="EPD50" s="244"/>
      <c r="EPE50" s="244"/>
      <c r="EPF50" s="244"/>
      <c r="EPG50" s="201"/>
      <c r="EPH50" s="210"/>
      <c r="EPI50" s="15"/>
      <c r="EPJ50" s="15"/>
      <c r="EPK50" s="15"/>
      <c r="EPL50" s="15"/>
      <c r="EPM50" s="15"/>
      <c r="EPN50" s="15"/>
      <c r="EPO50" s="15"/>
      <c r="EPP50" s="15"/>
      <c r="EPQ50" s="15"/>
      <c r="EPR50" s="15"/>
      <c r="EPS50" s="19"/>
      <c r="EPT50" s="15"/>
      <c r="EPU50" s="15"/>
      <c r="EPV50" s="15"/>
      <c r="EPW50" s="15"/>
      <c r="EPX50" s="15"/>
      <c r="EPY50" s="15"/>
      <c r="EPZ50" s="19"/>
      <c r="EQA50" s="59"/>
      <c r="EQB50" s="59"/>
      <c r="EQC50" s="52"/>
      <c r="EQD50" s="52"/>
      <c r="EQE50" s="52"/>
      <c r="EQF50" s="52"/>
      <c r="EQG50" s="52"/>
      <c r="EQH50" s="59"/>
      <c r="EQI50" s="59"/>
      <c r="EQJ50" s="59"/>
      <c r="EQK50" s="59"/>
      <c r="EQL50" s="60"/>
      <c r="EQM50" s="278"/>
      <c r="EQN50" s="243"/>
      <c r="EQO50" s="244"/>
      <c r="EQP50" s="244"/>
      <c r="EQQ50" s="244"/>
      <c r="EQR50" s="244"/>
      <c r="EQS50" s="244"/>
      <c r="EQT50" s="201"/>
      <c r="EQU50" s="210"/>
      <c r="EQV50" s="15"/>
      <c r="EQW50" s="15"/>
      <c r="EQX50" s="15"/>
      <c r="EQY50" s="15"/>
      <c r="EQZ50" s="15"/>
      <c r="ERA50" s="15"/>
      <c r="ERB50" s="15"/>
      <c r="ERC50" s="15"/>
      <c r="ERD50" s="15"/>
      <c r="ERE50" s="15"/>
      <c r="ERF50" s="19"/>
      <c r="ERG50" s="15"/>
      <c r="ERH50" s="15"/>
      <c r="ERI50" s="15"/>
      <c r="ERJ50" s="15"/>
      <c r="ERK50" s="15"/>
      <c r="ERL50" s="15"/>
      <c r="ERM50" s="19"/>
      <c r="ERN50" s="59"/>
      <c r="ERO50" s="59"/>
      <c r="ERP50" s="52"/>
      <c r="ERQ50" s="52"/>
      <c r="ERR50" s="52"/>
      <c r="ERS50" s="52"/>
      <c r="ERT50" s="52"/>
      <c r="ERU50" s="59"/>
      <c r="ERV50" s="59"/>
      <c r="ERW50" s="59"/>
      <c r="ERX50" s="59"/>
      <c r="ERY50" s="60"/>
      <c r="ERZ50" s="278"/>
      <c r="ESA50" s="243"/>
      <c r="ESB50" s="244"/>
      <c r="ESC50" s="244"/>
      <c r="ESD50" s="244"/>
      <c r="ESE50" s="244"/>
      <c r="ESF50" s="244"/>
      <c r="ESG50" s="201"/>
      <c r="ESH50" s="210"/>
      <c r="ESI50" s="15"/>
      <c r="ESJ50" s="15"/>
      <c r="ESK50" s="15"/>
      <c r="ESL50" s="15"/>
      <c r="ESM50" s="15"/>
      <c r="ESN50" s="15"/>
      <c r="ESO50" s="15"/>
      <c r="ESP50" s="15"/>
      <c r="ESQ50" s="15"/>
      <c r="ESR50" s="15"/>
      <c r="ESS50" s="19"/>
      <c r="EST50" s="15"/>
      <c r="ESU50" s="15"/>
      <c r="ESV50" s="15"/>
      <c r="ESW50" s="15"/>
      <c r="ESX50" s="15"/>
      <c r="ESY50" s="15"/>
      <c r="ESZ50" s="19"/>
      <c r="ETA50" s="59"/>
      <c r="ETB50" s="59"/>
      <c r="ETC50" s="52"/>
      <c r="ETD50" s="52"/>
      <c r="ETE50" s="52"/>
      <c r="ETF50" s="52"/>
      <c r="ETG50" s="52"/>
      <c r="ETH50" s="59"/>
      <c r="ETI50" s="59"/>
      <c r="ETJ50" s="59"/>
      <c r="ETK50" s="59"/>
      <c r="ETL50" s="60"/>
      <c r="ETM50" s="278"/>
      <c r="ETN50" s="243"/>
      <c r="ETO50" s="244"/>
      <c r="ETP50" s="244"/>
      <c r="ETQ50" s="244"/>
      <c r="ETR50" s="244"/>
      <c r="ETS50" s="244"/>
      <c r="ETT50" s="201"/>
      <c r="ETU50" s="210"/>
      <c r="ETV50" s="15"/>
      <c r="ETW50" s="15"/>
      <c r="ETX50" s="15"/>
      <c r="ETY50" s="15"/>
      <c r="ETZ50" s="15"/>
      <c r="EUA50" s="15"/>
      <c r="EUB50" s="15"/>
      <c r="EUC50" s="15"/>
      <c r="EUD50" s="15"/>
      <c r="EUE50" s="15"/>
      <c r="EUF50" s="19"/>
      <c r="EUG50" s="15"/>
      <c r="EUH50" s="15"/>
      <c r="EUI50" s="15"/>
      <c r="EUJ50" s="15"/>
      <c r="EUK50" s="15"/>
      <c r="EUL50" s="15"/>
      <c r="EUM50" s="19"/>
      <c r="EUN50" s="59"/>
      <c r="EUO50" s="59"/>
      <c r="EUP50" s="52"/>
      <c r="EUQ50" s="52"/>
      <c r="EUR50" s="52"/>
      <c r="EUS50" s="52"/>
      <c r="EUT50" s="52"/>
      <c r="EUU50" s="59"/>
      <c r="EUV50" s="59"/>
      <c r="EUW50" s="59"/>
      <c r="EUX50" s="59"/>
      <c r="EUY50" s="60"/>
      <c r="EUZ50" s="278"/>
      <c r="EVA50" s="243"/>
      <c r="EVB50" s="244"/>
      <c r="EVC50" s="244"/>
      <c r="EVD50" s="244"/>
      <c r="EVE50" s="244"/>
      <c r="EVF50" s="244"/>
      <c r="EVG50" s="201"/>
      <c r="EVH50" s="210"/>
      <c r="EVI50" s="15"/>
      <c r="EVJ50" s="15"/>
      <c r="EVK50" s="15"/>
      <c r="EVL50" s="15"/>
      <c r="EVM50" s="15"/>
      <c r="EVN50" s="15"/>
      <c r="EVO50" s="15"/>
      <c r="EVP50" s="15"/>
      <c r="EVQ50" s="15"/>
      <c r="EVR50" s="15"/>
      <c r="EVS50" s="19"/>
      <c r="EVT50" s="15"/>
      <c r="EVU50" s="15"/>
      <c r="EVV50" s="15"/>
      <c r="EVW50" s="15"/>
      <c r="EVX50" s="15"/>
      <c r="EVY50" s="15"/>
      <c r="EVZ50" s="19"/>
      <c r="EWA50" s="59"/>
      <c r="EWB50" s="59"/>
      <c r="EWC50" s="52"/>
      <c r="EWD50" s="52"/>
      <c r="EWE50" s="52"/>
      <c r="EWF50" s="52"/>
      <c r="EWG50" s="52"/>
      <c r="EWH50" s="59"/>
      <c r="EWI50" s="59"/>
      <c r="EWJ50" s="59"/>
      <c r="EWK50" s="59"/>
      <c r="EWL50" s="60"/>
      <c r="EWM50" s="278"/>
      <c r="EWN50" s="243"/>
      <c r="EWO50" s="244"/>
      <c r="EWP50" s="244"/>
      <c r="EWQ50" s="244"/>
      <c r="EWR50" s="244"/>
      <c r="EWS50" s="244"/>
      <c r="EWT50" s="201"/>
      <c r="EWU50" s="210"/>
      <c r="EWV50" s="15"/>
      <c r="EWW50" s="15"/>
      <c r="EWX50" s="15"/>
      <c r="EWY50" s="15"/>
      <c r="EWZ50" s="15"/>
      <c r="EXA50" s="15"/>
      <c r="EXB50" s="15"/>
      <c r="EXC50" s="15"/>
      <c r="EXD50" s="15"/>
      <c r="EXE50" s="15"/>
      <c r="EXF50" s="19"/>
      <c r="EXG50" s="15"/>
      <c r="EXH50" s="15"/>
      <c r="EXI50" s="15"/>
      <c r="EXJ50" s="15"/>
      <c r="EXK50" s="15"/>
      <c r="EXL50" s="15"/>
      <c r="EXM50" s="19"/>
      <c r="EXN50" s="59"/>
      <c r="EXO50" s="59"/>
      <c r="EXP50" s="52"/>
      <c r="EXQ50" s="52"/>
      <c r="EXR50" s="52"/>
      <c r="EXS50" s="52"/>
      <c r="EXT50" s="52"/>
      <c r="EXU50" s="59"/>
      <c r="EXV50" s="59"/>
      <c r="EXW50" s="59"/>
      <c r="EXX50" s="59"/>
      <c r="EXY50" s="60"/>
      <c r="EXZ50" s="278"/>
      <c r="EYA50" s="243"/>
      <c r="EYB50" s="244"/>
      <c r="EYC50" s="244"/>
      <c r="EYD50" s="244"/>
      <c r="EYE50" s="244"/>
      <c r="EYF50" s="244"/>
      <c r="EYG50" s="201"/>
      <c r="EYH50" s="210"/>
      <c r="EYI50" s="15"/>
      <c r="EYJ50" s="15"/>
      <c r="EYK50" s="15"/>
      <c r="EYL50" s="15"/>
      <c r="EYM50" s="15"/>
      <c r="EYN50" s="15"/>
      <c r="EYO50" s="15"/>
      <c r="EYP50" s="15"/>
      <c r="EYQ50" s="15"/>
      <c r="EYR50" s="15"/>
      <c r="EYS50" s="19"/>
      <c r="EYT50" s="15"/>
      <c r="EYU50" s="15"/>
      <c r="EYV50" s="15"/>
      <c r="EYW50" s="15"/>
      <c r="EYX50" s="15"/>
      <c r="EYY50" s="15"/>
      <c r="EYZ50" s="19"/>
      <c r="EZA50" s="59"/>
      <c r="EZB50" s="59"/>
      <c r="EZC50" s="52"/>
      <c r="EZD50" s="52"/>
      <c r="EZE50" s="52"/>
      <c r="EZF50" s="52"/>
      <c r="EZG50" s="52"/>
      <c r="EZH50" s="59"/>
      <c r="EZI50" s="59"/>
      <c r="EZJ50" s="59"/>
      <c r="EZK50" s="59"/>
      <c r="EZL50" s="60"/>
      <c r="EZM50" s="278"/>
      <c r="EZN50" s="243"/>
      <c r="EZO50" s="244"/>
      <c r="EZP50" s="244"/>
      <c r="EZQ50" s="244"/>
      <c r="EZR50" s="244"/>
      <c r="EZS50" s="244"/>
      <c r="EZT50" s="201"/>
      <c r="EZU50" s="210"/>
      <c r="EZV50" s="15"/>
      <c r="EZW50" s="15"/>
      <c r="EZX50" s="15"/>
      <c r="EZY50" s="15"/>
      <c r="EZZ50" s="15"/>
      <c r="FAA50" s="15"/>
      <c r="FAB50" s="15"/>
      <c r="FAC50" s="15"/>
      <c r="FAD50" s="15"/>
      <c r="FAE50" s="15"/>
      <c r="FAF50" s="19"/>
      <c r="FAG50" s="15"/>
      <c r="FAH50" s="15"/>
      <c r="FAI50" s="15"/>
      <c r="FAJ50" s="15"/>
      <c r="FAK50" s="15"/>
      <c r="FAL50" s="15"/>
      <c r="FAM50" s="19"/>
      <c r="FAN50" s="59"/>
      <c r="FAO50" s="59"/>
      <c r="FAP50" s="52"/>
      <c r="FAQ50" s="52"/>
      <c r="FAR50" s="52"/>
      <c r="FAS50" s="52"/>
      <c r="FAT50" s="52"/>
      <c r="FAU50" s="59"/>
      <c r="FAV50" s="59"/>
      <c r="FAW50" s="59"/>
      <c r="FAX50" s="59"/>
      <c r="FAY50" s="60"/>
      <c r="FAZ50" s="278"/>
      <c r="FBA50" s="243"/>
      <c r="FBB50" s="244"/>
      <c r="FBC50" s="244"/>
      <c r="FBD50" s="244"/>
      <c r="FBE50" s="244"/>
      <c r="FBF50" s="244"/>
      <c r="FBG50" s="201"/>
      <c r="FBH50" s="210"/>
      <c r="FBI50" s="15"/>
      <c r="FBJ50" s="15"/>
      <c r="FBK50" s="15"/>
      <c r="FBL50" s="15"/>
      <c r="FBM50" s="15"/>
      <c r="FBN50" s="15"/>
      <c r="FBO50" s="15"/>
      <c r="FBP50" s="15"/>
      <c r="FBQ50" s="15"/>
      <c r="FBR50" s="15"/>
      <c r="FBS50" s="19"/>
      <c r="FBT50" s="15"/>
      <c r="FBU50" s="15"/>
      <c r="FBV50" s="15"/>
      <c r="FBW50" s="15"/>
      <c r="FBX50" s="15"/>
      <c r="FBY50" s="15"/>
      <c r="FBZ50" s="19"/>
      <c r="FCA50" s="59"/>
      <c r="FCB50" s="59"/>
      <c r="FCC50" s="52"/>
      <c r="FCD50" s="52"/>
      <c r="FCE50" s="52"/>
      <c r="FCF50" s="52"/>
      <c r="FCG50" s="52"/>
      <c r="FCH50" s="59"/>
      <c r="FCI50" s="59"/>
      <c r="FCJ50" s="59"/>
      <c r="FCK50" s="59"/>
      <c r="FCL50" s="60"/>
      <c r="FCM50" s="278"/>
      <c r="FCN50" s="243"/>
      <c r="FCO50" s="244"/>
      <c r="FCP50" s="244"/>
      <c r="FCQ50" s="244"/>
      <c r="FCR50" s="244"/>
      <c r="FCS50" s="244"/>
      <c r="FCT50" s="201"/>
      <c r="FCU50" s="210"/>
      <c r="FCV50" s="15"/>
      <c r="FCW50" s="15"/>
      <c r="FCX50" s="15"/>
      <c r="FCY50" s="15"/>
      <c r="FCZ50" s="15"/>
      <c r="FDA50" s="15"/>
      <c r="FDB50" s="15"/>
      <c r="FDC50" s="15"/>
      <c r="FDD50" s="15"/>
      <c r="FDE50" s="15"/>
      <c r="FDF50" s="19"/>
      <c r="FDG50" s="15"/>
      <c r="FDH50" s="15"/>
      <c r="FDI50" s="15"/>
      <c r="FDJ50" s="15"/>
      <c r="FDK50" s="15"/>
      <c r="FDL50" s="15"/>
      <c r="FDM50" s="19"/>
      <c r="FDN50" s="59"/>
      <c r="FDO50" s="59"/>
      <c r="FDP50" s="52"/>
      <c r="FDQ50" s="52"/>
      <c r="FDR50" s="52"/>
      <c r="FDS50" s="52"/>
      <c r="FDT50" s="52"/>
      <c r="FDU50" s="59"/>
      <c r="FDV50" s="59"/>
      <c r="FDW50" s="59"/>
      <c r="FDX50" s="59"/>
      <c r="FDY50" s="60"/>
      <c r="FDZ50" s="278"/>
      <c r="FEA50" s="243"/>
      <c r="FEB50" s="244"/>
      <c r="FEC50" s="244"/>
      <c r="FED50" s="244"/>
      <c r="FEE50" s="244"/>
      <c r="FEF50" s="244"/>
      <c r="FEG50" s="201"/>
      <c r="FEH50" s="210"/>
      <c r="FEI50" s="15"/>
      <c r="FEJ50" s="15"/>
      <c r="FEK50" s="15"/>
      <c r="FEL50" s="15"/>
      <c r="FEM50" s="15"/>
      <c r="FEN50" s="15"/>
      <c r="FEO50" s="15"/>
      <c r="FEP50" s="15"/>
      <c r="FEQ50" s="15"/>
      <c r="FER50" s="15"/>
      <c r="FES50" s="19"/>
      <c r="FET50" s="15"/>
      <c r="FEU50" s="15"/>
      <c r="FEV50" s="15"/>
      <c r="FEW50" s="15"/>
      <c r="FEX50" s="15"/>
      <c r="FEY50" s="15"/>
      <c r="FEZ50" s="19"/>
      <c r="FFA50" s="59"/>
      <c r="FFB50" s="59"/>
      <c r="FFC50" s="52"/>
      <c r="FFD50" s="52"/>
      <c r="FFE50" s="52"/>
      <c r="FFF50" s="52"/>
      <c r="FFG50" s="52"/>
      <c r="FFH50" s="59"/>
      <c r="FFI50" s="59"/>
      <c r="FFJ50" s="59"/>
      <c r="FFK50" s="59"/>
      <c r="FFL50" s="60"/>
      <c r="FFM50" s="278"/>
      <c r="FFN50" s="243"/>
      <c r="FFO50" s="244"/>
      <c r="FFP50" s="244"/>
      <c r="FFQ50" s="244"/>
      <c r="FFR50" s="244"/>
      <c r="FFS50" s="244"/>
      <c r="FFT50" s="201"/>
      <c r="FFU50" s="210"/>
      <c r="FFV50" s="15"/>
      <c r="FFW50" s="15"/>
      <c r="FFX50" s="15"/>
      <c r="FFY50" s="15"/>
      <c r="FFZ50" s="15"/>
      <c r="FGA50" s="15"/>
      <c r="FGB50" s="15"/>
      <c r="FGC50" s="15"/>
      <c r="FGD50" s="15"/>
      <c r="FGE50" s="15"/>
      <c r="FGF50" s="19"/>
      <c r="FGG50" s="15"/>
      <c r="FGH50" s="15"/>
      <c r="FGI50" s="15"/>
      <c r="FGJ50" s="15"/>
      <c r="FGK50" s="15"/>
      <c r="FGL50" s="15"/>
      <c r="FGM50" s="19"/>
      <c r="FGN50" s="59"/>
      <c r="FGO50" s="59"/>
      <c r="FGP50" s="52"/>
      <c r="FGQ50" s="52"/>
      <c r="FGR50" s="52"/>
      <c r="FGS50" s="52"/>
      <c r="FGT50" s="52"/>
      <c r="FGU50" s="59"/>
      <c r="FGV50" s="59"/>
      <c r="FGW50" s="59"/>
      <c r="FGX50" s="59"/>
      <c r="FGY50" s="60"/>
      <c r="FGZ50" s="278"/>
      <c r="FHA50" s="243"/>
      <c r="FHB50" s="244"/>
      <c r="FHC50" s="244"/>
      <c r="FHD50" s="244"/>
      <c r="FHE50" s="244"/>
      <c r="FHF50" s="244"/>
      <c r="FHG50" s="201"/>
      <c r="FHH50" s="210"/>
      <c r="FHI50" s="15"/>
      <c r="FHJ50" s="15"/>
      <c r="FHK50" s="15"/>
      <c r="FHL50" s="15"/>
      <c r="FHM50" s="15"/>
      <c r="FHN50" s="15"/>
      <c r="FHO50" s="15"/>
      <c r="FHP50" s="15"/>
      <c r="FHQ50" s="15"/>
      <c r="FHR50" s="15"/>
      <c r="FHS50" s="19"/>
      <c r="FHT50" s="15"/>
      <c r="FHU50" s="15"/>
      <c r="FHV50" s="15"/>
      <c r="FHW50" s="15"/>
      <c r="FHX50" s="15"/>
      <c r="FHY50" s="15"/>
      <c r="FHZ50" s="19"/>
      <c r="FIA50" s="59"/>
      <c r="FIB50" s="59"/>
      <c r="FIC50" s="52"/>
      <c r="FID50" s="52"/>
      <c r="FIE50" s="52"/>
      <c r="FIF50" s="52"/>
      <c r="FIG50" s="52"/>
      <c r="FIH50" s="59"/>
      <c r="FII50" s="59"/>
      <c r="FIJ50" s="59"/>
      <c r="FIK50" s="59"/>
      <c r="FIL50" s="60"/>
      <c r="FIM50" s="278"/>
      <c r="FIN50" s="243"/>
      <c r="FIO50" s="244"/>
      <c r="FIP50" s="244"/>
      <c r="FIQ50" s="244"/>
      <c r="FIR50" s="244"/>
      <c r="FIS50" s="244"/>
      <c r="FIT50" s="201"/>
      <c r="FIU50" s="210"/>
      <c r="FIV50" s="15"/>
      <c r="FIW50" s="15"/>
      <c r="FIX50" s="15"/>
      <c r="FIY50" s="15"/>
      <c r="FIZ50" s="15"/>
      <c r="FJA50" s="15"/>
      <c r="FJB50" s="15"/>
      <c r="FJC50" s="15"/>
      <c r="FJD50" s="15"/>
      <c r="FJE50" s="15"/>
      <c r="FJF50" s="19"/>
      <c r="FJG50" s="15"/>
      <c r="FJH50" s="15"/>
      <c r="FJI50" s="15"/>
      <c r="FJJ50" s="15"/>
      <c r="FJK50" s="15"/>
      <c r="FJL50" s="15"/>
      <c r="FJM50" s="19"/>
      <c r="FJN50" s="59"/>
      <c r="FJO50" s="59"/>
      <c r="FJP50" s="52"/>
      <c r="FJQ50" s="52"/>
      <c r="FJR50" s="52"/>
      <c r="FJS50" s="52"/>
      <c r="FJT50" s="52"/>
      <c r="FJU50" s="59"/>
      <c r="FJV50" s="59"/>
      <c r="FJW50" s="59"/>
      <c r="FJX50" s="59"/>
      <c r="FJY50" s="60"/>
      <c r="FJZ50" s="278"/>
      <c r="FKA50" s="243"/>
      <c r="FKB50" s="244"/>
      <c r="FKC50" s="244"/>
      <c r="FKD50" s="244"/>
      <c r="FKE50" s="244"/>
      <c r="FKF50" s="244"/>
      <c r="FKG50" s="201"/>
      <c r="FKH50" s="210"/>
      <c r="FKI50" s="15"/>
      <c r="FKJ50" s="15"/>
      <c r="FKK50" s="15"/>
      <c r="FKL50" s="15"/>
      <c r="FKM50" s="15"/>
      <c r="FKN50" s="15"/>
      <c r="FKO50" s="15"/>
      <c r="FKP50" s="15"/>
      <c r="FKQ50" s="15"/>
      <c r="FKR50" s="15"/>
      <c r="FKS50" s="19"/>
      <c r="FKT50" s="15"/>
      <c r="FKU50" s="15"/>
      <c r="FKV50" s="15"/>
      <c r="FKW50" s="15"/>
      <c r="FKX50" s="15"/>
      <c r="FKY50" s="15"/>
      <c r="FKZ50" s="19"/>
      <c r="FLA50" s="59"/>
      <c r="FLB50" s="59"/>
      <c r="FLC50" s="52"/>
      <c r="FLD50" s="52"/>
      <c r="FLE50" s="52"/>
      <c r="FLF50" s="52"/>
      <c r="FLG50" s="52"/>
      <c r="FLH50" s="59"/>
      <c r="FLI50" s="59"/>
      <c r="FLJ50" s="59"/>
      <c r="FLK50" s="59"/>
      <c r="FLL50" s="60"/>
      <c r="FLM50" s="278"/>
      <c r="FLN50" s="243"/>
      <c r="FLO50" s="244"/>
      <c r="FLP50" s="244"/>
      <c r="FLQ50" s="244"/>
      <c r="FLR50" s="244"/>
      <c r="FLS50" s="244"/>
      <c r="FLT50" s="201"/>
      <c r="FLU50" s="210"/>
      <c r="FLV50" s="15"/>
      <c r="FLW50" s="15"/>
      <c r="FLX50" s="15"/>
      <c r="FLY50" s="15"/>
      <c r="FLZ50" s="15"/>
      <c r="FMA50" s="15"/>
      <c r="FMB50" s="15"/>
      <c r="FMC50" s="15"/>
      <c r="FMD50" s="15"/>
      <c r="FME50" s="15"/>
      <c r="FMF50" s="19"/>
      <c r="FMG50" s="15"/>
      <c r="FMH50" s="15"/>
      <c r="FMI50" s="15"/>
      <c r="FMJ50" s="15"/>
      <c r="FMK50" s="15"/>
      <c r="FML50" s="15"/>
      <c r="FMM50" s="19"/>
      <c r="FMN50" s="59"/>
      <c r="FMO50" s="59"/>
      <c r="FMP50" s="52"/>
      <c r="FMQ50" s="52"/>
      <c r="FMR50" s="52"/>
      <c r="FMS50" s="52"/>
      <c r="FMT50" s="52"/>
      <c r="FMU50" s="59"/>
      <c r="FMV50" s="59"/>
      <c r="FMW50" s="59"/>
      <c r="FMX50" s="59"/>
      <c r="FMY50" s="60"/>
      <c r="FMZ50" s="278"/>
      <c r="FNA50" s="243"/>
      <c r="FNB50" s="244"/>
      <c r="FNC50" s="244"/>
      <c r="FND50" s="244"/>
      <c r="FNE50" s="244"/>
      <c r="FNF50" s="244"/>
      <c r="FNG50" s="201"/>
      <c r="FNH50" s="210"/>
      <c r="FNI50" s="15"/>
      <c r="FNJ50" s="15"/>
      <c r="FNK50" s="15"/>
      <c r="FNL50" s="15"/>
      <c r="FNM50" s="15"/>
      <c r="FNN50" s="15"/>
      <c r="FNO50" s="15"/>
      <c r="FNP50" s="15"/>
      <c r="FNQ50" s="15"/>
      <c r="FNR50" s="15"/>
      <c r="FNS50" s="19"/>
      <c r="FNT50" s="15"/>
      <c r="FNU50" s="15"/>
      <c r="FNV50" s="15"/>
      <c r="FNW50" s="15"/>
      <c r="FNX50" s="15"/>
      <c r="FNY50" s="15"/>
      <c r="FNZ50" s="19"/>
      <c r="FOA50" s="59"/>
      <c r="FOB50" s="59"/>
      <c r="FOC50" s="52"/>
      <c r="FOD50" s="52"/>
      <c r="FOE50" s="52"/>
      <c r="FOF50" s="52"/>
      <c r="FOG50" s="52"/>
      <c r="FOH50" s="59"/>
      <c r="FOI50" s="59"/>
      <c r="FOJ50" s="59"/>
      <c r="FOK50" s="59"/>
      <c r="FOL50" s="60"/>
      <c r="FOM50" s="278"/>
      <c r="FON50" s="243"/>
      <c r="FOO50" s="244"/>
      <c r="FOP50" s="244"/>
      <c r="FOQ50" s="244"/>
      <c r="FOR50" s="244"/>
      <c r="FOS50" s="244"/>
      <c r="FOT50" s="201"/>
      <c r="FOU50" s="210"/>
      <c r="FOV50" s="15"/>
      <c r="FOW50" s="15"/>
      <c r="FOX50" s="15"/>
      <c r="FOY50" s="15"/>
      <c r="FOZ50" s="15"/>
      <c r="FPA50" s="15"/>
      <c r="FPB50" s="15"/>
      <c r="FPC50" s="15"/>
      <c r="FPD50" s="15"/>
      <c r="FPE50" s="15"/>
      <c r="FPF50" s="19"/>
      <c r="FPG50" s="15"/>
      <c r="FPH50" s="15"/>
      <c r="FPI50" s="15"/>
      <c r="FPJ50" s="15"/>
      <c r="FPK50" s="15"/>
      <c r="FPL50" s="15"/>
      <c r="FPM50" s="19"/>
      <c r="FPN50" s="59"/>
      <c r="FPO50" s="59"/>
      <c r="FPP50" s="52"/>
      <c r="FPQ50" s="52"/>
      <c r="FPR50" s="52"/>
      <c r="FPS50" s="52"/>
      <c r="FPT50" s="52"/>
      <c r="FPU50" s="59"/>
      <c r="FPV50" s="59"/>
      <c r="FPW50" s="59"/>
      <c r="FPX50" s="59"/>
      <c r="FPY50" s="60"/>
      <c r="FPZ50" s="278"/>
      <c r="FQA50" s="243"/>
      <c r="FQB50" s="244"/>
      <c r="FQC50" s="244"/>
      <c r="FQD50" s="244"/>
      <c r="FQE50" s="244"/>
      <c r="FQF50" s="244"/>
      <c r="FQG50" s="201"/>
      <c r="FQH50" s="210"/>
      <c r="FQI50" s="15"/>
      <c r="FQJ50" s="15"/>
      <c r="FQK50" s="15"/>
      <c r="FQL50" s="15"/>
      <c r="FQM50" s="15"/>
      <c r="FQN50" s="15"/>
      <c r="FQO50" s="15"/>
      <c r="FQP50" s="15"/>
      <c r="FQQ50" s="15"/>
      <c r="FQR50" s="15"/>
      <c r="FQS50" s="19"/>
      <c r="FQT50" s="15"/>
      <c r="FQU50" s="15"/>
      <c r="FQV50" s="15"/>
      <c r="FQW50" s="15"/>
      <c r="FQX50" s="15"/>
      <c r="FQY50" s="15"/>
      <c r="FQZ50" s="19"/>
      <c r="FRA50" s="59"/>
      <c r="FRB50" s="59"/>
      <c r="FRC50" s="52"/>
      <c r="FRD50" s="52"/>
      <c r="FRE50" s="52"/>
      <c r="FRF50" s="52"/>
      <c r="FRG50" s="52"/>
      <c r="FRH50" s="59"/>
      <c r="FRI50" s="59"/>
      <c r="FRJ50" s="59"/>
      <c r="FRK50" s="59"/>
      <c r="FRL50" s="60"/>
      <c r="FRM50" s="278"/>
      <c r="FRN50" s="243"/>
      <c r="FRO50" s="244"/>
      <c r="FRP50" s="244"/>
      <c r="FRQ50" s="244"/>
      <c r="FRR50" s="244"/>
      <c r="FRS50" s="244"/>
      <c r="FRT50" s="201"/>
      <c r="FRU50" s="210"/>
      <c r="FRV50" s="15"/>
      <c r="FRW50" s="15"/>
      <c r="FRX50" s="15"/>
      <c r="FRY50" s="15"/>
      <c r="FRZ50" s="15"/>
      <c r="FSA50" s="15"/>
      <c r="FSB50" s="15"/>
      <c r="FSC50" s="15"/>
      <c r="FSD50" s="15"/>
      <c r="FSE50" s="15"/>
      <c r="FSF50" s="19"/>
      <c r="FSG50" s="15"/>
      <c r="FSH50" s="15"/>
      <c r="FSI50" s="15"/>
      <c r="FSJ50" s="15"/>
      <c r="FSK50" s="15"/>
      <c r="FSL50" s="15"/>
      <c r="FSM50" s="19"/>
      <c r="FSN50" s="59"/>
      <c r="FSO50" s="59"/>
      <c r="FSP50" s="52"/>
      <c r="FSQ50" s="52"/>
      <c r="FSR50" s="52"/>
      <c r="FSS50" s="52"/>
      <c r="FST50" s="52"/>
      <c r="FSU50" s="59"/>
      <c r="FSV50" s="59"/>
      <c r="FSW50" s="59"/>
      <c r="FSX50" s="59"/>
      <c r="FSY50" s="60"/>
      <c r="FSZ50" s="278"/>
      <c r="FTA50" s="243"/>
      <c r="FTB50" s="244"/>
      <c r="FTC50" s="244"/>
      <c r="FTD50" s="244"/>
      <c r="FTE50" s="244"/>
      <c r="FTF50" s="244"/>
      <c r="FTG50" s="201"/>
      <c r="FTH50" s="210"/>
      <c r="FTI50" s="15"/>
      <c r="FTJ50" s="15"/>
      <c r="FTK50" s="15"/>
      <c r="FTL50" s="15"/>
      <c r="FTM50" s="15"/>
      <c r="FTN50" s="15"/>
      <c r="FTO50" s="15"/>
      <c r="FTP50" s="15"/>
      <c r="FTQ50" s="15"/>
      <c r="FTR50" s="15"/>
      <c r="FTS50" s="19"/>
      <c r="FTT50" s="15"/>
      <c r="FTU50" s="15"/>
      <c r="FTV50" s="15"/>
      <c r="FTW50" s="15"/>
      <c r="FTX50" s="15"/>
      <c r="FTY50" s="15"/>
      <c r="FTZ50" s="19"/>
      <c r="FUA50" s="59"/>
      <c r="FUB50" s="59"/>
      <c r="FUC50" s="52"/>
      <c r="FUD50" s="52"/>
      <c r="FUE50" s="52"/>
      <c r="FUF50" s="52"/>
      <c r="FUG50" s="52"/>
      <c r="FUH50" s="59"/>
      <c r="FUI50" s="59"/>
      <c r="FUJ50" s="59"/>
      <c r="FUK50" s="59"/>
      <c r="FUL50" s="60"/>
      <c r="FUM50" s="278"/>
      <c r="FUN50" s="243"/>
      <c r="FUO50" s="244"/>
      <c r="FUP50" s="244"/>
      <c r="FUQ50" s="244"/>
      <c r="FUR50" s="244"/>
      <c r="FUS50" s="244"/>
      <c r="FUT50" s="201"/>
      <c r="FUU50" s="210"/>
      <c r="FUV50" s="15"/>
      <c r="FUW50" s="15"/>
      <c r="FUX50" s="15"/>
      <c r="FUY50" s="15"/>
      <c r="FUZ50" s="15"/>
      <c r="FVA50" s="15"/>
      <c r="FVB50" s="15"/>
      <c r="FVC50" s="15"/>
      <c r="FVD50" s="15"/>
      <c r="FVE50" s="15"/>
      <c r="FVF50" s="19"/>
      <c r="FVG50" s="15"/>
      <c r="FVH50" s="15"/>
      <c r="FVI50" s="15"/>
      <c r="FVJ50" s="15"/>
      <c r="FVK50" s="15"/>
      <c r="FVL50" s="15"/>
      <c r="FVM50" s="19"/>
      <c r="FVN50" s="59"/>
      <c r="FVO50" s="59"/>
      <c r="FVP50" s="52"/>
      <c r="FVQ50" s="52"/>
      <c r="FVR50" s="52"/>
      <c r="FVS50" s="52"/>
      <c r="FVT50" s="52"/>
      <c r="FVU50" s="59"/>
      <c r="FVV50" s="59"/>
      <c r="FVW50" s="59"/>
      <c r="FVX50" s="59"/>
      <c r="FVY50" s="60"/>
      <c r="FVZ50" s="278"/>
      <c r="FWA50" s="243"/>
      <c r="FWB50" s="244"/>
      <c r="FWC50" s="244"/>
      <c r="FWD50" s="244"/>
      <c r="FWE50" s="244"/>
      <c r="FWF50" s="244"/>
      <c r="FWG50" s="201"/>
      <c r="FWH50" s="210"/>
      <c r="FWI50" s="15"/>
      <c r="FWJ50" s="15"/>
      <c r="FWK50" s="15"/>
      <c r="FWL50" s="15"/>
      <c r="FWM50" s="15"/>
      <c r="FWN50" s="15"/>
      <c r="FWO50" s="15"/>
      <c r="FWP50" s="15"/>
      <c r="FWQ50" s="15"/>
      <c r="FWR50" s="15"/>
      <c r="FWS50" s="19"/>
      <c r="FWT50" s="15"/>
      <c r="FWU50" s="15"/>
      <c r="FWV50" s="15"/>
      <c r="FWW50" s="15"/>
      <c r="FWX50" s="15"/>
      <c r="FWY50" s="15"/>
      <c r="FWZ50" s="19"/>
      <c r="FXA50" s="59"/>
      <c r="FXB50" s="59"/>
      <c r="FXC50" s="52"/>
      <c r="FXD50" s="52"/>
      <c r="FXE50" s="52"/>
      <c r="FXF50" s="52"/>
      <c r="FXG50" s="52"/>
      <c r="FXH50" s="59"/>
      <c r="FXI50" s="59"/>
      <c r="FXJ50" s="59"/>
      <c r="FXK50" s="59"/>
      <c r="FXL50" s="60"/>
      <c r="FXM50" s="278"/>
      <c r="FXN50" s="243"/>
      <c r="FXO50" s="244"/>
      <c r="FXP50" s="244"/>
      <c r="FXQ50" s="244"/>
      <c r="FXR50" s="244"/>
      <c r="FXS50" s="244"/>
      <c r="FXT50" s="201"/>
      <c r="FXU50" s="210"/>
      <c r="FXV50" s="15"/>
      <c r="FXW50" s="15"/>
      <c r="FXX50" s="15"/>
      <c r="FXY50" s="15"/>
      <c r="FXZ50" s="15"/>
      <c r="FYA50" s="15"/>
      <c r="FYB50" s="15"/>
      <c r="FYC50" s="15"/>
      <c r="FYD50" s="15"/>
      <c r="FYE50" s="15"/>
      <c r="FYF50" s="19"/>
      <c r="FYG50" s="15"/>
      <c r="FYH50" s="15"/>
      <c r="FYI50" s="15"/>
      <c r="FYJ50" s="15"/>
      <c r="FYK50" s="15"/>
      <c r="FYL50" s="15"/>
      <c r="FYM50" s="19"/>
      <c r="FYN50" s="59"/>
      <c r="FYO50" s="59"/>
      <c r="FYP50" s="52"/>
      <c r="FYQ50" s="52"/>
      <c r="FYR50" s="52"/>
      <c r="FYS50" s="52"/>
      <c r="FYT50" s="52"/>
      <c r="FYU50" s="59"/>
      <c r="FYV50" s="59"/>
      <c r="FYW50" s="59"/>
      <c r="FYX50" s="59"/>
      <c r="FYY50" s="60"/>
      <c r="FYZ50" s="278"/>
      <c r="FZA50" s="243"/>
      <c r="FZB50" s="244"/>
      <c r="FZC50" s="244"/>
      <c r="FZD50" s="244"/>
      <c r="FZE50" s="244"/>
      <c r="FZF50" s="244"/>
      <c r="FZG50" s="201"/>
      <c r="FZH50" s="210"/>
      <c r="FZI50" s="15"/>
      <c r="FZJ50" s="15"/>
      <c r="FZK50" s="15"/>
      <c r="FZL50" s="15"/>
      <c r="FZM50" s="15"/>
      <c r="FZN50" s="15"/>
      <c r="FZO50" s="15"/>
      <c r="FZP50" s="15"/>
      <c r="FZQ50" s="15"/>
      <c r="FZR50" s="15"/>
      <c r="FZS50" s="19"/>
      <c r="FZT50" s="15"/>
      <c r="FZU50" s="15"/>
      <c r="FZV50" s="15"/>
      <c r="FZW50" s="15"/>
      <c r="FZX50" s="15"/>
      <c r="FZY50" s="15"/>
      <c r="FZZ50" s="19"/>
      <c r="GAA50" s="59"/>
      <c r="GAB50" s="59"/>
      <c r="GAC50" s="52"/>
      <c r="GAD50" s="52"/>
      <c r="GAE50" s="52"/>
      <c r="GAF50" s="52"/>
      <c r="GAG50" s="52"/>
      <c r="GAH50" s="59"/>
      <c r="GAI50" s="59"/>
      <c r="GAJ50" s="59"/>
      <c r="GAK50" s="59"/>
      <c r="GAL50" s="60"/>
      <c r="GAM50" s="278"/>
      <c r="GAN50" s="243"/>
      <c r="GAO50" s="244"/>
      <c r="GAP50" s="244"/>
      <c r="GAQ50" s="244"/>
      <c r="GAR50" s="244"/>
      <c r="GAS50" s="244"/>
      <c r="GAT50" s="201"/>
      <c r="GAU50" s="210"/>
      <c r="GAV50" s="15"/>
      <c r="GAW50" s="15"/>
      <c r="GAX50" s="15"/>
      <c r="GAY50" s="15"/>
      <c r="GAZ50" s="15"/>
      <c r="GBA50" s="15"/>
      <c r="GBB50" s="15"/>
      <c r="GBC50" s="15"/>
      <c r="GBD50" s="15"/>
      <c r="GBE50" s="15"/>
      <c r="GBF50" s="19"/>
      <c r="GBG50" s="15"/>
      <c r="GBH50" s="15"/>
      <c r="GBI50" s="15"/>
      <c r="GBJ50" s="15"/>
      <c r="GBK50" s="15"/>
      <c r="GBL50" s="15"/>
      <c r="GBM50" s="19"/>
      <c r="GBN50" s="59"/>
      <c r="GBO50" s="59"/>
      <c r="GBP50" s="52"/>
      <c r="GBQ50" s="52"/>
      <c r="GBR50" s="52"/>
      <c r="GBS50" s="52"/>
      <c r="GBT50" s="52"/>
      <c r="GBU50" s="59"/>
      <c r="GBV50" s="59"/>
      <c r="GBW50" s="59"/>
      <c r="GBX50" s="59"/>
      <c r="GBY50" s="60"/>
      <c r="GBZ50" s="278"/>
      <c r="GCA50" s="243"/>
      <c r="GCB50" s="244"/>
      <c r="GCC50" s="244"/>
      <c r="GCD50" s="244"/>
      <c r="GCE50" s="244"/>
      <c r="GCF50" s="244"/>
      <c r="GCG50" s="201"/>
      <c r="GCH50" s="210"/>
      <c r="GCI50" s="15"/>
      <c r="GCJ50" s="15"/>
      <c r="GCK50" s="15"/>
      <c r="GCL50" s="15"/>
      <c r="GCM50" s="15"/>
      <c r="GCN50" s="15"/>
      <c r="GCO50" s="15"/>
      <c r="GCP50" s="15"/>
      <c r="GCQ50" s="15"/>
      <c r="GCR50" s="15"/>
      <c r="GCS50" s="19"/>
      <c r="GCT50" s="15"/>
      <c r="GCU50" s="15"/>
      <c r="GCV50" s="15"/>
      <c r="GCW50" s="15"/>
      <c r="GCX50" s="15"/>
      <c r="GCY50" s="15"/>
      <c r="GCZ50" s="19"/>
      <c r="GDA50" s="59"/>
      <c r="GDB50" s="59"/>
      <c r="GDC50" s="52"/>
      <c r="GDD50" s="52"/>
      <c r="GDE50" s="52"/>
      <c r="GDF50" s="52"/>
      <c r="GDG50" s="52"/>
      <c r="GDH50" s="59"/>
      <c r="GDI50" s="59"/>
      <c r="GDJ50" s="59"/>
      <c r="GDK50" s="59"/>
      <c r="GDL50" s="60"/>
      <c r="GDM50" s="278"/>
      <c r="GDN50" s="243"/>
      <c r="GDO50" s="244"/>
      <c r="GDP50" s="244"/>
      <c r="GDQ50" s="244"/>
      <c r="GDR50" s="244"/>
      <c r="GDS50" s="244"/>
      <c r="GDT50" s="201"/>
      <c r="GDU50" s="210"/>
      <c r="GDV50" s="15"/>
      <c r="GDW50" s="15"/>
      <c r="GDX50" s="15"/>
      <c r="GDY50" s="15"/>
      <c r="GDZ50" s="15"/>
      <c r="GEA50" s="15"/>
      <c r="GEB50" s="15"/>
      <c r="GEC50" s="15"/>
      <c r="GED50" s="15"/>
      <c r="GEE50" s="15"/>
      <c r="GEF50" s="19"/>
      <c r="GEG50" s="15"/>
      <c r="GEH50" s="15"/>
      <c r="GEI50" s="15"/>
      <c r="GEJ50" s="15"/>
      <c r="GEK50" s="15"/>
      <c r="GEL50" s="15"/>
      <c r="GEM50" s="19"/>
      <c r="GEN50" s="59"/>
      <c r="GEO50" s="59"/>
      <c r="GEP50" s="52"/>
      <c r="GEQ50" s="52"/>
      <c r="GER50" s="52"/>
      <c r="GES50" s="52"/>
      <c r="GET50" s="52"/>
      <c r="GEU50" s="59"/>
      <c r="GEV50" s="59"/>
      <c r="GEW50" s="59"/>
      <c r="GEX50" s="59"/>
      <c r="GEY50" s="60"/>
      <c r="GEZ50" s="278"/>
      <c r="GFA50" s="243"/>
      <c r="GFB50" s="244"/>
      <c r="GFC50" s="244"/>
      <c r="GFD50" s="244"/>
      <c r="GFE50" s="244"/>
      <c r="GFF50" s="244"/>
      <c r="GFG50" s="201"/>
      <c r="GFH50" s="210"/>
      <c r="GFI50" s="15"/>
      <c r="GFJ50" s="15"/>
      <c r="GFK50" s="15"/>
      <c r="GFL50" s="15"/>
      <c r="GFM50" s="15"/>
      <c r="GFN50" s="15"/>
      <c r="GFO50" s="15"/>
      <c r="GFP50" s="15"/>
      <c r="GFQ50" s="15"/>
      <c r="GFR50" s="15"/>
      <c r="GFS50" s="19"/>
      <c r="GFT50" s="15"/>
      <c r="GFU50" s="15"/>
      <c r="GFV50" s="15"/>
      <c r="GFW50" s="15"/>
      <c r="GFX50" s="15"/>
      <c r="GFY50" s="15"/>
      <c r="GFZ50" s="19"/>
      <c r="GGA50" s="59"/>
      <c r="GGB50" s="59"/>
      <c r="GGC50" s="52"/>
      <c r="GGD50" s="52"/>
      <c r="GGE50" s="52"/>
      <c r="GGF50" s="52"/>
      <c r="GGG50" s="52"/>
      <c r="GGH50" s="59"/>
      <c r="GGI50" s="59"/>
      <c r="GGJ50" s="59"/>
      <c r="GGK50" s="59"/>
      <c r="GGL50" s="60"/>
      <c r="GGM50" s="278"/>
      <c r="GGN50" s="243"/>
      <c r="GGO50" s="244"/>
      <c r="GGP50" s="244"/>
      <c r="GGQ50" s="244"/>
      <c r="GGR50" s="244"/>
      <c r="GGS50" s="244"/>
      <c r="GGT50" s="201"/>
      <c r="GGU50" s="210"/>
      <c r="GGV50" s="15"/>
      <c r="GGW50" s="15"/>
      <c r="GGX50" s="15"/>
      <c r="GGY50" s="15"/>
      <c r="GGZ50" s="15"/>
      <c r="GHA50" s="15"/>
      <c r="GHB50" s="15"/>
      <c r="GHC50" s="15"/>
      <c r="GHD50" s="15"/>
      <c r="GHE50" s="15"/>
      <c r="GHF50" s="19"/>
      <c r="GHG50" s="15"/>
      <c r="GHH50" s="15"/>
      <c r="GHI50" s="15"/>
      <c r="GHJ50" s="15"/>
      <c r="GHK50" s="15"/>
      <c r="GHL50" s="15"/>
      <c r="GHM50" s="19"/>
      <c r="GHN50" s="59"/>
      <c r="GHO50" s="59"/>
      <c r="GHP50" s="52"/>
      <c r="GHQ50" s="52"/>
      <c r="GHR50" s="52"/>
      <c r="GHS50" s="52"/>
      <c r="GHT50" s="52"/>
      <c r="GHU50" s="59"/>
      <c r="GHV50" s="59"/>
      <c r="GHW50" s="59"/>
      <c r="GHX50" s="59"/>
      <c r="GHY50" s="60"/>
      <c r="GHZ50" s="278"/>
      <c r="GIA50" s="243"/>
      <c r="GIB50" s="244"/>
      <c r="GIC50" s="244"/>
      <c r="GID50" s="244"/>
      <c r="GIE50" s="244"/>
      <c r="GIF50" s="244"/>
      <c r="GIG50" s="201"/>
      <c r="GIH50" s="210"/>
      <c r="GII50" s="15"/>
      <c r="GIJ50" s="15"/>
      <c r="GIK50" s="15"/>
      <c r="GIL50" s="15"/>
      <c r="GIM50" s="15"/>
      <c r="GIN50" s="15"/>
      <c r="GIO50" s="15"/>
      <c r="GIP50" s="15"/>
      <c r="GIQ50" s="15"/>
      <c r="GIR50" s="15"/>
      <c r="GIS50" s="19"/>
      <c r="GIT50" s="15"/>
      <c r="GIU50" s="15"/>
      <c r="GIV50" s="15"/>
      <c r="GIW50" s="15"/>
      <c r="GIX50" s="15"/>
      <c r="GIY50" s="15"/>
      <c r="GIZ50" s="19"/>
      <c r="GJA50" s="59"/>
      <c r="GJB50" s="59"/>
      <c r="GJC50" s="52"/>
      <c r="GJD50" s="52"/>
      <c r="GJE50" s="52"/>
      <c r="GJF50" s="52"/>
      <c r="GJG50" s="52"/>
      <c r="GJH50" s="59"/>
      <c r="GJI50" s="59"/>
      <c r="GJJ50" s="59"/>
      <c r="GJK50" s="59"/>
      <c r="GJL50" s="60"/>
      <c r="GJM50" s="278"/>
      <c r="GJN50" s="243"/>
      <c r="GJO50" s="244"/>
      <c r="GJP50" s="244"/>
      <c r="GJQ50" s="244"/>
      <c r="GJR50" s="244"/>
      <c r="GJS50" s="244"/>
      <c r="GJT50" s="201"/>
      <c r="GJU50" s="210"/>
      <c r="GJV50" s="15"/>
      <c r="GJW50" s="15"/>
      <c r="GJX50" s="15"/>
      <c r="GJY50" s="15"/>
      <c r="GJZ50" s="15"/>
      <c r="GKA50" s="15"/>
      <c r="GKB50" s="15"/>
      <c r="GKC50" s="15"/>
      <c r="GKD50" s="15"/>
      <c r="GKE50" s="15"/>
      <c r="GKF50" s="19"/>
      <c r="GKG50" s="15"/>
      <c r="GKH50" s="15"/>
      <c r="GKI50" s="15"/>
      <c r="GKJ50" s="15"/>
      <c r="GKK50" s="15"/>
      <c r="GKL50" s="15"/>
      <c r="GKM50" s="19"/>
      <c r="GKN50" s="59"/>
      <c r="GKO50" s="59"/>
      <c r="GKP50" s="52"/>
      <c r="GKQ50" s="52"/>
      <c r="GKR50" s="52"/>
      <c r="GKS50" s="52"/>
      <c r="GKT50" s="52"/>
      <c r="GKU50" s="59"/>
      <c r="GKV50" s="59"/>
      <c r="GKW50" s="59"/>
      <c r="GKX50" s="59"/>
      <c r="GKY50" s="60"/>
      <c r="GKZ50" s="278"/>
      <c r="GLA50" s="243"/>
      <c r="GLB50" s="244"/>
      <c r="GLC50" s="244"/>
      <c r="GLD50" s="244"/>
      <c r="GLE50" s="244"/>
      <c r="GLF50" s="244"/>
      <c r="GLG50" s="201"/>
      <c r="GLH50" s="210"/>
      <c r="GLI50" s="15"/>
      <c r="GLJ50" s="15"/>
      <c r="GLK50" s="15"/>
      <c r="GLL50" s="15"/>
      <c r="GLM50" s="15"/>
      <c r="GLN50" s="15"/>
      <c r="GLO50" s="15"/>
      <c r="GLP50" s="15"/>
      <c r="GLQ50" s="15"/>
      <c r="GLR50" s="15"/>
      <c r="GLS50" s="19"/>
      <c r="GLT50" s="15"/>
      <c r="GLU50" s="15"/>
      <c r="GLV50" s="15"/>
      <c r="GLW50" s="15"/>
      <c r="GLX50" s="15"/>
      <c r="GLY50" s="15"/>
      <c r="GLZ50" s="19"/>
      <c r="GMA50" s="59"/>
      <c r="GMB50" s="59"/>
      <c r="GMC50" s="52"/>
      <c r="GMD50" s="52"/>
      <c r="GME50" s="52"/>
      <c r="GMF50" s="52"/>
      <c r="GMG50" s="52"/>
      <c r="GMH50" s="59"/>
      <c r="GMI50" s="59"/>
      <c r="GMJ50" s="59"/>
      <c r="GMK50" s="59"/>
      <c r="GML50" s="60"/>
      <c r="GMM50" s="278"/>
      <c r="GMN50" s="243"/>
      <c r="GMO50" s="244"/>
      <c r="GMP50" s="244"/>
      <c r="GMQ50" s="244"/>
      <c r="GMR50" s="244"/>
      <c r="GMS50" s="244"/>
      <c r="GMT50" s="201"/>
      <c r="GMU50" s="210"/>
      <c r="GMV50" s="15"/>
      <c r="GMW50" s="15"/>
      <c r="GMX50" s="15"/>
      <c r="GMY50" s="15"/>
      <c r="GMZ50" s="15"/>
      <c r="GNA50" s="15"/>
      <c r="GNB50" s="15"/>
      <c r="GNC50" s="15"/>
      <c r="GND50" s="15"/>
      <c r="GNE50" s="15"/>
      <c r="GNF50" s="19"/>
      <c r="GNG50" s="15"/>
      <c r="GNH50" s="15"/>
      <c r="GNI50" s="15"/>
      <c r="GNJ50" s="15"/>
      <c r="GNK50" s="15"/>
      <c r="GNL50" s="15"/>
      <c r="GNM50" s="19"/>
      <c r="GNN50" s="59"/>
      <c r="GNO50" s="59"/>
      <c r="GNP50" s="52"/>
      <c r="GNQ50" s="52"/>
      <c r="GNR50" s="52"/>
      <c r="GNS50" s="52"/>
      <c r="GNT50" s="52"/>
      <c r="GNU50" s="59"/>
      <c r="GNV50" s="59"/>
      <c r="GNW50" s="59"/>
      <c r="GNX50" s="59"/>
      <c r="GNY50" s="60"/>
      <c r="GNZ50" s="278"/>
      <c r="GOA50" s="243"/>
      <c r="GOB50" s="244"/>
      <c r="GOC50" s="244"/>
      <c r="GOD50" s="244"/>
      <c r="GOE50" s="244"/>
      <c r="GOF50" s="244"/>
      <c r="GOG50" s="201"/>
      <c r="GOH50" s="210"/>
      <c r="GOI50" s="15"/>
      <c r="GOJ50" s="15"/>
      <c r="GOK50" s="15"/>
      <c r="GOL50" s="15"/>
      <c r="GOM50" s="15"/>
      <c r="GON50" s="15"/>
      <c r="GOO50" s="15"/>
      <c r="GOP50" s="15"/>
      <c r="GOQ50" s="15"/>
      <c r="GOR50" s="15"/>
      <c r="GOS50" s="19"/>
      <c r="GOT50" s="15"/>
      <c r="GOU50" s="15"/>
      <c r="GOV50" s="15"/>
      <c r="GOW50" s="15"/>
      <c r="GOX50" s="15"/>
      <c r="GOY50" s="15"/>
      <c r="GOZ50" s="19"/>
      <c r="GPA50" s="59"/>
      <c r="GPB50" s="59"/>
      <c r="GPC50" s="52"/>
      <c r="GPD50" s="52"/>
      <c r="GPE50" s="52"/>
      <c r="GPF50" s="52"/>
      <c r="GPG50" s="52"/>
      <c r="GPH50" s="59"/>
      <c r="GPI50" s="59"/>
      <c r="GPJ50" s="59"/>
      <c r="GPK50" s="59"/>
      <c r="GPL50" s="60"/>
      <c r="GPM50" s="278"/>
      <c r="GPN50" s="243"/>
      <c r="GPO50" s="244"/>
      <c r="GPP50" s="244"/>
      <c r="GPQ50" s="244"/>
      <c r="GPR50" s="244"/>
      <c r="GPS50" s="244"/>
      <c r="GPT50" s="201"/>
      <c r="GPU50" s="210"/>
      <c r="GPV50" s="15"/>
      <c r="GPW50" s="15"/>
      <c r="GPX50" s="15"/>
      <c r="GPY50" s="15"/>
      <c r="GPZ50" s="15"/>
      <c r="GQA50" s="15"/>
      <c r="GQB50" s="15"/>
      <c r="GQC50" s="15"/>
      <c r="GQD50" s="15"/>
      <c r="GQE50" s="15"/>
      <c r="GQF50" s="19"/>
      <c r="GQG50" s="15"/>
      <c r="GQH50" s="15"/>
      <c r="GQI50" s="15"/>
      <c r="GQJ50" s="15"/>
      <c r="GQK50" s="15"/>
      <c r="GQL50" s="15"/>
      <c r="GQM50" s="19"/>
      <c r="GQN50" s="59"/>
      <c r="GQO50" s="59"/>
      <c r="GQP50" s="52"/>
      <c r="GQQ50" s="52"/>
      <c r="GQR50" s="52"/>
      <c r="GQS50" s="52"/>
      <c r="GQT50" s="52"/>
      <c r="GQU50" s="59"/>
      <c r="GQV50" s="59"/>
      <c r="GQW50" s="59"/>
      <c r="GQX50" s="59"/>
      <c r="GQY50" s="60"/>
      <c r="GQZ50" s="278"/>
      <c r="GRA50" s="243"/>
      <c r="GRB50" s="244"/>
      <c r="GRC50" s="244"/>
      <c r="GRD50" s="244"/>
      <c r="GRE50" s="244"/>
      <c r="GRF50" s="244"/>
      <c r="GRG50" s="201"/>
      <c r="GRH50" s="210"/>
      <c r="GRI50" s="15"/>
      <c r="GRJ50" s="15"/>
      <c r="GRK50" s="15"/>
      <c r="GRL50" s="15"/>
      <c r="GRM50" s="15"/>
      <c r="GRN50" s="15"/>
      <c r="GRO50" s="15"/>
      <c r="GRP50" s="15"/>
      <c r="GRQ50" s="15"/>
      <c r="GRR50" s="15"/>
      <c r="GRS50" s="19"/>
      <c r="GRT50" s="15"/>
      <c r="GRU50" s="15"/>
      <c r="GRV50" s="15"/>
      <c r="GRW50" s="15"/>
      <c r="GRX50" s="15"/>
      <c r="GRY50" s="15"/>
      <c r="GRZ50" s="19"/>
      <c r="GSA50" s="59"/>
      <c r="GSB50" s="59"/>
      <c r="GSC50" s="52"/>
      <c r="GSD50" s="52"/>
      <c r="GSE50" s="52"/>
      <c r="GSF50" s="52"/>
      <c r="GSG50" s="52"/>
      <c r="GSH50" s="59"/>
      <c r="GSI50" s="59"/>
      <c r="GSJ50" s="59"/>
      <c r="GSK50" s="59"/>
      <c r="GSL50" s="60"/>
      <c r="GSM50" s="278"/>
      <c r="GSN50" s="243"/>
      <c r="GSO50" s="244"/>
      <c r="GSP50" s="244"/>
      <c r="GSQ50" s="244"/>
      <c r="GSR50" s="244"/>
      <c r="GSS50" s="244"/>
      <c r="GST50" s="201"/>
      <c r="GSU50" s="210"/>
      <c r="GSV50" s="15"/>
      <c r="GSW50" s="15"/>
      <c r="GSX50" s="15"/>
      <c r="GSY50" s="15"/>
      <c r="GSZ50" s="15"/>
      <c r="GTA50" s="15"/>
      <c r="GTB50" s="15"/>
      <c r="GTC50" s="15"/>
      <c r="GTD50" s="15"/>
      <c r="GTE50" s="15"/>
      <c r="GTF50" s="19"/>
      <c r="GTG50" s="15"/>
      <c r="GTH50" s="15"/>
      <c r="GTI50" s="15"/>
      <c r="GTJ50" s="15"/>
      <c r="GTK50" s="15"/>
      <c r="GTL50" s="15"/>
      <c r="GTM50" s="19"/>
      <c r="GTN50" s="59"/>
      <c r="GTO50" s="59"/>
      <c r="GTP50" s="52"/>
      <c r="GTQ50" s="52"/>
      <c r="GTR50" s="52"/>
      <c r="GTS50" s="52"/>
      <c r="GTT50" s="52"/>
      <c r="GTU50" s="59"/>
      <c r="GTV50" s="59"/>
      <c r="GTW50" s="59"/>
      <c r="GTX50" s="59"/>
      <c r="GTY50" s="60"/>
      <c r="GTZ50" s="278"/>
      <c r="GUA50" s="243"/>
      <c r="GUB50" s="244"/>
      <c r="GUC50" s="244"/>
      <c r="GUD50" s="244"/>
      <c r="GUE50" s="244"/>
      <c r="GUF50" s="244"/>
      <c r="GUG50" s="201"/>
      <c r="GUH50" s="210"/>
      <c r="GUI50" s="15"/>
      <c r="GUJ50" s="15"/>
      <c r="GUK50" s="15"/>
      <c r="GUL50" s="15"/>
      <c r="GUM50" s="15"/>
      <c r="GUN50" s="15"/>
      <c r="GUO50" s="15"/>
      <c r="GUP50" s="15"/>
      <c r="GUQ50" s="15"/>
      <c r="GUR50" s="15"/>
      <c r="GUS50" s="19"/>
      <c r="GUT50" s="15"/>
      <c r="GUU50" s="15"/>
      <c r="GUV50" s="15"/>
      <c r="GUW50" s="15"/>
      <c r="GUX50" s="15"/>
      <c r="GUY50" s="15"/>
      <c r="GUZ50" s="19"/>
      <c r="GVA50" s="59"/>
      <c r="GVB50" s="59"/>
      <c r="GVC50" s="52"/>
      <c r="GVD50" s="52"/>
      <c r="GVE50" s="52"/>
      <c r="GVF50" s="52"/>
      <c r="GVG50" s="52"/>
      <c r="GVH50" s="59"/>
      <c r="GVI50" s="59"/>
      <c r="GVJ50" s="59"/>
      <c r="GVK50" s="59"/>
      <c r="GVL50" s="60"/>
      <c r="GVM50" s="278"/>
      <c r="GVN50" s="243"/>
      <c r="GVO50" s="244"/>
      <c r="GVP50" s="244"/>
      <c r="GVQ50" s="244"/>
      <c r="GVR50" s="244"/>
      <c r="GVS50" s="244"/>
      <c r="GVT50" s="201"/>
      <c r="GVU50" s="210"/>
      <c r="GVV50" s="15"/>
      <c r="GVW50" s="15"/>
      <c r="GVX50" s="15"/>
      <c r="GVY50" s="15"/>
      <c r="GVZ50" s="15"/>
      <c r="GWA50" s="15"/>
      <c r="GWB50" s="15"/>
      <c r="GWC50" s="15"/>
      <c r="GWD50" s="15"/>
      <c r="GWE50" s="15"/>
      <c r="GWF50" s="19"/>
      <c r="GWG50" s="15"/>
      <c r="GWH50" s="15"/>
      <c r="GWI50" s="15"/>
      <c r="GWJ50" s="15"/>
      <c r="GWK50" s="15"/>
      <c r="GWL50" s="15"/>
      <c r="GWM50" s="19"/>
      <c r="GWN50" s="59"/>
      <c r="GWO50" s="59"/>
      <c r="GWP50" s="52"/>
      <c r="GWQ50" s="52"/>
      <c r="GWR50" s="52"/>
      <c r="GWS50" s="52"/>
      <c r="GWT50" s="52"/>
      <c r="GWU50" s="59"/>
      <c r="GWV50" s="59"/>
      <c r="GWW50" s="59"/>
      <c r="GWX50" s="59"/>
      <c r="GWY50" s="60"/>
      <c r="GWZ50" s="278"/>
      <c r="GXA50" s="243"/>
      <c r="GXB50" s="244"/>
      <c r="GXC50" s="244"/>
      <c r="GXD50" s="244"/>
      <c r="GXE50" s="244"/>
      <c r="GXF50" s="244"/>
      <c r="GXG50" s="201"/>
      <c r="GXH50" s="210"/>
      <c r="GXI50" s="15"/>
      <c r="GXJ50" s="15"/>
      <c r="GXK50" s="15"/>
      <c r="GXL50" s="15"/>
      <c r="GXM50" s="15"/>
      <c r="GXN50" s="15"/>
      <c r="GXO50" s="15"/>
      <c r="GXP50" s="15"/>
      <c r="GXQ50" s="15"/>
      <c r="GXR50" s="15"/>
      <c r="GXS50" s="19"/>
      <c r="GXT50" s="15"/>
      <c r="GXU50" s="15"/>
      <c r="GXV50" s="15"/>
      <c r="GXW50" s="15"/>
      <c r="GXX50" s="15"/>
      <c r="GXY50" s="15"/>
      <c r="GXZ50" s="19"/>
      <c r="GYA50" s="59"/>
      <c r="GYB50" s="59"/>
      <c r="GYC50" s="52"/>
      <c r="GYD50" s="52"/>
      <c r="GYE50" s="52"/>
      <c r="GYF50" s="52"/>
      <c r="GYG50" s="52"/>
      <c r="GYH50" s="59"/>
      <c r="GYI50" s="59"/>
      <c r="GYJ50" s="59"/>
      <c r="GYK50" s="59"/>
      <c r="GYL50" s="60"/>
      <c r="GYM50" s="278"/>
      <c r="GYN50" s="243"/>
      <c r="GYO50" s="244"/>
      <c r="GYP50" s="244"/>
      <c r="GYQ50" s="244"/>
      <c r="GYR50" s="244"/>
      <c r="GYS50" s="244"/>
      <c r="GYT50" s="201"/>
      <c r="GYU50" s="210"/>
      <c r="GYV50" s="15"/>
      <c r="GYW50" s="15"/>
      <c r="GYX50" s="15"/>
      <c r="GYY50" s="15"/>
      <c r="GYZ50" s="15"/>
      <c r="GZA50" s="15"/>
      <c r="GZB50" s="15"/>
      <c r="GZC50" s="15"/>
      <c r="GZD50" s="15"/>
      <c r="GZE50" s="15"/>
      <c r="GZF50" s="19"/>
      <c r="GZG50" s="15"/>
      <c r="GZH50" s="15"/>
      <c r="GZI50" s="15"/>
      <c r="GZJ50" s="15"/>
      <c r="GZK50" s="15"/>
      <c r="GZL50" s="15"/>
      <c r="GZM50" s="19"/>
      <c r="GZN50" s="59"/>
      <c r="GZO50" s="59"/>
      <c r="GZP50" s="52"/>
      <c r="GZQ50" s="52"/>
      <c r="GZR50" s="52"/>
      <c r="GZS50" s="52"/>
      <c r="GZT50" s="52"/>
      <c r="GZU50" s="59"/>
      <c r="GZV50" s="59"/>
      <c r="GZW50" s="59"/>
      <c r="GZX50" s="59"/>
      <c r="GZY50" s="60"/>
      <c r="GZZ50" s="278"/>
      <c r="HAA50" s="243"/>
      <c r="HAB50" s="244"/>
      <c r="HAC50" s="244"/>
      <c r="HAD50" s="244"/>
      <c r="HAE50" s="244"/>
      <c r="HAF50" s="244"/>
      <c r="HAG50" s="201"/>
      <c r="HAH50" s="210"/>
      <c r="HAI50" s="15"/>
      <c r="HAJ50" s="15"/>
      <c r="HAK50" s="15"/>
      <c r="HAL50" s="15"/>
      <c r="HAM50" s="15"/>
      <c r="HAN50" s="15"/>
      <c r="HAO50" s="15"/>
      <c r="HAP50" s="15"/>
      <c r="HAQ50" s="15"/>
      <c r="HAR50" s="15"/>
      <c r="HAS50" s="19"/>
      <c r="HAT50" s="15"/>
      <c r="HAU50" s="15"/>
      <c r="HAV50" s="15"/>
      <c r="HAW50" s="15"/>
      <c r="HAX50" s="15"/>
      <c r="HAY50" s="15"/>
      <c r="HAZ50" s="19"/>
      <c r="HBA50" s="59"/>
      <c r="HBB50" s="59"/>
      <c r="HBC50" s="52"/>
      <c r="HBD50" s="52"/>
      <c r="HBE50" s="52"/>
      <c r="HBF50" s="52"/>
      <c r="HBG50" s="52"/>
      <c r="HBH50" s="59"/>
      <c r="HBI50" s="59"/>
      <c r="HBJ50" s="59"/>
      <c r="HBK50" s="59"/>
      <c r="HBL50" s="60"/>
      <c r="HBM50" s="278"/>
      <c r="HBN50" s="243"/>
      <c r="HBO50" s="244"/>
      <c r="HBP50" s="244"/>
      <c r="HBQ50" s="244"/>
      <c r="HBR50" s="244"/>
      <c r="HBS50" s="244"/>
      <c r="HBT50" s="201"/>
      <c r="HBU50" s="210"/>
      <c r="HBV50" s="15"/>
      <c r="HBW50" s="15"/>
      <c r="HBX50" s="15"/>
      <c r="HBY50" s="15"/>
      <c r="HBZ50" s="15"/>
      <c r="HCA50" s="15"/>
      <c r="HCB50" s="15"/>
      <c r="HCC50" s="15"/>
      <c r="HCD50" s="15"/>
      <c r="HCE50" s="15"/>
      <c r="HCF50" s="19"/>
      <c r="HCG50" s="15"/>
      <c r="HCH50" s="15"/>
      <c r="HCI50" s="15"/>
      <c r="HCJ50" s="15"/>
      <c r="HCK50" s="15"/>
      <c r="HCL50" s="15"/>
      <c r="HCM50" s="19"/>
      <c r="HCN50" s="59"/>
      <c r="HCO50" s="59"/>
      <c r="HCP50" s="52"/>
      <c r="HCQ50" s="52"/>
      <c r="HCR50" s="52"/>
      <c r="HCS50" s="52"/>
      <c r="HCT50" s="52"/>
      <c r="HCU50" s="59"/>
      <c r="HCV50" s="59"/>
      <c r="HCW50" s="59"/>
      <c r="HCX50" s="59"/>
      <c r="HCY50" s="60"/>
      <c r="HCZ50" s="278"/>
      <c r="HDA50" s="243"/>
      <c r="HDB50" s="244"/>
      <c r="HDC50" s="244"/>
      <c r="HDD50" s="244"/>
      <c r="HDE50" s="244"/>
      <c r="HDF50" s="244"/>
      <c r="HDG50" s="201"/>
      <c r="HDH50" s="210"/>
      <c r="HDI50" s="15"/>
      <c r="HDJ50" s="15"/>
      <c r="HDK50" s="15"/>
      <c r="HDL50" s="15"/>
      <c r="HDM50" s="15"/>
      <c r="HDN50" s="15"/>
      <c r="HDO50" s="15"/>
      <c r="HDP50" s="15"/>
      <c r="HDQ50" s="15"/>
      <c r="HDR50" s="15"/>
      <c r="HDS50" s="19"/>
      <c r="HDT50" s="15"/>
      <c r="HDU50" s="15"/>
      <c r="HDV50" s="15"/>
      <c r="HDW50" s="15"/>
      <c r="HDX50" s="15"/>
      <c r="HDY50" s="15"/>
      <c r="HDZ50" s="19"/>
      <c r="HEA50" s="59"/>
      <c r="HEB50" s="59"/>
      <c r="HEC50" s="52"/>
      <c r="HED50" s="52"/>
      <c r="HEE50" s="52"/>
      <c r="HEF50" s="52"/>
      <c r="HEG50" s="52"/>
      <c r="HEH50" s="59"/>
      <c r="HEI50" s="59"/>
      <c r="HEJ50" s="59"/>
      <c r="HEK50" s="59"/>
      <c r="HEL50" s="60"/>
      <c r="HEM50" s="278"/>
      <c r="HEN50" s="243"/>
      <c r="HEO50" s="244"/>
      <c r="HEP50" s="244"/>
      <c r="HEQ50" s="244"/>
      <c r="HER50" s="244"/>
      <c r="HES50" s="244"/>
      <c r="HET50" s="201"/>
      <c r="HEU50" s="210"/>
      <c r="HEV50" s="15"/>
      <c r="HEW50" s="15"/>
      <c r="HEX50" s="15"/>
      <c r="HEY50" s="15"/>
      <c r="HEZ50" s="15"/>
      <c r="HFA50" s="15"/>
      <c r="HFB50" s="15"/>
      <c r="HFC50" s="15"/>
      <c r="HFD50" s="15"/>
      <c r="HFE50" s="15"/>
      <c r="HFF50" s="19"/>
      <c r="HFG50" s="15"/>
      <c r="HFH50" s="15"/>
      <c r="HFI50" s="15"/>
      <c r="HFJ50" s="15"/>
      <c r="HFK50" s="15"/>
      <c r="HFL50" s="15"/>
      <c r="HFM50" s="19"/>
      <c r="HFN50" s="59"/>
      <c r="HFO50" s="59"/>
      <c r="HFP50" s="52"/>
      <c r="HFQ50" s="52"/>
      <c r="HFR50" s="52"/>
      <c r="HFS50" s="52"/>
      <c r="HFT50" s="52"/>
      <c r="HFU50" s="59"/>
      <c r="HFV50" s="59"/>
      <c r="HFW50" s="59"/>
      <c r="HFX50" s="59"/>
      <c r="HFY50" s="60"/>
      <c r="HFZ50" s="278"/>
      <c r="HGA50" s="243"/>
      <c r="HGB50" s="244"/>
      <c r="HGC50" s="244"/>
      <c r="HGD50" s="244"/>
      <c r="HGE50" s="244"/>
      <c r="HGF50" s="244"/>
      <c r="HGG50" s="201"/>
      <c r="HGH50" s="210"/>
      <c r="HGI50" s="15"/>
      <c r="HGJ50" s="15"/>
      <c r="HGK50" s="15"/>
      <c r="HGL50" s="15"/>
      <c r="HGM50" s="15"/>
      <c r="HGN50" s="15"/>
      <c r="HGO50" s="15"/>
      <c r="HGP50" s="15"/>
      <c r="HGQ50" s="15"/>
      <c r="HGR50" s="15"/>
      <c r="HGS50" s="19"/>
      <c r="HGT50" s="15"/>
      <c r="HGU50" s="15"/>
      <c r="HGV50" s="15"/>
      <c r="HGW50" s="15"/>
      <c r="HGX50" s="15"/>
      <c r="HGY50" s="15"/>
      <c r="HGZ50" s="19"/>
      <c r="HHA50" s="59"/>
      <c r="HHB50" s="59"/>
      <c r="HHC50" s="52"/>
      <c r="HHD50" s="52"/>
      <c r="HHE50" s="52"/>
      <c r="HHF50" s="52"/>
      <c r="HHG50" s="52"/>
      <c r="HHH50" s="59"/>
      <c r="HHI50" s="59"/>
      <c r="HHJ50" s="59"/>
      <c r="HHK50" s="59"/>
      <c r="HHL50" s="60"/>
      <c r="HHM50" s="278"/>
      <c r="HHN50" s="243"/>
      <c r="HHO50" s="244"/>
      <c r="HHP50" s="244"/>
      <c r="HHQ50" s="244"/>
      <c r="HHR50" s="244"/>
      <c r="HHS50" s="244"/>
      <c r="HHT50" s="201"/>
      <c r="HHU50" s="210"/>
      <c r="HHV50" s="15"/>
      <c r="HHW50" s="15"/>
      <c r="HHX50" s="15"/>
      <c r="HHY50" s="15"/>
      <c r="HHZ50" s="15"/>
      <c r="HIA50" s="15"/>
      <c r="HIB50" s="15"/>
      <c r="HIC50" s="15"/>
      <c r="HID50" s="15"/>
      <c r="HIE50" s="15"/>
      <c r="HIF50" s="19"/>
      <c r="HIG50" s="15"/>
      <c r="HIH50" s="15"/>
      <c r="HII50" s="15"/>
      <c r="HIJ50" s="15"/>
      <c r="HIK50" s="15"/>
      <c r="HIL50" s="15"/>
      <c r="HIM50" s="19"/>
      <c r="HIN50" s="59"/>
      <c r="HIO50" s="59"/>
      <c r="HIP50" s="52"/>
      <c r="HIQ50" s="52"/>
      <c r="HIR50" s="52"/>
      <c r="HIS50" s="52"/>
      <c r="HIT50" s="52"/>
      <c r="HIU50" s="59"/>
      <c r="HIV50" s="59"/>
      <c r="HIW50" s="59"/>
      <c r="HIX50" s="59"/>
      <c r="HIY50" s="60"/>
      <c r="HIZ50" s="278"/>
      <c r="HJA50" s="243"/>
      <c r="HJB50" s="244"/>
      <c r="HJC50" s="244"/>
      <c r="HJD50" s="244"/>
      <c r="HJE50" s="244"/>
      <c r="HJF50" s="244"/>
      <c r="HJG50" s="201"/>
      <c r="HJH50" s="210"/>
      <c r="HJI50" s="15"/>
      <c r="HJJ50" s="15"/>
      <c r="HJK50" s="15"/>
      <c r="HJL50" s="15"/>
      <c r="HJM50" s="15"/>
      <c r="HJN50" s="15"/>
      <c r="HJO50" s="15"/>
      <c r="HJP50" s="15"/>
      <c r="HJQ50" s="15"/>
      <c r="HJR50" s="15"/>
      <c r="HJS50" s="19"/>
      <c r="HJT50" s="15"/>
      <c r="HJU50" s="15"/>
      <c r="HJV50" s="15"/>
      <c r="HJW50" s="15"/>
      <c r="HJX50" s="15"/>
      <c r="HJY50" s="15"/>
      <c r="HJZ50" s="19"/>
      <c r="HKA50" s="59"/>
      <c r="HKB50" s="59"/>
      <c r="HKC50" s="52"/>
      <c r="HKD50" s="52"/>
      <c r="HKE50" s="52"/>
      <c r="HKF50" s="52"/>
      <c r="HKG50" s="52"/>
      <c r="HKH50" s="59"/>
      <c r="HKI50" s="59"/>
      <c r="HKJ50" s="59"/>
      <c r="HKK50" s="59"/>
      <c r="HKL50" s="60"/>
      <c r="HKM50" s="278"/>
      <c r="HKN50" s="243"/>
      <c r="HKO50" s="244"/>
      <c r="HKP50" s="244"/>
      <c r="HKQ50" s="244"/>
      <c r="HKR50" s="244"/>
      <c r="HKS50" s="244"/>
      <c r="HKT50" s="201"/>
      <c r="HKU50" s="210"/>
      <c r="HKV50" s="15"/>
      <c r="HKW50" s="15"/>
      <c r="HKX50" s="15"/>
      <c r="HKY50" s="15"/>
      <c r="HKZ50" s="15"/>
      <c r="HLA50" s="15"/>
      <c r="HLB50" s="15"/>
      <c r="HLC50" s="15"/>
      <c r="HLD50" s="15"/>
      <c r="HLE50" s="15"/>
      <c r="HLF50" s="19"/>
      <c r="HLG50" s="15"/>
      <c r="HLH50" s="15"/>
      <c r="HLI50" s="15"/>
      <c r="HLJ50" s="15"/>
      <c r="HLK50" s="15"/>
      <c r="HLL50" s="15"/>
      <c r="HLM50" s="19"/>
      <c r="HLN50" s="59"/>
      <c r="HLO50" s="59"/>
      <c r="HLP50" s="52"/>
      <c r="HLQ50" s="52"/>
      <c r="HLR50" s="52"/>
      <c r="HLS50" s="52"/>
      <c r="HLT50" s="52"/>
      <c r="HLU50" s="59"/>
      <c r="HLV50" s="59"/>
      <c r="HLW50" s="59"/>
      <c r="HLX50" s="59"/>
      <c r="HLY50" s="60"/>
      <c r="HLZ50" s="278"/>
      <c r="HMA50" s="243"/>
      <c r="HMB50" s="244"/>
      <c r="HMC50" s="244"/>
      <c r="HMD50" s="244"/>
      <c r="HME50" s="244"/>
      <c r="HMF50" s="244"/>
      <c r="HMG50" s="201"/>
      <c r="HMH50" s="210"/>
      <c r="HMI50" s="15"/>
      <c r="HMJ50" s="15"/>
      <c r="HMK50" s="15"/>
      <c r="HML50" s="15"/>
      <c r="HMM50" s="15"/>
      <c r="HMN50" s="15"/>
      <c r="HMO50" s="15"/>
      <c r="HMP50" s="15"/>
      <c r="HMQ50" s="15"/>
      <c r="HMR50" s="15"/>
      <c r="HMS50" s="19"/>
      <c r="HMT50" s="15"/>
      <c r="HMU50" s="15"/>
      <c r="HMV50" s="15"/>
      <c r="HMW50" s="15"/>
      <c r="HMX50" s="15"/>
      <c r="HMY50" s="15"/>
      <c r="HMZ50" s="19"/>
      <c r="HNA50" s="59"/>
      <c r="HNB50" s="59"/>
      <c r="HNC50" s="52"/>
      <c r="HND50" s="52"/>
      <c r="HNE50" s="52"/>
      <c r="HNF50" s="52"/>
      <c r="HNG50" s="52"/>
      <c r="HNH50" s="59"/>
      <c r="HNI50" s="59"/>
      <c r="HNJ50" s="59"/>
      <c r="HNK50" s="59"/>
      <c r="HNL50" s="60"/>
      <c r="HNM50" s="278"/>
      <c r="HNN50" s="243"/>
      <c r="HNO50" s="244"/>
      <c r="HNP50" s="244"/>
      <c r="HNQ50" s="244"/>
      <c r="HNR50" s="244"/>
      <c r="HNS50" s="244"/>
      <c r="HNT50" s="201"/>
      <c r="HNU50" s="210"/>
      <c r="HNV50" s="15"/>
      <c r="HNW50" s="15"/>
      <c r="HNX50" s="15"/>
      <c r="HNY50" s="15"/>
      <c r="HNZ50" s="15"/>
      <c r="HOA50" s="15"/>
      <c r="HOB50" s="15"/>
      <c r="HOC50" s="15"/>
      <c r="HOD50" s="15"/>
      <c r="HOE50" s="15"/>
      <c r="HOF50" s="19"/>
      <c r="HOG50" s="15"/>
      <c r="HOH50" s="15"/>
      <c r="HOI50" s="15"/>
      <c r="HOJ50" s="15"/>
      <c r="HOK50" s="15"/>
      <c r="HOL50" s="15"/>
      <c r="HOM50" s="19"/>
      <c r="HON50" s="59"/>
      <c r="HOO50" s="59"/>
      <c r="HOP50" s="52"/>
      <c r="HOQ50" s="52"/>
      <c r="HOR50" s="52"/>
      <c r="HOS50" s="52"/>
      <c r="HOT50" s="52"/>
      <c r="HOU50" s="59"/>
      <c r="HOV50" s="59"/>
      <c r="HOW50" s="59"/>
      <c r="HOX50" s="59"/>
      <c r="HOY50" s="60"/>
      <c r="HOZ50" s="278"/>
      <c r="HPA50" s="243"/>
      <c r="HPB50" s="244"/>
      <c r="HPC50" s="244"/>
      <c r="HPD50" s="244"/>
      <c r="HPE50" s="244"/>
      <c r="HPF50" s="244"/>
      <c r="HPG50" s="201"/>
      <c r="HPH50" s="210"/>
      <c r="HPI50" s="15"/>
      <c r="HPJ50" s="15"/>
      <c r="HPK50" s="15"/>
      <c r="HPL50" s="15"/>
      <c r="HPM50" s="15"/>
      <c r="HPN50" s="15"/>
      <c r="HPO50" s="15"/>
      <c r="HPP50" s="15"/>
      <c r="HPQ50" s="15"/>
      <c r="HPR50" s="15"/>
      <c r="HPS50" s="19"/>
      <c r="HPT50" s="15"/>
      <c r="HPU50" s="15"/>
      <c r="HPV50" s="15"/>
      <c r="HPW50" s="15"/>
      <c r="HPX50" s="15"/>
      <c r="HPY50" s="15"/>
      <c r="HPZ50" s="19"/>
      <c r="HQA50" s="59"/>
      <c r="HQB50" s="59"/>
      <c r="HQC50" s="52"/>
      <c r="HQD50" s="52"/>
      <c r="HQE50" s="52"/>
      <c r="HQF50" s="52"/>
      <c r="HQG50" s="52"/>
      <c r="HQH50" s="59"/>
      <c r="HQI50" s="59"/>
      <c r="HQJ50" s="59"/>
      <c r="HQK50" s="59"/>
      <c r="HQL50" s="60"/>
      <c r="HQM50" s="278"/>
      <c r="HQN50" s="243"/>
      <c r="HQO50" s="244"/>
      <c r="HQP50" s="244"/>
      <c r="HQQ50" s="244"/>
      <c r="HQR50" s="244"/>
      <c r="HQS50" s="244"/>
      <c r="HQT50" s="201"/>
      <c r="HQU50" s="210"/>
      <c r="HQV50" s="15"/>
      <c r="HQW50" s="15"/>
      <c r="HQX50" s="15"/>
      <c r="HQY50" s="15"/>
      <c r="HQZ50" s="15"/>
      <c r="HRA50" s="15"/>
      <c r="HRB50" s="15"/>
      <c r="HRC50" s="15"/>
      <c r="HRD50" s="15"/>
      <c r="HRE50" s="15"/>
      <c r="HRF50" s="19"/>
      <c r="HRG50" s="15"/>
      <c r="HRH50" s="15"/>
      <c r="HRI50" s="15"/>
      <c r="HRJ50" s="15"/>
      <c r="HRK50" s="15"/>
      <c r="HRL50" s="15"/>
      <c r="HRM50" s="19"/>
      <c r="HRN50" s="59"/>
      <c r="HRO50" s="59"/>
      <c r="HRP50" s="52"/>
      <c r="HRQ50" s="52"/>
      <c r="HRR50" s="52"/>
      <c r="HRS50" s="52"/>
      <c r="HRT50" s="52"/>
      <c r="HRU50" s="59"/>
      <c r="HRV50" s="59"/>
      <c r="HRW50" s="59"/>
      <c r="HRX50" s="59"/>
      <c r="HRY50" s="60"/>
      <c r="HRZ50" s="278"/>
      <c r="HSA50" s="243"/>
      <c r="HSB50" s="244"/>
      <c r="HSC50" s="244"/>
      <c r="HSD50" s="244"/>
      <c r="HSE50" s="244"/>
      <c r="HSF50" s="244"/>
      <c r="HSG50" s="201"/>
      <c r="HSH50" s="210"/>
      <c r="HSI50" s="15"/>
      <c r="HSJ50" s="15"/>
      <c r="HSK50" s="15"/>
      <c r="HSL50" s="15"/>
      <c r="HSM50" s="15"/>
      <c r="HSN50" s="15"/>
      <c r="HSO50" s="15"/>
      <c r="HSP50" s="15"/>
      <c r="HSQ50" s="15"/>
      <c r="HSR50" s="15"/>
      <c r="HSS50" s="19"/>
      <c r="HST50" s="15"/>
      <c r="HSU50" s="15"/>
      <c r="HSV50" s="15"/>
      <c r="HSW50" s="15"/>
      <c r="HSX50" s="15"/>
      <c r="HSY50" s="15"/>
      <c r="HSZ50" s="19"/>
      <c r="HTA50" s="59"/>
      <c r="HTB50" s="59"/>
      <c r="HTC50" s="52"/>
      <c r="HTD50" s="52"/>
      <c r="HTE50" s="52"/>
      <c r="HTF50" s="52"/>
      <c r="HTG50" s="52"/>
      <c r="HTH50" s="59"/>
      <c r="HTI50" s="59"/>
      <c r="HTJ50" s="59"/>
      <c r="HTK50" s="59"/>
      <c r="HTL50" s="60"/>
      <c r="HTM50" s="278"/>
      <c r="HTN50" s="243"/>
      <c r="HTO50" s="244"/>
      <c r="HTP50" s="244"/>
      <c r="HTQ50" s="244"/>
      <c r="HTR50" s="244"/>
      <c r="HTS50" s="244"/>
      <c r="HTT50" s="201"/>
      <c r="HTU50" s="210"/>
      <c r="HTV50" s="15"/>
      <c r="HTW50" s="15"/>
      <c r="HTX50" s="15"/>
      <c r="HTY50" s="15"/>
      <c r="HTZ50" s="15"/>
      <c r="HUA50" s="15"/>
      <c r="HUB50" s="15"/>
      <c r="HUC50" s="15"/>
      <c r="HUD50" s="15"/>
      <c r="HUE50" s="15"/>
      <c r="HUF50" s="19"/>
      <c r="HUG50" s="15"/>
      <c r="HUH50" s="15"/>
      <c r="HUI50" s="15"/>
      <c r="HUJ50" s="15"/>
      <c r="HUK50" s="15"/>
      <c r="HUL50" s="15"/>
      <c r="HUM50" s="19"/>
      <c r="HUN50" s="59"/>
      <c r="HUO50" s="59"/>
      <c r="HUP50" s="52"/>
      <c r="HUQ50" s="52"/>
      <c r="HUR50" s="52"/>
      <c r="HUS50" s="52"/>
      <c r="HUT50" s="52"/>
      <c r="HUU50" s="59"/>
      <c r="HUV50" s="59"/>
      <c r="HUW50" s="59"/>
      <c r="HUX50" s="59"/>
      <c r="HUY50" s="60"/>
      <c r="HUZ50" s="278"/>
      <c r="HVA50" s="243"/>
      <c r="HVB50" s="244"/>
      <c r="HVC50" s="244"/>
      <c r="HVD50" s="244"/>
      <c r="HVE50" s="244"/>
      <c r="HVF50" s="244"/>
      <c r="HVG50" s="201"/>
      <c r="HVH50" s="210"/>
      <c r="HVI50" s="15"/>
      <c r="HVJ50" s="15"/>
      <c r="HVK50" s="15"/>
      <c r="HVL50" s="15"/>
      <c r="HVM50" s="15"/>
      <c r="HVN50" s="15"/>
      <c r="HVO50" s="15"/>
      <c r="HVP50" s="15"/>
      <c r="HVQ50" s="15"/>
      <c r="HVR50" s="15"/>
      <c r="HVS50" s="19"/>
      <c r="HVT50" s="15"/>
      <c r="HVU50" s="15"/>
      <c r="HVV50" s="15"/>
      <c r="HVW50" s="15"/>
      <c r="HVX50" s="15"/>
      <c r="HVY50" s="15"/>
      <c r="HVZ50" s="19"/>
      <c r="HWA50" s="59"/>
      <c r="HWB50" s="59"/>
      <c r="HWC50" s="52"/>
      <c r="HWD50" s="52"/>
      <c r="HWE50" s="52"/>
      <c r="HWF50" s="52"/>
      <c r="HWG50" s="52"/>
      <c r="HWH50" s="59"/>
      <c r="HWI50" s="59"/>
      <c r="HWJ50" s="59"/>
      <c r="HWK50" s="59"/>
      <c r="HWL50" s="60"/>
      <c r="HWM50" s="278"/>
      <c r="HWN50" s="243"/>
      <c r="HWO50" s="244"/>
      <c r="HWP50" s="244"/>
      <c r="HWQ50" s="244"/>
      <c r="HWR50" s="244"/>
      <c r="HWS50" s="244"/>
      <c r="HWT50" s="201"/>
      <c r="HWU50" s="210"/>
      <c r="HWV50" s="15"/>
      <c r="HWW50" s="15"/>
      <c r="HWX50" s="15"/>
      <c r="HWY50" s="15"/>
      <c r="HWZ50" s="15"/>
      <c r="HXA50" s="15"/>
      <c r="HXB50" s="15"/>
      <c r="HXC50" s="15"/>
      <c r="HXD50" s="15"/>
      <c r="HXE50" s="15"/>
      <c r="HXF50" s="19"/>
      <c r="HXG50" s="15"/>
      <c r="HXH50" s="15"/>
      <c r="HXI50" s="15"/>
      <c r="HXJ50" s="15"/>
      <c r="HXK50" s="15"/>
      <c r="HXL50" s="15"/>
      <c r="HXM50" s="19"/>
      <c r="HXN50" s="59"/>
      <c r="HXO50" s="59"/>
      <c r="HXP50" s="52"/>
      <c r="HXQ50" s="52"/>
      <c r="HXR50" s="52"/>
      <c r="HXS50" s="52"/>
      <c r="HXT50" s="52"/>
      <c r="HXU50" s="59"/>
      <c r="HXV50" s="59"/>
      <c r="HXW50" s="59"/>
      <c r="HXX50" s="59"/>
      <c r="HXY50" s="60"/>
      <c r="HXZ50" s="278"/>
      <c r="HYA50" s="243"/>
      <c r="HYB50" s="244"/>
      <c r="HYC50" s="244"/>
      <c r="HYD50" s="244"/>
      <c r="HYE50" s="244"/>
      <c r="HYF50" s="244"/>
      <c r="HYG50" s="201"/>
      <c r="HYH50" s="210"/>
      <c r="HYI50" s="15"/>
      <c r="HYJ50" s="15"/>
      <c r="HYK50" s="15"/>
      <c r="HYL50" s="15"/>
      <c r="HYM50" s="15"/>
      <c r="HYN50" s="15"/>
      <c r="HYO50" s="15"/>
      <c r="HYP50" s="15"/>
      <c r="HYQ50" s="15"/>
      <c r="HYR50" s="15"/>
      <c r="HYS50" s="19"/>
      <c r="HYT50" s="15"/>
      <c r="HYU50" s="15"/>
      <c r="HYV50" s="15"/>
      <c r="HYW50" s="15"/>
      <c r="HYX50" s="15"/>
      <c r="HYY50" s="15"/>
      <c r="HYZ50" s="19"/>
      <c r="HZA50" s="59"/>
      <c r="HZB50" s="59"/>
      <c r="HZC50" s="52"/>
      <c r="HZD50" s="52"/>
      <c r="HZE50" s="52"/>
      <c r="HZF50" s="52"/>
      <c r="HZG50" s="52"/>
      <c r="HZH50" s="59"/>
      <c r="HZI50" s="59"/>
      <c r="HZJ50" s="59"/>
      <c r="HZK50" s="59"/>
      <c r="HZL50" s="60"/>
      <c r="HZM50" s="278"/>
      <c r="HZN50" s="243"/>
      <c r="HZO50" s="244"/>
      <c r="HZP50" s="244"/>
      <c r="HZQ50" s="244"/>
      <c r="HZR50" s="244"/>
      <c r="HZS50" s="244"/>
      <c r="HZT50" s="201"/>
      <c r="HZU50" s="210"/>
      <c r="HZV50" s="15"/>
      <c r="HZW50" s="15"/>
      <c r="HZX50" s="15"/>
      <c r="HZY50" s="15"/>
      <c r="HZZ50" s="15"/>
      <c r="IAA50" s="15"/>
      <c r="IAB50" s="15"/>
      <c r="IAC50" s="15"/>
      <c r="IAD50" s="15"/>
      <c r="IAE50" s="15"/>
      <c r="IAF50" s="19"/>
      <c r="IAG50" s="15"/>
      <c r="IAH50" s="15"/>
      <c r="IAI50" s="15"/>
      <c r="IAJ50" s="15"/>
      <c r="IAK50" s="15"/>
      <c r="IAL50" s="15"/>
      <c r="IAM50" s="19"/>
      <c r="IAN50" s="59"/>
      <c r="IAO50" s="59"/>
      <c r="IAP50" s="52"/>
      <c r="IAQ50" s="52"/>
      <c r="IAR50" s="52"/>
      <c r="IAS50" s="52"/>
      <c r="IAT50" s="52"/>
      <c r="IAU50" s="59"/>
      <c r="IAV50" s="59"/>
      <c r="IAW50" s="59"/>
      <c r="IAX50" s="59"/>
      <c r="IAY50" s="60"/>
      <c r="IAZ50" s="278"/>
      <c r="IBA50" s="243"/>
      <c r="IBB50" s="244"/>
      <c r="IBC50" s="244"/>
      <c r="IBD50" s="244"/>
      <c r="IBE50" s="244"/>
      <c r="IBF50" s="244"/>
      <c r="IBG50" s="201"/>
      <c r="IBH50" s="210"/>
      <c r="IBI50" s="15"/>
      <c r="IBJ50" s="15"/>
      <c r="IBK50" s="15"/>
      <c r="IBL50" s="15"/>
      <c r="IBM50" s="15"/>
      <c r="IBN50" s="15"/>
      <c r="IBO50" s="15"/>
      <c r="IBP50" s="15"/>
      <c r="IBQ50" s="15"/>
      <c r="IBR50" s="15"/>
      <c r="IBS50" s="19"/>
      <c r="IBT50" s="15"/>
      <c r="IBU50" s="15"/>
      <c r="IBV50" s="15"/>
      <c r="IBW50" s="15"/>
      <c r="IBX50" s="15"/>
      <c r="IBY50" s="15"/>
      <c r="IBZ50" s="19"/>
      <c r="ICA50" s="59"/>
      <c r="ICB50" s="59"/>
      <c r="ICC50" s="52"/>
      <c r="ICD50" s="52"/>
      <c r="ICE50" s="52"/>
      <c r="ICF50" s="52"/>
      <c r="ICG50" s="52"/>
      <c r="ICH50" s="59"/>
      <c r="ICI50" s="59"/>
      <c r="ICJ50" s="59"/>
      <c r="ICK50" s="59"/>
      <c r="ICL50" s="60"/>
      <c r="ICM50" s="278"/>
      <c r="ICN50" s="243"/>
      <c r="ICO50" s="244"/>
      <c r="ICP50" s="244"/>
      <c r="ICQ50" s="244"/>
      <c r="ICR50" s="244"/>
      <c r="ICS50" s="244"/>
      <c r="ICT50" s="201"/>
      <c r="ICU50" s="210"/>
      <c r="ICV50" s="15"/>
      <c r="ICW50" s="15"/>
      <c r="ICX50" s="15"/>
      <c r="ICY50" s="15"/>
      <c r="ICZ50" s="15"/>
      <c r="IDA50" s="15"/>
      <c r="IDB50" s="15"/>
      <c r="IDC50" s="15"/>
      <c r="IDD50" s="15"/>
      <c r="IDE50" s="15"/>
      <c r="IDF50" s="19"/>
      <c r="IDG50" s="15"/>
      <c r="IDH50" s="15"/>
      <c r="IDI50" s="15"/>
      <c r="IDJ50" s="15"/>
      <c r="IDK50" s="15"/>
      <c r="IDL50" s="15"/>
      <c r="IDM50" s="19"/>
      <c r="IDN50" s="59"/>
      <c r="IDO50" s="59"/>
      <c r="IDP50" s="52"/>
      <c r="IDQ50" s="52"/>
      <c r="IDR50" s="52"/>
      <c r="IDS50" s="52"/>
      <c r="IDT50" s="52"/>
      <c r="IDU50" s="59"/>
      <c r="IDV50" s="59"/>
      <c r="IDW50" s="59"/>
      <c r="IDX50" s="59"/>
      <c r="IDY50" s="60"/>
      <c r="IDZ50" s="278"/>
      <c r="IEA50" s="243"/>
      <c r="IEB50" s="244"/>
      <c r="IEC50" s="244"/>
      <c r="IED50" s="244"/>
      <c r="IEE50" s="244"/>
      <c r="IEF50" s="244"/>
      <c r="IEG50" s="201"/>
      <c r="IEH50" s="210"/>
      <c r="IEI50" s="15"/>
      <c r="IEJ50" s="15"/>
      <c r="IEK50" s="15"/>
      <c r="IEL50" s="15"/>
      <c r="IEM50" s="15"/>
      <c r="IEN50" s="15"/>
      <c r="IEO50" s="15"/>
      <c r="IEP50" s="15"/>
      <c r="IEQ50" s="15"/>
      <c r="IER50" s="15"/>
      <c r="IES50" s="19"/>
      <c r="IET50" s="15"/>
      <c r="IEU50" s="15"/>
      <c r="IEV50" s="15"/>
      <c r="IEW50" s="15"/>
      <c r="IEX50" s="15"/>
      <c r="IEY50" s="15"/>
      <c r="IEZ50" s="19"/>
      <c r="IFA50" s="59"/>
      <c r="IFB50" s="59"/>
      <c r="IFC50" s="52"/>
      <c r="IFD50" s="52"/>
      <c r="IFE50" s="52"/>
      <c r="IFF50" s="52"/>
      <c r="IFG50" s="52"/>
      <c r="IFH50" s="59"/>
      <c r="IFI50" s="59"/>
      <c r="IFJ50" s="59"/>
      <c r="IFK50" s="59"/>
      <c r="IFL50" s="60"/>
      <c r="IFM50" s="278"/>
      <c r="IFN50" s="243"/>
      <c r="IFO50" s="244"/>
      <c r="IFP50" s="244"/>
      <c r="IFQ50" s="244"/>
      <c r="IFR50" s="244"/>
      <c r="IFS50" s="244"/>
      <c r="IFT50" s="201"/>
      <c r="IFU50" s="210"/>
      <c r="IFV50" s="15"/>
      <c r="IFW50" s="15"/>
      <c r="IFX50" s="15"/>
      <c r="IFY50" s="15"/>
      <c r="IFZ50" s="15"/>
      <c r="IGA50" s="15"/>
      <c r="IGB50" s="15"/>
      <c r="IGC50" s="15"/>
      <c r="IGD50" s="15"/>
      <c r="IGE50" s="15"/>
      <c r="IGF50" s="19"/>
      <c r="IGG50" s="15"/>
      <c r="IGH50" s="15"/>
      <c r="IGI50" s="15"/>
      <c r="IGJ50" s="15"/>
      <c r="IGK50" s="15"/>
      <c r="IGL50" s="15"/>
      <c r="IGM50" s="19"/>
      <c r="IGN50" s="59"/>
      <c r="IGO50" s="59"/>
      <c r="IGP50" s="52"/>
      <c r="IGQ50" s="52"/>
      <c r="IGR50" s="52"/>
      <c r="IGS50" s="52"/>
      <c r="IGT50" s="52"/>
      <c r="IGU50" s="59"/>
      <c r="IGV50" s="59"/>
      <c r="IGW50" s="59"/>
      <c r="IGX50" s="59"/>
      <c r="IGY50" s="60"/>
      <c r="IGZ50" s="278"/>
      <c r="IHA50" s="243"/>
      <c r="IHB50" s="244"/>
      <c r="IHC50" s="244"/>
      <c r="IHD50" s="244"/>
      <c r="IHE50" s="244"/>
      <c r="IHF50" s="244"/>
      <c r="IHG50" s="201"/>
      <c r="IHH50" s="210"/>
      <c r="IHI50" s="15"/>
      <c r="IHJ50" s="15"/>
      <c r="IHK50" s="15"/>
      <c r="IHL50" s="15"/>
      <c r="IHM50" s="15"/>
      <c r="IHN50" s="15"/>
      <c r="IHO50" s="15"/>
      <c r="IHP50" s="15"/>
      <c r="IHQ50" s="15"/>
      <c r="IHR50" s="15"/>
      <c r="IHS50" s="19"/>
      <c r="IHT50" s="15"/>
      <c r="IHU50" s="15"/>
      <c r="IHV50" s="15"/>
      <c r="IHW50" s="15"/>
      <c r="IHX50" s="15"/>
      <c r="IHY50" s="15"/>
      <c r="IHZ50" s="19"/>
      <c r="IIA50" s="59"/>
      <c r="IIB50" s="59"/>
      <c r="IIC50" s="52"/>
      <c r="IID50" s="52"/>
      <c r="IIE50" s="52"/>
      <c r="IIF50" s="52"/>
      <c r="IIG50" s="52"/>
      <c r="IIH50" s="59"/>
      <c r="III50" s="59"/>
      <c r="IIJ50" s="59"/>
      <c r="IIK50" s="59"/>
      <c r="IIL50" s="60"/>
      <c r="IIM50" s="278"/>
      <c r="IIN50" s="243"/>
      <c r="IIO50" s="244"/>
      <c r="IIP50" s="244"/>
      <c r="IIQ50" s="244"/>
      <c r="IIR50" s="244"/>
      <c r="IIS50" s="244"/>
      <c r="IIT50" s="201"/>
      <c r="IIU50" s="210"/>
      <c r="IIV50" s="15"/>
      <c r="IIW50" s="15"/>
      <c r="IIX50" s="15"/>
      <c r="IIY50" s="15"/>
      <c r="IIZ50" s="15"/>
      <c r="IJA50" s="15"/>
      <c r="IJB50" s="15"/>
      <c r="IJC50" s="15"/>
      <c r="IJD50" s="15"/>
      <c r="IJE50" s="15"/>
      <c r="IJF50" s="19"/>
      <c r="IJG50" s="15"/>
      <c r="IJH50" s="15"/>
      <c r="IJI50" s="15"/>
      <c r="IJJ50" s="15"/>
      <c r="IJK50" s="15"/>
      <c r="IJL50" s="15"/>
      <c r="IJM50" s="19"/>
      <c r="IJN50" s="59"/>
      <c r="IJO50" s="59"/>
      <c r="IJP50" s="52"/>
      <c r="IJQ50" s="52"/>
      <c r="IJR50" s="52"/>
      <c r="IJS50" s="52"/>
      <c r="IJT50" s="52"/>
      <c r="IJU50" s="59"/>
      <c r="IJV50" s="59"/>
      <c r="IJW50" s="59"/>
      <c r="IJX50" s="59"/>
      <c r="IJY50" s="60"/>
      <c r="IJZ50" s="278"/>
      <c r="IKA50" s="243"/>
      <c r="IKB50" s="244"/>
      <c r="IKC50" s="244"/>
      <c r="IKD50" s="244"/>
      <c r="IKE50" s="244"/>
      <c r="IKF50" s="244"/>
      <c r="IKG50" s="201"/>
      <c r="IKH50" s="210"/>
      <c r="IKI50" s="15"/>
      <c r="IKJ50" s="15"/>
      <c r="IKK50" s="15"/>
      <c r="IKL50" s="15"/>
      <c r="IKM50" s="15"/>
      <c r="IKN50" s="15"/>
      <c r="IKO50" s="15"/>
      <c r="IKP50" s="15"/>
      <c r="IKQ50" s="15"/>
      <c r="IKR50" s="15"/>
      <c r="IKS50" s="19"/>
      <c r="IKT50" s="15"/>
      <c r="IKU50" s="15"/>
      <c r="IKV50" s="15"/>
      <c r="IKW50" s="15"/>
      <c r="IKX50" s="15"/>
      <c r="IKY50" s="15"/>
      <c r="IKZ50" s="19"/>
      <c r="ILA50" s="59"/>
      <c r="ILB50" s="59"/>
      <c r="ILC50" s="52"/>
      <c r="ILD50" s="52"/>
      <c r="ILE50" s="52"/>
      <c r="ILF50" s="52"/>
      <c r="ILG50" s="52"/>
      <c r="ILH50" s="59"/>
      <c r="ILI50" s="59"/>
      <c r="ILJ50" s="59"/>
      <c r="ILK50" s="59"/>
      <c r="ILL50" s="60"/>
      <c r="ILM50" s="278"/>
      <c r="ILN50" s="243"/>
      <c r="ILO50" s="244"/>
      <c r="ILP50" s="244"/>
      <c r="ILQ50" s="244"/>
      <c r="ILR50" s="244"/>
      <c r="ILS50" s="244"/>
      <c r="ILT50" s="201"/>
      <c r="ILU50" s="210"/>
      <c r="ILV50" s="15"/>
      <c r="ILW50" s="15"/>
      <c r="ILX50" s="15"/>
      <c r="ILY50" s="15"/>
      <c r="ILZ50" s="15"/>
      <c r="IMA50" s="15"/>
      <c r="IMB50" s="15"/>
      <c r="IMC50" s="15"/>
      <c r="IMD50" s="15"/>
      <c r="IME50" s="15"/>
      <c r="IMF50" s="19"/>
      <c r="IMG50" s="15"/>
      <c r="IMH50" s="15"/>
      <c r="IMI50" s="15"/>
      <c r="IMJ50" s="15"/>
      <c r="IMK50" s="15"/>
      <c r="IML50" s="15"/>
      <c r="IMM50" s="19"/>
      <c r="IMN50" s="59"/>
      <c r="IMO50" s="59"/>
      <c r="IMP50" s="52"/>
      <c r="IMQ50" s="52"/>
      <c r="IMR50" s="52"/>
      <c r="IMS50" s="52"/>
      <c r="IMT50" s="52"/>
      <c r="IMU50" s="59"/>
      <c r="IMV50" s="59"/>
      <c r="IMW50" s="59"/>
      <c r="IMX50" s="59"/>
      <c r="IMY50" s="60"/>
      <c r="IMZ50" s="278"/>
      <c r="INA50" s="243"/>
      <c r="INB50" s="244"/>
      <c r="INC50" s="244"/>
      <c r="IND50" s="244"/>
      <c r="INE50" s="244"/>
      <c r="INF50" s="244"/>
      <c r="ING50" s="201"/>
      <c r="INH50" s="210"/>
      <c r="INI50" s="15"/>
      <c r="INJ50" s="15"/>
      <c r="INK50" s="15"/>
      <c r="INL50" s="15"/>
      <c r="INM50" s="15"/>
      <c r="INN50" s="15"/>
      <c r="INO50" s="15"/>
      <c r="INP50" s="15"/>
      <c r="INQ50" s="15"/>
      <c r="INR50" s="15"/>
      <c r="INS50" s="19"/>
      <c r="INT50" s="15"/>
      <c r="INU50" s="15"/>
      <c r="INV50" s="15"/>
      <c r="INW50" s="15"/>
      <c r="INX50" s="15"/>
      <c r="INY50" s="15"/>
      <c r="INZ50" s="19"/>
      <c r="IOA50" s="59"/>
      <c r="IOB50" s="59"/>
      <c r="IOC50" s="52"/>
      <c r="IOD50" s="52"/>
      <c r="IOE50" s="52"/>
      <c r="IOF50" s="52"/>
      <c r="IOG50" s="52"/>
      <c r="IOH50" s="59"/>
      <c r="IOI50" s="59"/>
      <c r="IOJ50" s="59"/>
      <c r="IOK50" s="59"/>
      <c r="IOL50" s="60"/>
      <c r="IOM50" s="278"/>
      <c r="ION50" s="243"/>
      <c r="IOO50" s="244"/>
      <c r="IOP50" s="244"/>
      <c r="IOQ50" s="244"/>
      <c r="IOR50" s="244"/>
      <c r="IOS50" s="244"/>
      <c r="IOT50" s="201"/>
      <c r="IOU50" s="210"/>
      <c r="IOV50" s="15"/>
      <c r="IOW50" s="15"/>
      <c r="IOX50" s="15"/>
      <c r="IOY50" s="15"/>
      <c r="IOZ50" s="15"/>
      <c r="IPA50" s="15"/>
      <c r="IPB50" s="15"/>
      <c r="IPC50" s="15"/>
      <c r="IPD50" s="15"/>
      <c r="IPE50" s="15"/>
      <c r="IPF50" s="19"/>
      <c r="IPG50" s="15"/>
      <c r="IPH50" s="15"/>
      <c r="IPI50" s="15"/>
      <c r="IPJ50" s="15"/>
      <c r="IPK50" s="15"/>
      <c r="IPL50" s="15"/>
      <c r="IPM50" s="19"/>
      <c r="IPN50" s="59"/>
      <c r="IPO50" s="59"/>
      <c r="IPP50" s="52"/>
      <c r="IPQ50" s="52"/>
      <c r="IPR50" s="52"/>
      <c r="IPS50" s="52"/>
      <c r="IPT50" s="52"/>
      <c r="IPU50" s="59"/>
      <c r="IPV50" s="59"/>
      <c r="IPW50" s="59"/>
      <c r="IPX50" s="59"/>
      <c r="IPY50" s="60"/>
      <c r="IPZ50" s="278"/>
      <c r="IQA50" s="243"/>
      <c r="IQB50" s="244"/>
      <c r="IQC50" s="244"/>
      <c r="IQD50" s="244"/>
      <c r="IQE50" s="244"/>
      <c r="IQF50" s="244"/>
      <c r="IQG50" s="201"/>
      <c r="IQH50" s="210"/>
      <c r="IQI50" s="15"/>
      <c r="IQJ50" s="15"/>
      <c r="IQK50" s="15"/>
      <c r="IQL50" s="15"/>
      <c r="IQM50" s="15"/>
      <c r="IQN50" s="15"/>
      <c r="IQO50" s="15"/>
      <c r="IQP50" s="15"/>
      <c r="IQQ50" s="15"/>
      <c r="IQR50" s="15"/>
      <c r="IQS50" s="19"/>
      <c r="IQT50" s="15"/>
      <c r="IQU50" s="15"/>
      <c r="IQV50" s="15"/>
      <c r="IQW50" s="15"/>
      <c r="IQX50" s="15"/>
      <c r="IQY50" s="15"/>
      <c r="IQZ50" s="19"/>
      <c r="IRA50" s="59"/>
      <c r="IRB50" s="59"/>
      <c r="IRC50" s="52"/>
      <c r="IRD50" s="52"/>
      <c r="IRE50" s="52"/>
      <c r="IRF50" s="52"/>
      <c r="IRG50" s="52"/>
      <c r="IRH50" s="59"/>
      <c r="IRI50" s="59"/>
      <c r="IRJ50" s="59"/>
      <c r="IRK50" s="59"/>
      <c r="IRL50" s="60"/>
      <c r="IRM50" s="278"/>
      <c r="IRN50" s="243"/>
      <c r="IRO50" s="244"/>
      <c r="IRP50" s="244"/>
      <c r="IRQ50" s="244"/>
      <c r="IRR50" s="244"/>
      <c r="IRS50" s="244"/>
      <c r="IRT50" s="201"/>
      <c r="IRU50" s="210"/>
      <c r="IRV50" s="15"/>
      <c r="IRW50" s="15"/>
      <c r="IRX50" s="15"/>
      <c r="IRY50" s="15"/>
      <c r="IRZ50" s="15"/>
      <c r="ISA50" s="15"/>
      <c r="ISB50" s="15"/>
      <c r="ISC50" s="15"/>
      <c r="ISD50" s="15"/>
      <c r="ISE50" s="15"/>
      <c r="ISF50" s="19"/>
      <c r="ISG50" s="15"/>
      <c r="ISH50" s="15"/>
      <c r="ISI50" s="15"/>
      <c r="ISJ50" s="15"/>
      <c r="ISK50" s="15"/>
      <c r="ISL50" s="15"/>
      <c r="ISM50" s="19"/>
      <c r="ISN50" s="59"/>
      <c r="ISO50" s="59"/>
      <c r="ISP50" s="52"/>
      <c r="ISQ50" s="52"/>
      <c r="ISR50" s="52"/>
      <c r="ISS50" s="52"/>
      <c r="IST50" s="52"/>
      <c r="ISU50" s="59"/>
      <c r="ISV50" s="59"/>
      <c r="ISW50" s="59"/>
      <c r="ISX50" s="59"/>
      <c r="ISY50" s="60"/>
      <c r="ISZ50" s="278"/>
      <c r="ITA50" s="243"/>
      <c r="ITB50" s="244"/>
      <c r="ITC50" s="244"/>
      <c r="ITD50" s="244"/>
      <c r="ITE50" s="244"/>
      <c r="ITF50" s="244"/>
      <c r="ITG50" s="201"/>
      <c r="ITH50" s="210"/>
      <c r="ITI50" s="15"/>
      <c r="ITJ50" s="15"/>
      <c r="ITK50" s="15"/>
      <c r="ITL50" s="15"/>
      <c r="ITM50" s="15"/>
      <c r="ITN50" s="15"/>
      <c r="ITO50" s="15"/>
      <c r="ITP50" s="15"/>
      <c r="ITQ50" s="15"/>
      <c r="ITR50" s="15"/>
      <c r="ITS50" s="19"/>
      <c r="ITT50" s="15"/>
      <c r="ITU50" s="15"/>
      <c r="ITV50" s="15"/>
      <c r="ITW50" s="15"/>
      <c r="ITX50" s="15"/>
      <c r="ITY50" s="15"/>
      <c r="ITZ50" s="19"/>
      <c r="IUA50" s="59"/>
      <c r="IUB50" s="59"/>
      <c r="IUC50" s="52"/>
      <c r="IUD50" s="52"/>
      <c r="IUE50" s="52"/>
      <c r="IUF50" s="52"/>
      <c r="IUG50" s="52"/>
      <c r="IUH50" s="59"/>
      <c r="IUI50" s="59"/>
      <c r="IUJ50" s="59"/>
      <c r="IUK50" s="59"/>
      <c r="IUL50" s="60"/>
      <c r="IUM50" s="278"/>
      <c r="IUN50" s="243"/>
      <c r="IUO50" s="244"/>
      <c r="IUP50" s="244"/>
      <c r="IUQ50" s="244"/>
      <c r="IUR50" s="244"/>
      <c r="IUS50" s="244"/>
      <c r="IUT50" s="201"/>
      <c r="IUU50" s="210"/>
      <c r="IUV50" s="15"/>
      <c r="IUW50" s="15"/>
      <c r="IUX50" s="15"/>
      <c r="IUY50" s="15"/>
      <c r="IUZ50" s="15"/>
      <c r="IVA50" s="15"/>
      <c r="IVB50" s="15"/>
      <c r="IVC50" s="15"/>
      <c r="IVD50" s="15"/>
      <c r="IVE50" s="15"/>
      <c r="IVF50" s="19"/>
      <c r="IVG50" s="15"/>
      <c r="IVH50" s="15"/>
      <c r="IVI50" s="15"/>
      <c r="IVJ50" s="15"/>
      <c r="IVK50" s="15"/>
      <c r="IVL50" s="15"/>
      <c r="IVM50" s="19"/>
      <c r="IVN50" s="59"/>
      <c r="IVO50" s="59"/>
      <c r="IVP50" s="52"/>
      <c r="IVQ50" s="52"/>
      <c r="IVR50" s="52"/>
      <c r="IVS50" s="52"/>
      <c r="IVT50" s="52"/>
      <c r="IVU50" s="59"/>
      <c r="IVV50" s="59"/>
      <c r="IVW50" s="59"/>
      <c r="IVX50" s="59"/>
      <c r="IVY50" s="60"/>
      <c r="IVZ50" s="278"/>
      <c r="IWA50" s="243"/>
      <c r="IWB50" s="244"/>
      <c r="IWC50" s="244"/>
      <c r="IWD50" s="244"/>
      <c r="IWE50" s="244"/>
      <c r="IWF50" s="244"/>
      <c r="IWG50" s="201"/>
      <c r="IWH50" s="210"/>
      <c r="IWI50" s="15"/>
      <c r="IWJ50" s="15"/>
      <c r="IWK50" s="15"/>
      <c r="IWL50" s="15"/>
      <c r="IWM50" s="15"/>
      <c r="IWN50" s="15"/>
      <c r="IWO50" s="15"/>
      <c r="IWP50" s="15"/>
      <c r="IWQ50" s="15"/>
      <c r="IWR50" s="15"/>
      <c r="IWS50" s="19"/>
      <c r="IWT50" s="15"/>
      <c r="IWU50" s="15"/>
      <c r="IWV50" s="15"/>
      <c r="IWW50" s="15"/>
      <c r="IWX50" s="15"/>
      <c r="IWY50" s="15"/>
      <c r="IWZ50" s="19"/>
      <c r="IXA50" s="59"/>
      <c r="IXB50" s="59"/>
      <c r="IXC50" s="52"/>
      <c r="IXD50" s="52"/>
      <c r="IXE50" s="52"/>
      <c r="IXF50" s="52"/>
      <c r="IXG50" s="52"/>
      <c r="IXH50" s="59"/>
      <c r="IXI50" s="59"/>
      <c r="IXJ50" s="59"/>
      <c r="IXK50" s="59"/>
      <c r="IXL50" s="60"/>
      <c r="IXM50" s="278"/>
      <c r="IXN50" s="243"/>
      <c r="IXO50" s="244"/>
      <c r="IXP50" s="244"/>
      <c r="IXQ50" s="244"/>
      <c r="IXR50" s="244"/>
      <c r="IXS50" s="244"/>
      <c r="IXT50" s="201"/>
      <c r="IXU50" s="210"/>
      <c r="IXV50" s="15"/>
      <c r="IXW50" s="15"/>
      <c r="IXX50" s="15"/>
      <c r="IXY50" s="15"/>
      <c r="IXZ50" s="15"/>
      <c r="IYA50" s="15"/>
      <c r="IYB50" s="15"/>
      <c r="IYC50" s="15"/>
      <c r="IYD50" s="15"/>
      <c r="IYE50" s="15"/>
      <c r="IYF50" s="19"/>
      <c r="IYG50" s="15"/>
      <c r="IYH50" s="15"/>
      <c r="IYI50" s="15"/>
      <c r="IYJ50" s="15"/>
      <c r="IYK50" s="15"/>
      <c r="IYL50" s="15"/>
      <c r="IYM50" s="19"/>
      <c r="IYN50" s="59"/>
      <c r="IYO50" s="59"/>
      <c r="IYP50" s="52"/>
      <c r="IYQ50" s="52"/>
      <c r="IYR50" s="52"/>
      <c r="IYS50" s="52"/>
      <c r="IYT50" s="52"/>
      <c r="IYU50" s="59"/>
      <c r="IYV50" s="59"/>
      <c r="IYW50" s="59"/>
      <c r="IYX50" s="59"/>
      <c r="IYY50" s="60"/>
      <c r="IYZ50" s="278"/>
      <c r="IZA50" s="243"/>
      <c r="IZB50" s="244"/>
      <c r="IZC50" s="244"/>
      <c r="IZD50" s="244"/>
      <c r="IZE50" s="244"/>
      <c r="IZF50" s="244"/>
      <c r="IZG50" s="201"/>
      <c r="IZH50" s="210"/>
      <c r="IZI50" s="15"/>
      <c r="IZJ50" s="15"/>
      <c r="IZK50" s="15"/>
      <c r="IZL50" s="15"/>
      <c r="IZM50" s="15"/>
      <c r="IZN50" s="15"/>
      <c r="IZO50" s="15"/>
      <c r="IZP50" s="15"/>
      <c r="IZQ50" s="15"/>
      <c r="IZR50" s="15"/>
      <c r="IZS50" s="19"/>
      <c r="IZT50" s="15"/>
      <c r="IZU50" s="15"/>
      <c r="IZV50" s="15"/>
      <c r="IZW50" s="15"/>
      <c r="IZX50" s="15"/>
      <c r="IZY50" s="15"/>
      <c r="IZZ50" s="19"/>
      <c r="JAA50" s="59"/>
      <c r="JAB50" s="59"/>
      <c r="JAC50" s="52"/>
      <c r="JAD50" s="52"/>
      <c r="JAE50" s="52"/>
      <c r="JAF50" s="52"/>
      <c r="JAG50" s="52"/>
      <c r="JAH50" s="59"/>
      <c r="JAI50" s="59"/>
      <c r="JAJ50" s="59"/>
      <c r="JAK50" s="59"/>
      <c r="JAL50" s="60"/>
      <c r="JAM50" s="278"/>
      <c r="JAN50" s="243"/>
      <c r="JAO50" s="244"/>
      <c r="JAP50" s="244"/>
      <c r="JAQ50" s="244"/>
      <c r="JAR50" s="244"/>
      <c r="JAS50" s="244"/>
      <c r="JAT50" s="201"/>
      <c r="JAU50" s="210"/>
      <c r="JAV50" s="15"/>
      <c r="JAW50" s="15"/>
      <c r="JAX50" s="15"/>
      <c r="JAY50" s="15"/>
      <c r="JAZ50" s="15"/>
      <c r="JBA50" s="15"/>
      <c r="JBB50" s="15"/>
      <c r="JBC50" s="15"/>
      <c r="JBD50" s="15"/>
      <c r="JBE50" s="15"/>
      <c r="JBF50" s="19"/>
      <c r="JBG50" s="15"/>
      <c r="JBH50" s="15"/>
      <c r="JBI50" s="15"/>
      <c r="JBJ50" s="15"/>
      <c r="JBK50" s="15"/>
      <c r="JBL50" s="15"/>
      <c r="JBM50" s="19"/>
      <c r="JBN50" s="59"/>
      <c r="JBO50" s="59"/>
      <c r="JBP50" s="52"/>
      <c r="JBQ50" s="52"/>
      <c r="JBR50" s="52"/>
      <c r="JBS50" s="52"/>
      <c r="JBT50" s="52"/>
      <c r="JBU50" s="59"/>
      <c r="JBV50" s="59"/>
      <c r="JBW50" s="59"/>
      <c r="JBX50" s="59"/>
      <c r="JBY50" s="60"/>
      <c r="JBZ50" s="278"/>
      <c r="JCA50" s="243"/>
      <c r="JCB50" s="244"/>
      <c r="JCC50" s="244"/>
      <c r="JCD50" s="244"/>
      <c r="JCE50" s="244"/>
      <c r="JCF50" s="244"/>
      <c r="JCG50" s="201"/>
      <c r="JCH50" s="210"/>
      <c r="JCI50" s="15"/>
      <c r="JCJ50" s="15"/>
      <c r="JCK50" s="15"/>
      <c r="JCL50" s="15"/>
      <c r="JCM50" s="15"/>
      <c r="JCN50" s="15"/>
      <c r="JCO50" s="15"/>
      <c r="JCP50" s="15"/>
      <c r="JCQ50" s="15"/>
      <c r="JCR50" s="15"/>
      <c r="JCS50" s="19"/>
      <c r="JCT50" s="15"/>
      <c r="JCU50" s="15"/>
      <c r="JCV50" s="15"/>
      <c r="JCW50" s="15"/>
      <c r="JCX50" s="15"/>
      <c r="JCY50" s="15"/>
      <c r="JCZ50" s="19"/>
      <c r="JDA50" s="59"/>
      <c r="JDB50" s="59"/>
      <c r="JDC50" s="52"/>
      <c r="JDD50" s="52"/>
      <c r="JDE50" s="52"/>
      <c r="JDF50" s="52"/>
      <c r="JDG50" s="52"/>
      <c r="JDH50" s="59"/>
      <c r="JDI50" s="59"/>
      <c r="JDJ50" s="59"/>
      <c r="JDK50" s="59"/>
      <c r="JDL50" s="60"/>
      <c r="JDM50" s="278"/>
      <c r="JDN50" s="243"/>
      <c r="JDO50" s="244"/>
      <c r="JDP50" s="244"/>
      <c r="JDQ50" s="244"/>
      <c r="JDR50" s="244"/>
      <c r="JDS50" s="244"/>
      <c r="JDT50" s="201"/>
      <c r="JDU50" s="210"/>
      <c r="JDV50" s="15"/>
      <c r="JDW50" s="15"/>
      <c r="JDX50" s="15"/>
      <c r="JDY50" s="15"/>
      <c r="JDZ50" s="15"/>
      <c r="JEA50" s="15"/>
      <c r="JEB50" s="15"/>
      <c r="JEC50" s="15"/>
      <c r="JED50" s="15"/>
      <c r="JEE50" s="15"/>
      <c r="JEF50" s="19"/>
      <c r="JEG50" s="15"/>
      <c r="JEH50" s="15"/>
      <c r="JEI50" s="15"/>
      <c r="JEJ50" s="15"/>
      <c r="JEK50" s="15"/>
      <c r="JEL50" s="15"/>
      <c r="JEM50" s="19"/>
      <c r="JEN50" s="59"/>
      <c r="JEO50" s="59"/>
      <c r="JEP50" s="52"/>
      <c r="JEQ50" s="52"/>
      <c r="JER50" s="52"/>
      <c r="JES50" s="52"/>
      <c r="JET50" s="52"/>
      <c r="JEU50" s="59"/>
      <c r="JEV50" s="59"/>
      <c r="JEW50" s="59"/>
      <c r="JEX50" s="59"/>
      <c r="JEY50" s="60"/>
      <c r="JEZ50" s="278"/>
      <c r="JFA50" s="243"/>
      <c r="JFB50" s="244"/>
      <c r="JFC50" s="244"/>
      <c r="JFD50" s="244"/>
      <c r="JFE50" s="244"/>
      <c r="JFF50" s="244"/>
      <c r="JFG50" s="201"/>
      <c r="JFH50" s="210"/>
      <c r="JFI50" s="15"/>
      <c r="JFJ50" s="15"/>
      <c r="JFK50" s="15"/>
      <c r="JFL50" s="15"/>
      <c r="JFM50" s="15"/>
      <c r="JFN50" s="15"/>
      <c r="JFO50" s="15"/>
      <c r="JFP50" s="15"/>
      <c r="JFQ50" s="15"/>
      <c r="JFR50" s="15"/>
      <c r="JFS50" s="19"/>
      <c r="JFT50" s="15"/>
      <c r="JFU50" s="15"/>
      <c r="JFV50" s="15"/>
      <c r="JFW50" s="15"/>
      <c r="JFX50" s="15"/>
      <c r="JFY50" s="15"/>
      <c r="JFZ50" s="19"/>
      <c r="JGA50" s="59"/>
      <c r="JGB50" s="59"/>
      <c r="JGC50" s="52"/>
      <c r="JGD50" s="52"/>
      <c r="JGE50" s="52"/>
      <c r="JGF50" s="52"/>
      <c r="JGG50" s="52"/>
      <c r="JGH50" s="59"/>
      <c r="JGI50" s="59"/>
      <c r="JGJ50" s="59"/>
      <c r="JGK50" s="59"/>
      <c r="JGL50" s="60"/>
      <c r="JGM50" s="278"/>
      <c r="JGN50" s="243"/>
      <c r="JGO50" s="244"/>
      <c r="JGP50" s="244"/>
      <c r="JGQ50" s="244"/>
      <c r="JGR50" s="244"/>
      <c r="JGS50" s="244"/>
      <c r="JGT50" s="201"/>
      <c r="JGU50" s="210"/>
      <c r="JGV50" s="15"/>
      <c r="JGW50" s="15"/>
      <c r="JGX50" s="15"/>
      <c r="JGY50" s="15"/>
      <c r="JGZ50" s="15"/>
      <c r="JHA50" s="15"/>
      <c r="JHB50" s="15"/>
      <c r="JHC50" s="15"/>
      <c r="JHD50" s="15"/>
      <c r="JHE50" s="15"/>
      <c r="JHF50" s="19"/>
      <c r="JHG50" s="15"/>
      <c r="JHH50" s="15"/>
      <c r="JHI50" s="15"/>
      <c r="JHJ50" s="15"/>
      <c r="JHK50" s="15"/>
      <c r="JHL50" s="15"/>
      <c r="JHM50" s="19"/>
      <c r="JHN50" s="59"/>
      <c r="JHO50" s="59"/>
      <c r="JHP50" s="52"/>
      <c r="JHQ50" s="52"/>
      <c r="JHR50" s="52"/>
      <c r="JHS50" s="52"/>
      <c r="JHT50" s="52"/>
      <c r="JHU50" s="59"/>
      <c r="JHV50" s="59"/>
      <c r="JHW50" s="59"/>
      <c r="JHX50" s="59"/>
      <c r="JHY50" s="60"/>
      <c r="JHZ50" s="278"/>
      <c r="JIA50" s="243"/>
      <c r="JIB50" s="244"/>
      <c r="JIC50" s="244"/>
      <c r="JID50" s="244"/>
      <c r="JIE50" s="244"/>
      <c r="JIF50" s="244"/>
      <c r="JIG50" s="201"/>
      <c r="JIH50" s="210"/>
      <c r="JII50" s="15"/>
      <c r="JIJ50" s="15"/>
      <c r="JIK50" s="15"/>
      <c r="JIL50" s="15"/>
      <c r="JIM50" s="15"/>
      <c r="JIN50" s="15"/>
      <c r="JIO50" s="15"/>
      <c r="JIP50" s="15"/>
      <c r="JIQ50" s="15"/>
      <c r="JIR50" s="15"/>
      <c r="JIS50" s="19"/>
      <c r="JIT50" s="15"/>
      <c r="JIU50" s="15"/>
      <c r="JIV50" s="15"/>
      <c r="JIW50" s="15"/>
      <c r="JIX50" s="15"/>
      <c r="JIY50" s="15"/>
      <c r="JIZ50" s="19"/>
      <c r="JJA50" s="59"/>
      <c r="JJB50" s="59"/>
      <c r="JJC50" s="52"/>
      <c r="JJD50" s="52"/>
      <c r="JJE50" s="52"/>
      <c r="JJF50" s="52"/>
      <c r="JJG50" s="52"/>
      <c r="JJH50" s="59"/>
      <c r="JJI50" s="59"/>
      <c r="JJJ50" s="59"/>
      <c r="JJK50" s="59"/>
      <c r="JJL50" s="60"/>
      <c r="JJM50" s="278"/>
      <c r="JJN50" s="243"/>
      <c r="JJO50" s="244"/>
      <c r="JJP50" s="244"/>
      <c r="JJQ50" s="244"/>
      <c r="JJR50" s="244"/>
      <c r="JJS50" s="244"/>
      <c r="JJT50" s="201"/>
      <c r="JJU50" s="210"/>
      <c r="JJV50" s="15"/>
      <c r="JJW50" s="15"/>
      <c r="JJX50" s="15"/>
      <c r="JJY50" s="15"/>
      <c r="JJZ50" s="15"/>
      <c r="JKA50" s="15"/>
      <c r="JKB50" s="15"/>
      <c r="JKC50" s="15"/>
      <c r="JKD50" s="15"/>
      <c r="JKE50" s="15"/>
      <c r="JKF50" s="19"/>
      <c r="JKG50" s="15"/>
      <c r="JKH50" s="15"/>
      <c r="JKI50" s="15"/>
      <c r="JKJ50" s="15"/>
      <c r="JKK50" s="15"/>
      <c r="JKL50" s="15"/>
      <c r="JKM50" s="19"/>
      <c r="JKN50" s="59"/>
      <c r="JKO50" s="59"/>
      <c r="JKP50" s="52"/>
      <c r="JKQ50" s="52"/>
      <c r="JKR50" s="52"/>
      <c r="JKS50" s="52"/>
      <c r="JKT50" s="52"/>
      <c r="JKU50" s="59"/>
      <c r="JKV50" s="59"/>
      <c r="JKW50" s="59"/>
      <c r="JKX50" s="59"/>
      <c r="JKY50" s="60"/>
      <c r="JKZ50" s="278"/>
      <c r="JLA50" s="243"/>
      <c r="JLB50" s="244"/>
      <c r="JLC50" s="244"/>
      <c r="JLD50" s="244"/>
      <c r="JLE50" s="244"/>
      <c r="JLF50" s="244"/>
      <c r="JLG50" s="201"/>
      <c r="JLH50" s="210"/>
      <c r="JLI50" s="15"/>
      <c r="JLJ50" s="15"/>
      <c r="JLK50" s="15"/>
      <c r="JLL50" s="15"/>
      <c r="JLM50" s="15"/>
      <c r="JLN50" s="15"/>
      <c r="JLO50" s="15"/>
      <c r="JLP50" s="15"/>
      <c r="JLQ50" s="15"/>
      <c r="JLR50" s="15"/>
      <c r="JLS50" s="19"/>
      <c r="JLT50" s="15"/>
      <c r="JLU50" s="15"/>
      <c r="JLV50" s="15"/>
      <c r="JLW50" s="15"/>
      <c r="JLX50" s="15"/>
      <c r="JLY50" s="15"/>
      <c r="JLZ50" s="19"/>
      <c r="JMA50" s="59"/>
      <c r="JMB50" s="59"/>
      <c r="JMC50" s="52"/>
      <c r="JMD50" s="52"/>
      <c r="JME50" s="52"/>
      <c r="JMF50" s="52"/>
      <c r="JMG50" s="52"/>
      <c r="JMH50" s="59"/>
      <c r="JMI50" s="59"/>
      <c r="JMJ50" s="59"/>
      <c r="JMK50" s="59"/>
      <c r="JML50" s="60"/>
      <c r="JMM50" s="278"/>
      <c r="JMN50" s="243"/>
      <c r="JMO50" s="244"/>
      <c r="JMP50" s="244"/>
      <c r="JMQ50" s="244"/>
      <c r="JMR50" s="244"/>
      <c r="JMS50" s="244"/>
      <c r="JMT50" s="201"/>
      <c r="JMU50" s="210"/>
      <c r="JMV50" s="15"/>
      <c r="JMW50" s="15"/>
      <c r="JMX50" s="15"/>
      <c r="JMY50" s="15"/>
      <c r="JMZ50" s="15"/>
      <c r="JNA50" s="15"/>
      <c r="JNB50" s="15"/>
      <c r="JNC50" s="15"/>
      <c r="JND50" s="15"/>
      <c r="JNE50" s="15"/>
      <c r="JNF50" s="19"/>
      <c r="JNG50" s="15"/>
      <c r="JNH50" s="15"/>
      <c r="JNI50" s="15"/>
      <c r="JNJ50" s="15"/>
      <c r="JNK50" s="15"/>
      <c r="JNL50" s="15"/>
      <c r="JNM50" s="19"/>
      <c r="JNN50" s="59"/>
      <c r="JNO50" s="59"/>
      <c r="JNP50" s="52"/>
      <c r="JNQ50" s="52"/>
      <c r="JNR50" s="52"/>
      <c r="JNS50" s="52"/>
      <c r="JNT50" s="52"/>
      <c r="JNU50" s="59"/>
      <c r="JNV50" s="59"/>
      <c r="JNW50" s="59"/>
      <c r="JNX50" s="59"/>
      <c r="JNY50" s="60"/>
      <c r="JNZ50" s="278"/>
      <c r="JOA50" s="243"/>
      <c r="JOB50" s="244"/>
      <c r="JOC50" s="244"/>
      <c r="JOD50" s="244"/>
      <c r="JOE50" s="244"/>
      <c r="JOF50" s="244"/>
      <c r="JOG50" s="201"/>
      <c r="JOH50" s="210"/>
      <c r="JOI50" s="15"/>
      <c r="JOJ50" s="15"/>
      <c r="JOK50" s="15"/>
      <c r="JOL50" s="15"/>
      <c r="JOM50" s="15"/>
      <c r="JON50" s="15"/>
      <c r="JOO50" s="15"/>
      <c r="JOP50" s="15"/>
      <c r="JOQ50" s="15"/>
      <c r="JOR50" s="15"/>
      <c r="JOS50" s="19"/>
      <c r="JOT50" s="15"/>
      <c r="JOU50" s="15"/>
      <c r="JOV50" s="15"/>
      <c r="JOW50" s="15"/>
      <c r="JOX50" s="15"/>
      <c r="JOY50" s="15"/>
      <c r="JOZ50" s="19"/>
      <c r="JPA50" s="59"/>
      <c r="JPB50" s="59"/>
      <c r="JPC50" s="52"/>
      <c r="JPD50" s="52"/>
      <c r="JPE50" s="52"/>
      <c r="JPF50" s="52"/>
      <c r="JPG50" s="52"/>
      <c r="JPH50" s="59"/>
      <c r="JPI50" s="59"/>
      <c r="JPJ50" s="59"/>
      <c r="JPK50" s="59"/>
      <c r="JPL50" s="60"/>
      <c r="JPM50" s="278"/>
      <c r="JPN50" s="243"/>
      <c r="JPO50" s="244"/>
      <c r="JPP50" s="244"/>
      <c r="JPQ50" s="244"/>
      <c r="JPR50" s="244"/>
      <c r="JPS50" s="244"/>
      <c r="JPT50" s="201"/>
      <c r="JPU50" s="210"/>
      <c r="JPV50" s="15"/>
      <c r="JPW50" s="15"/>
      <c r="JPX50" s="15"/>
      <c r="JPY50" s="15"/>
      <c r="JPZ50" s="15"/>
      <c r="JQA50" s="15"/>
      <c r="JQB50" s="15"/>
      <c r="JQC50" s="15"/>
      <c r="JQD50" s="15"/>
      <c r="JQE50" s="15"/>
      <c r="JQF50" s="19"/>
      <c r="JQG50" s="15"/>
      <c r="JQH50" s="15"/>
      <c r="JQI50" s="15"/>
      <c r="JQJ50" s="15"/>
      <c r="JQK50" s="15"/>
      <c r="JQL50" s="15"/>
      <c r="JQM50" s="19"/>
      <c r="JQN50" s="59"/>
      <c r="JQO50" s="59"/>
      <c r="JQP50" s="52"/>
      <c r="JQQ50" s="52"/>
      <c r="JQR50" s="52"/>
      <c r="JQS50" s="52"/>
      <c r="JQT50" s="52"/>
      <c r="JQU50" s="59"/>
      <c r="JQV50" s="59"/>
      <c r="JQW50" s="59"/>
      <c r="JQX50" s="59"/>
      <c r="JQY50" s="60"/>
      <c r="JQZ50" s="278"/>
      <c r="JRA50" s="243"/>
      <c r="JRB50" s="244"/>
      <c r="JRC50" s="244"/>
      <c r="JRD50" s="244"/>
      <c r="JRE50" s="244"/>
      <c r="JRF50" s="244"/>
      <c r="JRG50" s="201"/>
      <c r="JRH50" s="210"/>
      <c r="JRI50" s="15"/>
      <c r="JRJ50" s="15"/>
      <c r="JRK50" s="15"/>
      <c r="JRL50" s="15"/>
      <c r="JRM50" s="15"/>
      <c r="JRN50" s="15"/>
      <c r="JRO50" s="15"/>
      <c r="JRP50" s="15"/>
      <c r="JRQ50" s="15"/>
      <c r="JRR50" s="15"/>
      <c r="JRS50" s="19"/>
      <c r="JRT50" s="15"/>
      <c r="JRU50" s="15"/>
      <c r="JRV50" s="15"/>
      <c r="JRW50" s="15"/>
      <c r="JRX50" s="15"/>
      <c r="JRY50" s="15"/>
      <c r="JRZ50" s="19"/>
      <c r="JSA50" s="59"/>
      <c r="JSB50" s="59"/>
      <c r="JSC50" s="52"/>
      <c r="JSD50" s="52"/>
      <c r="JSE50" s="52"/>
      <c r="JSF50" s="52"/>
      <c r="JSG50" s="52"/>
      <c r="JSH50" s="59"/>
      <c r="JSI50" s="59"/>
      <c r="JSJ50" s="59"/>
      <c r="JSK50" s="59"/>
      <c r="JSL50" s="60"/>
      <c r="JSM50" s="278"/>
      <c r="JSN50" s="243"/>
      <c r="JSO50" s="244"/>
      <c r="JSP50" s="244"/>
      <c r="JSQ50" s="244"/>
      <c r="JSR50" s="244"/>
      <c r="JSS50" s="244"/>
      <c r="JST50" s="201"/>
      <c r="JSU50" s="210"/>
      <c r="JSV50" s="15"/>
      <c r="JSW50" s="15"/>
      <c r="JSX50" s="15"/>
      <c r="JSY50" s="15"/>
      <c r="JSZ50" s="15"/>
      <c r="JTA50" s="15"/>
      <c r="JTB50" s="15"/>
      <c r="JTC50" s="15"/>
      <c r="JTD50" s="15"/>
      <c r="JTE50" s="15"/>
      <c r="JTF50" s="19"/>
      <c r="JTG50" s="15"/>
      <c r="JTH50" s="15"/>
      <c r="JTI50" s="15"/>
      <c r="JTJ50" s="15"/>
      <c r="JTK50" s="15"/>
      <c r="JTL50" s="15"/>
      <c r="JTM50" s="19"/>
      <c r="JTN50" s="59"/>
      <c r="JTO50" s="59"/>
      <c r="JTP50" s="52"/>
      <c r="JTQ50" s="52"/>
      <c r="JTR50" s="52"/>
      <c r="JTS50" s="52"/>
      <c r="JTT50" s="52"/>
      <c r="JTU50" s="59"/>
      <c r="JTV50" s="59"/>
      <c r="JTW50" s="59"/>
      <c r="JTX50" s="59"/>
      <c r="JTY50" s="60"/>
      <c r="JTZ50" s="278"/>
      <c r="JUA50" s="243"/>
      <c r="JUB50" s="244"/>
      <c r="JUC50" s="244"/>
      <c r="JUD50" s="244"/>
      <c r="JUE50" s="244"/>
      <c r="JUF50" s="244"/>
      <c r="JUG50" s="201"/>
      <c r="JUH50" s="210"/>
      <c r="JUI50" s="15"/>
      <c r="JUJ50" s="15"/>
      <c r="JUK50" s="15"/>
      <c r="JUL50" s="15"/>
      <c r="JUM50" s="15"/>
      <c r="JUN50" s="15"/>
      <c r="JUO50" s="15"/>
      <c r="JUP50" s="15"/>
      <c r="JUQ50" s="15"/>
      <c r="JUR50" s="15"/>
      <c r="JUS50" s="19"/>
      <c r="JUT50" s="15"/>
      <c r="JUU50" s="15"/>
      <c r="JUV50" s="15"/>
      <c r="JUW50" s="15"/>
      <c r="JUX50" s="15"/>
      <c r="JUY50" s="15"/>
      <c r="JUZ50" s="19"/>
      <c r="JVA50" s="59"/>
      <c r="JVB50" s="59"/>
      <c r="JVC50" s="52"/>
      <c r="JVD50" s="52"/>
      <c r="JVE50" s="52"/>
      <c r="JVF50" s="52"/>
      <c r="JVG50" s="52"/>
      <c r="JVH50" s="59"/>
      <c r="JVI50" s="59"/>
      <c r="JVJ50" s="59"/>
      <c r="JVK50" s="59"/>
      <c r="JVL50" s="60"/>
      <c r="JVM50" s="278"/>
      <c r="JVN50" s="243"/>
      <c r="JVO50" s="244"/>
      <c r="JVP50" s="244"/>
      <c r="JVQ50" s="244"/>
      <c r="JVR50" s="244"/>
      <c r="JVS50" s="244"/>
      <c r="JVT50" s="201"/>
      <c r="JVU50" s="210"/>
      <c r="JVV50" s="15"/>
      <c r="JVW50" s="15"/>
      <c r="JVX50" s="15"/>
      <c r="JVY50" s="15"/>
      <c r="JVZ50" s="15"/>
      <c r="JWA50" s="15"/>
      <c r="JWB50" s="15"/>
      <c r="JWC50" s="15"/>
      <c r="JWD50" s="15"/>
      <c r="JWE50" s="15"/>
      <c r="JWF50" s="19"/>
      <c r="JWG50" s="15"/>
      <c r="JWH50" s="15"/>
      <c r="JWI50" s="15"/>
      <c r="JWJ50" s="15"/>
      <c r="JWK50" s="15"/>
      <c r="JWL50" s="15"/>
      <c r="JWM50" s="19"/>
      <c r="JWN50" s="59"/>
      <c r="JWO50" s="59"/>
      <c r="JWP50" s="52"/>
      <c r="JWQ50" s="52"/>
      <c r="JWR50" s="52"/>
      <c r="JWS50" s="52"/>
      <c r="JWT50" s="52"/>
      <c r="JWU50" s="59"/>
      <c r="JWV50" s="59"/>
      <c r="JWW50" s="59"/>
      <c r="JWX50" s="59"/>
      <c r="JWY50" s="60"/>
      <c r="JWZ50" s="278"/>
      <c r="JXA50" s="243"/>
      <c r="JXB50" s="244"/>
      <c r="JXC50" s="244"/>
      <c r="JXD50" s="244"/>
      <c r="JXE50" s="244"/>
      <c r="JXF50" s="244"/>
      <c r="JXG50" s="201"/>
      <c r="JXH50" s="210"/>
      <c r="JXI50" s="15"/>
      <c r="JXJ50" s="15"/>
      <c r="JXK50" s="15"/>
      <c r="JXL50" s="15"/>
      <c r="JXM50" s="15"/>
      <c r="JXN50" s="15"/>
      <c r="JXO50" s="15"/>
      <c r="JXP50" s="15"/>
      <c r="JXQ50" s="15"/>
      <c r="JXR50" s="15"/>
      <c r="JXS50" s="19"/>
      <c r="JXT50" s="15"/>
      <c r="JXU50" s="15"/>
      <c r="JXV50" s="15"/>
      <c r="JXW50" s="15"/>
      <c r="JXX50" s="15"/>
      <c r="JXY50" s="15"/>
      <c r="JXZ50" s="19"/>
      <c r="JYA50" s="59"/>
      <c r="JYB50" s="59"/>
      <c r="JYC50" s="52"/>
      <c r="JYD50" s="52"/>
      <c r="JYE50" s="52"/>
      <c r="JYF50" s="52"/>
      <c r="JYG50" s="52"/>
      <c r="JYH50" s="59"/>
      <c r="JYI50" s="59"/>
      <c r="JYJ50" s="59"/>
      <c r="JYK50" s="59"/>
      <c r="JYL50" s="60"/>
      <c r="JYM50" s="278"/>
      <c r="JYN50" s="243"/>
      <c r="JYO50" s="244"/>
      <c r="JYP50" s="244"/>
      <c r="JYQ50" s="244"/>
      <c r="JYR50" s="244"/>
      <c r="JYS50" s="244"/>
      <c r="JYT50" s="201"/>
      <c r="JYU50" s="210"/>
      <c r="JYV50" s="15"/>
      <c r="JYW50" s="15"/>
      <c r="JYX50" s="15"/>
      <c r="JYY50" s="15"/>
      <c r="JYZ50" s="15"/>
      <c r="JZA50" s="15"/>
      <c r="JZB50" s="15"/>
      <c r="JZC50" s="15"/>
      <c r="JZD50" s="15"/>
      <c r="JZE50" s="15"/>
      <c r="JZF50" s="19"/>
      <c r="JZG50" s="15"/>
      <c r="JZH50" s="15"/>
      <c r="JZI50" s="15"/>
      <c r="JZJ50" s="15"/>
      <c r="JZK50" s="15"/>
      <c r="JZL50" s="15"/>
      <c r="JZM50" s="19"/>
      <c r="JZN50" s="59"/>
      <c r="JZO50" s="59"/>
      <c r="JZP50" s="52"/>
      <c r="JZQ50" s="52"/>
      <c r="JZR50" s="52"/>
      <c r="JZS50" s="52"/>
      <c r="JZT50" s="52"/>
      <c r="JZU50" s="59"/>
      <c r="JZV50" s="59"/>
      <c r="JZW50" s="59"/>
      <c r="JZX50" s="59"/>
      <c r="JZY50" s="60"/>
      <c r="JZZ50" s="278"/>
      <c r="KAA50" s="243"/>
      <c r="KAB50" s="244"/>
      <c r="KAC50" s="244"/>
      <c r="KAD50" s="244"/>
      <c r="KAE50" s="244"/>
      <c r="KAF50" s="244"/>
      <c r="KAG50" s="201"/>
      <c r="KAH50" s="210"/>
      <c r="KAI50" s="15"/>
      <c r="KAJ50" s="15"/>
      <c r="KAK50" s="15"/>
      <c r="KAL50" s="15"/>
      <c r="KAM50" s="15"/>
      <c r="KAN50" s="15"/>
      <c r="KAO50" s="15"/>
      <c r="KAP50" s="15"/>
      <c r="KAQ50" s="15"/>
      <c r="KAR50" s="15"/>
      <c r="KAS50" s="19"/>
      <c r="KAT50" s="15"/>
      <c r="KAU50" s="15"/>
      <c r="KAV50" s="15"/>
      <c r="KAW50" s="15"/>
      <c r="KAX50" s="15"/>
      <c r="KAY50" s="15"/>
      <c r="KAZ50" s="19"/>
      <c r="KBA50" s="59"/>
      <c r="KBB50" s="59"/>
      <c r="KBC50" s="52"/>
      <c r="KBD50" s="52"/>
      <c r="KBE50" s="52"/>
      <c r="KBF50" s="52"/>
      <c r="KBG50" s="52"/>
      <c r="KBH50" s="59"/>
      <c r="KBI50" s="59"/>
      <c r="KBJ50" s="59"/>
      <c r="KBK50" s="59"/>
      <c r="KBL50" s="60"/>
      <c r="KBM50" s="278"/>
      <c r="KBN50" s="243"/>
      <c r="KBO50" s="244"/>
      <c r="KBP50" s="244"/>
      <c r="KBQ50" s="244"/>
      <c r="KBR50" s="244"/>
      <c r="KBS50" s="244"/>
      <c r="KBT50" s="201"/>
      <c r="KBU50" s="210"/>
      <c r="KBV50" s="15"/>
      <c r="KBW50" s="15"/>
      <c r="KBX50" s="15"/>
      <c r="KBY50" s="15"/>
      <c r="KBZ50" s="15"/>
      <c r="KCA50" s="15"/>
      <c r="KCB50" s="15"/>
      <c r="KCC50" s="15"/>
      <c r="KCD50" s="15"/>
      <c r="KCE50" s="15"/>
      <c r="KCF50" s="19"/>
      <c r="KCG50" s="15"/>
      <c r="KCH50" s="15"/>
      <c r="KCI50" s="15"/>
      <c r="KCJ50" s="15"/>
      <c r="KCK50" s="15"/>
      <c r="KCL50" s="15"/>
      <c r="KCM50" s="19"/>
      <c r="KCN50" s="59"/>
      <c r="KCO50" s="59"/>
      <c r="KCP50" s="52"/>
      <c r="KCQ50" s="52"/>
      <c r="KCR50" s="52"/>
      <c r="KCS50" s="52"/>
      <c r="KCT50" s="52"/>
      <c r="KCU50" s="59"/>
      <c r="KCV50" s="59"/>
      <c r="KCW50" s="59"/>
      <c r="KCX50" s="59"/>
      <c r="KCY50" s="60"/>
      <c r="KCZ50" s="278"/>
      <c r="KDA50" s="243"/>
      <c r="KDB50" s="244"/>
      <c r="KDC50" s="244"/>
      <c r="KDD50" s="244"/>
      <c r="KDE50" s="244"/>
      <c r="KDF50" s="244"/>
      <c r="KDG50" s="201"/>
      <c r="KDH50" s="210"/>
      <c r="KDI50" s="15"/>
      <c r="KDJ50" s="15"/>
      <c r="KDK50" s="15"/>
      <c r="KDL50" s="15"/>
      <c r="KDM50" s="15"/>
      <c r="KDN50" s="15"/>
      <c r="KDO50" s="15"/>
      <c r="KDP50" s="15"/>
      <c r="KDQ50" s="15"/>
      <c r="KDR50" s="15"/>
      <c r="KDS50" s="19"/>
      <c r="KDT50" s="15"/>
      <c r="KDU50" s="15"/>
      <c r="KDV50" s="15"/>
      <c r="KDW50" s="15"/>
      <c r="KDX50" s="15"/>
      <c r="KDY50" s="15"/>
      <c r="KDZ50" s="19"/>
      <c r="KEA50" s="59"/>
      <c r="KEB50" s="59"/>
      <c r="KEC50" s="52"/>
      <c r="KED50" s="52"/>
      <c r="KEE50" s="52"/>
      <c r="KEF50" s="52"/>
      <c r="KEG50" s="52"/>
      <c r="KEH50" s="59"/>
      <c r="KEI50" s="59"/>
      <c r="KEJ50" s="59"/>
      <c r="KEK50" s="59"/>
      <c r="KEL50" s="60"/>
      <c r="KEM50" s="278"/>
      <c r="KEN50" s="243"/>
      <c r="KEO50" s="244"/>
      <c r="KEP50" s="244"/>
      <c r="KEQ50" s="244"/>
      <c r="KER50" s="244"/>
      <c r="KES50" s="244"/>
      <c r="KET50" s="201"/>
      <c r="KEU50" s="210"/>
      <c r="KEV50" s="15"/>
      <c r="KEW50" s="15"/>
      <c r="KEX50" s="15"/>
      <c r="KEY50" s="15"/>
      <c r="KEZ50" s="15"/>
      <c r="KFA50" s="15"/>
      <c r="KFB50" s="15"/>
      <c r="KFC50" s="15"/>
      <c r="KFD50" s="15"/>
      <c r="KFE50" s="15"/>
      <c r="KFF50" s="19"/>
      <c r="KFG50" s="15"/>
      <c r="KFH50" s="15"/>
      <c r="KFI50" s="15"/>
      <c r="KFJ50" s="15"/>
      <c r="KFK50" s="15"/>
      <c r="KFL50" s="15"/>
      <c r="KFM50" s="19"/>
      <c r="KFN50" s="59"/>
      <c r="KFO50" s="59"/>
      <c r="KFP50" s="52"/>
      <c r="KFQ50" s="52"/>
      <c r="KFR50" s="52"/>
      <c r="KFS50" s="52"/>
      <c r="KFT50" s="52"/>
      <c r="KFU50" s="59"/>
      <c r="KFV50" s="59"/>
      <c r="KFW50" s="59"/>
      <c r="KFX50" s="59"/>
      <c r="KFY50" s="60"/>
      <c r="KFZ50" s="278"/>
      <c r="KGA50" s="243"/>
      <c r="KGB50" s="244"/>
      <c r="KGC50" s="244"/>
      <c r="KGD50" s="244"/>
      <c r="KGE50" s="244"/>
      <c r="KGF50" s="244"/>
      <c r="KGG50" s="201"/>
      <c r="KGH50" s="210"/>
      <c r="KGI50" s="15"/>
      <c r="KGJ50" s="15"/>
      <c r="KGK50" s="15"/>
      <c r="KGL50" s="15"/>
      <c r="KGM50" s="15"/>
      <c r="KGN50" s="15"/>
      <c r="KGO50" s="15"/>
      <c r="KGP50" s="15"/>
      <c r="KGQ50" s="15"/>
      <c r="KGR50" s="15"/>
      <c r="KGS50" s="19"/>
      <c r="KGT50" s="15"/>
      <c r="KGU50" s="15"/>
      <c r="KGV50" s="15"/>
      <c r="KGW50" s="15"/>
      <c r="KGX50" s="15"/>
      <c r="KGY50" s="15"/>
      <c r="KGZ50" s="19"/>
      <c r="KHA50" s="59"/>
      <c r="KHB50" s="59"/>
      <c r="KHC50" s="52"/>
      <c r="KHD50" s="52"/>
      <c r="KHE50" s="52"/>
      <c r="KHF50" s="52"/>
      <c r="KHG50" s="52"/>
      <c r="KHH50" s="59"/>
      <c r="KHI50" s="59"/>
      <c r="KHJ50" s="59"/>
      <c r="KHK50" s="59"/>
      <c r="KHL50" s="60"/>
      <c r="KHM50" s="278"/>
      <c r="KHN50" s="243"/>
      <c r="KHO50" s="244"/>
      <c r="KHP50" s="244"/>
      <c r="KHQ50" s="244"/>
      <c r="KHR50" s="244"/>
      <c r="KHS50" s="244"/>
      <c r="KHT50" s="201"/>
      <c r="KHU50" s="210"/>
      <c r="KHV50" s="15"/>
      <c r="KHW50" s="15"/>
      <c r="KHX50" s="15"/>
      <c r="KHY50" s="15"/>
      <c r="KHZ50" s="15"/>
      <c r="KIA50" s="15"/>
      <c r="KIB50" s="15"/>
      <c r="KIC50" s="15"/>
      <c r="KID50" s="15"/>
      <c r="KIE50" s="15"/>
      <c r="KIF50" s="19"/>
      <c r="KIG50" s="15"/>
      <c r="KIH50" s="15"/>
      <c r="KII50" s="15"/>
      <c r="KIJ50" s="15"/>
      <c r="KIK50" s="15"/>
      <c r="KIL50" s="15"/>
      <c r="KIM50" s="19"/>
      <c r="KIN50" s="59"/>
      <c r="KIO50" s="59"/>
      <c r="KIP50" s="52"/>
      <c r="KIQ50" s="52"/>
      <c r="KIR50" s="52"/>
      <c r="KIS50" s="52"/>
      <c r="KIT50" s="52"/>
      <c r="KIU50" s="59"/>
      <c r="KIV50" s="59"/>
      <c r="KIW50" s="59"/>
      <c r="KIX50" s="59"/>
      <c r="KIY50" s="60"/>
      <c r="KIZ50" s="278"/>
      <c r="KJA50" s="243"/>
      <c r="KJB50" s="244"/>
      <c r="KJC50" s="244"/>
      <c r="KJD50" s="244"/>
      <c r="KJE50" s="244"/>
      <c r="KJF50" s="244"/>
      <c r="KJG50" s="201"/>
      <c r="KJH50" s="210"/>
      <c r="KJI50" s="15"/>
      <c r="KJJ50" s="15"/>
      <c r="KJK50" s="15"/>
      <c r="KJL50" s="15"/>
      <c r="KJM50" s="15"/>
      <c r="KJN50" s="15"/>
      <c r="KJO50" s="15"/>
      <c r="KJP50" s="15"/>
      <c r="KJQ50" s="15"/>
      <c r="KJR50" s="15"/>
      <c r="KJS50" s="19"/>
      <c r="KJT50" s="15"/>
      <c r="KJU50" s="15"/>
      <c r="KJV50" s="15"/>
      <c r="KJW50" s="15"/>
      <c r="KJX50" s="15"/>
      <c r="KJY50" s="15"/>
      <c r="KJZ50" s="19"/>
      <c r="KKA50" s="59"/>
      <c r="KKB50" s="59"/>
      <c r="KKC50" s="52"/>
      <c r="KKD50" s="52"/>
      <c r="KKE50" s="52"/>
      <c r="KKF50" s="52"/>
      <c r="KKG50" s="52"/>
      <c r="KKH50" s="59"/>
      <c r="KKI50" s="59"/>
      <c r="KKJ50" s="59"/>
      <c r="KKK50" s="59"/>
      <c r="KKL50" s="60"/>
      <c r="KKM50" s="278"/>
      <c r="KKN50" s="243"/>
      <c r="KKO50" s="244"/>
      <c r="KKP50" s="244"/>
      <c r="KKQ50" s="244"/>
      <c r="KKR50" s="244"/>
      <c r="KKS50" s="244"/>
      <c r="KKT50" s="201"/>
      <c r="KKU50" s="210"/>
      <c r="KKV50" s="15"/>
      <c r="KKW50" s="15"/>
      <c r="KKX50" s="15"/>
      <c r="KKY50" s="15"/>
      <c r="KKZ50" s="15"/>
      <c r="KLA50" s="15"/>
      <c r="KLB50" s="15"/>
      <c r="KLC50" s="15"/>
      <c r="KLD50" s="15"/>
      <c r="KLE50" s="15"/>
      <c r="KLF50" s="19"/>
      <c r="KLG50" s="15"/>
      <c r="KLH50" s="15"/>
      <c r="KLI50" s="15"/>
      <c r="KLJ50" s="15"/>
      <c r="KLK50" s="15"/>
      <c r="KLL50" s="15"/>
      <c r="KLM50" s="19"/>
      <c r="KLN50" s="59"/>
      <c r="KLO50" s="59"/>
      <c r="KLP50" s="52"/>
      <c r="KLQ50" s="52"/>
      <c r="KLR50" s="52"/>
      <c r="KLS50" s="52"/>
      <c r="KLT50" s="52"/>
      <c r="KLU50" s="59"/>
      <c r="KLV50" s="59"/>
      <c r="KLW50" s="59"/>
      <c r="KLX50" s="59"/>
      <c r="KLY50" s="60"/>
      <c r="KLZ50" s="278"/>
      <c r="KMA50" s="243"/>
      <c r="KMB50" s="244"/>
      <c r="KMC50" s="244"/>
      <c r="KMD50" s="244"/>
      <c r="KME50" s="244"/>
      <c r="KMF50" s="244"/>
      <c r="KMG50" s="201"/>
      <c r="KMH50" s="210"/>
      <c r="KMI50" s="15"/>
      <c r="KMJ50" s="15"/>
      <c r="KMK50" s="15"/>
      <c r="KML50" s="15"/>
      <c r="KMM50" s="15"/>
      <c r="KMN50" s="15"/>
      <c r="KMO50" s="15"/>
      <c r="KMP50" s="15"/>
      <c r="KMQ50" s="15"/>
      <c r="KMR50" s="15"/>
      <c r="KMS50" s="19"/>
      <c r="KMT50" s="15"/>
      <c r="KMU50" s="15"/>
      <c r="KMV50" s="15"/>
      <c r="KMW50" s="15"/>
      <c r="KMX50" s="15"/>
      <c r="KMY50" s="15"/>
      <c r="KMZ50" s="19"/>
      <c r="KNA50" s="59"/>
      <c r="KNB50" s="59"/>
      <c r="KNC50" s="52"/>
      <c r="KND50" s="52"/>
      <c r="KNE50" s="52"/>
      <c r="KNF50" s="52"/>
      <c r="KNG50" s="52"/>
      <c r="KNH50" s="59"/>
      <c r="KNI50" s="59"/>
      <c r="KNJ50" s="59"/>
      <c r="KNK50" s="59"/>
      <c r="KNL50" s="60"/>
      <c r="KNM50" s="278"/>
      <c r="KNN50" s="243"/>
      <c r="KNO50" s="244"/>
      <c r="KNP50" s="244"/>
      <c r="KNQ50" s="244"/>
      <c r="KNR50" s="244"/>
      <c r="KNS50" s="244"/>
      <c r="KNT50" s="201"/>
      <c r="KNU50" s="210"/>
      <c r="KNV50" s="15"/>
      <c r="KNW50" s="15"/>
      <c r="KNX50" s="15"/>
      <c r="KNY50" s="15"/>
      <c r="KNZ50" s="15"/>
      <c r="KOA50" s="15"/>
      <c r="KOB50" s="15"/>
      <c r="KOC50" s="15"/>
      <c r="KOD50" s="15"/>
      <c r="KOE50" s="15"/>
      <c r="KOF50" s="19"/>
      <c r="KOG50" s="15"/>
      <c r="KOH50" s="15"/>
      <c r="KOI50" s="15"/>
      <c r="KOJ50" s="15"/>
      <c r="KOK50" s="15"/>
      <c r="KOL50" s="15"/>
      <c r="KOM50" s="19"/>
      <c r="KON50" s="59"/>
      <c r="KOO50" s="59"/>
      <c r="KOP50" s="52"/>
      <c r="KOQ50" s="52"/>
      <c r="KOR50" s="52"/>
      <c r="KOS50" s="52"/>
      <c r="KOT50" s="52"/>
      <c r="KOU50" s="59"/>
      <c r="KOV50" s="59"/>
      <c r="KOW50" s="59"/>
      <c r="KOX50" s="59"/>
      <c r="KOY50" s="60"/>
      <c r="KOZ50" s="278"/>
      <c r="KPA50" s="243"/>
      <c r="KPB50" s="244"/>
      <c r="KPC50" s="244"/>
      <c r="KPD50" s="244"/>
      <c r="KPE50" s="244"/>
      <c r="KPF50" s="244"/>
      <c r="KPG50" s="201"/>
      <c r="KPH50" s="210"/>
      <c r="KPI50" s="15"/>
      <c r="KPJ50" s="15"/>
      <c r="KPK50" s="15"/>
      <c r="KPL50" s="15"/>
      <c r="KPM50" s="15"/>
      <c r="KPN50" s="15"/>
      <c r="KPO50" s="15"/>
      <c r="KPP50" s="15"/>
      <c r="KPQ50" s="15"/>
      <c r="KPR50" s="15"/>
      <c r="KPS50" s="19"/>
      <c r="KPT50" s="15"/>
      <c r="KPU50" s="15"/>
      <c r="KPV50" s="15"/>
      <c r="KPW50" s="15"/>
      <c r="KPX50" s="15"/>
      <c r="KPY50" s="15"/>
      <c r="KPZ50" s="19"/>
      <c r="KQA50" s="59"/>
      <c r="KQB50" s="59"/>
      <c r="KQC50" s="52"/>
      <c r="KQD50" s="52"/>
      <c r="KQE50" s="52"/>
      <c r="KQF50" s="52"/>
      <c r="KQG50" s="52"/>
      <c r="KQH50" s="59"/>
      <c r="KQI50" s="59"/>
      <c r="KQJ50" s="59"/>
      <c r="KQK50" s="59"/>
      <c r="KQL50" s="60"/>
      <c r="KQM50" s="278"/>
      <c r="KQN50" s="243"/>
      <c r="KQO50" s="244"/>
      <c r="KQP50" s="244"/>
      <c r="KQQ50" s="244"/>
      <c r="KQR50" s="244"/>
      <c r="KQS50" s="244"/>
      <c r="KQT50" s="201"/>
      <c r="KQU50" s="210"/>
      <c r="KQV50" s="15"/>
      <c r="KQW50" s="15"/>
      <c r="KQX50" s="15"/>
      <c r="KQY50" s="15"/>
      <c r="KQZ50" s="15"/>
      <c r="KRA50" s="15"/>
      <c r="KRB50" s="15"/>
      <c r="KRC50" s="15"/>
      <c r="KRD50" s="15"/>
      <c r="KRE50" s="15"/>
      <c r="KRF50" s="19"/>
      <c r="KRG50" s="15"/>
      <c r="KRH50" s="15"/>
      <c r="KRI50" s="15"/>
      <c r="KRJ50" s="15"/>
      <c r="KRK50" s="15"/>
      <c r="KRL50" s="15"/>
      <c r="KRM50" s="19"/>
      <c r="KRN50" s="59"/>
      <c r="KRO50" s="59"/>
      <c r="KRP50" s="52"/>
      <c r="KRQ50" s="52"/>
      <c r="KRR50" s="52"/>
      <c r="KRS50" s="52"/>
      <c r="KRT50" s="52"/>
      <c r="KRU50" s="59"/>
      <c r="KRV50" s="59"/>
      <c r="KRW50" s="59"/>
      <c r="KRX50" s="59"/>
      <c r="KRY50" s="60"/>
      <c r="KRZ50" s="278"/>
      <c r="KSA50" s="243"/>
      <c r="KSB50" s="244"/>
      <c r="KSC50" s="244"/>
      <c r="KSD50" s="244"/>
      <c r="KSE50" s="244"/>
      <c r="KSF50" s="244"/>
      <c r="KSG50" s="201"/>
      <c r="KSH50" s="210"/>
      <c r="KSI50" s="15"/>
      <c r="KSJ50" s="15"/>
      <c r="KSK50" s="15"/>
      <c r="KSL50" s="15"/>
      <c r="KSM50" s="15"/>
      <c r="KSN50" s="15"/>
      <c r="KSO50" s="15"/>
      <c r="KSP50" s="15"/>
      <c r="KSQ50" s="15"/>
      <c r="KSR50" s="15"/>
      <c r="KSS50" s="19"/>
      <c r="KST50" s="15"/>
      <c r="KSU50" s="15"/>
      <c r="KSV50" s="15"/>
      <c r="KSW50" s="15"/>
      <c r="KSX50" s="15"/>
      <c r="KSY50" s="15"/>
      <c r="KSZ50" s="19"/>
      <c r="KTA50" s="59"/>
      <c r="KTB50" s="59"/>
      <c r="KTC50" s="52"/>
      <c r="KTD50" s="52"/>
      <c r="KTE50" s="52"/>
      <c r="KTF50" s="52"/>
      <c r="KTG50" s="52"/>
      <c r="KTH50" s="59"/>
      <c r="KTI50" s="59"/>
      <c r="KTJ50" s="59"/>
      <c r="KTK50" s="59"/>
      <c r="KTL50" s="60"/>
      <c r="KTM50" s="278"/>
      <c r="KTN50" s="243"/>
      <c r="KTO50" s="244"/>
      <c r="KTP50" s="244"/>
      <c r="KTQ50" s="244"/>
      <c r="KTR50" s="244"/>
      <c r="KTS50" s="244"/>
      <c r="KTT50" s="201"/>
      <c r="KTU50" s="210"/>
      <c r="KTV50" s="15"/>
      <c r="KTW50" s="15"/>
      <c r="KTX50" s="15"/>
      <c r="KTY50" s="15"/>
      <c r="KTZ50" s="15"/>
      <c r="KUA50" s="15"/>
      <c r="KUB50" s="15"/>
      <c r="KUC50" s="15"/>
      <c r="KUD50" s="15"/>
      <c r="KUE50" s="15"/>
      <c r="KUF50" s="19"/>
      <c r="KUG50" s="15"/>
      <c r="KUH50" s="15"/>
      <c r="KUI50" s="15"/>
      <c r="KUJ50" s="15"/>
      <c r="KUK50" s="15"/>
      <c r="KUL50" s="15"/>
      <c r="KUM50" s="19"/>
      <c r="KUN50" s="59"/>
      <c r="KUO50" s="59"/>
      <c r="KUP50" s="52"/>
      <c r="KUQ50" s="52"/>
      <c r="KUR50" s="52"/>
      <c r="KUS50" s="52"/>
      <c r="KUT50" s="52"/>
      <c r="KUU50" s="59"/>
      <c r="KUV50" s="59"/>
      <c r="KUW50" s="59"/>
      <c r="KUX50" s="59"/>
      <c r="KUY50" s="60"/>
      <c r="KUZ50" s="278"/>
      <c r="KVA50" s="243"/>
      <c r="KVB50" s="244"/>
      <c r="KVC50" s="244"/>
      <c r="KVD50" s="244"/>
      <c r="KVE50" s="244"/>
      <c r="KVF50" s="244"/>
      <c r="KVG50" s="201"/>
      <c r="KVH50" s="210"/>
      <c r="KVI50" s="15"/>
      <c r="KVJ50" s="15"/>
      <c r="KVK50" s="15"/>
      <c r="KVL50" s="15"/>
      <c r="KVM50" s="15"/>
      <c r="KVN50" s="15"/>
      <c r="KVO50" s="15"/>
      <c r="KVP50" s="15"/>
      <c r="KVQ50" s="15"/>
      <c r="KVR50" s="15"/>
      <c r="KVS50" s="19"/>
      <c r="KVT50" s="15"/>
      <c r="KVU50" s="15"/>
      <c r="KVV50" s="15"/>
      <c r="KVW50" s="15"/>
      <c r="KVX50" s="15"/>
      <c r="KVY50" s="15"/>
      <c r="KVZ50" s="19"/>
      <c r="KWA50" s="59"/>
      <c r="KWB50" s="59"/>
      <c r="KWC50" s="52"/>
      <c r="KWD50" s="52"/>
      <c r="KWE50" s="52"/>
      <c r="KWF50" s="52"/>
      <c r="KWG50" s="52"/>
      <c r="KWH50" s="59"/>
      <c r="KWI50" s="59"/>
      <c r="KWJ50" s="59"/>
      <c r="KWK50" s="59"/>
      <c r="KWL50" s="60"/>
      <c r="KWM50" s="278"/>
      <c r="KWN50" s="243"/>
      <c r="KWO50" s="244"/>
      <c r="KWP50" s="244"/>
      <c r="KWQ50" s="244"/>
      <c r="KWR50" s="244"/>
      <c r="KWS50" s="244"/>
      <c r="KWT50" s="201"/>
      <c r="KWU50" s="210"/>
      <c r="KWV50" s="15"/>
      <c r="KWW50" s="15"/>
      <c r="KWX50" s="15"/>
      <c r="KWY50" s="15"/>
      <c r="KWZ50" s="15"/>
      <c r="KXA50" s="15"/>
      <c r="KXB50" s="15"/>
      <c r="KXC50" s="15"/>
      <c r="KXD50" s="15"/>
      <c r="KXE50" s="15"/>
      <c r="KXF50" s="19"/>
      <c r="KXG50" s="15"/>
      <c r="KXH50" s="15"/>
      <c r="KXI50" s="15"/>
      <c r="KXJ50" s="15"/>
      <c r="KXK50" s="15"/>
      <c r="KXL50" s="15"/>
      <c r="KXM50" s="19"/>
      <c r="KXN50" s="59"/>
      <c r="KXO50" s="59"/>
      <c r="KXP50" s="52"/>
      <c r="KXQ50" s="52"/>
      <c r="KXR50" s="52"/>
      <c r="KXS50" s="52"/>
      <c r="KXT50" s="52"/>
      <c r="KXU50" s="59"/>
      <c r="KXV50" s="59"/>
      <c r="KXW50" s="59"/>
      <c r="KXX50" s="59"/>
      <c r="KXY50" s="60"/>
      <c r="KXZ50" s="278"/>
      <c r="KYA50" s="243"/>
      <c r="KYB50" s="244"/>
      <c r="KYC50" s="244"/>
      <c r="KYD50" s="244"/>
      <c r="KYE50" s="244"/>
      <c r="KYF50" s="244"/>
      <c r="KYG50" s="201"/>
      <c r="KYH50" s="210"/>
      <c r="KYI50" s="15"/>
      <c r="KYJ50" s="15"/>
      <c r="KYK50" s="15"/>
      <c r="KYL50" s="15"/>
      <c r="KYM50" s="15"/>
      <c r="KYN50" s="15"/>
      <c r="KYO50" s="15"/>
      <c r="KYP50" s="15"/>
      <c r="KYQ50" s="15"/>
      <c r="KYR50" s="15"/>
      <c r="KYS50" s="19"/>
      <c r="KYT50" s="15"/>
      <c r="KYU50" s="15"/>
      <c r="KYV50" s="15"/>
      <c r="KYW50" s="15"/>
      <c r="KYX50" s="15"/>
      <c r="KYY50" s="15"/>
      <c r="KYZ50" s="19"/>
      <c r="KZA50" s="59"/>
      <c r="KZB50" s="59"/>
      <c r="KZC50" s="52"/>
      <c r="KZD50" s="52"/>
      <c r="KZE50" s="52"/>
      <c r="KZF50" s="52"/>
      <c r="KZG50" s="52"/>
      <c r="KZH50" s="59"/>
      <c r="KZI50" s="59"/>
      <c r="KZJ50" s="59"/>
      <c r="KZK50" s="59"/>
      <c r="KZL50" s="60"/>
      <c r="KZM50" s="278"/>
      <c r="KZN50" s="243"/>
      <c r="KZO50" s="244"/>
      <c r="KZP50" s="244"/>
      <c r="KZQ50" s="244"/>
      <c r="KZR50" s="244"/>
      <c r="KZS50" s="244"/>
      <c r="KZT50" s="201"/>
      <c r="KZU50" s="210"/>
      <c r="KZV50" s="15"/>
      <c r="KZW50" s="15"/>
      <c r="KZX50" s="15"/>
      <c r="KZY50" s="15"/>
      <c r="KZZ50" s="15"/>
      <c r="LAA50" s="15"/>
      <c r="LAB50" s="15"/>
      <c r="LAC50" s="15"/>
      <c r="LAD50" s="15"/>
      <c r="LAE50" s="15"/>
      <c r="LAF50" s="19"/>
      <c r="LAG50" s="15"/>
      <c r="LAH50" s="15"/>
      <c r="LAI50" s="15"/>
      <c r="LAJ50" s="15"/>
      <c r="LAK50" s="15"/>
      <c r="LAL50" s="15"/>
      <c r="LAM50" s="19"/>
      <c r="LAN50" s="59"/>
      <c r="LAO50" s="59"/>
      <c r="LAP50" s="52"/>
      <c r="LAQ50" s="52"/>
      <c r="LAR50" s="52"/>
      <c r="LAS50" s="52"/>
      <c r="LAT50" s="52"/>
      <c r="LAU50" s="59"/>
      <c r="LAV50" s="59"/>
      <c r="LAW50" s="59"/>
      <c r="LAX50" s="59"/>
      <c r="LAY50" s="60"/>
      <c r="LAZ50" s="278"/>
      <c r="LBA50" s="243"/>
      <c r="LBB50" s="244"/>
      <c r="LBC50" s="244"/>
      <c r="LBD50" s="244"/>
      <c r="LBE50" s="244"/>
      <c r="LBF50" s="244"/>
      <c r="LBG50" s="201"/>
      <c r="LBH50" s="210"/>
      <c r="LBI50" s="15"/>
      <c r="LBJ50" s="15"/>
      <c r="LBK50" s="15"/>
      <c r="LBL50" s="15"/>
      <c r="LBM50" s="15"/>
      <c r="LBN50" s="15"/>
      <c r="LBO50" s="15"/>
      <c r="LBP50" s="15"/>
      <c r="LBQ50" s="15"/>
      <c r="LBR50" s="15"/>
      <c r="LBS50" s="19"/>
      <c r="LBT50" s="15"/>
      <c r="LBU50" s="15"/>
      <c r="LBV50" s="15"/>
      <c r="LBW50" s="15"/>
      <c r="LBX50" s="15"/>
      <c r="LBY50" s="15"/>
      <c r="LBZ50" s="19"/>
      <c r="LCA50" s="59"/>
      <c r="LCB50" s="59"/>
      <c r="LCC50" s="52"/>
      <c r="LCD50" s="52"/>
      <c r="LCE50" s="52"/>
      <c r="LCF50" s="52"/>
      <c r="LCG50" s="52"/>
      <c r="LCH50" s="59"/>
      <c r="LCI50" s="59"/>
      <c r="LCJ50" s="59"/>
      <c r="LCK50" s="59"/>
      <c r="LCL50" s="60"/>
      <c r="LCM50" s="278"/>
      <c r="LCN50" s="243"/>
      <c r="LCO50" s="244"/>
      <c r="LCP50" s="244"/>
      <c r="LCQ50" s="244"/>
      <c r="LCR50" s="244"/>
      <c r="LCS50" s="244"/>
      <c r="LCT50" s="201"/>
      <c r="LCU50" s="210"/>
      <c r="LCV50" s="15"/>
      <c r="LCW50" s="15"/>
      <c r="LCX50" s="15"/>
      <c r="LCY50" s="15"/>
      <c r="LCZ50" s="15"/>
      <c r="LDA50" s="15"/>
      <c r="LDB50" s="15"/>
      <c r="LDC50" s="15"/>
      <c r="LDD50" s="15"/>
      <c r="LDE50" s="15"/>
      <c r="LDF50" s="19"/>
      <c r="LDG50" s="15"/>
      <c r="LDH50" s="15"/>
      <c r="LDI50" s="15"/>
      <c r="LDJ50" s="15"/>
      <c r="LDK50" s="15"/>
      <c r="LDL50" s="15"/>
      <c r="LDM50" s="19"/>
      <c r="LDN50" s="59"/>
      <c r="LDO50" s="59"/>
      <c r="LDP50" s="52"/>
      <c r="LDQ50" s="52"/>
      <c r="LDR50" s="52"/>
      <c r="LDS50" s="52"/>
      <c r="LDT50" s="52"/>
      <c r="LDU50" s="59"/>
      <c r="LDV50" s="59"/>
      <c r="LDW50" s="59"/>
      <c r="LDX50" s="59"/>
      <c r="LDY50" s="60"/>
      <c r="LDZ50" s="278"/>
      <c r="LEA50" s="243"/>
      <c r="LEB50" s="244"/>
      <c r="LEC50" s="244"/>
      <c r="LED50" s="244"/>
      <c r="LEE50" s="244"/>
      <c r="LEF50" s="244"/>
      <c r="LEG50" s="201"/>
      <c r="LEH50" s="210"/>
      <c r="LEI50" s="15"/>
      <c r="LEJ50" s="15"/>
      <c r="LEK50" s="15"/>
      <c r="LEL50" s="15"/>
      <c r="LEM50" s="15"/>
      <c r="LEN50" s="15"/>
      <c r="LEO50" s="15"/>
      <c r="LEP50" s="15"/>
      <c r="LEQ50" s="15"/>
      <c r="LER50" s="15"/>
      <c r="LES50" s="19"/>
      <c r="LET50" s="15"/>
      <c r="LEU50" s="15"/>
      <c r="LEV50" s="15"/>
      <c r="LEW50" s="15"/>
      <c r="LEX50" s="15"/>
      <c r="LEY50" s="15"/>
      <c r="LEZ50" s="19"/>
      <c r="LFA50" s="59"/>
      <c r="LFB50" s="59"/>
      <c r="LFC50" s="52"/>
      <c r="LFD50" s="52"/>
      <c r="LFE50" s="52"/>
      <c r="LFF50" s="52"/>
      <c r="LFG50" s="52"/>
      <c r="LFH50" s="59"/>
      <c r="LFI50" s="59"/>
      <c r="LFJ50" s="59"/>
      <c r="LFK50" s="59"/>
      <c r="LFL50" s="60"/>
      <c r="LFM50" s="278"/>
      <c r="LFN50" s="243"/>
      <c r="LFO50" s="244"/>
      <c r="LFP50" s="244"/>
      <c r="LFQ50" s="244"/>
      <c r="LFR50" s="244"/>
      <c r="LFS50" s="244"/>
      <c r="LFT50" s="201"/>
      <c r="LFU50" s="210"/>
      <c r="LFV50" s="15"/>
      <c r="LFW50" s="15"/>
      <c r="LFX50" s="15"/>
      <c r="LFY50" s="15"/>
      <c r="LFZ50" s="15"/>
      <c r="LGA50" s="15"/>
      <c r="LGB50" s="15"/>
      <c r="LGC50" s="15"/>
      <c r="LGD50" s="15"/>
      <c r="LGE50" s="15"/>
      <c r="LGF50" s="19"/>
      <c r="LGG50" s="15"/>
      <c r="LGH50" s="15"/>
      <c r="LGI50" s="15"/>
      <c r="LGJ50" s="15"/>
      <c r="LGK50" s="15"/>
      <c r="LGL50" s="15"/>
      <c r="LGM50" s="19"/>
      <c r="LGN50" s="59"/>
      <c r="LGO50" s="59"/>
      <c r="LGP50" s="52"/>
      <c r="LGQ50" s="52"/>
      <c r="LGR50" s="52"/>
      <c r="LGS50" s="52"/>
      <c r="LGT50" s="52"/>
      <c r="LGU50" s="59"/>
      <c r="LGV50" s="59"/>
      <c r="LGW50" s="59"/>
      <c r="LGX50" s="59"/>
      <c r="LGY50" s="60"/>
      <c r="LGZ50" s="278"/>
      <c r="LHA50" s="243"/>
      <c r="LHB50" s="244"/>
      <c r="LHC50" s="244"/>
      <c r="LHD50" s="244"/>
      <c r="LHE50" s="244"/>
      <c r="LHF50" s="244"/>
      <c r="LHG50" s="201"/>
      <c r="LHH50" s="210"/>
      <c r="LHI50" s="15"/>
      <c r="LHJ50" s="15"/>
      <c r="LHK50" s="15"/>
      <c r="LHL50" s="15"/>
      <c r="LHM50" s="15"/>
      <c r="LHN50" s="15"/>
      <c r="LHO50" s="15"/>
      <c r="LHP50" s="15"/>
      <c r="LHQ50" s="15"/>
      <c r="LHR50" s="15"/>
      <c r="LHS50" s="19"/>
      <c r="LHT50" s="15"/>
      <c r="LHU50" s="15"/>
      <c r="LHV50" s="15"/>
      <c r="LHW50" s="15"/>
      <c r="LHX50" s="15"/>
      <c r="LHY50" s="15"/>
      <c r="LHZ50" s="19"/>
      <c r="LIA50" s="59"/>
      <c r="LIB50" s="59"/>
      <c r="LIC50" s="52"/>
      <c r="LID50" s="52"/>
      <c r="LIE50" s="52"/>
      <c r="LIF50" s="52"/>
      <c r="LIG50" s="52"/>
      <c r="LIH50" s="59"/>
      <c r="LII50" s="59"/>
      <c r="LIJ50" s="59"/>
      <c r="LIK50" s="59"/>
      <c r="LIL50" s="60"/>
      <c r="LIM50" s="278"/>
      <c r="LIN50" s="243"/>
      <c r="LIO50" s="244"/>
      <c r="LIP50" s="244"/>
      <c r="LIQ50" s="244"/>
      <c r="LIR50" s="244"/>
      <c r="LIS50" s="244"/>
      <c r="LIT50" s="201"/>
      <c r="LIU50" s="210"/>
      <c r="LIV50" s="15"/>
      <c r="LIW50" s="15"/>
      <c r="LIX50" s="15"/>
      <c r="LIY50" s="15"/>
      <c r="LIZ50" s="15"/>
      <c r="LJA50" s="15"/>
      <c r="LJB50" s="15"/>
      <c r="LJC50" s="15"/>
      <c r="LJD50" s="15"/>
      <c r="LJE50" s="15"/>
      <c r="LJF50" s="19"/>
      <c r="LJG50" s="15"/>
      <c r="LJH50" s="15"/>
      <c r="LJI50" s="15"/>
      <c r="LJJ50" s="15"/>
      <c r="LJK50" s="15"/>
      <c r="LJL50" s="15"/>
      <c r="LJM50" s="19"/>
      <c r="LJN50" s="59"/>
      <c r="LJO50" s="59"/>
      <c r="LJP50" s="52"/>
      <c r="LJQ50" s="52"/>
      <c r="LJR50" s="52"/>
      <c r="LJS50" s="52"/>
      <c r="LJT50" s="52"/>
      <c r="LJU50" s="59"/>
      <c r="LJV50" s="59"/>
      <c r="LJW50" s="59"/>
      <c r="LJX50" s="59"/>
      <c r="LJY50" s="60"/>
      <c r="LJZ50" s="278"/>
      <c r="LKA50" s="243"/>
      <c r="LKB50" s="244"/>
      <c r="LKC50" s="244"/>
      <c r="LKD50" s="244"/>
      <c r="LKE50" s="244"/>
      <c r="LKF50" s="244"/>
      <c r="LKG50" s="201"/>
      <c r="LKH50" s="210"/>
      <c r="LKI50" s="15"/>
      <c r="LKJ50" s="15"/>
      <c r="LKK50" s="15"/>
      <c r="LKL50" s="15"/>
      <c r="LKM50" s="15"/>
      <c r="LKN50" s="15"/>
      <c r="LKO50" s="15"/>
      <c r="LKP50" s="15"/>
      <c r="LKQ50" s="15"/>
      <c r="LKR50" s="15"/>
      <c r="LKS50" s="19"/>
      <c r="LKT50" s="15"/>
      <c r="LKU50" s="15"/>
      <c r="LKV50" s="15"/>
      <c r="LKW50" s="15"/>
      <c r="LKX50" s="15"/>
      <c r="LKY50" s="15"/>
      <c r="LKZ50" s="19"/>
      <c r="LLA50" s="59"/>
      <c r="LLB50" s="59"/>
      <c r="LLC50" s="52"/>
      <c r="LLD50" s="52"/>
      <c r="LLE50" s="52"/>
      <c r="LLF50" s="52"/>
      <c r="LLG50" s="52"/>
      <c r="LLH50" s="59"/>
      <c r="LLI50" s="59"/>
      <c r="LLJ50" s="59"/>
      <c r="LLK50" s="59"/>
      <c r="LLL50" s="60"/>
      <c r="LLM50" s="278"/>
      <c r="LLN50" s="243"/>
      <c r="LLO50" s="244"/>
      <c r="LLP50" s="244"/>
      <c r="LLQ50" s="244"/>
      <c r="LLR50" s="244"/>
      <c r="LLS50" s="244"/>
      <c r="LLT50" s="201"/>
      <c r="LLU50" s="210"/>
      <c r="LLV50" s="15"/>
      <c r="LLW50" s="15"/>
      <c r="LLX50" s="15"/>
      <c r="LLY50" s="15"/>
      <c r="LLZ50" s="15"/>
      <c r="LMA50" s="15"/>
      <c r="LMB50" s="15"/>
      <c r="LMC50" s="15"/>
      <c r="LMD50" s="15"/>
      <c r="LME50" s="15"/>
      <c r="LMF50" s="19"/>
      <c r="LMG50" s="15"/>
      <c r="LMH50" s="15"/>
      <c r="LMI50" s="15"/>
      <c r="LMJ50" s="15"/>
      <c r="LMK50" s="15"/>
      <c r="LML50" s="15"/>
      <c r="LMM50" s="19"/>
      <c r="LMN50" s="59"/>
      <c r="LMO50" s="59"/>
      <c r="LMP50" s="52"/>
      <c r="LMQ50" s="52"/>
      <c r="LMR50" s="52"/>
      <c r="LMS50" s="52"/>
      <c r="LMT50" s="52"/>
      <c r="LMU50" s="59"/>
      <c r="LMV50" s="59"/>
      <c r="LMW50" s="59"/>
      <c r="LMX50" s="59"/>
      <c r="LMY50" s="60"/>
      <c r="LMZ50" s="278"/>
      <c r="LNA50" s="243"/>
      <c r="LNB50" s="244"/>
      <c r="LNC50" s="244"/>
      <c r="LND50" s="244"/>
      <c r="LNE50" s="244"/>
      <c r="LNF50" s="244"/>
      <c r="LNG50" s="201"/>
      <c r="LNH50" s="210"/>
      <c r="LNI50" s="15"/>
      <c r="LNJ50" s="15"/>
      <c r="LNK50" s="15"/>
      <c r="LNL50" s="15"/>
      <c r="LNM50" s="15"/>
      <c r="LNN50" s="15"/>
      <c r="LNO50" s="15"/>
      <c r="LNP50" s="15"/>
      <c r="LNQ50" s="15"/>
      <c r="LNR50" s="15"/>
      <c r="LNS50" s="19"/>
      <c r="LNT50" s="15"/>
      <c r="LNU50" s="15"/>
      <c r="LNV50" s="15"/>
      <c r="LNW50" s="15"/>
      <c r="LNX50" s="15"/>
      <c r="LNY50" s="15"/>
      <c r="LNZ50" s="19"/>
      <c r="LOA50" s="59"/>
      <c r="LOB50" s="59"/>
      <c r="LOC50" s="52"/>
      <c r="LOD50" s="52"/>
      <c r="LOE50" s="52"/>
      <c r="LOF50" s="52"/>
      <c r="LOG50" s="52"/>
      <c r="LOH50" s="59"/>
      <c r="LOI50" s="59"/>
      <c r="LOJ50" s="59"/>
      <c r="LOK50" s="59"/>
      <c r="LOL50" s="60"/>
      <c r="LOM50" s="278"/>
      <c r="LON50" s="243"/>
      <c r="LOO50" s="244"/>
      <c r="LOP50" s="244"/>
      <c r="LOQ50" s="244"/>
      <c r="LOR50" s="244"/>
      <c r="LOS50" s="244"/>
      <c r="LOT50" s="201"/>
      <c r="LOU50" s="210"/>
      <c r="LOV50" s="15"/>
      <c r="LOW50" s="15"/>
      <c r="LOX50" s="15"/>
      <c r="LOY50" s="15"/>
      <c r="LOZ50" s="15"/>
      <c r="LPA50" s="15"/>
      <c r="LPB50" s="15"/>
      <c r="LPC50" s="15"/>
      <c r="LPD50" s="15"/>
      <c r="LPE50" s="15"/>
      <c r="LPF50" s="19"/>
      <c r="LPG50" s="15"/>
      <c r="LPH50" s="15"/>
      <c r="LPI50" s="15"/>
      <c r="LPJ50" s="15"/>
      <c r="LPK50" s="15"/>
      <c r="LPL50" s="15"/>
      <c r="LPM50" s="19"/>
      <c r="LPN50" s="59"/>
      <c r="LPO50" s="59"/>
      <c r="LPP50" s="52"/>
      <c r="LPQ50" s="52"/>
      <c r="LPR50" s="52"/>
      <c r="LPS50" s="52"/>
      <c r="LPT50" s="52"/>
      <c r="LPU50" s="59"/>
      <c r="LPV50" s="59"/>
      <c r="LPW50" s="59"/>
      <c r="LPX50" s="59"/>
      <c r="LPY50" s="60"/>
      <c r="LPZ50" s="278"/>
      <c r="LQA50" s="243"/>
      <c r="LQB50" s="244"/>
      <c r="LQC50" s="244"/>
      <c r="LQD50" s="244"/>
      <c r="LQE50" s="244"/>
      <c r="LQF50" s="244"/>
      <c r="LQG50" s="201"/>
      <c r="LQH50" s="210"/>
      <c r="LQI50" s="15"/>
      <c r="LQJ50" s="15"/>
      <c r="LQK50" s="15"/>
      <c r="LQL50" s="15"/>
      <c r="LQM50" s="15"/>
      <c r="LQN50" s="15"/>
      <c r="LQO50" s="15"/>
      <c r="LQP50" s="15"/>
      <c r="LQQ50" s="15"/>
      <c r="LQR50" s="15"/>
      <c r="LQS50" s="19"/>
      <c r="LQT50" s="15"/>
      <c r="LQU50" s="15"/>
      <c r="LQV50" s="15"/>
      <c r="LQW50" s="15"/>
      <c r="LQX50" s="15"/>
      <c r="LQY50" s="15"/>
      <c r="LQZ50" s="19"/>
      <c r="LRA50" s="59"/>
      <c r="LRB50" s="59"/>
      <c r="LRC50" s="52"/>
      <c r="LRD50" s="52"/>
      <c r="LRE50" s="52"/>
      <c r="LRF50" s="52"/>
      <c r="LRG50" s="52"/>
      <c r="LRH50" s="59"/>
      <c r="LRI50" s="59"/>
      <c r="LRJ50" s="59"/>
      <c r="LRK50" s="59"/>
      <c r="LRL50" s="60"/>
      <c r="LRM50" s="278"/>
      <c r="LRN50" s="243"/>
      <c r="LRO50" s="244"/>
      <c r="LRP50" s="244"/>
      <c r="LRQ50" s="244"/>
      <c r="LRR50" s="244"/>
      <c r="LRS50" s="244"/>
      <c r="LRT50" s="201"/>
      <c r="LRU50" s="210"/>
      <c r="LRV50" s="15"/>
      <c r="LRW50" s="15"/>
      <c r="LRX50" s="15"/>
      <c r="LRY50" s="15"/>
      <c r="LRZ50" s="15"/>
      <c r="LSA50" s="15"/>
      <c r="LSB50" s="15"/>
      <c r="LSC50" s="15"/>
      <c r="LSD50" s="15"/>
      <c r="LSE50" s="15"/>
      <c r="LSF50" s="19"/>
      <c r="LSG50" s="15"/>
      <c r="LSH50" s="15"/>
      <c r="LSI50" s="15"/>
      <c r="LSJ50" s="15"/>
      <c r="LSK50" s="15"/>
      <c r="LSL50" s="15"/>
      <c r="LSM50" s="19"/>
      <c r="LSN50" s="59"/>
      <c r="LSO50" s="59"/>
      <c r="LSP50" s="52"/>
      <c r="LSQ50" s="52"/>
      <c r="LSR50" s="52"/>
      <c r="LSS50" s="52"/>
      <c r="LST50" s="52"/>
      <c r="LSU50" s="59"/>
      <c r="LSV50" s="59"/>
      <c r="LSW50" s="59"/>
      <c r="LSX50" s="59"/>
      <c r="LSY50" s="60"/>
      <c r="LSZ50" s="278"/>
      <c r="LTA50" s="243"/>
      <c r="LTB50" s="244"/>
      <c r="LTC50" s="244"/>
      <c r="LTD50" s="244"/>
      <c r="LTE50" s="244"/>
      <c r="LTF50" s="244"/>
      <c r="LTG50" s="201"/>
      <c r="LTH50" s="210"/>
      <c r="LTI50" s="15"/>
      <c r="LTJ50" s="15"/>
      <c r="LTK50" s="15"/>
      <c r="LTL50" s="15"/>
      <c r="LTM50" s="15"/>
      <c r="LTN50" s="15"/>
      <c r="LTO50" s="15"/>
      <c r="LTP50" s="15"/>
      <c r="LTQ50" s="15"/>
      <c r="LTR50" s="15"/>
      <c r="LTS50" s="19"/>
      <c r="LTT50" s="15"/>
      <c r="LTU50" s="15"/>
      <c r="LTV50" s="15"/>
      <c r="LTW50" s="15"/>
      <c r="LTX50" s="15"/>
      <c r="LTY50" s="15"/>
      <c r="LTZ50" s="19"/>
      <c r="LUA50" s="59"/>
      <c r="LUB50" s="59"/>
      <c r="LUC50" s="52"/>
      <c r="LUD50" s="52"/>
      <c r="LUE50" s="52"/>
      <c r="LUF50" s="52"/>
      <c r="LUG50" s="52"/>
      <c r="LUH50" s="59"/>
      <c r="LUI50" s="59"/>
      <c r="LUJ50" s="59"/>
      <c r="LUK50" s="59"/>
      <c r="LUL50" s="60"/>
      <c r="LUM50" s="278"/>
      <c r="LUN50" s="243"/>
      <c r="LUO50" s="244"/>
      <c r="LUP50" s="244"/>
      <c r="LUQ50" s="244"/>
      <c r="LUR50" s="244"/>
      <c r="LUS50" s="244"/>
      <c r="LUT50" s="201"/>
      <c r="LUU50" s="210"/>
      <c r="LUV50" s="15"/>
      <c r="LUW50" s="15"/>
      <c r="LUX50" s="15"/>
      <c r="LUY50" s="15"/>
      <c r="LUZ50" s="15"/>
      <c r="LVA50" s="15"/>
      <c r="LVB50" s="15"/>
      <c r="LVC50" s="15"/>
      <c r="LVD50" s="15"/>
      <c r="LVE50" s="15"/>
      <c r="LVF50" s="19"/>
      <c r="LVG50" s="15"/>
      <c r="LVH50" s="15"/>
      <c r="LVI50" s="15"/>
      <c r="LVJ50" s="15"/>
      <c r="LVK50" s="15"/>
      <c r="LVL50" s="15"/>
      <c r="LVM50" s="19"/>
      <c r="LVN50" s="59"/>
      <c r="LVO50" s="59"/>
      <c r="LVP50" s="52"/>
      <c r="LVQ50" s="52"/>
      <c r="LVR50" s="52"/>
      <c r="LVS50" s="52"/>
      <c r="LVT50" s="52"/>
      <c r="LVU50" s="59"/>
      <c r="LVV50" s="59"/>
      <c r="LVW50" s="59"/>
      <c r="LVX50" s="59"/>
      <c r="LVY50" s="60"/>
      <c r="LVZ50" s="278"/>
      <c r="LWA50" s="243"/>
      <c r="LWB50" s="244"/>
      <c r="LWC50" s="244"/>
      <c r="LWD50" s="244"/>
      <c r="LWE50" s="244"/>
      <c r="LWF50" s="244"/>
      <c r="LWG50" s="201"/>
      <c r="LWH50" s="210"/>
      <c r="LWI50" s="15"/>
      <c r="LWJ50" s="15"/>
      <c r="LWK50" s="15"/>
      <c r="LWL50" s="15"/>
      <c r="LWM50" s="15"/>
      <c r="LWN50" s="15"/>
      <c r="LWO50" s="15"/>
      <c r="LWP50" s="15"/>
      <c r="LWQ50" s="15"/>
      <c r="LWR50" s="15"/>
      <c r="LWS50" s="19"/>
      <c r="LWT50" s="15"/>
      <c r="LWU50" s="15"/>
      <c r="LWV50" s="15"/>
      <c r="LWW50" s="15"/>
      <c r="LWX50" s="15"/>
      <c r="LWY50" s="15"/>
      <c r="LWZ50" s="19"/>
      <c r="LXA50" s="59"/>
      <c r="LXB50" s="59"/>
      <c r="LXC50" s="52"/>
      <c r="LXD50" s="52"/>
      <c r="LXE50" s="52"/>
      <c r="LXF50" s="52"/>
      <c r="LXG50" s="52"/>
      <c r="LXH50" s="59"/>
      <c r="LXI50" s="59"/>
      <c r="LXJ50" s="59"/>
      <c r="LXK50" s="59"/>
      <c r="LXL50" s="60"/>
      <c r="LXM50" s="278"/>
      <c r="LXN50" s="243"/>
      <c r="LXO50" s="244"/>
      <c r="LXP50" s="244"/>
      <c r="LXQ50" s="244"/>
      <c r="LXR50" s="244"/>
      <c r="LXS50" s="244"/>
      <c r="LXT50" s="201"/>
      <c r="LXU50" s="210"/>
      <c r="LXV50" s="15"/>
      <c r="LXW50" s="15"/>
      <c r="LXX50" s="15"/>
      <c r="LXY50" s="15"/>
      <c r="LXZ50" s="15"/>
      <c r="LYA50" s="15"/>
      <c r="LYB50" s="15"/>
      <c r="LYC50" s="15"/>
      <c r="LYD50" s="15"/>
      <c r="LYE50" s="15"/>
      <c r="LYF50" s="19"/>
      <c r="LYG50" s="15"/>
      <c r="LYH50" s="15"/>
      <c r="LYI50" s="15"/>
      <c r="LYJ50" s="15"/>
      <c r="LYK50" s="15"/>
      <c r="LYL50" s="15"/>
      <c r="LYM50" s="19"/>
      <c r="LYN50" s="59"/>
      <c r="LYO50" s="59"/>
      <c r="LYP50" s="52"/>
      <c r="LYQ50" s="52"/>
      <c r="LYR50" s="52"/>
      <c r="LYS50" s="52"/>
      <c r="LYT50" s="52"/>
      <c r="LYU50" s="59"/>
      <c r="LYV50" s="59"/>
      <c r="LYW50" s="59"/>
      <c r="LYX50" s="59"/>
      <c r="LYY50" s="60"/>
      <c r="LYZ50" s="278"/>
      <c r="LZA50" s="243"/>
      <c r="LZB50" s="244"/>
      <c r="LZC50" s="244"/>
      <c r="LZD50" s="244"/>
      <c r="LZE50" s="244"/>
      <c r="LZF50" s="244"/>
      <c r="LZG50" s="201"/>
      <c r="LZH50" s="210"/>
      <c r="LZI50" s="15"/>
      <c r="LZJ50" s="15"/>
      <c r="LZK50" s="15"/>
      <c r="LZL50" s="15"/>
      <c r="LZM50" s="15"/>
      <c r="LZN50" s="15"/>
      <c r="LZO50" s="15"/>
      <c r="LZP50" s="15"/>
      <c r="LZQ50" s="15"/>
      <c r="LZR50" s="15"/>
      <c r="LZS50" s="19"/>
      <c r="LZT50" s="15"/>
      <c r="LZU50" s="15"/>
      <c r="LZV50" s="15"/>
      <c r="LZW50" s="15"/>
      <c r="LZX50" s="15"/>
      <c r="LZY50" s="15"/>
      <c r="LZZ50" s="19"/>
      <c r="MAA50" s="59"/>
      <c r="MAB50" s="59"/>
      <c r="MAC50" s="52"/>
      <c r="MAD50" s="52"/>
      <c r="MAE50" s="52"/>
      <c r="MAF50" s="52"/>
      <c r="MAG50" s="52"/>
      <c r="MAH50" s="59"/>
      <c r="MAI50" s="59"/>
      <c r="MAJ50" s="59"/>
      <c r="MAK50" s="59"/>
      <c r="MAL50" s="60"/>
      <c r="MAM50" s="278"/>
      <c r="MAN50" s="243"/>
      <c r="MAO50" s="244"/>
      <c r="MAP50" s="244"/>
      <c r="MAQ50" s="244"/>
      <c r="MAR50" s="244"/>
      <c r="MAS50" s="244"/>
      <c r="MAT50" s="201"/>
      <c r="MAU50" s="210"/>
      <c r="MAV50" s="15"/>
      <c r="MAW50" s="15"/>
      <c r="MAX50" s="15"/>
      <c r="MAY50" s="15"/>
      <c r="MAZ50" s="15"/>
      <c r="MBA50" s="15"/>
      <c r="MBB50" s="15"/>
      <c r="MBC50" s="15"/>
      <c r="MBD50" s="15"/>
      <c r="MBE50" s="15"/>
      <c r="MBF50" s="19"/>
      <c r="MBG50" s="15"/>
      <c r="MBH50" s="15"/>
      <c r="MBI50" s="15"/>
      <c r="MBJ50" s="15"/>
      <c r="MBK50" s="15"/>
      <c r="MBL50" s="15"/>
      <c r="MBM50" s="19"/>
      <c r="MBN50" s="59"/>
      <c r="MBO50" s="59"/>
      <c r="MBP50" s="52"/>
      <c r="MBQ50" s="52"/>
      <c r="MBR50" s="52"/>
      <c r="MBS50" s="52"/>
      <c r="MBT50" s="52"/>
      <c r="MBU50" s="59"/>
      <c r="MBV50" s="59"/>
      <c r="MBW50" s="59"/>
      <c r="MBX50" s="59"/>
      <c r="MBY50" s="60"/>
      <c r="MBZ50" s="278"/>
      <c r="MCA50" s="243"/>
      <c r="MCB50" s="244"/>
      <c r="MCC50" s="244"/>
      <c r="MCD50" s="244"/>
      <c r="MCE50" s="244"/>
      <c r="MCF50" s="244"/>
      <c r="MCG50" s="201"/>
      <c r="MCH50" s="210"/>
      <c r="MCI50" s="15"/>
      <c r="MCJ50" s="15"/>
      <c r="MCK50" s="15"/>
      <c r="MCL50" s="15"/>
      <c r="MCM50" s="15"/>
      <c r="MCN50" s="15"/>
      <c r="MCO50" s="15"/>
      <c r="MCP50" s="15"/>
      <c r="MCQ50" s="15"/>
      <c r="MCR50" s="15"/>
      <c r="MCS50" s="19"/>
      <c r="MCT50" s="15"/>
      <c r="MCU50" s="15"/>
      <c r="MCV50" s="15"/>
      <c r="MCW50" s="15"/>
      <c r="MCX50" s="15"/>
      <c r="MCY50" s="15"/>
      <c r="MCZ50" s="19"/>
      <c r="MDA50" s="59"/>
      <c r="MDB50" s="59"/>
      <c r="MDC50" s="52"/>
      <c r="MDD50" s="52"/>
      <c r="MDE50" s="52"/>
      <c r="MDF50" s="52"/>
      <c r="MDG50" s="52"/>
      <c r="MDH50" s="59"/>
      <c r="MDI50" s="59"/>
      <c r="MDJ50" s="59"/>
      <c r="MDK50" s="59"/>
      <c r="MDL50" s="60"/>
      <c r="MDM50" s="278"/>
      <c r="MDN50" s="243"/>
      <c r="MDO50" s="244"/>
      <c r="MDP50" s="244"/>
      <c r="MDQ50" s="244"/>
      <c r="MDR50" s="244"/>
      <c r="MDS50" s="244"/>
      <c r="MDT50" s="201"/>
      <c r="MDU50" s="210"/>
      <c r="MDV50" s="15"/>
      <c r="MDW50" s="15"/>
      <c r="MDX50" s="15"/>
      <c r="MDY50" s="15"/>
      <c r="MDZ50" s="15"/>
      <c r="MEA50" s="15"/>
      <c r="MEB50" s="15"/>
      <c r="MEC50" s="15"/>
      <c r="MED50" s="15"/>
      <c r="MEE50" s="15"/>
      <c r="MEF50" s="19"/>
      <c r="MEG50" s="15"/>
      <c r="MEH50" s="15"/>
      <c r="MEI50" s="15"/>
      <c r="MEJ50" s="15"/>
      <c r="MEK50" s="15"/>
      <c r="MEL50" s="15"/>
      <c r="MEM50" s="19"/>
      <c r="MEN50" s="59"/>
      <c r="MEO50" s="59"/>
      <c r="MEP50" s="52"/>
      <c r="MEQ50" s="52"/>
      <c r="MER50" s="52"/>
      <c r="MES50" s="52"/>
      <c r="MET50" s="52"/>
      <c r="MEU50" s="59"/>
      <c r="MEV50" s="59"/>
      <c r="MEW50" s="59"/>
      <c r="MEX50" s="59"/>
      <c r="MEY50" s="60"/>
      <c r="MEZ50" s="278"/>
      <c r="MFA50" s="243"/>
      <c r="MFB50" s="244"/>
      <c r="MFC50" s="244"/>
      <c r="MFD50" s="244"/>
      <c r="MFE50" s="244"/>
      <c r="MFF50" s="244"/>
      <c r="MFG50" s="201"/>
      <c r="MFH50" s="210"/>
      <c r="MFI50" s="15"/>
      <c r="MFJ50" s="15"/>
      <c r="MFK50" s="15"/>
      <c r="MFL50" s="15"/>
      <c r="MFM50" s="15"/>
      <c r="MFN50" s="15"/>
      <c r="MFO50" s="15"/>
      <c r="MFP50" s="15"/>
      <c r="MFQ50" s="15"/>
      <c r="MFR50" s="15"/>
      <c r="MFS50" s="19"/>
      <c r="MFT50" s="15"/>
      <c r="MFU50" s="15"/>
      <c r="MFV50" s="15"/>
      <c r="MFW50" s="15"/>
      <c r="MFX50" s="15"/>
      <c r="MFY50" s="15"/>
      <c r="MFZ50" s="19"/>
      <c r="MGA50" s="59"/>
      <c r="MGB50" s="59"/>
      <c r="MGC50" s="52"/>
      <c r="MGD50" s="52"/>
      <c r="MGE50" s="52"/>
      <c r="MGF50" s="52"/>
      <c r="MGG50" s="52"/>
      <c r="MGH50" s="59"/>
      <c r="MGI50" s="59"/>
      <c r="MGJ50" s="59"/>
      <c r="MGK50" s="59"/>
      <c r="MGL50" s="60"/>
      <c r="MGM50" s="278"/>
      <c r="MGN50" s="243"/>
      <c r="MGO50" s="244"/>
      <c r="MGP50" s="244"/>
      <c r="MGQ50" s="244"/>
      <c r="MGR50" s="244"/>
      <c r="MGS50" s="244"/>
      <c r="MGT50" s="201"/>
      <c r="MGU50" s="210"/>
      <c r="MGV50" s="15"/>
      <c r="MGW50" s="15"/>
      <c r="MGX50" s="15"/>
      <c r="MGY50" s="15"/>
      <c r="MGZ50" s="15"/>
      <c r="MHA50" s="15"/>
      <c r="MHB50" s="15"/>
      <c r="MHC50" s="15"/>
      <c r="MHD50" s="15"/>
      <c r="MHE50" s="15"/>
      <c r="MHF50" s="19"/>
      <c r="MHG50" s="15"/>
      <c r="MHH50" s="15"/>
      <c r="MHI50" s="15"/>
      <c r="MHJ50" s="15"/>
      <c r="MHK50" s="15"/>
      <c r="MHL50" s="15"/>
      <c r="MHM50" s="19"/>
      <c r="MHN50" s="59"/>
      <c r="MHO50" s="59"/>
      <c r="MHP50" s="52"/>
      <c r="MHQ50" s="52"/>
      <c r="MHR50" s="52"/>
      <c r="MHS50" s="52"/>
      <c r="MHT50" s="52"/>
      <c r="MHU50" s="59"/>
      <c r="MHV50" s="59"/>
      <c r="MHW50" s="59"/>
      <c r="MHX50" s="59"/>
      <c r="MHY50" s="60"/>
      <c r="MHZ50" s="278"/>
      <c r="MIA50" s="243"/>
      <c r="MIB50" s="244"/>
      <c r="MIC50" s="244"/>
      <c r="MID50" s="244"/>
      <c r="MIE50" s="244"/>
      <c r="MIF50" s="244"/>
      <c r="MIG50" s="201"/>
      <c r="MIH50" s="210"/>
      <c r="MII50" s="15"/>
      <c r="MIJ50" s="15"/>
      <c r="MIK50" s="15"/>
      <c r="MIL50" s="15"/>
      <c r="MIM50" s="15"/>
      <c r="MIN50" s="15"/>
      <c r="MIO50" s="15"/>
      <c r="MIP50" s="15"/>
      <c r="MIQ50" s="15"/>
      <c r="MIR50" s="15"/>
      <c r="MIS50" s="19"/>
      <c r="MIT50" s="15"/>
      <c r="MIU50" s="15"/>
      <c r="MIV50" s="15"/>
      <c r="MIW50" s="15"/>
      <c r="MIX50" s="15"/>
      <c r="MIY50" s="15"/>
      <c r="MIZ50" s="19"/>
      <c r="MJA50" s="59"/>
      <c r="MJB50" s="59"/>
      <c r="MJC50" s="52"/>
      <c r="MJD50" s="52"/>
      <c r="MJE50" s="52"/>
      <c r="MJF50" s="52"/>
      <c r="MJG50" s="52"/>
      <c r="MJH50" s="59"/>
      <c r="MJI50" s="59"/>
      <c r="MJJ50" s="59"/>
      <c r="MJK50" s="59"/>
      <c r="MJL50" s="60"/>
      <c r="MJM50" s="278"/>
      <c r="MJN50" s="243"/>
      <c r="MJO50" s="244"/>
      <c r="MJP50" s="244"/>
      <c r="MJQ50" s="244"/>
      <c r="MJR50" s="244"/>
      <c r="MJS50" s="244"/>
      <c r="MJT50" s="201"/>
      <c r="MJU50" s="210"/>
      <c r="MJV50" s="15"/>
      <c r="MJW50" s="15"/>
      <c r="MJX50" s="15"/>
      <c r="MJY50" s="15"/>
      <c r="MJZ50" s="15"/>
      <c r="MKA50" s="15"/>
      <c r="MKB50" s="15"/>
      <c r="MKC50" s="15"/>
      <c r="MKD50" s="15"/>
      <c r="MKE50" s="15"/>
      <c r="MKF50" s="19"/>
      <c r="MKG50" s="15"/>
      <c r="MKH50" s="15"/>
      <c r="MKI50" s="15"/>
      <c r="MKJ50" s="15"/>
      <c r="MKK50" s="15"/>
      <c r="MKL50" s="15"/>
      <c r="MKM50" s="19"/>
      <c r="MKN50" s="59"/>
      <c r="MKO50" s="59"/>
      <c r="MKP50" s="52"/>
      <c r="MKQ50" s="52"/>
      <c r="MKR50" s="52"/>
      <c r="MKS50" s="52"/>
      <c r="MKT50" s="52"/>
      <c r="MKU50" s="59"/>
      <c r="MKV50" s="59"/>
      <c r="MKW50" s="59"/>
      <c r="MKX50" s="59"/>
      <c r="MKY50" s="60"/>
      <c r="MKZ50" s="278"/>
      <c r="MLA50" s="243"/>
      <c r="MLB50" s="244"/>
      <c r="MLC50" s="244"/>
      <c r="MLD50" s="244"/>
      <c r="MLE50" s="244"/>
      <c r="MLF50" s="244"/>
      <c r="MLG50" s="201"/>
      <c r="MLH50" s="210"/>
      <c r="MLI50" s="15"/>
      <c r="MLJ50" s="15"/>
      <c r="MLK50" s="15"/>
      <c r="MLL50" s="15"/>
      <c r="MLM50" s="15"/>
      <c r="MLN50" s="15"/>
      <c r="MLO50" s="15"/>
      <c r="MLP50" s="15"/>
      <c r="MLQ50" s="15"/>
      <c r="MLR50" s="15"/>
      <c r="MLS50" s="19"/>
      <c r="MLT50" s="15"/>
      <c r="MLU50" s="15"/>
      <c r="MLV50" s="15"/>
      <c r="MLW50" s="15"/>
      <c r="MLX50" s="15"/>
      <c r="MLY50" s="15"/>
      <c r="MLZ50" s="19"/>
      <c r="MMA50" s="59"/>
      <c r="MMB50" s="59"/>
      <c r="MMC50" s="52"/>
      <c r="MMD50" s="52"/>
      <c r="MME50" s="52"/>
      <c r="MMF50" s="52"/>
      <c r="MMG50" s="52"/>
      <c r="MMH50" s="59"/>
      <c r="MMI50" s="59"/>
      <c r="MMJ50" s="59"/>
      <c r="MMK50" s="59"/>
      <c r="MML50" s="60"/>
      <c r="MMM50" s="278"/>
      <c r="MMN50" s="243"/>
      <c r="MMO50" s="244"/>
      <c r="MMP50" s="244"/>
      <c r="MMQ50" s="244"/>
      <c r="MMR50" s="244"/>
      <c r="MMS50" s="244"/>
      <c r="MMT50" s="201"/>
      <c r="MMU50" s="210"/>
      <c r="MMV50" s="15"/>
      <c r="MMW50" s="15"/>
      <c r="MMX50" s="15"/>
      <c r="MMY50" s="15"/>
      <c r="MMZ50" s="15"/>
      <c r="MNA50" s="15"/>
      <c r="MNB50" s="15"/>
      <c r="MNC50" s="15"/>
      <c r="MND50" s="15"/>
      <c r="MNE50" s="15"/>
      <c r="MNF50" s="19"/>
      <c r="MNG50" s="15"/>
      <c r="MNH50" s="15"/>
      <c r="MNI50" s="15"/>
      <c r="MNJ50" s="15"/>
      <c r="MNK50" s="15"/>
      <c r="MNL50" s="15"/>
      <c r="MNM50" s="19"/>
      <c r="MNN50" s="59"/>
      <c r="MNO50" s="59"/>
      <c r="MNP50" s="52"/>
      <c r="MNQ50" s="52"/>
      <c r="MNR50" s="52"/>
      <c r="MNS50" s="52"/>
      <c r="MNT50" s="52"/>
      <c r="MNU50" s="59"/>
      <c r="MNV50" s="59"/>
      <c r="MNW50" s="59"/>
      <c r="MNX50" s="59"/>
      <c r="MNY50" s="60"/>
      <c r="MNZ50" s="278"/>
      <c r="MOA50" s="243"/>
      <c r="MOB50" s="244"/>
      <c r="MOC50" s="244"/>
      <c r="MOD50" s="244"/>
      <c r="MOE50" s="244"/>
      <c r="MOF50" s="244"/>
      <c r="MOG50" s="201"/>
      <c r="MOH50" s="210"/>
      <c r="MOI50" s="15"/>
      <c r="MOJ50" s="15"/>
      <c r="MOK50" s="15"/>
      <c r="MOL50" s="15"/>
      <c r="MOM50" s="15"/>
      <c r="MON50" s="15"/>
      <c r="MOO50" s="15"/>
      <c r="MOP50" s="15"/>
      <c r="MOQ50" s="15"/>
      <c r="MOR50" s="15"/>
      <c r="MOS50" s="19"/>
      <c r="MOT50" s="15"/>
      <c r="MOU50" s="15"/>
      <c r="MOV50" s="15"/>
      <c r="MOW50" s="15"/>
      <c r="MOX50" s="15"/>
      <c r="MOY50" s="15"/>
      <c r="MOZ50" s="19"/>
      <c r="MPA50" s="59"/>
      <c r="MPB50" s="59"/>
      <c r="MPC50" s="52"/>
      <c r="MPD50" s="52"/>
      <c r="MPE50" s="52"/>
      <c r="MPF50" s="52"/>
      <c r="MPG50" s="52"/>
      <c r="MPH50" s="59"/>
      <c r="MPI50" s="59"/>
      <c r="MPJ50" s="59"/>
      <c r="MPK50" s="59"/>
      <c r="MPL50" s="60"/>
      <c r="MPM50" s="278"/>
      <c r="MPN50" s="243"/>
      <c r="MPO50" s="244"/>
      <c r="MPP50" s="244"/>
      <c r="MPQ50" s="244"/>
      <c r="MPR50" s="244"/>
      <c r="MPS50" s="244"/>
      <c r="MPT50" s="201"/>
      <c r="MPU50" s="210"/>
      <c r="MPV50" s="15"/>
      <c r="MPW50" s="15"/>
      <c r="MPX50" s="15"/>
      <c r="MPY50" s="15"/>
      <c r="MPZ50" s="15"/>
      <c r="MQA50" s="15"/>
      <c r="MQB50" s="15"/>
      <c r="MQC50" s="15"/>
      <c r="MQD50" s="15"/>
      <c r="MQE50" s="15"/>
      <c r="MQF50" s="19"/>
      <c r="MQG50" s="15"/>
      <c r="MQH50" s="15"/>
      <c r="MQI50" s="15"/>
      <c r="MQJ50" s="15"/>
      <c r="MQK50" s="15"/>
      <c r="MQL50" s="15"/>
      <c r="MQM50" s="19"/>
      <c r="MQN50" s="59"/>
      <c r="MQO50" s="59"/>
      <c r="MQP50" s="52"/>
      <c r="MQQ50" s="52"/>
      <c r="MQR50" s="52"/>
      <c r="MQS50" s="52"/>
      <c r="MQT50" s="52"/>
      <c r="MQU50" s="59"/>
      <c r="MQV50" s="59"/>
      <c r="MQW50" s="59"/>
      <c r="MQX50" s="59"/>
      <c r="MQY50" s="60"/>
      <c r="MQZ50" s="278"/>
      <c r="MRA50" s="243"/>
      <c r="MRB50" s="244"/>
      <c r="MRC50" s="244"/>
      <c r="MRD50" s="244"/>
      <c r="MRE50" s="244"/>
      <c r="MRF50" s="244"/>
      <c r="MRG50" s="201"/>
      <c r="MRH50" s="210"/>
      <c r="MRI50" s="15"/>
      <c r="MRJ50" s="15"/>
      <c r="MRK50" s="15"/>
      <c r="MRL50" s="15"/>
      <c r="MRM50" s="15"/>
      <c r="MRN50" s="15"/>
      <c r="MRO50" s="15"/>
      <c r="MRP50" s="15"/>
      <c r="MRQ50" s="15"/>
      <c r="MRR50" s="15"/>
      <c r="MRS50" s="19"/>
      <c r="MRT50" s="15"/>
      <c r="MRU50" s="15"/>
      <c r="MRV50" s="15"/>
      <c r="MRW50" s="15"/>
      <c r="MRX50" s="15"/>
      <c r="MRY50" s="15"/>
      <c r="MRZ50" s="19"/>
      <c r="MSA50" s="59"/>
      <c r="MSB50" s="59"/>
      <c r="MSC50" s="52"/>
      <c r="MSD50" s="52"/>
      <c r="MSE50" s="52"/>
      <c r="MSF50" s="52"/>
      <c r="MSG50" s="52"/>
      <c r="MSH50" s="59"/>
      <c r="MSI50" s="59"/>
      <c r="MSJ50" s="59"/>
      <c r="MSK50" s="59"/>
      <c r="MSL50" s="60"/>
      <c r="MSM50" s="278"/>
      <c r="MSN50" s="243"/>
      <c r="MSO50" s="244"/>
      <c r="MSP50" s="244"/>
      <c r="MSQ50" s="244"/>
      <c r="MSR50" s="244"/>
      <c r="MSS50" s="244"/>
      <c r="MST50" s="201"/>
      <c r="MSU50" s="210"/>
      <c r="MSV50" s="15"/>
      <c r="MSW50" s="15"/>
      <c r="MSX50" s="15"/>
      <c r="MSY50" s="15"/>
      <c r="MSZ50" s="15"/>
      <c r="MTA50" s="15"/>
      <c r="MTB50" s="15"/>
      <c r="MTC50" s="15"/>
      <c r="MTD50" s="15"/>
      <c r="MTE50" s="15"/>
      <c r="MTF50" s="19"/>
      <c r="MTG50" s="15"/>
      <c r="MTH50" s="15"/>
      <c r="MTI50" s="15"/>
      <c r="MTJ50" s="15"/>
      <c r="MTK50" s="15"/>
      <c r="MTL50" s="15"/>
      <c r="MTM50" s="19"/>
      <c r="MTN50" s="59"/>
      <c r="MTO50" s="59"/>
      <c r="MTP50" s="52"/>
      <c r="MTQ50" s="52"/>
      <c r="MTR50" s="52"/>
      <c r="MTS50" s="52"/>
      <c r="MTT50" s="52"/>
      <c r="MTU50" s="59"/>
      <c r="MTV50" s="59"/>
      <c r="MTW50" s="59"/>
      <c r="MTX50" s="59"/>
      <c r="MTY50" s="60"/>
      <c r="MTZ50" s="278"/>
      <c r="MUA50" s="243"/>
      <c r="MUB50" s="244"/>
      <c r="MUC50" s="244"/>
      <c r="MUD50" s="244"/>
      <c r="MUE50" s="244"/>
      <c r="MUF50" s="244"/>
      <c r="MUG50" s="201"/>
      <c r="MUH50" s="210"/>
      <c r="MUI50" s="15"/>
      <c r="MUJ50" s="15"/>
      <c r="MUK50" s="15"/>
      <c r="MUL50" s="15"/>
      <c r="MUM50" s="15"/>
      <c r="MUN50" s="15"/>
      <c r="MUO50" s="15"/>
      <c r="MUP50" s="15"/>
      <c r="MUQ50" s="15"/>
      <c r="MUR50" s="15"/>
      <c r="MUS50" s="19"/>
      <c r="MUT50" s="15"/>
      <c r="MUU50" s="15"/>
      <c r="MUV50" s="15"/>
      <c r="MUW50" s="15"/>
      <c r="MUX50" s="15"/>
      <c r="MUY50" s="15"/>
      <c r="MUZ50" s="19"/>
      <c r="MVA50" s="59"/>
      <c r="MVB50" s="59"/>
      <c r="MVC50" s="52"/>
      <c r="MVD50" s="52"/>
      <c r="MVE50" s="52"/>
      <c r="MVF50" s="52"/>
      <c r="MVG50" s="52"/>
      <c r="MVH50" s="59"/>
      <c r="MVI50" s="59"/>
      <c r="MVJ50" s="59"/>
      <c r="MVK50" s="59"/>
      <c r="MVL50" s="60"/>
      <c r="MVM50" s="278"/>
      <c r="MVN50" s="243"/>
      <c r="MVO50" s="244"/>
      <c r="MVP50" s="244"/>
      <c r="MVQ50" s="244"/>
      <c r="MVR50" s="244"/>
      <c r="MVS50" s="244"/>
      <c r="MVT50" s="201"/>
      <c r="MVU50" s="210"/>
      <c r="MVV50" s="15"/>
      <c r="MVW50" s="15"/>
      <c r="MVX50" s="15"/>
      <c r="MVY50" s="15"/>
      <c r="MVZ50" s="15"/>
      <c r="MWA50" s="15"/>
      <c r="MWB50" s="15"/>
      <c r="MWC50" s="15"/>
      <c r="MWD50" s="15"/>
      <c r="MWE50" s="15"/>
      <c r="MWF50" s="19"/>
      <c r="MWG50" s="15"/>
      <c r="MWH50" s="15"/>
      <c r="MWI50" s="15"/>
      <c r="MWJ50" s="15"/>
      <c r="MWK50" s="15"/>
      <c r="MWL50" s="15"/>
      <c r="MWM50" s="19"/>
      <c r="MWN50" s="59"/>
      <c r="MWO50" s="59"/>
      <c r="MWP50" s="52"/>
      <c r="MWQ50" s="52"/>
      <c r="MWR50" s="52"/>
      <c r="MWS50" s="52"/>
      <c r="MWT50" s="52"/>
      <c r="MWU50" s="59"/>
      <c r="MWV50" s="59"/>
      <c r="MWW50" s="59"/>
      <c r="MWX50" s="59"/>
      <c r="MWY50" s="60"/>
      <c r="MWZ50" s="278"/>
      <c r="MXA50" s="243"/>
      <c r="MXB50" s="244"/>
      <c r="MXC50" s="244"/>
      <c r="MXD50" s="244"/>
      <c r="MXE50" s="244"/>
      <c r="MXF50" s="244"/>
      <c r="MXG50" s="201"/>
      <c r="MXH50" s="210"/>
      <c r="MXI50" s="15"/>
      <c r="MXJ50" s="15"/>
      <c r="MXK50" s="15"/>
      <c r="MXL50" s="15"/>
      <c r="MXM50" s="15"/>
      <c r="MXN50" s="15"/>
      <c r="MXO50" s="15"/>
      <c r="MXP50" s="15"/>
      <c r="MXQ50" s="15"/>
      <c r="MXR50" s="15"/>
      <c r="MXS50" s="19"/>
      <c r="MXT50" s="15"/>
      <c r="MXU50" s="15"/>
      <c r="MXV50" s="15"/>
      <c r="MXW50" s="15"/>
      <c r="MXX50" s="15"/>
      <c r="MXY50" s="15"/>
      <c r="MXZ50" s="19"/>
      <c r="MYA50" s="59"/>
      <c r="MYB50" s="59"/>
      <c r="MYC50" s="52"/>
      <c r="MYD50" s="52"/>
      <c r="MYE50" s="52"/>
      <c r="MYF50" s="52"/>
      <c r="MYG50" s="52"/>
      <c r="MYH50" s="59"/>
      <c r="MYI50" s="59"/>
      <c r="MYJ50" s="59"/>
      <c r="MYK50" s="59"/>
      <c r="MYL50" s="60"/>
      <c r="MYM50" s="278"/>
      <c r="MYN50" s="243"/>
      <c r="MYO50" s="244"/>
      <c r="MYP50" s="244"/>
      <c r="MYQ50" s="244"/>
      <c r="MYR50" s="244"/>
      <c r="MYS50" s="244"/>
      <c r="MYT50" s="201"/>
      <c r="MYU50" s="210"/>
      <c r="MYV50" s="15"/>
      <c r="MYW50" s="15"/>
      <c r="MYX50" s="15"/>
      <c r="MYY50" s="15"/>
      <c r="MYZ50" s="15"/>
      <c r="MZA50" s="15"/>
      <c r="MZB50" s="15"/>
      <c r="MZC50" s="15"/>
      <c r="MZD50" s="15"/>
      <c r="MZE50" s="15"/>
      <c r="MZF50" s="19"/>
      <c r="MZG50" s="15"/>
      <c r="MZH50" s="15"/>
      <c r="MZI50" s="15"/>
      <c r="MZJ50" s="15"/>
      <c r="MZK50" s="15"/>
      <c r="MZL50" s="15"/>
      <c r="MZM50" s="19"/>
      <c r="MZN50" s="59"/>
      <c r="MZO50" s="59"/>
      <c r="MZP50" s="52"/>
      <c r="MZQ50" s="52"/>
      <c r="MZR50" s="52"/>
      <c r="MZS50" s="52"/>
      <c r="MZT50" s="52"/>
      <c r="MZU50" s="59"/>
      <c r="MZV50" s="59"/>
      <c r="MZW50" s="59"/>
      <c r="MZX50" s="59"/>
      <c r="MZY50" s="60"/>
      <c r="MZZ50" s="278"/>
      <c r="NAA50" s="243"/>
      <c r="NAB50" s="244"/>
      <c r="NAC50" s="244"/>
      <c r="NAD50" s="244"/>
      <c r="NAE50" s="244"/>
      <c r="NAF50" s="244"/>
      <c r="NAG50" s="201"/>
      <c r="NAH50" s="210"/>
      <c r="NAI50" s="15"/>
      <c r="NAJ50" s="15"/>
      <c r="NAK50" s="15"/>
      <c r="NAL50" s="15"/>
      <c r="NAM50" s="15"/>
      <c r="NAN50" s="15"/>
      <c r="NAO50" s="15"/>
      <c r="NAP50" s="15"/>
      <c r="NAQ50" s="15"/>
      <c r="NAR50" s="15"/>
      <c r="NAS50" s="19"/>
      <c r="NAT50" s="15"/>
      <c r="NAU50" s="15"/>
      <c r="NAV50" s="15"/>
      <c r="NAW50" s="15"/>
      <c r="NAX50" s="15"/>
      <c r="NAY50" s="15"/>
      <c r="NAZ50" s="19"/>
      <c r="NBA50" s="59"/>
      <c r="NBB50" s="59"/>
      <c r="NBC50" s="52"/>
      <c r="NBD50" s="52"/>
      <c r="NBE50" s="52"/>
      <c r="NBF50" s="52"/>
      <c r="NBG50" s="52"/>
      <c r="NBH50" s="59"/>
      <c r="NBI50" s="59"/>
      <c r="NBJ50" s="59"/>
      <c r="NBK50" s="59"/>
      <c r="NBL50" s="60"/>
      <c r="NBM50" s="278"/>
      <c r="NBN50" s="243"/>
      <c r="NBO50" s="244"/>
      <c r="NBP50" s="244"/>
      <c r="NBQ50" s="244"/>
      <c r="NBR50" s="244"/>
      <c r="NBS50" s="244"/>
      <c r="NBT50" s="201"/>
      <c r="NBU50" s="210"/>
      <c r="NBV50" s="15"/>
      <c r="NBW50" s="15"/>
      <c r="NBX50" s="15"/>
      <c r="NBY50" s="15"/>
      <c r="NBZ50" s="15"/>
      <c r="NCA50" s="15"/>
      <c r="NCB50" s="15"/>
      <c r="NCC50" s="15"/>
      <c r="NCD50" s="15"/>
      <c r="NCE50" s="15"/>
      <c r="NCF50" s="19"/>
      <c r="NCG50" s="15"/>
      <c r="NCH50" s="15"/>
      <c r="NCI50" s="15"/>
      <c r="NCJ50" s="15"/>
      <c r="NCK50" s="15"/>
      <c r="NCL50" s="15"/>
      <c r="NCM50" s="19"/>
      <c r="NCN50" s="59"/>
      <c r="NCO50" s="59"/>
      <c r="NCP50" s="52"/>
      <c r="NCQ50" s="52"/>
      <c r="NCR50" s="52"/>
      <c r="NCS50" s="52"/>
      <c r="NCT50" s="52"/>
      <c r="NCU50" s="59"/>
      <c r="NCV50" s="59"/>
      <c r="NCW50" s="59"/>
      <c r="NCX50" s="59"/>
      <c r="NCY50" s="60"/>
      <c r="NCZ50" s="278"/>
      <c r="NDA50" s="243"/>
      <c r="NDB50" s="244"/>
      <c r="NDC50" s="244"/>
      <c r="NDD50" s="244"/>
      <c r="NDE50" s="244"/>
      <c r="NDF50" s="244"/>
      <c r="NDG50" s="201"/>
      <c r="NDH50" s="210"/>
      <c r="NDI50" s="15"/>
      <c r="NDJ50" s="15"/>
      <c r="NDK50" s="15"/>
      <c r="NDL50" s="15"/>
      <c r="NDM50" s="15"/>
      <c r="NDN50" s="15"/>
      <c r="NDO50" s="15"/>
      <c r="NDP50" s="15"/>
      <c r="NDQ50" s="15"/>
      <c r="NDR50" s="15"/>
      <c r="NDS50" s="19"/>
      <c r="NDT50" s="15"/>
      <c r="NDU50" s="15"/>
      <c r="NDV50" s="15"/>
      <c r="NDW50" s="15"/>
      <c r="NDX50" s="15"/>
      <c r="NDY50" s="15"/>
      <c r="NDZ50" s="19"/>
      <c r="NEA50" s="59"/>
      <c r="NEB50" s="59"/>
      <c r="NEC50" s="52"/>
      <c r="NED50" s="52"/>
      <c r="NEE50" s="52"/>
      <c r="NEF50" s="52"/>
      <c r="NEG50" s="52"/>
      <c r="NEH50" s="59"/>
      <c r="NEI50" s="59"/>
      <c r="NEJ50" s="59"/>
      <c r="NEK50" s="59"/>
      <c r="NEL50" s="60"/>
      <c r="NEM50" s="278"/>
      <c r="NEN50" s="243"/>
      <c r="NEO50" s="244"/>
      <c r="NEP50" s="244"/>
      <c r="NEQ50" s="244"/>
      <c r="NER50" s="244"/>
      <c r="NES50" s="244"/>
      <c r="NET50" s="201"/>
      <c r="NEU50" s="210"/>
      <c r="NEV50" s="15"/>
      <c r="NEW50" s="15"/>
      <c r="NEX50" s="15"/>
      <c r="NEY50" s="15"/>
      <c r="NEZ50" s="15"/>
      <c r="NFA50" s="15"/>
      <c r="NFB50" s="15"/>
      <c r="NFC50" s="15"/>
      <c r="NFD50" s="15"/>
      <c r="NFE50" s="15"/>
      <c r="NFF50" s="19"/>
      <c r="NFG50" s="15"/>
      <c r="NFH50" s="15"/>
      <c r="NFI50" s="15"/>
      <c r="NFJ50" s="15"/>
      <c r="NFK50" s="15"/>
      <c r="NFL50" s="15"/>
      <c r="NFM50" s="19"/>
      <c r="NFN50" s="59"/>
      <c r="NFO50" s="59"/>
      <c r="NFP50" s="52"/>
      <c r="NFQ50" s="52"/>
      <c r="NFR50" s="52"/>
      <c r="NFS50" s="52"/>
      <c r="NFT50" s="52"/>
      <c r="NFU50" s="59"/>
      <c r="NFV50" s="59"/>
      <c r="NFW50" s="59"/>
      <c r="NFX50" s="59"/>
      <c r="NFY50" s="60"/>
      <c r="NFZ50" s="278"/>
      <c r="NGA50" s="243"/>
      <c r="NGB50" s="244"/>
      <c r="NGC50" s="244"/>
      <c r="NGD50" s="244"/>
      <c r="NGE50" s="244"/>
      <c r="NGF50" s="244"/>
      <c r="NGG50" s="201"/>
      <c r="NGH50" s="210"/>
      <c r="NGI50" s="15"/>
      <c r="NGJ50" s="15"/>
      <c r="NGK50" s="15"/>
      <c r="NGL50" s="15"/>
      <c r="NGM50" s="15"/>
      <c r="NGN50" s="15"/>
      <c r="NGO50" s="15"/>
      <c r="NGP50" s="15"/>
      <c r="NGQ50" s="15"/>
      <c r="NGR50" s="15"/>
      <c r="NGS50" s="19"/>
      <c r="NGT50" s="15"/>
      <c r="NGU50" s="15"/>
      <c r="NGV50" s="15"/>
      <c r="NGW50" s="15"/>
      <c r="NGX50" s="15"/>
      <c r="NGY50" s="15"/>
      <c r="NGZ50" s="19"/>
      <c r="NHA50" s="59"/>
      <c r="NHB50" s="59"/>
      <c r="NHC50" s="52"/>
      <c r="NHD50" s="52"/>
      <c r="NHE50" s="52"/>
      <c r="NHF50" s="52"/>
      <c r="NHG50" s="52"/>
      <c r="NHH50" s="59"/>
      <c r="NHI50" s="59"/>
      <c r="NHJ50" s="59"/>
      <c r="NHK50" s="59"/>
      <c r="NHL50" s="60"/>
      <c r="NHM50" s="278"/>
      <c r="NHN50" s="243"/>
      <c r="NHO50" s="244"/>
      <c r="NHP50" s="244"/>
      <c r="NHQ50" s="244"/>
      <c r="NHR50" s="244"/>
      <c r="NHS50" s="244"/>
      <c r="NHT50" s="201"/>
      <c r="NHU50" s="210"/>
      <c r="NHV50" s="15"/>
      <c r="NHW50" s="15"/>
      <c r="NHX50" s="15"/>
      <c r="NHY50" s="15"/>
      <c r="NHZ50" s="15"/>
      <c r="NIA50" s="15"/>
      <c r="NIB50" s="15"/>
      <c r="NIC50" s="15"/>
      <c r="NID50" s="15"/>
      <c r="NIE50" s="15"/>
      <c r="NIF50" s="19"/>
      <c r="NIG50" s="15"/>
      <c r="NIH50" s="15"/>
      <c r="NII50" s="15"/>
      <c r="NIJ50" s="15"/>
      <c r="NIK50" s="15"/>
      <c r="NIL50" s="15"/>
      <c r="NIM50" s="19"/>
      <c r="NIN50" s="59"/>
      <c r="NIO50" s="59"/>
      <c r="NIP50" s="52"/>
      <c r="NIQ50" s="52"/>
      <c r="NIR50" s="52"/>
      <c r="NIS50" s="52"/>
      <c r="NIT50" s="52"/>
      <c r="NIU50" s="59"/>
      <c r="NIV50" s="59"/>
      <c r="NIW50" s="59"/>
      <c r="NIX50" s="59"/>
      <c r="NIY50" s="60"/>
      <c r="NIZ50" s="278"/>
      <c r="NJA50" s="243"/>
      <c r="NJB50" s="244"/>
      <c r="NJC50" s="244"/>
      <c r="NJD50" s="244"/>
      <c r="NJE50" s="244"/>
      <c r="NJF50" s="244"/>
      <c r="NJG50" s="201"/>
      <c r="NJH50" s="210"/>
      <c r="NJI50" s="15"/>
      <c r="NJJ50" s="15"/>
      <c r="NJK50" s="15"/>
      <c r="NJL50" s="15"/>
      <c r="NJM50" s="15"/>
      <c r="NJN50" s="15"/>
      <c r="NJO50" s="15"/>
      <c r="NJP50" s="15"/>
      <c r="NJQ50" s="15"/>
      <c r="NJR50" s="15"/>
      <c r="NJS50" s="19"/>
      <c r="NJT50" s="15"/>
      <c r="NJU50" s="15"/>
      <c r="NJV50" s="15"/>
      <c r="NJW50" s="15"/>
      <c r="NJX50" s="15"/>
      <c r="NJY50" s="15"/>
      <c r="NJZ50" s="19"/>
      <c r="NKA50" s="59"/>
      <c r="NKB50" s="59"/>
      <c r="NKC50" s="52"/>
      <c r="NKD50" s="52"/>
      <c r="NKE50" s="52"/>
      <c r="NKF50" s="52"/>
      <c r="NKG50" s="52"/>
      <c r="NKH50" s="59"/>
      <c r="NKI50" s="59"/>
      <c r="NKJ50" s="59"/>
      <c r="NKK50" s="59"/>
      <c r="NKL50" s="60"/>
      <c r="NKM50" s="278"/>
      <c r="NKN50" s="243"/>
      <c r="NKO50" s="244"/>
      <c r="NKP50" s="244"/>
      <c r="NKQ50" s="244"/>
      <c r="NKR50" s="244"/>
      <c r="NKS50" s="244"/>
      <c r="NKT50" s="201"/>
      <c r="NKU50" s="210"/>
      <c r="NKV50" s="15"/>
      <c r="NKW50" s="15"/>
      <c r="NKX50" s="15"/>
      <c r="NKY50" s="15"/>
      <c r="NKZ50" s="15"/>
      <c r="NLA50" s="15"/>
      <c r="NLB50" s="15"/>
      <c r="NLC50" s="15"/>
      <c r="NLD50" s="15"/>
      <c r="NLE50" s="15"/>
      <c r="NLF50" s="19"/>
      <c r="NLG50" s="15"/>
      <c r="NLH50" s="15"/>
      <c r="NLI50" s="15"/>
      <c r="NLJ50" s="15"/>
      <c r="NLK50" s="15"/>
      <c r="NLL50" s="15"/>
      <c r="NLM50" s="19"/>
      <c r="NLN50" s="59"/>
      <c r="NLO50" s="59"/>
      <c r="NLP50" s="52"/>
      <c r="NLQ50" s="52"/>
      <c r="NLR50" s="52"/>
      <c r="NLS50" s="52"/>
      <c r="NLT50" s="52"/>
      <c r="NLU50" s="59"/>
      <c r="NLV50" s="59"/>
      <c r="NLW50" s="59"/>
      <c r="NLX50" s="59"/>
      <c r="NLY50" s="60"/>
      <c r="NLZ50" s="278"/>
      <c r="NMA50" s="243"/>
      <c r="NMB50" s="244"/>
      <c r="NMC50" s="244"/>
      <c r="NMD50" s="244"/>
      <c r="NME50" s="244"/>
      <c r="NMF50" s="244"/>
      <c r="NMG50" s="201"/>
      <c r="NMH50" s="210"/>
      <c r="NMI50" s="15"/>
      <c r="NMJ50" s="15"/>
      <c r="NMK50" s="15"/>
      <c r="NML50" s="15"/>
      <c r="NMM50" s="15"/>
      <c r="NMN50" s="15"/>
      <c r="NMO50" s="15"/>
      <c r="NMP50" s="15"/>
      <c r="NMQ50" s="15"/>
      <c r="NMR50" s="15"/>
      <c r="NMS50" s="19"/>
      <c r="NMT50" s="15"/>
      <c r="NMU50" s="15"/>
      <c r="NMV50" s="15"/>
      <c r="NMW50" s="15"/>
      <c r="NMX50" s="15"/>
      <c r="NMY50" s="15"/>
      <c r="NMZ50" s="19"/>
      <c r="NNA50" s="59"/>
      <c r="NNB50" s="59"/>
      <c r="NNC50" s="52"/>
      <c r="NND50" s="52"/>
      <c r="NNE50" s="52"/>
      <c r="NNF50" s="52"/>
      <c r="NNG50" s="52"/>
      <c r="NNH50" s="59"/>
      <c r="NNI50" s="59"/>
      <c r="NNJ50" s="59"/>
      <c r="NNK50" s="59"/>
      <c r="NNL50" s="60"/>
      <c r="NNM50" s="278"/>
      <c r="NNN50" s="243"/>
      <c r="NNO50" s="244"/>
      <c r="NNP50" s="244"/>
      <c r="NNQ50" s="244"/>
      <c r="NNR50" s="244"/>
      <c r="NNS50" s="244"/>
      <c r="NNT50" s="201"/>
      <c r="NNU50" s="210"/>
      <c r="NNV50" s="15"/>
      <c r="NNW50" s="15"/>
      <c r="NNX50" s="15"/>
      <c r="NNY50" s="15"/>
      <c r="NNZ50" s="15"/>
      <c r="NOA50" s="15"/>
      <c r="NOB50" s="15"/>
      <c r="NOC50" s="15"/>
      <c r="NOD50" s="15"/>
      <c r="NOE50" s="15"/>
      <c r="NOF50" s="19"/>
      <c r="NOG50" s="15"/>
      <c r="NOH50" s="15"/>
      <c r="NOI50" s="15"/>
      <c r="NOJ50" s="15"/>
      <c r="NOK50" s="15"/>
      <c r="NOL50" s="15"/>
      <c r="NOM50" s="19"/>
      <c r="NON50" s="59"/>
      <c r="NOO50" s="59"/>
      <c r="NOP50" s="52"/>
      <c r="NOQ50" s="52"/>
      <c r="NOR50" s="52"/>
      <c r="NOS50" s="52"/>
      <c r="NOT50" s="52"/>
      <c r="NOU50" s="59"/>
      <c r="NOV50" s="59"/>
      <c r="NOW50" s="59"/>
      <c r="NOX50" s="59"/>
      <c r="NOY50" s="60"/>
      <c r="NOZ50" s="278"/>
      <c r="NPA50" s="243"/>
      <c r="NPB50" s="244"/>
      <c r="NPC50" s="244"/>
      <c r="NPD50" s="244"/>
      <c r="NPE50" s="244"/>
      <c r="NPF50" s="244"/>
      <c r="NPG50" s="201"/>
      <c r="NPH50" s="210"/>
      <c r="NPI50" s="15"/>
      <c r="NPJ50" s="15"/>
      <c r="NPK50" s="15"/>
      <c r="NPL50" s="15"/>
      <c r="NPM50" s="15"/>
      <c r="NPN50" s="15"/>
      <c r="NPO50" s="15"/>
      <c r="NPP50" s="15"/>
      <c r="NPQ50" s="15"/>
      <c r="NPR50" s="15"/>
      <c r="NPS50" s="19"/>
      <c r="NPT50" s="15"/>
      <c r="NPU50" s="15"/>
      <c r="NPV50" s="15"/>
      <c r="NPW50" s="15"/>
      <c r="NPX50" s="15"/>
      <c r="NPY50" s="15"/>
      <c r="NPZ50" s="19"/>
      <c r="NQA50" s="59"/>
      <c r="NQB50" s="59"/>
      <c r="NQC50" s="52"/>
      <c r="NQD50" s="52"/>
      <c r="NQE50" s="52"/>
      <c r="NQF50" s="52"/>
      <c r="NQG50" s="52"/>
      <c r="NQH50" s="59"/>
      <c r="NQI50" s="59"/>
      <c r="NQJ50" s="59"/>
      <c r="NQK50" s="59"/>
      <c r="NQL50" s="60"/>
      <c r="NQM50" s="278"/>
      <c r="NQN50" s="243"/>
      <c r="NQO50" s="244"/>
      <c r="NQP50" s="244"/>
      <c r="NQQ50" s="244"/>
      <c r="NQR50" s="244"/>
      <c r="NQS50" s="244"/>
      <c r="NQT50" s="201"/>
      <c r="NQU50" s="210"/>
      <c r="NQV50" s="15"/>
      <c r="NQW50" s="15"/>
      <c r="NQX50" s="15"/>
      <c r="NQY50" s="15"/>
      <c r="NQZ50" s="15"/>
      <c r="NRA50" s="15"/>
      <c r="NRB50" s="15"/>
      <c r="NRC50" s="15"/>
      <c r="NRD50" s="15"/>
      <c r="NRE50" s="15"/>
      <c r="NRF50" s="19"/>
      <c r="NRG50" s="15"/>
      <c r="NRH50" s="15"/>
      <c r="NRI50" s="15"/>
      <c r="NRJ50" s="15"/>
      <c r="NRK50" s="15"/>
      <c r="NRL50" s="15"/>
      <c r="NRM50" s="19"/>
      <c r="NRN50" s="59"/>
      <c r="NRO50" s="59"/>
      <c r="NRP50" s="52"/>
      <c r="NRQ50" s="52"/>
      <c r="NRR50" s="52"/>
      <c r="NRS50" s="52"/>
      <c r="NRT50" s="52"/>
      <c r="NRU50" s="59"/>
      <c r="NRV50" s="59"/>
      <c r="NRW50" s="59"/>
      <c r="NRX50" s="59"/>
      <c r="NRY50" s="60"/>
      <c r="NRZ50" s="278"/>
      <c r="NSA50" s="243"/>
      <c r="NSB50" s="244"/>
      <c r="NSC50" s="244"/>
      <c r="NSD50" s="244"/>
      <c r="NSE50" s="244"/>
      <c r="NSF50" s="244"/>
      <c r="NSG50" s="201"/>
      <c r="NSH50" s="210"/>
      <c r="NSI50" s="15"/>
      <c r="NSJ50" s="15"/>
      <c r="NSK50" s="15"/>
      <c r="NSL50" s="15"/>
      <c r="NSM50" s="15"/>
      <c r="NSN50" s="15"/>
      <c r="NSO50" s="15"/>
      <c r="NSP50" s="15"/>
      <c r="NSQ50" s="15"/>
      <c r="NSR50" s="15"/>
      <c r="NSS50" s="19"/>
      <c r="NST50" s="15"/>
      <c r="NSU50" s="15"/>
      <c r="NSV50" s="15"/>
      <c r="NSW50" s="15"/>
      <c r="NSX50" s="15"/>
      <c r="NSY50" s="15"/>
      <c r="NSZ50" s="19"/>
      <c r="NTA50" s="59"/>
      <c r="NTB50" s="59"/>
      <c r="NTC50" s="52"/>
      <c r="NTD50" s="52"/>
      <c r="NTE50" s="52"/>
      <c r="NTF50" s="52"/>
      <c r="NTG50" s="52"/>
      <c r="NTH50" s="59"/>
      <c r="NTI50" s="59"/>
      <c r="NTJ50" s="59"/>
      <c r="NTK50" s="59"/>
      <c r="NTL50" s="60"/>
      <c r="NTM50" s="278"/>
      <c r="NTN50" s="243"/>
      <c r="NTO50" s="244"/>
      <c r="NTP50" s="244"/>
      <c r="NTQ50" s="244"/>
      <c r="NTR50" s="244"/>
      <c r="NTS50" s="244"/>
      <c r="NTT50" s="201"/>
      <c r="NTU50" s="210"/>
      <c r="NTV50" s="15"/>
      <c r="NTW50" s="15"/>
      <c r="NTX50" s="15"/>
      <c r="NTY50" s="15"/>
      <c r="NTZ50" s="15"/>
      <c r="NUA50" s="15"/>
      <c r="NUB50" s="15"/>
      <c r="NUC50" s="15"/>
      <c r="NUD50" s="15"/>
      <c r="NUE50" s="15"/>
      <c r="NUF50" s="19"/>
      <c r="NUG50" s="15"/>
      <c r="NUH50" s="15"/>
      <c r="NUI50" s="15"/>
      <c r="NUJ50" s="15"/>
      <c r="NUK50" s="15"/>
      <c r="NUL50" s="15"/>
      <c r="NUM50" s="19"/>
      <c r="NUN50" s="59"/>
      <c r="NUO50" s="59"/>
      <c r="NUP50" s="52"/>
      <c r="NUQ50" s="52"/>
      <c r="NUR50" s="52"/>
      <c r="NUS50" s="52"/>
      <c r="NUT50" s="52"/>
      <c r="NUU50" s="59"/>
      <c r="NUV50" s="59"/>
      <c r="NUW50" s="59"/>
      <c r="NUX50" s="59"/>
      <c r="NUY50" s="60"/>
      <c r="NUZ50" s="278"/>
      <c r="NVA50" s="243"/>
      <c r="NVB50" s="244"/>
      <c r="NVC50" s="244"/>
      <c r="NVD50" s="244"/>
      <c r="NVE50" s="244"/>
      <c r="NVF50" s="244"/>
      <c r="NVG50" s="201"/>
      <c r="NVH50" s="210"/>
      <c r="NVI50" s="15"/>
      <c r="NVJ50" s="15"/>
      <c r="NVK50" s="15"/>
      <c r="NVL50" s="15"/>
      <c r="NVM50" s="15"/>
      <c r="NVN50" s="15"/>
      <c r="NVO50" s="15"/>
      <c r="NVP50" s="15"/>
      <c r="NVQ50" s="15"/>
      <c r="NVR50" s="15"/>
      <c r="NVS50" s="19"/>
      <c r="NVT50" s="15"/>
      <c r="NVU50" s="15"/>
      <c r="NVV50" s="15"/>
      <c r="NVW50" s="15"/>
      <c r="NVX50" s="15"/>
      <c r="NVY50" s="15"/>
      <c r="NVZ50" s="19"/>
      <c r="NWA50" s="59"/>
      <c r="NWB50" s="59"/>
      <c r="NWC50" s="52"/>
      <c r="NWD50" s="52"/>
      <c r="NWE50" s="52"/>
      <c r="NWF50" s="52"/>
      <c r="NWG50" s="52"/>
      <c r="NWH50" s="59"/>
      <c r="NWI50" s="59"/>
      <c r="NWJ50" s="59"/>
      <c r="NWK50" s="59"/>
      <c r="NWL50" s="60"/>
      <c r="NWM50" s="278"/>
      <c r="NWN50" s="243"/>
      <c r="NWO50" s="244"/>
      <c r="NWP50" s="244"/>
      <c r="NWQ50" s="244"/>
      <c r="NWR50" s="244"/>
      <c r="NWS50" s="244"/>
      <c r="NWT50" s="201"/>
      <c r="NWU50" s="210"/>
      <c r="NWV50" s="15"/>
      <c r="NWW50" s="15"/>
      <c r="NWX50" s="15"/>
      <c r="NWY50" s="15"/>
      <c r="NWZ50" s="15"/>
      <c r="NXA50" s="15"/>
      <c r="NXB50" s="15"/>
      <c r="NXC50" s="15"/>
      <c r="NXD50" s="15"/>
      <c r="NXE50" s="15"/>
      <c r="NXF50" s="19"/>
      <c r="NXG50" s="15"/>
      <c r="NXH50" s="15"/>
      <c r="NXI50" s="15"/>
      <c r="NXJ50" s="15"/>
      <c r="NXK50" s="15"/>
      <c r="NXL50" s="15"/>
      <c r="NXM50" s="19"/>
      <c r="NXN50" s="59"/>
      <c r="NXO50" s="59"/>
      <c r="NXP50" s="52"/>
      <c r="NXQ50" s="52"/>
      <c r="NXR50" s="52"/>
      <c r="NXS50" s="52"/>
      <c r="NXT50" s="52"/>
      <c r="NXU50" s="59"/>
      <c r="NXV50" s="59"/>
      <c r="NXW50" s="59"/>
      <c r="NXX50" s="59"/>
      <c r="NXY50" s="60"/>
      <c r="NXZ50" s="278"/>
      <c r="NYA50" s="243"/>
      <c r="NYB50" s="244"/>
      <c r="NYC50" s="244"/>
      <c r="NYD50" s="244"/>
      <c r="NYE50" s="244"/>
      <c r="NYF50" s="244"/>
      <c r="NYG50" s="201"/>
      <c r="NYH50" s="210"/>
      <c r="NYI50" s="15"/>
      <c r="NYJ50" s="15"/>
      <c r="NYK50" s="15"/>
      <c r="NYL50" s="15"/>
      <c r="NYM50" s="15"/>
      <c r="NYN50" s="15"/>
      <c r="NYO50" s="15"/>
      <c r="NYP50" s="15"/>
      <c r="NYQ50" s="15"/>
      <c r="NYR50" s="15"/>
      <c r="NYS50" s="19"/>
      <c r="NYT50" s="15"/>
      <c r="NYU50" s="15"/>
      <c r="NYV50" s="15"/>
      <c r="NYW50" s="15"/>
      <c r="NYX50" s="15"/>
      <c r="NYY50" s="15"/>
      <c r="NYZ50" s="19"/>
      <c r="NZA50" s="59"/>
      <c r="NZB50" s="59"/>
      <c r="NZC50" s="52"/>
      <c r="NZD50" s="52"/>
      <c r="NZE50" s="52"/>
      <c r="NZF50" s="52"/>
      <c r="NZG50" s="52"/>
      <c r="NZH50" s="59"/>
      <c r="NZI50" s="59"/>
      <c r="NZJ50" s="59"/>
      <c r="NZK50" s="59"/>
      <c r="NZL50" s="60"/>
      <c r="NZM50" s="278"/>
      <c r="NZN50" s="243"/>
      <c r="NZO50" s="244"/>
      <c r="NZP50" s="244"/>
      <c r="NZQ50" s="244"/>
      <c r="NZR50" s="244"/>
      <c r="NZS50" s="244"/>
      <c r="NZT50" s="201"/>
      <c r="NZU50" s="210"/>
      <c r="NZV50" s="15"/>
      <c r="NZW50" s="15"/>
      <c r="NZX50" s="15"/>
      <c r="NZY50" s="15"/>
      <c r="NZZ50" s="15"/>
      <c r="OAA50" s="15"/>
      <c r="OAB50" s="15"/>
      <c r="OAC50" s="15"/>
      <c r="OAD50" s="15"/>
      <c r="OAE50" s="15"/>
      <c r="OAF50" s="19"/>
      <c r="OAG50" s="15"/>
      <c r="OAH50" s="15"/>
      <c r="OAI50" s="15"/>
      <c r="OAJ50" s="15"/>
      <c r="OAK50" s="15"/>
      <c r="OAL50" s="15"/>
      <c r="OAM50" s="19"/>
      <c r="OAN50" s="59"/>
      <c r="OAO50" s="59"/>
      <c r="OAP50" s="52"/>
      <c r="OAQ50" s="52"/>
      <c r="OAR50" s="52"/>
      <c r="OAS50" s="52"/>
      <c r="OAT50" s="52"/>
      <c r="OAU50" s="59"/>
      <c r="OAV50" s="59"/>
      <c r="OAW50" s="59"/>
      <c r="OAX50" s="59"/>
      <c r="OAY50" s="60"/>
      <c r="OAZ50" s="278"/>
      <c r="OBA50" s="243"/>
      <c r="OBB50" s="244"/>
      <c r="OBC50" s="244"/>
      <c r="OBD50" s="244"/>
      <c r="OBE50" s="244"/>
      <c r="OBF50" s="244"/>
      <c r="OBG50" s="201"/>
      <c r="OBH50" s="210"/>
      <c r="OBI50" s="15"/>
      <c r="OBJ50" s="15"/>
      <c r="OBK50" s="15"/>
      <c r="OBL50" s="15"/>
      <c r="OBM50" s="15"/>
      <c r="OBN50" s="15"/>
      <c r="OBO50" s="15"/>
      <c r="OBP50" s="15"/>
      <c r="OBQ50" s="15"/>
      <c r="OBR50" s="15"/>
      <c r="OBS50" s="19"/>
      <c r="OBT50" s="15"/>
      <c r="OBU50" s="15"/>
      <c r="OBV50" s="15"/>
      <c r="OBW50" s="15"/>
      <c r="OBX50" s="15"/>
      <c r="OBY50" s="15"/>
      <c r="OBZ50" s="19"/>
      <c r="OCA50" s="59"/>
      <c r="OCB50" s="59"/>
      <c r="OCC50" s="52"/>
      <c r="OCD50" s="52"/>
      <c r="OCE50" s="52"/>
      <c r="OCF50" s="52"/>
      <c r="OCG50" s="52"/>
      <c r="OCH50" s="59"/>
      <c r="OCI50" s="59"/>
      <c r="OCJ50" s="59"/>
      <c r="OCK50" s="59"/>
      <c r="OCL50" s="60"/>
      <c r="OCM50" s="278"/>
      <c r="OCN50" s="243"/>
      <c r="OCO50" s="244"/>
      <c r="OCP50" s="244"/>
      <c r="OCQ50" s="244"/>
      <c r="OCR50" s="244"/>
      <c r="OCS50" s="244"/>
      <c r="OCT50" s="201"/>
      <c r="OCU50" s="210"/>
      <c r="OCV50" s="15"/>
      <c r="OCW50" s="15"/>
      <c r="OCX50" s="15"/>
      <c r="OCY50" s="15"/>
      <c r="OCZ50" s="15"/>
      <c r="ODA50" s="15"/>
      <c r="ODB50" s="15"/>
      <c r="ODC50" s="15"/>
      <c r="ODD50" s="15"/>
      <c r="ODE50" s="15"/>
      <c r="ODF50" s="19"/>
      <c r="ODG50" s="15"/>
      <c r="ODH50" s="15"/>
      <c r="ODI50" s="15"/>
      <c r="ODJ50" s="15"/>
      <c r="ODK50" s="15"/>
      <c r="ODL50" s="15"/>
      <c r="ODM50" s="19"/>
      <c r="ODN50" s="59"/>
      <c r="ODO50" s="59"/>
      <c r="ODP50" s="52"/>
      <c r="ODQ50" s="52"/>
      <c r="ODR50" s="52"/>
      <c r="ODS50" s="52"/>
      <c r="ODT50" s="52"/>
      <c r="ODU50" s="59"/>
      <c r="ODV50" s="59"/>
      <c r="ODW50" s="59"/>
      <c r="ODX50" s="59"/>
      <c r="ODY50" s="60"/>
      <c r="ODZ50" s="278"/>
      <c r="OEA50" s="243"/>
      <c r="OEB50" s="244"/>
      <c r="OEC50" s="244"/>
      <c r="OED50" s="244"/>
      <c r="OEE50" s="244"/>
      <c r="OEF50" s="244"/>
      <c r="OEG50" s="201"/>
      <c r="OEH50" s="210"/>
      <c r="OEI50" s="15"/>
      <c r="OEJ50" s="15"/>
      <c r="OEK50" s="15"/>
      <c r="OEL50" s="15"/>
      <c r="OEM50" s="15"/>
      <c r="OEN50" s="15"/>
      <c r="OEO50" s="15"/>
      <c r="OEP50" s="15"/>
      <c r="OEQ50" s="15"/>
      <c r="OER50" s="15"/>
      <c r="OES50" s="19"/>
      <c r="OET50" s="15"/>
      <c r="OEU50" s="15"/>
      <c r="OEV50" s="15"/>
      <c r="OEW50" s="15"/>
      <c r="OEX50" s="15"/>
      <c r="OEY50" s="15"/>
      <c r="OEZ50" s="19"/>
      <c r="OFA50" s="59"/>
      <c r="OFB50" s="59"/>
      <c r="OFC50" s="52"/>
      <c r="OFD50" s="52"/>
      <c r="OFE50" s="52"/>
      <c r="OFF50" s="52"/>
      <c r="OFG50" s="52"/>
      <c r="OFH50" s="59"/>
      <c r="OFI50" s="59"/>
      <c r="OFJ50" s="59"/>
      <c r="OFK50" s="59"/>
      <c r="OFL50" s="60"/>
      <c r="OFM50" s="278"/>
      <c r="OFN50" s="243"/>
      <c r="OFO50" s="244"/>
      <c r="OFP50" s="244"/>
      <c r="OFQ50" s="244"/>
      <c r="OFR50" s="244"/>
      <c r="OFS50" s="244"/>
      <c r="OFT50" s="201"/>
      <c r="OFU50" s="210"/>
      <c r="OFV50" s="15"/>
      <c r="OFW50" s="15"/>
      <c r="OFX50" s="15"/>
      <c r="OFY50" s="15"/>
      <c r="OFZ50" s="15"/>
      <c r="OGA50" s="15"/>
      <c r="OGB50" s="15"/>
      <c r="OGC50" s="15"/>
      <c r="OGD50" s="15"/>
      <c r="OGE50" s="15"/>
      <c r="OGF50" s="19"/>
      <c r="OGG50" s="15"/>
      <c r="OGH50" s="15"/>
      <c r="OGI50" s="15"/>
      <c r="OGJ50" s="15"/>
      <c r="OGK50" s="15"/>
      <c r="OGL50" s="15"/>
      <c r="OGM50" s="19"/>
      <c r="OGN50" s="59"/>
      <c r="OGO50" s="59"/>
      <c r="OGP50" s="52"/>
      <c r="OGQ50" s="52"/>
      <c r="OGR50" s="52"/>
      <c r="OGS50" s="52"/>
      <c r="OGT50" s="52"/>
      <c r="OGU50" s="59"/>
      <c r="OGV50" s="59"/>
      <c r="OGW50" s="59"/>
      <c r="OGX50" s="59"/>
      <c r="OGY50" s="60"/>
      <c r="OGZ50" s="278"/>
      <c r="OHA50" s="243"/>
      <c r="OHB50" s="244"/>
      <c r="OHC50" s="244"/>
      <c r="OHD50" s="244"/>
      <c r="OHE50" s="244"/>
      <c r="OHF50" s="244"/>
      <c r="OHG50" s="201"/>
      <c r="OHH50" s="210"/>
      <c r="OHI50" s="15"/>
      <c r="OHJ50" s="15"/>
      <c r="OHK50" s="15"/>
      <c r="OHL50" s="15"/>
      <c r="OHM50" s="15"/>
      <c r="OHN50" s="15"/>
      <c r="OHO50" s="15"/>
      <c r="OHP50" s="15"/>
      <c r="OHQ50" s="15"/>
      <c r="OHR50" s="15"/>
      <c r="OHS50" s="19"/>
      <c r="OHT50" s="15"/>
      <c r="OHU50" s="15"/>
      <c r="OHV50" s="15"/>
      <c r="OHW50" s="15"/>
      <c r="OHX50" s="15"/>
      <c r="OHY50" s="15"/>
      <c r="OHZ50" s="19"/>
      <c r="OIA50" s="59"/>
      <c r="OIB50" s="59"/>
      <c r="OIC50" s="52"/>
      <c r="OID50" s="52"/>
      <c r="OIE50" s="52"/>
      <c r="OIF50" s="52"/>
      <c r="OIG50" s="52"/>
      <c r="OIH50" s="59"/>
      <c r="OII50" s="59"/>
      <c r="OIJ50" s="59"/>
      <c r="OIK50" s="59"/>
      <c r="OIL50" s="60"/>
      <c r="OIM50" s="278"/>
      <c r="OIN50" s="243"/>
      <c r="OIO50" s="244"/>
      <c r="OIP50" s="244"/>
      <c r="OIQ50" s="244"/>
      <c r="OIR50" s="244"/>
      <c r="OIS50" s="244"/>
      <c r="OIT50" s="201"/>
      <c r="OIU50" s="210"/>
      <c r="OIV50" s="15"/>
      <c r="OIW50" s="15"/>
      <c r="OIX50" s="15"/>
      <c r="OIY50" s="15"/>
      <c r="OIZ50" s="15"/>
      <c r="OJA50" s="15"/>
      <c r="OJB50" s="15"/>
      <c r="OJC50" s="15"/>
      <c r="OJD50" s="15"/>
      <c r="OJE50" s="15"/>
      <c r="OJF50" s="19"/>
      <c r="OJG50" s="15"/>
      <c r="OJH50" s="15"/>
      <c r="OJI50" s="15"/>
      <c r="OJJ50" s="15"/>
      <c r="OJK50" s="15"/>
      <c r="OJL50" s="15"/>
      <c r="OJM50" s="19"/>
      <c r="OJN50" s="59"/>
      <c r="OJO50" s="59"/>
      <c r="OJP50" s="52"/>
      <c r="OJQ50" s="52"/>
      <c r="OJR50" s="52"/>
      <c r="OJS50" s="52"/>
      <c r="OJT50" s="52"/>
      <c r="OJU50" s="59"/>
      <c r="OJV50" s="59"/>
      <c r="OJW50" s="59"/>
      <c r="OJX50" s="59"/>
      <c r="OJY50" s="60"/>
      <c r="OJZ50" s="278"/>
      <c r="OKA50" s="243"/>
      <c r="OKB50" s="244"/>
      <c r="OKC50" s="244"/>
      <c r="OKD50" s="244"/>
      <c r="OKE50" s="244"/>
      <c r="OKF50" s="244"/>
      <c r="OKG50" s="201"/>
      <c r="OKH50" s="210"/>
      <c r="OKI50" s="15"/>
      <c r="OKJ50" s="15"/>
      <c r="OKK50" s="15"/>
      <c r="OKL50" s="15"/>
      <c r="OKM50" s="15"/>
      <c r="OKN50" s="15"/>
      <c r="OKO50" s="15"/>
      <c r="OKP50" s="15"/>
      <c r="OKQ50" s="15"/>
      <c r="OKR50" s="15"/>
      <c r="OKS50" s="19"/>
      <c r="OKT50" s="15"/>
      <c r="OKU50" s="15"/>
      <c r="OKV50" s="15"/>
      <c r="OKW50" s="15"/>
      <c r="OKX50" s="15"/>
      <c r="OKY50" s="15"/>
      <c r="OKZ50" s="19"/>
      <c r="OLA50" s="59"/>
      <c r="OLB50" s="59"/>
      <c r="OLC50" s="52"/>
      <c r="OLD50" s="52"/>
      <c r="OLE50" s="52"/>
      <c r="OLF50" s="52"/>
      <c r="OLG50" s="52"/>
      <c r="OLH50" s="59"/>
      <c r="OLI50" s="59"/>
      <c r="OLJ50" s="59"/>
      <c r="OLK50" s="59"/>
      <c r="OLL50" s="60"/>
      <c r="OLM50" s="278"/>
      <c r="OLN50" s="243"/>
      <c r="OLO50" s="244"/>
      <c r="OLP50" s="244"/>
      <c r="OLQ50" s="244"/>
      <c r="OLR50" s="244"/>
      <c r="OLS50" s="244"/>
      <c r="OLT50" s="201"/>
      <c r="OLU50" s="210"/>
      <c r="OLV50" s="15"/>
      <c r="OLW50" s="15"/>
      <c r="OLX50" s="15"/>
      <c r="OLY50" s="15"/>
      <c r="OLZ50" s="15"/>
      <c r="OMA50" s="15"/>
      <c r="OMB50" s="15"/>
      <c r="OMC50" s="15"/>
      <c r="OMD50" s="15"/>
      <c r="OME50" s="15"/>
      <c r="OMF50" s="19"/>
      <c r="OMG50" s="15"/>
      <c r="OMH50" s="15"/>
      <c r="OMI50" s="15"/>
      <c r="OMJ50" s="15"/>
      <c r="OMK50" s="15"/>
      <c r="OML50" s="15"/>
      <c r="OMM50" s="19"/>
      <c r="OMN50" s="59"/>
      <c r="OMO50" s="59"/>
      <c r="OMP50" s="52"/>
      <c r="OMQ50" s="52"/>
      <c r="OMR50" s="52"/>
      <c r="OMS50" s="52"/>
      <c r="OMT50" s="52"/>
      <c r="OMU50" s="59"/>
      <c r="OMV50" s="59"/>
      <c r="OMW50" s="59"/>
      <c r="OMX50" s="59"/>
      <c r="OMY50" s="60"/>
      <c r="OMZ50" s="278"/>
      <c r="ONA50" s="243"/>
      <c r="ONB50" s="244"/>
      <c r="ONC50" s="244"/>
      <c r="OND50" s="244"/>
      <c r="ONE50" s="244"/>
      <c r="ONF50" s="244"/>
      <c r="ONG50" s="201"/>
      <c r="ONH50" s="210"/>
      <c r="ONI50" s="15"/>
      <c r="ONJ50" s="15"/>
      <c r="ONK50" s="15"/>
      <c r="ONL50" s="15"/>
      <c r="ONM50" s="15"/>
      <c r="ONN50" s="15"/>
      <c r="ONO50" s="15"/>
      <c r="ONP50" s="15"/>
      <c r="ONQ50" s="15"/>
      <c r="ONR50" s="15"/>
      <c r="ONS50" s="19"/>
      <c r="ONT50" s="15"/>
      <c r="ONU50" s="15"/>
      <c r="ONV50" s="15"/>
      <c r="ONW50" s="15"/>
      <c r="ONX50" s="15"/>
      <c r="ONY50" s="15"/>
      <c r="ONZ50" s="19"/>
      <c r="OOA50" s="59"/>
      <c r="OOB50" s="59"/>
      <c r="OOC50" s="52"/>
      <c r="OOD50" s="52"/>
      <c r="OOE50" s="52"/>
      <c r="OOF50" s="52"/>
      <c r="OOG50" s="52"/>
      <c r="OOH50" s="59"/>
      <c r="OOI50" s="59"/>
      <c r="OOJ50" s="59"/>
      <c r="OOK50" s="59"/>
      <c r="OOL50" s="60"/>
      <c r="OOM50" s="278"/>
      <c r="OON50" s="243"/>
      <c r="OOO50" s="244"/>
      <c r="OOP50" s="244"/>
      <c r="OOQ50" s="244"/>
      <c r="OOR50" s="244"/>
      <c r="OOS50" s="244"/>
      <c r="OOT50" s="201"/>
      <c r="OOU50" s="210"/>
      <c r="OOV50" s="15"/>
      <c r="OOW50" s="15"/>
      <c r="OOX50" s="15"/>
      <c r="OOY50" s="15"/>
      <c r="OOZ50" s="15"/>
      <c r="OPA50" s="15"/>
      <c r="OPB50" s="15"/>
      <c r="OPC50" s="15"/>
      <c r="OPD50" s="15"/>
      <c r="OPE50" s="15"/>
      <c r="OPF50" s="19"/>
      <c r="OPG50" s="15"/>
      <c r="OPH50" s="15"/>
      <c r="OPI50" s="15"/>
      <c r="OPJ50" s="15"/>
      <c r="OPK50" s="15"/>
      <c r="OPL50" s="15"/>
      <c r="OPM50" s="19"/>
      <c r="OPN50" s="59"/>
      <c r="OPO50" s="59"/>
      <c r="OPP50" s="52"/>
      <c r="OPQ50" s="52"/>
      <c r="OPR50" s="52"/>
      <c r="OPS50" s="52"/>
      <c r="OPT50" s="52"/>
      <c r="OPU50" s="59"/>
      <c r="OPV50" s="59"/>
      <c r="OPW50" s="59"/>
      <c r="OPX50" s="59"/>
      <c r="OPY50" s="60"/>
      <c r="OPZ50" s="278"/>
      <c r="OQA50" s="243"/>
      <c r="OQB50" s="244"/>
      <c r="OQC50" s="244"/>
      <c r="OQD50" s="244"/>
      <c r="OQE50" s="244"/>
      <c r="OQF50" s="244"/>
      <c r="OQG50" s="201"/>
      <c r="OQH50" s="210"/>
      <c r="OQI50" s="15"/>
      <c r="OQJ50" s="15"/>
      <c r="OQK50" s="15"/>
      <c r="OQL50" s="15"/>
      <c r="OQM50" s="15"/>
      <c r="OQN50" s="15"/>
      <c r="OQO50" s="15"/>
      <c r="OQP50" s="15"/>
      <c r="OQQ50" s="15"/>
      <c r="OQR50" s="15"/>
      <c r="OQS50" s="19"/>
      <c r="OQT50" s="15"/>
      <c r="OQU50" s="15"/>
      <c r="OQV50" s="15"/>
      <c r="OQW50" s="15"/>
      <c r="OQX50" s="15"/>
      <c r="OQY50" s="15"/>
      <c r="OQZ50" s="19"/>
      <c r="ORA50" s="59"/>
      <c r="ORB50" s="59"/>
      <c r="ORC50" s="52"/>
      <c r="ORD50" s="52"/>
      <c r="ORE50" s="52"/>
      <c r="ORF50" s="52"/>
      <c r="ORG50" s="52"/>
      <c r="ORH50" s="59"/>
      <c r="ORI50" s="59"/>
      <c r="ORJ50" s="59"/>
      <c r="ORK50" s="59"/>
      <c r="ORL50" s="60"/>
      <c r="ORM50" s="278"/>
      <c r="ORN50" s="243"/>
      <c r="ORO50" s="244"/>
      <c r="ORP50" s="244"/>
      <c r="ORQ50" s="244"/>
      <c r="ORR50" s="244"/>
      <c r="ORS50" s="244"/>
      <c r="ORT50" s="201"/>
      <c r="ORU50" s="210"/>
      <c r="ORV50" s="15"/>
      <c r="ORW50" s="15"/>
      <c r="ORX50" s="15"/>
      <c r="ORY50" s="15"/>
      <c r="ORZ50" s="15"/>
      <c r="OSA50" s="15"/>
      <c r="OSB50" s="15"/>
      <c r="OSC50" s="15"/>
      <c r="OSD50" s="15"/>
      <c r="OSE50" s="15"/>
      <c r="OSF50" s="19"/>
      <c r="OSG50" s="15"/>
      <c r="OSH50" s="15"/>
      <c r="OSI50" s="15"/>
      <c r="OSJ50" s="15"/>
      <c r="OSK50" s="15"/>
      <c r="OSL50" s="15"/>
      <c r="OSM50" s="19"/>
      <c r="OSN50" s="59"/>
      <c r="OSO50" s="59"/>
      <c r="OSP50" s="52"/>
      <c r="OSQ50" s="52"/>
      <c r="OSR50" s="52"/>
      <c r="OSS50" s="52"/>
      <c r="OST50" s="52"/>
      <c r="OSU50" s="59"/>
      <c r="OSV50" s="59"/>
      <c r="OSW50" s="59"/>
      <c r="OSX50" s="59"/>
      <c r="OSY50" s="60"/>
      <c r="OSZ50" s="278"/>
      <c r="OTA50" s="243"/>
      <c r="OTB50" s="244"/>
      <c r="OTC50" s="244"/>
      <c r="OTD50" s="244"/>
      <c r="OTE50" s="244"/>
      <c r="OTF50" s="244"/>
      <c r="OTG50" s="201"/>
      <c r="OTH50" s="210"/>
      <c r="OTI50" s="15"/>
      <c r="OTJ50" s="15"/>
      <c r="OTK50" s="15"/>
      <c r="OTL50" s="15"/>
      <c r="OTM50" s="15"/>
      <c r="OTN50" s="15"/>
      <c r="OTO50" s="15"/>
      <c r="OTP50" s="15"/>
      <c r="OTQ50" s="15"/>
      <c r="OTR50" s="15"/>
      <c r="OTS50" s="19"/>
      <c r="OTT50" s="15"/>
      <c r="OTU50" s="15"/>
      <c r="OTV50" s="15"/>
      <c r="OTW50" s="15"/>
      <c r="OTX50" s="15"/>
      <c r="OTY50" s="15"/>
      <c r="OTZ50" s="19"/>
      <c r="OUA50" s="59"/>
      <c r="OUB50" s="59"/>
      <c r="OUC50" s="52"/>
      <c r="OUD50" s="52"/>
      <c r="OUE50" s="52"/>
      <c r="OUF50" s="52"/>
      <c r="OUG50" s="52"/>
      <c r="OUH50" s="59"/>
      <c r="OUI50" s="59"/>
      <c r="OUJ50" s="59"/>
      <c r="OUK50" s="59"/>
      <c r="OUL50" s="60"/>
      <c r="OUM50" s="278"/>
      <c r="OUN50" s="243"/>
      <c r="OUO50" s="244"/>
      <c r="OUP50" s="244"/>
      <c r="OUQ50" s="244"/>
      <c r="OUR50" s="244"/>
      <c r="OUS50" s="244"/>
      <c r="OUT50" s="201"/>
      <c r="OUU50" s="210"/>
      <c r="OUV50" s="15"/>
      <c r="OUW50" s="15"/>
      <c r="OUX50" s="15"/>
      <c r="OUY50" s="15"/>
      <c r="OUZ50" s="15"/>
      <c r="OVA50" s="15"/>
      <c r="OVB50" s="15"/>
      <c r="OVC50" s="15"/>
      <c r="OVD50" s="15"/>
      <c r="OVE50" s="15"/>
      <c r="OVF50" s="19"/>
      <c r="OVG50" s="15"/>
      <c r="OVH50" s="15"/>
      <c r="OVI50" s="15"/>
      <c r="OVJ50" s="15"/>
      <c r="OVK50" s="15"/>
      <c r="OVL50" s="15"/>
      <c r="OVM50" s="19"/>
      <c r="OVN50" s="59"/>
      <c r="OVO50" s="59"/>
      <c r="OVP50" s="52"/>
      <c r="OVQ50" s="52"/>
      <c r="OVR50" s="52"/>
      <c r="OVS50" s="52"/>
      <c r="OVT50" s="52"/>
      <c r="OVU50" s="59"/>
      <c r="OVV50" s="59"/>
      <c r="OVW50" s="59"/>
      <c r="OVX50" s="59"/>
      <c r="OVY50" s="60"/>
      <c r="OVZ50" s="278"/>
      <c r="OWA50" s="243"/>
      <c r="OWB50" s="244"/>
      <c r="OWC50" s="244"/>
      <c r="OWD50" s="244"/>
      <c r="OWE50" s="244"/>
      <c r="OWF50" s="244"/>
      <c r="OWG50" s="201"/>
      <c r="OWH50" s="210"/>
      <c r="OWI50" s="15"/>
      <c r="OWJ50" s="15"/>
      <c r="OWK50" s="15"/>
      <c r="OWL50" s="15"/>
      <c r="OWM50" s="15"/>
      <c r="OWN50" s="15"/>
      <c r="OWO50" s="15"/>
      <c r="OWP50" s="15"/>
      <c r="OWQ50" s="15"/>
      <c r="OWR50" s="15"/>
      <c r="OWS50" s="19"/>
      <c r="OWT50" s="15"/>
      <c r="OWU50" s="15"/>
      <c r="OWV50" s="15"/>
      <c r="OWW50" s="15"/>
      <c r="OWX50" s="15"/>
      <c r="OWY50" s="15"/>
      <c r="OWZ50" s="19"/>
      <c r="OXA50" s="59"/>
      <c r="OXB50" s="59"/>
      <c r="OXC50" s="52"/>
      <c r="OXD50" s="52"/>
      <c r="OXE50" s="52"/>
      <c r="OXF50" s="52"/>
      <c r="OXG50" s="52"/>
      <c r="OXH50" s="59"/>
      <c r="OXI50" s="59"/>
      <c r="OXJ50" s="59"/>
      <c r="OXK50" s="59"/>
      <c r="OXL50" s="60"/>
      <c r="OXM50" s="278"/>
      <c r="OXN50" s="243"/>
      <c r="OXO50" s="244"/>
      <c r="OXP50" s="244"/>
      <c r="OXQ50" s="244"/>
      <c r="OXR50" s="244"/>
      <c r="OXS50" s="244"/>
      <c r="OXT50" s="201"/>
      <c r="OXU50" s="210"/>
      <c r="OXV50" s="15"/>
      <c r="OXW50" s="15"/>
      <c r="OXX50" s="15"/>
      <c r="OXY50" s="15"/>
      <c r="OXZ50" s="15"/>
      <c r="OYA50" s="15"/>
      <c r="OYB50" s="15"/>
      <c r="OYC50" s="15"/>
      <c r="OYD50" s="15"/>
      <c r="OYE50" s="15"/>
      <c r="OYF50" s="19"/>
      <c r="OYG50" s="15"/>
      <c r="OYH50" s="15"/>
      <c r="OYI50" s="15"/>
      <c r="OYJ50" s="15"/>
      <c r="OYK50" s="15"/>
      <c r="OYL50" s="15"/>
      <c r="OYM50" s="19"/>
      <c r="OYN50" s="59"/>
      <c r="OYO50" s="59"/>
      <c r="OYP50" s="52"/>
      <c r="OYQ50" s="52"/>
      <c r="OYR50" s="52"/>
      <c r="OYS50" s="52"/>
      <c r="OYT50" s="52"/>
      <c r="OYU50" s="59"/>
      <c r="OYV50" s="59"/>
      <c r="OYW50" s="59"/>
      <c r="OYX50" s="59"/>
      <c r="OYY50" s="60"/>
      <c r="OYZ50" s="278"/>
      <c r="OZA50" s="243"/>
      <c r="OZB50" s="244"/>
      <c r="OZC50" s="244"/>
      <c r="OZD50" s="244"/>
      <c r="OZE50" s="244"/>
      <c r="OZF50" s="244"/>
      <c r="OZG50" s="201"/>
      <c r="OZH50" s="210"/>
      <c r="OZI50" s="15"/>
      <c r="OZJ50" s="15"/>
      <c r="OZK50" s="15"/>
      <c r="OZL50" s="15"/>
      <c r="OZM50" s="15"/>
      <c r="OZN50" s="15"/>
      <c r="OZO50" s="15"/>
      <c r="OZP50" s="15"/>
      <c r="OZQ50" s="15"/>
      <c r="OZR50" s="15"/>
      <c r="OZS50" s="19"/>
      <c r="OZT50" s="15"/>
      <c r="OZU50" s="15"/>
      <c r="OZV50" s="15"/>
      <c r="OZW50" s="15"/>
      <c r="OZX50" s="15"/>
      <c r="OZY50" s="15"/>
      <c r="OZZ50" s="19"/>
      <c r="PAA50" s="59"/>
      <c r="PAB50" s="59"/>
      <c r="PAC50" s="52"/>
      <c r="PAD50" s="52"/>
      <c r="PAE50" s="52"/>
      <c r="PAF50" s="52"/>
      <c r="PAG50" s="52"/>
      <c r="PAH50" s="59"/>
      <c r="PAI50" s="59"/>
      <c r="PAJ50" s="59"/>
      <c r="PAK50" s="59"/>
      <c r="PAL50" s="60"/>
      <c r="PAM50" s="278"/>
      <c r="PAN50" s="243"/>
      <c r="PAO50" s="244"/>
      <c r="PAP50" s="244"/>
      <c r="PAQ50" s="244"/>
      <c r="PAR50" s="244"/>
      <c r="PAS50" s="244"/>
      <c r="PAT50" s="201"/>
      <c r="PAU50" s="210"/>
      <c r="PAV50" s="15"/>
      <c r="PAW50" s="15"/>
      <c r="PAX50" s="15"/>
      <c r="PAY50" s="15"/>
      <c r="PAZ50" s="15"/>
      <c r="PBA50" s="15"/>
      <c r="PBB50" s="15"/>
      <c r="PBC50" s="15"/>
      <c r="PBD50" s="15"/>
      <c r="PBE50" s="15"/>
      <c r="PBF50" s="19"/>
      <c r="PBG50" s="15"/>
      <c r="PBH50" s="15"/>
      <c r="PBI50" s="15"/>
      <c r="PBJ50" s="15"/>
      <c r="PBK50" s="15"/>
      <c r="PBL50" s="15"/>
      <c r="PBM50" s="19"/>
      <c r="PBN50" s="59"/>
      <c r="PBO50" s="59"/>
      <c r="PBP50" s="52"/>
      <c r="PBQ50" s="52"/>
      <c r="PBR50" s="52"/>
      <c r="PBS50" s="52"/>
      <c r="PBT50" s="52"/>
      <c r="PBU50" s="59"/>
      <c r="PBV50" s="59"/>
      <c r="PBW50" s="59"/>
      <c r="PBX50" s="59"/>
      <c r="PBY50" s="60"/>
      <c r="PBZ50" s="278"/>
      <c r="PCA50" s="243"/>
      <c r="PCB50" s="244"/>
      <c r="PCC50" s="244"/>
      <c r="PCD50" s="244"/>
      <c r="PCE50" s="244"/>
      <c r="PCF50" s="244"/>
      <c r="PCG50" s="201"/>
      <c r="PCH50" s="210"/>
      <c r="PCI50" s="15"/>
      <c r="PCJ50" s="15"/>
      <c r="PCK50" s="15"/>
      <c r="PCL50" s="15"/>
      <c r="PCM50" s="15"/>
      <c r="PCN50" s="15"/>
      <c r="PCO50" s="15"/>
      <c r="PCP50" s="15"/>
      <c r="PCQ50" s="15"/>
      <c r="PCR50" s="15"/>
      <c r="PCS50" s="19"/>
      <c r="PCT50" s="15"/>
      <c r="PCU50" s="15"/>
      <c r="PCV50" s="15"/>
      <c r="PCW50" s="15"/>
      <c r="PCX50" s="15"/>
      <c r="PCY50" s="15"/>
      <c r="PCZ50" s="19"/>
      <c r="PDA50" s="59"/>
      <c r="PDB50" s="59"/>
      <c r="PDC50" s="52"/>
      <c r="PDD50" s="52"/>
      <c r="PDE50" s="52"/>
      <c r="PDF50" s="52"/>
      <c r="PDG50" s="52"/>
      <c r="PDH50" s="59"/>
      <c r="PDI50" s="59"/>
      <c r="PDJ50" s="59"/>
      <c r="PDK50" s="59"/>
      <c r="PDL50" s="60"/>
      <c r="PDM50" s="278"/>
      <c r="PDN50" s="243"/>
      <c r="PDO50" s="244"/>
      <c r="PDP50" s="244"/>
      <c r="PDQ50" s="244"/>
      <c r="PDR50" s="244"/>
      <c r="PDS50" s="244"/>
      <c r="PDT50" s="201"/>
      <c r="PDU50" s="210"/>
      <c r="PDV50" s="15"/>
      <c r="PDW50" s="15"/>
      <c r="PDX50" s="15"/>
      <c r="PDY50" s="15"/>
      <c r="PDZ50" s="15"/>
      <c r="PEA50" s="15"/>
      <c r="PEB50" s="15"/>
      <c r="PEC50" s="15"/>
      <c r="PED50" s="15"/>
      <c r="PEE50" s="15"/>
      <c r="PEF50" s="19"/>
      <c r="PEG50" s="15"/>
      <c r="PEH50" s="15"/>
      <c r="PEI50" s="15"/>
      <c r="PEJ50" s="15"/>
      <c r="PEK50" s="15"/>
      <c r="PEL50" s="15"/>
      <c r="PEM50" s="19"/>
      <c r="PEN50" s="59"/>
      <c r="PEO50" s="59"/>
      <c r="PEP50" s="52"/>
      <c r="PEQ50" s="52"/>
      <c r="PER50" s="52"/>
      <c r="PES50" s="52"/>
      <c r="PET50" s="52"/>
      <c r="PEU50" s="59"/>
      <c r="PEV50" s="59"/>
      <c r="PEW50" s="59"/>
      <c r="PEX50" s="59"/>
      <c r="PEY50" s="60"/>
      <c r="PEZ50" s="278"/>
      <c r="PFA50" s="243"/>
      <c r="PFB50" s="244"/>
      <c r="PFC50" s="244"/>
      <c r="PFD50" s="244"/>
      <c r="PFE50" s="244"/>
      <c r="PFF50" s="244"/>
      <c r="PFG50" s="201"/>
      <c r="PFH50" s="210"/>
      <c r="PFI50" s="15"/>
      <c r="PFJ50" s="15"/>
      <c r="PFK50" s="15"/>
      <c r="PFL50" s="15"/>
      <c r="PFM50" s="15"/>
      <c r="PFN50" s="15"/>
      <c r="PFO50" s="15"/>
      <c r="PFP50" s="15"/>
      <c r="PFQ50" s="15"/>
      <c r="PFR50" s="15"/>
      <c r="PFS50" s="19"/>
      <c r="PFT50" s="15"/>
      <c r="PFU50" s="15"/>
      <c r="PFV50" s="15"/>
      <c r="PFW50" s="15"/>
      <c r="PFX50" s="15"/>
      <c r="PFY50" s="15"/>
      <c r="PFZ50" s="19"/>
      <c r="PGA50" s="59"/>
      <c r="PGB50" s="59"/>
      <c r="PGC50" s="52"/>
      <c r="PGD50" s="52"/>
      <c r="PGE50" s="52"/>
      <c r="PGF50" s="52"/>
      <c r="PGG50" s="52"/>
      <c r="PGH50" s="59"/>
      <c r="PGI50" s="59"/>
      <c r="PGJ50" s="59"/>
      <c r="PGK50" s="59"/>
      <c r="PGL50" s="60"/>
      <c r="PGM50" s="278"/>
      <c r="PGN50" s="243"/>
      <c r="PGO50" s="244"/>
      <c r="PGP50" s="244"/>
      <c r="PGQ50" s="244"/>
      <c r="PGR50" s="244"/>
      <c r="PGS50" s="244"/>
      <c r="PGT50" s="201"/>
      <c r="PGU50" s="210"/>
      <c r="PGV50" s="15"/>
      <c r="PGW50" s="15"/>
      <c r="PGX50" s="15"/>
      <c r="PGY50" s="15"/>
      <c r="PGZ50" s="15"/>
      <c r="PHA50" s="15"/>
      <c r="PHB50" s="15"/>
      <c r="PHC50" s="15"/>
      <c r="PHD50" s="15"/>
      <c r="PHE50" s="15"/>
      <c r="PHF50" s="19"/>
      <c r="PHG50" s="15"/>
      <c r="PHH50" s="15"/>
      <c r="PHI50" s="15"/>
      <c r="PHJ50" s="15"/>
      <c r="PHK50" s="15"/>
      <c r="PHL50" s="15"/>
      <c r="PHM50" s="19"/>
      <c r="PHN50" s="59"/>
      <c r="PHO50" s="59"/>
      <c r="PHP50" s="52"/>
      <c r="PHQ50" s="52"/>
      <c r="PHR50" s="52"/>
      <c r="PHS50" s="52"/>
      <c r="PHT50" s="52"/>
      <c r="PHU50" s="59"/>
      <c r="PHV50" s="59"/>
      <c r="PHW50" s="59"/>
      <c r="PHX50" s="59"/>
      <c r="PHY50" s="60"/>
      <c r="PHZ50" s="278"/>
      <c r="PIA50" s="243"/>
      <c r="PIB50" s="244"/>
      <c r="PIC50" s="244"/>
      <c r="PID50" s="244"/>
      <c r="PIE50" s="244"/>
      <c r="PIF50" s="244"/>
      <c r="PIG50" s="201"/>
      <c r="PIH50" s="210"/>
      <c r="PII50" s="15"/>
      <c r="PIJ50" s="15"/>
      <c r="PIK50" s="15"/>
      <c r="PIL50" s="15"/>
      <c r="PIM50" s="15"/>
      <c r="PIN50" s="15"/>
      <c r="PIO50" s="15"/>
      <c r="PIP50" s="15"/>
      <c r="PIQ50" s="15"/>
      <c r="PIR50" s="15"/>
      <c r="PIS50" s="19"/>
      <c r="PIT50" s="15"/>
      <c r="PIU50" s="15"/>
      <c r="PIV50" s="15"/>
      <c r="PIW50" s="15"/>
      <c r="PIX50" s="15"/>
      <c r="PIY50" s="15"/>
      <c r="PIZ50" s="19"/>
      <c r="PJA50" s="59"/>
      <c r="PJB50" s="59"/>
      <c r="PJC50" s="52"/>
      <c r="PJD50" s="52"/>
      <c r="PJE50" s="52"/>
      <c r="PJF50" s="52"/>
      <c r="PJG50" s="52"/>
      <c r="PJH50" s="59"/>
      <c r="PJI50" s="59"/>
      <c r="PJJ50" s="59"/>
      <c r="PJK50" s="59"/>
      <c r="PJL50" s="60"/>
      <c r="PJM50" s="278"/>
      <c r="PJN50" s="243"/>
      <c r="PJO50" s="244"/>
      <c r="PJP50" s="244"/>
      <c r="PJQ50" s="244"/>
      <c r="PJR50" s="244"/>
      <c r="PJS50" s="244"/>
      <c r="PJT50" s="201"/>
      <c r="PJU50" s="210"/>
      <c r="PJV50" s="15"/>
      <c r="PJW50" s="15"/>
      <c r="PJX50" s="15"/>
      <c r="PJY50" s="15"/>
      <c r="PJZ50" s="15"/>
      <c r="PKA50" s="15"/>
      <c r="PKB50" s="15"/>
      <c r="PKC50" s="15"/>
      <c r="PKD50" s="15"/>
      <c r="PKE50" s="15"/>
      <c r="PKF50" s="19"/>
      <c r="PKG50" s="15"/>
      <c r="PKH50" s="15"/>
      <c r="PKI50" s="15"/>
      <c r="PKJ50" s="15"/>
      <c r="PKK50" s="15"/>
      <c r="PKL50" s="15"/>
      <c r="PKM50" s="19"/>
      <c r="PKN50" s="59"/>
      <c r="PKO50" s="59"/>
      <c r="PKP50" s="52"/>
      <c r="PKQ50" s="52"/>
      <c r="PKR50" s="52"/>
      <c r="PKS50" s="52"/>
      <c r="PKT50" s="52"/>
      <c r="PKU50" s="59"/>
      <c r="PKV50" s="59"/>
      <c r="PKW50" s="59"/>
      <c r="PKX50" s="59"/>
      <c r="PKY50" s="60"/>
      <c r="PKZ50" s="278"/>
      <c r="PLA50" s="243"/>
      <c r="PLB50" s="244"/>
      <c r="PLC50" s="244"/>
      <c r="PLD50" s="244"/>
      <c r="PLE50" s="244"/>
      <c r="PLF50" s="244"/>
      <c r="PLG50" s="201"/>
      <c r="PLH50" s="210"/>
      <c r="PLI50" s="15"/>
      <c r="PLJ50" s="15"/>
      <c r="PLK50" s="15"/>
      <c r="PLL50" s="15"/>
      <c r="PLM50" s="15"/>
      <c r="PLN50" s="15"/>
      <c r="PLO50" s="15"/>
      <c r="PLP50" s="15"/>
      <c r="PLQ50" s="15"/>
      <c r="PLR50" s="15"/>
      <c r="PLS50" s="19"/>
      <c r="PLT50" s="15"/>
      <c r="PLU50" s="15"/>
      <c r="PLV50" s="15"/>
      <c r="PLW50" s="15"/>
      <c r="PLX50" s="15"/>
      <c r="PLY50" s="15"/>
      <c r="PLZ50" s="19"/>
      <c r="PMA50" s="59"/>
      <c r="PMB50" s="59"/>
      <c r="PMC50" s="52"/>
      <c r="PMD50" s="52"/>
      <c r="PME50" s="52"/>
      <c r="PMF50" s="52"/>
      <c r="PMG50" s="52"/>
      <c r="PMH50" s="59"/>
      <c r="PMI50" s="59"/>
      <c r="PMJ50" s="59"/>
      <c r="PMK50" s="59"/>
      <c r="PML50" s="60"/>
      <c r="PMM50" s="278"/>
      <c r="PMN50" s="243"/>
      <c r="PMO50" s="244"/>
      <c r="PMP50" s="244"/>
      <c r="PMQ50" s="244"/>
      <c r="PMR50" s="244"/>
      <c r="PMS50" s="244"/>
      <c r="PMT50" s="201"/>
      <c r="PMU50" s="210"/>
      <c r="PMV50" s="15"/>
      <c r="PMW50" s="15"/>
      <c r="PMX50" s="15"/>
      <c r="PMY50" s="15"/>
      <c r="PMZ50" s="15"/>
      <c r="PNA50" s="15"/>
      <c r="PNB50" s="15"/>
      <c r="PNC50" s="15"/>
      <c r="PND50" s="15"/>
      <c r="PNE50" s="15"/>
      <c r="PNF50" s="19"/>
      <c r="PNG50" s="15"/>
      <c r="PNH50" s="15"/>
      <c r="PNI50" s="15"/>
      <c r="PNJ50" s="15"/>
      <c r="PNK50" s="15"/>
      <c r="PNL50" s="15"/>
      <c r="PNM50" s="19"/>
      <c r="PNN50" s="59"/>
      <c r="PNO50" s="59"/>
      <c r="PNP50" s="52"/>
      <c r="PNQ50" s="52"/>
      <c r="PNR50" s="52"/>
      <c r="PNS50" s="52"/>
      <c r="PNT50" s="52"/>
      <c r="PNU50" s="59"/>
      <c r="PNV50" s="59"/>
      <c r="PNW50" s="59"/>
      <c r="PNX50" s="59"/>
      <c r="PNY50" s="60"/>
      <c r="PNZ50" s="278"/>
      <c r="POA50" s="243"/>
      <c r="POB50" s="244"/>
      <c r="POC50" s="244"/>
      <c r="POD50" s="244"/>
      <c r="POE50" s="244"/>
      <c r="POF50" s="244"/>
      <c r="POG50" s="201"/>
      <c r="POH50" s="210"/>
      <c r="POI50" s="15"/>
      <c r="POJ50" s="15"/>
      <c r="POK50" s="15"/>
      <c r="POL50" s="15"/>
      <c r="POM50" s="15"/>
      <c r="PON50" s="15"/>
      <c r="POO50" s="15"/>
      <c r="POP50" s="15"/>
      <c r="POQ50" s="15"/>
      <c r="POR50" s="15"/>
      <c r="POS50" s="19"/>
      <c r="POT50" s="15"/>
      <c r="POU50" s="15"/>
      <c r="POV50" s="15"/>
      <c r="POW50" s="15"/>
      <c r="POX50" s="15"/>
      <c r="POY50" s="15"/>
      <c r="POZ50" s="19"/>
      <c r="PPA50" s="59"/>
      <c r="PPB50" s="59"/>
      <c r="PPC50" s="52"/>
      <c r="PPD50" s="52"/>
      <c r="PPE50" s="52"/>
      <c r="PPF50" s="52"/>
      <c r="PPG50" s="52"/>
      <c r="PPH50" s="59"/>
      <c r="PPI50" s="59"/>
      <c r="PPJ50" s="59"/>
      <c r="PPK50" s="59"/>
      <c r="PPL50" s="60"/>
      <c r="PPM50" s="278"/>
      <c r="PPN50" s="243"/>
      <c r="PPO50" s="244"/>
      <c r="PPP50" s="244"/>
      <c r="PPQ50" s="244"/>
      <c r="PPR50" s="244"/>
      <c r="PPS50" s="244"/>
      <c r="PPT50" s="201"/>
      <c r="PPU50" s="210"/>
      <c r="PPV50" s="15"/>
      <c r="PPW50" s="15"/>
      <c r="PPX50" s="15"/>
      <c r="PPY50" s="15"/>
      <c r="PPZ50" s="15"/>
      <c r="PQA50" s="15"/>
      <c r="PQB50" s="15"/>
      <c r="PQC50" s="15"/>
      <c r="PQD50" s="15"/>
      <c r="PQE50" s="15"/>
      <c r="PQF50" s="19"/>
      <c r="PQG50" s="15"/>
      <c r="PQH50" s="15"/>
      <c r="PQI50" s="15"/>
      <c r="PQJ50" s="15"/>
      <c r="PQK50" s="15"/>
      <c r="PQL50" s="15"/>
      <c r="PQM50" s="19"/>
      <c r="PQN50" s="59"/>
      <c r="PQO50" s="59"/>
      <c r="PQP50" s="52"/>
      <c r="PQQ50" s="52"/>
      <c r="PQR50" s="52"/>
      <c r="PQS50" s="52"/>
      <c r="PQT50" s="52"/>
      <c r="PQU50" s="59"/>
      <c r="PQV50" s="59"/>
      <c r="PQW50" s="59"/>
      <c r="PQX50" s="59"/>
      <c r="PQY50" s="60"/>
      <c r="PQZ50" s="278"/>
      <c r="PRA50" s="243"/>
      <c r="PRB50" s="244"/>
      <c r="PRC50" s="244"/>
      <c r="PRD50" s="244"/>
      <c r="PRE50" s="244"/>
      <c r="PRF50" s="244"/>
      <c r="PRG50" s="201"/>
      <c r="PRH50" s="210"/>
      <c r="PRI50" s="15"/>
      <c r="PRJ50" s="15"/>
      <c r="PRK50" s="15"/>
      <c r="PRL50" s="15"/>
      <c r="PRM50" s="15"/>
      <c r="PRN50" s="15"/>
      <c r="PRO50" s="15"/>
      <c r="PRP50" s="15"/>
      <c r="PRQ50" s="15"/>
      <c r="PRR50" s="15"/>
      <c r="PRS50" s="19"/>
      <c r="PRT50" s="15"/>
      <c r="PRU50" s="15"/>
      <c r="PRV50" s="15"/>
      <c r="PRW50" s="15"/>
      <c r="PRX50" s="15"/>
      <c r="PRY50" s="15"/>
      <c r="PRZ50" s="19"/>
      <c r="PSA50" s="59"/>
      <c r="PSB50" s="59"/>
      <c r="PSC50" s="52"/>
      <c r="PSD50" s="52"/>
      <c r="PSE50" s="52"/>
      <c r="PSF50" s="52"/>
      <c r="PSG50" s="52"/>
      <c r="PSH50" s="59"/>
      <c r="PSI50" s="59"/>
      <c r="PSJ50" s="59"/>
      <c r="PSK50" s="59"/>
      <c r="PSL50" s="60"/>
      <c r="PSM50" s="278"/>
      <c r="PSN50" s="243"/>
      <c r="PSO50" s="244"/>
      <c r="PSP50" s="244"/>
      <c r="PSQ50" s="244"/>
      <c r="PSR50" s="244"/>
      <c r="PSS50" s="244"/>
      <c r="PST50" s="201"/>
      <c r="PSU50" s="210"/>
      <c r="PSV50" s="15"/>
      <c r="PSW50" s="15"/>
      <c r="PSX50" s="15"/>
      <c r="PSY50" s="15"/>
      <c r="PSZ50" s="15"/>
      <c r="PTA50" s="15"/>
      <c r="PTB50" s="15"/>
      <c r="PTC50" s="15"/>
      <c r="PTD50" s="15"/>
      <c r="PTE50" s="15"/>
      <c r="PTF50" s="19"/>
      <c r="PTG50" s="15"/>
      <c r="PTH50" s="15"/>
      <c r="PTI50" s="15"/>
      <c r="PTJ50" s="15"/>
      <c r="PTK50" s="15"/>
      <c r="PTL50" s="15"/>
      <c r="PTM50" s="19"/>
      <c r="PTN50" s="59"/>
      <c r="PTO50" s="59"/>
      <c r="PTP50" s="52"/>
      <c r="PTQ50" s="52"/>
      <c r="PTR50" s="52"/>
      <c r="PTS50" s="52"/>
      <c r="PTT50" s="52"/>
      <c r="PTU50" s="59"/>
      <c r="PTV50" s="59"/>
      <c r="PTW50" s="59"/>
      <c r="PTX50" s="59"/>
      <c r="PTY50" s="60"/>
      <c r="PTZ50" s="278"/>
      <c r="PUA50" s="243"/>
      <c r="PUB50" s="244"/>
      <c r="PUC50" s="244"/>
      <c r="PUD50" s="244"/>
      <c r="PUE50" s="244"/>
      <c r="PUF50" s="244"/>
      <c r="PUG50" s="201"/>
      <c r="PUH50" s="210"/>
      <c r="PUI50" s="15"/>
      <c r="PUJ50" s="15"/>
      <c r="PUK50" s="15"/>
      <c r="PUL50" s="15"/>
      <c r="PUM50" s="15"/>
      <c r="PUN50" s="15"/>
      <c r="PUO50" s="15"/>
      <c r="PUP50" s="15"/>
      <c r="PUQ50" s="15"/>
      <c r="PUR50" s="15"/>
      <c r="PUS50" s="19"/>
      <c r="PUT50" s="15"/>
      <c r="PUU50" s="15"/>
      <c r="PUV50" s="15"/>
      <c r="PUW50" s="15"/>
      <c r="PUX50" s="15"/>
      <c r="PUY50" s="15"/>
      <c r="PUZ50" s="19"/>
      <c r="PVA50" s="59"/>
      <c r="PVB50" s="59"/>
      <c r="PVC50" s="52"/>
      <c r="PVD50" s="52"/>
      <c r="PVE50" s="52"/>
      <c r="PVF50" s="52"/>
      <c r="PVG50" s="52"/>
      <c r="PVH50" s="59"/>
      <c r="PVI50" s="59"/>
      <c r="PVJ50" s="59"/>
      <c r="PVK50" s="59"/>
      <c r="PVL50" s="60"/>
      <c r="PVM50" s="278"/>
      <c r="PVN50" s="243"/>
      <c r="PVO50" s="244"/>
      <c r="PVP50" s="244"/>
      <c r="PVQ50" s="244"/>
      <c r="PVR50" s="244"/>
      <c r="PVS50" s="244"/>
      <c r="PVT50" s="201"/>
      <c r="PVU50" s="210"/>
      <c r="PVV50" s="15"/>
      <c r="PVW50" s="15"/>
      <c r="PVX50" s="15"/>
      <c r="PVY50" s="15"/>
      <c r="PVZ50" s="15"/>
      <c r="PWA50" s="15"/>
      <c r="PWB50" s="15"/>
      <c r="PWC50" s="15"/>
      <c r="PWD50" s="15"/>
      <c r="PWE50" s="15"/>
      <c r="PWF50" s="19"/>
      <c r="PWG50" s="15"/>
      <c r="PWH50" s="15"/>
      <c r="PWI50" s="15"/>
      <c r="PWJ50" s="15"/>
      <c r="PWK50" s="15"/>
      <c r="PWL50" s="15"/>
      <c r="PWM50" s="19"/>
      <c r="PWN50" s="59"/>
      <c r="PWO50" s="59"/>
      <c r="PWP50" s="52"/>
      <c r="PWQ50" s="52"/>
      <c r="PWR50" s="52"/>
      <c r="PWS50" s="52"/>
      <c r="PWT50" s="52"/>
      <c r="PWU50" s="59"/>
      <c r="PWV50" s="59"/>
      <c r="PWW50" s="59"/>
      <c r="PWX50" s="59"/>
      <c r="PWY50" s="60"/>
      <c r="PWZ50" s="278"/>
      <c r="PXA50" s="243"/>
      <c r="PXB50" s="244"/>
      <c r="PXC50" s="244"/>
      <c r="PXD50" s="244"/>
      <c r="PXE50" s="244"/>
      <c r="PXF50" s="244"/>
      <c r="PXG50" s="201"/>
      <c r="PXH50" s="210"/>
      <c r="PXI50" s="15"/>
      <c r="PXJ50" s="15"/>
      <c r="PXK50" s="15"/>
      <c r="PXL50" s="15"/>
      <c r="PXM50" s="15"/>
      <c r="PXN50" s="15"/>
      <c r="PXO50" s="15"/>
      <c r="PXP50" s="15"/>
      <c r="PXQ50" s="15"/>
      <c r="PXR50" s="15"/>
      <c r="PXS50" s="19"/>
      <c r="PXT50" s="15"/>
      <c r="PXU50" s="15"/>
      <c r="PXV50" s="15"/>
      <c r="PXW50" s="15"/>
      <c r="PXX50" s="15"/>
      <c r="PXY50" s="15"/>
      <c r="PXZ50" s="19"/>
      <c r="PYA50" s="59"/>
      <c r="PYB50" s="59"/>
      <c r="PYC50" s="52"/>
      <c r="PYD50" s="52"/>
      <c r="PYE50" s="52"/>
      <c r="PYF50" s="52"/>
      <c r="PYG50" s="52"/>
      <c r="PYH50" s="59"/>
      <c r="PYI50" s="59"/>
      <c r="PYJ50" s="59"/>
      <c r="PYK50" s="59"/>
      <c r="PYL50" s="60"/>
      <c r="PYM50" s="278"/>
      <c r="PYN50" s="243"/>
      <c r="PYO50" s="244"/>
      <c r="PYP50" s="244"/>
      <c r="PYQ50" s="244"/>
      <c r="PYR50" s="244"/>
      <c r="PYS50" s="244"/>
      <c r="PYT50" s="201"/>
      <c r="PYU50" s="210"/>
      <c r="PYV50" s="15"/>
      <c r="PYW50" s="15"/>
      <c r="PYX50" s="15"/>
      <c r="PYY50" s="15"/>
      <c r="PYZ50" s="15"/>
      <c r="PZA50" s="15"/>
      <c r="PZB50" s="15"/>
      <c r="PZC50" s="15"/>
      <c r="PZD50" s="15"/>
      <c r="PZE50" s="15"/>
      <c r="PZF50" s="19"/>
      <c r="PZG50" s="15"/>
      <c r="PZH50" s="15"/>
      <c r="PZI50" s="15"/>
      <c r="PZJ50" s="15"/>
      <c r="PZK50" s="15"/>
      <c r="PZL50" s="15"/>
      <c r="PZM50" s="19"/>
      <c r="PZN50" s="59"/>
      <c r="PZO50" s="59"/>
      <c r="PZP50" s="52"/>
      <c r="PZQ50" s="52"/>
      <c r="PZR50" s="52"/>
      <c r="PZS50" s="52"/>
      <c r="PZT50" s="52"/>
      <c r="PZU50" s="59"/>
      <c r="PZV50" s="59"/>
      <c r="PZW50" s="59"/>
      <c r="PZX50" s="59"/>
      <c r="PZY50" s="60"/>
      <c r="PZZ50" s="278"/>
      <c r="QAA50" s="243"/>
      <c r="QAB50" s="244"/>
      <c r="QAC50" s="244"/>
      <c r="QAD50" s="244"/>
      <c r="QAE50" s="244"/>
      <c r="QAF50" s="244"/>
      <c r="QAG50" s="201"/>
      <c r="QAH50" s="210"/>
      <c r="QAI50" s="15"/>
      <c r="QAJ50" s="15"/>
      <c r="QAK50" s="15"/>
      <c r="QAL50" s="15"/>
      <c r="QAM50" s="15"/>
      <c r="QAN50" s="15"/>
      <c r="QAO50" s="15"/>
      <c r="QAP50" s="15"/>
      <c r="QAQ50" s="15"/>
      <c r="QAR50" s="15"/>
      <c r="QAS50" s="19"/>
      <c r="QAT50" s="15"/>
      <c r="QAU50" s="15"/>
      <c r="QAV50" s="15"/>
      <c r="QAW50" s="15"/>
      <c r="QAX50" s="15"/>
      <c r="QAY50" s="15"/>
      <c r="QAZ50" s="19"/>
      <c r="QBA50" s="59"/>
      <c r="QBB50" s="59"/>
      <c r="QBC50" s="52"/>
      <c r="QBD50" s="52"/>
      <c r="QBE50" s="52"/>
      <c r="QBF50" s="52"/>
      <c r="QBG50" s="52"/>
      <c r="QBH50" s="59"/>
      <c r="QBI50" s="59"/>
      <c r="QBJ50" s="59"/>
      <c r="QBK50" s="59"/>
      <c r="QBL50" s="60"/>
      <c r="QBM50" s="278"/>
      <c r="QBN50" s="243"/>
      <c r="QBO50" s="244"/>
      <c r="QBP50" s="244"/>
      <c r="QBQ50" s="244"/>
      <c r="QBR50" s="244"/>
      <c r="QBS50" s="244"/>
      <c r="QBT50" s="201"/>
      <c r="QBU50" s="210"/>
      <c r="QBV50" s="15"/>
      <c r="QBW50" s="15"/>
      <c r="QBX50" s="15"/>
      <c r="QBY50" s="15"/>
      <c r="QBZ50" s="15"/>
      <c r="QCA50" s="15"/>
      <c r="QCB50" s="15"/>
      <c r="QCC50" s="15"/>
      <c r="QCD50" s="15"/>
      <c r="QCE50" s="15"/>
      <c r="QCF50" s="19"/>
      <c r="QCG50" s="15"/>
      <c r="QCH50" s="15"/>
      <c r="QCI50" s="15"/>
      <c r="QCJ50" s="15"/>
      <c r="QCK50" s="15"/>
      <c r="QCL50" s="15"/>
      <c r="QCM50" s="19"/>
      <c r="QCN50" s="59"/>
      <c r="QCO50" s="59"/>
      <c r="QCP50" s="52"/>
      <c r="QCQ50" s="52"/>
      <c r="QCR50" s="52"/>
      <c r="QCS50" s="52"/>
      <c r="QCT50" s="52"/>
      <c r="QCU50" s="59"/>
      <c r="QCV50" s="59"/>
      <c r="QCW50" s="59"/>
      <c r="QCX50" s="59"/>
      <c r="QCY50" s="60"/>
      <c r="QCZ50" s="278"/>
      <c r="QDA50" s="243"/>
      <c r="QDB50" s="244"/>
      <c r="QDC50" s="244"/>
      <c r="QDD50" s="244"/>
      <c r="QDE50" s="244"/>
      <c r="QDF50" s="244"/>
      <c r="QDG50" s="201"/>
      <c r="QDH50" s="210"/>
      <c r="QDI50" s="15"/>
      <c r="QDJ50" s="15"/>
      <c r="QDK50" s="15"/>
      <c r="QDL50" s="15"/>
      <c r="QDM50" s="15"/>
      <c r="QDN50" s="15"/>
      <c r="QDO50" s="15"/>
      <c r="QDP50" s="15"/>
      <c r="QDQ50" s="15"/>
      <c r="QDR50" s="15"/>
      <c r="QDS50" s="19"/>
      <c r="QDT50" s="15"/>
      <c r="QDU50" s="15"/>
      <c r="QDV50" s="15"/>
      <c r="QDW50" s="15"/>
      <c r="QDX50" s="15"/>
      <c r="QDY50" s="15"/>
      <c r="QDZ50" s="19"/>
      <c r="QEA50" s="59"/>
      <c r="QEB50" s="59"/>
      <c r="QEC50" s="52"/>
      <c r="QED50" s="52"/>
      <c r="QEE50" s="52"/>
      <c r="QEF50" s="52"/>
      <c r="QEG50" s="52"/>
      <c r="QEH50" s="59"/>
      <c r="QEI50" s="59"/>
      <c r="QEJ50" s="59"/>
      <c r="QEK50" s="59"/>
      <c r="QEL50" s="60"/>
      <c r="QEM50" s="278"/>
      <c r="QEN50" s="243"/>
      <c r="QEO50" s="244"/>
      <c r="QEP50" s="244"/>
      <c r="QEQ50" s="244"/>
      <c r="QER50" s="244"/>
      <c r="QES50" s="244"/>
      <c r="QET50" s="201"/>
      <c r="QEU50" s="210"/>
      <c r="QEV50" s="15"/>
      <c r="QEW50" s="15"/>
      <c r="QEX50" s="15"/>
      <c r="QEY50" s="15"/>
      <c r="QEZ50" s="15"/>
      <c r="QFA50" s="15"/>
      <c r="QFB50" s="15"/>
      <c r="QFC50" s="15"/>
      <c r="QFD50" s="15"/>
      <c r="QFE50" s="15"/>
      <c r="QFF50" s="19"/>
      <c r="QFG50" s="15"/>
      <c r="QFH50" s="15"/>
      <c r="QFI50" s="15"/>
      <c r="QFJ50" s="15"/>
      <c r="QFK50" s="15"/>
      <c r="QFL50" s="15"/>
      <c r="QFM50" s="19"/>
      <c r="QFN50" s="59"/>
      <c r="QFO50" s="59"/>
      <c r="QFP50" s="52"/>
      <c r="QFQ50" s="52"/>
      <c r="QFR50" s="52"/>
      <c r="QFS50" s="52"/>
      <c r="QFT50" s="52"/>
      <c r="QFU50" s="59"/>
      <c r="QFV50" s="59"/>
      <c r="QFW50" s="59"/>
      <c r="QFX50" s="59"/>
      <c r="QFY50" s="60"/>
      <c r="QFZ50" s="278"/>
      <c r="QGA50" s="243"/>
      <c r="QGB50" s="244"/>
      <c r="QGC50" s="244"/>
      <c r="QGD50" s="244"/>
      <c r="QGE50" s="244"/>
      <c r="QGF50" s="244"/>
      <c r="QGG50" s="201"/>
      <c r="QGH50" s="210"/>
      <c r="QGI50" s="15"/>
      <c r="QGJ50" s="15"/>
      <c r="QGK50" s="15"/>
      <c r="QGL50" s="15"/>
      <c r="QGM50" s="15"/>
      <c r="QGN50" s="15"/>
      <c r="QGO50" s="15"/>
      <c r="QGP50" s="15"/>
      <c r="QGQ50" s="15"/>
      <c r="QGR50" s="15"/>
      <c r="QGS50" s="19"/>
      <c r="QGT50" s="15"/>
      <c r="QGU50" s="15"/>
      <c r="QGV50" s="15"/>
      <c r="QGW50" s="15"/>
      <c r="QGX50" s="15"/>
      <c r="QGY50" s="15"/>
      <c r="QGZ50" s="19"/>
      <c r="QHA50" s="59"/>
      <c r="QHB50" s="59"/>
      <c r="QHC50" s="52"/>
      <c r="QHD50" s="52"/>
      <c r="QHE50" s="52"/>
      <c r="QHF50" s="52"/>
      <c r="QHG50" s="52"/>
      <c r="QHH50" s="59"/>
      <c r="QHI50" s="59"/>
      <c r="QHJ50" s="59"/>
      <c r="QHK50" s="59"/>
      <c r="QHL50" s="60"/>
      <c r="QHM50" s="278"/>
      <c r="QHN50" s="243"/>
      <c r="QHO50" s="244"/>
      <c r="QHP50" s="244"/>
      <c r="QHQ50" s="244"/>
      <c r="QHR50" s="244"/>
      <c r="QHS50" s="244"/>
      <c r="QHT50" s="201"/>
      <c r="QHU50" s="210"/>
      <c r="QHV50" s="15"/>
      <c r="QHW50" s="15"/>
      <c r="QHX50" s="15"/>
      <c r="QHY50" s="15"/>
      <c r="QHZ50" s="15"/>
      <c r="QIA50" s="15"/>
      <c r="QIB50" s="15"/>
      <c r="QIC50" s="15"/>
      <c r="QID50" s="15"/>
      <c r="QIE50" s="15"/>
      <c r="QIF50" s="19"/>
      <c r="QIG50" s="15"/>
      <c r="QIH50" s="15"/>
      <c r="QII50" s="15"/>
      <c r="QIJ50" s="15"/>
      <c r="QIK50" s="15"/>
      <c r="QIL50" s="15"/>
      <c r="QIM50" s="19"/>
      <c r="QIN50" s="59"/>
      <c r="QIO50" s="59"/>
      <c r="QIP50" s="52"/>
      <c r="QIQ50" s="52"/>
      <c r="QIR50" s="52"/>
      <c r="QIS50" s="52"/>
      <c r="QIT50" s="52"/>
      <c r="QIU50" s="59"/>
      <c r="QIV50" s="59"/>
      <c r="QIW50" s="59"/>
      <c r="QIX50" s="59"/>
      <c r="QIY50" s="60"/>
      <c r="QIZ50" s="278"/>
      <c r="QJA50" s="243"/>
      <c r="QJB50" s="244"/>
      <c r="QJC50" s="244"/>
      <c r="QJD50" s="244"/>
      <c r="QJE50" s="244"/>
      <c r="QJF50" s="244"/>
      <c r="QJG50" s="201"/>
      <c r="QJH50" s="210"/>
      <c r="QJI50" s="15"/>
      <c r="QJJ50" s="15"/>
      <c r="QJK50" s="15"/>
      <c r="QJL50" s="15"/>
      <c r="QJM50" s="15"/>
      <c r="QJN50" s="15"/>
      <c r="QJO50" s="15"/>
      <c r="QJP50" s="15"/>
      <c r="QJQ50" s="15"/>
      <c r="QJR50" s="15"/>
      <c r="QJS50" s="19"/>
      <c r="QJT50" s="15"/>
      <c r="QJU50" s="15"/>
      <c r="QJV50" s="15"/>
      <c r="QJW50" s="15"/>
      <c r="QJX50" s="15"/>
      <c r="QJY50" s="15"/>
      <c r="QJZ50" s="19"/>
      <c r="QKA50" s="59"/>
      <c r="QKB50" s="59"/>
      <c r="QKC50" s="52"/>
      <c r="QKD50" s="52"/>
      <c r="QKE50" s="52"/>
      <c r="QKF50" s="52"/>
      <c r="QKG50" s="52"/>
      <c r="QKH50" s="59"/>
      <c r="QKI50" s="59"/>
      <c r="QKJ50" s="59"/>
      <c r="QKK50" s="59"/>
      <c r="QKL50" s="60"/>
      <c r="QKM50" s="278"/>
      <c r="QKN50" s="243"/>
      <c r="QKO50" s="244"/>
      <c r="QKP50" s="244"/>
      <c r="QKQ50" s="244"/>
      <c r="QKR50" s="244"/>
      <c r="QKS50" s="244"/>
      <c r="QKT50" s="201"/>
      <c r="QKU50" s="210"/>
      <c r="QKV50" s="15"/>
      <c r="QKW50" s="15"/>
      <c r="QKX50" s="15"/>
      <c r="QKY50" s="15"/>
      <c r="QKZ50" s="15"/>
      <c r="QLA50" s="15"/>
      <c r="QLB50" s="15"/>
      <c r="QLC50" s="15"/>
      <c r="QLD50" s="15"/>
      <c r="QLE50" s="15"/>
      <c r="QLF50" s="19"/>
      <c r="QLG50" s="15"/>
      <c r="QLH50" s="15"/>
      <c r="QLI50" s="15"/>
      <c r="QLJ50" s="15"/>
      <c r="QLK50" s="15"/>
      <c r="QLL50" s="15"/>
      <c r="QLM50" s="19"/>
      <c r="QLN50" s="59"/>
      <c r="QLO50" s="59"/>
      <c r="QLP50" s="52"/>
      <c r="QLQ50" s="52"/>
      <c r="QLR50" s="52"/>
      <c r="QLS50" s="52"/>
      <c r="QLT50" s="52"/>
      <c r="QLU50" s="59"/>
      <c r="QLV50" s="59"/>
      <c r="QLW50" s="59"/>
      <c r="QLX50" s="59"/>
      <c r="QLY50" s="60"/>
      <c r="QLZ50" s="278"/>
      <c r="QMA50" s="243"/>
      <c r="QMB50" s="244"/>
      <c r="QMC50" s="244"/>
      <c r="QMD50" s="244"/>
      <c r="QME50" s="244"/>
      <c r="QMF50" s="244"/>
      <c r="QMG50" s="201"/>
      <c r="QMH50" s="210"/>
      <c r="QMI50" s="15"/>
      <c r="QMJ50" s="15"/>
      <c r="QMK50" s="15"/>
      <c r="QML50" s="15"/>
      <c r="QMM50" s="15"/>
      <c r="QMN50" s="15"/>
      <c r="QMO50" s="15"/>
      <c r="QMP50" s="15"/>
      <c r="QMQ50" s="15"/>
      <c r="QMR50" s="15"/>
      <c r="QMS50" s="19"/>
      <c r="QMT50" s="15"/>
      <c r="QMU50" s="15"/>
      <c r="QMV50" s="15"/>
      <c r="QMW50" s="15"/>
      <c r="QMX50" s="15"/>
      <c r="QMY50" s="15"/>
      <c r="QMZ50" s="19"/>
      <c r="QNA50" s="59"/>
      <c r="QNB50" s="59"/>
      <c r="QNC50" s="52"/>
      <c r="QND50" s="52"/>
      <c r="QNE50" s="52"/>
      <c r="QNF50" s="52"/>
      <c r="QNG50" s="52"/>
      <c r="QNH50" s="59"/>
      <c r="QNI50" s="59"/>
      <c r="QNJ50" s="59"/>
      <c r="QNK50" s="59"/>
      <c r="QNL50" s="60"/>
      <c r="QNM50" s="278"/>
      <c r="QNN50" s="243"/>
      <c r="QNO50" s="244"/>
      <c r="QNP50" s="244"/>
      <c r="QNQ50" s="244"/>
      <c r="QNR50" s="244"/>
      <c r="QNS50" s="244"/>
      <c r="QNT50" s="201"/>
      <c r="QNU50" s="210"/>
      <c r="QNV50" s="15"/>
      <c r="QNW50" s="15"/>
      <c r="QNX50" s="15"/>
      <c r="QNY50" s="15"/>
      <c r="QNZ50" s="15"/>
      <c r="QOA50" s="15"/>
      <c r="QOB50" s="15"/>
      <c r="QOC50" s="15"/>
      <c r="QOD50" s="15"/>
      <c r="QOE50" s="15"/>
      <c r="QOF50" s="19"/>
      <c r="QOG50" s="15"/>
      <c r="QOH50" s="15"/>
      <c r="QOI50" s="15"/>
      <c r="QOJ50" s="15"/>
      <c r="QOK50" s="15"/>
      <c r="QOL50" s="15"/>
      <c r="QOM50" s="19"/>
      <c r="QON50" s="59"/>
      <c r="QOO50" s="59"/>
      <c r="QOP50" s="52"/>
      <c r="QOQ50" s="52"/>
      <c r="QOR50" s="52"/>
      <c r="QOS50" s="52"/>
      <c r="QOT50" s="52"/>
      <c r="QOU50" s="59"/>
      <c r="QOV50" s="59"/>
      <c r="QOW50" s="59"/>
      <c r="QOX50" s="59"/>
      <c r="QOY50" s="60"/>
      <c r="QOZ50" s="278"/>
      <c r="QPA50" s="243"/>
      <c r="QPB50" s="244"/>
      <c r="QPC50" s="244"/>
      <c r="QPD50" s="244"/>
      <c r="QPE50" s="244"/>
      <c r="QPF50" s="244"/>
      <c r="QPG50" s="201"/>
      <c r="QPH50" s="210"/>
      <c r="QPI50" s="15"/>
      <c r="QPJ50" s="15"/>
      <c r="QPK50" s="15"/>
      <c r="QPL50" s="15"/>
      <c r="QPM50" s="15"/>
      <c r="QPN50" s="15"/>
      <c r="QPO50" s="15"/>
      <c r="QPP50" s="15"/>
      <c r="QPQ50" s="15"/>
      <c r="QPR50" s="15"/>
      <c r="QPS50" s="19"/>
      <c r="QPT50" s="15"/>
      <c r="QPU50" s="15"/>
      <c r="QPV50" s="15"/>
      <c r="QPW50" s="15"/>
      <c r="QPX50" s="15"/>
      <c r="QPY50" s="15"/>
      <c r="QPZ50" s="19"/>
      <c r="QQA50" s="59"/>
      <c r="QQB50" s="59"/>
      <c r="QQC50" s="52"/>
      <c r="QQD50" s="52"/>
      <c r="QQE50" s="52"/>
      <c r="QQF50" s="52"/>
      <c r="QQG50" s="52"/>
      <c r="QQH50" s="59"/>
      <c r="QQI50" s="59"/>
      <c r="QQJ50" s="59"/>
      <c r="QQK50" s="59"/>
      <c r="QQL50" s="60"/>
      <c r="QQM50" s="278"/>
      <c r="QQN50" s="243"/>
      <c r="QQO50" s="244"/>
      <c r="QQP50" s="244"/>
      <c r="QQQ50" s="244"/>
      <c r="QQR50" s="244"/>
      <c r="QQS50" s="244"/>
      <c r="QQT50" s="201"/>
      <c r="QQU50" s="210"/>
      <c r="QQV50" s="15"/>
      <c r="QQW50" s="15"/>
      <c r="QQX50" s="15"/>
      <c r="QQY50" s="15"/>
      <c r="QQZ50" s="15"/>
      <c r="QRA50" s="15"/>
      <c r="QRB50" s="15"/>
      <c r="QRC50" s="15"/>
      <c r="QRD50" s="15"/>
      <c r="QRE50" s="15"/>
      <c r="QRF50" s="19"/>
      <c r="QRG50" s="15"/>
      <c r="QRH50" s="15"/>
      <c r="QRI50" s="15"/>
      <c r="QRJ50" s="15"/>
      <c r="QRK50" s="15"/>
      <c r="QRL50" s="15"/>
      <c r="QRM50" s="19"/>
      <c r="QRN50" s="59"/>
      <c r="QRO50" s="59"/>
      <c r="QRP50" s="52"/>
      <c r="QRQ50" s="52"/>
      <c r="QRR50" s="52"/>
      <c r="QRS50" s="52"/>
      <c r="QRT50" s="52"/>
      <c r="QRU50" s="59"/>
      <c r="QRV50" s="59"/>
      <c r="QRW50" s="59"/>
      <c r="QRX50" s="59"/>
      <c r="QRY50" s="60"/>
      <c r="QRZ50" s="278"/>
      <c r="QSA50" s="243"/>
      <c r="QSB50" s="244"/>
      <c r="QSC50" s="244"/>
      <c r="QSD50" s="244"/>
      <c r="QSE50" s="244"/>
      <c r="QSF50" s="244"/>
      <c r="QSG50" s="201"/>
      <c r="QSH50" s="210"/>
      <c r="QSI50" s="15"/>
      <c r="QSJ50" s="15"/>
      <c r="QSK50" s="15"/>
      <c r="QSL50" s="15"/>
      <c r="QSM50" s="15"/>
      <c r="QSN50" s="15"/>
      <c r="QSO50" s="15"/>
      <c r="QSP50" s="15"/>
      <c r="QSQ50" s="15"/>
      <c r="QSR50" s="15"/>
      <c r="QSS50" s="19"/>
      <c r="QST50" s="15"/>
      <c r="QSU50" s="15"/>
      <c r="QSV50" s="15"/>
      <c r="QSW50" s="15"/>
      <c r="QSX50" s="15"/>
      <c r="QSY50" s="15"/>
      <c r="QSZ50" s="19"/>
      <c r="QTA50" s="59"/>
      <c r="QTB50" s="59"/>
      <c r="QTC50" s="52"/>
      <c r="QTD50" s="52"/>
      <c r="QTE50" s="52"/>
      <c r="QTF50" s="52"/>
      <c r="QTG50" s="52"/>
      <c r="QTH50" s="59"/>
      <c r="QTI50" s="59"/>
      <c r="QTJ50" s="59"/>
      <c r="QTK50" s="59"/>
      <c r="QTL50" s="60"/>
      <c r="QTM50" s="278"/>
      <c r="QTN50" s="243"/>
      <c r="QTO50" s="244"/>
      <c r="QTP50" s="244"/>
      <c r="QTQ50" s="244"/>
      <c r="QTR50" s="244"/>
      <c r="QTS50" s="244"/>
      <c r="QTT50" s="201"/>
      <c r="QTU50" s="210"/>
      <c r="QTV50" s="15"/>
      <c r="QTW50" s="15"/>
      <c r="QTX50" s="15"/>
      <c r="QTY50" s="15"/>
      <c r="QTZ50" s="15"/>
      <c r="QUA50" s="15"/>
      <c r="QUB50" s="15"/>
      <c r="QUC50" s="15"/>
      <c r="QUD50" s="15"/>
      <c r="QUE50" s="15"/>
      <c r="QUF50" s="19"/>
      <c r="QUG50" s="15"/>
      <c r="QUH50" s="15"/>
      <c r="QUI50" s="15"/>
      <c r="QUJ50" s="15"/>
      <c r="QUK50" s="15"/>
      <c r="QUL50" s="15"/>
      <c r="QUM50" s="19"/>
      <c r="QUN50" s="59"/>
      <c r="QUO50" s="59"/>
      <c r="QUP50" s="52"/>
      <c r="QUQ50" s="52"/>
      <c r="QUR50" s="52"/>
      <c r="QUS50" s="52"/>
      <c r="QUT50" s="52"/>
      <c r="QUU50" s="59"/>
      <c r="QUV50" s="59"/>
      <c r="QUW50" s="59"/>
      <c r="QUX50" s="59"/>
      <c r="QUY50" s="60"/>
      <c r="QUZ50" s="278"/>
      <c r="QVA50" s="243"/>
      <c r="QVB50" s="244"/>
      <c r="QVC50" s="244"/>
      <c r="QVD50" s="244"/>
      <c r="QVE50" s="244"/>
      <c r="QVF50" s="244"/>
      <c r="QVG50" s="201"/>
      <c r="QVH50" s="210"/>
      <c r="QVI50" s="15"/>
      <c r="QVJ50" s="15"/>
      <c r="QVK50" s="15"/>
      <c r="QVL50" s="15"/>
      <c r="QVM50" s="15"/>
      <c r="QVN50" s="15"/>
      <c r="QVO50" s="15"/>
      <c r="QVP50" s="15"/>
      <c r="QVQ50" s="15"/>
      <c r="QVR50" s="15"/>
      <c r="QVS50" s="19"/>
      <c r="QVT50" s="15"/>
      <c r="QVU50" s="15"/>
      <c r="QVV50" s="15"/>
      <c r="QVW50" s="15"/>
      <c r="QVX50" s="15"/>
      <c r="QVY50" s="15"/>
      <c r="QVZ50" s="19"/>
      <c r="QWA50" s="59"/>
      <c r="QWB50" s="59"/>
      <c r="QWC50" s="52"/>
      <c r="QWD50" s="52"/>
      <c r="QWE50" s="52"/>
      <c r="QWF50" s="52"/>
      <c r="QWG50" s="52"/>
      <c r="QWH50" s="59"/>
      <c r="QWI50" s="59"/>
      <c r="QWJ50" s="59"/>
      <c r="QWK50" s="59"/>
      <c r="QWL50" s="60"/>
      <c r="QWM50" s="278"/>
      <c r="QWN50" s="243"/>
      <c r="QWO50" s="244"/>
      <c r="QWP50" s="244"/>
      <c r="QWQ50" s="244"/>
      <c r="QWR50" s="244"/>
      <c r="QWS50" s="244"/>
      <c r="QWT50" s="201"/>
      <c r="QWU50" s="210"/>
      <c r="QWV50" s="15"/>
      <c r="QWW50" s="15"/>
      <c r="QWX50" s="15"/>
      <c r="QWY50" s="15"/>
      <c r="QWZ50" s="15"/>
      <c r="QXA50" s="15"/>
      <c r="QXB50" s="15"/>
      <c r="QXC50" s="15"/>
      <c r="QXD50" s="15"/>
      <c r="QXE50" s="15"/>
      <c r="QXF50" s="19"/>
      <c r="QXG50" s="15"/>
      <c r="QXH50" s="15"/>
      <c r="QXI50" s="15"/>
      <c r="QXJ50" s="15"/>
      <c r="QXK50" s="15"/>
      <c r="QXL50" s="15"/>
      <c r="QXM50" s="19"/>
      <c r="QXN50" s="59"/>
      <c r="QXO50" s="59"/>
      <c r="QXP50" s="52"/>
      <c r="QXQ50" s="52"/>
      <c r="QXR50" s="52"/>
      <c r="QXS50" s="52"/>
      <c r="QXT50" s="52"/>
      <c r="QXU50" s="59"/>
      <c r="QXV50" s="59"/>
      <c r="QXW50" s="59"/>
      <c r="QXX50" s="59"/>
      <c r="QXY50" s="60"/>
      <c r="QXZ50" s="278"/>
      <c r="QYA50" s="243"/>
      <c r="QYB50" s="244"/>
      <c r="QYC50" s="244"/>
      <c r="QYD50" s="244"/>
      <c r="QYE50" s="244"/>
      <c r="QYF50" s="244"/>
      <c r="QYG50" s="201"/>
      <c r="QYH50" s="210"/>
      <c r="QYI50" s="15"/>
      <c r="QYJ50" s="15"/>
      <c r="QYK50" s="15"/>
      <c r="QYL50" s="15"/>
      <c r="QYM50" s="15"/>
      <c r="QYN50" s="15"/>
      <c r="QYO50" s="15"/>
      <c r="QYP50" s="15"/>
      <c r="QYQ50" s="15"/>
      <c r="QYR50" s="15"/>
      <c r="QYS50" s="19"/>
      <c r="QYT50" s="15"/>
      <c r="QYU50" s="15"/>
      <c r="QYV50" s="15"/>
      <c r="QYW50" s="15"/>
      <c r="QYX50" s="15"/>
      <c r="QYY50" s="15"/>
      <c r="QYZ50" s="19"/>
      <c r="QZA50" s="59"/>
      <c r="QZB50" s="59"/>
      <c r="QZC50" s="52"/>
      <c r="QZD50" s="52"/>
      <c r="QZE50" s="52"/>
      <c r="QZF50" s="52"/>
      <c r="QZG50" s="52"/>
      <c r="QZH50" s="59"/>
      <c r="QZI50" s="59"/>
      <c r="QZJ50" s="59"/>
      <c r="QZK50" s="59"/>
      <c r="QZL50" s="60"/>
      <c r="QZM50" s="278"/>
      <c r="QZN50" s="243"/>
      <c r="QZO50" s="244"/>
      <c r="QZP50" s="244"/>
      <c r="QZQ50" s="244"/>
      <c r="QZR50" s="244"/>
      <c r="QZS50" s="244"/>
      <c r="QZT50" s="201"/>
      <c r="QZU50" s="210"/>
      <c r="QZV50" s="15"/>
      <c r="QZW50" s="15"/>
      <c r="QZX50" s="15"/>
      <c r="QZY50" s="15"/>
      <c r="QZZ50" s="15"/>
      <c r="RAA50" s="15"/>
      <c r="RAB50" s="15"/>
      <c r="RAC50" s="15"/>
      <c r="RAD50" s="15"/>
      <c r="RAE50" s="15"/>
      <c r="RAF50" s="19"/>
      <c r="RAG50" s="15"/>
      <c r="RAH50" s="15"/>
      <c r="RAI50" s="15"/>
      <c r="RAJ50" s="15"/>
      <c r="RAK50" s="15"/>
      <c r="RAL50" s="15"/>
      <c r="RAM50" s="19"/>
      <c r="RAN50" s="59"/>
      <c r="RAO50" s="59"/>
      <c r="RAP50" s="52"/>
      <c r="RAQ50" s="52"/>
      <c r="RAR50" s="52"/>
      <c r="RAS50" s="52"/>
      <c r="RAT50" s="52"/>
      <c r="RAU50" s="59"/>
      <c r="RAV50" s="59"/>
      <c r="RAW50" s="59"/>
      <c r="RAX50" s="59"/>
      <c r="RAY50" s="60"/>
      <c r="RAZ50" s="278"/>
      <c r="RBA50" s="243"/>
      <c r="RBB50" s="244"/>
      <c r="RBC50" s="244"/>
      <c r="RBD50" s="244"/>
      <c r="RBE50" s="244"/>
      <c r="RBF50" s="244"/>
      <c r="RBG50" s="201"/>
      <c r="RBH50" s="210"/>
      <c r="RBI50" s="15"/>
      <c r="RBJ50" s="15"/>
      <c r="RBK50" s="15"/>
      <c r="RBL50" s="15"/>
      <c r="RBM50" s="15"/>
      <c r="RBN50" s="15"/>
      <c r="RBO50" s="15"/>
      <c r="RBP50" s="15"/>
      <c r="RBQ50" s="15"/>
      <c r="RBR50" s="15"/>
      <c r="RBS50" s="19"/>
      <c r="RBT50" s="15"/>
      <c r="RBU50" s="15"/>
      <c r="RBV50" s="15"/>
      <c r="RBW50" s="15"/>
      <c r="RBX50" s="15"/>
      <c r="RBY50" s="15"/>
      <c r="RBZ50" s="19"/>
      <c r="RCA50" s="59"/>
      <c r="RCB50" s="59"/>
      <c r="RCC50" s="52"/>
      <c r="RCD50" s="52"/>
      <c r="RCE50" s="52"/>
      <c r="RCF50" s="52"/>
      <c r="RCG50" s="52"/>
      <c r="RCH50" s="59"/>
      <c r="RCI50" s="59"/>
      <c r="RCJ50" s="59"/>
      <c r="RCK50" s="59"/>
      <c r="RCL50" s="60"/>
      <c r="RCM50" s="278"/>
      <c r="RCN50" s="243"/>
      <c r="RCO50" s="244"/>
      <c r="RCP50" s="244"/>
      <c r="RCQ50" s="244"/>
      <c r="RCR50" s="244"/>
      <c r="RCS50" s="244"/>
      <c r="RCT50" s="201"/>
      <c r="RCU50" s="210"/>
      <c r="RCV50" s="15"/>
      <c r="RCW50" s="15"/>
      <c r="RCX50" s="15"/>
      <c r="RCY50" s="15"/>
      <c r="RCZ50" s="15"/>
      <c r="RDA50" s="15"/>
      <c r="RDB50" s="15"/>
      <c r="RDC50" s="15"/>
      <c r="RDD50" s="15"/>
      <c r="RDE50" s="15"/>
      <c r="RDF50" s="19"/>
      <c r="RDG50" s="15"/>
      <c r="RDH50" s="15"/>
      <c r="RDI50" s="15"/>
      <c r="RDJ50" s="15"/>
      <c r="RDK50" s="15"/>
      <c r="RDL50" s="15"/>
      <c r="RDM50" s="19"/>
      <c r="RDN50" s="59"/>
      <c r="RDO50" s="59"/>
      <c r="RDP50" s="52"/>
      <c r="RDQ50" s="52"/>
      <c r="RDR50" s="52"/>
      <c r="RDS50" s="52"/>
      <c r="RDT50" s="52"/>
      <c r="RDU50" s="59"/>
      <c r="RDV50" s="59"/>
      <c r="RDW50" s="59"/>
      <c r="RDX50" s="59"/>
      <c r="RDY50" s="60"/>
      <c r="RDZ50" s="278"/>
      <c r="REA50" s="243"/>
      <c r="REB50" s="244"/>
      <c r="REC50" s="244"/>
      <c r="RED50" s="244"/>
      <c r="REE50" s="244"/>
      <c r="REF50" s="244"/>
      <c r="REG50" s="201"/>
      <c r="REH50" s="210"/>
      <c r="REI50" s="15"/>
      <c r="REJ50" s="15"/>
      <c r="REK50" s="15"/>
      <c r="REL50" s="15"/>
      <c r="REM50" s="15"/>
      <c r="REN50" s="15"/>
      <c r="REO50" s="15"/>
      <c r="REP50" s="15"/>
      <c r="REQ50" s="15"/>
      <c r="RER50" s="15"/>
      <c r="RES50" s="19"/>
      <c r="RET50" s="15"/>
      <c r="REU50" s="15"/>
      <c r="REV50" s="15"/>
      <c r="REW50" s="15"/>
      <c r="REX50" s="15"/>
      <c r="REY50" s="15"/>
      <c r="REZ50" s="19"/>
      <c r="RFA50" s="59"/>
      <c r="RFB50" s="59"/>
      <c r="RFC50" s="52"/>
      <c r="RFD50" s="52"/>
      <c r="RFE50" s="52"/>
      <c r="RFF50" s="52"/>
      <c r="RFG50" s="52"/>
      <c r="RFH50" s="59"/>
      <c r="RFI50" s="59"/>
      <c r="RFJ50" s="59"/>
      <c r="RFK50" s="59"/>
      <c r="RFL50" s="60"/>
      <c r="RFM50" s="278"/>
      <c r="RFN50" s="243"/>
      <c r="RFO50" s="244"/>
      <c r="RFP50" s="244"/>
      <c r="RFQ50" s="244"/>
      <c r="RFR50" s="244"/>
      <c r="RFS50" s="244"/>
      <c r="RFT50" s="201"/>
      <c r="RFU50" s="210"/>
      <c r="RFV50" s="15"/>
      <c r="RFW50" s="15"/>
      <c r="RFX50" s="15"/>
      <c r="RFY50" s="15"/>
      <c r="RFZ50" s="15"/>
      <c r="RGA50" s="15"/>
      <c r="RGB50" s="15"/>
      <c r="RGC50" s="15"/>
      <c r="RGD50" s="15"/>
      <c r="RGE50" s="15"/>
      <c r="RGF50" s="19"/>
      <c r="RGG50" s="15"/>
      <c r="RGH50" s="15"/>
      <c r="RGI50" s="15"/>
      <c r="RGJ50" s="15"/>
      <c r="RGK50" s="15"/>
      <c r="RGL50" s="15"/>
      <c r="RGM50" s="19"/>
      <c r="RGN50" s="59"/>
      <c r="RGO50" s="59"/>
      <c r="RGP50" s="52"/>
      <c r="RGQ50" s="52"/>
      <c r="RGR50" s="52"/>
      <c r="RGS50" s="52"/>
      <c r="RGT50" s="52"/>
      <c r="RGU50" s="59"/>
      <c r="RGV50" s="59"/>
      <c r="RGW50" s="59"/>
      <c r="RGX50" s="59"/>
      <c r="RGY50" s="60"/>
      <c r="RGZ50" s="278"/>
      <c r="RHA50" s="243"/>
      <c r="RHB50" s="244"/>
      <c r="RHC50" s="244"/>
      <c r="RHD50" s="244"/>
      <c r="RHE50" s="244"/>
      <c r="RHF50" s="244"/>
      <c r="RHG50" s="201"/>
      <c r="RHH50" s="210"/>
      <c r="RHI50" s="15"/>
      <c r="RHJ50" s="15"/>
      <c r="RHK50" s="15"/>
      <c r="RHL50" s="15"/>
      <c r="RHM50" s="15"/>
      <c r="RHN50" s="15"/>
      <c r="RHO50" s="15"/>
      <c r="RHP50" s="15"/>
      <c r="RHQ50" s="15"/>
      <c r="RHR50" s="15"/>
      <c r="RHS50" s="19"/>
      <c r="RHT50" s="15"/>
      <c r="RHU50" s="15"/>
      <c r="RHV50" s="15"/>
      <c r="RHW50" s="15"/>
      <c r="RHX50" s="15"/>
      <c r="RHY50" s="15"/>
      <c r="RHZ50" s="19"/>
      <c r="RIA50" s="59"/>
      <c r="RIB50" s="59"/>
      <c r="RIC50" s="52"/>
      <c r="RID50" s="52"/>
      <c r="RIE50" s="52"/>
      <c r="RIF50" s="52"/>
      <c r="RIG50" s="52"/>
      <c r="RIH50" s="59"/>
      <c r="RII50" s="59"/>
      <c r="RIJ50" s="59"/>
      <c r="RIK50" s="59"/>
      <c r="RIL50" s="60"/>
      <c r="RIM50" s="278"/>
      <c r="RIN50" s="243"/>
      <c r="RIO50" s="244"/>
      <c r="RIP50" s="244"/>
      <c r="RIQ50" s="244"/>
      <c r="RIR50" s="244"/>
      <c r="RIS50" s="244"/>
      <c r="RIT50" s="201"/>
      <c r="RIU50" s="210"/>
      <c r="RIV50" s="15"/>
      <c r="RIW50" s="15"/>
      <c r="RIX50" s="15"/>
      <c r="RIY50" s="15"/>
      <c r="RIZ50" s="15"/>
      <c r="RJA50" s="15"/>
      <c r="RJB50" s="15"/>
      <c r="RJC50" s="15"/>
      <c r="RJD50" s="15"/>
      <c r="RJE50" s="15"/>
      <c r="RJF50" s="19"/>
      <c r="RJG50" s="15"/>
      <c r="RJH50" s="15"/>
      <c r="RJI50" s="15"/>
      <c r="RJJ50" s="15"/>
      <c r="RJK50" s="15"/>
      <c r="RJL50" s="15"/>
      <c r="RJM50" s="19"/>
      <c r="RJN50" s="59"/>
      <c r="RJO50" s="59"/>
      <c r="RJP50" s="52"/>
      <c r="RJQ50" s="52"/>
      <c r="RJR50" s="52"/>
      <c r="RJS50" s="52"/>
      <c r="RJT50" s="52"/>
      <c r="RJU50" s="59"/>
      <c r="RJV50" s="59"/>
      <c r="RJW50" s="59"/>
      <c r="RJX50" s="59"/>
      <c r="RJY50" s="60"/>
      <c r="RJZ50" s="278"/>
      <c r="RKA50" s="243"/>
      <c r="RKB50" s="244"/>
      <c r="RKC50" s="244"/>
      <c r="RKD50" s="244"/>
      <c r="RKE50" s="244"/>
      <c r="RKF50" s="244"/>
      <c r="RKG50" s="201"/>
      <c r="RKH50" s="210"/>
      <c r="RKI50" s="15"/>
      <c r="RKJ50" s="15"/>
      <c r="RKK50" s="15"/>
      <c r="RKL50" s="15"/>
      <c r="RKM50" s="15"/>
      <c r="RKN50" s="15"/>
      <c r="RKO50" s="15"/>
      <c r="RKP50" s="15"/>
      <c r="RKQ50" s="15"/>
      <c r="RKR50" s="15"/>
      <c r="RKS50" s="19"/>
      <c r="RKT50" s="15"/>
      <c r="RKU50" s="15"/>
      <c r="RKV50" s="15"/>
      <c r="RKW50" s="15"/>
      <c r="RKX50" s="15"/>
      <c r="RKY50" s="15"/>
      <c r="RKZ50" s="19"/>
      <c r="RLA50" s="59"/>
      <c r="RLB50" s="59"/>
      <c r="RLC50" s="52"/>
      <c r="RLD50" s="52"/>
      <c r="RLE50" s="52"/>
      <c r="RLF50" s="52"/>
      <c r="RLG50" s="52"/>
      <c r="RLH50" s="59"/>
      <c r="RLI50" s="59"/>
      <c r="RLJ50" s="59"/>
      <c r="RLK50" s="59"/>
      <c r="RLL50" s="60"/>
      <c r="RLM50" s="278"/>
      <c r="RLN50" s="243"/>
      <c r="RLO50" s="244"/>
      <c r="RLP50" s="244"/>
      <c r="RLQ50" s="244"/>
      <c r="RLR50" s="244"/>
      <c r="RLS50" s="244"/>
      <c r="RLT50" s="201"/>
      <c r="RLU50" s="210"/>
      <c r="RLV50" s="15"/>
      <c r="RLW50" s="15"/>
      <c r="RLX50" s="15"/>
      <c r="RLY50" s="15"/>
      <c r="RLZ50" s="15"/>
      <c r="RMA50" s="15"/>
      <c r="RMB50" s="15"/>
      <c r="RMC50" s="15"/>
      <c r="RMD50" s="15"/>
      <c r="RME50" s="15"/>
      <c r="RMF50" s="19"/>
      <c r="RMG50" s="15"/>
      <c r="RMH50" s="15"/>
      <c r="RMI50" s="15"/>
      <c r="RMJ50" s="15"/>
      <c r="RMK50" s="15"/>
      <c r="RML50" s="15"/>
      <c r="RMM50" s="19"/>
      <c r="RMN50" s="59"/>
      <c r="RMO50" s="59"/>
      <c r="RMP50" s="52"/>
      <c r="RMQ50" s="52"/>
      <c r="RMR50" s="52"/>
      <c r="RMS50" s="52"/>
      <c r="RMT50" s="52"/>
      <c r="RMU50" s="59"/>
      <c r="RMV50" s="59"/>
      <c r="RMW50" s="59"/>
      <c r="RMX50" s="59"/>
      <c r="RMY50" s="60"/>
      <c r="RMZ50" s="278"/>
      <c r="RNA50" s="243"/>
      <c r="RNB50" s="244"/>
      <c r="RNC50" s="244"/>
      <c r="RND50" s="244"/>
      <c r="RNE50" s="244"/>
      <c r="RNF50" s="244"/>
      <c r="RNG50" s="201"/>
      <c r="RNH50" s="210"/>
      <c r="RNI50" s="15"/>
      <c r="RNJ50" s="15"/>
      <c r="RNK50" s="15"/>
      <c r="RNL50" s="15"/>
      <c r="RNM50" s="15"/>
      <c r="RNN50" s="15"/>
      <c r="RNO50" s="15"/>
      <c r="RNP50" s="15"/>
      <c r="RNQ50" s="15"/>
      <c r="RNR50" s="15"/>
      <c r="RNS50" s="19"/>
      <c r="RNT50" s="15"/>
      <c r="RNU50" s="15"/>
      <c r="RNV50" s="15"/>
      <c r="RNW50" s="15"/>
      <c r="RNX50" s="15"/>
      <c r="RNY50" s="15"/>
      <c r="RNZ50" s="19"/>
      <c r="ROA50" s="59"/>
      <c r="ROB50" s="59"/>
      <c r="ROC50" s="52"/>
      <c r="ROD50" s="52"/>
      <c r="ROE50" s="52"/>
      <c r="ROF50" s="52"/>
      <c r="ROG50" s="52"/>
      <c r="ROH50" s="59"/>
      <c r="ROI50" s="59"/>
      <c r="ROJ50" s="59"/>
      <c r="ROK50" s="59"/>
      <c r="ROL50" s="60"/>
      <c r="ROM50" s="278"/>
      <c r="RON50" s="243"/>
      <c r="ROO50" s="244"/>
      <c r="ROP50" s="244"/>
      <c r="ROQ50" s="244"/>
      <c r="ROR50" s="244"/>
      <c r="ROS50" s="244"/>
      <c r="ROT50" s="201"/>
      <c r="ROU50" s="210"/>
      <c r="ROV50" s="15"/>
      <c r="ROW50" s="15"/>
      <c r="ROX50" s="15"/>
      <c r="ROY50" s="15"/>
      <c r="ROZ50" s="15"/>
      <c r="RPA50" s="15"/>
      <c r="RPB50" s="15"/>
      <c r="RPC50" s="15"/>
      <c r="RPD50" s="15"/>
      <c r="RPE50" s="15"/>
      <c r="RPF50" s="19"/>
      <c r="RPG50" s="15"/>
      <c r="RPH50" s="15"/>
      <c r="RPI50" s="15"/>
      <c r="RPJ50" s="15"/>
      <c r="RPK50" s="15"/>
      <c r="RPL50" s="15"/>
      <c r="RPM50" s="19"/>
      <c r="RPN50" s="59"/>
      <c r="RPO50" s="59"/>
      <c r="RPP50" s="52"/>
      <c r="RPQ50" s="52"/>
      <c r="RPR50" s="52"/>
      <c r="RPS50" s="52"/>
      <c r="RPT50" s="52"/>
      <c r="RPU50" s="59"/>
      <c r="RPV50" s="59"/>
      <c r="RPW50" s="59"/>
      <c r="RPX50" s="59"/>
      <c r="RPY50" s="60"/>
      <c r="RPZ50" s="278"/>
      <c r="RQA50" s="243"/>
      <c r="RQB50" s="244"/>
      <c r="RQC50" s="244"/>
      <c r="RQD50" s="244"/>
      <c r="RQE50" s="244"/>
      <c r="RQF50" s="244"/>
      <c r="RQG50" s="201"/>
      <c r="RQH50" s="210"/>
      <c r="RQI50" s="15"/>
      <c r="RQJ50" s="15"/>
      <c r="RQK50" s="15"/>
      <c r="RQL50" s="15"/>
      <c r="RQM50" s="15"/>
      <c r="RQN50" s="15"/>
      <c r="RQO50" s="15"/>
      <c r="RQP50" s="15"/>
      <c r="RQQ50" s="15"/>
      <c r="RQR50" s="15"/>
      <c r="RQS50" s="19"/>
      <c r="RQT50" s="15"/>
      <c r="RQU50" s="15"/>
      <c r="RQV50" s="15"/>
      <c r="RQW50" s="15"/>
      <c r="RQX50" s="15"/>
      <c r="RQY50" s="15"/>
      <c r="RQZ50" s="19"/>
      <c r="RRA50" s="59"/>
      <c r="RRB50" s="59"/>
      <c r="RRC50" s="52"/>
      <c r="RRD50" s="52"/>
      <c r="RRE50" s="52"/>
      <c r="RRF50" s="52"/>
      <c r="RRG50" s="52"/>
      <c r="RRH50" s="59"/>
      <c r="RRI50" s="59"/>
      <c r="RRJ50" s="59"/>
      <c r="RRK50" s="59"/>
      <c r="RRL50" s="60"/>
      <c r="RRM50" s="278"/>
      <c r="RRN50" s="243"/>
      <c r="RRO50" s="244"/>
      <c r="RRP50" s="244"/>
      <c r="RRQ50" s="244"/>
      <c r="RRR50" s="244"/>
      <c r="RRS50" s="244"/>
      <c r="RRT50" s="201"/>
      <c r="RRU50" s="210"/>
      <c r="RRV50" s="15"/>
      <c r="RRW50" s="15"/>
      <c r="RRX50" s="15"/>
      <c r="RRY50" s="15"/>
      <c r="RRZ50" s="15"/>
      <c r="RSA50" s="15"/>
      <c r="RSB50" s="15"/>
      <c r="RSC50" s="15"/>
      <c r="RSD50" s="15"/>
      <c r="RSE50" s="15"/>
      <c r="RSF50" s="19"/>
      <c r="RSG50" s="15"/>
      <c r="RSH50" s="15"/>
      <c r="RSI50" s="15"/>
      <c r="RSJ50" s="15"/>
      <c r="RSK50" s="15"/>
      <c r="RSL50" s="15"/>
      <c r="RSM50" s="19"/>
      <c r="RSN50" s="59"/>
      <c r="RSO50" s="59"/>
      <c r="RSP50" s="52"/>
      <c r="RSQ50" s="52"/>
      <c r="RSR50" s="52"/>
      <c r="RSS50" s="52"/>
      <c r="RST50" s="52"/>
      <c r="RSU50" s="59"/>
      <c r="RSV50" s="59"/>
      <c r="RSW50" s="59"/>
      <c r="RSX50" s="59"/>
      <c r="RSY50" s="60"/>
      <c r="RSZ50" s="278"/>
      <c r="RTA50" s="243"/>
      <c r="RTB50" s="244"/>
      <c r="RTC50" s="244"/>
      <c r="RTD50" s="244"/>
      <c r="RTE50" s="244"/>
      <c r="RTF50" s="244"/>
      <c r="RTG50" s="201"/>
      <c r="RTH50" s="210"/>
      <c r="RTI50" s="15"/>
      <c r="RTJ50" s="15"/>
      <c r="RTK50" s="15"/>
      <c r="RTL50" s="15"/>
      <c r="RTM50" s="15"/>
      <c r="RTN50" s="15"/>
      <c r="RTO50" s="15"/>
      <c r="RTP50" s="15"/>
      <c r="RTQ50" s="15"/>
      <c r="RTR50" s="15"/>
      <c r="RTS50" s="19"/>
      <c r="RTT50" s="15"/>
      <c r="RTU50" s="15"/>
      <c r="RTV50" s="15"/>
      <c r="RTW50" s="15"/>
      <c r="RTX50" s="15"/>
      <c r="RTY50" s="15"/>
      <c r="RTZ50" s="19"/>
      <c r="RUA50" s="59"/>
      <c r="RUB50" s="59"/>
      <c r="RUC50" s="52"/>
      <c r="RUD50" s="52"/>
      <c r="RUE50" s="52"/>
      <c r="RUF50" s="52"/>
      <c r="RUG50" s="52"/>
      <c r="RUH50" s="59"/>
      <c r="RUI50" s="59"/>
      <c r="RUJ50" s="59"/>
      <c r="RUK50" s="59"/>
      <c r="RUL50" s="60"/>
      <c r="RUM50" s="278"/>
      <c r="RUN50" s="243"/>
      <c r="RUO50" s="244"/>
      <c r="RUP50" s="244"/>
      <c r="RUQ50" s="244"/>
      <c r="RUR50" s="244"/>
      <c r="RUS50" s="244"/>
      <c r="RUT50" s="201"/>
      <c r="RUU50" s="210"/>
      <c r="RUV50" s="15"/>
      <c r="RUW50" s="15"/>
      <c r="RUX50" s="15"/>
      <c r="RUY50" s="15"/>
      <c r="RUZ50" s="15"/>
      <c r="RVA50" s="15"/>
      <c r="RVB50" s="15"/>
      <c r="RVC50" s="15"/>
      <c r="RVD50" s="15"/>
      <c r="RVE50" s="15"/>
      <c r="RVF50" s="19"/>
      <c r="RVG50" s="15"/>
      <c r="RVH50" s="15"/>
      <c r="RVI50" s="15"/>
      <c r="RVJ50" s="15"/>
      <c r="RVK50" s="15"/>
      <c r="RVL50" s="15"/>
      <c r="RVM50" s="19"/>
      <c r="RVN50" s="59"/>
      <c r="RVO50" s="59"/>
      <c r="RVP50" s="52"/>
      <c r="RVQ50" s="52"/>
      <c r="RVR50" s="52"/>
      <c r="RVS50" s="52"/>
      <c r="RVT50" s="52"/>
      <c r="RVU50" s="59"/>
      <c r="RVV50" s="59"/>
      <c r="RVW50" s="59"/>
      <c r="RVX50" s="59"/>
      <c r="RVY50" s="60"/>
      <c r="RVZ50" s="278"/>
      <c r="RWA50" s="243"/>
      <c r="RWB50" s="244"/>
      <c r="RWC50" s="244"/>
      <c r="RWD50" s="244"/>
      <c r="RWE50" s="244"/>
      <c r="RWF50" s="244"/>
      <c r="RWG50" s="201"/>
      <c r="RWH50" s="210"/>
      <c r="RWI50" s="15"/>
      <c r="RWJ50" s="15"/>
      <c r="RWK50" s="15"/>
      <c r="RWL50" s="15"/>
      <c r="RWM50" s="15"/>
      <c r="RWN50" s="15"/>
      <c r="RWO50" s="15"/>
      <c r="RWP50" s="15"/>
      <c r="RWQ50" s="15"/>
      <c r="RWR50" s="15"/>
      <c r="RWS50" s="19"/>
      <c r="RWT50" s="15"/>
      <c r="RWU50" s="15"/>
      <c r="RWV50" s="15"/>
      <c r="RWW50" s="15"/>
      <c r="RWX50" s="15"/>
      <c r="RWY50" s="15"/>
      <c r="RWZ50" s="19"/>
      <c r="RXA50" s="59"/>
      <c r="RXB50" s="59"/>
      <c r="RXC50" s="52"/>
      <c r="RXD50" s="52"/>
      <c r="RXE50" s="52"/>
      <c r="RXF50" s="52"/>
      <c r="RXG50" s="52"/>
      <c r="RXH50" s="59"/>
      <c r="RXI50" s="59"/>
      <c r="RXJ50" s="59"/>
      <c r="RXK50" s="59"/>
      <c r="RXL50" s="60"/>
      <c r="RXM50" s="278"/>
      <c r="RXN50" s="243"/>
      <c r="RXO50" s="244"/>
      <c r="RXP50" s="244"/>
      <c r="RXQ50" s="244"/>
      <c r="RXR50" s="244"/>
      <c r="RXS50" s="244"/>
      <c r="RXT50" s="201"/>
      <c r="RXU50" s="210"/>
      <c r="RXV50" s="15"/>
      <c r="RXW50" s="15"/>
      <c r="RXX50" s="15"/>
      <c r="RXY50" s="15"/>
      <c r="RXZ50" s="15"/>
      <c r="RYA50" s="15"/>
      <c r="RYB50" s="15"/>
      <c r="RYC50" s="15"/>
      <c r="RYD50" s="15"/>
      <c r="RYE50" s="15"/>
      <c r="RYF50" s="19"/>
      <c r="RYG50" s="15"/>
      <c r="RYH50" s="15"/>
      <c r="RYI50" s="15"/>
      <c r="RYJ50" s="15"/>
      <c r="RYK50" s="15"/>
      <c r="RYL50" s="15"/>
      <c r="RYM50" s="19"/>
      <c r="RYN50" s="59"/>
      <c r="RYO50" s="59"/>
      <c r="RYP50" s="52"/>
      <c r="RYQ50" s="52"/>
      <c r="RYR50" s="52"/>
      <c r="RYS50" s="52"/>
      <c r="RYT50" s="52"/>
      <c r="RYU50" s="59"/>
      <c r="RYV50" s="59"/>
      <c r="RYW50" s="59"/>
      <c r="RYX50" s="59"/>
      <c r="RYY50" s="60"/>
      <c r="RYZ50" s="278"/>
      <c r="RZA50" s="243"/>
      <c r="RZB50" s="244"/>
      <c r="RZC50" s="244"/>
      <c r="RZD50" s="244"/>
      <c r="RZE50" s="244"/>
      <c r="RZF50" s="244"/>
      <c r="RZG50" s="201"/>
      <c r="RZH50" s="210"/>
      <c r="RZI50" s="15"/>
      <c r="RZJ50" s="15"/>
      <c r="RZK50" s="15"/>
      <c r="RZL50" s="15"/>
      <c r="RZM50" s="15"/>
      <c r="RZN50" s="15"/>
      <c r="RZO50" s="15"/>
      <c r="RZP50" s="15"/>
      <c r="RZQ50" s="15"/>
      <c r="RZR50" s="15"/>
      <c r="RZS50" s="19"/>
      <c r="RZT50" s="15"/>
      <c r="RZU50" s="15"/>
      <c r="RZV50" s="15"/>
      <c r="RZW50" s="15"/>
      <c r="RZX50" s="15"/>
      <c r="RZY50" s="15"/>
      <c r="RZZ50" s="19"/>
      <c r="SAA50" s="59"/>
      <c r="SAB50" s="59"/>
      <c r="SAC50" s="52"/>
      <c r="SAD50" s="52"/>
      <c r="SAE50" s="52"/>
      <c r="SAF50" s="52"/>
      <c r="SAG50" s="52"/>
      <c r="SAH50" s="59"/>
      <c r="SAI50" s="59"/>
      <c r="SAJ50" s="59"/>
      <c r="SAK50" s="59"/>
      <c r="SAL50" s="60"/>
      <c r="SAM50" s="278"/>
      <c r="SAN50" s="243"/>
      <c r="SAO50" s="244"/>
      <c r="SAP50" s="244"/>
      <c r="SAQ50" s="244"/>
      <c r="SAR50" s="244"/>
      <c r="SAS50" s="244"/>
      <c r="SAT50" s="201"/>
      <c r="SAU50" s="210"/>
      <c r="SAV50" s="15"/>
      <c r="SAW50" s="15"/>
      <c r="SAX50" s="15"/>
      <c r="SAY50" s="15"/>
      <c r="SAZ50" s="15"/>
      <c r="SBA50" s="15"/>
      <c r="SBB50" s="15"/>
      <c r="SBC50" s="15"/>
      <c r="SBD50" s="15"/>
      <c r="SBE50" s="15"/>
      <c r="SBF50" s="19"/>
      <c r="SBG50" s="15"/>
      <c r="SBH50" s="15"/>
      <c r="SBI50" s="15"/>
      <c r="SBJ50" s="15"/>
      <c r="SBK50" s="15"/>
      <c r="SBL50" s="15"/>
      <c r="SBM50" s="19"/>
      <c r="SBN50" s="59"/>
      <c r="SBO50" s="59"/>
      <c r="SBP50" s="52"/>
      <c r="SBQ50" s="52"/>
      <c r="SBR50" s="52"/>
      <c r="SBS50" s="52"/>
      <c r="SBT50" s="52"/>
      <c r="SBU50" s="59"/>
      <c r="SBV50" s="59"/>
      <c r="SBW50" s="59"/>
      <c r="SBX50" s="59"/>
      <c r="SBY50" s="60"/>
      <c r="SBZ50" s="278"/>
      <c r="SCA50" s="243"/>
      <c r="SCB50" s="244"/>
      <c r="SCC50" s="244"/>
      <c r="SCD50" s="244"/>
      <c r="SCE50" s="244"/>
      <c r="SCF50" s="244"/>
      <c r="SCG50" s="201"/>
      <c r="SCH50" s="210"/>
      <c r="SCI50" s="15"/>
      <c r="SCJ50" s="15"/>
      <c r="SCK50" s="15"/>
      <c r="SCL50" s="15"/>
      <c r="SCM50" s="15"/>
      <c r="SCN50" s="15"/>
      <c r="SCO50" s="15"/>
      <c r="SCP50" s="15"/>
      <c r="SCQ50" s="15"/>
      <c r="SCR50" s="15"/>
      <c r="SCS50" s="19"/>
      <c r="SCT50" s="15"/>
      <c r="SCU50" s="15"/>
      <c r="SCV50" s="15"/>
      <c r="SCW50" s="15"/>
      <c r="SCX50" s="15"/>
      <c r="SCY50" s="15"/>
      <c r="SCZ50" s="19"/>
      <c r="SDA50" s="59"/>
      <c r="SDB50" s="59"/>
      <c r="SDC50" s="52"/>
      <c r="SDD50" s="52"/>
      <c r="SDE50" s="52"/>
      <c r="SDF50" s="52"/>
      <c r="SDG50" s="52"/>
      <c r="SDH50" s="59"/>
      <c r="SDI50" s="59"/>
      <c r="SDJ50" s="59"/>
      <c r="SDK50" s="59"/>
      <c r="SDL50" s="60"/>
      <c r="SDM50" s="278"/>
      <c r="SDN50" s="243"/>
      <c r="SDO50" s="244"/>
      <c r="SDP50" s="244"/>
      <c r="SDQ50" s="244"/>
      <c r="SDR50" s="244"/>
      <c r="SDS50" s="244"/>
      <c r="SDT50" s="201"/>
      <c r="SDU50" s="210"/>
      <c r="SDV50" s="15"/>
      <c r="SDW50" s="15"/>
      <c r="SDX50" s="15"/>
      <c r="SDY50" s="15"/>
      <c r="SDZ50" s="15"/>
      <c r="SEA50" s="15"/>
      <c r="SEB50" s="15"/>
      <c r="SEC50" s="15"/>
      <c r="SED50" s="15"/>
      <c r="SEE50" s="15"/>
      <c r="SEF50" s="19"/>
      <c r="SEG50" s="15"/>
      <c r="SEH50" s="15"/>
      <c r="SEI50" s="15"/>
      <c r="SEJ50" s="15"/>
      <c r="SEK50" s="15"/>
      <c r="SEL50" s="15"/>
      <c r="SEM50" s="19"/>
      <c r="SEN50" s="59"/>
      <c r="SEO50" s="59"/>
      <c r="SEP50" s="52"/>
      <c r="SEQ50" s="52"/>
      <c r="SER50" s="52"/>
      <c r="SES50" s="52"/>
      <c r="SET50" s="52"/>
      <c r="SEU50" s="59"/>
      <c r="SEV50" s="59"/>
      <c r="SEW50" s="59"/>
      <c r="SEX50" s="59"/>
      <c r="SEY50" s="60"/>
      <c r="SEZ50" s="278"/>
      <c r="SFA50" s="243"/>
      <c r="SFB50" s="244"/>
      <c r="SFC50" s="244"/>
      <c r="SFD50" s="244"/>
      <c r="SFE50" s="244"/>
      <c r="SFF50" s="244"/>
      <c r="SFG50" s="201"/>
      <c r="SFH50" s="210"/>
      <c r="SFI50" s="15"/>
      <c r="SFJ50" s="15"/>
      <c r="SFK50" s="15"/>
      <c r="SFL50" s="15"/>
      <c r="SFM50" s="15"/>
      <c r="SFN50" s="15"/>
      <c r="SFO50" s="15"/>
      <c r="SFP50" s="15"/>
      <c r="SFQ50" s="15"/>
      <c r="SFR50" s="15"/>
      <c r="SFS50" s="19"/>
      <c r="SFT50" s="15"/>
      <c r="SFU50" s="15"/>
      <c r="SFV50" s="15"/>
      <c r="SFW50" s="15"/>
      <c r="SFX50" s="15"/>
      <c r="SFY50" s="15"/>
      <c r="SFZ50" s="19"/>
      <c r="SGA50" s="59"/>
      <c r="SGB50" s="59"/>
      <c r="SGC50" s="52"/>
      <c r="SGD50" s="52"/>
      <c r="SGE50" s="52"/>
      <c r="SGF50" s="52"/>
      <c r="SGG50" s="52"/>
      <c r="SGH50" s="59"/>
      <c r="SGI50" s="59"/>
      <c r="SGJ50" s="59"/>
      <c r="SGK50" s="59"/>
      <c r="SGL50" s="60"/>
      <c r="SGM50" s="278"/>
      <c r="SGN50" s="243"/>
      <c r="SGO50" s="244"/>
      <c r="SGP50" s="244"/>
      <c r="SGQ50" s="244"/>
      <c r="SGR50" s="244"/>
      <c r="SGS50" s="244"/>
      <c r="SGT50" s="201"/>
      <c r="SGU50" s="210"/>
      <c r="SGV50" s="15"/>
      <c r="SGW50" s="15"/>
      <c r="SGX50" s="15"/>
      <c r="SGY50" s="15"/>
      <c r="SGZ50" s="15"/>
      <c r="SHA50" s="15"/>
      <c r="SHB50" s="15"/>
      <c r="SHC50" s="15"/>
      <c r="SHD50" s="15"/>
      <c r="SHE50" s="15"/>
      <c r="SHF50" s="19"/>
      <c r="SHG50" s="15"/>
      <c r="SHH50" s="15"/>
      <c r="SHI50" s="15"/>
      <c r="SHJ50" s="15"/>
      <c r="SHK50" s="15"/>
      <c r="SHL50" s="15"/>
      <c r="SHM50" s="19"/>
      <c r="SHN50" s="59"/>
      <c r="SHO50" s="59"/>
      <c r="SHP50" s="52"/>
      <c r="SHQ50" s="52"/>
      <c r="SHR50" s="52"/>
      <c r="SHS50" s="52"/>
      <c r="SHT50" s="52"/>
      <c r="SHU50" s="59"/>
      <c r="SHV50" s="59"/>
      <c r="SHW50" s="59"/>
      <c r="SHX50" s="59"/>
      <c r="SHY50" s="60"/>
      <c r="SHZ50" s="278"/>
      <c r="SIA50" s="243"/>
      <c r="SIB50" s="244"/>
      <c r="SIC50" s="244"/>
      <c r="SID50" s="244"/>
      <c r="SIE50" s="244"/>
      <c r="SIF50" s="244"/>
      <c r="SIG50" s="201"/>
      <c r="SIH50" s="210"/>
      <c r="SII50" s="15"/>
      <c r="SIJ50" s="15"/>
      <c r="SIK50" s="15"/>
      <c r="SIL50" s="15"/>
      <c r="SIM50" s="15"/>
      <c r="SIN50" s="15"/>
      <c r="SIO50" s="15"/>
      <c r="SIP50" s="15"/>
      <c r="SIQ50" s="15"/>
      <c r="SIR50" s="15"/>
      <c r="SIS50" s="19"/>
      <c r="SIT50" s="15"/>
      <c r="SIU50" s="15"/>
      <c r="SIV50" s="15"/>
      <c r="SIW50" s="15"/>
      <c r="SIX50" s="15"/>
      <c r="SIY50" s="15"/>
      <c r="SIZ50" s="19"/>
      <c r="SJA50" s="59"/>
      <c r="SJB50" s="59"/>
      <c r="SJC50" s="52"/>
      <c r="SJD50" s="52"/>
      <c r="SJE50" s="52"/>
      <c r="SJF50" s="52"/>
      <c r="SJG50" s="52"/>
      <c r="SJH50" s="59"/>
      <c r="SJI50" s="59"/>
      <c r="SJJ50" s="59"/>
      <c r="SJK50" s="59"/>
      <c r="SJL50" s="60"/>
      <c r="SJM50" s="278"/>
      <c r="SJN50" s="243"/>
      <c r="SJO50" s="244"/>
      <c r="SJP50" s="244"/>
      <c r="SJQ50" s="244"/>
      <c r="SJR50" s="244"/>
      <c r="SJS50" s="244"/>
      <c r="SJT50" s="201"/>
      <c r="SJU50" s="210"/>
      <c r="SJV50" s="15"/>
      <c r="SJW50" s="15"/>
      <c r="SJX50" s="15"/>
      <c r="SJY50" s="15"/>
      <c r="SJZ50" s="15"/>
      <c r="SKA50" s="15"/>
      <c r="SKB50" s="15"/>
      <c r="SKC50" s="15"/>
      <c r="SKD50" s="15"/>
      <c r="SKE50" s="15"/>
      <c r="SKF50" s="19"/>
      <c r="SKG50" s="15"/>
      <c r="SKH50" s="15"/>
      <c r="SKI50" s="15"/>
      <c r="SKJ50" s="15"/>
      <c r="SKK50" s="15"/>
      <c r="SKL50" s="15"/>
      <c r="SKM50" s="19"/>
      <c r="SKN50" s="59"/>
      <c r="SKO50" s="59"/>
      <c r="SKP50" s="52"/>
      <c r="SKQ50" s="52"/>
      <c r="SKR50" s="52"/>
      <c r="SKS50" s="52"/>
      <c r="SKT50" s="52"/>
      <c r="SKU50" s="59"/>
      <c r="SKV50" s="59"/>
      <c r="SKW50" s="59"/>
      <c r="SKX50" s="59"/>
      <c r="SKY50" s="60"/>
      <c r="SKZ50" s="278"/>
      <c r="SLA50" s="243"/>
      <c r="SLB50" s="244"/>
      <c r="SLC50" s="244"/>
      <c r="SLD50" s="244"/>
      <c r="SLE50" s="244"/>
      <c r="SLF50" s="244"/>
      <c r="SLG50" s="201"/>
      <c r="SLH50" s="210"/>
      <c r="SLI50" s="15"/>
      <c r="SLJ50" s="15"/>
      <c r="SLK50" s="15"/>
      <c r="SLL50" s="15"/>
      <c r="SLM50" s="15"/>
      <c r="SLN50" s="15"/>
      <c r="SLO50" s="15"/>
      <c r="SLP50" s="15"/>
      <c r="SLQ50" s="15"/>
      <c r="SLR50" s="15"/>
      <c r="SLS50" s="19"/>
      <c r="SLT50" s="15"/>
      <c r="SLU50" s="15"/>
      <c r="SLV50" s="15"/>
      <c r="SLW50" s="15"/>
      <c r="SLX50" s="15"/>
      <c r="SLY50" s="15"/>
      <c r="SLZ50" s="19"/>
      <c r="SMA50" s="59"/>
      <c r="SMB50" s="59"/>
      <c r="SMC50" s="52"/>
      <c r="SMD50" s="52"/>
      <c r="SME50" s="52"/>
      <c r="SMF50" s="52"/>
      <c r="SMG50" s="52"/>
      <c r="SMH50" s="59"/>
      <c r="SMI50" s="59"/>
      <c r="SMJ50" s="59"/>
      <c r="SMK50" s="59"/>
      <c r="SML50" s="60"/>
      <c r="SMM50" s="278"/>
      <c r="SMN50" s="243"/>
      <c r="SMO50" s="244"/>
      <c r="SMP50" s="244"/>
      <c r="SMQ50" s="244"/>
      <c r="SMR50" s="244"/>
      <c r="SMS50" s="244"/>
      <c r="SMT50" s="201"/>
      <c r="SMU50" s="210"/>
      <c r="SMV50" s="15"/>
      <c r="SMW50" s="15"/>
      <c r="SMX50" s="15"/>
      <c r="SMY50" s="15"/>
      <c r="SMZ50" s="15"/>
      <c r="SNA50" s="15"/>
      <c r="SNB50" s="15"/>
      <c r="SNC50" s="15"/>
      <c r="SND50" s="15"/>
      <c r="SNE50" s="15"/>
      <c r="SNF50" s="19"/>
      <c r="SNG50" s="15"/>
      <c r="SNH50" s="15"/>
      <c r="SNI50" s="15"/>
      <c r="SNJ50" s="15"/>
      <c r="SNK50" s="15"/>
      <c r="SNL50" s="15"/>
      <c r="SNM50" s="19"/>
      <c r="SNN50" s="59"/>
      <c r="SNO50" s="59"/>
      <c r="SNP50" s="52"/>
      <c r="SNQ50" s="52"/>
      <c r="SNR50" s="52"/>
      <c r="SNS50" s="52"/>
      <c r="SNT50" s="52"/>
      <c r="SNU50" s="59"/>
      <c r="SNV50" s="59"/>
      <c r="SNW50" s="59"/>
      <c r="SNX50" s="59"/>
      <c r="SNY50" s="60"/>
      <c r="SNZ50" s="278"/>
      <c r="SOA50" s="243"/>
      <c r="SOB50" s="244"/>
      <c r="SOC50" s="244"/>
      <c r="SOD50" s="244"/>
      <c r="SOE50" s="244"/>
      <c r="SOF50" s="244"/>
      <c r="SOG50" s="201"/>
      <c r="SOH50" s="210"/>
      <c r="SOI50" s="15"/>
      <c r="SOJ50" s="15"/>
      <c r="SOK50" s="15"/>
      <c r="SOL50" s="15"/>
      <c r="SOM50" s="15"/>
      <c r="SON50" s="15"/>
      <c r="SOO50" s="15"/>
      <c r="SOP50" s="15"/>
      <c r="SOQ50" s="15"/>
      <c r="SOR50" s="15"/>
      <c r="SOS50" s="19"/>
      <c r="SOT50" s="15"/>
      <c r="SOU50" s="15"/>
      <c r="SOV50" s="15"/>
      <c r="SOW50" s="15"/>
      <c r="SOX50" s="15"/>
      <c r="SOY50" s="15"/>
      <c r="SOZ50" s="19"/>
      <c r="SPA50" s="59"/>
      <c r="SPB50" s="59"/>
      <c r="SPC50" s="52"/>
      <c r="SPD50" s="52"/>
      <c r="SPE50" s="52"/>
      <c r="SPF50" s="52"/>
      <c r="SPG50" s="52"/>
      <c r="SPH50" s="59"/>
      <c r="SPI50" s="59"/>
      <c r="SPJ50" s="59"/>
      <c r="SPK50" s="59"/>
      <c r="SPL50" s="60"/>
      <c r="SPM50" s="278"/>
      <c r="SPN50" s="243"/>
      <c r="SPO50" s="244"/>
      <c r="SPP50" s="244"/>
      <c r="SPQ50" s="244"/>
      <c r="SPR50" s="244"/>
      <c r="SPS50" s="244"/>
      <c r="SPT50" s="201"/>
      <c r="SPU50" s="210"/>
      <c r="SPV50" s="15"/>
      <c r="SPW50" s="15"/>
      <c r="SPX50" s="15"/>
      <c r="SPY50" s="15"/>
      <c r="SPZ50" s="15"/>
      <c r="SQA50" s="15"/>
      <c r="SQB50" s="15"/>
      <c r="SQC50" s="15"/>
      <c r="SQD50" s="15"/>
      <c r="SQE50" s="15"/>
      <c r="SQF50" s="19"/>
      <c r="SQG50" s="15"/>
      <c r="SQH50" s="15"/>
      <c r="SQI50" s="15"/>
      <c r="SQJ50" s="15"/>
      <c r="SQK50" s="15"/>
      <c r="SQL50" s="15"/>
      <c r="SQM50" s="19"/>
      <c r="SQN50" s="59"/>
      <c r="SQO50" s="59"/>
      <c r="SQP50" s="52"/>
      <c r="SQQ50" s="52"/>
      <c r="SQR50" s="52"/>
      <c r="SQS50" s="52"/>
      <c r="SQT50" s="52"/>
      <c r="SQU50" s="59"/>
      <c r="SQV50" s="59"/>
      <c r="SQW50" s="59"/>
      <c r="SQX50" s="59"/>
      <c r="SQY50" s="60"/>
      <c r="SQZ50" s="278"/>
      <c r="SRA50" s="243"/>
      <c r="SRB50" s="244"/>
      <c r="SRC50" s="244"/>
      <c r="SRD50" s="244"/>
      <c r="SRE50" s="244"/>
      <c r="SRF50" s="244"/>
      <c r="SRG50" s="201"/>
      <c r="SRH50" s="210"/>
      <c r="SRI50" s="15"/>
      <c r="SRJ50" s="15"/>
      <c r="SRK50" s="15"/>
      <c r="SRL50" s="15"/>
      <c r="SRM50" s="15"/>
      <c r="SRN50" s="15"/>
      <c r="SRO50" s="15"/>
      <c r="SRP50" s="15"/>
      <c r="SRQ50" s="15"/>
      <c r="SRR50" s="15"/>
      <c r="SRS50" s="19"/>
      <c r="SRT50" s="15"/>
      <c r="SRU50" s="15"/>
      <c r="SRV50" s="15"/>
      <c r="SRW50" s="15"/>
      <c r="SRX50" s="15"/>
      <c r="SRY50" s="15"/>
      <c r="SRZ50" s="19"/>
      <c r="SSA50" s="59"/>
      <c r="SSB50" s="59"/>
      <c r="SSC50" s="52"/>
      <c r="SSD50" s="52"/>
      <c r="SSE50" s="52"/>
      <c r="SSF50" s="52"/>
      <c r="SSG50" s="52"/>
      <c r="SSH50" s="59"/>
      <c r="SSI50" s="59"/>
      <c r="SSJ50" s="59"/>
      <c r="SSK50" s="59"/>
      <c r="SSL50" s="60"/>
      <c r="SSM50" s="278"/>
      <c r="SSN50" s="243"/>
      <c r="SSO50" s="244"/>
      <c r="SSP50" s="244"/>
      <c r="SSQ50" s="244"/>
      <c r="SSR50" s="244"/>
      <c r="SSS50" s="244"/>
      <c r="SST50" s="201"/>
      <c r="SSU50" s="210"/>
      <c r="SSV50" s="15"/>
      <c r="SSW50" s="15"/>
      <c r="SSX50" s="15"/>
      <c r="SSY50" s="15"/>
      <c r="SSZ50" s="15"/>
      <c r="STA50" s="15"/>
      <c r="STB50" s="15"/>
      <c r="STC50" s="15"/>
      <c r="STD50" s="15"/>
      <c r="STE50" s="15"/>
      <c r="STF50" s="19"/>
      <c r="STG50" s="15"/>
      <c r="STH50" s="15"/>
      <c r="STI50" s="15"/>
      <c r="STJ50" s="15"/>
      <c r="STK50" s="15"/>
      <c r="STL50" s="15"/>
      <c r="STM50" s="19"/>
      <c r="STN50" s="59"/>
      <c r="STO50" s="59"/>
      <c r="STP50" s="52"/>
      <c r="STQ50" s="52"/>
      <c r="STR50" s="52"/>
      <c r="STS50" s="52"/>
      <c r="STT50" s="52"/>
      <c r="STU50" s="59"/>
      <c r="STV50" s="59"/>
      <c r="STW50" s="59"/>
      <c r="STX50" s="59"/>
      <c r="STY50" s="60"/>
      <c r="STZ50" s="278"/>
      <c r="SUA50" s="243"/>
      <c r="SUB50" s="244"/>
      <c r="SUC50" s="244"/>
      <c r="SUD50" s="244"/>
      <c r="SUE50" s="244"/>
      <c r="SUF50" s="244"/>
      <c r="SUG50" s="201"/>
      <c r="SUH50" s="210"/>
      <c r="SUI50" s="15"/>
      <c r="SUJ50" s="15"/>
      <c r="SUK50" s="15"/>
      <c r="SUL50" s="15"/>
      <c r="SUM50" s="15"/>
      <c r="SUN50" s="15"/>
      <c r="SUO50" s="15"/>
      <c r="SUP50" s="15"/>
      <c r="SUQ50" s="15"/>
      <c r="SUR50" s="15"/>
      <c r="SUS50" s="19"/>
      <c r="SUT50" s="15"/>
      <c r="SUU50" s="15"/>
      <c r="SUV50" s="15"/>
      <c r="SUW50" s="15"/>
      <c r="SUX50" s="15"/>
      <c r="SUY50" s="15"/>
      <c r="SUZ50" s="19"/>
      <c r="SVA50" s="59"/>
      <c r="SVB50" s="59"/>
      <c r="SVC50" s="52"/>
      <c r="SVD50" s="52"/>
      <c r="SVE50" s="52"/>
      <c r="SVF50" s="52"/>
      <c r="SVG50" s="52"/>
      <c r="SVH50" s="59"/>
      <c r="SVI50" s="59"/>
      <c r="SVJ50" s="59"/>
      <c r="SVK50" s="59"/>
      <c r="SVL50" s="60"/>
      <c r="SVM50" s="278"/>
      <c r="SVN50" s="243"/>
      <c r="SVO50" s="244"/>
      <c r="SVP50" s="244"/>
      <c r="SVQ50" s="244"/>
      <c r="SVR50" s="244"/>
      <c r="SVS50" s="244"/>
      <c r="SVT50" s="201"/>
      <c r="SVU50" s="210"/>
      <c r="SVV50" s="15"/>
      <c r="SVW50" s="15"/>
      <c r="SVX50" s="15"/>
      <c r="SVY50" s="15"/>
      <c r="SVZ50" s="15"/>
      <c r="SWA50" s="15"/>
      <c r="SWB50" s="15"/>
      <c r="SWC50" s="15"/>
      <c r="SWD50" s="15"/>
      <c r="SWE50" s="15"/>
      <c r="SWF50" s="19"/>
      <c r="SWG50" s="15"/>
      <c r="SWH50" s="15"/>
      <c r="SWI50" s="15"/>
      <c r="SWJ50" s="15"/>
      <c r="SWK50" s="15"/>
      <c r="SWL50" s="15"/>
      <c r="SWM50" s="19"/>
      <c r="SWN50" s="59"/>
      <c r="SWO50" s="59"/>
      <c r="SWP50" s="52"/>
      <c r="SWQ50" s="52"/>
      <c r="SWR50" s="52"/>
      <c r="SWS50" s="52"/>
      <c r="SWT50" s="52"/>
      <c r="SWU50" s="59"/>
      <c r="SWV50" s="59"/>
      <c r="SWW50" s="59"/>
      <c r="SWX50" s="59"/>
      <c r="SWY50" s="60"/>
      <c r="SWZ50" s="278"/>
      <c r="SXA50" s="243"/>
      <c r="SXB50" s="244"/>
      <c r="SXC50" s="244"/>
      <c r="SXD50" s="244"/>
      <c r="SXE50" s="244"/>
      <c r="SXF50" s="244"/>
      <c r="SXG50" s="201"/>
      <c r="SXH50" s="210"/>
      <c r="SXI50" s="15"/>
      <c r="SXJ50" s="15"/>
      <c r="SXK50" s="15"/>
      <c r="SXL50" s="15"/>
      <c r="SXM50" s="15"/>
      <c r="SXN50" s="15"/>
      <c r="SXO50" s="15"/>
      <c r="SXP50" s="15"/>
      <c r="SXQ50" s="15"/>
      <c r="SXR50" s="15"/>
      <c r="SXS50" s="19"/>
      <c r="SXT50" s="15"/>
      <c r="SXU50" s="15"/>
      <c r="SXV50" s="15"/>
      <c r="SXW50" s="15"/>
      <c r="SXX50" s="15"/>
      <c r="SXY50" s="15"/>
      <c r="SXZ50" s="19"/>
      <c r="SYA50" s="59"/>
      <c r="SYB50" s="59"/>
      <c r="SYC50" s="52"/>
      <c r="SYD50" s="52"/>
      <c r="SYE50" s="52"/>
      <c r="SYF50" s="52"/>
      <c r="SYG50" s="52"/>
      <c r="SYH50" s="59"/>
      <c r="SYI50" s="59"/>
      <c r="SYJ50" s="59"/>
      <c r="SYK50" s="59"/>
      <c r="SYL50" s="60"/>
      <c r="SYM50" s="278"/>
      <c r="SYN50" s="243"/>
      <c r="SYO50" s="244"/>
      <c r="SYP50" s="244"/>
      <c r="SYQ50" s="244"/>
      <c r="SYR50" s="244"/>
      <c r="SYS50" s="244"/>
      <c r="SYT50" s="201"/>
      <c r="SYU50" s="210"/>
      <c r="SYV50" s="15"/>
      <c r="SYW50" s="15"/>
      <c r="SYX50" s="15"/>
      <c r="SYY50" s="15"/>
      <c r="SYZ50" s="15"/>
      <c r="SZA50" s="15"/>
      <c r="SZB50" s="15"/>
      <c r="SZC50" s="15"/>
      <c r="SZD50" s="15"/>
      <c r="SZE50" s="15"/>
      <c r="SZF50" s="19"/>
      <c r="SZG50" s="15"/>
      <c r="SZH50" s="15"/>
      <c r="SZI50" s="15"/>
      <c r="SZJ50" s="15"/>
      <c r="SZK50" s="15"/>
      <c r="SZL50" s="15"/>
      <c r="SZM50" s="19"/>
      <c r="SZN50" s="59"/>
      <c r="SZO50" s="59"/>
      <c r="SZP50" s="52"/>
      <c r="SZQ50" s="52"/>
      <c r="SZR50" s="52"/>
      <c r="SZS50" s="52"/>
      <c r="SZT50" s="52"/>
      <c r="SZU50" s="59"/>
      <c r="SZV50" s="59"/>
      <c r="SZW50" s="59"/>
      <c r="SZX50" s="59"/>
      <c r="SZY50" s="60"/>
      <c r="SZZ50" s="278"/>
      <c r="TAA50" s="243"/>
      <c r="TAB50" s="244"/>
      <c r="TAC50" s="244"/>
      <c r="TAD50" s="244"/>
      <c r="TAE50" s="244"/>
      <c r="TAF50" s="244"/>
      <c r="TAG50" s="201"/>
      <c r="TAH50" s="210"/>
      <c r="TAI50" s="15"/>
      <c r="TAJ50" s="15"/>
      <c r="TAK50" s="15"/>
      <c r="TAL50" s="15"/>
      <c r="TAM50" s="15"/>
      <c r="TAN50" s="15"/>
      <c r="TAO50" s="15"/>
      <c r="TAP50" s="15"/>
      <c r="TAQ50" s="15"/>
      <c r="TAR50" s="15"/>
      <c r="TAS50" s="19"/>
      <c r="TAT50" s="15"/>
      <c r="TAU50" s="15"/>
      <c r="TAV50" s="15"/>
      <c r="TAW50" s="15"/>
      <c r="TAX50" s="15"/>
      <c r="TAY50" s="15"/>
      <c r="TAZ50" s="19"/>
      <c r="TBA50" s="59"/>
      <c r="TBB50" s="59"/>
      <c r="TBC50" s="52"/>
      <c r="TBD50" s="52"/>
      <c r="TBE50" s="52"/>
      <c r="TBF50" s="52"/>
      <c r="TBG50" s="52"/>
      <c r="TBH50" s="59"/>
      <c r="TBI50" s="59"/>
      <c r="TBJ50" s="59"/>
      <c r="TBK50" s="59"/>
      <c r="TBL50" s="60"/>
      <c r="TBM50" s="278"/>
      <c r="TBN50" s="243"/>
      <c r="TBO50" s="244"/>
      <c r="TBP50" s="244"/>
      <c r="TBQ50" s="244"/>
      <c r="TBR50" s="244"/>
      <c r="TBS50" s="244"/>
      <c r="TBT50" s="201"/>
      <c r="TBU50" s="210"/>
      <c r="TBV50" s="15"/>
      <c r="TBW50" s="15"/>
      <c r="TBX50" s="15"/>
      <c r="TBY50" s="15"/>
      <c r="TBZ50" s="15"/>
      <c r="TCA50" s="15"/>
      <c r="TCB50" s="15"/>
      <c r="TCC50" s="15"/>
      <c r="TCD50" s="15"/>
      <c r="TCE50" s="15"/>
      <c r="TCF50" s="19"/>
      <c r="TCG50" s="15"/>
      <c r="TCH50" s="15"/>
      <c r="TCI50" s="15"/>
      <c r="TCJ50" s="15"/>
      <c r="TCK50" s="15"/>
      <c r="TCL50" s="15"/>
      <c r="TCM50" s="19"/>
      <c r="TCN50" s="59"/>
      <c r="TCO50" s="59"/>
      <c r="TCP50" s="52"/>
      <c r="TCQ50" s="52"/>
      <c r="TCR50" s="52"/>
      <c r="TCS50" s="52"/>
      <c r="TCT50" s="52"/>
      <c r="TCU50" s="59"/>
      <c r="TCV50" s="59"/>
      <c r="TCW50" s="59"/>
      <c r="TCX50" s="59"/>
      <c r="TCY50" s="60"/>
      <c r="TCZ50" s="278"/>
      <c r="TDA50" s="243"/>
      <c r="TDB50" s="244"/>
      <c r="TDC50" s="244"/>
      <c r="TDD50" s="244"/>
      <c r="TDE50" s="244"/>
      <c r="TDF50" s="244"/>
      <c r="TDG50" s="201"/>
      <c r="TDH50" s="210"/>
      <c r="TDI50" s="15"/>
      <c r="TDJ50" s="15"/>
      <c r="TDK50" s="15"/>
      <c r="TDL50" s="15"/>
      <c r="TDM50" s="15"/>
      <c r="TDN50" s="15"/>
      <c r="TDO50" s="15"/>
      <c r="TDP50" s="15"/>
      <c r="TDQ50" s="15"/>
      <c r="TDR50" s="15"/>
      <c r="TDS50" s="19"/>
      <c r="TDT50" s="15"/>
      <c r="TDU50" s="15"/>
      <c r="TDV50" s="15"/>
      <c r="TDW50" s="15"/>
      <c r="TDX50" s="15"/>
      <c r="TDY50" s="15"/>
      <c r="TDZ50" s="19"/>
      <c r="TEA50" s="59"/>
      <c r="TEB50" s="59"/>
      <c r="TEC50" s="52"/>
      <c r="TED50" s="52"/>
      <c r="TEE50" s="52"/>
      <c r="TEF50" s="52"/>
      <c r="TEG50" s="52"/>
      <c r="TEH50" s="59"/>
      <c r="TEI50" s="59"/>
      <c r="TEJ50" s="59"/>
      <c r="TEK50" s="59"/>
      <c r="TEL50" s="60"/>
      <c r="TEM50" s="278"/>
      <c r="TEN50" s="243"/>
      <c r="TEO50" s="244"/>
      <c r="TEP50" s="244"/>
      <c r="TEQ50" s="244"/>
      <c r="TER50" s="244"/>
      <c r="TES50" s="244"/>
      <c r="TET50" s="201"/>
      <c r="TEU50" s="210"/>
      <c r="TEV50" s="15"/>
      <c r="TEW50" s="15"/>
      <c r="TEX50" s="15"/>
      <c r="TEY50" s="15"/>
      <c r="TEZ50" s="15"/>
      <c r="TFA50" s="15"/>
      <c r="TFB50" s="15"/>
      <c r="TFC50" s="15"/>
      <c r="TFD50" s="15"/>
      <c r="TFE50" s="15"/>
      <c r="TFF50" s="19"/>
      <c r="TFG50" s="15"/>
      <c r="TFH50" s="15"/>
      <c r="TFI50" s="15"/>
      <c r="TFJ50" s="15"/>
      <c r="TFK50" s="15"/>
      <c r="TFL50" s="15"/>
      <c r="TFM50" s="19"/>
      <c r="TFN50" s="59"/>
      <c r="TFO50" s="59"/>
      <c r="TFP50" s="52"/>
      <c r="TFQ50" s="52"/>
      <c r="TFR50" s="52"/>
      <c r="TFS50" s="52"/>
      <c r="TFT50" s="52"/>
      <c r="TFU50" s="59"/>
      <c r="TFV50" s="59"/>
      <c r="TFW50" s="59"/>
      <c r="TFX50" s="59"/>
      <c r="TFY50" s="60"/>
      <c r="TFZ50" s="278"/>
      <c r="TGA50" s="243"/>
      <c r="TGB50" s="244"/>
      <c r="TGC50" s="244"/>
      <c r="TGD50" s="244"/>
      <c r="TGE50" s="244"/>
      <c r="TGF50" s="244"/>
      <c r="TGG50" s="201"/>
      <c r="TGH50" s="210"/>
      <c r="TGI50" s="15"/>
      <c r="TGJ50" s="15"/>
      <c r="TGK50" s="15"/>
      <c r="TGL50" s="15"/>
      <c r="TGM50" s="15"/>
      <c r="TGN50" s="15"/>
      <c r="TGO50" s="15"/>
      <c r="TGP50" s="15"/>
      <c r="TGQ50" s="15"/>
      <c r="TGR50" s="15"/>
      <c r="TGS50" s="19"/>
      <c r="TGT50" s="15"/>
      <c r="TGU50" s="15"/>
      <c r="TGV50" s="15"/>
      <c r="TGW50" s="15"/>
      <c r="TGX50" s="15"/>
      <c r="TGY50" s="15"/>
      <c r="TGZ50" s="19"/>
      <c r="THA50" s="59"/>
      <c r="THB50" s="59"/>
      <c r="THC50" s="52"/>
      <c r="THD50" s="52"/>
      <c r="THE50" s="52"/>
      <c r="THF50" s="52"/>
      <c r="THG50" s="52"/>
      <c r="THH50" s="59"/>
      <c r="THI50" s="59"/>
      <c r="THJ50" s="59"/>
      <c r="THK50" s="59"/>
      <c r="THL50" s="60"/>
      <c r="THM50" s="278"/>
      <c r="THN50" s="243"/>
      <c r="THO50" s="244"/>
      <c r="THP50" s="244"/>
      <c r="THQ50" s="244"/>
      <c r="THR50" s="244"/>
      <c r="THS50" s="244"/>
      <c r="THT50" s="201"/>
      <c r="THU50" s="210"/>
      <c r="THV50" s="15"/>
      <c r="THW50" s="15"/>
      <c r="THX50" s="15"/>
      <c r="THY50" s="15"/>
      <c r="THZ50" s="15"/>
      <c r="TIA50" s="15"/>
      <c r="TIB50" s="15"/>
      <c r="TIC50" s="15"/>
      <c r="TID50" s="15"/>
      <c r="TIE50" s="15"/>
      <c r="TIF50" s="19"/>
      <c r="TIG50" s="15"/>
      <c r="TIH50" s="15"/>
      <c r="TII50" s="15"/>
      <c r="TIJ50" s="15"/>
      <c r="TIK50" s="15"/>
      <c r="TIL50" s="15"/>
      <c r="TIM50" s="19"/>
      <c r="TIN50" s="59"/>
      <c r="TIO50" s="59"/>
      <c r="TIP50" s="52"/>
      <c r="TIQ50" s="52"/>
      <c r="TIR50" s="52"/>
      <c r="TIS50" s="52"/>
      <c r="TIT50" s="52"/>
      <c r="TIU50" s="59"/>
      <c r="TIV50" s="59"/>
      <c r="TIW50" s="59"/>
      <c r="TIX50" s="59"/>
      <c r="TIY50" s="60"/>
      <c r="TIZ50" s="278"/>
      <c r="TJA50" s="243"/>
      <c r="TJB50" s="244"/>
      <c r="TJC50" s="244"/>
      <c r="TJD50" s="244"/>
      <c r="TJE50" s="244"/>
      <c r="TJF50" s="244"/>
      <c r="TJG50" s="201"/>
      <c r="TJH50" s="210"/>
      <c r="TJI50" s="15"/>
      <c r="TJJ50" s="15"/>
      <c r="TJK50" s="15"/>
      <c r="TJL50" s="15"/>
      <c r="TJM50" s="15"/>
      <c r="TJN50" s="15"/>
      <c r="TJO50" s="15"/>
      <c r="TJP50" s="15"/>
      <c r="TJQ50" s="15"/>
      <c r="TJR50" s="15"/>
      <c r="TJS50" s="19"/>
      <c r="TJT50" s="15"/>
      <c r="TJU50" s="15"/>
      <c r="TJV50" s="15"/>
      <c r="TJW50" s="15"/>
      <c r="TJX50" s="15"/>
      <c r="TJY50" s="15"/>
      <c r="TJZ50" s="19"/>
      <c r="TKA50" s="59"/>
      <c r="TKB50" s="59"/>
      <c r="TKC50" s="52"/>
      <c r="TKD50" s="52"/>
      <c r="TKE50" s="52"/>
      <c r="TKF50" s="52"/>
      <c r="TKG50" s="52"/>
      <c r="TKH50" s="59"/>
      <c r="TKI50" s="59"/>
      <c r="TKJ50" s="59"/>
      <c r="TKK50" s="59"/>
      <c r="TKL50" s="60"/>
      <c r="TKM50" s="278"/>
      <c r="TKN50" s="243"/>
      <c r="TKO50" s="244"/>
      <c r="TKP50" s="244"/>
      <c r="TKQ50" s="244"/>
      <c r="TKR50" s="244"/>
      <c r="TKS50" s="244"/>
      <c r="TKT50" s="201"/>
      <c r="TKU50" s="210"/>
      <c r="TKV50" s="15"/>
      <c r="TKW50" s="15"/>
      <c r="TKX50" s="15"/>
      <c r="TKY50" s="15"/>
      <c r="TKZ50" s="15"/>
      <c r="TLA50" s="15"/>
      <c r="TLB50" s="15"/>
      <c r="TLC50" s="15"/>
      <c r="TLD50" s="15"/>
      <c r="TLE50" s="15"/>
      <c r="TLF50" s="19"/>
      <c r="TLG50" s="15"/>
      <c r="TLH50" s="15"/>
      <c r="TLI50" s="15"/>
      <c r="TLJ50" s="15"/>
      <c r="TLK50" s="15"/>
      <c r="TLL50" s="15"/>
      <c r="TLM50" s="19"/>
      <c r="TLN50" s="59"/>
      <c r="TLO50" s="59"/>
      <c r="TLP50" s="52"/>
      <c r="TLQ50" s="52"/>
      <c r="TLR50" s="52"/>
      <c r="TLS50" s="52"/>
      <c r="TLT50" s="52"/>
      <c r="TLU50" s="59"/>
      <c r="TLV50" s="59"/>
      <c r="TLW50" s="59"/>
      <c r="TLX50" s="59"/>
      <c r="TLY50" s="60"/>
      <c r="TLZ50" s="278"/>
      <c r="TMA50" s="243"/>
      <c r="TMB50" s="244"/>
      <c r="TMC50" s="244"/>
      <c r="TMD50" s="244"/>
      <c r="TME50" s="244"/>
      <c r="TMF50" s="244"/>
      <c r="TMG50" s="201"/>
      <c r="TMH50" s="210"/>
      <c r="TMI50" s="15"/>
      <c r="TMJ50" s="15"/>
      <c r="TMK50" s="15"/>
      <c r="TML50" s="15"/>
      <c r="TMM50" s="15"/>
      <c r="TMN50" s="15"/>
      <c r="TMO50" s="15"/>
      <c r="TMP50" s="15"/>
      <c r="TMQ50" s="15"/>
      <c r="TMR50" s="15"/>
      <c r="TMS50" s="19"/>
      <c r="TMT50" s="15"/>
      <c r="TMU50" s="15"/>
      <c r="TMV50" s="15"/>
      <c r="TMW50" s="15"/>
      <c r="TMX50" s="15"/>
      <c r="TMY50" s="15"/>
      <c r="TMZ50" s="19"/>
      <c r="TNA50" s="59"/>
      <c r="TNB50" s="59"/>
      <c r="TNC50" s="52"/>
      <c r="TND50" s="52"/>
      <c r="TNE50" s="52"/>
      <c r="TNF50" s="52"/>
      <c r="TNG50" s="52"/>
      <c r="TNH50" s="59"/>
      <c r="TNI50" s="59"/>
      <c r="TNJ50" s="59"/>
      <c r="TNK50" s="59"/>
      <c r="TNL50" s="60"/>
      <c r="TNM50" s="278"/>
      <c r="TNN50" s="243"/>
      <c r="TNO50" s="244"/>
      <c r="TNP50" s="244"/>
      <c r="TNQ50" s="244"/>
      <c r="TNR50" s="244"/>
      <c r="TNS50" s="244"/>
      <c r="TNT50" s="201"/>
      <c r="TNU50" s="210"/>
      <c r="TNV50" s="15"/>
      <c r="TNW50" s="15"/>
      <c r="TNX50" s="15"/>
      <c r="TNY50" s="15"/>
      <c r="TNZ50" s="15"/>
      <c r="TOA50" s="15"/>
      <c r="TOB50" s="15"/>
      <c r="TOC50" s="15"/>
      <c r="TOD50" s="15"/>
      <c r="TOE50" s="15"/>
      <c r="TOF50" s="19"/>
      <c r="TOG50" s="15"/>
      <c r="TOH50" s="15"/>
      <c r="TOI50" s="15"/>
      <c r="TOJ50" s="15"/>
      <c r="TOK50" s="15"/>
      <c r="TOL50" s="15"/>
      <c r="TOM50" s="19"/>
      <c r="TON50" s="59"/>
      <c r="TOO50" s="59"/>
      <c r="TOP50" s="52"/>
      <c r="TOQ50" s="52"/>
      <c r="TOR50" s="52"/>
      <c r="TOS50" s="52"/>
      <c r="TOT50" s="52"/>
      <c r="TOU50" s="59"/>
      <c r="TOV50" s="59"/>
      <c r="TOW50" s="59"/>
      <c r="TOX50" s="59"/>
      <c r="TOY50" s="60"/>
      <c r="TOZ50" s="278"/>
      <c r="TPA50" s="243"/>
      <c r="TPB50" s="244"/>
      <c r="TPC50" s="244"/>
      <c r="TPD50" s="244"/>
      <c r="TPE50" s="244"/>
      <c r="TPF50" s="244"/>
      <c r="TPG50" s="201"/>
      <c r="TPH50" s="210"/>
      <c r="TPI50" s="15"/>
      <c r="TPJ50" s="15"/>
      <c r="TPK50" s="15"/>
      <c r="TPL50" s="15"/>
      <c r="TPM50" s="15"/>
      <c r="TPN50" s="15"/>
      <c r="TPO50" s="15"/>
      <c r="TPP50" s="15"/>
      <c r="TPQ50" s="15"/>
      <c r="TPR50" s="15"/>
      <c r="TPS50" s="19"/>
      <c r="TPT50" s="15"/>
      <c r="TPU50" s="15"/>
      <c r="TPV50" s="15"/>
      <c r="TPW50" s="15"/>
      <c r="TPX50" s="15"/>
      <c r="TPY50" s="15"/>
      <c r="TPZ50" s="19"/>
      <c r="TQA50" s="59"/>
      <c r="TQB50" s="59"/>
      <c r="TQC50" s="52"/>
      <c r="TQD50" s="52"/>
      <c r="TQE50" s="52"/>
      <c r="TQF50" s="52"/>
      <c r="TQG50" s="52"/>
      <c r="TQH50" s="59"/>
      <c r="TQI50" s="59"/>
      <c r="TQJ50" s="59"/>
      <c r="TQK50" s="59"/>
      <c r="TQL50" s="60"/>
      <c r="TQM50" s="278"/>
      <c r="TQN50" s="243"/>
      <c r="TQO50" s="244"/>
      <c r="TQP50" s="244"/>
      <c r="TQQ50" s="244"/>
      <c r="TQR50" s="244"/>
      <c r="TQS50" s="244"/>
      <c r="TQT50" s="201"/>
      <c r="TQU50" s="210"/>
      <c r="TQV50" s="15"/>
      <c r="TQW50" s="15"/>
      <c r="TQX50" s="15"/>
      <c r="TQY50" s="15"/>
      <c r="TQZ50" s="15"/>
      <c r="TRA50" s="15"/>
      <c r="TRB50" s="15"/>
      <c r="TRC50" s="15"/>
      <c r="TRD50" s="15"/>
      <c r="TRE50" s="15"/>
      <c r="TRF50" s="19"/>
      <c r="TRG50" s="15"/>
      <c r="TRH50" s="15"/>
      <c r="TRI50" s="15"/>
      <c r="TRJ50" s="15"/>
      <c r="TRK50" s="15"/>
      <c r="TRL50" s="15"/>
      <c r="TRM50" s="19"/>
      <c r="TRN50" s="59"/>
      <c r="TRO50" s="59"/>
      <c r="TRP50" s="52"/>
      <c r="TRQ50" s="52"/>
      <c r="TRR50" s="52"/>
      <c r="TRS50" s="52"/>
      <c r="TRT50" s="52"/>
      <c r="TRU50" s="59"/>
      <c r="TRV50" s="59"/>
      <c r="TRW50" s="59"/>
      <c r="TRX50" s="59"/>
      <c r="TRY50" s="60"/>
      <c r="TRZ50" s="278"/>
      <c r="TSA50" s="243"/>
      <c r="TSB50" s="244"/>
      <c r="TSC50" s="244"/>
      <c r="TSD50" s="244"/>
      <c r="TSE50" s="244"/>
      <c r="TSF50" s="244"/>
      <c r="TSG50" s="201"/>
      <c r="TSH50" s="210"/>
      <c r="TSI50" s="15"/>
      <c r="TSJ50" s="15"/>
      <c r="TSK50" s="15"/>
      <c r="TSL50" s="15"/>
      <c r="TSM50" s="15"/>
      <c r="TSN50" s="15"/>
      <c r="TSO50" s="15"/>
      <c r="TSP50" s="15"/>
      <c r="TSQ50" s="15"/>
      <c r="TSR50" s="15"/>
      <c r="TSS50" s="19"/>
      <c r="TST50" s="15"/>
      <c r="TSU50" s="15"/>
      <c r="TSV50" s="15"/>
      <c r="TSW50" s="15"/>
      <c r="TSX50" s="15"/>
      <c r="TSY50" s="15"/>
      <c r="TSZ50" s="19"/>
      <c r="TTA50" s="59"/>
      <c r="TTB50" s="59"/>
      <c r="TTC50" s="52"/>
      <c r="TTD50" s="52"/>
      <c r="TTE50" s="52"/>
      <c r="TTF50" s="52"/>
      <c r="TTG50" s="52"/>
      <c r="TTH50" s="59"/>
      <c r="TTI50" s="59"/>
      <c r="TTJ50" s="59"/>
      <c r="TTK50" s="59"/>
      <c r="TTL50" s="60"/>
      <c r="TTM50" s="278"/>
      <c r="TTN50" s="243"/>
      <c r="TTO50" s="244"/>
      <c r="TTP50" s="244"/>
      <c r="TTQ50" s="244"/>
      <c r="TTR50" s="244"/>
      <c r="TTS50" s="244"/>
      <c r="TTT50" s="201"/>
      <c r="TTU50" s="210"/>
      <c r="TTV50" s="15"/>
      <c r="TTW50" s="15"/>
      <c r="TTX50" s="15"/>
      <c r="TTY50" s="15"/>
      <c r="TTZ50" s="15"/>
      <c r="TUA50" s="15"/>
      <c r="TUB50" s="15"/>
      <c r="TUC50" s="15"/>
      <c r="TUD50" s="15"/>
      <c r="TUE50" s="15"/>
      <c r="TUF50" s="19"/>
      <c r="TUG50" s="15"/>
      <c r="TUH50" s="15"/>
      <c r="TUI50" s="15"/>
      <c r="TUJ50" s="15"/>
      <c r="TUK50" s="15"/>
      <c r="TUL50" s="15"/>
      <c r="TUM50" s="19"/>
      <c r="TUN50" s="59"/>
      <c r="TUO50" s="59"/>
      <c r="TUP50" s="52"/>
      <c r="TUQ50" s="52"/>
      <c r="TUR50" s="52"/>
      <c r="TUS50" s="52"/>
      <c r="TUT50" s="52"/>
      <c r="TUU50" s="59"/>
      <c r="TUV50" s="59"/>
      <c r="TUW50" s="59"/>
      <c r="TUX50" s="59"/>
      <c r="TUY50" s="60"/>
      <c r="TUZ50" s="278"/>
      <c r="TVA50" s="243"/>
      <c r="TVB50" s="244"/>
      <c r="TVC50" s="244"/>
      <c r="TVD50" s="244"/>
      <c r="TVE50" s="244"/>
      <c r="TVF50" s="244"/>
      <c r="TVG50" s="201"/>
      <c r="TVH50" s="210"/>
      <c r="TVI50" s="15"/>
      <c r="TVJ50" s="15"/>
      <c r="TVK50" s="15"/>
      <c r="TVL50" s="15"/>
      <c r="TVM50" s="15"/>
      <c r="TVN50" s="15"/>
      <c r="TVO50" s="15"/>
      <c r="TVP50" s="15"/>
      <c r="TVQ50" s="15"/>
      <c r="TVR50" s="15"/>
      <c r="TVS50" s="19"/>
      <c r="TVT50" s="15"/>
      <c r="TVU50" s="15"/>
      <c r="TVV50" s="15"/>
      <c r="TVW50" s="15"/>
      <c r="TVX50" s="15"/>
      <c r="TVY50" s="15"/>
      <c r="TVZ50" s="19"/>
      <c r="TWA50" s="59"/>
      <c r="TWB50" s="59"/>
      <c r="TWC50" s="52"/>
      <c r="TWD50" s="52"/>
      <c r="TWE50" s="52"/>
      <c r="TWF50" s="52"/>
      <c r="TWG50" s="52"/>
      <c r="TWH50" s="59"/>
      <c r="TWI50" s="59"/>
      <c r="TWJ50" s="59"/>
      <c r="TWK50" s="59"/>
      <c r="TWL50" s="60"/>
      <c r="TWM50" s="278"/>
      <c r="TWN50" s="243"/>
      <c r="TWO50" s="244"/>
      <c r="TWP50" s="244"/>
      <c r="TWQ50" s="244"/>
      <c r="TWR50" s="244"/>
      <c r="TWS50" s="244"/>
      <c r="TWT50" s="201"/>
      <c r="TWU50" s="210"/>
      <c r="TWV50" s="15"/>
      <c r="TWW50" s="15"/>
      <c r="TWX50" s="15"/>
      <c r="TWY50" s="15"/>
      <c r="TWZ50" s="15"/>
      <c r="TXA50" s="15"/>
      <c r="TXB50" s="15"/>
      <c r="TXC50" s="15"/>
      <c r="TXD50" s="15"/>
      <c r="TXE50" s="15"/>
      <c r="TXF50" s="19"/>
      <c r="TXG50" s="15"/>
      <c r="TXH50" s="15"/>
      <c r="TXI50" s="15"/>
      <c r="TXJ50" s="15"/>
      <c r="TXK50" s="15"/>
      <c r="TXL50" s="15"/>
      <c r="TXM50" s="19"/>
      <c r="TXN50" s="59"/>
      <c r="TXO50" s="59"/>
      <c r="TXP50" s="52"/>
      <c r="TXQ50" s="52"/>
      <c r="TXR50" s="52"/>
      <c r="TXS50" s="52"/>
      <c r="TXT50" s="52"/>
      <c r="TXU50" s="59"/>
      <c r="TXV50" s="59"/>
      <c r="TXW50" s="59"/>
      <c r="TXX50" s="59"/>
      <c r="TXY50" s="60"/>
      <c r="TXZ50" s="278"/>
      <c r="TYA50" s="243"/>
      <c r="TYB50" s="244"/>
      <c r="TYC50" s="244"/>
      <c r="TYD50" s="244"/>
      <c r="TYE50" s="244"/>
      <c r="TYF50" s="244"/>
      <c r="TYG50" s="201"/>
      <c r="TYH50" s="210"/>
      <c r="TYI50" s="15"/>
      <c r="TYJ50" s="15"/>
      <c r="TYK50" s="15"/>
      <c r="TYL50" s="15"/>
      <c r="TYM50" s="15"/>
      <c r="TYN50" s="15"/>
      <c r="TYO50" s="15"/>
      <c r="TYP50" s="15"/>
      <c r="TYQ50" s="15"/>
      <c r="TYR50" s="15"/>
      <c r="TYS50" s="19"/>
      <c r="TYT50" s="15"/>
      <c r="TYU50" s="15"/>
      <c r="TYV50" s="15"/>
      <c r="TYW50" s="15"/>
      <c r="TYX50" s="15"/>
      <c r="TYY50" s="15"/>
      <c r="TYZ50" s="19"/>
      <c r="TZA50" s="59"/>
      <c r="TZB50" s="59"/>
      <c r="TZC50" s="52"/>
      <c r="TZD50" s="52"/>
      <c r="TZE50" s="52"/>
      <c r="TZF50" s="52"/>
      <c r="TZG50" s="52"/>
      <c r="TZH50" s="59"/>
      <c r="TZI50" s="59"/>
      <c r="TZJ50" s="59"/>
      <c r="TZK50" s="59"/>
      <c r="TZL50" s="60"/>
      <c r="TZM50" s="278"/>
      <c r="TZN50" s="243"/>
      <c r="TZO50" s="244"/>
      <c r="TZP50" s="244"/>
      <c r="TZQ50" s="244"/>
      <c r="TZR50" s="244"/>
      <c r="TZS50" s="244"/>
      <c r="TZT50" s="201"/>
      <c r="TZU50" s="210"/>
      <c r="TZV50" s="15"/>
      <c r="TZW50" s="15"/>
      <c r="TZX50" s="15"/>
      <c r="TZY50" s="15"/>
      <c r="TZZ50" s="15"/>
      <c r="UAA50" s="15"/>
      <c r="UAB50" s="15"/>
      <c r="UAC50" s="15"/>
      <c r="UAD50" s="15"/>
      <c r="UAE50" s="15"/>
      <c r="UAF50" s="19"/>
      <c r="UAG50" s="15"/>
      <c r="UAH50" s="15"/>
      <c r="UAI50" s="15"/>
      <c r="UAJ50" s="15"/>
      <c r="UAK50" s="15"/>
      <c r="UAL50" s="15"/>
      <c r="UAM50" s="19"/>
      <c r="UAN50" s="59"/>
      <c r="UAO50" s="59"/>
      <c r="UAP50" s="52"/>
      <c r="UAQ50" s="52"/>
      <c r="UAR50" s="52"/>
      <c r="UAS50" s="52"/>
      <c r="UAT50" s="52"/>
      <c r="UAU50" s="59"/>
      <c r="UAV50" s="59"/>
      <c r="UAW50" s="59"/>
      <c r="UAX50" s="59"/>
      <c r="UAY50" s="60"/>
      <c r="UAZ50" s="278"/>
      <c r="UBA50" s="243"/>
      <c r="UBB50" s="244"/>
      <c r="UBC50" s="244"/>
      <c r="UBD50" s="244"/>
      <c r="UBE50" s="244"/>
      <c r="UBF50" s="244"/>
      <c r="UBG50" s="201"/>
      <c r="UBH50" s="210"/>
      <c r="UBI50" s="15"/>
      <c r="UBJ50" s="15"/>
      <c r="UBK50" s="15"/>
      <c r="UBL50" s="15"/>
      <c r="UBM50" s="15"/>
      <c r="UBN50" s="15"/>
      <c r="UBO50" s="15"/>
      <c r="UBP50" s="15"/>
      <c r="UBQ50" s="15"/>
      <c r="UBR50" s="15"/>
      <c r="UBS50" s="19"/>
      <c r="UBT50" s="15"/>
      <c r="UBU50" s="15"/>
      <c r="UBV50" s="15"/>
      <c r="UBW50" s="15"/>
      <c r="UBX50" s="15"/>
      <c r="UBY50" s="15"/>
      <c r="UBZ50" s="19"/>
      <c r="UCA50" s="59"/>
      <c r="UCB50" s="59"/>
      <c r="UCC50" s="52"/>
      <c r="UCD50" s="52"/>
      <c r="UCE50" s="52"/>
      <c r="UCF50" s="52"/>
      <c r="UCG50" s="52"/>
      <c r="UCH50" s="59"/>
      <c r="UCI50" s="59"/>
      <c r="UCJ50" s="59"/>
      <c r="UCK50" s="59"/>
      <c r="UCL50" s="60"/>
      <c r="UCM50" s="278"/>
      <c r="UCN50" s="243"/>
      <c r="UCO50" s="244"/>
      <c r="UCP50" s="244"/>
      <c r="UCQ50" s="244"/>
      <c r="UCR50" s="244"/>
      <c r="UCS50" s="244"/>
      <c r="UCT50" s="201"/>
      <c r="UCU50" s="210"/>
      <c r="UCV50" s="15"/>
      <c r="UCW50" s="15"/>
      <c r="UCX50" s="15"/>
      <c r="UCY50" s="15"/>
      <c r="UCZ50" s="15"/>
      <c r="UDA50" s="15"/>
      <c r="UDB50" s="15"/>
      <c r="UDC50" s="15"/>
      <c r="UDD50" s="15"/>
      <c r="UDE50" s="15"/>
      <c r="UDF50" s="19"/>
      <c r="UDG50" s="15"/>
      <c r="UDH50" s="15"/>
      <c r="UDI50" s="15"/>
      <c r="UDJ50" s="15"/>
      <c r="UDK50" s="15"/>
      <c r="UDL50" s="15"/>
      <c r="UDM50" s="19"/>
      <c r="UDN50" s="59"/>
      <c r="UDO50" s="59"/>
      <c r="UDP50" s="52"/>
      <c r="UDQ50" s="52"/>
      <c r="UDR50" s="52"/>
      <c r="UDS50" s="52"/>
      <c r="UDT50" s="52"/>
      <c r="UDU50" s="59"/>
      <c r="UDV50" s="59"/>
      <c r="UDW50" s="59"/>
      <c r="UDX50" s="59"/>
      <c r="UDY50" s="60"/>
      <c r="UDZ50" s="278"/>
      <c r="UEA50" s="243"/>
      <c r="UEB50" s="244"/>
      <c r="UEC50" s="244"/>
      <c r="UED50" s="244"/>
      <c r="UEE50" s="244"/>
      <c r="UEF50" s="244"/>
      <c r="UEG50" s="201"/>
      <c r="UEH50" s="210"/>
      <c r="UEI50" s="15"/>
      <c r="UEJ50" s="15"/>
      <c r="UEK50" s="15"/>
      <c r="UEL50" s="15"/>
      <c r="UEM50" s="15"/>
      <c r="UEN50" s="15"/>
      <c r="UEO50" s="15"/>
      <c r="UEP50" s="15"/>
      <c r="UEQ50" s="15"/>
      <c r="UER50" s="15"/>
      <c r="UES50" s="19"/>
      <c r="UET50" s="15"/>
      <c r="UEU50" s="15"/>
      <c r="UEV50" s="15"/>
      <c r="UEW50" s="15"/>
      <c r="UEX50" s="15"/>
      <c r="UEY50" s="15"/>
      <c r="UEZ50" s="19"/>
      <c r="UFA50" s="59"/>
      <c r="UFB50" s="59"/>
      <c r="UFC50" s="52"/>
      <c r="UFD50" s="52"/>
      <c r="UFE50" s="52"/>
      <c r="UFF50" s="52"/>
      <c r="UFG50" s="52"/>
      <c r="UFH50" s="59"/>
      <c r="UFI50" s="59"/>
      <c r="UFJ50" s="59"/>
      <c r="UFK50" s="59"/>
      <c r="UFL50" s="60"/>
      <c r="UFM50" s="278"/>
      <c r="UFN50" s="243"/>
      <c r="UFO50" s="244"/>
      <c r="UFP50" s="244"/>
      <c r="UFQ50" s="244"/>
      <c r="UFR50" s="244"/>
      <c r="UFS50" s="244"/>
      <c r="UFT50" s="201"/>
      <c r="UFU50" s="210"/>
      <c r="UFV50" s="15"/>
      <c r="UFW50" s="15"/>
      <c r="UFX50" s="15"/>
      <c r="UFY50" s="15"/>
      <c r="UFZ50" s="15"/>
      <c r="UGA50" s="15"/>
      <c r="UGB50" s="15"/>
      <c r="UGC50" s="15"/>
      <c r="UGD50" s="15"/>
      <c r="UGE50" s="15"/>
      <c r="UGF50" s="19"/>
      <c r="UGG50" s="15"/>
      <c r="UGH50" s="15"/>
      <c r="UGI50" s="15"/>
      <c r="UGJ50" s="15"/>
      <c r="UGK50" s="15"/>
      <c r="UGL50" s="15"/>
      <c r="UGM50" s="19"/>
      <c r="UGN50" s="59"/>
      <c r="UGO50" s="59"/>
      <c r="UGP50" s="52"/>
      <c r="UGQ50" s="52"/>
      <c r="UGR50" s="52"/>
      <c r="UGS50" s="52"/>
      <c r="UGT50" s="52"/>
      <c r="UGU50" s="59"/>
      <c r="UGV50" s="59"/>
      <c r="UGW50" s="59"/>
      <c r="UGX50" s="59"/>
      <c r="UGY50" s="60"/>
      <c r="UGZ50" s="278"/>
      <c r="UHA50" s="243"/>
      <c r="UHB50" s="244"/>
      <c r="UHC50" s="244"/>
      <c r="UHD50" s="244"/>
      <c r="UHE50" s="244"/>
      <c r="UHF50" s="244"/>
      <c r="UHG50" s="201"/>
      <c r="UHH50" s="210"/>
      <c r="UHI50" s="15"/>
      <c r="UHJ50" s="15"/>
      <c r="UHK50" s="15"/>
      <c r="UHL50" s="15"/>
      <c r="UHM50" s="15"/>
      <c r="UHN50" s="15"/>
      <c r="UHO50" s="15"/>
      <c r="UHP50" s="15"/>
      <c r="UHQ50" s="15"/>
      <c r="UHR50" s="15"/>
      <c r="UHS50" s="19"/>
      <c r="UHT50" s="15"/>
      <c r="UHU50" s="15"/>
      <c r="UHV50" s="15"/>
      <c r="UHW50" s="15"/>
      <c r="UHX50" s="15"/>
      <c r="UHY50" s="15"/>
      <c r="UHZ50" s="19"/>
      <c r="UIA50" s="59"/>
      <c r="UIB50" s="59"/>
      <c r="UIC50" s="52"/>
      <c r="UID50" s="52"/>
      <c r="UIE50" s="52"/>
      <c r="UIF50" s="52"/>
      <c r="UIG50" s="52"/>
      <c r="UIH50" s="59"/>
      <c r="UII50" s="59"/>
      <c r="UIJ50" s="59"/>
      <c r="UIK50" s="59"/>
      <c r="UIL50" s="60"/>
      <c r="UIM50" s="278"/>
      <c r="UIN50" s="243"/>
      <c r="UIO50" s="244"/>
      <c r="UIP50" s="244"/>
      <c r="UIQ50" s="244"/>
      <c r="UIR50" s="244"/>
      <c r="UIS50" s="244"/>
      <c r="UIT50" s="201"/>
      <c r="UIU50" s="210"/>
      <c r="UIV50" s="15"/>
      <c r="UIW50" s="15"/>
      <c r="UIX50" s="15"/>
      <c r="UIY50" s="15"/>
      <c r="UIZ50" s="15"/>
      <c r="UJA50" s="15"/>
      <c r="UJB50" s="15"/>
      <c r="UJC50" s="15"/>
      <c r="UJD50" s="15"/>
      <c r="UJE50" s="15"/>
      <c r="UJF50" s="19"/>
      <c r="UJG50" s="15"/>
      <c r="UJH50" s="15"/>
      <c r="UJI50" s="15"/>
      <c r="UJJ50" s="15"/>
      <c r="UJK50" s="15"/>
      <c r="UJL50" s="15"/>
      <c r="UJM50" s="19"/>
      <c r="UJN50" s="59"/>
      <c r="UJO50" s="59"/>
      <c r="UJP50" s="52"/>
      <c r="UJQ50" s="52"/>
      <c r="UJR50" s="52"/>
      <c r="UJS50" s="52"/>
      <c r="UJT50" s="52"/>
      <c r="UJU50" s="59"/>
      <c r="UJV50" s="59"/>
      <c r="UJW50" s="59"/>
      <c r="UJX50" s="59"/>
      <c r="UJY50" s="60"/>
      <c r="UJZ50" s="278"/>
      <c r="UKA50" s="243"/>
      <c r="UKB50" s="244"/>
      <c r="UKC50" s="244"/>
      <c r="UKD50" s="244"/>
      <c r="UKE50" s="244"/>
      <c r="UKF50" s="244"/>
      <c r="UKG50" s="201"/>
      <c r="UKH50" s="210"/>
      <c r="UKI50" s="15"/>
      <c r="UKJ50" s="15"/>
      <c r="UKK50" s="15"/>
      <c r="UKL50" s="15"/>
      <c r="UKM50" s="15"/>
      <c r="UKN50" s="15"/>
      <c r="UKO50" s="15"/>
      <c r="UKP50" s="15"/>
      <c r="UKQ50" s="15"/>
      <c r="UKR50" s="15"/>
      <c r="UKS50" s="19"/>
      <c r="UKT50" s="15"/>
      <c r="UKU50" s="15"/>
      <c r="UKV50" s="15"/>
      <c r="UKW50" s="15"/>
      <c r="UKX50" s="15"/>
      <c r="UKY50" s="15"/>
      <c r="UKZ50" s="19"/>
      <c r="ULA50" s="59"/>
      <c r="ULB50" s="59"/>
      <c r="ULC50" s="52"/>
      <c r="ULD50" s="52"/>
      <c r="ULE50" s="52"/>
      <c r="ULF50" s="52"/>
      <c r="ULG50" s="52"/>
      <c r="ULH50" s="59"/>
      <c r="ULI50" s="59"/>
      <c r="ULJ50" s="59"/>
      <c r="ULK50" s="59"/>
      <c r="ULL50" s="60"/>
      <c r="ULM50" s="278"/>
      <c r="ULN50" s="243"/>
      <c r="ULO50" s="244"/>
      <c r="ULP50" s="244"/>
      <c r="ULQ50" s="244"/>
      <c r="ULR50" s="244"/>
      <c r="ULS50" s="244"/>
      <c r="ULT50" s="201"/>
      <c r="ULU50" s="210"/>
      <c r="ULV50" s="15"/>
      <c r="ULW50" s="15"/>
      <c r="ULX50" s="15"/>
      <c r="ULY50" s="15"/>
      <c r="ULZ50" s="15"/>
      <c r="UMA50" s="15"/>
      <c r="UMB50" s="15"/>
      <c r="UMC50" s="15"/>
      <c r="UMD50" s="15"/>
      <c r="UME50" s="15"/>
      <c r="UMF50" s="19"/>
      <c r="UMG50" s="15"/>
      <c r="UMH50" s="15"/>
      <c r="UMI50" s="15"/>
      <c r="UMJ50" s="15"/>
      <c r="UMK50" s="15"/>
      <c r="UML50" s="15"/>
      <c r="UMM50" s="19"/>
      <c r="UMN50" s="59"/>
      <c r="UMO50" s="59"/>
      <c r="UMP50" s="52"/>
      <c r="UMQ50" s="52"/>
      <c r="UMR50" s="52"/>
      <c r="UMS50" s="52"/>
      <c r="UMT50" s="52"/>
      <c r="UMU50" s="59"/>
      <c r="UMV50" s="59"/>
      <c r="UMW50" s="59"/>
      <c r="UMX50" s="59"/>
      <c r="UMY50" s="60"/>
      <c r="UMZ50" s="278"/>
      <c r="UNA50" s="243"/>
      <c r="UNB50" s="244"/>
      <c r="UNC50" s="244"/>
      <c r="UND50" s="244"/>
      <c r="UNE50" s="244"/>
      <c r="UNF50" s="244"/>
      <c r="UNG50" s="201"/>
      <c r="UNH50" s="210"/>
      <c r="UNI50" s="15"/>
      <c r="UNJ50" s="15"/>
      <c r="UNK50" s="15"/>
      <c r="UNL50" s="15"/>
      <c r="UNM50" s="15"/>
      <c r="UNN50" s="15"/>
      <c r="UNO50" s="15"/>
      <c r="UNP50" s="15"/>
      <c r="UNQ50" s="15"/>
      <c r="UNR50" s="15"/>
      <c r="UNS50" s="19"/>
      <c r="UNT50" s="15"/>
      <c r="UNU50" s="15"/>
      <c r="UNV50" s="15"/>
      <c r="UNW50" s="15"/>
      <c r="UNX50" s="15"/>
      <c r="UNY50" s="15"/>
      <c r="UNZ50" s="19"/>
      <c r="UOA50" s="59"/>
      <c r="UOB50" s="59"/>
      <c r="UOC50" s="52"/>
      <c r="UOD50" s="52"/>
      <c r="UOE50" s="52"/>
      <c r="UOF50" s="52"/>
      <c r="UOG50" s="52"/>
      <c r="UOH50" s="59"/>
      <c r="UOI50" s="59"/>
      <c r="UOJ50" s="59"/>
      <c r="UOK50" s="59"/>
      <c r="UOL50" s="60"/>
      <c r="UOM50" s="278"/>
      <c r="UON50" s="243"/>
      <c r="UOO50" s="244"/>
      <c r="UOP50" s="244"/>
      <c r="UOQ50" s="244"/>
      <c r="UOR50" s="244"/>
      <c r="UOS50" s="244"/>
      <c r="UOT50" s="201"/>
      <c r="UOU50" s="210"/>
      <c r="UOV50" s="15"/>
      <c r="UOW50" s="15"/>
      <c r="UOX50" s="15"/>
      <c r="UOY50" s="15"/>
      <c r="UOZ50" s="15"/>
      <c r="UPA50" s="15"/>
      <c r="UPB50" s="15"/>
      <c r="UPC50" s="15"/>
      <c r="UPD50" s="15"/>
      <c r="UPE50" s="15"/>
      <c r="UPF50" s="19"/>
      <c r="UPG50" s="15"/>
      <c r="UPH50" s="15"/>
      <c r="UPI50" s="15"/>
      <c r="UPJ50" s="15"/>
      <c r="UPK50" s="15"/>
      <c r="UPL50" s="15"/>
      <c r="UPM50" s="19"/>
      <c r="UPN50" s="59"/>
      <c r="UPO50" s="59"/>
      <c r="UPP50" s="52"/>
      <c r="UPQ50" s="52"/>
      <c r="UPR50" s="52"/>
      <c r="UPS50" s="52"/>
      <c r="UPT50" s="52"/>
      <c r="UPU50" s="59"/>
      <c r="UPV50" s="59"/>
      <c r="UPW50" s="59"/>
      <c r="UPX50" s="59"/>
      <c r="UPY50" s="60"/>
      <c r="UPZ50" s="278"/>
      <c r="UQA50" s="243"/>
      <c r="UQB50" s="244"/>
      <c r="UQC50" s="244"/>
      <c r="UQD50" s="244"/>
      <c r="UQE50" s="244"/>
      <c r="UQF50" s="244"/>
      <c r="UQG50" s="201"/>
      <c r="UQH50" s="210"/>
      <c r="UQI50" s="15"/>
      <c r="UQJ50" s="15"/>
      <c r="UQK50" s="15"/>
      <c r="UQL50" s="15"/>
      <c r="UQM50" s="15"/>
      <c r="UQN50" s="15"/>
      <c r="UQO50" s="15"/>
      <c r="UQP50" s="15"/>
      <c r="UQQ50" s="15"/>
      <c r="UQR50" s="15"/>
      <c r="UQS50" s="19"/>
      <c r="UQT50" s="15"/>
      <c r="UQU50" s="15"/>
      <c r="UQV50" s="15"/>
      <c r="UQW50" s="15"/>
      <c r="UQX50" s="15"/>
      <c r="UQY50" s="15"/>
      <c r="UQZ50" s="19"/>
      <c r="URA50" s="59"/>
      <c r="URB50" s="59"/>
      <c r="URC50" s="52"/>
      <c r="URD50" s="52"/>
      <c r="URE50" s="52"/>
      <c r="URF50" s="52"/>
      <c r="URG50" s="52"/>
      <c r="URH50" s="59"/>
      <c r="URI50" s="59"/>
      <c r="URJ50" s="59"/>
      <c r="URK50" s="59"/>
      <c r="URL50" s="60"/>
      <c r="URM50" s="278"/>
      <c r="URN50" s="243"/>
      <c r="URO50" s="244"/>
      <c r="URP50" s="244"/>
      <c r="URQ50" s="244"/>
      <c r="URR50" s="244"/>
      <c r="URS50" s="244"/>
      <c r="URT50" s="201"/>
      <c r="URU50" s="210"/>
      <c r="URV50" s="15"/>
      <c r="URW50" s="15"/>
      <c r="URX50" s="15"/>
      <c r="URY50" s="15"/>
      <c r="URZ50" s="15"/>
      <c r="USA50" s="15"/>
      <c r="USB50" s="15"/>
      <c r="USC50" s="15"/>
      <c r="USD50" s="15"/>
      <c r="USE50" s="15"/>
      <c r="USF50" s="19"/>
      <c r="USG50" s="15"/>
      <c r="USH50" s="15"/>
      <c r="USI50" s="15"/>
      <c r="USJ50" s="15"/>
      <c r="USK50" s="15"/>
      <c r="USL50" s="15"/>
      <c r="USM50" s="19"/>
      <c r="USN50" s="59"/>
      <c r="USO50" s="59"/>
      <c r="USP50" s="52"/>
      <c r="USQ50" s="52"/>
      <c r="USR50" s="52"/>
      <c r="USS50" s="52"/>
      <c r="UST50" s="52"/>
      <c r="USU50" s="59"/>
      <c r="USV50" s="59"/>
      <c r="USW50" s="59"/>
      <c r="USX50" s="59"/>
      <c r="USY50" s="60"/>
      <c r="USZ50" s="278"/>
      <c r="UTA50" s="243"/>
      <c r="UTB50" s="244"/>
      <c r="UTC50" s="244"/>
      <c r="UTD50" s="244"/>
      <c r="UTE50" s="244"/>
      <c r="UTF50" s="244"/>
      <c r="UTG50" s="201"/>
      <c r="UTH50" s="210"/>
      <c r="UTI50" s="15"/>
      <c r="UTJ50" s="15"/>
      <c r="UTK50" s="15"/>
      <c r="UTL50" s="15"/>
      <c r="UTM50" s="15"/>
      <c r="UTN50" s="15"/>
      <c r="UTO50" s="15"/>
      <c r="UTP50" s="15"/>
      <c r="UTQ50" s="15"/>
      <c r="UTR50" s="15"/>
      <c r="UTS50" s="19"/>
      <c r="UTT50" s="15"/>
      <c r="UTU50" s="15"/>
      <c r="UTV50" s="15"/>
      <c r="UTW50" s="15"/>
      <c r="UTX50" s="15"/>
      <c r="UTY50" s="15"/>
      <c r="UTZ50" s="19"/>
      <c r="UUA50" s="59"/>
      <c r="UUB50" s="59"/>
      <c r="UUC50" s="52"/>
      <c r="UUD50" s="52"/>
      <c r="UUE50" s="52"/>
      <c r="UUF50" s="52"/>
      <c r="UUG50" s="52"/>
      <c r="UUH50" s="59"/>
      <c r="UUI50" s="59"/>
      <c r="UUJ50" s="59"/>
      <c r="UUK50" s="59"/>
      <c r="UUL50" s="60"/>
      <c r="UUM50" s="278"/>
      <c r="UUN50" s="243"/>
      <c r="UUO50" s="244"/>
      <c r="UUP50" s="244"/>
      <c r="UUQ50" s="244"/>
      <c r="UUR50" s="244"/>
      <c r="UUS50" s="244"/>
      <c r="UUT50" s="201"/>
      <c r="UUU50" s="210"/>
      <c r="UUV50" s="15"/>
      <c r="UUW50" s="15"/>
      <c r="UUX50" s="15"/>
      <c r="UUY50" s="15"/>
      <c r="UUZ50" s="15"/>
      <c r="UVA50" s="15"/>
      <c r="UVB50" s="15"/>
      <c r="UVC50" s="15"/>
      <c r="UVD50" s="15"/>
      <c r="UVE50" s="15"/>
      <c r="UVF50" s="19"/>
      <c r="UVG50" s="15"/>
      <c r="UVH50" s="15"/>
      <c r="UVI50" s="15"/>
      <c r="UVJ50" s="15"/>
      <c r="UVK50" s="15"/>
      <c r="UVL50" s="15"/>
      <c r="UVM50" s="19"/>
      <c r="UVN50" s="59"/>
      <c r="UVO50" s="59"/>
      <c r="UVP50" s="52"/>
      <c r="UVQ50" s="52"/>
      <c r="UVR50" s="52"/>
      <c r="UVS50" s="52"/>
      <c r="UVT50" s="52"/>
      <c r="UVU50" s="59"/>
      <c r="UVV50" s="59"/>
      <c r="UVW50" s="59"/>
      <c r="UVX50" s="59"/>
      <c r="UVY50" s="60"/>
      <c r="UVZ50" s="278"/>
      <c r="UWA50" s="243"/>
      <c r="UWB50" s="244"/>
      <c r="UWC50" s="244"/>
      <c r="UWD50" s="244"/>
      <c r="UWE50" s="244"/>
      <c r="UWF50" s="244"/>
      <c r="UWG50" s="201"/>
      <c r="UWH50" s="210"/>
      <c r="UWI50" s="15"/>
      <c r="UWJ50" s="15"/>
      <c r="UWK50" s="15"/>
      <c r="UWL50" s="15"/>
      <c r="UWM50" s="15"/>
      <c r="UWN50" s="15"/>
      <c r="UWO50" s="15"/>
      <c r="UWP50" s="15"/>
      <c r="UWQ50" s="15"/>
      <c r="UWR50" s="15"/>
      <c r="UWS50" s="19"/>
      <c r="UWT50" s="15"/>
      <c r="UWU50" s="15"/>
      <c r="UWV50" s="15"/>
      <c r="UWW50" s="15"/>
      <c r="UWX50" s="15"/>
      <c r="UWY50" s="15"/>
      <c r="UWZ50" s="19"/>
      <c r="UXA50" s="59"/>
      <c r="UXB50" s="59"/>
      <c r="UXC50" s="52"/>
      <c r="UXD50" s="52"/>
      <c r="UXE50" s="52"/>
      <c r="UXF50" s="52"/>
      <c r="UXG50" s="52"/>
      <c r="UXH50" s="59"/>
      <c r="UXI50" s="59"/>
      <c r="UXJ50" s="59"/>
      <c r="UXK50" s="59"/>
      <c r="UXL50" s="60"/>
      <c r="UXM50" s="278"/>
      <c r="UXN50" s="243"/>
      <c r="UXO50" s="244"/>
      <c r="UXP50" s="244"/>
      <c r="UXQ50" s="244"/>
      <c r="UXR50" s="244"/>
      <c r="UXS50" s="244"/>
      <c r="UXT50" s="201"/>
      <c r="UXU50" s="210"/>
      <c r="UXV50" s="15"/>
      <c r="UXW50" s="15"/>
      <c r="UXX50" s="15"/>
      <c r="UXY50" s="15"/>
      <c r="UXZ50" s="15"/>
      <c r="UYA50" s="15"/>
      <c r="UYB50" s="15"/>
      <c r="UYC50" s="15"/>
      <c r="UYD50" s="15"/>
      <c r="UYE50" s="15"/>
      <c r="UYF50" s="19"/>
      <c r="UYG50" s="15"/>
      <c r="UYH50" s="15"/>
      <c r="UYI50" s="15"/>
      <c r="UYJ50" s="15"/>
      <c r="UYK50" s="15"/>
      <c r="UYL50" s="15"/>
      <c r="UYM50" s="19"/>
      <c r="UYN50" s="59"/>
      <c r="UYO50" s="59"/>
      <c r="UYP50" s="52"/>
      <c r="UYQ50" s="52"/>
      <c r="UYR50" s="52"/>
      <c r="UYS50" s="52"/>
      <c r="UYT50" s="52"/>
      <c r="UYU50" s="59"/>
      <c r="UYV50" s="59"/>
      <c r="UYW50" s="59"/>
      <c r="UYX50" s="59"/>
      <c r="UYY50" s="60"/>
      <c r="UYZ50" s="278"/>
      <c r="UZA50" s="243"/>
      <c r="UZB50" s="244"/>
      <c r="UZC50" s="244"/>
      <c r="UZD50" s="244"/>
      <c r="UZE50" s="244"/>
      <c r="UZF50" s="244"/>
      <c r="UZG50" s="201"/>
      <c r="UZH50" s="210"/>
      <c r="UZI50" s="15"/>
      <c r="UZJ50" s="15"/>
      <c r="UZK50" s="15"/>
      <c r="UZL50" s="15"/>
      <c r="UZM50" s="15"/>
      <c r="UZN50" s="15"/>
      <c r="UZO50" s="15"/>
      <c r="UZP50" s="15"/>
      <c r="UZQ50" s="15"/>
      <c r="UZR50" s="15"/>
      <c r="UZS50" s="19"/>
      <c r="UZT50" s="15"/>
      <c r="UZU50" s="15"/>
      <c r="UZV50" s="15"/>
      <c r="UZW50" s="15"/>
      <c r="UZX50" s="15"/>
      <c r="UZY50" s="15"/>
      <c r="UZZ50" s="19"/>
      <c r="VAA50" s="59"/>
      <c r="VAB50" s="59"/>
      <c r="VAC50" s="52"/>
      <c r="VAD50" s="52"/>
      <c r="VAE50" s="52"/>
      <c r="VAF50" s="52"/>
      <c r="VAG50" s="52"/>
      <c r="VAH50" s="59"/>
      <c r="VAI50" s="59"/>
      <c r="VAJ50" s="59"/>
      <c r="VAK50" s="59"/>
      <c r="VAL50" s="60"/>
      <c r="VAM50" s="278"/>
      <c r="VAN50" s="243"/>
      <c r="VAO50" s="244"/>
      <c r="VAP50" s="244"/>
      <c r="VAQ50" s="244"/>
      <c r="VAR50" s="244"/>
      <c r="VAS50" s="244"/>
      <c r="VAT50" s="201"/>
      <c r="VAU50" s="210"/>
      <c r="VAV50" s="15"/>
      <c r="VAW50" s="15"/>
      <c r="VAX50" s="15"/>
      <c r="VAY50" s="15"/>
      <c r="VAZ50" s="15"/>
      <c r="VBA50" s="15"/>
      <c r="VBB50" s="15"/>
      <c r="VBC50" s="15"/>
      <c r="VBD50" s="15"/>
      <c r="VBE50" s="15"/>
      <c r="VBF50" s="19"/>
      <c r="VBG50" s="15"/>
      <c r="VBH50" s="15"/>
      <c r="VBI50" s="15"/>
      <c r="VBJ50" s="15"/>
      <c r="VBK50" s="15"/>
      <c r="VBL50" s="15"/>
      <c r="VBM50" s="19"/>
      <c r="VBN50" s="59"/>
      <c r="VBO50" s="59"/>
      <c r="VBP50" s="52"/>
      <c r="VBQ50" s="52"/>
      <c r="VBR50" s="52"/>
      <c r="VBS50" s="52"/>
      <c r="VBT50" s="52"/>
      <c r="VBU50" s="59"/>
      <c r="VBV50" s="59"/>
      <c r="VBW50" s="59"/>
      <c r="VBX50" s="59"/>
      <c r="VBY50" s="60"/>
      <c r="VBZ50" s="278"/>
      <c r="VCA50" s="243"/>
      <c r="VCB50" s="244"/>
      <c r="VCC50" s="244"/>
      <c r="VCD50" s="244"/>
      <c r="VCE50" s="244"/>
      <c r="VCF50" s="244"/>
      <c r="VCG50" s="201"/>
      <c r="VCH50" s="210"/>
      <c r="VCI50" s="15"/>
      <c r="VCJ50" s="15"/>
      <c r="VCK50" s="15"/>
      <c r="VCL50" s="15"/>
      <c r="VCM50" s="15"/>
      <c r="VCN50" s="15"/>
      <c r="VCO50" s="15"/>
      <c r="VCP50" s="15"/>
      <c r="VCQ50" s="15"/>
      <c r="VCR50" s="15"/>
      <c r="VCS50" s="19"/>
      <c r="VCT50" s="15"/>
      <c r="VCU50" s="15"/>
      <c r="VCV50" s="15"/>
      <c r="VCW50" s="15"/>
      <c r="VCX50" s="15"/>
      <c r="VCY50" s="15"/>
      <c r="VCZ50" s="19"/>
      <c r="VDA50" s="59"/>
      <c r="VDB50" s="59"/>
      <c r="VDC50" s="52"/>
      <c r="VDD50" s="52"/>
      <c r="VDE50" s="52"/>
      <c r="VDF50" s="52"/>
      <c r="VDG50" s="52"/>
      <c r="VDH50" s="59"/>
      <c r="VDI50" s="59"/>
      <c r="VDJ50" s="59"/>
      <c r="VDK50" s="59"/>
      <c r="VDL50" s="60"/>
      <c r="VDM50" s="278"/>
      <c r="VDN50" s="243"/>
      <c r="VDO50" s="244"/>
      <c r="VDP50" s="244"/>
      <c r="VDQ50" s="244"/>
      <c r="VDR50" s="244"/>
      <c r="VDS50" s="244"/>
      <c r="VDT50" s="201"/>
      <c r="VDU50" s="210"/>
      <c r="VDV50" s="15"/>
      <c r="VDW50" s="15"/>
      <c r="VDX50" s="15"/>
      <c r="VDY50" s="15"/>
      <c r="VDZ50" s="15"/>
      <c r="VEA50" s="15"/>
      <c r="VEB50" s="15"/>
      <c r="VEC50" s="15"/>
      <c r="VED50" s="15"/>
      <c r="VEE50" s="15"/>
      <c r="VEF50" s="19"/>
      <c r="VEG50" s="15"/>
      <c r="VEH50" s="15"/>
      <c r="VEI50" s="15"/>
      <c r="VEJ50" s="15"/>
      <c r="VEK50" s="15"/>
      <c r="VEL50" s="15"/>
      <c r="VEM50" s="19"/>
      <c r="VEN50" s="59"/>
      <c r="VEO50" s="59"/>
      <c r="VEP50" s="52"/>
      <c r="VEQ50" s="52"/>
      <c r="VER50" s="52"/>
      <c r="VES50" s="52"/>
      <c r="VET50" s="52"/>
      <c r="VEU50" s="59"/>
      <c r="VEV50" s="59"/>
      <c r="VEW50" s="59"/>
      <c r="VEX50" s="59"/>
      <c r="VEY50" s="60"/>
      <c r="VEZ50" s="278"/>
      <c r="VFA50" s="243"/>
      <c r="VFB50" s="244"/>
      <c r="VFC50" s="244"/>
      <c r="VFD50" s="244"/>
      <c r="VFE50" s="244"/>
      <c r="VFF50" s="244"/>
      <c r="VFG50" s="201"/>
      <c r="VFH50" s="210"/>
      <c r="VFI50" s="15"/>
      <c r="VFJ50" s="15"/>
      <c r="VFK50" s="15"/>
      <c r="VFL50" s="15"/>
      <c r="VFM50" s="15"/>
      <c r="VFN50" s="15"/>
      <c r="VFO50" s="15"/>
      <c r="VFP50" s="15"/>
      <c r="VFQ50" s="15"/>
      <c r="VFR50" s="15"/>
      <c r="VFS50" s="19"/>
      <c r="VFT50" s="15"/>
      <c r="VFU50" s="15"/>
      <c r="VFV50" s="15"/>
      <c r="VFW50" s="15"/>
      <c r="VFX50" s="15"/>
      <c r="VFY50" s="15"/>
      <c r="VFZ50" s="19"/>
      <c r="VGA50" s="59"/>
      <c r="VGB50" s="59"/>
      <c r="VGC50" s="52"/>
      <c r="VGD50" s="52"/>
      <c r="VGE50" s="52"/>
      <c r="VGF50" s="52"/>
      <c r="VGG50" s="52"/>
      <c r="VGH50" s="59"/>
      <c r="VGI50" s="59"/>
      <c r="VGJ50" s="59"/>
      <c r="VGK50" s="59"/>
      <c r="VGL50" s="60"/>
      <c r="VGM50" s="278"/>
      <c r="VGN50" s="243"/>
      <c r="VGO50" s="244"/>
      <c r="VGP50" s="244"/>
      <c r="VGQ50" s="244"/>
      <c r="VGR50" s="244"/>
      <c r="VGS50" s="244"/>
      <c r="VGT50" s="201"/>
      <c r="VGU50" s="210"/>
      <c r="VGV50" s="15"/>
      <c r="VGW50" s="15"/>
      <c r="VGX50" s="15"/>
      <c r="VGY50" s="15"/>
      <c r="VGZ50" s="15"/>
      <c r="VHA50" s="15"/>
      <c r="VHB50" s="15"/>
      <c r="VHC50" s="15"/>
      <c r="VHD50" s="15"/>
      <c r="VHE50" s="15"/>
      <c r="VHF50" s="19"/>
      <c r="VHG50" s="15"/>
      <c r="VHH50" s="15"/>
      <c r="VHI50" s="15"/>
      <c r="VHJ50" s="15"/>
      <c r="VHK50" s="15"/>
      <c r="VHL50" s="15"/>
      <c r="VHM50" s="19"/>
      <c r="VHN50" s="59"/>
      <c r="VHO50" s="59"/>
      <c r="VHP50" s="52"/>
      <c r="VHQ50" s="52"/>
      <c r="VHR50" s="52"/>
      <c r="VHS50" s="52"/>
      <c r="VHT50" s="52"/>
      <c r="VHU50" s="59"/>
      <c r="VHV50" s="59"/>
      <c r="VHW50" s="59"/>
      <c r="VHX50" s="59"/>
      <c r="VHY50" s="60"/>
      <c r="VHZ50" s="278"/>
      <c r="VIA50" s="243"/>
      <c r="VIB50" s="244"/>
      <c r="VIC50" s="244"/>
      <c r="VID50" s="244"/>
      <c r="VIE50" s="244"/>
      <c r="VIF50" s="244"/>
      <c r="VIG50" s="201"/>
      <c r="VIH50" s="210"/>
      <c r="VII50" s="15"/>
      <c r="VIJ50" s="15"/>
      <c r="VIK50" s="15"/>
      <c r="VIL50" s="15"/>
      <c r="VIM50" s="15"/>
      <c r="VIN50" s="15"/>
      <c r="VIO50" s="15"/>
      <c r="VIP50" s="15"/>
      <c r="VIQ50" s="15"/>
      <c r="VIR50" s="15"/>
      <c r="VIS50" s="19"/>
      <c r="VIT50" s="15"/>
      <c r="VIU50" s="15"/>
      <c r="VIV50" s="15"/>
      <c r="VIW50" s="15"/>
      <c r="VIX50" s="15"/>
      <c r="VIY50" s="15"/>
      <c r="VIZ50" s="19"/>
      <c r="VJA50" s="59"/>
      <c r="VJB50" s="59"/>
      <c r="VJC50" s="52"/>
      <c r="VJD50" s="52"/>
      <c r="VJE50" s="52"/>
      <c r="VJF50" s="52"/>
      <c r="VJG50" s="52"/>
      <c r="VJH50" s="59"/>
      <c r="VJI50" s="59"/>
      <c r="VJJ50" s="59"/>
      <c r="VJK50" s="59"/>
      <c r="VJL50" s="60"/>
      <c r="VJM50" s="278"/>
      <c r="VJN50" s="243"/>
      <c r="VJO50" s="244"/>
      <c r="VJP50" s="244"/>
      <c r="VJQ50" s="244"/>
      <c r="VJR50" s="244"/>
      <c r="VJS50" s="244"/>
      <c r="VJT50" s="201"/>
      <c r="VJU50" s="210"/>
      <c r="VJV50" s="15"/>
      <c r="VJW50" s="15"/>
      <c r="VJX50" s="15"/>
      <c r="VJY50" s="15"/>
      <c r="VJZ50" s="15"/>
      <c r="VKA50" s="15"/>
      <c r="VKB50" s="15"/>
      <c r="VKC50" s="15"/>
      <c r="VKD50" s="15"/>
      <c r="VKE50" s="15"/>
      <c r="VKF50" s="19"/>
      <c r="VKG50" s="15"/>
      <c r="VKH50" s="15"/>
      <c r="VKI50" s="15"/>
      <c r="VKJ50" s="15"/>
      <c r="VKK50" s="15"/>
      <c r="VKL50" s="15"/>
      <c r="VKM50" s="19"/>
      <c r="VKN50" s="59"/>
      <c r="VKO50" s="59"/>
      <c r="VKP50" s="52"/>
      <c r="VKQ50" s="52"/>
      <c r="VKR50" s="52"/>
      <c r="VKS50" s="52"/>
      <c r="VKT50" s="52"/>
      <c r="VKU50" s="59"/>
      <c r="VKV50" s="59"/>
      <c r="VKW50" s="59"/>
      <c r="VKX50" s="59"/>
      <c r="VKY50" s="60"/>
      <c r="VKZ50" s="278"/>
      <c r="VLA50" s="243"/>
      <c r="VLB50" s="244"/>
      <c r="VLC50" s="244"/>
      <c r="VLD50" s="244"/>
      <c r="VLE50" s="244"/>
      <c r="VLF50" s="244"/>
      <c r="VLG50" s="201"/>
      <c r="VLH50" s="210"/>
      <c r="VLI50" s="15"/>
      <c r="VLJ50" s="15"/>
      <c r="VLK50" s="15"/>
      <c r="VLL50" s="15"/>
      <c r="VLM50" s="15"/>
      <c r="VLN50" s="15"/>
      <c r="VLO50" s="15"/>
      <c r="VLP50" s="15"/>
      <c r="VLQ50" s="15"/>
      <c r="VLR50" s="15"/>
      <c r="VLS50" s="19"/>
      <c r="VLT50" s="15"/>
      <c r="VLU50" s="15"/>
      <c r="VLV50" s="15"/>
      <c r="VLW50" s="15"/>
      <c r="VLX50" s="15"/>
      <c r="VLY50" s="15"/>
      <c r="VLZ50" s="19"/>
      <c r="VMA50" s="59"/>
      <c r="VMB50" s="59"/>
      <c r="VMC50" s="52"/>
      <c r="VMD50" s="52"/>
      <c r="VME50" s="52"/>
      <c r="VMF50" s="52"/>
      <c r="VMG50" s="52"/>
      <c r="VMH50" s="59"/>
      <c r="VMI50" s="59"/>
      <c r="VMJ50" s="59"/>
      <c r="VMK50" s="59"/>
      <c r="VML50" s="60"/>
      <c r="VMM50" s="278"/>
      <c r="VMN50" s="243"/>
      <c r="VMO50" s="244"/>
      <c r="VMP50" s="244"/>
      <c r="VMQ50" s="244"/>
      <c r="VMR50" s="244"/>
      <c r="VMS50" s="244"/>
      <c r="VMT50" s="201"/>
      <c r="VMU50" s="210"/>
      <c r="VMV50" s="15"/>
      <c r="VMW50" s="15"/>
      <c r="VMX50" s="15"/>
      <c r="VMY50" s="15"/>
      <c r="VMZ50" s="15"/>
      <c r="VNA50" s="15"/>
      <c r="VNB50" s="15"/>
      <c r="VNC50" s="15"/>
      <c r="VND50" s="15"/>
      <c r="VNE50" s="15"/>
      <c r="VNF50" s="19"/>
      <c r="VNG50" s="15"/>
      <c r="VNH50" s="15"/>
      <c r="VNI50" s="15"/>
      <c r="VNJ50" s="15"/>
      <c r="VNK50" s="15"/>
      <c r="VNL50" s="15"/>
      <c r="VNM50" s="19"/>
      <c r="VNN50" s="59"/>
      <c r="VNO50" s="59"/>
      <c r="VNP50" s="52"/>
      <c r="VNQ50" s="52"/>
      <c r="VNR50" s="52"/>
      <c r="VNS50" s="52"/>
      <c r="VNT50" s="52"/>
      <c r="VNU50" s="59"/>
      <c r="VNV50" s="59"/>
      <c r="VNW50" s="59"/>
      <c r="VNX50" s="59"/>
      <c r="VNY50" s="60"/>
      <c r="VNZ50" s="278"/>
      <c r="VOA50" s="243"/>
      <c r="VOB50" s="244"/>
      <c r="VOC50" s="244"/>
      <c r="VOD50" s="244"/>
      <c r="VOE50" s="244"/>
      <c r="VOF50" s="244"/>
      <c r="VOG50" s="201"/>
      <c r="VOH50" s="210"/>
      <c r="VOI50" s="15"/>
      <c r="VOJ50" s="15"/>
      <c r="VOK50" s="15"/>
      <c r="VOL50" s="15"/>
      <c r="VOM50" s="15"/>
      <c r="VON50" s="15"/>
      <c r="VOO50" s="15"/>
      <c r="VOP50" s="15"/>
      <c r="VOQ50" s="15"/>
      <c r="VOR50" s="15"/>
      <c r="VOS50" s="19"/>
      <c r="VOT50" s="15"/>
      <c r="VOU50" s="15"/>
      <c r="VOV50" s="15"/>
      <c r="VOW50" s="15"/>
      <c r="VOX50" s="15"/>
      <c r="VOY50" s="15"/>
      <c r="VOZ50" s="19"/>
      <c r="VPA50" s="59"/>
      <c r="VPB50" s="59"/>
      <c r="VPC50" s="52"/>
      <c r="VPD50" s="52"/>
      <c r="VPE50" s="52"/>
      <c r="VPF50" s="52"/>
      <c r="VPG50" s="52"/>
      <c r="VPH50" s="59"/>
      <c r="VPI50" s="59"/>
      <c r="VPJ50" s="59"/>
      <c r="VPK50" s="59"/>
      <c r="VPL50" s="60"/>
      <c r="VPM50" s="278"/>
      <c r="VPN50" s="243"/>
      <c r="VPO50" s="244"/>
      <c r="VPP50" s="244"/>
      <c r="VPQ50" s="244"/>
      <c r="VPR50" s="244"/>
      <c r="VPS50" s="244"/>
      <c r="VPT50" s="201"/>
      <c r="VPU50" s="210"/>
      <c r="VPV50" s="15"/>
      <c r="VPW50" s="15"/>
      <c r="VPX50" s="15"/>
      <c r="VPY50" s="15"/>
      <c r="VPZ50" s="15"/>
      <c r="VQA50" s="15"/>
      <c r="VQB50" s="15"/>
      <c r="VQC50" s="15"/>
      <c r="VQD50" s="15"/>
      <c r="VQE50" s="15"/>
      <c r="VQF50" s="19"/>
      <c r="VQG50" s="15"/>
      <c r="VQH50" s="15"/>
      <c r="VQI50" s="15"/>
      <c r="VQJ50" s="15"/>
      <c r="VQK50" s="15"/>
      <c r="VQL50" s="15"/>
      <c r="VQM50" s="19"/>
      <c r="VQN50" s="59"/>
      <c r="VQO50" s="59"/>
      <c r="VQP50" s="52"/>
      <c r="VQQ50" s="52"/>
      <c r="VQR50" s="52"/>
      <c r="VQS50" s="52"/>
      <c r="VQT50" s="52"/>
      <c r="VQU50" s="59"/>
      <c r="VQV50" s="59"/>
      <c r="VQW50" s="59"/>
      <c r="VQX50" s="59"/>
      <c r="VQY50" s="60"/>
      <c r="VQZ50" s="278"/>
      <c r="VRA50" s="243"/>
      <c r="VRB50" s="244"/>
      <c r="VRC50" s="244"/>
      <c r="VRD50" s="244"/>
      <c r="VRE50" s="244"/>
      <c r="VRF50" s="244"/>
      <c r="VRG50" s="201"/>
      <c r="VRH50" s="210"/>
      <c r="VRI50" s="15"/>
      <c r="VRJ50" s="15"/>
      <c r="VRK50" s="15"/>
      <c r="VRL50" s="15"/>
      <c r="VRM50" s="15"/>
      <c r="VRN50" s="15"/>
      <c r="VRO50" s="15"/>
      <c r="VRP50" s="15"/>
      <c r="VRQ50" s="15"/>
      <c r="VRR50" s="15"/>
      <c r="VRS50" s="19"/>
      <c r="VRT50" s="15"/>
      <c r="VRU50" s="15"/>
      <c r="VRV50" s="15"/>
      <c r="VRW50" s="15"/>
      <c r="VRX50" s="15"/>
      <c r="VRY50" s="15"/>
      <c r="VRZ50" s="19"/>
      <c r="VSA50" s="59"/>
      <c r="VSB50" s="59"/>
      <c r="VSC50" s="52"/>
      <c r="VSD50" s="52"/>
      <c r="VSE50" s="52"/>
      <c r="VSF50" s="52"/>
      <c r="VSG50" s="52"/>
      <c r="VSH50" s="59"/>
      <c r="VSI50" s="59"/>
      <c r="VSJ50" s="59"/>
      <c r="VSK50" s="59"/>
      <c r="VSL50" s="60"/>
      <c r="VSM50" s="278"/>
      <c r="VSN50" s="243"/>
      <c r="VSO50" s="244"/>
      <c r="VSP50" s="244"/>
      <c r="VSQ50" s="244"/>
      <c r="VSR50" s="244"/>
      <c r="VSS50" s="244"/>
      <c r="VST50" s="201"/>
      <c r="VSU50" s="210"/>
      <c r="VSV50" s="15"/>
      <c r="VSW50" s="15"/>
      <c r="VSX50" s="15"/>
      <c r="VSY50" s="15"/>
      <c r="VSZ50" s="15"/>
      <c r="VTA50" s="15"/>
      <c r="VTB50" s="15"/>
      <c r="VTC50" s="15"/>
      <c r="VTD50" s="15"/>
      <c r="VTE50" s="15"/>
      <c r="VTF50" s="19"/>
      <c r="VTG50" s="15"/>
      <c r="VTH50" s="15"/>
      <c r="VTI50" s="15"/>
      <c r="VTJ50" s="15"/>
      <c r="VTK50" s="15"/>
      <c r="VTL50" s="15"/>
      <c r="VTM50" s="19"/>
      <c r="VTN50" s="59"/>
      <c r="VTO50" s="59"/>
      <c r="VTP50" s="52"/>
      <c r="VTQ50" s="52"/>
      <c r="VTR50" s="52"/>
      <c r="VTS50" s="52"/>
      <c r="VTT50" s="52"/>
      <c r="VTU50" s="59"/>
      <c r="VTV50" s="59"/>
      <c r="VTW50" s="59"/>
      <c r="VTX50" s="59"/>
      <c r="VTY50" s="60"/>
      <c r="VTZ50" s="278"/>
      <c r="VUA50" s="243"/>
      <c r="VUB50" s="244"/>
      <c r="VUC50" s="244"/>
      <c r="VUD50" s="244"/>
      <c r="VUE50" s="244"/>
      <c r="VUF50" s="244"/>
      <c r="VUG50" s="201"/>
      <c r="VUH50" s="210"/>
      <c r="VUI50" s="15"/>
      <c r="VUJ50" s="15"/>
      <c r="VUK50" s="15"/>
      <c r="VUL50" s="15"/>
      <c r="VUM50" s="15"/>
      <c r="VUN50" s="15"/>
      <c r="VUO50" s="15"/>
      <c r="VUP50" s="15"/>
      <c r="VUQ50" s="15"/>
      <c r="VUR50" s="15"/>
      <c r="VUS50" s="19"/>
      <c r="VUT50" s="15"/>
      <c r="VUU50" s="15"/>
      <c r="VUV50" s="15"/>
      <c r="VUW50" s="15"/>
      <c r="VUX50" s="15"/>
      <c r="VUY50" s="15"/>
      <c r="VUZ50" s="19"/>
      <c r="VVA50" s="59"/>
      <c r="VVB50" s="59"/>
      <c r="VVC50" s="52"/>
      <c r="VVD50" s="52"/>
      <c r="VVE50" s="52"/>
      <c r="VVF50" s="52"/>
      <c r="VVG50" s="52"/>
      <c r="VVH50" s="59"/>
      <c r="VVI50" s="59"/>
      <c r="VVJ50" s="59"/>
      <c r="VVK50" s="59"/>
      <c r="VVL50" s="60"/>
      <c r="VVM50" s="278"/>
      <c r="VVN50" s="243"/>
      <c r="VVO50" s="244"/>
      <c r="VVP50" s="244"/>
      <c r="VVQ50" s="244"/>
      <c r="VVR50" s="244"/>
      <c r="VVS50" s="244"/>
      <c r="VVT50" s="201"/>
      <c r="VVU50" s="210"/>
      <c r="VVV50" s="15"/>
      <c r="VVW50" s="15"/>
      <c r="VVX50" s="15"/>
      <c r="VVY50" s="15"/>
      <c r="VVZ50" s="15"/>
      <c r="VWA50" s="15"/>
      <c r="VWB50" s="15"/>
      <c r="VWC50" s="15"/>
      <c r="VWD50" s="15"/>
      <c r="VWE50" s="15"/>
      <c r="VWF50" s="19"/>
      <c r="VWG50" s="15"/>
      <c r="VWH50" s="15"/>
      <c r="VWI50" s="15"/>
      <c r="VWJ50" s="15"/>
      <c r="VWK50" s="15"/>
      <c r="VWL50" s="15"/>
      <c r="VWM50" s="19"/>
      <c r="VWN50" s="59"/>
      <c r="VWO50" s="59"/>
      <c r="VWP50" s="52"/>
      <c r="VWQ50" s="52"/>
      <c r="VWR50" s="52"/>
      <c r="VWS50" s="52"/>
      <c r="VWT50" s="52"/>
      <c r="VWU50" s="59"/>
      <c r="VWV50" s="59"/>
      <c r="VWW50" s="59"/>
      <c r="VWX50" s="59"/>
      <c r="VWY50" s="60"/>
      <c r="VWZ50" s="278"/>
      <c r="VXA50" s="243"/>
      <c r="VXB50" s="244"/>
      <c r="VXC50" s="244"/>
      <c r="VXD50" s="244"/>
      <c r="VXE50" s="244"/>
      <c r="VXF50" s="244"/>
      <c r="VXG50" s="201"/>
      <c r="VXH50" s="210"/>
      <c r="VXI50" s="15"/>
      <c r="VXJ50" s="15"/>
      <c r="VXK50" s="15"/>
      <c r="VXL50" s="15"/>
      <c r="VXM50" s="15"/>
      <c r="VXN50" s="15"/>
      <c r="VXO50" s="15"/>
      <c r="VXP50" s="15"/>
      <c r="VXQ50" s="15"/>
      <c r="VXR50" s="15"/>
      <c r="VXS50" s="19"/>
      <c r="VXT50" s="15"/>
      <c r="VXU50" s="15"/>
      <c r="VXV50" s="15"/>
      <c r="VXW50" s="15"/>
      <c r="VXX50" s="15"/>
      <c r="VXY50" s="15"/>
      <c r="VXZ50" s="19"/>
      <c r="VYA50" s="59"/>
      <c r="VYB50" s="59"/>
      <c r="VYC50" s="52"/>
      <c r="VYD50" s="52"/>
      <c r="VYE50" s="52"/>
      <c r="VYF50" s="52"/>
      <c r="VYG50" s="52"/>
      <c r="VYH50" s="59"/>
      <c r="VYI50" s="59"/>
      <c r="VYJ50" s="59"/>
      <c r="VYK50" s="59"/>
      <c r="VYL50" s="60"/>
      <c r="VYM50" s="278"/>
      <c r="VYN50" s="243"/>
      <c r="VYO50" s="244"/>
      <c r="VYP50" s="244"/>
      <c r="VYQ50" s="244"/>
      <c r="VYR50" s="244"/>
      <c r="VYS50" s="244"/>
      <c r="VYT50" s="201"/>
      <c r="VYU50" s="210"/>
      <c r="VYV50" s="15"/>
      <c r="VYW50" s="15"/>
      <c r="VYX50" s="15"/>
      <c r="VYY50" s="15"/>
      <c r="VYZ50" s="15"/>
      <c r="VZA50" s="15"/>
      <c r="VZB50" s="15"/>
      <c r="VZC50" s="15"/>
      <c r="VZD50" s="15"/>
      <c r="VZE50" s="15"/>
      <c r="VZF50" s="19"/>
      <c r="VZG50" s="15"/>
      <c r="VZH50" s="15"/>
      <c r="VZI50" s="15"/>
      <c r="VZJ50" s="15"/>
      <c r="VZK50" s="15"/>
      <c r="VZL50" s="15"/>
      <c r="VZM50" s="19"/>
      <c r="VZN50" s="59"/>
      <c r="VZO50" s="59"/>
      <c r="VZP50" s="52"/>
      <c r="VZQ50" s="52"/>
      <c r="VZR50" s="52"/>
      <c r="VZS50" s="52"/>
      <c r="VZT50" s="52"/>
      <c r="VZU50" s="59"/>
      <c r="VZV50" s="59"/>
      <c r="VZW50" s="59"/>
      <c r="VZX50" s="59"/>
      <c r="VZY50" s="60"/>
      <c r="VZZ50" s="278"/>
      <c r="WAA50" s="243"/>
      <c r="WAB50" s="244"/>
      <c r="WAC50" s="244"/>
      <c r="WAD50" s="244"/>
      <c r="WAE50" s="244"/>
      <c r="WAF50" s="244"/>
      <c r="WAG50" s="201"/>
      <c r="WAH50" s="210"/>
      <c r="WAI50" s="15"/>
      <c r="WAJ50" s="15"/>
      <c r="WAK50" s="15"/>
      <c r="WAL50" s="15"/>
      <c r="WAM50" s="15"/>
      <c r="WAN50" s="15"/>
      <c r="WAO50" s="15"/>
      <c r="WAP50" s="15"/>
      <c r="WAQ50" s="15"/>
      <c r="WAR50" s="15"/>
      <c r="WAS50" s="19"/>
      <c r="WAT50" s="15"/>
      <c r="WAU50" s="15"/>
      <c r="WAV50" s="15"/>
      <c r="WAW50" s="15"/>
      <c r="WAX50" s="15"/>
      <c r="WAY50" s="15"/>
      <c r="WAZ50" s="19"/>
      <c r="WBA50" s="59"/>
      <c r="WBB50" s="59"/>
      <c r="WBC50" s="52"/>
      <c r="WBD50" s="52"/>
      <c r="WBE50" s="52"/>
      <c r="WBF50" s="52"/>
      <c r="WBG50" s="52"/>
      <c r="WBH50" s="59"/>
      <c r="WBI50" s="59"/>
      <c r="WBJ50" s="59"/>
      <c r="WBK50" s="59"/>
      <c r="WBL50" s="60"/>
      <c r="WBM50" s="278"/>
      <c r="WBN50" s="243"/>
      <c r="WBO50" s="244"/>
      <c r="WBP50" s="244"/>
      <c r="WBQ50" s="244"/>
      <c r="WBR50" s="244"/>
      <c r="WBS50" s="244"/>
      <c r="WBT50" s="201"/>
      <c r="WBU50" s="210"/>
      <c r="WBV50" s="15"/>
      <c r="WBW50" s="15"/>
      <c r="WBX50" s="15"/>
      <c r="WBY50" s="15"/>
      <c r="WBZ50" s="15"/>
      <c r="WCA50" s="15"/>
      <c r="WCB50" s="15"/>
      <c r="WCC50" s="15"/>
      <c r="WCD50" s="15"/>
      <c r="WCE50" s="15"/>
      <c r="WCF50" s="19"/>
      <c r="WCG50" s="15"/>
      <c r="WCH50" s="15"/>
      <c r="WCI50" s="15"/>
      <c r="WCJ50" s="15"/>
      <c r="WCK50" s="15"/>
      <c r="WCL50" s="15"/>
      <c r="WCM50" s="19"/>
      <c r="WCN50" s="59"/>
      <c r="WCO50" s="59"/>
      <c r="WCP50" s="52"/>
      <c r="WCQ50" s="52"/>
      <c r="WCR50" s="52"/>
      <c r="WCS50" s="52"/>
      <c r="WCT50" s="52"/>
      <c r="WCU50" s="59"/>
      <c r="WCV50" s="59"/>
      <c r="WCW50" s="59"/>
      <c r="WCX50" s="59"/>
      <c r="WCY50" s="60"/>
      <c r="WCZ50" s="278"/>
      <c r="WDA50" s="243"/>
      <c r="WDB50" s="244"/>
      <c r="WDC50" s="244"/>
      <c r="WDD50" s="244"/>
      <c r="WDE50" s="244"/>
      <c r="WDF50" s="244"/>
      <c r="WDG50" s="201"/>
      <c r="WDH50" s="210"/>
      <c r="WDI50" s="15"/>
      <c r="WDJ50" s="15"/>
      <c r="WDK50" s="15"/>
      <c r="WDL50" s="15"/>
      <c r="WDM50" s="15"/>
      <c r="WDN50" s="15"/>
      <c r="WDO50" s="15"/>
      <c r="WDP50" s="15"/>
      <c r="WDQ50" s="15"/>
      <c r="WDR50" s="15"/>
      <c r="WDS50" s="19"/>
      <c r="WDT50" s="15"/>
      <c r="WDU50" s="15"/>
      <c r="WDV50" s="15"/>
      <c r="WDW50" s="15"/>
      <c r="WDX50" s="15"/>
      <c r="WDY50" s="15"/>
      <c r="WDZ50" s="19"/>
      <c r="WEA50" s="59"/>
      <c r="WEB50" s="59"/>
      <c r="WEC50" s="52"/>
      <c r="WED50" s="52"/>
      <c r="WEE50" s="52"/>
      <c r="WEF50" s="52"/>
      <c r="WEG50" s="52"/>
      <c r="WEH50" s="59"/>
      <c r="WEI50" s="59"/>
      <c r="WEJ50" s="59"/>
      <c r="WEK50" s="59"/>
      <c r="WEL50" s="60"/>
      <c r="WEM50" s="278"/>
      <c r="WEN50" s="243"/>
      <c r="WEO50" s="244"/>
      <c r="WEP50" s="244"/>
      <c r="WEQ50" s="244"/>
      <c r="WER50" s="244"/>
      <c r="WES50" s="244"/>
      <c r="WET50" s="201"/>
      <c r="WEU50" s="210"/>
      <c r="WEV50" s="15"/>
      <c r="WEW50" s="15"/>
      <c r="WEX50" s="15"/>
      <c r="WEY50" s="15"/>
      <c r="WEZ50" s="15"/>
      <c r="WFA50" s="15"/>
      <c r="WFB50" s="15"/>
      <c r="WFC50" s="15"/>
      <c r="WFD50" s="15"/>
      <c r="WFE50" s="15"/>
      <c r="WFF50" s="19"/>
      <c r="WFG50" s="15"/>
      <c r="WFH50" s="15"/>
      <c r="WFI50" s="15"/>
      <c r="WFJ50" s="15"/>
      <c r="WFK50" s="15"/>
      <c r="WFL50" s="15"/>
      <c r="WFM50" s="19"/>
      <c r="WFN50" s="59"/>
      <c r="WFO50" s="59"/>
      <c r="WFP50" s="52"/>
      <c r="WFQ50" s="52"/>
      <c r="WFR50" s="52"/>
      <c r="WFS50" s="52"/>
      <c r="WFT50" s="52"/>
      <c r="WFU50" s="59"/>
      <c r="WFV50" s="59"/>
      <c r="WFW50" s="59"/>
      <c r="WFX50" s="59"/>
      <c r="WFY50" s="60"/>
      <c r="WFZ50" s="278"/>
      <c r="WGA50" s="243"/>
      <c r="WGB50" s="244"/>
      <c r="WGC50" s="244"/>
      <c r="WGD50" s="244"/>
      <c r="WGE50" s="244"/>
      <c r="WGF50" s="244"/>
      <c r="WGG50" s="201"/>
      <c r="WGH50" s="210"/>
      <c r="WGI50" s="15"/>
      <c r="WGJ50" s="15"/>
      <c r="WGK50" s="15"/>
      <c r="WGL50" s="15"/>
      <c r="WGM50" s="15"/>
      <c r="WGN50" s="15"/>
      <c r="WGO50" s="15"/>
      <c r="WGP50" s="15"/>
      <c r="WGQ50" s="15"/>
      <c r="WGR50" s="15"/>
      <c r="WGS50" s="19"/>
      <c r="WGT50" s="15"/>
      <c r="WGU50" s="15"/>
      <c r="WGV50" s="15"/>
      <c r="WGW50" s="15"/>
      <c r="WGX50" s="15"/>
      <c r="WGY50" s="15"/>
      <c r="WGZ50" s="19"/>
      <c r="WHA50" s="59"/>
      <c r="WHB50" s="59"/>
      <c r="WHC50" s="52"/>
      <c r="WHD50" s="52"/>
      <c r="WHE50" s="52"/>
      <c r="WHF50" s="52"/>
      <c r="WHG50" s="52"/>
      <c r="WHH50" s="59"/>
      <c r="WHI50" s="59"/>
      <c r="WHJ50" s="59"/>
      <c r="WHK50" s="59"/>
      <c r="WHL50" s="60"/>
      <c r="WHM50" s="278"/>
      <c r="WHN50" s="243"/>
      <c r="WHO50" s="244"/>
      <c r="WHP50" s="244"/>
      <c r="WHQ50" s="244"/>
      <c r="WHR50" s="244"/>
      <c r="WHS50" s="244"/>
      <c r="WHT50" s="201"/>
      <c r="WHU50" s="210"/>
      <c r="WHV50" s="15"/>
      <c r="WHW50" s="15"/>
      <c r="WHX50" s="15"/>
      <c r="WHY50" s="15"/>
      <c r="WHZ50" s="15"/>
      <c r="WIA50" s="15"/>
      <c r="WIB50" s="15"/>
      <c r="WIC50" s="15"/>
      <c r="WID50" s="15"/>
      <c r="WIE50" s="15"/>
      <c r="WIF50" s="19"/>
      <c r="WIG50" s="15"/>
      <c r="WIH50" s="15"/>
      <c r="WII50" s="15"/>
      <c r="WIJ50" s="15"/>
      <c r="WIK50" s="15"/>
      <c r="WIL50" s="15"/>
      <c r="WIM50" s="19"/>
      <c r="WIN50" s="59"/>
      <c r="WIO50" s="59"/>
      <c r="WIP50" s="52"/>
      <c r="WIQ50" s="52"/>
      <c r="WIR50" s="52"/>
      <c r="WIS50" s="52"/>
      <c r="WIT50" s="52"/>
      <c r="WIU50" s="59"/>
      <c r="WIV50" s="59"/>
      <c r="WIW50" s="59"/>
      <c r="WIX50" s="59"/>
      <c r="WIY50" s="60"/>
      <c r="WIZ50" s="278"/>
      <c r="WJA50" s="243"/>
      <c r="WJB50" s="244"/>
      <c r="WJC50" s="244"/>
      <c r="WJD50" s="244"/>
      <c r="WJE50" s="244"/>
      <c r="WJF50" s="244"/>
      <c r="WJG50" s="201"/>
      <c r="WJH50" s="210"/>
      <c r="WJI50" s="15"/>
      <c r="WJJ50" s="15"/>
      <c r="WJK50" s="15"/>
      <c r="WJL50" s="15"/>
      <c r="WJM50" s="15"/>
      <c r="WJN50" s="15"/>
      <c r="WJO50" s="15"/>
      <c r="WJP50" s="15"/>
      <c r="WJQ50" s="15"/>
      <c r="WJR50" s="15"/>
      <c r="WJS50" s="19"/>
      <c r="WJT50" s="15"/>
      <c r="WJU50" s="15"/>
      <c r="WJV50" s="15"/>
      <c r="WJW50" s="15"/>
      <c r="WJX50" s="15"/>
      <c r="WJY50" s="15"/>
      <c r="WJZ50" s="19"/>
      <c r="WKA50" s="59"/>
      <c r="WKB50" s="59"/>
      <c r="WKC50" s="52"/>
      <c r="WKD50" s="52"/>
      <c r="WKE50" s="52"/>
      <c r="WKF50" s="52"/>
      <c r="WKG50" s="52"/>
      <c r="WKH50" s="59"/>
      <c r="WKI50" s="59"/>
      <c r="WKJ50" s="59"/>
      <c r="WKK50" s="59"/>
      <c r="WKL50" s="60"/>
      <c r="WKM50" s="278"/>
      <c r="WKN50" s="243"/>
      <c r="WKO50" s="244"/>
      <c r="WKP50" s="244"/>
      <c r="WKQ50" s="244"/>
      <c r="WKR50" s="244"/>
      <c r="WKS50" s="244"/>
      <c r="WKT50" s="201"/>
      <c r="WKU50" s="210"/>
      <c r="WKV50" s="15"/>
      <c r="WKW50" s="15"/>
      <c r="WKX50" s="15"/>
      <c r="WKY50" s="15"/>
      <c r="WKZ50" s="15"/>
      <c r="WLA50" s="15"/>
      <c r="WLB50" s="15"/>
      <c r="WLC50" s="15"/>
      <c r="WLD50" s="15"/>
      <c r="WLE50" s="15"/>
      <c r="WLF50" s="19"/>
      <c r="WLG50" s="15"/>
      <c r="WLH50" s="15"/>
      <c r="WLI50" s="15"/>
      <c r="WLJ50" s="15"/>
      <c r="WLK50" s="15"/>
      <c r="WLL50" s="15"/>
      <c r="WLM50" s="19"/>
      <c r="WLN50" s="59"/>
      <c r="WLO50" s="59"/>
      <c r="WLP50" s="52"/>
      <c r="WLQ50" s="52"/>
      <c r="WLR50" s="52"/>
      <c r="WLS50" s="52"/>
      <c r="WLT50" s="52"/>
      <c r="WLU50" s="59"/>
      <c r="WLV50" s="59"/>
      <c r="WLW50" s="59"/>
      <c r="WLX50" s="59"/>
      <c r="WLY50" s="60"/>
      <c r="WLZ50" s="278"/>
      <c r="WMA50" s="243"/>
      <c r="WMB50" s="244"/>
      <c r="WMC50" s="244"/>
      <c r="WMD50" s="244"/>
      <c r="WME50" s="244"/>
      <c r="WMF50" s="244"/>
      <c r="WMG50" s="201"/>
      <c r="WMH50" s="210"/>
      <c r="WMI50" s="15"/>
      <c r="WMJ50" s="15"/>
      <c r="WMK50" s="15"/>
      <c r="WML50" s="15"/>
      <c r="WMM50" s="15"/>
      <c r="WMN50" s="15"/>
      <c r="WMO50" s="15"/>
      <c r="WMP50" s="15"/>
      <c r="WMQ50" s="15"/>
      <c r="WMR50" s="15"/>
      <c r="WMS50" s="19"/>
      <c r="WMT50" s="15"/>
      <c r="WMU50" s="15"/>
      <c r="WMV50" s="15"/>
      <c r="WMW50" s="15"/>
      <c r="WMX50" s="15"/>
      <c r="WMY50" s="15"/>
      <c r="WMZ50" s="19"/>
      <c r="WNA50" s="59"/>
      <c r="WNB50" s="59"/>
      <c r="WNC50" s="52"/>
      <c r="WND50" s="52"/>
      <c r="WNE50" s="52"/>
      <c r="WNF50" s="52"/>
      <c r="WNG50" s="52"/>
      <c r="WNH50" s="59"/>
      <c r="WNI50" s="59"/>
      <c r="WNJ50" s="59"/>
      <c r="WNK50" s="59"/>
      <c r="WNL50" s="60"/>
      <c r="WNM50" s="278"/>
      <c r="WNN50" s="243"/>
      <c r="WNO50" s="244"/>
      <c r="WNP50" s="244"/>
      <c r="WNQ50" s="244"/>
      <c r="WNR50" s="244"/>
      <c r="WNS50" s="244"/>
      <c r="WNT50" s="201"/>
      <c r="WNU50" s="210"/>
      <c r="WNV50" s="15"/>
      <c r="WNW50" s="15"/>
      <c r="WNX50" s="15"/>
      <c r="WNY50" s="15"/>
      <c r="WNZ50" s="15"/>
      <c r="WOA50" s="15"/>
      <c r="WOB50" s="15"/>
      <c r="WOC50" s="15"/>
      <c r="WOD50" s="15"/>
      <c r="WOE50" s="15"/>
      <c r="WOF50" s="19"/>
      <c r="WOG50" s="15"/>
      <c r="WOH50" s="15"/>
      <c r="WOI50" s="15"/>
      <c r="WOJ50" s="15"/>
      <c r="WOK50" s="15"/>
      <c r="WOL50" s="15"/>
      <c r="WOM50" s="19"/>
      <c r="WON50" s="59"/>
      <c r="WOO50" s="59"/>
      <c r="WOP50" s="52"/>
      <c r="WOQ50" s="52"/>
      <c r="WOR50" s="52"/>
      <c r="WOS50" s="52"/>
      <c r="WOT50" s="52"/>
      <c r="WOU50" s="59"/>
      <c r="WOV50" s="59"/>
      <c r="WOW50" s="59"/>
      <c r="WOX50" s="59"/>
      <c r="WOY50" s="60"/>
      <c r="WOZ50" s="278"/>
      <c r="WPA50" s="243"/>
      <c r="WPB50" s="244"/>
      <c r="WPC50" s="244"/>
      <c r="WPD50" s="244"/>
      <c r="WPE50" s="244"/>
      <c r="WPF50" s="244"/>
      <c r="WPG50" s="201"/>
      <c r="WPH50" s="210"/>
      <c r="WPI50" s="15"/>
      <c r="WPJ50" s="15"/>
      <c r="WPK50" s="15"/>
      <c r="WPL50" s="15"/>
      <c r="WPM50" s="15"/>
      <c r="WPN50" s="15"/>
      <c r="WPO50" s="15"/>
      <c r="WPP50" s="15"/>
      <c r="WPQ50" s="15"/>
      <c r="WPR50" s="15"/>
      <c r="WPS50" s="19"/>
      <c r="WPT50" s="15"/>
      <c r="WPU50" s="15"/>
      <c r="WPV50" s="15"/>
      <c r="WPW50" s="15"/>
      <c r="WPX50" s="15"/>
      <c r="WPY50" s="15"/>
      <c r="WPZ50" s="19"/>
      <c r="WQA50" s="59"/>
      <c r="WQB50" s="59"/>
      <c r="WQC50" s="52"/>
      <c r="WQD50" s="52"/>
      <c r="WQE50" s="52"/>
      <c r="WQF50" s="52"/>
      <c r="WQG50" s="52"/>
      <c r="WQH50" s="59"/>
      <c r="WQI50" s="59"/>
      <c r="WQJ50" s="59"/>
      <c r="WQK50" s="59"/>
      <c r="WQL50" s="60"/>
      <c r="WQM50" s="278"/>
      <c r="WQN50" s="243"/>
      <c r="WQO50" s="244"/>
      <c r="WQP50" s="244"/>
      <c r="WQQ50" s="244"/>
      <c r="WQR50" s="244"/>
      <c r="WQS50" s="244"/>
      <c r="WQT50" s="201"/>
      <c r="WQU50" s="210"/>
      <c r="WQV50" s="15"/>
      <c r="WQW50" s="15"/>
      <c r="WQX50" s="15"/>
      <c r="WQY50" s="15"/>
      <c r="WQZ50" s="15"/>
      <c r="WRA50" s="15"/>
      <c r="WRB50" s="15"/>
      <c r="WRC50" s="15"/>
      <c r="WRD50" s="15"/>
      <c r="WRE50" s="15"/>
      <c r="WRF50" s="19"/>
      <c r="WRG50" s="15"/>
      <c r="WRH50" s="15"/>
      <c r="WRI50" s="15"/>
      <c r="WRJ50" s="15"/>
      <c r="WRK50" s="15"/>
      <c r="WRL50" s="15"/>
      <c r="WRM50" s="19"/>
      <c r="WRN50" s="59"/>
      <c r="WRO50" s="59"/>
      <c r="WRP50" s="52"/>
      <c r="WRQ50" s="52"/>
      <c r="WRR50" s="52"/>
      <c r="WRS50" s="52"/>
      <c r="WRT50" s="52"/>
      <c r="WRU50" s="59"/>
      <c r="WRV50" s="59"/>
      <c r="WRW50" s="59"/>
      <c r="WRX50" s="59"/>
      <c r="WRY50" s="60"/>
      <c r="WRZ50" s="278"/>
      <c r="WSA50" s="243"/>
      <c r="WSB50" s="244"/>
      <c r="WSC50" s="244"/>
      <c r="WSD50" s="244"/>
      <c r="WSE50" s="244"/>
      <c r="WSF50" s="244"/>
      <c r="WSG50" s="201"/>
      <c r="WSH50" s="210"/>
      <c r="WSI50" s="15"/>
      <c r="WSJ50" s="15"/>
      <c r="WSK50" s="15"/>
      <c r="WSL50" s="15"/>
      <c r="WSM50" s="15"/>
      <c r="WSN50" s="15"/>
      <c r="WSO50" s="15"/>
      <c r="WSP50" s="15"/>
      <c r="WSQ50" s="15"/>
      <c r="WSR50" s="15"/>
      <c r="WSS50" s="19"/>
      <c r="WST50" s="15"/>
      <c r="WSU50" s="15"/>
      <c r="WSV50" s="15"/>
      <c r="WSW50" s="15"/>
      <c r="WSX50" s="15"/>
      <c r="WSY50" s="15"/>
      <c r="WSZ50" s="19"/>
      <c r="WTA50" s="59"/>
      <c r="WTB50" s="59"/>
      <c r="WTC50" s="52"/>
      <c r="WTD50" s="52"/>
      <c r="WTE50" s="52"/>
      <c r="WTF50" s="52"/>
      <c r="WTG50" s="52"/>
      <c r="WTH50" s="59"/>
      <c r="WTI50" s="59"/>
      <c r="WTJ50" s="59"/>
      <c r="WTK50" s="59"/>
      <c r="WTL50" s="60"/>
      <c r="WTM50" s="278"/>
      <c r="WTN50" s="243"/>
      <c r="WTO50" s="244"/>
      <c r="WTP50" s="244"/>
      <c r="WTQ50" s="244"/>
      <c r="WTR50" s="244"/>
      <c r="WTS50" s="244"/>
      <c r="WTT50" s="201"/>
      <c r="WTU50" s="210"/>
      <c r="WTV50" s="15"/>
      <c r="WTW50" s="15"/>
      <c r="WTX50" s="15"/>
      <c r="WTY50" s="15"/>
      <c r="WTZ50" s="15"/>
      <c r="WUA50" s="15"/>
      <c r="WUB50" s="15"/>
      <c r="WUC50" s="15"/>
      <c r="WUD50" s="15"/>
      <c r="WUE50" s="15"/>
      <c r="WUF50" s="19"/>
      <c r="WUG50" s="15"/>
      <c r="WUH50" s="15"/>
      <c r="WUI50" s="15"/>
      <c r="WUJ50" s="15"/>
      <c r="WUK50" s="15"/>
      <c r="WUL50" s="15"/>
      <c r="WUM50" s="19"/>
      <c r="WUN50" s="59"/>
      <c r="WUO50" s="59"/>
      <c r="WUP50" s="52"/>
      <c r="WUQ50" s="52"/>
      <c r="WUR50" s="52"/>
      <c r="WUS50" s="52"/>
      <c r="WUT50" s="52"/>
      <c r="WUU50" s="59"/>
      <c r="WUV50" s="59"/>
      <c r="WUW50" s="59"/>
      <c r="WUX50" s="59"/>
      <c r="WUY50" s="60"/>
      <c r="WUZ50" s="278"/>
      <c r="WVA50" s="243"/>
      <c r="WVB50" s="244"/>
      <c r="WVC50" s="244"/>
      <c r="WVD50" s="244"/>
      <c r="WVE50" s="244"/>
      <c r="WVF50" s="244"/>
      <c r="WVG50" s="201"/>
      <c r="WVH50" s="210"/>
      <c r="WVI50" s="15"/>
      <c r="WVJ50" s="15"/>
      <c r="WVK50" s="15"/>
      <c r="WVL50" s="15"/>
      <c r="WVM50" s="15"/>
      <c r="WVN50" s="15"/>
      <c r="WVO50" s="15"/>
      <c r="WVP50" s="15"/>
      <c r="WVQ50" s="15"/>
      <c r="WVR50" s="15"/>
      <c r="WVS50" s="19"/>
      <c r="WVT50" s="15"/>
      <c r="WVU50" s="15"/>
      <c r="WVV50" s="15"/>
      <c r="WVW50" s="15"/>
      <c r="WVX50" s="15"/>
      <c r="WVY50" s="15"/>
      <c r="WVZ50" s="19"/>
      <c r="WWA50" s="59"/>
      <c r="WWB50" s="59"/>
      <c r="WWC50" s="52"/>
      <c r="WWD50" s="52"/>
      <c r="WWE50" s="52"/>
      <c r="WWF50" s="52"/>
      <c r="WWG50" s="52"/>
      <c r="WWH50" s="59"/>
      <c r="WWI50" s="59"/>
      <c r="WWJ50" s="59"/>
      <c r="WWK50" s="59"/>
      <c r="WWL50" s="60"/>
      <c r="WWM50" s="278"/>
      <c r="WWN50" s="243"/>
      <c r="WWO50" s="244"/>
      <c r="WWP50" s="244"/>
      <c r="WWQ50" s="244"/>
      <c r="WWR50" s="244"/>
      <c r="WWS50" s="244"/>
      <c r="WWT50" s="201"/>
      <c r="WWU50" s="210"/>
      <c r="WWV50" s="15"/>
      <c r="WWW50" s="15"/>
      <c r="WWX50" s="15"/>
      <c r="WWY50" s="15"/>
      <c r="WWZ50" s="15"/>
      <c r="WXA50" s="15"/>
      <c r="WXB50" s="15"/>
      <c r="WXC50" s="15"/>
      <c r="WXD50" s="15"/>
      <c r="WXE50" s="15"/>
      <c r="WXF50" s="19"/>
      <c r="WXG50" s="15"/>
      <c r="WXH50" s="15"/>
      <c r="WXI50" s="15"/>
      <c r="WXJ50" s="15"/>
      <c r="WXK50" s="15"/>
      <c r="WXL50" s="15"/>
      <c r="WXM50" s="19"/>
      <c r="WXN50" s="59"/>
      <c r="WXO50" s="59"/>
      <c r="WXP50" s="52"/>
      <c r="WXQ50" s="52"/>
      <c r="WXR50" s="52"/>
      <c r="WXS50" s="52"/>
      <c r="WXT50" s="52"/>
      <c r="WXU50" s="59"/>
      <c r="WXV50" s="59"/>
      <c r="WXW50" s="59"/>
      <c r="WXX50" s="59"/>
      <c r="WXY50" s="60"/>
      <c r="WXZ50" s="278"/>
      <c r="WYA50" s="243"/>
      <c r="WYB50" s="244"/>
      <c r="WYC50" s="244"/>
      <c r="WYD50" s="244"/>
      <c r="WYE50" s="244"/>
      <c r="WYF50" s="244"/>
      <c r="WYG50" s="201"/>
      <c r="WYH50" s="210"/>
      <c r="WYI50" s="15"/>
      <c r="WYJ50" s="15"/>
      <c r="WYK50" s="15"/>
      <c r="WYL50" s="15"/>
      <c r="WYM50" s="15"/>
      <c r="WYN50" s="15"/>
      <c r="WYO50" s="15"/>
      <c r="WYP50" s="15"/>
      <c r="WYQ50" s="15"/>
      <c r="WYR50" s="15"/>
      <c r="WYS50" s="19"/>
      <c r="WYT50" s="15"/>
      <c r="WYU50" s="15"/>
      <c r="WYV50" s="15"/>
      <c r="WYW50" s="15"/>
      <c r="WYX50" s="15"/>
      <c r="WYY50" s="15"/>
      <c r="WYZ50" s="19"/>
      <c r="WZA50" s="59"/>
      <c r="WZB50" s="59"/>
      <c r="WZC50" s="52"/>
      <c r="WZD50" s="52"/>
      <c r="WZE50" s="52"/>
      <c r="WZF50" s="52"/>
      <c r="WZG50" s="52"/>
      <c r="WZH50" s="59"/>
      <c r="WZI50" s="59"/>
      <c r="WZJ50" s="59"/>
      <c r="WZK50" s="59"/>
      <c r="WZL50" s="60"/>
      <c r="WZM50" s="278"/>
      <c r="WZN50" s="243"/>
      <c r="WZO50" s="244"/>
      <c r="WZP50" s="244"/>
      <c r="WZQ50" s="244"/>
      <c r="WZR50" s="244"/>
      <c r="WZS50" s="244"/>
      <c r="WZT50" s="201"/>
      <c r="WZU50" s="210"/>
      <c r="WZV50" s="15"/>
      <c r="WZW50" s="15"/>
      <c r="WZX50" s="15"/>
      <c r="WZY50" s="15"/>
      <c r="WZZ50" s="15"/>
      <c r="XAA50" s="15"/>
      <c r="XAB50" s="15"/>
      <c r="XAC50" s="15"/>
      <c r="XAD50" s="15"/>
      <c r="XAE50" s="15"/>
      <c r="XAF50" s="19"/>
      <c r="XAG50" s="15"/>
      <c r="XAH50" s="15"/>
      <c r="XAI50" s="15"/>
      <c r="XAJ50" s="15"/>
      <c r="XAK50" s="15"/>
      <c r="XAL50" s="15"/>
      <c r="XAM50" s="19"/>
      <c r="XAN50" s="59"/>
      <c r="XAO50" s="59"/>
      <c r="XAP50" s="52"/>
      <c r="XAQ50" s="52"/>
      <c r="XAR50" s="52"/>
      <c r="XAS50" s="52"/>
      <c r="XAT50" s="52"/>
      <c r="XAU50" s="59"/>
      <c r="XAV50" s="59"/>
      <c r="XAW50" s="59"/>
      <c r="XAX50" s="59"/>
      <c r="XAY50" s="60"/>
      <c r="XAZ50" s="278"/>
      <c r="XBA50" s="243"/>
      <c r="XBB50" s="244"/>
      <c r="XBC50" s="244"/>
      <c r="XBD50" s="244"/>
      <c r="XBE50" s="244"/>
      <c r="XBF50" s="244"/>
      <c r="XBG50" s="201"/>
      <c r="XBH50" s="210"/>
      <c r="XBI50" s="15"/>
      <c r="XBJ50" s="15"/>
      <c r="XBK50" s="15"/>
      <c r="XBL50" s="15"/>
      <c r="XBM50" s="15"/>
      <c r="XBN50" s="15"/>
      <c r="XBO50" s="15"/>
      <c r="XBP50" s="15"/>
      <c r="XBQ50" s="15"/>
      <c r="XBR50" s="15"/>
      <c r="XBS50" s="19"/>
      <c r="XBT50" s="15"/>
      <c r="XBU50" s="15"/>
      <c r="XBV50" s="15"/>
      <c r="XBW50" s="15"/>
      <c r="XBX50" s="15"/>
      <c r="XBY50" s="15"/>
      <c r="XBZ50" s="19"/>
      <c r="XCA50" s="59"/>
      <c r="XCB50" s="59"/>
      <c r="XCC50" s="52"/>
      <c r="XCD50" s="52"/>
      <c r="XCE50" s="52"/>
      <c r="XCF50" s="52"/>
      <c r="XCG50" s="52"/>
      <c r="XCH50" s="59"/>
      <c r="XCI50" s="59"/>
      <c r="XCJ50" s="59"/>
      <c r="XCK50" s="59"/>
      <c r="XCL50" s="60"/>
      <c r="XCM50" s="278"/>
      <c r="XCN50" s="243"/>
      <c r="XCO50" s="244"/>
      <c r="XCP50" s="244"/>
      <c r="XCQ50" s="244"/>
      <c r="XCR50" s="244"/>
      <c r="XCS50" s="244"/>
      <c r="XCT50" s="201"/>
      <c r="XCU50" s="210"/>
      <c r="XCV50" s="15"/>
      <c r="XCW50" s="15"/>
      <c r="XCX50" s="15"/>
      <c r="XCY50" s="15"/>
      <c r="XCZ50" s="15"/>
      <c r="XDA50" s="15"/>
      <c r="XDB50" s="15"/>
      <c r="XDC50" s="15"/>
      <c r="XDD50" s="15"/>
      <c r="XDE50" s="15"/>
      <c r="XDF50" s="19"/>
      <c r="XDG50" s="15"/>
      <c r="XDH50" s="15"/>
      <c r="XDI50" s="15"/>
      <c r="XDJ50" s="15"/>
      <c r="XDK50" s="15"/>
      <c r="XDL50" s="15"/>
      <c r="XDM50" s="19"/>
      <c r="XDN50" s="59"/>
      <c r="XDO50" s="59"/>
      <c r="XDP50" s="52"/>
      <c r="XDQ50" s="52"/>
      <c r="XDR50" s="52"/>
      <c r="XDS50" s="52"/>
      <c r="XDT50" s="52"/>
      <c r="XDU50" s="59"/>
      <c r="XDV50" s="59"/>
      <c r="XDW50" s="59"/>
      <c r="XDX50" s="59"/>
      <c r="XDY50" s="60"/>
      <c r="XDZ50" s="278"/>
      <c r="XEA50" s="243"/>
      <c r="XEB50" s="244"/>
      <c r="XEC50" s="244"/>
      <c r="XED50" s="244"/>
      <c r="XEE50" s="244"/>
      <c r="XEF50" s="244"/>
      <c r="XEG50" s="201"/>
      <c r="XEH50" s="210"/>
      <c r="XEI50" s="15"/>
      <c r="XEJ50" s="15"/>
      <c r="XEK50" s="15"/>
      <c r="XEL50" s="15"/>
      <c r="XEM50" s="15"/>
      <c r="XEN50" s="15"/>
      <c r="XEO50" s="15"/>
      <c r="XEP50" s="15"/>
      <c r="XEQ50" s="15"/>
      <c r="XER50" s="15"/>
      <c r="XES50" s="19"/>
      <c r="XET50" s="15"/>
      <c r="XEU50" s="15"/>
      <c r="XEV50" s="15"/>
      <c r="XEW50" s="15"/>
      <c r="XEX50" s="15"/>
      <c r="XEY50" s="15"/>
      <c r="XEZ50" s="19"/>
      <c r="XFA50" s="59"/>
      <c r="XFB50" s="59"/>
      <c r="XFC50" s="52"/>
      <c r="XFD50" s="52"/>
    </row>
    <row r="51" s="8" customFormat="1" ht="24.95" customHeight="1" spans="1:1024 1025:16384">
      <c r="A51" s="59">
        <v>48</v>
      </c>
      <c r="B51" s="59" t="s">
        <v>511</v>
      </c>
      <c r="C51" s="52"/>
      <c r="D51" s="52" t="s">
        <v>450</v>
      </c>
      <c r="E51" s="52" t="s">
        <v>480</v>
      </c>
      <c r="F51" s="52" t="s">
        <v>451</v>
      </c>
      <c r="G51" s="52"/>
      <c r="H51" s="59">
        <v>4.3</v>
      </c>
      <c r="I51" s="59">
        <v>0.6</v>
      </c>
      <c r="J51" s="59">
        <v>0.3</v>
      </c>
      <c r="K51" s="59">
        <v>0.2</v>
      </c>
      <c r="L51" s="60">
        <v>45760</v>
      </c>
      <c r="M51" s="278">
        <v>55.68</v>
      </c>
      <c r="N51" s="243" t="s">
        <v>512</v>
      </c>
      <c r="O51" s="244">
        <v>2900017.957</v>
      </c>
      <c r="P51" s="244">
        <v>529574.02</v>
      </c>
      <c r="Q51" s="244" t="s">
        <v>513</v>
      </c>
      <c r="R51" s="244">
        <v>2899520.596</v>
      </c>
      <c r="S51" s="244">
        <v>528937.277</v>
      </c>
      <c r="T51" s="201" t="s">
        <v>512</v>
      </c>
      <c r="U51" s="210">
        <v>211.907</v>
      </c>
      <c r="V51" s="15">
        <v>174</v>
      </c>
      <c r="W51" s="15">
        <v>173</v>
      </c>
      <c r="X51" s="15">
        <v>175</v>
      </c>
      <c r="Y51" s="15" t="s">
        <v>455</v>
      </c>
      <c r="Z51" s="203">
        <v>20</v>
      </c>
      <c r="AA51" s="203">
        <v>60</v>
      </c>
      <c r="AB51" s="15">
        <v>40</v>
      </c>
      <c r="AC51" s="15">
        <v>0.8</v>
      </c>
      <c r="AD51" s="15">
        <v>1.33</v>
      </c>
      <c r="AE51" s="15">
        <v>9.6</v>
      </c>
      <c r="AF51" s="19" t="str">
        <f t="shared" si="3"/>
        <v>(48)黄坑互通AK0+012～AK0+072交通标志基础</v>
      </c>
      <c r="AG51" s="15" t="s">
        <v>483</v>
      </c>
      <c r="AH51" s="15">
        <v>150</v>
      </c>
      <c r="AI51" s="15">
        <v>100</v>
      </c>
      <c r="AJ51" s="15">
        <v>40</v>
      </c>
      <c r="AK51" s="15">
        <v>1.2</v>
      </c>
      <c r="AL51" s="15">
        <v>2</v>
      </c>
      <c r="AM51" s="19" t="str">
        <f t="shared" si="4"/>
        <v>(48)黄坑互通AK0+012～AK0+072交通标志基础抽检</v>
      </c>
    </row>
    <row r="52" s="8" customFormat="1" ht="24.95" customHeight="1" spans="1:1024 1025:16384">
      <c r="A52" s="59">
        <v>49</v>
      </c>
      <c r="B52" s="52" t="s">
        <v>514</v>
      </c>
      <c r="C52" s="52"/>
      <c r="D52" s="52" t="s">
        <v>450</v>
      </c>
      <c r="E52" s="52" t="s">
        <v>480</v>
      </c>
      <c r="F52" s="52" t="s">
        <v>451</v>
      </c>
      <c r="G52" s="52"/>
      <c r="H52" s="59">
        <v>4.3</v>
      </c>
      <c r="I52" s="59">
        <v>0.6</v>
      </c>
      <c r="J52" s="59">
        <v>0.3</v>
      </c>
      <c r="K52" s="59">
        <v>0.2</v>
      </c>
      <c r="L52" s="60">
        <v>45760</v>
      </c>
      <c r="M52" s="278">
        <v>55.68</v>
      </c>
      <c r="N52" s="243" t="s">
        <v>512</v>
      </c>
      <c r="O52" s="244">
        <v>2900017.957</v>
      </c>
      <c r="P52" s="244">
        <v>529574.02</v>
      </c>
      <c r="Q52" s="244" t="s">
        <v>513</v>
      </c>
      <c r="R52" s="244">
        <v>2899520.596</v>
      </c>
      <c r="S52" s="244">
        <v>528937.277</v>
      </c>
      <c r="T52" s="201" t="s">
        <v>512</v>
      </c>
      <c r="U52" s="210">
        <v>211.907</v>
      </c>
      <c r="V52" s="15">
        <v>174</v>
      </c>
      <c r="W52" s="15">
        <v>173</v>
      </c>
      <c r="X52" s="15">
        <v>175</v>
      </c>
      <c r="Y52" s="15" t="s">
        <v>455</v>
      </c>
      <c r="Z52" s="203">
        <v>200</v>
      </c>
      <c r="AA52" s="203">
        <v>220</v>
      </c>
      <c r="AB52" s="15">
        <v>20</v>
      </c>
      <c r="AC52" s="15">
        <v>0.8</v>
      </c>
      <c r="AD52" s="15">
        <v>1.33</v>
      </c>
      <c r="AE52" s="15">
        <v>4.5</v>
      </c>
      <c r="AF52" s="19" t="str">
        <f t="shared" si="3"/>
        <v>(49)黄坑互通BK0+182～BK0+230交通标志基础</v>
      </c>
      <c r="AG52" s="15" t="s">
        <v>489</v>
      </c>
      <c r="AH52" s="15">
        <v>150</v>
      </c>
      <c r="AI52" s="15">
        <v>100</v>
      </c>
      <c r="AJ52" s="15">
        <v>40</v>
      </c>
      <c r="AK52" s="15">
        <v>1.2</v>
      </c>
      <c r="AL52" s="15">
        <v>2</v>
      </c>
      <c r="AM52" s="19" t="str">
        <f t="shared" si="4"/>
        <v>(49)黄坑互通BK0+182～BK0+230交通标志基础抽检</v>
      </c>
    </row>
    <row r="53" s="8" customFormat="1" ht="24.95" customHeight="1" spans="1:1024 1025:16384">
      <c r="A53" s="59">
        <v>50</v>
      </c>
      <c r="B53" s="59" t="s">
        <v>515</v>
      </c>
      <c r="C53" s="52"/>
      <c r="D53" s="52" t="s">
        <v>450</v>
      </c>
      <c r="E53" s="52" t="s">
        <v>480</v>
      </c>
      <c r="F53" s="52" t="s">
        <v>451</v>
      </c>
      <c r="G53" s="52"/>
      <c r="H53" s="59">
        <v>4.3</v>
      </c>
      <c r="I53" s="59">
        <v>0.6</v>
      </c>
      <c r="J53" s="59">
        <v>0.3</v>
      </c>
      <c r="K53" s="59">
        <v>0.2</v>
      </c>
      <c r="L53" s="60">
        <v>45760</v>
      </c>
      <c r="M53" s="278">
        <v>55.68</v>
      </c>
      <c r="N53" s="243" t="s">
        <v>512</v>
      </c>
      <c r="O53" s="244">
        <v>2900017.957</v>
      </c>
      <c r="P53" s="244">
        <v>529574.02</v>
      </c>
      <c r="Q53" s="244" t="s">
        <v>513</v>
      </c>
      <c r="R53" s="244">
        <v>2899520.596</v>
      </c>
      <c r="S53" s="244">
        <v>528937.277</v>
      </c>
      <c r="T53" s="201" t="s">
        <v>512</v>
      </c>
      <c r="U53" s="210">
        <v>211.907</v>
      </c>
      <c r="V53" s="15">
        <v>174</v>
      </c>
      <c r="W53" s="15">
        <v>173</v>
      </c>
      <c r="X53" s="15">
        <v>175</v>
      </c>
      <c r="Y53" s="15" t="s">
        <v>455</v>
      </c>
      <c r="Z53" s="203">
        <v>480</v>
      </c>
      <c r="AA53" s="203">
        <v>520</v>
      </c>
      <c r="AB53" s="15">
        <v>40</v>
      </c>
      <c r="AC53" s="15">
        <v>0.8</v>
      </c>
      <c r="AD53" s="15">
        <v>1.33</v>
      </c>
      <c r="AE53" s="15">
        <v>5.6</v>
      </c>
      <c r="AF53" s="19" t="str">
        <f t="shared" si="3"/>
        <v>(50)黄坑互通CK0+480～CK0+540交通标志基础</v>
      </c>
      <c r="AG53" s="15" t="s">
        <v>491</v>
      </c>
      <c r="AH53" s="15">
        <v>150</v>
      </c>
      <c r="AI53" s="15">
        <v>100</v>
      </c>
      <c r="AJ53" s="15">
        <v>40</v>
      </c>
      <c r="AK53" s="15">
        <v>1.2</v>
      </c>
      <c r="AL53" s="15">
        <v>2</v>
      </c>
      <c r="AM53" s="19" t="str">
        <f t="shared" si="4"/>
        <v>(50)黄坑互通CK0+480～CK0+540交通标志基础抽检</v>
      </c>
    </row>
    <row r="54" s="8" customFormat="1" ht="24.95" customHeight="1" spans="1:1024 1025:16384">
      <c r="A54" s="59">
        <v>51</v>
      </c>
      <c r="B54" s="59" t="s">
        <v>516</v>
      </c>
      <c r="C54" s="52"/>
      <c r="D54" s="52" t="s">
        <v>450</v>
      </c>
      <c r="E54" s="52" t="s">
        <v>480</v>
      </c>
      <c r="F54" s="52" t="s">
        <v>451</v>
      </c>
      <c r="G54" s="52"/>
      <c r="H54" s="59">
        <v>4.3</v>
      </c>
      <c r="I54" s="59">
        <v>0.6</v>
      </c>
      <c r="J54" s="59">
        <v>0.3</v>
      </c>
      <c r="K54" s="59">
        <v>0.2</v>
      </c>
      <c r="L54" s="60">
        <v>45760</v>
      </c>
      <c r="M54" s="278">
        <v>55.68</v>
      </c>
      <c r="N54" s="243" t="s">
        <v>512</v>
      </c>
      <c r="O54" s="244">
        <v>2900017.957</v>
      </c>
      <c r="P54" s="244">
        <v>529574.02</v>
      </c>
      <c r="Q54" s="244" t="s">
        <v>513</v>
      </c>
      <c r="R54" s="244">
        <v>2899520.596</v>
      </c>
      <c r="S54" s="244">
        <v>528937.277</v>
      </c>
      <c r="T54" s="201" t="s">
        <v>512</v>
      </c>
      <c r="U54" s="210">
        <v>211.907</v>
      </c>
      <c r="V54" s="15">
        <v>174</v>
      </c>
      <c r="W54" s="15">
        <v>173</v>
      </c>
      <c r="X54" s="15">
        <v>175</v>
      </c>
      <c r="Y54" s="15" t="s">
        <v>455</v>
      </c>
      <c r="Z54" s="203">
        <v>120</v>
      </c>
      <c r="AA54" s="203">
        <v>140</v>
      </c>
      <c r="AB54" s="15">
        <v>20</v>
      </c>
      <c r="AC54" s="15">
        <v>0.8</v>
      </c>
      <c r="AD54" s="15">
        <v>1.33</v>
      </c>
      <c r="AE54" s="15">
        <v>5.6</v>
      </c>
      <c r="AF54" s="19" t="str">
        <f t="shared" si="3"/>
        <v>(51)黄坑互通DK0+114～DK0+150交通标志基础</v>
      </c>
      <c r="AG54" s="15" t="s">
        <v>495</v>
      </c>
      <c r="AH54" s="15">
        <v>150</v>
      </c>
      <c r="AI54" s="15">
        <v>100</v>
      </c>
      <c r="AJ54" s="15">
        <v>40</v>
      </c>
      <c r="AK54" s="15">
        <v>1.2</v>
      </c>
      <c r="AL54" s="15">
        <v>2</v>
      </c>
      <c r="AM54" s="19" t="str">
        <f t="shared" si="4"/>
        <v>(51)黄坑互通DK0+114～DK0+150交通标志基础抽检</v>
      </c>
    </row>
    <row r="55" s="8" customFormat="1" ht="24.95" customHeight="1" spans="1:1024 1025:16384">
      <c r="A55" s="59">
        <v>52</v>
      </c>
      <c r="B55" s="59" t="s">
        <v>517</v>
      </c>
      <c r="C55" s="52" t="s">
        <v>518</v>
      </c>
      <c r="D55" s="52" t="s">
        <v>450</v>
      </c>
      <c r="E55" s="52" t="s">
        <v>480</v>
      </c>
      <c r="F55" s="52" t="s">
        <v>451</v>
      </c>
      <c r="G55" s="52"/>
      <c r="H55" s="59">
        <v>4.3</v>
      </c>
      <c r="I55" s="59">
        <v>0.6</v>
      </c>
      <c r="J55" s="59">
        <v>0.3</v>
      </c>
      <c r="K55" s="59">
        <v>0.2</v>
      </c>
      <c r="L55" s="60">
        <v>45760</v>
      </c>
      <c r="M55" s="278">
        <v>55.68</v>
      </c>
      <c r="N55" s="243" t="s">
        <v>512</v>
      </c>
      <c r="O55" s="244">
        <v>2900017.957</v>
      </c>
      <c r="P55" s="244">
        <v>529574.02</v>
      </c>
      <c r="Q55" s="244" t="s">
        <v>513</v>
      </c>
      <c r="R55" s="244">
        <v>2899520.596</v>
      </c>
      <c r="S55" s="244">
        <v>528937.277</v>
      </c>
      <c r="T55" s="201" t="s">
        <v>512</v>
      </c>
      <c r="U55" s="210">
        <v>211.907</v>
      </c>
      <c r="V55" s="15">
        <v>174</v>
      </c>
      <c r="W55" s="15">
        <v>173</v>
      </c>
      <c r="X55" s="15">
        <v>175</v>
      </c>
      <c r="Y55" s="15" t="s">
        <v>455</v>
      </c>
      <c r="Z55" s="203">
        <v>60</v>
      </c>
      <c r="AA55" s="203">
        <v>100</v>
      </c>
      <c r="AB55" s="15">
        <v>40</v>
      </c>
      <c r="AC55" s="15">
        <v>0.8</v>
      </c>
      <c r="AD55" s="15">
        <v>1.33</v>
      </c>
      <c r="AE55" s="15">
        <v>6.35</v>
      </c>
      <c r="AF55" s="19" t="str">
        <f t="shared" si="3"/>
        <v>(52)黄坑互通EK0+050～EK0+110互通交通标志基础</v>
      </c>
      <c r="AG55" s="15" t="s">
        <v>519</v>
      </c>
      <c r="AH55" s="15">
        <v>150</v>
      </c>
      <c r="AI55" s="15">
        <v>100</v>
      </c>
      <c r="AJ55" s="15">
        <v>40</v>
      </c>
      <c r="AK55" s="15">
        <v>1.2</v>
      </c>
      <c r="AL55" s="15">
        <v>2</v>
      </c>
      <c r="AM55" s="19" t="str">
        <f t="shared" si="4"/>
        <v>(52)黄坑互通EK0+050～EK0+110互通交通标志基础抽检</v>
      </c>
    </row>
    <row r="56" s="8" customFormat="1" ht="24.95" customHeight="1" spans="1:1024 1025:16384">
      <c r="A56" s="59">
        <v>53</v>
      </c>
      <c r="B56" s="59" t="s">
        <v>520</v>
      </c>
      <c r="C56" s="52" t="s">
        <v>464</v>
      </c>
      <c r="D56" s="52" t="s">
        <v>450</v>
      </c>
      <c r="E56" s="52" t="s">
        <v>480</v>
      </c>
      <c r="F56" s="52" t="s">
        <v>451</v>
      </c>
      <c r="G56" s="52"/>
      <c r="H56" s="59">
        <v>4.3</v>
      </c>
      <c r="I56" s="59">
        <v>0.6</v>
      </c>
      <c r="J56" s="59">
        <v>0.3</v>
      </c>
      <c r="K56" s="59">
        <v>0.2</v>
      </c>
      <c r="L56" s="60">
        <v>45760</v>
      </c>
      <c r="M56" s="278">
        <v>55.68</v>
      </c>
      <c r="N56" s="243" t="s">
        <v>521</v>
      </c>
      <c r="O56" s="244">
        <v>2860881.198</v>
      </c>
      <c r="P56" s="244">
        <v>543639.7868</v>
      </c>
      <c r="Q56" s="244" t="s">
        <v>522</v>
      </c>
      <c r="R56" s="244">
        <v>2861585.581</v>
      </c>
      <c r="S56" s="244">
        <v>543715.003</v>
      </c>
      <c r="T56" s="201" t="s">
        <v>521</v>
      </c>
      <c r="U56" s="210">
        <v>240.769</v>
      </c>
      <c r="V56" s="15">
        <v>174</v>
      </c>
      <c r="W56" s="15">
        <v>173</v>
      </c>
      <c r="X56" s="15">
        <v>175</v>
      </c>
      <c r="Y56" s="15" t="s">
        <v>455</v>
      </c>
      <c r="Z56" s="203">
        <v>50</v>
      </c>
      <c r="AA56" s="203">
        <v>50</v>
      </c>
      <c r="AB56" s="15">
        <v>0</v>
      </c>
      <c r="AC56" s="15">
        <v>0.8</v>
      </c>
      <c r="AD56" s="15">
        <v>1.33</v>
      </c>
      <c r="AE56" s="15">
        <v>5.85</v>
      </c>
      <c r="AF56" s="19" t="str">
        <f t="shared" si="3"/>
        <v>(53)阳明湖互通AK0+050右幅交通标志基础</v>
      </c>
      <c r="AG56" s="15" t="s">
        <v>483</v>
      </c>
      <c r="AH56" s="15">
        <v>150</v>
      </c>
      <c r="AI56" s="15">
        <v>100</v>
      </c>
      <c r="AJ56" s="15">
        <v>40</v>
      </c>
      <c r="AK56" s="15">
        <v>1.2</v>
      </c>
      <c r="AL56" s="15">
        <v>2</v>
      </c>
      <c r="AM56" s="19" t="str">
        <f t="shared" si="4"/>
        <v>(53)阳明湖互通AK0+050右幅交通标志基础抽检</v>
      </c>
    </row>
    <row r="57" s="8" customFormat="1" ht="24.95" customHeight="1" spans="1:1024 1025:16384">
      <c r="A57" s="59">
        <v>54</v>
      </c>
      <c r="B57" s="59" t="s">
        <v>523</v>
      </c>
      <c r="C57" s="52" t="s">
        <v>464</v>
      </c>
      <c r="D57" s="52" t="s">
        <v>450</v>
      </c>
      <c r="E57" s="52" t="s">
        <v>480</v>
      </c>
      <c r="F57" s="52" t="s">
        <v>451</v>
      </c>
      <c r="G57" s="52"/>
      <c r="H57" s="59">
        <v>4.3</v>
      </c>
      <c r="I57" s="59">
        <v>0.6</v>
      </c>
      <c r="J57" s="59">
        <v>0.3</v>
      </c>
      <c r="K57" s="59">
        <v>0.2</v>
      </c>
      <c r="L57" s="60">
        <v>45760</v>
      </c>
      <c r="M57" s="278">
        <v>55.68</v>
      </c>
      <c r="N57" s="243" t="s">
        <v>521</v>
      </c>
      <c r="O57" s="244">
        <v>2860881.198</v>
      </c>
      <c r="P57" s="244">
        <v>543639.7868</v>
      </c>
      <c r="Q57" s="244" t="s">
        <v>522</v>
      </c>
      <c r="R57" s="244">
        <v>2861585.581</v>
      </c>
      <c r="S57" s="244">
        <v>543715.003</v>
      </c>
      <c r="T57" s="201" t="s">
        <v>521</v>
      </c>
      <c r="U57" s="210">
        <v>240.769</v>
      </c>
      <c r="V57" s="15">
        <v>174</v>
      </c>
      <c r="W57" s="15">
        <v>173</v>
      </c>
      <c r="X57" s="15">
        <v>175</v>
      </c>
      <c r="Y57" s="15" t="s">
        <v>455</v>
      </c>
      <c r="Z57" s="203">
        <v>480</v>
      </c>
      <c r="AA57" s="203">
        <v>480</v>
      </c>
      <c r="AB57" s="15">
        <v>0</v>
      </c>
      <c r="AC57" s="15">
        <v>0.8</v>
      </c>
      <c r="AD57" s="15">
        <v>1.33</v>
      </c>
      <c r="AE57" s="15">
        <v>5.85</v>
      </c>
      <c r="AF57" s="19" t="str">
        <f t="shared" si="3"/>
        <v>(54)阳明湖互通AK0+480右幅交通标志基础</v>
      </c>
      <c r="AG57" s="15" t="s">
        <v>483</v>
      </c>
      <c r="AH57" s="15">
        <v>150</v>
      </c>
      <c r="AI57" s="15">
        <v>100</v>
      </c>
      <c r="AJ57" s="15">
        <v>40</v>
      </c>
      <c r="AK57" s="15">
        <v>1.2</v>
      </c>
      <c r="AL57" s="15">
        <v>2</v>
      </c>
      <c r="AM57" s="19" t="str">
        <f t="shared" si="4"/>
        <v>(54)阳明湖互通AK0+480右幅交通标志基础抽检</v>
      </c>
    </row>
    <row r="58" s="8" customFormat="1" ht="24.95" customHeight="1" spans="1:1024 1025:16384">
      <c r="A58" s="59">
        <v>55</v>
      </c>
      <c r="B58" s="59" t="s">
        <v>523</v>
      </c>
      <c r="C58" s="52" t="s">
        <v>464</v>
      </c>
      <c r="D58" s="52" t="s">
        <v>450</v>
      </c>
      <c r="E58" s="52" t="s">
        <v>480</v>
      </c>
      <c r="F58" s="52" t="s">
        <v>451</v>
      </c>
      <c r="G58" s="52"/>
      <c r="H58" s="59">
        <v>4.3</v>
      </c>
      <c r="I58" s="59">
        <v>0.6</v>
      </c>
      <c r="J58" s="59">
        <v>0.3</v>
      </c>
      <c r="K58" s="59">
        <v>0.2</v>
      </c>
      <c r="L58" s="60">
        <v>45760</v>
      </c>
      <c r="M58" s="278">
        <v>55.68</v>
      </c>
      <c r="N58" s="243" t="s">
        <v>521</v>
      </c>
      <c r="O58" s="244">
        <v>2860881.198</v>
      </c>
      <c r="P58" s="244">
        <v>543639.7868</v>
      </c>
      <c r="Q58" s="244" t="s">
        <v>522</v>
      </c>
      <c r="R58" s="244">
        <v>2861585.581</v>
      </c>
      <c r="S58" s="244">
        <v>543715.003</v>
      </c>
      <c r="T58" s="201" t="s">
        <v>521</v>
      </c>
      <c r="U58" s="210">
        <v>240.769</v>
      </c>
      <c r="V58" s="15">
        <v>174</v>
      </c>
      <c r="W58" s="15">
        <v>173</v>
      </c>
      <c r="X58" s="15">
        <v>175</v>
      </c>
      <c r="Y58" s="15" t="s">
        <v>455</v>
      </c>
      <c r="Z58" s="203">
        <v>480</v>
      </c>
      <c r="AA58" s="203">
        <v>480</v>
      </c>
      <c r="AB58" s="15">
        <v>0</v>
      </c>
      <c r="AC58" s="15">
        <v>0.8</v>
      </c>
      <c r="AD58" s="15">
        <v>1.33</v>
      </c>
      <c r="AE58" s="15">
        <v>5.85</v>
      </c>
      <c r="AF58" s="19" t="str">
        <f t="shared" si="3"/>
        <v>(55)阳明湖互通AK0+480右幅交通标志基础</v>
      </c>
      <c r="AG58" s="15" t="s">
        <v>483</v>
      </c>
      <c r="AH58" s="15">
        <v>150</v>
      </c>
      <c r="AI58" s="15">
        <v>100</v>
      </c>
      <c r="AJ58" s="15">
        <v>40</v>
      </c>
      <c r="AK58" s="15">
        <v>1.2</v>
      </c>
      <c r="AL58" s="15">
        <v>2</v>
      </c>
      <c r="AM58" s="19" t="str">
        <f t="shared" si="4"/>
        <v>(55)阳明湖互通AK0+480右幅交通标志基础抽检</v>
      </c>
    </row>
    <row r="59" s="8" customFormat="1" ht="24.95" customHeight="1" spans="1:1024 1025:16384">
      <c r="A59" s="59">
        <v>56</v>
      </c>
      <c r="B59" s="59" t="s">
        <v>524</v>
      </c>
      <c r="C59" s="52" t="s">
        <v>464</v>
      </c>
      <c r="D59" s="52" t="s">
        <v>450</v>
      </c>
      <c r="E59" s="52" t="s">
        <v>480</v>
      </c>
      <c r="F59" s="52" t="s">
        <v>451</v>
      </c>
      <c r="G59" s="52"/>
      <c r="H59" s="59">
        <v>4.3</v>
      </c>
      <c r="I59" s="59">
        <v>0.6</v>
      </c>
      <c r="J59" s="59">
        <v>0.3</v>
      </c>
      <c r="K59" s="59">
        <v>0.2</v>
      </c>
      <c r="L59" s="60">
        <v>45760</v>
      </c>
      <c r="M59" s="278">
        <v>55.68</v>
      </c>
      <c r="N59" s="243" t="s">
        <v>521</v>
      </c>
      <c r="O59" s="244">
        <v>2860881.198</v>
      </c>
      <c r="P59" s="244">
        <v>543639.7868</v>
      </c>
      <c r="Q59" s="244" t="s">
        <v>522</v>
      </c>
      <c r="R59" s="244">
        <v>2861585.581</v>
      </c>
      <c r="S59" s="244">
        <v>543715.003</v>
      </c>
      <c r="T59" s="201" t="s">
        <v>521</v>
      </c>
      <c r="U59" s="210">
        <v>240.769</v>
      </c>
      <c r="V59" s="15">
        <v>174</v>
      </c>
      <c r="W59" s="15">
        <v>173</v>
      </c>
      <c r="X59" s="15">
        <v>175</v>
      </c>
      <c r="Y59" s="15" t="s">
        <v>455</v>
      </c>
      <c r="Z59" s="203">
        <v>528</v>
      </c>
      <c r="AA59" s="203">
        <v>528</v>
      </c>
      <c r="AB59" s="15">
        <v>0</v>
      </c>
      <c r="AC59" s="15">
        <v>0.8</v>
      </c>
      <c r="AD59" s="15">
        <v>1.33</v>
      </c>
      <c r="AE59" s="15">
        <v>5.85</v>
      </c>
      <c r="AF59" s="19" t="str">
        <f t="shared" si="3"/>
        <v>(56)阳明湖互通AK0+528右幅交通标志基础</v>
      </c>
      <c r="AG59" s="15" t="s">
        <v>483</v>
      </c>
      <c r="AH59" s="15">
        <v>150</v>
      </c>
      <c r="AI59" s="15">
        <v>100</v>
      </c>
      <c r="AJ59" s="15">
        <v>40</v>
      </c>
      <c r="AK59" s="15">
        <v>1.2</v>
      </c>
      <c r="AL59" s="15">
        <v>2</v>
      </c>
      <c r="AM59" s="19" t="str">
        <f t="shared" si="4"/>
        <v>(56)阳明湖互通AK0+528右幅交通标志基础抽检</v>
      </c>
    </row>
    <row r="60" s="8" customFormat="1" ht="24.95" customHeight="1" spans="1:1024 1025:16384">
      <c r="A60" s="59">
        <v>57</v>
      </c>
      <c r="B60" s="59" t="s">
        <v>525</v>
      </c>
      <c r="C60" s="52" t="s">
        <v>449</v>
      </c>
      <c r="D60" s="52" t="s">
        <v>450</v>
      </c>
      <c r="E60" s="52" t="s">
        <v>480</v>
      </c>
      <c r="F60" s="52" t="s">
        <v>451</v>
      </c>
      <c r="G60" s="52"/>
      <c r="H60" s="59">
        <v>4.3</v>
      </c>
      <c r="I60" s="59">
        <v>0.6</v>
      </c>
      <c r="J60" s="59">
        <v>0.3</v>
      </c>
      <c r="K60" s="59">
        <v>0.2</v>
      </c>
      <c r="L60" s="60">
        <v>45760</v>
      </c>
      <c r="M60" s="278">
        <v>55.68</v>
      </c>
      <c r="N60" s="243" t="s">
        <v>521</v>
      </c>
      <c r="O60" s="244">
        <v>2860881.198</v>
      </c>
      <c r="P60" s="244">
        <v>543639.7868</v>
      </c>
      <c r="Q60" s="244" t="s">
        <v>522</v>
      </c>
      <c r="R60" s="244">
        <v>2861585.581</v>
      </c>
      <c r="S60" s="244">
        <v>543715.003</v>
      </c>
      <c r="T60" s="201" t="s">
        <v>521</v>
      </c>
      <c r="U60" s="210">
        <v>240.769</v>
      </c>
      <c r="V60" s="15">
        <v>174</v>
      </c>
      <c r="W60" s="15">
        <v>173</v>
      </c>
      <c r="X60" s="15">
        <v>175</v>
      </c>
      <c r="Y60" s="15" t="s">
        <v>455</v>
      </c>
      <c r="Z60" s="203">
        <v>540</v>
      </c>
      <c r="AA60" s="203">
        <v>540</v>
      </c>
      <c r="AB60" s="15">
        <v>0</v>
      </c>
      <c r="AC60" s="15">
        <v>0.8</v>
      </c>
      <c r="AD60" s="15">
        <v>1.33</v>
      </c>
      <c r="AE60" s="15">
        <v>5.85</v>
      </c>
      <c r="AF60" s="19" t="str">
        <f t="shared" si="3"/>
        <v>(57)阳明湖互通AK0+540左幅交通标志基础</v>
      </c>
      <c r="AG60" s="15" t="s">
        <v>483</v>
      </c>
      <c r="AH60" s="15">
        <v>150</v>
      </c>
      <c r="AI60" s="15">
        <v>100</v>
      </c>
      <c r="AJ60" s="15">
        <v>40</v>
      </c>
      <c r="AK60" s="15">
        <v>1.2</v>
      </c>
      <c r="AL60" s="15">
        <v>2</v>
      </c>
      <c r="AM60" s="19" t="str">
        <f t="shared" si="4"/>
        <v>(57)阳明湖互通AK0+540左幅交通标志基础抽检</v>
      </c>
    </row>
    <row r="61" s="8" customFormat="1" ht="24.95" customHeight="1" spans="1:1024 1025:16384">
      <c r="A61" s="59">
        <v>58</v>
      </c>
      <c r="B61" s="59" t="s">
        <v>526</v>
      </c>
      <c r="C61" s="52" t="s">
        <v>464</v>
      </c>
      <c r="D61" s="52" t="s">
        <v>450</v>
      </c>
      <c r="E61" s="52" t="s">
        <v>480</v>
      </c>
      <c r="F61" s="52" t="s">
        <v>451</v>
      </c>
      <c r="G61" s="52"/>
      <c r="H61" s="59">
        <v>4.3</v>
      </c>
      <c r="I61" s="59">
        <v>0.6</v>
      </c>
      <c r="J61" s="59">
        <v>0.3</v>
      </c>
      <c r="K61" s="59">
        <v>0.2</v>
      </c>
      <c r="L61" s="60">
        <v>45760</v>
      </c>
      <c r="M61" s="278">
        <v>55.68</v>
      </c>
      <c r="N61" s="243" t="s">
        <v>521</v>
      </c>
      <c r="O61" s="244">
        <v>2860881.198</v>
      </c>
      <c r="P61" s="244">
        <v>543639.7868</v>
      </c>
      <c r="Q61" s="244" t="s">
        <v>522</v>
      </c>
      <c r="R61" s="244">
        <v>2861585.581</v>
      </c>
      <c r="S61" s="244">
        <v>543715.003</v>
      </c>
      <c r="T61" s="201" t="s">
        <v>521</v>
      </c>
      <c r="U61" s="210">
        <v>240.769</v>
      </c>
      <c r="V61" s="15">
        <v>174</v>
      </c>
      <c r="W61" s="15">
        <v>173</v>
      </c>
      <c r="X61" s="15">
        <v>175</v>
      </c>
      <c r="Y61" s="15" t="s">
        <v>455</v>
      </c>
      <c r="Z61" s="203">
        <v>700</v>
      </c>
      <c r="AA61" s="203">
        <v>700</v>
      </c>
      <c r="AB61" s="15">
        <v>0</v>
      </c>
      <c r="AC61" s="15">
        <v>0.8</v>
      </c>
      <c r="AD61" s="15">
        <v>1.33</v>
      </c>
      <c r="AE61" s="15">
        <v>5.85</v>
      </c>
      <c r="AF61" s="19" t="str">
        <f t="shared" si="3"/>
        <v>(58)阳明湖互通AK0+700右幅交通标志基础</v>
      </c>
      <c r="AG61" s="15" t="s">
        <v>483</v>
      </c>
      <c r="AH61" s="15">
        <v>150</v>
      </c>
      <c r="AI61" s="15">
        <v>100</v>
      </c>
      <c r="AJ61" s="15">
        <v>40</v>
      </c>
      <c r="AK61" s="15">
        <v>1.2</v>
      </c>
      <c r="AL61" s="15">
        <v>2</v>
      </c>
      <c r="AM61" s="19" t="str">
        <f t="shared" si="4"/>
        <v>(58)阳明湖互通AK0+700右幅交通标志基础抽检</v>
      </c>
    </row>
    <row r="62" s="8" customFormat="1" ht="24.95" customHeight="1" spans="1:1024 1025:16384">
      <c r="A62" s="59">
        <v>59</v>
      </c>
      <c r="B62" s="59" t="s">
        <v>527</v>
      </c>
      <c r="C62" s="52" t="s">
        <v>449</v>
      </c>
      <c r="D62" s="52" t="s">
        <v>450</v>
      </c>
      <c r="E62" s="52" t="s">
        <v>480</v>
      </c>
      <c r="F62" s="52" t="s">
        <v>451</v>
      </c>
      <c r="G62" s="52"/>
      <c r="H62" s="59">
        <v>4.3</v>
      </c>
      <c r="I62" s="59">
        <v>0.6</v>
      </c>
      <c r="J62" s="59">
        <v>0.3</v>
      </c>
      <c r="K62" s="59">
        <v>0.2</v>
      </c>
      <c r="L62" s="60">
        <v>45760</v>
      </c>
      <c r="M62" s="278">
        <v>55.68</v>
      </c>
      <c r="N62" s="243" t="s">
        <v>521</v>
      </c>
      <c r="O62" s="244">
        <v>2860881.198</v>
      </c>
      <c r="P62" s="244">
        <v>543639.7868</v>
      </c>
      <c r="Q62" s="244" t="s">
        <v>522</v>
      </c>
      <c r="R62" s="244">
        <v>2861585.581</v>
      </c>
      <c r="S62" s="244">
        <v>543715.003</v>
      </c>
      <c r="T62" s="201" t="s">
        <v>521</v>
      </c>
      <c r="U62" s="210">
        <v>240.769</v>
      </c>
      <c r="V62" s="15">
        <v>174</v>
      </c>
      <c r="W62" s="15">
        <v>173</v>
      </c>
      <c r="X62" s="15">
        <v>175</v>
      </c>
      <c r="Y62" s="15" t="s">
        <v>455</v>
      </c>
      <c r="Z62" s="203">
        <v>760</v>
      </c>
      <c r="AA62" s="203">
        <v>760</v>
      </c>
      <c r="AB62" s="15">
        <v>0</v>
      </c>
      <c r="AC62" s="15">
        <v>0.8</v>
      </c>
      <c r="AD62" s="15">
        <v>1.33</v>
      </c>
      <c r="AE62" s="15">
        <v>5.85</v>
      </c>
      <c r="AF62" s="19" t="str">
        <f t="shared" si="3"/>
        <v>(59)阳明湖互通AK0+760左幅交通标志基础</v>
      </c>
      <c r="AG62" s="15" t="s">
        <v>483</v>
      </c>
      <c r="AH62" s="15">
        <v>150</v>
      </c>
      <c r="AI62" s="15">
        <v>100</v>
      </c>
      <c r="AJ62" s="15">
        <v>40</v>
      </c>
      <c r="AK62" s="15">
        <v>1.2</v>
      </c>
      <c r="AL62" s="15">
        <v>2</v>
      </c>
      <c r="AM62" s="19" t="str">
        <f t="shared" si="4"/>
        <v>(59)阳明湖互通AK0+760左幅交通标志基础抽检</v>
      </c>
    </row>
    <row r="63" s="8" customFormat="1" ht="24.95" customHeight="1" spans="1:1024 1025:16384">
      <c r="A63" s="59">
        <v>60</v>
      </c>
      <c r="B63" s="59" t="s">
        <v>528</v>
      </c>
      <c r="C63" s="52" t="s">
        <v>464</v>
      </c>
      <c r="D63" s="52" t="s">
        <v>450</v>
      </c>
      <c r="E63" s="52" t="s">
        <v>480</v>
      </c>
      <c r="F63" s="52" t="s">
        <v>451</v>
      </c>
      <c r="G63" s="52"/>
      <c r="H63" s="59">
        <v>4.3</v>
      </c>
      <c r="I63" s="59">
        <v>0.6</v>
      </c>
      <c r="J63" s="59">
        <v>0.3</v>
      </c>
      <c r="K63" s="59">
        <v>0.2</v>
      </c>
      <c r="L63" s="60">
        <v>45760</v>
      </c>
      <c r="M63" s="278">
        <v>55.68</v>
      </c>
      <c r="N63" s="243" t="s">
        <v>521</v>
      </c>
      <c r="O63" s="244">
        <v>2860881.198</v>
      </c>
      <c r="P63" s="244">
        <v>543639.7868</v>
      </c>
      <c r="Q63" s="244" t="s">
        <v>522</v>
      </c>
      <c r="R63" s="244">
        <v>2861585.581</v>
      </c>
      <c r="S63" s="244">
        <v>543715.003</v>
      </c>
      <c r="T63" s="201" t="s">
        <v>521</v>
      </c>
      <c r="U63" s="210">
        <v>240.769</v>
      </c>
      <c r="V63" s="15">
        <v>174</v>
      </c>
      <c r="W63" s="15">
        <v>173</v>
      </c>
      <c r="X63" s="15">
        <v>175</v>
      </c>
      <c r="Y63" s="15" t="s">
        <v>455</v>
      </c>
      <c r="Z63" s="203">
        <v>160</v>
      </c>
      <c r="AA63" s="203">
        <v>160</v>
      </c>
      <c r="AB63" s="15">
        <v>0</v>
      </c>
      <c r="AC63" s="15">
        <v>0.8</v>
      </c>
      <c r="AD63" s="15">
        <v>1.33</v>
      </c>
      <c r="AE63" s="15">
        <v>5.85</v>
      </c>
      <c r="AF63" s="19" t="str">
        <f t="shared" si="3"/>
        <v>(60)阳明湖互通BK0+160右幅交通标志基础</v>
      </c>
      <c r="AG63" s="15" t="s">
        <v>489</v>
      </c>
      <c r="AH63" s="15">
        <v>150</v>
      </c>
      <c r="AI63" s="15">
        <v>100</v>
      </c>
      <c r="AJ63" s="15">
        <v>40</v>
      </c>
      <c r="AK63" s="15">
        <v>1.2</v>
      </c>
      <c r="AL63" s="15">
        <v>2</v>
      </c>
      <c r="AM63" s="19" t="str">
        <f t="shared" si="4"/>
        <v>(60)阳明湖互通BK0+160右幅交通标志基础抽检</v>
      </c>
    </row>
    <row r="64" s="8" customFormat="1" ht="24.95" customHeight="1" spans="1:1024 1025:16384">
      <c r="A64" s="59">
        <v>61</v>
      </c>
      <c r="B64" s="59" t="s">
        <v>529</v>
      </c>
      <c r="C64" s="52" t="s">
        <v>464</v>
      </c>
      <c r="D64" s="52" t="s">
        <v>450</v>
      </c>
      <c r="E64" s="52" t="s">
        <v>480</v>
      </c>
      <c r="F64" s="52" t="s">
        <v>451</v>
      </c>
      <c r="G64" s="52"/>
      <c r="H64" s="59">
        <v>4.3</v>
      </c>
      <c r="I64" s="59">
        <v>0.6</v>
      </c>
      <c r="J64" s="59">
        <v>0.3</v>
      </c>
      <c r="K64" s="59">
        <v>0.2</v>
      </c>
      <c r="L64" s="60">
        <v>45760</v>
      </c>
      <c r="M64" s="278">
        <v>55.68</v>
      </c>
      <c r="N64" s="243" t="s">
        <v>521</v>
      </c>
      <c r="O64" s="244">
        <v>2860881.198</v>
      </c>
      <c r="P64" s="244">
        <v>543639.7868</v>
      </c>
      <c r="Q64" s="244" t="s">
        <v>522</v>
      </c>
      <c r="R64" s="244">
        <v>2861585.581</v>
      </c>
      <c r="S64" s="244">
        <v>543715.003</v>
      </c>
      <c r="T64" s="201" t="s">
        <v>521</v>
      </c>
      <c r="U64" s="210">
        <v>240.769</v>
      </c>
      <c r="V64" s="15">
        <v>174</v>
      </c>
      <c r="W64" s="15">
        <v>173</v>
      </c>
      <c r="X64" s="15">
        <v>175</v>
      </c>
      <c r="Y64" s="15" t="s">
        <v>455</v>
      </c>
      <c r="Z64" s="203">
        <v>250</v>
      </c>
      <c r="AA64" s="203">
        <v>250</v>
      </c>
      <c r="AB64" s="15">
        <v>0</v>
      </c>
      <c r="AC64" s="15">
        <v>0.8</v>
      </c>
      <c r="AD64" s="15">
        <v>1.33</v>
      </c>
      <c r="AE64" s="15">
        <v>5.85</v>
      </c>
      <c r="AF64" s="19" t="str">
        <f t="shared" si="3"/>
        <v>(61)阳明湖互通BK0+250右幅交通标志基础</v>
      </c>
      <c r="AG64" s="15" t="s">
        <v>489</v>
      </c>
      <c r="AH64" s="15">
        <v>150</v>
      </c>
      <c r="AI64" s="15">
        <v>100</v>
      </c>
      <c r="AJ64" s="15">
        <v>40</v>
      </c>
      <c r="AK64" s="15">
        <v>1.2</v>
      </c>
      <c r="AL64" s="15">
        <v>2</v>
      </c>
      <c r="AM64" s="19" t="str">
        <f t="shared" si="4"/>
        <v>(61)阳明湖互通BK0+250右幅交通标志基础抽检</v>
      </c>
    </row>
    <row r="65" s="8" customFormat="1" ht="24.95" customHeight="1" spans="1:1024 1025:16384">
      <c r="A65" s="59">
        <v>62</v>
      </c>
      <c r="B65" s="59" t="s">
        <v>530</v>
      </c>
      <c r="C65" s="52" t="s">
        <v>449</v>
      </c>
      <c r="D65" s="52" t="s">
        <v>450</v>
      </c>
      <c r="E65" s="52" t="s">
        <v>480</v>
      </c>
      <c r="F65" s="52" t="s">
        <v>451</v>
      </c>
      <c r="G65" s="52"/>
      <c r="H65" s="59">
        <v>4.3</v>
      </c>
      <c r="I65" s="59">
        <v>0.6</v>
      </c>
      <c r="J65" s="59">
        <v>0.3</v>
      </c>
      <c r="K65" s="59">
        <v>0.2</v>
      </c>
      <c r="L65" s="60">
        <v>45760</v>
      </c>
      <c r="M65" s="278">
        <v>55.68</v>
      </c>
      <c r="N65" s="243" t="s">
        <v>521</v>
      </c>
      <c r="O65" s="244">
        <v>2860881.198</v>
      </c>
      <c r="P65" s="244">
        <v>543639.7868</v>
      </c>
      <c r="Q65" s="244" t="s">
        <v>522</v>
      </c>
      <c r="R65" s="244">
        <v>2861585.581</v>
      </c>
      <c r="S65" s="244">
        <v>543715.003</v>
      </c>
      <c r="T65" s="201" t="s">
        <v>521</v>
      </c>
      <c r="U65" s="210">
        <v>240.769</v>
      </c>
      <c r="V65" s="15">
        <v>174</v>
      </c>
      <c r="W65" s="15">
        <v>173</v>
      </c>
      <c r="X65" s="15">
        <v>175</v>
      </c>
      <c r="Y65" s="15" t="s">
        <v>455</v>
      </c>
      <c r="Z65" s="203">
        <v>280</v>
      </c>
      <c r="AA65" s="203">
        <v>560</v>
      </c>
      <c r="AB65" s="15">
        <v>40</v>
      </c>
      <c r="AC65" s="15">
        <v>0.8</v>
      </c>
      <c r="AD65" s="15">
        <v>1.33</v>
      </c>
      <c r="AE65" s="15">
        <v>5.85</v>
      </c>
      <c r="AF65" s="19" t="str">
        <f t="shared" si="3"/>
        <v>(62)阳明湖互通BK0+280～BK0+580左幅交通标志基础</v>
      </c>
      <c r="AG65" s="15" t="s">
        <v>489</v>
      </c>
      <c r="AH65" s="15">
        <v>150</v>
      </c>
      <c r="AI65" s="15">
        <v>100</v>
      </c>
      <c r="AJ65" s="15">
        <v>40</v>
      </c>
      <c r="AK65" s="15">
        <v>1.2</v>
      </c>
      <c r="AL65" s="15">
        <v>2</v>
      </c>
      <c r="AM65" s="19" t="str">
        <f t="shared" si="4"/>
        <v>(62)阳明湖互通BK0+280～BK0+580左幅交通标志基础抽检</v>
      </c>
    </row>
    <row r="66" s="8" customFormat="1" ht="24.95" customHeight="1" spans="1:1024 1025:16384">
      <c r="A66" s="59">
        <v>63</v>
      </c>
      <c r="B66" s="59" t="s">
        <v>531</v>
      </c>
      <c r="C66" s="52" t="s">
        <v>464</v>
      </c>
      <c r="D66" s="52" t="s">
        <v>450</v>
      </c>
      <c r="E66" s="52" t="s">
        <v>480</v>
      </c>
      <c r="F66" s="52" t="s">
        <v>451</v>
      </c>
      <c r="G66" s="52"/>
      <c r="H66" s="59">
        <v>4.3</v>
      </c>
      <c r="I66" s="59">
        <v>0.6</v>
      </c>
      <c r="J66" s="59">
        <v>0.3</v>
      </c>
      <c r="K66" s="59">
        <v>0.2</v>
      </c>
      <c r="L66" s="60">
        <v>45760</v>
      </c>
      <c r="M66" s="278">
        <v>55.68</v>
      </c>
      <c r="N66" s="243" t="s">
        <v>521</v>
      </c>
      <c r="O66" s="244">
        <v>2860881.198</v>
      </c>
      <c r="P66" s="244">
        <v>543639.7868</v>
      </c>
      <c r="Q66" s="244" t="s">
        <v>522</v>
      </c>
      <c r="R66" s="244">
        <v>2861585.581</v>
      </c>
      <c r="S66" s="244">
        <v>543715.003</v>
      </c>
      <c r="T66" s="201" t="s">
        <v>521</v>
      </c>
      <c r="U66" s="210">
        <v>240.769</v>
      </c>
      <c r="V66" s="15">
        <v>174</v>
      </c>
      <c r="W66" s="15">
        <v>173</v>
      </c>
      <c r="X66" s="15">
        <v>175</v>
      </c>
      <c r="Y66" s="15" t="s">
        <v>455</v>
      </c>
      <c r="Z66" s="203">
        <v>190</v>
      </c>
      <c r="AA66" s="203">
        <v>190</v>
      </c>
      <c r="AB66" s="15">
        <v>0</v>
      </c>
      <c r="AC66" s="15">
        <v>0.8</v>
      </c>
      <c r="AD66" s="15">
        <v>1.33</v>
      </c>
      <c r="AE66" s="15">
        <v>5.85</v>
      </c>
      <c r="AF66" s="19" t="str">
        <f t="shared" si="3"/>
        <v>(63)阳明湖互通CK0+190右幅交通标志基础</v>
      </c>
      <c r="AG66" s="15" t="s">
        <v>491</v>
      </c>
      <c r="AH66" s="15">
        <v>150</v>
      </c>
      <c r="AI66" s="15">
        <v>100</v>
      </c>
      <c r="AJ66" s="15">
        <v>40</v>
      </c>
      <c r="AK66" s="15">
        <v>1.2</v>
      </c>
      <c r="AL66" s="15">
        <v>2</v>
      </c>
      <c r="AM66" s="19" t="str">
        <f t="shared" si="4"/>
        <v>(63)阳明湖互通CK0+190右幅交通标志基础抽检</v>
      </c>
    </row>
    <row r="67" s="8" customFormat="1" ht="24.95" customHeight="1" spans="1:1024 1025:16384">
      <c r="A67" s="59">
        <v>64</v>
      </c>
      <c r="B67" s="59" t="s">
        <v>532</v>
      </c>
      <c r="C67" s="52" t="s">
        <v>449</v>
      </c>
      <c r="D67" s="52" t="s">
        <v>450</v>
      </c>
      <c r="E67" s="52" t="s">
        <v>480</v>
      </c>
      <c r="F67" s="52" t="s">
        <v>451</v>
      </c>
      <c r="G67" s="52"/>
      <c r="H67" s="59">
        <v>4.3</v>
      </c>
      <c r="I67" s="59">
        <v>0.6</v>
      </c>
      <c r="J67" s="59">
        <v>0.3</v>
      </c>
      <c r="K67" s="59">
        <v>0.2</v>
      </c>
      <c r="L67" s="60">
        <v>45760</v>
      </c>
      <c r="M67" s="278">
        <v>55.68</v>
      </c>
      <c r="N67" s="243" t="s">
        <v>521</v>
      </c>
      <c r="O67" s="244">
        <v>2860881.198</v>
      </c>
      <c r="P67" s="244">
        <v>543639.7868</v>
      </c>
      <c r="Q67" s="244" t="s">
        <v>522</v>
      </c>
      <c r="R67" s="244">
        <v>2861585.581</v>
      </c>
      <c r="S67" s="244">
        <v>543715.003</v>
      </c>
      <c r="T67" s="201" t="s">
        <v>521</v>
      </c>
      <c r="U67" s="210">
        <v>240.769</v>
      </c>
      <c r="V67" s="15">
        <v>174</v>
      </c>
      <c r="W67" s="15">
        <v>173</v>
      </c>
      <c r="X67" s="15">
        <v>175</v>
      </c>
      <c r="Y67" s="15" t="s">
        <v>455</v>
      </c>
      <c r="Z67" s="203">
        <v>200</v>
      </c>
      <c r="AA67" s="203">
        <v>400</v>
      </c>
      <c r="AB67" s="15">
        <v>40</v>
      </c>
      <c r="AC67" s="15">
        <v>0.8</v>
      </c>
      <c r="AD67" s="15">
        <v>1.33</v>
      </c>
      <c r="AE67" s="15">
        <v>5.85</v>
      </c>
      <c r="AF67" s="19" t="str">
        <f t="shared" si="3"/>
        <v>(64)阳明湖互通CK0+200～CK0+400左幅交通标志基础</v>
      </c>
      <c r="AG67" s="15" t="s">
        <v>491</v>
      </c>
      <c r="AH67" s="15">
        <v>150</v>
      </c>
      <c r="AI67" s="15">
        <v>100</v>
      </c>
      <c r="AJ67" s="15">
        <v>40</v>
      </c>
      <c r="AK67" s="15">
        <v>1.2</v>
      </c>
      <c r="AL67" s="15">
        <v>2</v>
      </c>
      <c r="AM67" s="19" t="str">
        <f t="shared" si="4"/>
        <v>(64)阳明湖互通CK0+200～CK0+400左幅交通标志基础抽检</v>
      </c>
    </row>
    <row r="68" s="8" customFormat="1" ht="24.95" customHeight="1" spans="1:1024 1025:16384">
      <c r="A68" s="59">
        <v>65</v>
      </c>
      <c r="B68" s="59" t="s">
        <v>533</v>
      </c>
      <c r="C68" s="52" t="s">
        <v>464</v>
      </c>
      <c r="D68" s="52" t="s">
        <v>450</v>
      </c>
      <c r="E68" s="52" t="s">
        <v>480</v>
      </c>
      <c r="F68" s="52" t="s">
        <v>451</v>
      </c>
      <c r="G68" s="52"/>
      <c r="H68" s="59">
        <v>4.3</v>
      </c>
      <c r="I68" s="59">
        <v>0.6</v>
      </c>
      <c r="J68" s="59">
        <v>0.3</v>
      </c>
      <c r="K68" s="59">
        <v>0.2</v>
      </c>
      <c r="L68" s="60">
        <v>45760</v>
      </c>
      <c r="M68" s="278">
        <v>55.68</v>
      </c>
      <c r="N68" s="243" t="s">
        <v>521</v>
      </c>
      <c r="O68" s="244">
        <v>2860881.198</v>
      </c>
      <c r="P68" s="244">
        <v>543639.7868</v>
      </c>
      <c r="Q68" s="244" t="s">
        <v>522</v>
      </c>
      <c r="R68" s="244">
        <v>2861585.581</v>
      </c>
      <c r="S68" s="244">
        <v>543715.003</v>
      </c>
      <c r="T68" s="201" t="s">
        <v>521</v>
      </c>
      <c r="U68" s="210">
        <v>240.769</v>
      </c>
      <c r="V68" s="15">
        <v>174</v>
      </c>
      <c r="W68" s="15">
        <v>173</v>
      </c>
      <c r="X68" s="15">
        <v>175</v>
      </c>
      <c r="Y68" s="15" t="s">
        <v>455</v>
      </c>
      <c r="Z68" s="203">
        <v>260</v>
      </c>
      <c r="AA68" s="203">
        <v>260</v>
      </c>
      <c r="AB68" s="15">
        <v>0</v>
      </c>
      <c r="AC68" s="15">
        <v>0.8</v>
      </c>
      <c r="AD68" s="15">
        <v>1.33</v>
      </c>
      <c r="AE68" s="15">
        <v>5.85</v>
      </c>
      <c r="AF68" s="19" t="str">
        <f t="shared" si="3"/>
        <v>(65)阳明湖互通CK0+260右幅交通标志基础</v>
      </c>
      <c r="AG68" s="15" t="s">
        <v>491</v>
      </c>
      <c r="AH68" s="15">
        <v>150</v>
      </c>
      <c r="AI68" s="15">
        <v>100</v>
      </c>
      <c r="AJ68" s="15">
        <v>40</v>
      </c>
      <c r="AK68" s="15">
        <v>1.2</v>
      </c>
      <c r="AL68" s="15">
        <v>2</v>
      </c>
      <c r="AM68" s="19" t="str">
        <f t="shared" si="4"/>
        <v>(65)阳明湖互通CK0+260右幅交通标志基础抽检</v>
      </c>
    </row>
    <row r="69" s="8" customFormat="1" ht="24.95" customHeight="1" spans="1:1024 1025:16384">
      <c r="A69" s="59">
        <v>66</v>
      </c>
      <c r="B69" s="59" t="s">
        <v>534</v>
      </c>
      <c r="C69" s="52" t="s">
        <v>464</v>
      </c>
      <c r="D69" s="52" t="s">
        <v>450</v>
      </c>
      <c r="E69" s="52" t="s">
        <v>480</v>
      </c>
      <c r="F69" s="52" t="s">
        <v>451</v>
      </c>
      <c r="G69" s="52"/>
      <c r="H69" s="59">
        <v>4.3</v>
      </c>
      <c r="I69" s="59">
        <v>0.6</v>
      </c>
      <c r="J69" s="59">
        <v>0.3</v>
      </c>
      <c r="K69" s="59">
        <v>0.2</v>
      </c>
      <c r="L69" s="60">
        <v>45760</v>
      </c>
      <c r="M69" s="278">
        <v>55.68</v>
      </c>
      <c r="N69" s="243" t="s">
        <v>521</v>
      </c>
      <c r="O69" s="244">
        <v>2860881.198</v>
      </c>
      <c r="P69" s="244">
        <v>543639.7868</v>
      </c>
      <c r="Q69" s="244" t="s">
        <v>522</v>
      </c>
      <c r="R69" s="244">
        <v>2861585.581</v>
      </c>
      <c r="S69" s="244">
        <v>543715.003</v>
      </c>
      <c r="T69" s="201" t="s">
        <v>521</v>
      </c>
      <c r="U69" s="210">
        <v>240.769</v>
      </c>
      <c r="V69" s="15">
        <v>174</v>
      </c>
      <c r="W69" s="15">
        <v>173</v>
      </c>
      <c r="X69" s="15">
        <v>175</v>
      </c>
      <c r="Y69" s="15" t="s">
        <v>455</v>
      </c>
      <c r="Z69" s="203">
        <v>180</v>
      </c>
      <c r="AA69" s="203">
        <v>180</v>
      </c>
      <c r="AB69" s="15">
        <v>0</v>
      </c>
      <c r="AC69" s="15">
        <v>0.8</v>
      </c>
      <c r="AD69" s="15">
        <v>1.33</v>
      </c>
      <c r="AE69" s="15">
        <v>5.85</v>
      </c>
      <c r="AF69" s="19" t="str">
        <f t="shared" si="3"/>
        <v>(66)阳明湖互通DK0+180右幅交通标志基础</v>
      </c>
      <c r="AG69" s="15" t="s">
        <v>495</v>
      </c>
      <c r="AH69" s="15">
        <v>150</v>
      </c>
      <c r="AI69" s="15">
        <v>100</v>
      </c>
      <c r="AJ69" s="15">
        <v>40</v>
      </c>
      <c r="AK69" s="15">
        <v>1.2</v>
      </c>
      <c r="AL69" s="15">
        <v>2</v>
      </c>
      <c r="AM69" s="19" t="str">
        <f t="shared" si="4"/>
        <v>(66)阳明湖互通DK0+180右幅交通标志基础抽检</v>
      </c>
    </row>
    <row r="70" s="8" customFormat="1" ht="24.95" customHeight="1" spans="1:1024 1025:16384">
      <c r="A70" s="59">
        <v>67</v>
      </c>
      <c r="B70" s="59" t="s">
        <v>535</v>
      </c>
      <c r="C70" s="52" t="s">
        <v>449</v>
      </c>
      <c r="D70" s="52" t="s">
        <v>450</v>
      </c>
      <c r="E70" s="52" t="s">
        <v>480</v>
      </c>
      <c r="F70" s="52" t="s">
        <v>451</v>
      </c>
      <c r="G70" s="52"/>
      <c r="H70" s="59">
        <v>4.3</v>
      </c>
      <c r="I70" s="59">
        <v>0.6</v>
      </c>
      <c r="J70" s="59">
        <v>0.3</v>
      </c>
      <c r="K70" s="59">
        <v>0.2</v>
      </c>
      <c r="L70" s="60">
        <v>45760</v>
      </c>
      <c r="M70" s="278">
        <v>55.68</v>
      </c>
      <c r="N70" s="243" t="s">
        <v>521</v>
      </c>
      <c r="O70" s="244">
        <v>2860881.198</v>
      </c>
      <c r="P70" s="244">
        <v>543639.7868</v>
      </c>
      <c r="Q70" s="244" t="s">
        <v>522</v>
      </c>
      <c r="R70" s="244">
        <v>2861585.581</v>
      </c>
      <c r="S70" s="244">
        <v>543715.003</v>
      </c>
      <c r="T70" s="201" t="s">
        <v>521</v>
      </c>
      <c r="U70" s="210">
        <v>240.769</v>
      </c>
      <c r="V70" s="15">
        <v>174</v>
      </c>
      <c r="W70" s="15">
        <v>173</v>
      </c>
      <c r="X70" s="15">
        <v>175</v>
      </c>
      <c r="Y70" s="15" t="s">
        <v>455</v>
      </c>
      <c r="Z70" s="203">
        <v>300</v>
      </c>
      <c r="AA70" s="203">
        <v>300</v>
      </c>
      <c r="AB70" s="15">
        <v>0</v>
      </c>
      <c r="AC70" s="15">
        <v>0.8</v>
      </c>
      <c r="AD70" s="15">
        <v>1.33</v>
      </c>
      <c r="AE70" s="15">
        <v>3.6</v>
      </c>
      <c r="AF70" s="19" t="str">
        <f t="shared" si="3"/>
        <v>(67)阳明湖互通DK0+300左幅交通标志基础</v>
      </c>
      <c r="AG70" s="15" t="s">
        <v>495</v>
      </c>
      <c r="AH70" s="15">
        <v>150</v>
      </c>
      <c r="AI70" s="15">
        <v>100</v>
      </c>
      <c r="AJ70" s="15">
        <v>40</v>
      </c>
      <c r="AK70" s="15">
        <v>1.2</v>
      </c>
      <c r="AL70" s="15">
        <v>2</v>
      </c>
      <c r="AM70" s="19" t="str">
        <f t="shared" si="4"/>
        <v>(67)阳明湖互通DK0+300左幅交通标志基础抽检</v>
      </c>
    </row>
    <row r="71" s="8" customFormat="1" ht="24.95" customHeight="1" spans="1:1024 1025:16384">
      <c r="A71" s="59">
        <v>68</v>
      </c>
      <c r="B71" s="59" t="s">
        <v>536</v>
      </c>
      <c r="C71" s="52" t="s">
        <v>464</v>
      </c>
      <c r="D71" s="52" t="s">
        <v>450</v>
      </c>
      <c r="E71" s="52" t="s">
        <v>480</v>
      </c>
      <c r="F71" s="52" t="s">
        <v>451</v>
      </c>
      <c r="G71" s="52"/>
      <c r="H71" s="59">
        <v>4.3</v>
      </c>
      <c r="I71" s="59">
        <v>0.6</v>
      </c>
      <c r="J71" s="59">
        <v>0.3</v>
      </c>
      <c r="K71" s="59">
        <v>0.2</v>
      </c>
      <c r="L71" s="60">
        <v>45760</v>
      </c>
      <c r="M71" s="278">
        <v>55.68</v>
      </c>
      <c r="N71" s="243" t="s">
        <v>521</v>
      </c>
      <c r="O71" s="244">
        <v>2860881.198</v>
      </c>
      <c r="P71" s="244">
        <v>543639.7868</v>
      </c>
      <c r="Q71" s="244" t="s">
        <v>522</v>
      </c>
      <c r="R71" s="244">
        <v>2861585.581</v>
      </c>
      <c r="S71" s="244">
        <v>543715.003</v>
      </c>
      <c r="T71" s="201" t="s">
        <v>521</v>
      </c>
      <c r="U71" s="210">
        <v>240.769</v>
      </c>
      <c r="V71" s="15">
        <v>174</v>
      </c>
      <c r="W71" s="15">
        <v>173</v>
      </c>
      <c r="X71" s="15">
        <v>175</v>
      </c>
      <c r="Y71" s="15" t="s">
        <v>455</v>
      </c>
      <c r="Z71" s="203">
        <v>380</v>
      </c>
      <c r="AA71" s="203">
        <v>620</v>
      </c>
      <c r="AB71" s="15">
        <v>40</v>
      </c>
      <c r="AC71" s="15">
        <v>0.8</v>
      </c>
      <c r="AD71" s="15">
        <v>1.33</v>
      </c>
      <c r="AE71" s="15">
        <v>3.6</v>
      </c>
      <c r="AF71" s="19" t="str">
        <f t="shared" si="3"/>
        <v>(68)阳明湖互通DK0+380～DK0+620右幅交通标志基础</v>
      </c>
      <c r="AG71" s="15" t="s">
        <v>495</v>
      </c>
      <c r="AH71" s="15">
        <v>150</v>
      </c>
      <c r="AI71" s="15">
        <v>100</v>
      </c>
      <c r="AJ71" s="15">
        <v>40</v>
      </c>
      <c r="AK71" s="15">
        <v>1.2</v>
      </c>
      <c r="AL71" s="15">
        <v>2</v>
      </c>
      <c r="AM71" s="19" t="str">
        <f t="shared" si="4"/>
        <v>(68)阳明湖互通DK0+380～DK0+620右幅交通标志基础抽检</v>
      </c>
    </row>
    <row r="72" s="8" customFormat="1" ht="24.95" customHeight="1" spans="1:1024 1025:16384">
      <c r="A72" s="59">
        <v>69</v>
      </c>
      <c r="B72" s="59" t="s">
        <v>537</v>
      </c>
      <c r="C72" s="52" t="s">
        <v>464</v>
      </c>
      <c r="D72" s="52" t="s">
        <v>450</v>
      </c>
      <c r="E72" s="52" t="s">
        <v>480</v>
      </c>
      <c r="F72" s="52" t="s">
        <v>451</v>
      </c>
      <c r="G72" s="52"/>
      <c r="H72" s="59">
        <v>4.3</v>
      </c>
      <c r="I72" s="59">
        <v>0.6</v>
      </c>
      <c r="J72" s="59">
        <v>0.3</v>
      </c>
      <c r="K72" s="59">
        <v>0.2</v>
      </c>
      <c r="L72" s="60">
        <v>45760</v>
      </c>
      <c r="M72" s="278">
        <v>55.68</v>
      </c>
      <c r="N72" s="243" t="s">
        <v>521</v>
      </c>
      <c r="O72" s="244">
        <v>2860881.198</v>
      </c>
      <c r="P72" s="244">
        <v>543639.7868</v>
      </c>
      <c r="Q72" s="244" t="s">
        <v>522</v>
      </c>
      <c r="R72" s="244">
        <v>2861585.581</v>
      </c>
      <c r="S72" s="244">
        <v>543715.003</v>
      </c>
      <c r="T72" s="201" t="s">
        <v>521</v>
      </c>
      <c r="U72" s="210">
        <v>240.769</v>
      </c>
      <c r="V72" s="15">
        <v>174</v>
      </c>
      <c r="W72" s="15">
        <v>173</v>
      </c>
      <c r="X72" s="15">
        <v>175</v>
      </c>
      <c r="Y72" s="15" t="s">
        <v>455</v>
      </c>
      <c r="Z72" s="203">
        <v>800</v>
      </c>
      <c r="AA72" s="203">
        <v>1000</v>
      </c>
      <c r="AB72" s="15">
        <v>40</v>
      </c>
      <c r="AC72" s="15">
        <v>0.8</v>
      </c>
      <c r="AD72" s="15">
        <v>1.33</v>
      </c>
      <c r="AE72" s="15">
        <v>5.6</v>
      </c>
      <c r="AF72" s="19" t="str">
        <f t="shared" si="3"/>
        <v>(69)阳明湖互通DK0+800～DK1+000右幅交通标志基础</v>
      </c>
      <c r="AG72" s="15" t="s">
        <v>495</v>
      </c>
      <c r="AH72" s="15">
        <v>150</v>
      </c>
      <c r="AI72" s="15">
        <v>100</v>
      </c>
      <c r="AJ72" s="15">
        <v>40</v>
      </c>
      <c r="AK72" s="15">
        <v>1.2</v>
      </c>
      <c r="AL72" s="15">
        <v>2</v>
      </c>
      <c r="AM72" s="19" t="str">
        <f t="shared" si="4"/>
        <v>(69)阳明湖互通DK0+800～DK1+000右幅交通标志基础抽检</v>
      </c>
    </row>
    <row r="73" s="275" customFormat="1" ht="24.95" customHeight="1" spans="1:1024 1025:16384">
      <c r="A73" s="59">
        <v>70</v>
      </c>
      <c r="B73" s="59" t="s">
        <v>538</v>
      </c>
      <c r="C73" s="52" t="s">
        <v>449</v>
      </c>
      <c r="D73" s="52" t="s">
        <v>450</v>
      </c>
      <c r="E73" s="52" t="s">
        <v>480</v>
      </c>
      <c r="F73" s="52" t="s">
        <v>451</v>
      </c>
      <c r="G73" s="52"/>
      <c r="H73" s="59">
        <v>4.3</v>
      </c>
      <c r="I73" s="59">
        <v>0.6</v>
      </c>
      <c r="J73" s="59">
        <v>0.3</v>
      </c>
      <c r="K73" s="59">
        <v>0.2</v>
      </c>
      <c r="L73" s="60">
        <v>45760</v>
      </c>
      <c r="M73" s="278">
        <v>55.68</v>
      </c>
      <c r="N73" s="243" t="s">
        <v>481</v>
      </c>
      <c r="O73" s="244">
        <v>2872713.738</v>
      </c>
      <c r="P73" s="244">
        <v>538266.385</v>
      </c>
      <c r="Q73" s="244" t="s">
        <v>482</v>
      </c>
      <c r="R73" s="244">
        <v>2872518.985</v>
      </c>
      <c r="S73" s="244">
        <v>538384.609</v>
      </c>
      <c r="T73" s="201" t="s">
        <v>481</v>
      </c>
      <c r="U73" s="210">
        <v>324.45</v>
      </c>
      <c r="V73" s="15">
        <v>174</v>
      </c>
      <c r="W73" s="15">
        <v>173</v>
      </c>
      <c r="X73" s="15">
        <v>175</v>
      </c>
      <c r="Y73" s="15" t="s">
        <v>455</v>
      </c>
      <c r="Z73" s="203">
        <v>4620</v>
      </c>
      <c r="AA73" s="203">
        <v>4700</v>
      </c>
      <c r="AB73" s="15">
        <v>40</v>
      </c>
      <c r="AC73" s="15">
        <v>0.8</v>
      </c>
      <c r="AD73" s="15">
        <v>1.33</v>
      </c>
      <c r="AE73" s="15">
        <v>6.9</v>
      </c>
      <c r="AF73" s="19" t="str">
        <f t="shared" si="3"/>
        <v>(70)阳明湖互通LK4+620-LK4+720左幅交通标志基础</v>
      </c>
      <c r="AG73" s="15" t="s">
        <v>498</v>
      </c>
      <c r="AH73" s="15">
        <v>150</v>
      </c>
      <c r="AI73" s="15">
        <v>100</v>
      </c>
      <c r="AJ73" s="15">
        <v>40</v>
      </c>
      <c r="AK73" s="15">
        <v>1.2</v>
      </c>
      <c r="AL73" s="15">
        <v>2</v>
      </c>
      <c r="AM73" s="19" t="str">
        <f t="shared" si="4"/>
        <v>(70)阳明湖互通LK4+620-LK4+720左幅交通标志基础抽检</v>
      </c>
      <c r="AN73" s="59"/>
      <c r="AO73" s="59"/>
      <c r="AP73" s="52"/>
      <c r="AQ73" s="52"/>
      <c r="AR73" s="52"/>
      <c r="AS73" s="52"/>
      <c r="AT73" s="52"/>
      <c r="AU73" s="59"/>
      <c r="AV73" s="59"/>
      <c r="AW73" s="59"/>
      <c r="AX73" s="59"/>
      <c r="AY73" s="60"/>
      <c r="AZ73" s="278"/>
      <c r="BA73" s="243"/>
      <c r="BB73" s="244"/>
      <c r="BC73" s="244"/>
      <c r="BD73" s="244"/>
      <c r="BE73" s="244"/>
      <c r="BF73" s="244"/>
      <c r="BG73" s="201"/>
      <c r="BH73" s="210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9"/>
      <c r="BT73" s="15"/>
      <c r="BU73" s="15"/>
      <c r="BV73" s="15"/>
      <c r="BW73" s="15"/>
      <c r="BX73" s="15"/>
      <c r="BY73" s="15"/>
      <c r="BZ73" s="19"/>
      <c r="CA73" s="59"/>
      <c r="CB73" s="59"/>
      <c r="CC73" s="52"/>
      <c r="CD73" s="52"/>
      <c r="CE73" s="52"/>
      <c r="CF73" s="52"/>
      <c r="CG73" s="52"/>
      <c r="CH73" s="59"/>
      <c r="CI73" s="59"/>
      <c r="CJ73" s="59"/>
      <c r="CK73" s="59"/>
      <c r="CL73" s="60"/>
      <c r="CM73" s="278"/>
      <c r="CN73" s="243"/>
      <c r="CO73" s="244"/>
      <c r="CP73" s="244"/>
      <c r="CQ73" s="244"/>
      <c r="CR73" s="244"/>
      <c r="CS73" s="244"/>
      <c r="CT73" s="201"/>
      <c r="CU73" s="210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9"/>
      <c r="DG73" s="15"/>
      <c r="DH73" s="15"/>
      <c r="DI73" s="15"/>
      <c r="DJ73" s="15"/>
      <c r="DK73" s="15"/>
      <c r="DL73" s="15"/>
      <c r="DM73" s="19"/>
      <c r="DN73" s="59"/>
      <c r="DO73" s="59"/>
      <c r="DP73" s="52"/>
      <c r="DQ73" s="52"/>
      <c r="DR73" s="52"/>
      <c r="DS73" s="52"/>
      <c r="DT73" s="52"/>
      <c r="DU73" s="59"/>
      <c r="DV73" s="59"/>
      <c r="DW73" s="59"/>
      <c r="DX73" s="59"/>
      <c r="DY73" s="60"/>
      <c r="DZ73" s="278"/>
      <c r="EA73" s="243"/>
      <c r="EB73" s="244"/>
      <c r="EC73" s="244"/>
      <c r="ED73" s="244"/>
      <c r="EE73" s="244"/>
      <c r="EF73" s="244"/>
      <c r="EG73" s="201"/>
      <c r="EH73" s="210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9"/>
      <c r="ET73" s="15"/>
      <c r="EU73" s="15"/>
      <c r="EV73" s="15"/>
      <c r="EW73" s="15"/>
      <c r="EX73" s="15"/>
      <c r="EY73" s="15"/>
      <c r="EZ73" s="19"/>
      <c r="FA73" s="59"/>
      <c r="FB73" s="59"/>
      <c r="FC73" s="52"/>
      <c r="FD73" s="52"/>
      <c r="FE73" s="52"/>
      <c r="FF73" s="52"/>
      <c r="FG73" s="52"/>
      <c r="FH73" s="59"/>
      <c r="FI73" s="59"/>
      <c r="FJ73" s="59"/>
      <c r="FK73" s="59"/>
      <c r="FL73" s="60"/>
      <c r="FM73" s="278"/>
      <c r="FN73" s="243"/>
      <c r="FO73" s="244"/>
      <c r="FP73" s="244"/>
      <c r="FQ73" s="244"/>
      <c r="FR73" s="244"/>
      <c r="FS73" s="244"/>
      <c r="FT73" s="201"/>
      <c r="FU73" s="210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9"/>
      <c r="GG73" s="15"/>
      <c r="GH73" s="15"/>
      <c r="GI73" s="15"/>
      <c r="GJ73" s="15"/>
      <c r="GK73" s="15"/>
      <c r="GL73" s="15"/>
      <c r="GM73" s="19"/>
      <c r="GN73" s="59"/>
      <c r="GO73" s="59"/>
      <c r="GP73" s="52"/>
      <c r="GQ73" s="52"/>
      <c r="GR73" s="52"/>
      <c r="GS73" s="52"/>
      <c r="GT73" s="52"/>
      <c r="GU73" s="59"/>
      <c r="GV73" s="59"/>
      <c r="GW73" s="59"/>
      <c r="GX73" s="59"/>
      <c r="GY73" s="60"/>
      <c r="GZ73" s="278"/>
      <c r="HA73" s="243"/>
      <c r="HB73" s="244"/>
      <c r="HC73" s="244"/>
      <c r="HD73" s="244"/>
      <c r="HE73" s="244"/>
      <c r="HF73" s="244"/>
      <c r="HG73" s="201"/>
      <c r="HH73" s="210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9"/>
      <c r="HT73" s="15"/>
      <c r="HU73" s="15"/>
      <c r="HV73" s="15"/>
      <c r="HW73" s="15"/>
      <c r="HX73" s="15"/>
      <c r="HY73" s="15"/>
      <c r="HZ73" s="19"/>
      <c r="IA73" s="59"/>
      <c r="IB73" s="59"/>
      <c r="IC73" s="52"/>
      <c r="ID73" s="52"/>
      <c r="IE73" s="52"/>
      <c r="IF73" s="52"/>
      <c r="IG73" s="52"/>
      <c r="IH73" s="59"/>
      <c r="II73" s="59"/>
      <c r="IJ73" s="59"/>
      <c r="IK73" s="59"/>
      <c r="IL73" s="60"/>
      <c r="IM73" s="278"/>
      <c r="IN73" s="243"/>
      <c r="IO73" s="244"/>
      <c r="IP73" s="244"/>
      <c r="IQ73" s="244"/>
      <c r="IR73" s="244"/>
      <c r="IS73" s="244"/>
      <c r="IT73" s="201"/>
      <c r="IU73" s="210"/>
      <c r="IV73" s="15"/>
      <c r="IW73" s="15"/>
      <c r="IX73" s="15"/>
      <c r="IY73" s="15"/>
      <c r="IZ73" s="15"/>
      <c r="JA73" s="15"/>
      <c r="JB73" s="15"/>
      <c r="JC73" s="15"/>
      <c r="JD73" s="15"/>
      <c r="JE73" s="15"/>
      <c r="JF73" s="19"/>
      <c r="JG73" s="15"/>
      <c r="JH73" s="15"/>
      <c r="JI73" s="15"/>
      <c r="JJ73" s="15"/>
      <c r="JK73" s="15"/>
      <c r="JL73" s="15"/>
      <c r="JM73" s="19"/>
      <c r="JN73" s="59"/>
      <c r="JO73" s="59"/>
      <c r="JP73" s="52"/>
      <c r="JQ73" s="52"/>
      <c r="JR73" s="52"/>
      <c r="JS73" s="52"/>
      <c r="JT73" s="52"/>
      <c r="JU73" s="59"/>
      <c r="JV73" s="59"/>
      <c r="JW73" s="59"/>
      <c r="JX73" s="59"/>
      <c r="JY73" s="60"/>
      <c r="JZ73" s="278"/>
      <c r="KA73" s="243"/>
      <c r="KB73" s="244"/>
      <c r="KC73" s="244"/>
      <c r="KD73" s="244"/>
      <c r="KE73" s="244"/>
      <c r="KF73" s="244"/>
      <c r="KG73" s="201"/>
      <c r="KH73" s="210"/>
      <c r="KI73" s="15"/>
      <c r="KJ73" s="15"/>
      <c r="KK73" s="15"/>
      <c r="KL73" s="15"/>
      <c r="KM73" s="15"/>
      <c r="KN73" s="15"/>
      <c r="KO73" s="15"/>
      <c r="KP73" s="15"/>
      <c r="KQ73" s="15"/>
      <c r="KR73" s="15"/>
      <c r="KS73" s="19"/>
      <c r="KT73" s="15"/>
      <c r="KU73" s="15"/>
      <c r="KV73" s="15"/>
      <c r="KW73" s="15"/>
      <c r="KX73" s="15"/>
      <c r="KY73" s="15"/>
      <c r="KZ73" s="19"/>
      <c r="LA73" s="59"/>
      <c r="LB73" s="59"/>
      <c r="LC73" s="52"/>
      <c r="LD73" s="52"/>
      <c r="LE73" s="52"/>
      <c r="LF73" s="52"/>
      <c r="LG73" s="52"/>
      <c r="LH73" s="59"/>
      <c r="LI73" s="59"/>
      <c r="LJ73" s="59"/>
      <c r="LK73" s="59"/>
      <c r="LL73" s="60"/>
      <c r="LM73" s="278"/>
      <c r="LN73" s="243"/>
      <c r="LO73" s="244"/>
      <c r="LP73" s="244"/>
      <c r="LQ73" s="244"/>
      <c r="LR73" s="244"/>
      <c r="LS73" s="244"/>
      <c r="LT73" s="201"/>
      <c r="LU73" s="210"/>
      <c r="LV73" s="15"/>
      <c r="LW73" s="15"/>
      <c r="LX73" s="15"/>
      <c r="LY73" s="15"/>
      <c r="LZ73" s="15"/>
      <c r="MA73" s="15"/>
      <c r="MB73" s="15"/>
      <c r="MC73" s="15"/>
      <c r="MD73" s="15"/>
      <c r="ME73" s="15"/>
      <c r="MF73" s="19"/>
      <c r="MG73" s="15"/>
      <c r="MH73" s="15"/>
      <c r="MI73" s="15"/>
      <c r="MJ73" s="15"/>
      <c r="MK73" s="15"/>
      <c r="ML73" s="15"/>
      <c r="MM73" s="19"/>
      <c r="MN73" s="59"/>
      <c r="MO73" s="59"/>
      <c r="MP73" s="52"/>
      <c r="MQ73" s="52"/>
      <c r="MR73" s="52"/>
      <c r="MS73" s="52"/>
      <c r="MT73" s="52"/>
      <c r="MU73" s="59"/>
      <c r="MV73" s="59"/>
      <c r="MW73" s="59"/>
      <c r="MX73" s="59"/>
      <c r="MY73" s="60"/>
      <c r="MZ73" s="278"/>
      <c r="NA73" s="243"/>
      <c r="NB73" s="244"/>
      <c r="NC73" s="244"/>
      <c r="ND73" s="244"/>
      <c r="NE73" s="244"/>
      <c r="NF73" s="244"/>
      <c r="NG73" s="201"/>
      <c r="NH73" s="210"/>
      <c r="NI73" s="15"/>
      <c r="NJ73" s="15"/>
      <c r="NK73" s="15"/>
      <c r="NL73" s="15"/>
      <c r="NM73" s="15"/>
      <c r="NN73" s="15"/>
      <c r="NO73" s="15"/>
      <c r="NP73" s="15"/>
      <c r="NQ73" s="15"/>
      <c r="NR73" s="15"/>
      <c r="NS73" s="19"/>
      <c r="NT73" s="15"/>
      <c r="NU73" s="15"/>
      <c r="NV73" s="15"/>
      <c r="NW73" s="15"/>
      <c r="NX73" s="15"/>
      <c r="NY73" s="15"/>
      <c r="NZ73" s="19"/>
      <c r="OA73" s="59"/>
      <c r="OB73" s="59"/>
      <c r="OC73" s="52"/>
      <c r="OD73" s="52"/>
      <c r="OE73" s="52"/>
      <c r="OF73" s="52"/>
      <c r="OG73" s="52"/>
      <c r="OH73" s="59"/>
      <c r="OI73" s="59"/>
      <c r="OJ73" s="59"/>
      <c r="OK73" s="59"/>
      <c r="OL73" s="60"/>
      <c r="OM73" s="278"/>
      <c r="ON73" s="243"/>
      <c r="OO73" s="244"/>
      <c r="OP73" s="244"/>
      <c r="OQ73" s="244"/>
      <c r="OR73" s="244"/>
      <c r="OS73" s="244"/>
      <c r="OT73" s="201"/>
      <c r="OU73" s="210"/>
      <c r="OV73" s="15"/>
      <c r="OW73" s="15"/>
      <c r="OX73" s="15"/>
      <c r="OY73" s="15"/>
      <c r="OZ73" s="15"/>
      <c r="PA73" s="15"/>
      <c r="PB73" s="15"/>
      <c r="PC73" s="15"/>
      <c r="PD73" s="15"/>
      <c r="PE73" s="15"/>
      <c r="PF73" s="19"/>
      <c r="PG73" s="15"/>
      <c r="PH73" s="15"/>
      <c r="PI73" s="15"/>
      <c r="PJ73" s="15"/>
      <c r="PK73" s="15"/>
      <c r="PL73" s="15"/>
      <c r="PM73" s="19"/>
      <c r="PN73" s="59"/>
      <c r="PO73" s="59"/>
      <c r="PP73" s="52"/>
      <c r="PQ73" s="52"/>
      <c r="PR73" s="52"/>
      <c r="PS73" s="52"/>
      <c r="PT73" s="52"/>
      <c r="PU73" s="59"/>
      <c r="PV73" s="59"/>
      <c r="PW73" s="59"/>
      <c r="PX73" s="59"/>
      <c r="PY73" s="60"/>
      <c r="PZ73" s="278"/>
      <c r="QA73" s="243"/>
      <c r="QB73" s="244"/>
      <c r="QC73" s="244"/>
      <c r="QD73" s="244"/>
      <c r="QE73" s="244"/>
      <c r="QF73" s="244"/>
      <c r="QG73" s="201"/>
      <c r="QH73" s="210"/>
      <c r="QI73" s="15"/>
      <c r="QJ73" s="15"/>
      <c r="QK73" s="15"/>
      <c r="QL73" s="15"/>
      <c r="QM73" s="15"/>
      <c r="QN73" s="15"/>
      <c r="QO73" s="15"/>
      <c r="QP73" s="15"/>
      <c r="QQ73" s="15"/>
      <c r="QR73" s="15"/>
      <c r="QS73" s="19"/>
      <c r="QT73" s="15"/>
      <c r="QU73" s="15"/>
      <c r="QV73" s="15"/>
      <c r="QW73" s="15"/>
      <c r="QX73" s="15"/>
      <c r="QY73" s="15"/>
      <c r="QZ73" s="19"/>
      <c r="RA73" s="59"/>
      <c r="RB73" s="59"/>
      <c r="RC73" s="52"/>
      <c r="RD73" s="52"/>
      <c r="RE73" s="52"/>
      <c r="RF73" s="52"/>
      <c r="RG73" s="52"/>
      <c r="RH73" s="59"/>
      <c r="RI73" s="59"/>
      <c r="RJ73" s="59"/>
      <c r="RK73" s="59"/>
      <c r="RL73" s="60"/>
      <c r="RM73" s="278"/>
      <c r="RN73" s="243"/>
      <c r="RO73" s="244"/>
      <c r="RP73" s="244"/>
      <c r="RQ73" s="244"/>
      <c r="RR73" s="244"/>
      <c r="RS73" s="244"/>
      <c r="RT73" s="201"/>
      <c r="RU73" s="210"/>
      <c r="RV73" s="15"/>
      <c r="RW73" s="15"/>
      <c r="RX73" s="15"/>
      <c r="RY73" s="15"/>
      <c r="RZ73" s="15"/>
      <c r="SA73" s="15"/>
      <c r="SB73" s="15"/>
      <c r="SC73" s="15"/>
      <c r="SD73" s="15"/>
      <c r="SE73" s="15"/>
      <c r="SF73" s="19"/>
      <c r="SG73" s="15"/>
      <c r="SH73" s="15"/>
      <c r="SI73" s="15"/>
      <c r="SJ73" s="15"/>
      <c r="SK73" s="15"/>
      <c r="SL73" s="15"/>
      <c r="SM73" s="19"/>
      <c r="SN73" s="59"/>
      <c r="SO73" s="59"/>
      <c r="SP73" s="52"/>
      <c r="SQ73" s="52"/>
      <c r="SR73" s="52"/>
      <c r="SS73" s="52"/>
      <c r="ST73" s="52"/>
      <c r="SU73" s="59"/>
      <c r="SV73" s="59"/>
      <c r="SW73" s="59"/>
      <c r="SX73" s="59"/>
      <c r="SY73" s="60"/>
      <c r="SZ73" s="278"/>
      <c r="TA73" s="243"/>
      <c r="TB73" s="244"/>
      <c r="TC73" s="244"/>
      <c r="TD73" s="244"/>
      <c r="TE73" s="244"/>
      <c r="TF73" s="244"/>
      <c r="TG73" s="201"/>
      <c r="TH73" s="210"/>
      <c r="TI73" s="15"/>
      <c r="TJ73" s="15"/>
      <c r="TK73" s="15"/>
      <c r="TL73" s="15"/>
      <c r="TM73" s="15"/>
      <c r="TN73" s="15"/>
      <c r="TO73" s="15"/>
      <c r="TP73" s="15"/>
      <c r="TQ73" s="15"/>
      <c r="TR73" s="15"/>
      <c r="TS73" s="19"/>
      <c r="TT73" s="15"/>
      <c r="TU73" s="15"/>
      <c r="TV73" s="15"/>
      <c r="TW73" s="15"/>
      <c r="TX73" s="15"/>
      <c r="TY73" s="15"/>
      <c r="TZ73" s="19"/>
      <c r="UA73" s="59"/>
      <c r="UB73" s="59"/>
      <c r="UC73" s="52"/>
      <c r="UD73" s="52"/>
      <c r="UE73" s="52"/>
      <c r="UF73" s="52"/>
      <c r="UG73" s="52"/>
      <c r="UH73" s="59"/>
      <c r="UI73" s="59"/>
      <c r="UJ73" s="59"/>
      <c r="UK73" s="59"/>
      <c r="UL73" s="60"/>
      <c r="UM73" s="278"/>
      <c r="UN73" s="243"/>
      <c r="UO73" s="244"/>
      <c r="UP73" s="244"/>
      <c r="UQ73" s="244"/>
      <c r="UR73" s="244"/>
      <c r="US73" s="244"/>
      <c r="UT73" s="201"/>
      <c r="UU73" s="210"/>
      <c r="UV73" s="15"/>
      <c r="UW73" s="15"/>
      <c r="UX73" s="15"/>
      <c r="UY73" s="15"/>
      <c r="UZ73" s="15"/>
      <c r="VA73" s="15"/>
      <c r="VB73" s="15"/>
      <c r="VC73" s="15"/>
      <c r="VD73" s="15"/>
      <c r="VE73" s="15"/>
      <c r="VF73" s="19"/>
      <c r="VG73" s="15"/>
      <c r="VH73" s="15"/>
      <c r="VI73" s="15"/>
      <c r="VJ73" s="15"/>
      <c r="VK73" s="15"/>
      <c r="VL73" s="15"/>
      <c r="VM73" s="19"/>
      <c r="VN73" s="59"/>
      <c r="VO73" s="59"/>
      <c r="VP73" s="52"/>
      <c r="VQ73" s="52"/>
      <c r="VR73" s="52"/>
      <c r="VS73" s="52"/>
      <c r="VT73" s="52"/>
      <c r="VU73" s="59"/>
      <c r="VV73" s="59"/>
      <c r="VW73" s="59"/>
      <c r="VX73" s="59"/>
      <c r="VY73" s="60"/>
      <c r="VZ73" s="278"/>
      <c r="WA73" s="243"/>
      <c r="WB73" s="244"/>
      <c r="WC73" s="244"/>
      <c r="WD73" s="244"/>
      <c r="WE73" s="244"/>
      <c r="WF73" s="244"/>
      <c r="WG73" s="201"/>
      <c r="WH73" s="210"/>
      <c r="WI73" s="15"/>
      <c r="WJ73" s="15"/>
      <c r="WK73" s="15"/>
      <c r="WL73" s="15"/>
      <c r="WM73" s="15"/>
      <c r="WN73" s="15"/>
      <c r="WO73" s="15"/>
      <c r="WP73" s="15"/>
      <c r="WQ73" s="15"/>
      <c r="WR73" s="15"/>
      <c r="WS73" s="19"/>
      <c r="WT73" s="15"/>
      <c r="WU73" s="15"/>
      <c r="WV73" s="15"/>
      <c r="WW73" s="15"/>
      <c r="WX73" s="15"/>
      <c r="WY73" s="15"/>
      <c r="WZ73" s="19"/>
      <c r="XA73" s="59"/>
      <c r="XB73" s="59"/>
      <c r="XC73" s="52"/>
      <c r="XD73" s="52"/>
      <c r="XE73" s="52"/>
      <c r="XF73" s="52"/>
      <c r="XG73" s="52"/>
      <c r="XH73" s="59"/>
      <c r="XI73" s="59"/>
      <c r="XJ73" s="59"/>
      <c r="XK73" s="59"/>
      <c r="XL73" s="60"/>
      <c r="XM73" s="278"/>
      <c r="XN73" s="243"/>
      <c r="XO73" s="244"/>
      <c r="XP73" s="244"/>
      <c r="XQ73" s="244"/>
      <c r="XR73" s="244"/>
      <c r="XS73" s="244"/>
      <c r="XT73" s="201"/>
      <c r="XU73" s="210"/>
      <c r="XV73" s="15"/>
      <c r="XW73" s="15"/>
      <c r="XX73" s="15"/>
      <c r="XY73" s="15"/>
      <c r="XZ73" s="15"/>
      <c r="YA73" s="15"/>
      <c r="YB73" s="15"/>
      <c r="YC73" s="15"/>
      <c r="YD73" s="15"/>
      <c r="YE73" s="15"/>
      <c r="YF73" s="19"/>
      <c r="YG73" s="15"/>
      <c r="YH73" s="15"/>
      <c r="YI73" s="15"/>
      <c r="YJ73" s="15"/>
      <c r="YK73" s="15"/>
      <c r="YL73" s="15"/>
      <c r="YM73" s="19"/>
      <c r="YN73" s="59"/>
      <c r="YO73" s="59"/>
      <c r="YP73" s="52"/>
      <c r="YQ73" s="52"/>
      <c r="YR73" s="52"/>
      <c r="YS73" s="52"/>
      <c r="YT73" s="52"/>
      <c r="YU73" s="59"/>
      <c r="YV73" s="59"/>
      <c r="YW73" s="59"/>
      <c r="YX73" s="59"/>
      <c r="YY73" s="60"/>
      <c r="YZ73" s="278"/>
      <c r="ZA73" s="243"/>
      <c r="ZB73" s="244"/>
      <c r="ZC73" s="244"/>
      <c r="ZD73" s="244"/>
      <c r="ZE73" s="244"/>
      <c r="ZF73" s="244"/>
      <c r="ZG73" s="201"/>
      <c r="ZH73" s="210"/>
      <c r="ZI73" s="15"/>
      <c r="ZJ73" s="15"/>
      <c r="ZK73" s="15"/>
      <c r="ZL73" s="15"/>
      <c r="ZM73" s="15"/>
      <c r="ZN73" s="15"/>
      <c r="ZO73" s="15"/>
      <c r="ZP73" s="15"/>
      <c r="ZQ73" s="15"/>
      <c r="ZR73" s="15"/>
      <c r="ZS73" s="19"/>
      <c r="ZT73" s="15"/>
      <c r="ZU73" s="15"/>
      <c r="ZV73" s="15"/>
      <c r="ZW73" s="15"/>
      <c r="ZX73" s="15"/>
      <c r="ZY73" s="15"/>
      <c r="ZZ73" s="19"/>
      <c r="AAA73" s="59"/>
      <c r="AAB73" s="59"/>
      <c r="AAC73" s="52"/>
      <c r="AAD73" s="52"/>
      <c r="AAE73" s="52"/>
      <c r="AAF73" s="52"/>
      <c r="AAG73" s="52"/>
      <c r="AAH73" s="59"/>
      <c r="AAI73" s="59"/>
      <c r="AAJ73" s="59"/>
      <c r="AAK73" s="59"/>
      <c r="AAL73" s="60"/>
      <c r="AAM73" s="278"/>
      <c r="AAN73" s="243"/>
      <c r="AAO73" s="244"/>
      <c r="AAP73" s="244"/>
      <c r="AAQ73" s="244"/>
      <c r="AAR73" s="244"/>
      <c r="AAS73" s="244"/>
      <c r="AAT73" s="201"/>
      <c r="AAU73" s="210"/>
      <c r="AAV73" s="15"/>
      <c r="AAW73" s="15"/>
      <c r="AAX73" s="15"/>
      <c r="AAY73" s="15"/>
      <c r="AAZ73" s="15"/>
      <c r="ABA73" s="15"/>
      <c r="ABB73" s="15"/>
      <c r="ABC73" s="15"/>
      <c r="ABD73" s="15"/>
      <c r="ABE73" s="15"/>
      <c r="ABF73" s="19"/>
      <c r="ABG73" s="15"/>
      <c r="ABH73" s="15"/>
      <c r="ABI73" s="15"/>
      <c r="ABJ73" s="15"/>
      <c r="ABK73" s="15"/>
      <c r="ABL73" s="15"/>
      <c r="ABM73" s="19"/>
      <c r="ABN73" s="59"/>
      <c r="ABO73" s="59"/>
      <c r="ABP73" s="52"/>
      <c r="ABQ73" s="52"/>
      <c r="ABR73" s="52"/>
      <c r="ABS73" s="52"/>
      <c r="ABT73" s="52"/>
      <c r="ABU73" s="59"/>
      <c r="ABV73" s="59"/>
      <c r="ABW73" s="59"/>
      <c r="ABX73" s="59"/>
      <c r="ABY73" s="60"/>
      <c r="ABZ73" s="278"/>
      <c r="ACA73" s="243"/>
      <c r="ACB73" s="244"/>
      <c r="ACC73" s="244"/>
      <c r="ACD73" s="244"/>
      <c r="ACE73" s="244"/>
      <c r="ACF73" s="244"/>
      <c r="ACG73" s="201"/>
      <c r="ACH73" s="210"/>
      <c r="ACI73" s="15"/>
      <c r="ACJ73" s="15"/>
      <c r="ACK73" s="15"/>
      <c r="ACL73" s="15"/>
      <c r="ACM73" s="15"/>
      <c r="ACN73" s="15"/>
      <c r="ACO73" s="15"/>
      <c r="ACP73" s="15"/>
      <c r="ACQ73" s="15"/>
      <c r="ACR73" s="15"/>
      <c r="ACS73" s="19"/>
      <c r="ACT73" s="15"/>
      <c r="ACU73" s="15"/>
      <c r="ACV73" s="15"/>
      <c r="ACW73" s="15"/>
      <c r="ACX73" s="15"/>
      <c r="ACY73" s="15"/>
      <c r="ACZ73" s="19"/>
      <c r="ADA73" s="59"/>
      <c r="ADB73" s="59"/>
      <c r="ADC73" s="52"/>
      <c r="ADD73" s="52"/>
      <c r="ADE73" s="52"/>
      <c r="ADF73" s="52"/>
      <c r="ADG73" s="52"/>
      <c r="ADH73" s="59"/>
      <c r="ADI73" s="59"/>
      <c r="ADJ73" s="59"/>
      <c r="ADK73" s="59"/>
      <c r="ADL73" s="60"/>
      <c r="ADM73" s="278"/>
      <c r="ADN73" s="243"/>
      <c r="ADO73" s="244"/>
      <c r="ADP73" s="244"/>
      <c r="ADQ73" s="244"/>
      <c r="ADR73" s="244"/>
      <c r="ADS73" s="244"/>
      <c r="ADT73" s="201"/>
      <c r="ADU73" s="210"/>
      <c r="ADV73" s="15"/>
      <c r="ADW73" s="15"/>
      <c r="ADX73" s="15"/>
      <c r="ADY73" s="15"/>
      <c r="ADZ73" s="15"/>
      <c r="AEA73" s="15"/>
      <c r="AEB73" s="15"/>
      <c r="AEC73" s="15"/>
      <c r="AED73" s="15"/>
      <c r="AEE73" s="15"/>
      <c r="AEF73" s="19"/>
      <c r="AEG73" s="15"/>
      <c r="AEH73" s="15"/>
      <c r="AEI73" s="15"/>
      <c r="AEJ73" s="15"/>
      <c r="AEK73" s="15"/>
      <c r="AEL73" s="15"/>
      <c r="AEM73" s="19"/>
      <c r="AEN73" s="59"/>
      <c r="AEO73" s="59"/>
      <c r="AEP73" s="52"/>
      <c r="AEQ73" s="52"/>
      <c r="AER73" s="52"/>
      <c r="AES73" s="52"/>
      <c r="AET73" s="52"/>
      <c r="AEU73" s="59"/>
      <c r="AEV73" s="59"/>
      <c r="AEW73" s="59"/>
      <c r="AEX73" s="59"/>
      <c r="AEY73" s="60"/>
      <c r="AEZ73" s="278"/>
      <c r="AFA73" s="243"/>
      <c r="AFB73" s="244"/>
      <c r="AFC73" s="244"/>
      <c r="AFD73" s="244"/>
      <c r="AFE73" s="244"/>
      <c r="AFF73" s="244"/>
      <c r="AFG73" s="201"/>
      <c r="AFH73" s="210"/>
      <c r="AFI73" s="15"/>
      <c r="AFJ73" s="15"/>
      <c r="AFK73" s="15"/>
      <c r="AFL73" s="15"/>
      <c r="AFM73" s="15"/>
      <c r="AFN73" s="15"/>
      <c r="AFO73" s="15"/>
      <c r="AFP73" s="15"/>
      <c r="AFQ73" s="15"/>
      <c r="AFR73" s="15"/>
      <c r="AFS73" s="19"/>
      <c r="AFT73" s="15"/>
      <c r="AFU73" s="15"/>
      <c r="AFV73" s="15"/>
      <c r="AFW73" s="15"/>
      <c r="AFX73" s="15"/>
      <c r="AFY73" s="15"/>
      <c r="AFZ73" s="19"/>
      <c r="AGA73" s="59"/>
      <c r="AGB73" s="59"/>
      <c r="AGC73" s="52"/>
      <c r="AGD73" s="52"/>
      <c r="AGE73" s="52"/>
      <c r="AGF73" s="52"/>
      <c r="AGG73" s="52"/>
      <c r="AGH73" s="59"/>
      <c r="AGI73" s="59"/>
      <c r="AGJ73" s="59"/>
      <c r="AGK73" s="59"/>
      <c r="AGL73" s="60"/>
      <c r="AGM73" s="278"/>
      <c r="AGN73" s="243"/>
      <c r="AGO73" s="244"/>
      <c r="AGP73" s="244"/>
      <c r="AGQ73" s="244"/>
      <c r="AGR73" s="244"/>
      <c r="AGS73" s="244"/>
      <c r="AGT73" s="201"/>
      <c r="AGU73" s="210"/>
      <c r="AGV73" s="15"/>
      <c r="AGW73" s="15"/>
      <c r="AGX73" s="15"/>
      <c r="AGY73" s="15"/>
      <c r="AGZ73" s="15"/>
      <c r="AHA73" s="15"/>
      <c r="AHB73" s="15"/>
      <c r="AHC73" s="15"/>
      <c r="AHD73" s="15"/>
      <c r="AHE73" s="15"/>
      <c r="AHF73" s="19"/>
      <c r="AHG73" s="15"/>
      <c r="AHH73" s="15"/>
      <c r="AHI73" s="15"/>
      <c r="AHJ73" s="15"/>
      <c r="AHK73" s="15"/>
      <c r="AHL73" s="15"/>
      <c r="AHM73" s="19"/>
      <c r="AHN73" s="59"/>
      <c r="AHO73" s="59"/>
      <c r="AHP73" s="52"/>
      <c r="AHQ73" s="52"/>
      <c r="AHR73" s="52"/>
      <c r="AHS73" s="52"/>
      <c r="AHT73" s="52"/>
      <c r="AHU73" s="59"/>
      <c r="AHV73" s="59"/>
      <c r="AHW73" s="59"/>
      <c r="AHX73" s="59"/>
      <c r="AHY73" s="60"/>
      <c r="AHZ73" s="278"/>
      <c r="AIA73" s="243"/>
      <c r="AIB73" s="244"/>
      <c r="AIC73" s="244"/>
      <c r="AID73" s="244"/>
      <c r="AIE73" s="244"/>
      <c r="AIF73" s="244"/>
      <c r="AIG73" s="201"/>
      <c r="AIH73" s="210"/>
      <c r="AII73" s="15"/>
      <c r="AIJ73" s="15"/>
      <c r="AIK73" s="15"/>
      <c r="AIL73" s="15"/>
      <c r="AIM73" s="15"/>
      <c r="AIN73" s="15"/>
      <c r="AIO73" s="15"/>
      <c r="AIP73" s="15"/>
      <c r="AIQ73" s="15"/>
      <c r="AIR73" s="15"/>
      <c r="AIS73" s="19"/>
      <c r="AIT73" s="15"/>
      <c r="AIU73" s="15"/>
      <c r="AIV73" s="15"/>
      <c r="AIW73" s="15"/>
      <c r="AIX73" s="15"/>
      <c r="AIY73" s="15"/>
      <c r="AIZ73" s="19"/>
      <c r="AJA73" s="59"/>
      <c r="AJB73" s="59"/>
      <c r="AJC73" s="52"/>
      <c r="AJD73" s="52"/>
      <c r="AJE73" s="52"/>
      <c r="AJF73" s="52"/>
      <c r="AJG73" s="52"/>
      <c r="AJH73" s="59"/>
      <c r="AJI73" s="59"/>
      <c r="AJJ73" s="59"/>
      <c r="AJK73" s="59"/>
      <c r="AJL73" s="60"/>
      <c r="AJM73" s="278"/>
      <c r="AJN73" s="243"/>
      <c r="AJO73" s="244"/>
      <c r="AJP73" s="244"/>
      <c r="AJQ73" s="244"/>
      <c r="AJR73" s="244"/>
      <c r="AJS73" s="244"/>
      <c r="AJT73" s="201"/>
      <c r="AJU73" s="210"/>
      <c r="AJV73" s="15"/>
      <c r="AJW73" s="15"/>
      <c r="AJX73" s="15"/>
      <c r="AJY73" s="15"/>
      <c r="AJZ73" s="15"/>
      <c r="AKA73" s="15"/>
      <c r="AKB73" s="15"/>
      <c r="AKC73" s="15"/>
      <c r="AKD73" s="15"/>
      <c r="AKE73" s="15"/>
      <c r="AKF73" s="19"/>
      <c r="AKG73" s="15"/>
      <c r="AKH73" s="15"/>
      <c r="AKI73" s="15"/>
      <c r="AKJ73" s="15"/>
      <c r="AKK73" s="15"/>
      <c r="AKL73" s="15"/>
      <c r="AKM73" s="19"/>
      <c r="AKN73" s="59"/>
      <c r="AKO73" s="59"/>
      <c r="AKP73" s="52"/>
      <c r="AKQ73" s="52"/>
      <c r="AKR73" s="52"/>
      <c r="AKS73" s="52"/>
      <c r="AKT73" s="52"/>
      <c r="AKU73" s="59"/>
      <c r="AKV73" s="59"/>
      <c r="AKW73" s="59"/>
      <c r="AKX73" s="59"/>
      <c r="AKY73" s="60"/>
      <c r="AKZ73" s="278"/>
      <c r="ALA73" s="243"/>
      <c r="ALB73" s="244"/>
      <c r="ALC73" s="244"/>
      <c r="ALD73" s="244"/>
      <c r="ALE73" s="244"/>
      <c r="ALF73" s="244"/>
      <c r="ALG73" s="201"/>
      <c r="ALH73" s="210"/>
      <c r="ALI73" s="15"/>
      <c r="ALJ73" s="15"/>
      <c r="ALK73" s="15"/>
      <c r="ALL73" s="15"/>
      <c r="ALM73" s="15"/>
      <c r="ALN73" s="15"/>
      <c r="ALO73" s="15"/>
      <c r="ALP73" s="15"/>
      <c r="ALQ73" s="15"/>
      <c r="ALR73" s="15"/>
      <c r="ALS73" s="19"/>
      <c r="ALT73" s="15"/>
      <c r="ALU73" s="15"/>
      <c r="ALV73" s="15"/>
      <c r="ALW73" s="15"/>
      <c r="ALX73" s="15"/>
      <c r="ALY73" s="15"/>
      <c r="ALZ73" s="19"/>
      <c r="AMA73" s="59"/>
      <c r="AMB73" s="59"/>
      <c r="AMC73" s="52"/>
      <c r="AMD73" s="52"/>
      <c r="AME73" s="52"/>
      <c r="AMF73" s="52"/>
      <c r="AMG73" s="52"/>
      <c r="AMH73" s="59"/>
      <c r="AMI73" s="59"/>
      <c r="AMJ73" s="59"/>
      <c r="AMK73" s="59"/>
      <c r="AML73" s="60"/>
      <c r="AMM73" s="278"/>
      <c r="AMN73" s="243"/>
      <c r="AMO73" s="244"/>
      <c r="AMP73" s="244"/>
      <c r="AMQ73" s="244"/>
      <c r="AMR73" s="244"/>
      <c r="AMS73" s="244"/>
      <c r="AMT73" s="201"/>
      <c r="AMU73" s="210"/>
      <c r="AMV73" s="15"/>
      <c r="AMW73" s="15"/>
      <c r="AMX73" s="15"/>
      <c r="AMY73" s="15"/>
      <c r="AMZ73" s="15"/>
      <c r="ANA73" s="15"/>
      <c r="ANB73" s="15"/>
      <c r="ANC73" s="15"/>
      <c r="AND73" s="15"/>
      <c r="ANE73" s="15"/>
      <c r="ANF73" s="19"/>
      <c r="ANG73" s="15"/>
      <c r="ANH73" s="15"/>
      <c r="ANI73" s="15"/>
      <c r="ANJ73" s="15"/>
      <c r="ANK73" s="15"/>
      <c r="ANL73" s="15"/>
      <c r="ANM73" s="19"/>
      <c r="ANN73" s="59"/>
      <c r="ANO73" s="59"/>
      <c r="ANP73" s="52"/>
      <c r="ANQ73" s="52"/>
      <c r="ANR73" s="52"/>
      <c r="ANS73" s="52"/>
      <c r="ANT73" s="52"/>
      <c r="ANU73" s="59"/>
      <c r="ANV73" s="59"/>
      <c r="ANW73" s="59"/>
      <c r="ANX73" s="59"/>
      <c r="ANY73" s="60"/>
      <c r="ANZ73" s="278"/>
      <c r="AOA73" s="243"/>
      <c r="AOB73" s="244"/>
      <c r="AOC73" s="244"/>
      <c r="AOD73" s="244"/>
      <c r="AOE73" s="244"/>
      <c r="AOF73" s="244"/>
      <c r="AOG73" s="201"/>
      <c r="AOH73" s="210"/>
      <c r="AOI73" s="15"/>
      <c r="AOJ73" s="15"/>
      <c r="AOK73" s="15"/>
      <c r="AOL73" s="15"/>
      <c r="AOM73" s="15"/>
      <c r="AON73" s="15"/>
      <c r="AOO73" s="15"/>
      <c r="AOP73" s="15"/>
      <c r="AOQ73" s="15"/>
      <c r="AOR73" s="15"/>
      <c r="AOS73" s="19"/>
      <c r="AOT73" s="15"/>
      <c r="AOU73" s="15"/>
      <c r="AOV73" s="15"/>
      <c r="AOW73" s="15"/>
      <c r="AOX73" s="15"/>
      <c r="AOY73" s="15"/>
      <c r="AOZ73" s="19"/>
      <c r="APA73" s="59"/>
      <c r="APB73" s="59"/>
      <c r="APC73" s="52"/>
      <c r="APD73" s="52"/>
      <c r="APE73" s="52"/>
      <c r="APF73" s="52"/>
      <c r="APG73" s="52"/>
      <c r="APH73" s="59"/>
      <c r="API73" s="59"/>
      <c r="APJ73" s="59"/>
      <c r="APK73" s="59"/>
      <c r="APL73" s="60"/>
      <c r="APM73" s="278"/>
      <c r="APN73" s="243"/>
      <c r="APO73" s="244"/>
      <c r="APP73" s="244"/>
      <c r="APQ73" s="244"/>
      <c r="APR73" s="244"/>
      <c r="APS73" s="244"/>
      <c r="APT73" s="201"/>
      <c r="APU73" s="210"/>
      <c r="APV73" s="15"/>
      <c r="APW73" s="15"/>
      <c r="APX73" s="15"/>
      <c r="APY73" s="15"/>
      <c r="APZ73" s="15"/>
      <c r="AQA73" s="15"/>
      <c r="AQB73" s="15"/>
      <c r="AQC73" s="15"/>
      <c r="AQD73" s="15"/>
      <c r="AQE73" s="15"/>
      <c r="AQF73" s="19"/>
      <c r="AQG73" s="15"/>
      <c r="AQH73" s="15"/>
      <c r="AQI73" s="15"/>
      <c r="AQJ73" s="15"/>
      <c r="AQK73" s="15"/>
      <c r="AQL73" s="15"/>
      <c r="AQM73" s="19"/>
      <c r="AQN73" s="59"/>
      <c r="AQO73" s="59"/>
      <c r="AQP73" s="52"/>
      <c r="AQQ73" s="52"/>
      <c r="AQR73" s="52"/>
      <c r="AQS73" s="52"/>
      <c r="AQT73" s="52"/>
      <c r="AQU73" s="59"/>
      <c r="AQV73" s="59"/>
      <c r="AQW73" s="59"/>
      <c r="AQX73" s="59"/>
      <c r="AQY73" s="60"/>
      <c r="AQZ73" s="278"/>
      <c r="ARA73" s="243"/>
      <c r="ARB73" s="244"/>
      <c r="ARC73" s="244"/>
      <c r="ARD73" s="244"/>
      <c r="ARE73" s="244"/>
      <c r="ARF73" s="244"/>
      <c r="ARG73" s="201"/>
      <c r="ARH73" s="210"/>
      <c r="ARI73" s="15"/>
      <c r="ARJ73" s="15"/>
      <c r="ARK73" s="15"/>
      <c r="ARL73" s="15"/>
      <c r="ARM73" s="15"/>
      <c r="ARN73" s="15"/>
      <c r="ARO73" s="15"/>
      <c r="ARP73" s="15"/>
      <c r="ARQ73" s="15"/>
      <c r="ARR73" s="15"/>
      <c r="ARS73" s="19"/>
      <c r="ART73" s="15"/>
      <c r="ARU73" s="15"/>
      <c r="ARV73" s="15"/>
      <c r="ARW73" s="15"/>
      <c r="ARX73" s="15"/>
      <c r="ARY73" s="15"/>
      <c r="ARZ73" s="19"/>
      <c r="ASA73" s="59"/>
      <c r="ASB73" s="59"/>
      <c r="ASC73" s="52"/>
      <c r="ASD73" s="52"/>
      <c r="ASE73" s="52"/>
      <c r="ASF73" s="52"/>
      <c r="ASG73" s="52"/>
      <c r="ASH73" s="59"/>
      <c r="ASI73" s="59"/>
      <c r="ASJ73" s="59"/>
      <c r="ASK73" s="59"/>
      <c r="ASL73" s="60"/>
      <c r="ASM73" s="278"/>
      <c r="ASN73" s="243"/>
      <c r="ASO73" s="244"/>
      <c r="ASP73" s="244"/>
      <c r="ASQ73" s="244"/>
      <c r="ASR73" s="244"/>
      <c r="ASS73" s="244"/>
      <c r="AST73" s="201"/>
      <c r="ASU73" s="210"/>
      <c r="ASV73" s="15"/>
      <c r="ASW73" s="15"/>
      <c r="ASX73" s="15"/>
      <c r="ASY73" s="15"/>
      <c r="ASZ73" s="15"/>
      <c r="ATA73" s="15"/>
      <c r="ATB73" s="15"/>
      <c r="ATC73" s="15"/>
      <c r="ATD73" s="15"/>
      <c r="ATE73" s="15"/>
      <c r="ATF73" s="19"/>
      <c r="ATG73" s="15"/>
      <c r="ATH73" s="15"/>
      <c r="ATI73" s="15"/>
      <c r="ATJ73" s="15"/>
      <c r="ATK73" s="15"/>
      <c r="ATL73" s="15"/>
      <c r="ATM73" s="19"/>
      <c r="ATN73" s="59"/>
      <c r="ATO73" s="59"/>
      <c r="ATP73" s="52"/>
      <c r="ATQ73" s="52"/>
      <c r="ATR73" s="52"/>
      <c r="ATS73" s="52"/>
      <c r="ATT73" s="52"/>
      <c r="ATU73" s="59"/>
      <c r="ATV73" s="59"/>
      <c r="ATW73" s="59"/>
      <c r="ATX73" s="59"/>
      <c r="ATY73" s="60"/>
      <c r="ATZ73" s="278"/>
      <c r="AUA73" s="243"/>
      <c r="AUB73" s="244"/>
      <c r="AUC73" s="244"/>
      <c r="AUD73" s="244"/>
      <c r="AUE73" s="244"/>
      <c r="AUF73" s="244"/>
      <c r="AUG73" s="201"/>
      <c r="AUH73" s="210"/>
      <c r="AUI73" s="15"/>
      <c r="AUJ73" s="15"/>
      <c r="AUK73" s="15"/>
      <c r="AUL73" s="15"/>
      <c r="AUM73" s="15"/>
      <c r="AUN73" s="15"/>
      <c r="AUO73" s="15"/>
      <c r="AUP73" s="15"/>
      <c r="AUQ73" s="15"/>
      <c r="AUR73" s="15"/>
      <c r="AUS73" s="19"/>
      <c r="AUT73" s="15"/>
      <c r="AUU73" s="15"/>
      <c r="AUV73" s="15"/>
      <c r="AUW73" s="15"/>
      <c r="AUX73" s="15"/>
      <c r="AUY73" s="15"/>
      <c r="AUZ73" s="19"/>
      <c r="AVA73" s="59"/>
      <c r="AVB73" s="59"/>
      <c r="AVC73" s="52"/>
      <c r="AVD73" s="52"/>
      <c r="AVE73" s="52"/>
      <c r="AVF73" s="52"/>
      <c r="AVG73" s="52"/>
      <c r="AVH73" s="59"/>
      <c r="AVI73" s="59"/>
      <c r="AVJ73" s="59"/>
      <c r="AVK73" s="59"/>
      <c r="AVL73" s="60"/>
      <c r="AVM73" s="278"/>
      <c r="AVN73" s="243"/>
      <c r="AVO73" s="244"/>
      <c r="AVP73" s="244"/>
      <c r="AVQ73" s="244"/>
      <c r="AVR73" s="244"/>
      <c r="AVS73" s="244"/>
      <c r="AVT73" s="201"/>
      <c r="AVU73" s="210"/>
      <c r="AVV73" s="15"/>
      <c r="AVW73" s="15"/>
      <c r="AVX73" s="15"/>
      <c r="AVY73" s="15"/>
      <c r="AVZ73" s="15"/>
      <c r="AWA73" s="15"/>
      <c r="AWB73" s="15"/>
      <c r="AWC73" s="15"/>
      <c r="AWD73" s="15"/>
      <c r="AWE73" s="15"/>
      <c r="AWF73" s="19"/>
      <c r="AWG73" s="15"/>
      <c r="AWH73" s="15"/>
      <c r="AWI73" s="15"/>
      <c r="AWJ73" s="15"/>
      <c r="AWK73" s="15"/>
      <c r="AWL73" s="15"/>
      <c r="AWM73" s="19"/>
      <c r="AWN73" s="59"/>
      <c r="AWO73" s="59"/>
      <c r="AWP73" s="52"/>
      <c r="AWQ73" s="52"/>
      <c r="AWR73" s="52"/>
      <c r="AWS73" s="52"/>
      <c r="AWT73" s="52"/>
      <c r="AWU73" s="59"/>
      <c r="AWV73" s="59"/>
      <c r="AWW73" s="59"/>
      <c r="AWX73" s="59"/>
      <c r="AWY73" s="60"/>
      <c r="AWZ73" s="278"/>
      <c r="AXA73" s="243"/>
      <c r="AXB73" s="244"/>
      <c r="AXC73" s="244"/>
      <c r="AXD73" s="244"/>
      <c r="AXE73" s="244"/>
      <c r="AXF73" s="244"/>
      <c r="AXG73" s="201"/>
      <c r="AXH73" s="210"/>
      <c r="AXI73" s="15"/>
      <c r="AXJ73" s="15"/>
      <c r="AXK73" s="15"/>
      <c r="AXL73" s="15"/>
      <c r="AXM73" s="15"/>
      <c r="AXN73" s="15"/>
      <c r="AXO73" s="15"/>
      <c r="AXP73" s="15"/>
      <c r="AXQ73" s="15"/>
      <c r="AXR73" s="15"/>
      <c r="AXS73" s="19"/>
      <c r="AXT73" s="15"/>
      <c r="AXU73" s="15"/>
      <c r="AXV73" s="15"/>
      <c r="AXW73" s="15"/>
      <c r="AXX73" s="15"/>
      <c r="AXY73" s="15"/>
      <c r="AXZ73" s="19"/>
      <c r="AYA73" s="59"/>
      <c r="AYB73" s="59"/>
      <c r="AYC73" s="52"/>
      <c r="AYD73" s="52"/>
      <c r="AYE73" s="52"/>
      <c r="AYF73" s="52"/>
      <c r="AYG73" s="52"/>
      <c r="AYH73" s="59"/>
      <c r="AYI73" s="59"/>
      <c r="AYJ73" s="59"/>
      <c r="AYK73" s="59"/>
      <c r="AYL73" s="60"/>
      <c r="AYM73" s="278"/>
      <c r="AYN73" s="243"/>
      <c r="AYO73" s="244"/>
      <c r="AYP73" s="244"/>
      <c r="AYQ73" s="244"/>
      <c r="AYR73" s="244"/>
      <c r="AYS73" s="244"/>
      <c r="AYT73" s="201"/>
      <c r="AYU73" s="210"/>
      <c r="AYV73" s="15"/>
      <c r="AYW73" s="15"/>
      <c r="AYX73" s="15"/>
      <c r="AYY73" s="15"/>
      <c r="AYZ73" s="15"/>
      <c r="AZA73" s="15"/>
      <c r="AZB73" s="15"/>
      <c r="AZC73" s="15"/>
      <c r="AZD73" s="15"/>
      <c r="AZE73" s="15"/>
      <c r="AZF73" s="19"/>
      <c r="AZG73" s="15"/>
      <c r="AZH73" s="15"/>
      <c r="AZI73" s="15"/>
      <c r="AZJ73" s="15"/>
      <c r="AZK73" s="15"/>
      <c r="AZL73" s="15"/>
      <c r="AZM73" s="19"/>
      <c r="AZN73" s="59"/>
      <c r="AZO73" s="59"/>
      <c r="AZP73" s="52"/>
      <c r="AZQ73" s="52"/>
      <c r="AZR73" s="52"/>
      <c r="AZS73" s="52"/>
      <c r="AZT73" s="52"/>
      <c r="AZU73" s="59"/>
      <c r="AZV73" s="59"/>
      <c r="AZW73" s="59"/>
      <c r="AZX73" s="59"/>
      <c r="AZY73" s="60"/>
      <c r="AZZ73" s="278"/>
      <c r="BAA73" s="243"/>
      <c r="BAB73" s="244"/>
      <c r="BAC73" s="244"/>
      <c r="BAD73" s="244"/>
      <c r="BAE73" s="244"/>
      <c r="BAF73" s="244"/>
      <c r="BAG73" s="201"/>
      <c r="BAH73" s="210"/>
      <c r="BAI73" s="15"/>
      <c r="BAJ73" s="15"/>
      <c r="BAK73" s="15"/>
      <c r="BAL73" s="15"/>
      <c r="BAM73" s="15"/>
      <c r="BAN73" s="15"/>
      <c r="BAO73" s="15"/>
      <c r="BAP73" s="15"/>
      <c r="BAQ73" s="15"/>
      <c r="BAR73" s="15"/>
      <c r="BAS73" s="19"/>
      <c r="BAT73" s="15"/>
      <c r="BAU73" s="15"/>
      <c r="BAV73" s="15"/>
      <c r="BAW73" s="15"/>
      <c r="BAX73" s="15"/>
      <c r="BAY73" s="15"/>
      <c r="BAZ73" s="19"/>
      <c r="BBA73" s="59"/>
      <c r="BBB73" s="59"/>
      <c r="BBC73" s="52"/>
      <c r="BBD73" s="52"/>
      <c r="BBE73" s="52"/>
      <c r="BBF73" s="52"/>
      <c r="BBG73" s="52"/>
      <c r="BBH73" s="59"/>
      <c r="BBI73" s="59"/>
      <c r="BBJ73" s="59"/>
      <c r="BBK73" s="59"/>
      <c r="BBL73" s="60"/>
      <c r="BBM73" s="278"/>
      <c r="BBN73" s="243"/>
      <c r="BBO73" s="244"/>
      <c r="BBP73" s="244"/>
      <c r="BBQ73" s="244"/>
      <c r="BBR73" s="244"/>
      <c r="BBS73" s="244"/>
      <c r="BBT73" s="201"/>
      <c r="BBU73" s="210"/>
      <c r="BBV73" s="15"/>
      <c r="BBW73" s="15"/>
      <c r="BBX73" s="15"/>
      <c r="BBY73" s="15"/>
      <c r="BBZ73" s="15"/>
      <c r="BCA73" s="15"/>
      <c r="BCB73" s="15"/>
      <c r="BCC73" s="15"/>
      <c r="BCD73" s="15"/>
      <c r="BCE73" s="15"/>
      <c r="BCF73" s="19"/>
      <c r="BCG73" s="15"/>
      <c r="BCH73" s="15"/>
      <c r="BCI73" s="15"/>
      <c r="BCJ73" s="15"/>
      <c r="BCK73" s="15"/>
      <c r="BCL73" s="15"/>
      <c r="BCM73" s="19"/>
      <c r="BCN73" s="59"/>
      <c r="BCO73" s="59"/>
      <c r="BCP73" s="52"/>
      <c r="BCQ73" s="52"/>
      <c r="BCR73" s="52"/>
      <c r="BCS73" s="52"/>
      <c r="BCT73" s="52"/>
      <c r="BCU73" s="59"/>
      <c r="BCV73" s="59"/>
      <c r="BCW73" s="59"/>
      <c r="BCX73" s="59"/>
      <c r="BCY73" s="60"/>
      <c r="BCZ73" s="278"/>
      <c r="BDA73" s="243"/>
      <c r="BDB73" s="244"/>
      <c r="BDC73" s="244"/>
      <c r="BDD73" s="244"/>
      <c r="BDE73" s="244"/>
      <c r="BDF73" s="244"/>
      <c r="BDG73" s="201"/>
      <c r="BDH73" s="210"/>
      <c r="BDI73" s="15"/>
      <c r="BDJ73" s="15"/>
      <c r="BDK73" s="15"/>
      <c r="BDL73" s="15"/>
      <c r="BDM73" s="15"/>
      <c r="BDN73" s="15"/>
      <c r="BDO73" s="15"/>
      <c r="BDP73" s="15"/>
      <c r="BDQ73" s="15"/>
      <c r="BDR73" s="15"/>
      <c r="BDS73" s="19"/>
      <c r="BDT73" s="15"/>
      <c r="BDU73" s="15"/>
      <c r="BDV73" s="15"/>
      <c r="BDW73" s="15"/>
      <c r="BDX73" s="15"/>
      <c r="BDY73" s="15"/>
      <c r="BDZ73" s="19"/>
      <c r="BEA73" s="59"/>
      <c r="BEB73" s="59"/>
      <c r="BEC73" s="52"/>
      <c r="BED73" s="52"/>
      <c r="BEE73" s="52"/>
      <c r="BEF73" s="52"/>
      <c r="BEG73" s="52"/>
      <c r="BEH73" s="59"/>
      <c r="BEI73" s="59"/>
      <c r="BEJ73" s="59"/>
      <c r="BEK73" s="59"/>
      <c r="BEL73" s="60"/>
      <c r="BEM73" s="278"/>
      <c r="BEN73" s="243"/>
      <c r="BEO73" s="244"/>
      <c r="BEP73" s="244"/>
      <c r="BEQ73" s="244"/>
      <c r="BER73" s="244"/>
      <c r="BES73" s="244"/>
      <c r="BET73" s="201"/>
      <c r="BEU73" s="210"/>
      <c r="BEV73" s="15"/>
      <c r="BEW73" s="15"/>
      <c r="BEX73" s="15"/>
      <c r="BEY73" s="15"/>
      <c r="BEZ73" s="15"/>
      <c r="BFA73" s="15"/>
      <c r="BFB73" s="15"/>
      <c r="BFC73" s="15"/>
      <c r="BFD73" s="15"/>
      <c r="BFE73" s="15"/>
      <c r="BFF73" s="19"/>
      <c r="BFG73" s="15"/>
      <c r="BFH73" s="15"/>
      <c r="BFI73" s="15"/>
      <c r="BFJ73" s="15"/>
      <c r="BFK73" s="15"/>
      <c r="BFL73" s="15"/>
      <c r="BFM73" s="19"/>
      <c r="BFN73" s="59"/>
      <c r="BFO73" s="59"/>
      <c r="BFP73" s="52"/>
      <c r="BFQ73" s="52"/>
      <c r="BFR73" s="52"/>
      <c r="BFS73" s="52"/>
      <c r="BFT73" s="52"/>
      <c r="BFU73" s="59"/>
      <c r="BFV73" s="59"/>
      <c r="BFW73" s="59"/>
      <c r="BFX73" s="59"/>
      <c r="BFY73" s="60"/>
      <c r="BFZ73" s="278"/>
      <c r="BGA73" s="243"/>
      <c r="BGB73" s="244"/>
      <c r="BGC73" s="244"/>
      <c r="BGD73" s="244"/>
      <c r="BGE73" s="244"/>
      <c r="BGF73" s="244"/>
      <c r="BGG73" s="201"/>
      <c r="BGH73" s="210"/>
      <c r="BGI73" s="15"/>
      <c r="BGJ73" s="15"/>
      <c r="BGK73" s="15"/>
      <c r="BGL73" s="15"/>
      <c r="BGM73" s="15"/>
      <c r="BGN73" s="15"/>
      <c r="BGO73" s="15"/>
      <c r="BGP73" s="15"/>
      <c r="BGQ73" s="15"/>
      <c r="BGR73" s="15"/>
      <c r="BGS73" s="19"/>
      <c r="BGT73" s="15"/>
      <c r="BGU73" s="15"/>
      <c r="BGV73" s="15"/>
      <c r="BGW73" s="15"/>
      <c r="BGX73" s="15"/>
      <c r="BGY73" s="15"/>
      <c r="BGZ73" s="19"/>
      <c r="BHA73" s="59"/>
      <c r="BHB73" s="59"/>
      <c r="BHC73" s="52"/>
      <c r="BHD73" s="52"/>
      <c r="BHE73" s="52"/>
      <c r="BHF73" s="52"/>
      <c r="BHG73" s="52"/>
      <c r="BHH73" s="59"/>
      <c r="BHI73" s="59"/>
      <c r="BHJ73" s="59"/>
      <c r="BHK73" s="59"/>
      <c r="BHL73" s="60"/>
      <c r="BHM73" s="278"/>
      <c r="BHN73" s="243"/>
      <c r="BHO73" s="244"/>
      <c r="BHP73" s="244"/>
      <c r="BHQ73" s="244"/>
      <c r="BHR73" s="244"/>
      <c r="BHS73" s="244"/>
      <c r="BHT73" s="201"/>
      <c r="BHU73" s="210"/>
      <c r="BHV73" s="15"/>
      <c r="BHW73" s="15"/>
      <c r="BHX73" s="15"/>
      <c r="BHY73" s="15"/>
      <c r="BHZ73" s="15"/>
      <c r="BIA73" s="15"/>
      <c r="BIB73" s="15"/>
      <c r="BIC73" s="15"/>
      <c r="BID73" s="15"/>
      <c r="BIE73" s="15"/>
      <c r="BIF73" s="19"/>
      <c r="BIG73" s="15"/>
      <c r="BIH73" s="15"/>
      <c r="BII73" s="15"/>
      <c r="BIJ73" s="15"/>
      <c r="BIK73" s="15"/>
      <c r="BIL73" s="15"/>
      <c r="BIM73" s="19"/>
      <c r="BIN73" s="59"/>
      <c r="BIO73" s="59"/>
      <c r="BIP73" s="52"/>
      <c r="BIQ73" s="52"/>
      <c r="BIR73" s="52"/>
      <c r="BIS73" s="52"/>
      <c r="BIT73" s="52"/>
      <c r="BIU73" s="59"/>
      <c r="BIV73" s="59"/>
      <c r="BIW73" s="59"/>
      <c r="BIX73" s="59"/>
      <c r="BIY73" s="60"/>
      <c r="BIZ73" s="278"/>
      <c r="BJA73" s="243"/>
      <c r="BJB73" s="244"/>
      <c r="BJC73" s="244"/>
      <c r="BJD73" s="244"/>
      <c r="BJE73" s="244"/>
      <c r="BJF73" s="244"/>
      <c r="BJG73" s="201"/>
      <c r="BJH73" s="210"/>
      <c r="BJI73" s="15"/>
      <c r="BJJ73" s="15"/>
      <c r="BJK73" s="15"/>
      <c r="BJL73" s="15"/>
      <c r="BJM73" s="15"/>
      <c r="BJN73" s="15"/>
      <c r="BJO73" s="15"/>
      <c r="BJP73" s="15"/>
      <c r="BJQ73" s="15"/>
      <c r="BJR73" s="15"/>
      <c r="BJS73" s="19"/>
      <c r="BJT73" s="15"/>
      <c r="BJU73" s="15"/>
      <c r="BJV73" s="15"/>
      <c r="BJW73" s="15"/>
      <c r="BJX73" s="15"/>
      <c r="BJY73" s="15"/>
      <c r="BJZ73" s="19"/>
      <c r="BKA73" s="59"/>
      <c r="BKB73" s="59"/>
      <c r="BKC73" s="52"/>
      <c r="BKD73" s="52"/>
      <c r="BKE73" s="52"/>
      <c r="BKF73" s="52"/>
      <c r="BKG73" s="52"/>
      <c r="BKH73" s="59"/>
      <c r="BKI73" s="59"/>
      <c r="BKJ73" s="59"/>
      <c r="BKK73" s="59"/>
      <c r="BKL73" s="60"/>
      <c r="BKM73" s="278"/>
      <c r="BKN73" s="243"/>
      <c r="BKO73" s="244"/>
      <c r="BKP73" s="244"/>
      <c r="BKQ73" s="244"/>
      <c r="BKR73" s="244"/>
      <c r="BKS73" s="244"/>
      <c r="BKT73" s="201"/>
      <c r="BKU73" s="210"/>
      <c r="BKV73" s="15"/>
      <c r="BKW73" s="15"/>
      <c r="BKX73" s="15"/>
      <c r="BKY73" s="15"/>
      <c r="BKZ73" s="15"/>
      <c r="BLA73" s="15"/>
      <c r="BLB73" s="15"/>
      <c r="BLC73" s="15"/>
      <c r="BLD73" s="15"/>
      <c r="BLE73" s="15"/>
      <c r="BLF73" s="19"/>
      <c r="BLG73" s="15"/>
      <c r="BLH73" s="15"/>
      <c r="BLI73" s="15"/>
      <c r="BLJ73" s="15"/>
      <c r="BLK73" s="15"/>
      <c r="BLL73" s="15"/>
      <c r="BLM73" s="19"/>
      <c r="BLN73" s="59"/>
      <c r="BLO73" s="59"/>
      <c r="BLP73" s="52"/>
      <c r="BLQ73" s="52"/>
      <c r="BLR73" s="52"/>
      <c r="BLS73" s="52"/>
      <c r="BLT73" s="52"/>
      <c r="BLU73" s="59"/>
      <c r="BLV73" s="59"/>
      <c r="BLW73" s="59"/>
      <c r="BLX73" s="59"/>
      <c r="BLY73" s="60"/>
      <c r="BLZ73" s="278"/>
      <c r="BMA73" s="243"/>
      <c r="BMB73" s="244"/>
      <c r="BMC73" s="244"/>
      <c r="BMD73" s="244"/>
      <c r="BME73" s="244"/>
      <c r="BMF73" s="244"/>
      <c r="BMG73" s="201"/>
      <c r="BMH73" s="210"/>
      <c r="BMI73" s="15"/>
      <c r="BMJ73" s="15"/>
      <c r="BMK73" s="15"/>
      <c r="BML73" s="15"/>
      <c r="BMM73" s="15"/>
      <c r="BMN73" s="15"/>
      <c r="BMO73" s="15"/>
      <c r="BMP73" s="15"/>
      <c r="BMQ73" s="15"/>
      <c r="BMR73" s="15"/>
      <c r="BMS73" s="19"/>
      <c r="BMT73" s="15"/>
      <c r="BMU73" s="15"/>
      <c r="BMV73" s="15"/>
      <c r="BMW73" s="15"/>
      <c r="BMX73" s="15"/>
      <c r="BMY73" s="15"/>
      <c r="BMZ73" s="19"/>
      <c r="BNA73" s="59"/>
      <c r="BNB73" s="59"/>
      <c r="BNC73" s="52"/>
      <c r="BND73" s="52"/>
      <c r="BNE73" s="52"/>
      <c r="BNF73" s="52"/>
      <c r="BNG73" s="52"/>
      <c r="BNH73" s="59"/>
      <c r="BNI73" s="59"/>
      <c r="BNJ73" s="59"/>
      <c r="BNK73" s="59"/>
      <c r="BNL73" s="60"/>
      <c r="BNM73" s="278"/>
      <c r="BNN73" s="243"/>
      <c r="BNO73" s="244"/>
      <c r="BNP73" s="244"/>
      <c r="BNQ73" s="244"/>
      <c r="BNR73" s="244"/>
      <c r="BNS73" s="244"/>
      <c r="BNT73" s="201"/>
      <c r="BNU73" s="210"/>
      <c r="BNV73" s="15"/>
      <c r="BNW73" s="15"/>
      <c r="BNX73" s="15"/>
      <c r="BNY73" s="15"/>
      <c r="BNZ73" s="15"/>
      <c r="BOA73" s="15"/>
      <c r="BOB73" s="15"/>
      <c r="BOC73" s="15"/>
      <c r="BOD73" s="15"/>
      <c r="BOE73" s="15"/>
      <c r="BOF73" s="19"/>
      <c r="BOG73" s="15"/>
      <c r="BOH73" s="15"/>
      <c r="BOI73" s="15"/>
      <c r="BOJ73" s="15"/>
      <c r="BOK73" s="15"/>
      <c r="BOL73" s="15"/>
      <c r="BOM73" s="19"/>
      <c r="BON73" s="59"/>
      <c r="BOO73" s="59"/>
      <c r="BOP73" s="52"/>
      <c r="BOQ73" s="52"/>
      <c r="BOR73" s="52"/>
      <c r="BOS73" s="52"/>
      <c r="BOT73" s="52"/>
      <c r="BOU73" s="59"/>
      <c r="BOV73" s="59"/>
      <c r="BOW73" s="59"/>
      <c r="BOX73" s="59"/>
      <c r="BOY73" s="60"/>
      <c r="BOZ73" s="278"/>
      <c r="BPA73" s="243"/>
      <c r="BPB73" s="244"/>
      <c r="BPC73" s="244"/>
      <c r="BPD73" s="244"/>
      <c r="BPE73" s="244"/>
      <c r="BPF73" s="244"/>
      <c r="BPG73" s="201"/>
      <c r="BPH73" s="210"/>
      <c r="BPI73" s="15"/>
      <c r="BPJ73" s="15"/>
      <c r="BPK73" s="15"/>
      <c r="BPL73" s="15"/>
      <c r="BPM73" s="15"/>
      <c r="BPN73" s="15"/>
      <c r="BPO73" s="15"/>
      <c r="BPP73" s="15"/>
      <c r="BPQ73" s="15"/>
      <c r="BPR73" s="15"/>
      <c r="BPS73" s="19"/>
      <c r="BPT73" s="15"/>
      <c r="BPU73" s="15"/>
      <c r="BPV73" s="15"/>
      <c r="BPW73" s="15"/>
      <c r="BPX73" s="15"/>
      <c r="BPY73" s="15"/>
      <c r="BPZ73" s="19"/>
      <c r="BQA73" s="59"/>
      <c r="BQB73" s="59"/>
      <c r="BQC73" s="52"/>
      <c r="BQD73" s="52"/>
      <c r="BQE73" s="52"/>
      <c r="BQF73" s="52"/>
      <c r="BQG73" s="52"/>
      <c r="BQH73" s="59"/>
      <c r="BQI73" s="59"/>
      <c r="BQJ73" s="59"/>
      <c r="BQK73" s="59"/>
      <c r="BQL73" s="60"/>
      <c r="BQM73" s="278"/>
      <c r="BQN73" s="243"/>
      <c r="BQO73" s="244"/>
      <c r="BQP73" s="244"/>
      <c r="BQQ73" s="244"/>
      <c r="BQR73" s="244"/>
      <c r="BQS73" s="244"/>
      <c r="BQT73" s="201"/>
      <c r="BQU73" s="210"/>
      <c r="BQV73" s="15"/>
      <c r="BQW73" s="15"/>
      <c r="BQX73" s="15"/>
      <c r="BQY73" s="15"/>
      <c r="BQZ73" s="15"/>
      <c r="BRA73" s="15"/>
      <c r="BRB73" s="15"/>
      <c r="BRC73" s="15"/>
      <c r="BRD73" s="15"/>
      <c r="BRE73" s="15"/>
      <c r="BRF73" s="19"/>
      <c r="BRG73" s="15"/>
      <c r="BRH73" s="15"/>
      <c r="BRI73" s="15"/>
      <c r="BRJ73" s="15"/>
      <c r="BRK73" s="15"/>
      <c r="BRL73" s="15"/>
      <c r="BRM73" s="19"/>
      <c r="BRN73" s="59"/>
      <c r="BRO73" s="59"/>
      <c r="BRP73" s="52"/>
      <c r="BRQ73" s="52"/>
      <c r="BRR73" s="52"/>
      <c r="BRS73" s="52"/>
      <c r="BRT73" s="52"/>
      <c r="BRU73" s="59"/>
      <c r="BRV73" s="59"/>
      <c r="BRW73" s="59"/>
      <c r="BRX73" s="59"/>
      <c r="BRY73" s="60"/>
      <c r="BRZ73" s="278"/>
      <c r="BSA73" s="243"/>
      <c r="BSB73" s="244"/>
      <c r="BSC73" s="244"/>
      <c r="BSD73" s="244"/>
      <c r="BSE73" s="244"/>
      <c r="BSF73" s="244"/>
      <c r="BSG73" s="201"/>
      <c r="BSH73" s="210"/>
      <c r="BSI73" s="15"/>
      <c r="BSJ73" s="15"/>
      <c r="BSK73" s="15"/>
      <c r="BSL73" s="15"/>
      <c r="BSM73" s="15"/>
      <c r="BSN73" s="15"/>
      <c r="BSO73" s="15"/>
      <c r="BSP73" s="15"/>
      <c r="BSQ73" s="15"/>
      <c r="BSR73" s="15"/>
      <c r="BSS73" s="19"/>
      <c r="BST73" s="15"/>
      <c r="BSU73" s="15"/>
      <c r="BSV73" s="15"/>
      <c r="BSW73" s="15"/>
      <c r="BSX73" s="15"/>
      <c r="BSY73" s="15"/>
      <c r="BSZ73" s="19"/>
      <c r="BTA73" s="59"/>
      <c r="BTB73" s="59"/>
      <c r="BTC73" s="52"/>
      <c r="BTD73" s="52"/>
      <c r="BTE73" s="52"/>
      <c r="BTF73" s="52"/>
      <c r="BTG73" s="52"/>
      <c r="BTH73" s="59"/>
      <c r="BTI73" s="59"/>
      <c r="BTJ73" s="59"/>
      <c r="BTK73" s="59"/>
      <c r="BTL73" s="60"/>
      <c r="BTM73" s="278"/>
      <c r="BTN73" s="243"/>
      <c r="BTO73" s="244"/>
      <c r="BTP73" s="244"/>
      <c r="BTQ73" s="244"/>
      <c r="BTR73" s="244"/>
      <c r="BTS73" s="244"/>
      <c r="BTT73" s="201"/>
      <c r="BTU73" s="210"/>
      <c r="BTV73" s="15"/>
      <c r="BTW73" s="15"/>
      <c r="BTX73" s="15"/>
      <c r="BTY73" s="15"/>
      <c r="BTZ73" s="15"/>
      <c r="BUA73" s="15"/>
      <c r="BUB73" s="15"/>
      <c r="BUC73" s="15"/>
      <c r="BUD73" s="15"/>
      <c r="BUE73" s="15"/>
      <c r="BUF73" s="19"/>
      <c r="BUG73" s="15"/>
      <c r="BUH73" s="15"/>
      <c r="BUI73" s="15"/>
      <c r="BUJ73" s="15"/>
      <c r="BUK73" s="15"/>
      <c r="BUL73" s="15"/>
      <c r="BUM73" s="19"/>
      <c r="BUN73" s="59"/>
      <c r="BUO73" s="59"/>
      <c r="BUP73" s="52"/>
      <c r="BUQ73" s="52"/>
      <c r="BUR73" s="52"/>
      <c r="BUS73" s="52"/>
      <c r="BUT73" s="52"/>
      <c r="BUU73" s="59"/>
      <c r="BUV73" s="59"/>
      <c r="BUW73" s="59"/>
      <c r="BUX73" s="59"/>
      <c r="BUY73" s="60"/>
      <c r="BUZ73" s="278"/>
      <c r="BVA73" s="243"/>
      <c r="BVB73" s="244"/>
      <c r="BVC73" s="244"/>
      <c r="BVD73" s="244"/>
      <c r="BVE73" s="244"/>
      <c r="BVF73" s="244"/>
      <c r="BVG73" s="201"/>
      <c r="BVH73" s="210"/>
      <c r="BVI73" s="15"/>
      <c r="BVJ73" s="15"/>
      <c r="BVK73" s="15"/>
      <c r="BVL73" s="15"/>
      <c r="BVM73" s="15"/>
      <c r="BVN73" s="15"/>
      <c r="BVO73" s="15"/>
      <c r="BVP73" s="15"/>
      <c r="BVQ73" s="15"/>
      <c r="BVR73" s="15"/>
      <c r="BVS73" s="19"/>
      <c r="BVT73" s="15"/>
      <c r="BVU73" s="15"/>
      <c r="BVV73" s="15"/>
      <c r="BVW73" s="15"/>
      <c r="BVX73" s="15"/>
      <c r="BVY73" s="15"/>
      <c r="BVZ73" s="19"/>
      <c r="BWA73" s="59"/>
      <c r="BWB73" s="59"/>
      <c r="BWC73" s="52"/>
      <c r="BWD73" s="52"/>
      <c r="BWE73" s="52"/>
      <c r="BWF73" s="52"/>
      <c r="BWG73" s="52"/>
      <c r="BWH73" s="59"/>
      <c r="BWI73" s="59"/>
      <c r="BWJ73" s="59"/>
      <c r="BWK73" s="59"/>
      <c r="BWL73" s="60"/>
      <c r="BWM73" s="278"/>
      <c r="BWN73" s="243"/>
      <c r="BWO73" s="244"/>
      <c r="BWP73" s="244"/>
      <c r="BWQ73" s="244"/>
      <c r="BWR73" s="244"/>
      <c r="BWS73" s="244"/>
      <c r="BWT73" s="201"/>
      <c r="BWU73" s="210"/>
      <c r="BWV73" s="15"/>
      <c r="BWW73" s="15"/>
      <c r="BWX73" s="15"/>
      <c r="BWY73" s="15"/>
      <c r="BWZ73" s="15"/>
      <c r="BXA73" s="15"/>
      <c r="BXB73" s="15"/>
      <c r="BXC73" s="15"/>
      <c r="BXD73" s="15"/>
      <c r="BXE73" s="15"/>
      <c r="BXF73" s="19"/>
      <c r="BXG73" s="15"/>
      <c r="BXH73" s="15"/>
      <c r="BXI73" s="15"/>
      <c r="BXJ73" s="15"/>
      <c r="BXK73" s="15"/>
      <c r="BXL73" s="15"/>
      <c r="BXM73" s="19"/>
      <c r="BXN73" s="59"/>
      <c r="BXO73" s="59"/>
      <c r="BXP73" s="52"/>
      <c r="BXQ73" s="52"/>
      <c r="BXR73" s="52"/>
      <c r="BXS73" s="52"/>
      <c r="BXT73" s="52"/>
      <c r="BXU73" s="59"/>
      <c r="BXV73" s="59"/>
      <c r="BXW73" s="59"/>
      <c r="BXX73" s="59"/>
      <c r="BXY73" s="60"/>
      <c r="BXZ73" s="278"/>
      <c r="BYA73" s="243"/>
      <c r="BYB73" s="244"/>
      <c r="BYC73" s="244"/>
      <c r="BYD73" s="244"/>
      <c r="BYE73" s="244"/>
      <c r="BYF73" s="244"/>
      <c r="BYG73" s="201"/>
      <c r="BYH73" s="210"/>
      <c r="BYI73" s="15"/>
      <c r="BYJ73" s="15"/>
      <c r="BYK73" s="15"/>
      <c r="BYL73" s="15"/>
      <c r="BYM73" s="15"/>
      <c r="BYN73" s="15"/>
      <c r="BYO73" s="15"/>
      <c r="BYP73" s="15"/>
      <c r="BYQ73" s="15"/>
      <c r="BYR73" s="15"/>
      <c r="BYS73" s="19"/>
      <c r="BYT73" s="15"/>
      <c r="BYU73" s="15"/>
      <c r="BYV73" s="15"/>
      <c r="BYW73" s="15"/>
      <c r="BYX73" s="15"/>
      <c r="BYY73" s="15"/>
      <c r="BYZ73" s="19"/>
      <c r="BZA73" s="59"/>
      <c r="BZB73" s="59"/>
      <c r="BZC73" s="52"/>
      <c r="BZD73" s="52"/>
      <c r="BZE73" s="52"/>
      <c r="BZF73" s="52"/>
      <c r="BZG73" s="52"/>
      <c r="BZH73" s="59"/>
      <c r="BZI73" s="59"/>
      <c r="BZJ73" s="59"/>
      <c r="BZK73" s="59"/>
      <c r="BZL73" s="60"/>
      <c r="BZM73" s="278"/>
      <c r="BZN73" s="243"/>
      <c r="BZO73" s="244"/>
      <c r="BZP73" s="244"/>
      <c r="BZQ73" s="244"/>
      <c r="BZR73" s="244"/>
      <c r="BZS73" s="244"/>
      <c r="BZT73" s="201"/>
      <c r="BZU73" s="210"/>
      <c r="BZV73" s="15"/>
      <c r="BZW73" s="15"/>
      <c r="BZX73" s="15"/>
      <c r="BZY73" s="15"/>
      <c r="BZZ73" s="15"/>
      <c r="CAA73" s="15"/>
      <c r="CAB73" s="15"/>
      <c r="CAC73" s="15"/>
      <c r="CAD73" s="15"/>
      <c r="CAE73" s="15"/>
      <c r="CAF73" s="19"/>
      <c r="CAG73" s="15"/>
      <c r="CAH73" s="15"/>
      <c r="CAI73" s="15"/>
      <c r="CAJ73" s="15"/>
      <c r="CAK73" s="15"/>
      <c r="CAL73" s="15"/>
      <c r="CAM73" s="19"/>
      <c r="CAN73" s="59"/>
      <c r="CAO73" s="59"/>
      <c r="CAP73" s="52"/>
      <c r="CAQ73" s="52"/>
      <c r="CAR73" s="52"/>
      <c r="CAS73" s="52"/>
      <c r="CAT73" s="52"/>
      <c r="CAU73" s="59"/>
      <c r="CAV73" s="59"/>
      <c r="CAW73" s="59"/>
      <c r="CAX73" s="59"/>
      <c r="CAY73" s="60"/>
      <c r="CAZ73" s="278"/>
      <c r="CBA73" s="243"/>
      <c r="CBB73" s="244"/>
      <c r="CBC73" s="244"/>
      <c r="CBD73" s="244"/>
      <c r="CBE73" s="244"/>
      <c r="CBF73" s="244"/>
      <c r="CBG73" s="201"/>
      <c r="CBH73" s="210"/>
      <c r="CBI73" s="15"/>
      <c r="CBJ73" s="15"/>
      <c r="CBK73" s="15"/>
      <c r="CBL73" s="15"/>
      <c r="CBM73" s="15"/>
      <c r="CBN73" s="15"/>
      <c r="CBO73" s="15"/>
      <c r="CBP73" s="15"/>
      <c r="CBQ73" s="15"/>
      <c r="CBR73" s="15"/>
      <c r="CBS73" s="19"/>
      <c r="CBT73" s="15"/>
      <c r="CBU73" s="15"/>
      <c r="CBV73" s="15"/>
      <c r="CBW73" s="15"/>
      <c r="CBX73" s="15"/>
      <c r="CBY73" s="15"/>
      <c r="CBZ73" s="19"/>
      <c r="CCA73" s="59"/>
      <c r="CCB73" s="59"/>
      <c r="CCC73" s="52"/>
      <c r="CCD73" s="52"/>
      <c r="CCE73" s="52"/>
      <c r="CCF73" s="52"/>
      <c r="CCG73" s="52"/>
      <c r="CCH73" s="59"/>
      <c r="CCI73" s="59"/>
      <c r="CCJ73" s="59"/>
      <c r="CCK73" s="59"/>
      <c r="CCL73" s="60"/>
      <c r="CCM73" s="278"/>
      <c r="CCN73" s="243"/>
      <c r="CCO73" s="244"/>
      <c r="CCP73" s="244"/>
      <c r="CCQ73" s="244"/>
      <c r="CCR73" s="244"/>
      <c r="CCS73" s="244"/>
      <c r="CCT73" s="201"/>
      <c r="CCU73" s="210"/>
      <c r="CCV73" s="15"/>
      <c r="CCW73" s="15"/>
      <c r="CCX73" s="15"/>
      <c r="CCY73" s="15"/>
      <c r="CCZ73" s="15"/>
      <c r="CDA73" s="15"/>
      <c r="CDB73" s="15"/>
      <c r="CDC73" s="15"/>
      <c r="CDD73" s="15"/>
      <c r="CDE73" s="15"/>
      <c r="CDF73" s="19"/>
      <c r="CDG73" s="15"/>
      <c r="CDH73" s="15"/>
      <c r="CDI73" s="15"/>
      <c r="CDJ73" s="15"/>
      <c r="CDK73" s="15"/>
      <c r="CDL73" s="15"/>
      <c r="CDM73" s="19"/>
      <c r="CDN73" s="59"/>
      <c r="CDO73" s="59"/>
      <c r="CDP73" s="52"/>
      <c r="CDQ73" s="52"/>
      <c r="CDR73" s="52"/>
      <c r="CDS73" s="52"/>
      <c r="CDT73" s="52"/>
      <c r="CDU73" s="59"/>
      <c r="CDV73" s="59"/>
      <c r="CDW73" s="59"/>
      <c r="CDX73" s="59"/>
      <c r="CDY73" s="60"/>
      <c r="CDZ73" s="278"/>
      <c r="CEA73" s="243"/>
      <c r="CEB73" s="244"/>
      <c r="CEC73" s="244"/>
      <c r="CED73" s="244"/>
      <c r="CEE73" s="244"/>
      <c r="CEF73" s="244"/>
      <c r="CEG73" s="201"/>
      <c r="CEH73" s="210"/>
      <c r="CEI73" s="15"/>
      <c r="CEJ73" s="15"/>
      <c r="CEK73" s="15"/>
      <c r="CEL73" s="15"/>
      <c r="CEM73" s="15"/>
      <c r="CEN73" s="15"/>
      <c r="CEO73" s="15"/>
      <c r="CEP73" s="15"/>
      <c r="CEQ73" s="15"/>
      <c r="CER73" s="15"/>
      <c r="CES73" s="19"/>
      <c r="CET73" s="15"/>
      <c r="CEU73" s="15"/>
      <c r="CEV73" s="15"/>
      <c r="CEW73" s="15"/>
      <c r="CEX73" s="15"/>
      <c r="CEY73" s="15"/>
      <c r="CEZ73" s="19"/>
      <c r="CFA73" s="59"/>
      <c r="CFB73" s="59"/>
      <c r="CFC73" s="52"/>
      <c r="CFD73" s="52"/>
      <c r="CFE73" s="52"/>
      <c r="CFF73" s="52"/>
      <c r="CFG73" s="52"/>
      <c r="CFH73" s="59"/>
      <c r="CFI73" s="59"/>
      <c r="CFJ73" s="59"/>
      <c r="CFK73" s="59"/>
      <c r="CFL73" s="60"/>
      <c r="CFM73" s="278"/>
      <c r="CFN73" s="243"/>
      <c r="CFO73" s="244"/>
      <c r="CFP73" s="244"/>
      <c r="CFQ73" s="244"/>
      <c r="CFR73" s="244"/>
      <c r="CFS73" s="244"/>
      <c r="CFT73" s="201"/>
      <c r="CFU73" s="210"/>
      <c r="CFV73" s="15"/>
      <c r="CFW73" s="15"/>
      <c r="CFX73" s="15"/>
      <c r="CFY73" s="15"/>
      <c r="CFZ73" s="15"/>
      <c r="CGA73" s="15"/>
      <c r="CGB73" s="15"/>
      <c r="CGC73" s="15"/>
      <c r="CGD73" s="15"/>
      <c r="CGE73" s="15"/>
      <c r="CGF73" s="19"/>
      <c r="CGG73" s="15"/>
      <c r="CGH73" s="15"/>
      <c r="CGI73" s="15"/>
      <c r="CGJ73" s="15"/>
      <c r="CGK73" s="15"/>
      <c r="CGL73" s="15"/>
      <c r="CGM73" s="19"/>
      <c r="CGN73" s="59"/>
      <c r="CGO73" s="59"/>
      <c r="CGP73" s="52"/>
      <c r="CGQ73" s="52"/>
      <c r="CGR73" s="52"/>
      <c r="CGS73" s="52"/>
      <c r="CGT73" s="52"/>
      <c r="CGU73" s="59"/>
      <c r="CGV73" s="59"/>
      <c r="CGW73" s="59"/>
      <c r="CGX73" s="59"/>
      <c r="CGY73" s="60"/>
      <c r="CGZ73" s="278"/>
      <c r="CHA73" s="243"/>
      <c r="CHB73" s="244"/>
      <c r="CHC73" s="244"/>
      <c r="CHD73" s="244"/>
      <c r="CHE73" s="244"/>
      <c r="CHF73" s="244"/>
      <c r="CHG73" s="201"/>
      <c r="CHH73" s="210"/>
      <c r="CHI73" s="15"/>
      <c r="CHJ73" s="15"/>
      <c r="CHK73" s="15"/>
      <c r="CHL73" s="15"/>
      <c r="CHM73" s="15"/>
      <c r="CHN73" s="15"/>
      <c r="CHO73" s="15"/>
      <c r="CHP73" s="15"/>
      <c r="CHQ73" s="15"/>
      <c r="CHR73" s="15"/>
      <c r="CHS73" s="19"/>
      <c r="CHT73" s="15"/>
      <c r="CHU73" s="15"/>
      <c r="CHV73" s="15"/>
      <c r="CHW73" s="15"/>
      <c r="CHX73" s="15"/>
      <c r="CHY73" s="15"/>
      <c r="CHZ73" s="19"/>
      <c r="CIA73" s="59"/>
      <c r="CIB73" s="59"/>
      <c r="CIC73" s="52"/>
      <c r="CID73" s="52"/>
      <c r="CIE73" s="52"/>
      <c r="CIF73" s="52"/>
      <c r="CIG73" s="52"/>
      <c r="CIH73" s="59"/>
      <c r="CII73" s="59"/>
      <c r="CIJ73" s="59"/>
      <c r="CIK73" s="59"/>
      <c r="CIL73" s="60"/>
      <c r="CIM73" s="278"/>
      <c r="CIN73" s="243"/>
      <c r="CIO73" s="244"/>
      <c r="CIP73" s="244"/>
      <c r="CIQ73" s="244"/>
      <c r="CIR73" s="244"/>
      <c r="CIS73" s="244"/>
      <c r="CIT73" s="201"/>
      <c r="CIU73" s="210"/>
      <c r="CIV73" s="15"/>
      <c r="CIW73" s="15"/>
      <c r="CIX73" s="15"/>
      <c r="CIY73" s="15"/>
      <c r="CIZ73" s="15"/>
      <c r="CJA73" s="15"/>
      <c r="CJB73" s="15"/>
      <c r="CJC73" s="15"/>
      <c r="CJD73" s="15"/>
      <c r="CJE73" s="15"/>
      <c r="CJF73" s="19"/>
      <c r="CJG73" s="15"/>
      <c r="CJH73" s="15"/>
      <c r="CJI73" s="15"/>
      <c r="CJJ73" s="15"/>
      <c r="CJK73" s="15"/>
      <c r="CJL73" s="15"/>
      <c r="CJM73" s="19"/>
      <c r="CJN73" s="59"/>
      <c r="CJO73" s="59"/>
      <c r="CJP73" s="52"/>
      <c r="CJQ73" s="52"/>
      <c r="CJR73" s="52"/>
      <c r="CJS73" s="52"/>
      <c r="CJT73" s="52"/>
      <c r="CJU73" s="59"/>
      <c r="CJV73" s="59"/>
      <c r="CJW73" s="59"/>
      <c r="CJX73" s="59"/>
      <c r="CJY73" s="60"/>
      <c r="CJZ73" s="278"/>
      <c r="CKA73" s="243"/>
      <c r="CKB73" s="244"/>
      <c r="CKC73" s="244"/>
      <c r="CKD73" s="244"/>
      <c r="CKE73" s="244"/>
      <c r="CKF73" s="244"/>
      <c r="CKG73" s="201"/>
      <c r="CKH73" s="210"/>
      <c r="CKI73" s="15"/>
      <c r="CKJ73" s="15"/>
      <c r="CKK73" s="15"/>
      <c r="CKL73" s="15"/>
      <c r="CKM73" s="15"/>
      <c r="CKN73" s="15"/>
      <c r="CKO73" s="15"/>
      <c r="CKP73" s="15"/>
      <c r="CKQ73" s="15"/>
      <c r="CKR73" s="15"/>
      <c r="CKS73" s="19"/>
      <c r="CKT73" s="15"/>
      <c r="CKU73" s="15"/>
      <c r="CKV73" s="15"/>
      <c r="CKW73" s="15"/>
      <c r="CKX73" s="15"/>
      <c r="CKY73" s="15"/>
      <c r="CKZ73" s="19"/>
      <c r="CLA73" s="59"/>
      <c r="CLB73" s="59"/>
      <c r="CLC73" s="52"/>
      <c r="CLD73" s="52"/>
      <c r="CLE73" s="52"/>
      <c r="CLF73" s="52"/>
      <c r="CLG73" s="52"/>
      <c r="CLH73" s="59"/>
      <c r="CLI73" s="59"/>
      <c r="CLJ73" s="59"/>
      <c r="CLK73" s="59"/>
      <c r="CLL73" s="60"/>
      <c r="CLM73" s="278"/>
      <c r="CLN73" s="243"/>
      <c r="CLO73" s="244"/>
      <c r="CLP73" s="244"/>
      <c r="CLQ73" s="244"/>
      <c r="CLR73" s="244"/>
      <c r="CLS73" s="244"/>
      <c r="CLT73" s="201"/>
      <c r="CLU73" s="210"/>
      <c r="CLV73" s="15"/>
      <c r="CLW73" s="15"/>
      <c r="CLX73" s="15"/>
      <c r="CLY73" s="15"/>
      <c r="CLZ73" s="15"/>
      <c r="CMA73" s="15"/>
      <c r="CMB73" s="15"/>
      <c r="CMC73" s="15"/>
      <c r="CMD73" s="15"/>
      <c r="CME73" s="15"/>
      <c r="CMF73" s="19"/>
      <c r="CMG73" s="15"/>
      <c r="CMH73" s="15"/>
      <c r="CMI73" s="15"/>
      <c r="CMJ73" s="15"/>
      <c r="CMK73" s="15"/>
      <c r="CML73" s="15"/>
      <c r="CMM73" s="19"/>
      <c r="CMN73" s="59"/>
      <c r="CMO73" s="59"/>
      <c r="CMP73" s="52"/>
      <c r="CMQ73" s="52"/>
      <c r="CMR73" s="52"/>
      <c r="CMS73" s="52"/>
      <c r="CMT73" s="52"/>
      <c r="CMU73" s="59"/>
      <c r="CMV73" s="59"/>
      <c r="CMW73" s="59"/>
      <c r="CMX73" s="59"/>
      <c r="CMY73" s="60"/>
      <c r="CMZ73" s="278"/>
      <c r="CNA73" s="243"/>
      <c r="CNB73" s="244"/>
      <c r="CNC73" s="244"/>
      <c r="CND73" s="244"/>
      <c r="CNE73" s="244"/>
      <c r="CNF73" s="244"/>
      <c r="CNG73" s="201"/>
      <c r="CNH73" s="210"/>
      <c r="CNI73" s="15"/>
      <c r="CNJ73" s="15"/>
      <c r="CNK73" s="15"/>
      <c r="CNL73" s="15"/>
      <c r="CNM73" s="15"/>
      <c r="CNN73" s="15"/>
      <c r="CNO73" s="15"/>
      <c r="CNP73" s="15"/>
      <c r="CNQ73" s="15"/>
      <c r="CNR73" s="15"/>
      <c r="CNS73" s="19"/>
      <c r="CNT73" s="15"/>
      <c r="CNU73" s="15"/>
      <c r="CNV73" s="15"/>
      <c r="CNW73" s="15"/>
      <c r="CNX73" s="15"/>
      <c r="CNY73" s="15"/>
      <c r="CNZ73" s="19"/>
      <c r="COA73" s="59"/>
      <c r="COB73" s="59"/>
      <c r="COC73" s="52"/>
      <c r="COD73" s="52"/>
      <c r="COE73" s="52"/>
      <c r="COF73" s="52"/>
      <c r="COG73" s="52"/>
      <c r="COH73" s="59"/>
      <c r="COI73" s="59"/>
      <c r="COJ73" s="59"/>
      <c r="COK73" s="59"/>
      <c r="COL73" s="60"/>
      <c r="COM73" s="278"/>
      <c r="CON73" s="243"/>
      <c r="COO73" s="244"/>
      <c r="COP73" s="244"/>
      <c r="COQ73" s="244"/>
      <c r="COR73" s="244"/>
      <c r="COS73" s="244"/>
      <c r="COT73" s="201"/>
      <c r="COU73" s="210"/>
      <c r="COV73" s="15"/>
      <c r="COW73" s="15"/>
      <c r="COX73" s="15"/>
      <c r="COY73" s="15"/>
      <c r="COZ73" s="15"/>
      <c r="CPA73" s="15"/>
      <c r="CPB73" s="15"/>
      <c r="CPC73" s="15"/>
      <c r="CPD73" s="15"/>
      <c r="CPE73" s="15"/>
      <c r="CPF73" s="19"/>
      <c r="CPG73" s="15"/>
      <c r="CPH73" s="15"/>
      <c r="CPI73" s="15"/>
      <c r="CPJ73" s="15"/>
      <c r="CPK73" s="15"/>
      <c r="CPL73" s="15"/>
      <c r="CPM73" s="19"/>
      <c r="CPN73" s="59"/>
      <c r="CPO73" s="59"/>
      <c r="CPP73" s="52"/>
      <c r="CPQ73" s="52"/>
      <c r="CPR73" s="52"/>
      <c r="CPS73" s="52"/>
      <c r="CPT73" s="52"/>
      <c r="CPU73" s="59"/>
      <c r="CPV73" s="59"/>
      <c r="CPW73" s="59"/>
      <c r="CPX73" s="59"/>
      <c r="CPY73" s="60"/>
      <c r="CPZ73" s="278"/>
      <c r="CQA73" s="243"/>
      <c r="CQB73" s="244"/>
      <c r="CQC73" s="244"/>
      <c r="CQD73" s="244"/>
      <c r="CQE73" s="244"/>
      <c r="CQF73" s="244"/>
      <c r="CQG73" s="201"/>
      <c r="CQH73" s="210"/>
      <c r="CQI73" s="15"/>
      <c r="CQJ73" s="15"/>
      <c r="CQK73" s="15"/>
      <c r="CQL73" s="15"/>
      <c r="CQM73" s="15"/>
      <c r="CQN73" s="15"/>
      <c r="CQO73" s="15"/>
      <c r="CQP73" s="15"/>
      <c r="CQQ73" s="15"/>
      <c r="CQR73" s="15"/>
      <c r="CQS73" s="19"/>
      <c r="CQT73" s="15"/>
      <c r="CQU73" s="15"/>
      <c r="CQV73" s="15"/>
      <c r="CQW73" s="15"/>
      <c r="CQX73" s="15"/>
      <c r="CQY73" s="15"/>
      <c r="CQZ73" s="19"/>
      <c r="CRA73" s="59"/>
      <c r="CRB73" s="59"/>
      <c r="CRC73" s="52"/>
      <c r="CRD73" s="52"/>
      <c r="CRE73" s="52"/>
      <c r="CRF73" s="52"/>
      <c r="CRG73" s="52"/>
      <c r="CRH73" s="59"/>
      <c r="CRI73" s="59"/>
      <c r="CRJ73" s="59"/>
      <c r="CRK73" s="59"/>
      <c r="CRL73" s="60"/>
      <c r="CRM73" s="278"/>
      <c r="CRN73" s="243"/>
      <c r="CRO73" s="244"/>
      <c r="CRP73" s="244"/>
      <c r="CRQ73" s="244"/>
      <c r="CRR73" s="244"/>
      <c r="CRS73" s="244"/>
      <c r="CRT73" s="201"/>
      <c r="CRU73" s="210"/>
      <c r="CRV73" s="15"/>
      <c r="CRW73" s="15"/>
      <c r="CRX73" s="15"/>
      <c r="CRY73" s="15"/>
      <c r="CRZ73" s="15"/>
      <c r="CSA73" s="15"/>
      <c r="CSB73" s="15"/>
      <c r="CSC73" s="15"/>
      <c r="CSD73" s="15"/>
      <c r="CSE73" s="15"/>
      <c r="CSF73" s="19"/>
      <c r="CSG73" s="15"/>
      <c r="CSH73" s="15"/>
      <c r="CSI73" s="15"/>
      <c r="CSJ73" s="15"/>
      <c r="CSK73" s="15"/>
      <c r="CSL73" s="15"/>
      <c r="CSM73" s="19"/>
      <c r="CSN73" s="59"/>
      <c r="CSO73" s="59"/>
      <c r="CSP73" s="52"/>
      <c r="CSQ73" s="52"/>
      <c r="CSR73" s="52"/>
      <c r="CSS73" s="52"/>
      <c r="CST73" s="52"/>
      <c r="CSU73" s="59"/>
      <c r="CSV73" s="59"/>
      <c r="CSW73" s="59"/>
      <c r="CSX73" s="59"/>
      <c r="CSY73" s="60"/>
      <c r="CSZ73" s="278"/>
      <c r="CTA73" s="243"/>
      <c r="CTB73" s="244"/>
      <c r="CTC73" s="244"/>
      <c r="CTD73" s="244"/>
      <c r="CTE73" s="244"/>
      <c r="CTF73" s="244"/>
      <c r="CTG73" s="201"/>
      <c r="CTH73" s="210"/>
      <c r="CTI73" s="15"/>
      <c r="CTJ73" s="15"/>
      <c r="CTK73" s="15"/>
      <c r="CTL73" s="15"/>
      <c r="CTM73" s="15"/>
      <c r="CTN73" s="15"/>
      <c r="CTO73" s="15"/>
      <c r="CTP73" s="15"/>
      <c r="CTQ73" s="15"/>
      <c r="CTR73" s="15"/>
      <c r="CTS73" s="19"/>
      <c r="CTT73" s="15"/>
      <c r="CTU73" s="15"/>
      <c r="CTV73" s="15"/>
      <c r="CTW73" s="15"/>
      <c r="CTX73" s="15"/>
      <c r="CTY73" s="15"/>
      <c r="CTZ73" s="19"/>
      <c r="CUA73" s="59"/>
      <c r="CUB73" s="59"/>
      <c r="CUC73" s="52"/>
      <c r="CUD73" s="52"/>
      <c r="CUE73" s="52"/>
      <c r="CUF73" s="52"/>
      <c r="CUG73" s="52"/>
      <c r="CUH73" s="59"/>
      <c r="CUI73" s="59"/>
      <c r="CUJ73" s="59"/>
      <c r="CUK73" s="59"/>
      <c r="CUL73" s="60"/>
      <c r="CUM73" s="278"/>
      <c r="CUN73" s="243"/>
      <c r="CUO73" s="244"/>
      <c r="CUP73" s="244"/>
      <c r="CUQ73" s="244"/>
      <c r="CUR73" s="244"/>
      <c r="CUS73" s="244"/>
      <c r="CUT73" s="201"/>
      <c r="CUU73" s="210"/>
      <c r="CUV73" s="15"/>
      <c r="CUW73" s="15"/>
      <c r="CUX73" s="15"/>
      <c r="CUY73" s="15"/>
      <c r="CUZ73" s="15"/>
      <c r="CVA73" s="15"/>
      <c r="CVB73" s="15"/>
      <c r="CVC73" s="15"/>
      <c r="CVD73" s="15"/>
      <c r="CVE73" s="15"/>
      <c r="CVF73" s="19"/>
      <c r="CVG73" s="15"/>
      <c r="CVH73" s="15"/>
      <c r="CVI73" s="15"/>
      <c r="CVJ73" s="15"/>
      <c r="CVK73" s="15"/>
      <c r="CVL73" s="15"/>
      <c r="CVM73" s="19"/>
      <c r="CVN73" s="59"/>
      <c r="CVO73" s="59"/>
      <c r="CVP73" s="52"/>
      <c r="CVQ73" s="52"/>
      <c r="CVR73" s="52"/>
      <c r="CVS73" s="52"/>
      <c r="CVT73" s="52"/>
      <c r="CVU73" s="59"/>
      <c r="CVV73" s="59"/>
      <c r="CVW73" s="59"/>
      <c r="CVX73" s="59"/>
      <c r="CVY73" s="60"/>
      <c r="CVZ73" s="278"/>
      <c r="CWA73" s="243"/>
      <c r="CWB73" s="244"/>
      <c r="CWC73" s="244"/>
      <c r="CWD73" s="244"/>
      <c r="CWE73" s="244"/>
      <c r="CWF73" s="244"/>
      <c r="CWG73" s="201"/>
      <c r="CWH73" s="210"/>
      <c r="CWI73" s="15"/>
      <c r="CWJ73" s="15"/>
      <c r="CWK73" s="15"/>
      <c r="CWL73" s="15"/>
      <c r="CWM73" s="15"/>
      <c r="CWN73" s="15"/>
      <c r="CWO73" s="15"/>
      <c r="CWP73" s="15"/>
      <c r="CWQ73" s="15"/>
      <c r="CWR73" s="15"/>
      <c r="CWS73" s="19"/>
      <c r="CWT73" s="15"/>
      <c r="CWU73" s="15"/>
      <c r="CWV73" s="15"/>
      <c r="CWW73" s="15"/>
      <c r="CWX73" s="15"/>
      <c r="CWY73" s="15"/>
      <c r="CWZ73" s="19"/>
      <c r="CXA73" s="59"/>
      <c r="CXB73" s="59"/>
      <c r="CXC73" s="52"/>
      <c r="CXD73" s="52"/>
      <c r="CXE73" s="52"/>
      <c r="CXF73" s="52"/>
      <c r="CXG73" s="52"/>
      <c r="CXH73" s="59"/>
      <c r="CXI73" s="59"/>
      <c r="CXJ73" s="59"/>
      <c r="CXK73" s="59"/>
      <c r="CXL73" s="60"/>
      <c r="CXM73" s="278"/>
      <c r="CXN73" s="243"/>
      <c r="CXO73" s="244"/>
      <c r="CXP73" s="244"/>
      <c r="CXQ73" s="244"/>
      <c r="CXR73" s="244"/>
      <c r="CXS73" s="244"/>
      <c r="CXT73" s="201"/>
      <c r="CXU73" s="210"/>
      <c r="CXV73" s="15"/>
      <c r="CXW73" s="15"/>
      <c r="CXX73" s="15"/>
      <c r="CXY73" s="15"/>
      <c r="CXZ73" s="15"/>
      <c r="CYA73" s="15"/>
      <c r="CYB73" s="15"/>
      <c r="CYC73" s="15"/>
      <c r="CYD73" s="15"/>
      <c r="CYE73" s="15"/>
      <c r="CYF73" s="19"/>
      <c r="CYG73" s="15"/>
      <c r="CYH73" s="15"/>
      <c r="CYI73" s="15"/>
      <c r="CYJ73" s="15"/>
      <c r="CYK73" s="15"/>
      <c r="CYL73" s="15"/>
      <c r="CYM73" s="19"/>
      <c r="CYN73" s="59"/>
      <c r="CYO73" s="59"/>
      <c r="CYP73" s="52"/>
      <c r="CYQ73" s="52"/>
      <c r="CYR73" s="52"/>
      <c r="CYS73" s="52"/>
      <c r="CYT73" s="52"/>
      <c r="CYU73" s="59"/>
      <c r="CYV73" s="59"/>
      <c r="CYW73" s="59"/>
      <c r="CYX73" s="59"/>
      <c r="CYY73" s="60"/>
      <c r="CYZ73" s="278"/>
      <c r="CZA73" s="243"/>
      <c r="CZB73" s="244"/>
      <c r="CZC73" s="244"/>
      <c r="CZD73" s="244"/>
      <c r="CZE73" s="244"/>
      <c r="CZF73" s="244"/>
      <c r="CZG73" s="201"/>
      <c r="CZH73" s="210"/>
      <c r="CZI73" s="15"/>
      <c r="CZJ73" s="15"/>
      <c r="CZK73" s="15"/>
      <c r="CZL73" s="15"/>
      <c r="CZM73" s="15"/>
      <c r="CZN73" s="15"/>
      <c r="CZO73" s="15"/>
      <c r="CZP73" s="15"/>
      <c r="CZQ73" s="15"/>
      <c r="CZR73" s="15"/>
      <c r="CZS73" s="19"/>
      <c r="CZT73" s="15"/>
      <c r="CZU73" s="15"/>
      <c r="CZV73" s="15"/>
      <c r="CZW73" s="15"/>
      <c r="CZX73" s="15"/>
      <c r="CZY73" s="15"/>
      <c r="CZZ73" s="19"/>
      <c r="DAA73" s="59"/>
      <c r="DAB73" s="59"/>
      <c r="DAC73" s="52"/>
      <c r="DAD73" s="52"/>
      <c r="DAE73" s="52"/>
      <c r="DAF73" s="52"/>
      <c r="DAG73" s="52"/>
      <c r="DAH73" s="59"/>
      <c r="DAI73" s="59"/>
      <c r="DAJ73" s="59"/>
      <c r="DAK73" s="59"/>
      <c r="DAL73" s="60"/>
      <c r="DAM73" s="278"/>
      <c r="DAN73" s="243"/>
      <c r="DAO73" s="244"/>
      <c r="DAP73" s="244"/>
      <c r="DAQ73" s="244"/>
      <c r="DAR73" s="244"/>
      <c r="DAS73" s="244"/>
      <c r="DAT73" s="201"/>
      <c r="DAU73" s="210"/>
      <c r="DAV73" s="15"/>
      <c r="DAW73" s="15"/>
      <c r="DAX73" s="15"/>
      <c r="DAY73" s="15"/>
      <c r="DAZ73" s="15"/>
      <c r="DBA73" s="15"/>
      <c r="DBB73" s="15"/>
      <c r="DBC73" s="15"/>
      <c r="DBD73" s="15"/>
      <c r="DBE73" s="15"/>
      <c r="DBF73" s="19"/>
      <c r="DBG73" s="15"/>
      <c r="DBH73" s="15"/>
      <c r="DBI73" s="15"/>
      <c r="DBJ73" s="15"/>
      <c r="DBK73" s="15"/>
      <c r="DBL73" s="15"/>
      <c r="DBM73" s="19"/>
      <c r="DBN73" s="59"/>
      <c r="DBO73" s="59"/>
      <c r="DBP73" s="52"/>
      <c r="DBQ73" s="52"/>
      <c r="DBR73" s="52"/>
      <c r="DBS73" s="52"/>
      <c r="DBT73" s="52"/>
      <c r="DBU73" s="59"/>
      <c r="DBV73" s="59"/>
      <c r="DBW73" s="59"/>
      <c r="DBX73" s="59"/>
      <c r="DBY73" s="60"/>
      <c r="DBZ73" s="278"/>
      <c r="DCA73" s="243"/>
      <c r="DCB73" s="244"/>
      <c r="DCC73" s="244"/>
      <c r="DCD73" s="244"/>
      <c r="DCE73" s="244"/>
      <c r="DCF73" s="244"/>
      <c r="DCG73" s="201"/>
      <c r="DCH73" s="210"/>
      <c r="DCI73" s="15"/>
      <c r="DCJ73" s="15"/>
      <c r="DCK73" s="15"/>
      <c r="DCL73" s="15"/>
      <c r="DCM73" s="15"/>
      <c r="DCN73" s="15"/>
      <c r="DCO73" s="15"/>
      <c r="DCP73" s="15"/>
      <c r="DCQ73" s="15"/>
      <c r="DCR73" s="15"/>
      <c r="DCS73" s="19"/>
      <c r="DCT73" s="15"/>
      <c r="DCU73" s="15"/>
      <c r="DCV73" s="15"/>
      <c r="DCW73" s="15"/>
      <c r="DCX73" s="15"/>
      <c r="DCY73" s="15"/>
      <c r="DCZ73" s="19"/>
      <c r="DDA73" s="59"/>
      <c r="DDB73" s="59"/>
      <c r="DDC73" s="52"/>
      <c r="DDD73" s="52"/>
      <c r="DDE73" s="52"/>
      <c r="DDF73" s="52"/>
      <c r="DDG73" s="52"/>
      <c r="DDH73" s="59"/>
      <c r="DDI73" s="59"/>
      <c r="DDJ73" s="59"/>
      <c r="DDK73" s="59"/>
      <c r="DDL73" s="60"/>
      <c r="DDM73" s="278"/>
      <c r="DDN73" s="243"/>
      <c r="DDO73" s="244"/>
      <c r="DDP73" s="244"/>
      <c r="DDQ73" s="244"/>
      <c r="DDR73" s="244"/>
      <c r="DDS73" s="244"/>
      <c r="DDT73" s="201"/>
      <c r="DDU73" s="210"/>
      <c r="DDV73" s="15"/>
      <c r="DDW73" s="15"/>
      <c r="DDX73" s="15"/>
      <c r="DDY73" s="15"/>
      <c r="DDZ73" s="15"/>
      <c r="DEA73" s="15"/>
      <c r="DEB73" s="15"/>
      <c r="DEC73" s="15"/>
      <c r="DED73" s="15"/>
      <c r="DEE73" s="15"/>
      <c r="DEF73" s="19"/>
      <c r="DEG73" s="15"/>
      <c r="DEH73" s="15"/>
      <c r="DEI73" s="15"/>
      <c r="DEJ73" s="15"/>
      <c r="DEK73" s="15"/>
      <c r="DEL73" s="15"/>
      <c r="DEM73" s="19"/>
      <c r="DEN73" s="59"/>
      <c r="DEO73" s="59"/>
      <c r="DEP73" s="52"/>
      <c r="DEQ73" s="52"/>
      <c r="DER73" s="52"/>
      <c r="DES73" s="52"/>
      <c r="DET73" s="52"/>
      <c r="DEU73" s="59"/>
      <c r="DEV73" s="59"/>
      <c r="DEW73" s="59"/>
      <c r="DEX73" s="59"/>
      <c r="DEY73" s="60"/>
      <c r="DEZ73" s="278"/>
      <c r="DFA73" s="243"/>
      <c r="DFB73" s="244"/>
      <c r="DFC73" s="244"/>
      <c r="DFD73" s="244"/>
      <c r="DFE73" s="244"/>
      <c r="DFF73" s="244"/>
      <c r="DFG73" s="201"/>
      <c r="DFH73" s="210"/>
      <c r="DFI73" s="15"/>
      <c r="DFJ73" s="15"/>
      <c r="DFK73" s="15"/>
      <c r="DFL73" s="15"/>
      <c r="DFM73" s="15"/>
      <c r="DFN73" s="15"/>
      <c r="DFO73" s="15"/>
      <c r="DFP73" s="15"/>
      <c r="DFQ73" s="15"/>
      <c r="DFR73" s="15"/>
      <c r="DFS73" s="19"/>
      <c r="DFT73" s="15"/>
      <c r="DFU73" s="15"/>
      <c r="DFV73" s="15"/>
      <c r="DFW73" s="15"/>
      <c r="DFX73" s="15"/>
      <c r="DFY73" s="15"/>
      <c r="DFZ73" s="19"/>
      <c r="DGA73" s="59"/>
      <c r="DGB73" s="59"/>
      <c r="DGC73" s="52"/>
      <c r="DGD73" s="52"/>
      <c r="DGE73" s="52"/>
      <c r="DGF73" s="52"/>
      <c r="DGG73" s="52"/>
      <c r="DGH73" s="59"/>
      <c r="DGI73" s="59"/>
      <c r="DGJ73" s="59"/>
      <c r="DGK73" s="59"/>
      <c r="DGL73" s="60"/>
      <c r="DGM73" s="278"/>
      <c r="DGN73" s="243"/>
      <c r="DGO73" s="244"/>
      <c r="DGP73" s="244"/>
      <c r="DGQ73" s="244"/>
      <c r="DGR73" s="244"/>
      <c r="DGS73" s="244"/>
      <c r="DGT73" s="201"/>
      <c r="DGU73" s="210"/>
      <c r="DGV73" s="15"/>
      <c r="DGW73" s="15"/>
      <c r="DGX73" s="15"/>
      <c r="DGY73" s="15"/>
      <c r="DGZ73" s="15"/>
      <c r="DHA73" s="15"/>
      <c r="DHB73" s="15"/>
      <c r="DHC73" s="15"/>
      <c r="DHD73" s="15"/>
      <c r="DHE73" s="15"/>
      <c r="DHF73" s="19"/>
      <c r="DHG73" s="15"/>
      <c r="DHH73" s="15"/>
      <c r="DHI73" s="15"/>
      <c r="DHJ73" s="15"/>
      <c r="DHK73" s="15"/>
      <c r="DHL73" s="15"/>
      <c r="DHM73" s="19"/>
      <c r="DHN73" s="59"/>
      <c r="DHO73" s="59"/>
      <c r="DHP73" s="52"/>
      <c r="DHQ73" s="52"/>
      <c r="DHR73" s="52"/>
      <c r="DHS73" s="52"/>
      <c r="DHT73" s="52"/>
      <c r="DHU73" s="59"/>
      <c r="DHV73" s="59"/>
      <c r="DHW73" s="59"/>
      <c r="DHX73" s="59"/>
      <c r="DHY73" s="60"/>
      <c r="DHZ73" s="278"/>
      <c r="DIA73" s="243"/>
      <c r="DIB73" s="244"/>
      <c r="DIC73" s="244"/>
      <c r="DID73" s="244"/>
      <c r="DIE73" s="244"/>
      <c r="DIF73" s="244"/>
      <c r="DIG73" s="201"/>
      <c r="DIH73" s="210"/>
      <c r="DII73" s="15"/>
      <c r="DIJ73" s="15"/>
      <c r="DIK73" s="15"/>
      <c r="DIL73" s="15"/>
      <c r="DIM73" s="15"/>
      <c r="DIN73" s="15"/>
      <c r="DIO73" s="15"/>
      <c r="DIP73" s="15"/>
      <c r="DIQ73" s="15"/>
      <c r="DIR73" s="15"/>
      <c r="DIS73" s="19"/>
      <c r="DIT73" s="15"/>
      <c r="DIU73" s="15"/>
      <c r="DIV73" s="15"/>
      <c r="DIW73" s="15"/>
      <c r="DIX73" s="15"/>
      <c r="DIY73" s="15"/>
      <c r="DIZ73" s="19"/>
      <c r="DJA73" s="59"/>
      <c r="DJB73" s="59"/>
      <c r="DJC73" s="52"/>
      <c r="DJD73" s="52"/>
      <c r="DJE73" s="52"/>
      <c r="DJF73" s="52"/>
      <c r="DJG73" s="52"/>
      <c r="DJH73" s="59"/>
      <c r="DJI73" s="59"/>
      <c r="DJJ73" s="59"/>
      <c r="DJK73" s="59"/>
      <c r="DJL73" s="60"/>
      <c r="DJM73" s="278"/>
      <c r="DJN73" s="243"/>
      <c r="DJO73" s="244"/>
      <c r="DJP73" s="244"/>
      <c r="DJQ73" s="244"/>
      <c r="DJR73" s="244"/>
      <c r="DJS73" s="244"/>
      <c r="DJT73" s="201"/>
      <c r="DJU73" s="210"/>
      <c r="DJV73" s="15"/>
      <c r="DJW73" s="15"/>
      <c r="DJX73" s="15"/>
      <c r="DJY73" s="15"/>
      <c r="DJZ73" s="15"/>
      <c r="DKA73" s="15"/>
      <c r="DKB73" s="15"/>
      <c r="DKC73" s="15"/>
      <c r="DKD73" s="15"/>
      <c r="DKE73" s="15"/>
      <c r="DKF73" s="19"/>
      <c r="DKG73" s="15"/>
      <c r="DKH73" s="15"/>
      <c r="DKI73" s="15"/>
      <c r="DKJ73" s="15"/>
      <c r="DKK73" s="15"/>
      <c r="DKL73" s="15"/>
      <c r="DKM73" s="19"/>
      <c r="DKN73" s="59"/>
      <c r="DKO73" s="59"/>
      <c r="DKP73" s="52"/>
      <c r="DKQ73" s="52"/>
      <c r="DKR73" s="52"/>
      <c r="DKS73" s="52"/>
      <c r="DKT73" s="52"/>
      <c r="DKU73" s="59"/>
      <c r="DKV73" s="59"/>
      <c r="DKW73" s="59"/>
      <c r="DKX73" s="59"/>
      <c r="DKY73" s="60"/>
      <c r="DKZ73" s="278"/>
      <c r="DLA73" s="243"/>
      <c r="DLB73" s="244"/>
      <c r="DLC73" s="244"/>
      <c r="DLD73" s="244"/>
      <c r="DLE73" s="244"/>
      <c r="DLF73" s="244"/>
      <c r="DLG73" s="201"/>
      <c r="DLH73" s="210"/>
      <c r="DLI73" s="15"/>
      <c r="DLJ73" s="15"/>
      <c r="DLK73" s="15"/>
      <c r="DLL73" s="15"/>
      <c r="DLM73" s="15"/>
      <c r="DLN73" s="15"/>
      <c r="DLO73" s="15"/>
      <c r="DLP73" s="15"/>
      <c r="DLQ73" s="15"/>
      <c r="DLR73" s="15"/>
      <c r="DLS73" s="19"/>
      <c r="DLT73" s="15"/>
      <c r="DLU73" s="15"/>
      <c r="DLV73" s="15"/>
      <c r="DLW73" s="15"/>
      <c r="DLX73" s="15"/>
      <c r="DLY73" s="15"/>
      <c r="DLZ73" s="19"/>
      <c r="DMA73" s="59"/>
      <c r="DMB73" s="59"/>
      <c r="DMC73" s="52"/>
      <c r="DMD73" s="52"/>
      <c r="DME73" s="52"/>
      <c r="DMF73" s="52"/>
      <c r="DMG73" s="52"/>
      <c r="DMH73" s="59"/>
      <c r="DMI73" s="59"/>
      <c r="DMJ73" s="59"/>
      <c r="DMK73" s="59"/>
      <c r="DML73" s="60"/>
      <c r="DMM73" s="278"/>
      <c r="DMN73" s="243"/>
      <c r="DMO73" s="244"/>
      <c r="DMP73" s="244"/>
      <c r="DMQ73" s="244"/>
      <c r="DMR73" s="244"/>
      <c r="DMS73" s="244"/>
      <c r="DMT73" s="201"/>
      <c r="DMU73" s="210"/>
      <c r="DMV73" s="15"/>
      <c r="DMW73" s="15"/>
      <c r="DMX73" s="15"/>
      <c r="DMY73" s="15"/>
      <c r="DMZ73" s="15"/>
      <c r="DNA73" s="15"/>
      <c r="DNB73" s="15"/>
      <c r="DNC73" s="15"/>
      <c r="DND73" s="15"/>
      <c r="DNE73" s="15"/>
      <c r="DNF73" s="19"/>
      <c r="DNG73" s="15"/>
      <c r="DNH73" s="15"/>
      <c r="DNI73" s="15"/>
      <c r="DNJ73" s="15"/>
      <c r="DNK73" s="15"/>
      <c r="DNL73" s="15"/>
      <c r="DNM73" s="19"/>
      <c r="DNN73" s="59"/>
      <c r="DNO73" s="59"/>
      <c r="DNP73" s="52"/>
      <c r="DNQ73" s="52"/>
      <c r="DNR73" s="52"/>
      <c r="DNS73" s="52"/>
      <c r="DNT73" s="52"/>
      <c r="DNU73" s="59"/>
      <c r="DNV73" s="59"/>
      <c r="DNW73" s="59"/>
      <c r="DNX73" s="59"/>
      <c r="DNY73" s="60"/>
      <c r="DNZ73" s="278"/>
      <c r="DOA73" s="243"/>
      <c r="DOB73" s="244"/>
      <c r="DOC73" s="244"/>
      <c r="DOD73" s="244"/>
      <c r="DOE73" s="244"/>
      <c r="DOF73" s="244"/>
      <c r="DOG73" s="201"/>
      <c r="DOH73" s="210"/>
      <c r="DOI73" s="15"/>
      <c r="DOJ73" s="15"/>
      <c r="DOK73" s="15"/>
      <c r="DOL73" s="15"/>
      <c r="DOM73" s="15"/>
      <c r="DON73" s="15"/>
      <c r="DOO73" s="15"/>
      <c r="DOP73" s="15"/>
      <c r="DOQ73" s="15"/>
      <c r="DOR73" s="15"/>
      <c r="DOS73" s="19"/>
      <c r="DOT73" s="15"/>
      <c r="DOU73" s="15"/>
      <c r="DOV73" s="15"/>
      <c r="DOW73" s="15"/>
      <c r="DOX73" s="15"/>
      <c r="DOY73" s="15"/>
      <c r="DOZ73" s="19"/>
      <c r="DPA73" s="59"/>
      <c r="DPB73" s="59"/>
      <c r="DPC73" s="52"/>
      <c r="DPD73" s="52"/>
      <c r="DPE73" s="52"/>
      <c r="DPF73" s="52"/>
      <c r="DPG73" s="52"/>
      <c r="DPH73" s="59"/>
      <c r="DPI73" s="59"/>
      <c r="DPJ73" s="59"/>
      <c r="DPK73" s="59"/>
      <c r="DPL73" s="60"/>
      <c r="DPM73" s="278"/>
      <c r="DPN73" s="243"/>
      <c r="DPO73" s="244"/>
      <c r="DPP73" s="244"/>
      <c r="DPQ73" s="244"/>
      <c r="DPR73" s="244"/>
      <c r="DPS73" s="244"/>
      <c r="DPT73" s="201"/>
      <c r="DPU73" s="210"/>
      <c r="DPV73" s="15"/>
      <c r="DPW73" s="15"/>
      <c r="DPX73" s="15"/>
      <c r="DPY73" s="15"/>
      <c r="DPZ73" s="15"/>
      <c r="DQA73" s="15"/>
      <c r="DQB73" s="15"/>
      <c r="DQC73" s="15"/>
      <c r="DQD73" s="15"/>
      <c r="DQE73" s="15"/>
      <c r="DQF73" s="19"/>
      <c r="DQG73" s="15"/>
      <c r="DQH73" s="15"/>
      <c r="DQI73" s="15"/>
      <c r="DQJ73" s="15"/>
      <c r="DQK73" s="15"/>
      <c r="DQL73" s="15"/>
      <c r="DQM73" s="19"/>
      <c r="DQN73" s="59"/>
      <c r="DQO73" s="59"/>
      <c r="DQP73" s="52"/>
      <c r="DQQ73" s="52"/>
      <c r="DQR73" s="52"/>
      <c r="DQS73" s="52"/>
      <c r="DQT73" s="52"/>
      <c r="DQU73" s="59"/>
      <c r="DQV73" s="59"/>
      <c r="DQW73" s="59"/>
      <c r="DQX73" s="59"/>
      <c r="DQY73" s="60"/>
      <c r="DQZ73" s="278"/>
      <c r="DRA73" s="243"/>
      <c r="DRB73" s="244"/>
      <c r="DRC73" s="244"/>
      <c r="DRD73" s="244"/>
      <c r="DRE73" s="244"/>
      <c r="DRF73" s="244"/>
      <c r="DRG73" s="201"/>
      <c r="DRH73" s="210"/>
      <c r="DRI73" s="15"/>
      <c r="DRJ73" s="15"/>
      <c r="DRK73" s="15"/>
      <c r="DRL73" s="15"/>
      <c r="DRM73" s="15"/>
      <c r="DRN73" s="15"/>
      <c r="DRO73" s="15"/>
      <c r="DRP73" s="15"/>
      <c r="DRQ73" s="15"/>
      <c r="DRR73" s="15"/>
      <c r="DRS73" s="19"/>
      <c r="DRT73" s="15"/>
      <c r="DRU73" s="15"/>
      <c r="DRV73" s="15"/>
      <c r="DRW73" s="15"/>
      <c r="DRX73" s="15"/>
      <c r="DRY73" s="15"/>
      <c r="DRZ73" s="19"/>
      <c r="DSA73" s="59"/>
      <c r="DSB73" s="59"/>
      <c r="DSC73" s="52"/>
      <c r="DSD73" s="52"/>
      <c r="DSE73" s="52"/>
      <c r="DSF73" s="52"/>
      <c r="DSG73" s="52"/>
      <c r="DSH73" s="59"/>
      <c r="DSI73" s="59"/>
      <c r="DSJ73" s="59"/>
      <c r="DSK73" s="59"/>
      <c r="DSL73" s="60"/>
      <c r="DSM73" s="278"/>
      <c r="DSN73" s="243"/>
      <c r="DSO73" s="244"/>
      <c r="DSP73" s="244"/>
      <c r="DSQ73" s="244"/>
      <c r="DSR73" s="244"/>
      <c r="DSS73" s="244"/>
      <c r="DST73" s="201"/>
      <c r="DSU73" s="210"/>
      <c r="DSV73" s="15"/>
      <c r="DSW73" s="15"/>
      <c r="DSX73" s="15"/>
      <c r="DSY73" s="15"/>
      <c r="DSZ73" s="15"/>
      <c r="DTA73" s="15"/>
      <c r="DTB73" s="15"/>
      <c r="DTC73" s="15"/>
      <c r="DTD73" s="15"/>
      <c r="DTE73" s="15"/>
      <c r="DTF73" s="19"/>
      <c r="DTG73" s="15"/>
      <c r="DTH73" s="15"/>
      <c r="DTI73" s="15"/>
      <c r="DTJ73" s="15"/>
      <c r="DTK73" s="15"/>
      <c r="DTL73" s="15"/>
      <c r="DTM73" s="19"/>
      <c r="DTN73" s="59"/>
      <c r="DTO73" s="59"/>
      <c r="DTP73" s="52"/>
      <c r="DTQ73" s="52"/>
      <c r="DTR73" s="52"/>
      <c r="DTS73" s="52"/>
      <c r="DTT73" s="52"/>
      <c r="DTU73" s="59"/>
      <c r="DTV73" s="59"/>
      <c r="DTW73" s="59"/>
      <c r="DTX73" s="59"/>
      <c r="DTY73" s="60"/>
      <c r="DTZ73" s="278"/>
      <c r="DUA73" s="243"/>
      <c r="DUB73" s="244"/>
      <c r="DUC73" s="244"/>
      <c r="DUD73" s="244"/>
      <c r="DUE73" s="244"/>
      <c r="DUF73" s="244"/>
      <c r="DUG73" s="201"/>
      <c r="DUH73" s="210"/>
      <c r="DUI73" s="15"/>
      <c r="DUJ73" s="15"/>
      <c r="DUK73" s="15"/>
      <c r="DUL73" s="15"/>
      <c r="DUM73" s="15"/>
      <c r="DUN73" s="15"/>
      <c r="DUO73" s="15"/>
      <c r="DUP73" s="15"/>
      <c r="DUQ73" s="15"/>
      <c r="DUR73" s="15"/>
      <c r="DUS73" s="19"/>
      <c r="DUT73" s="15"/>
      <c r="DUU73" s="15"/>
      <c r="DUV73" s="15"/>
      <c r="DUW73" s="15"/>
      <c r="DUX73" s="15"/>
      <c r="DUY73" s="15"/>
      <c r="DUZ73" s="19"/>
      <c r="DVA73" s="59"/>
      <c r="DVB73" s="59"/>
      <c r="DVC73" s="52"/>
      <c r="DVD73" s="52"/>
      <c r="DVE73" s="52"/>
      <c r="DVF73" s="52"/>
      <c r="DVG73" s="52"/>
      <c r="DVH73" s="59"/>
      <c r="DVI73" s="59"/>
      <c r="DVJ73" s="59"/>
      <c r="DVK73" s="59"/>
      <c r="DVL73" s="60"/>
      <c r="DVM73" s="278"/>
      <c r="DVN73" s="243"/>
      <c r="DVO73" s="244"/>
      <c r="DVP73" s="244"/>
      <c r="DVQ73" s="244"/>
      <c r="DVR73" s="244"/>
      <c r="DVS73" s="244"/>
      <c r="DVT73" s="201"/>
      <c r="DVU73" s="210"/>
      <c r="DVV73" s="15"/>
      <c r="DVW73" s="15"/>
      <c r="DVX73" s="15"/>
      <c r="DVY73" s="15"/>
      <c r="DVZ73" s="15"/>
      <c r="DWA73" s="15"/>
      <c r="DWB73" s="15"/>
      <c r="DWC73" s="15"/>
      <c r="DWD73" s="15"/>
      <c r="DWE73" s="15"/>
      <c r="DWF73" s="19"/>
      <c r="DWG73" s="15"/>
      <c r="DWH73" s="15"/>
      <c r="DWI73" s="15"/>
      <c r="DWJ73" s="15"/>
      <c r="DWK73" s="15"/>
      <c r="DWL73" s="15"/>
      <c r="DWM73" s="19"/>
      <c r="DWN73" s="59"/>
      <c r="DWO73" s="59"/>
      <c r="DWP73" s="52"/>
      <c r="DWQ73" s="52"/>
      <c r="DWR73" s="52"/>
      <c r="DWS73" s="52"/>
      <c r="DWT73" s="52"/>
      <c r="DWU73" s="59"/>
      <c r="DWV73" s="59"/>
      <c r="DWW73" s="59"/>
      <c r="DWX73" s="59"/>
      <c r="DWY73" s="60"/>
      <c r="DWZ73" s="278"/>
      <c r="DXA73" s="243"/>
      <c r="DXB73" s="244"/>
      <c r="DXC73" s="244"/>
      <c r="DXD73" s="244"/>
      <c r="DXE73" s="244"/>
      <c r="DXF73" s="244"/>
      <c r="DXG73" s="201"/>
      <c r="DXH73" s="210"/>
      <c r="DXI73" s="15"/>
      <c r="DXJ73" s="15"/>
      <c r="DXK73" s="15"/>
      <c r="DXL73" s="15"/>
      <c r="DXM73" s="15"/>
      <c r="DXN73" s="15"/>
      <c r="DXO73" s="15"/>
      <c r="DXP73" s="15"/>
      <c r="DXQ73" s="15"/>
      <c r="DXR73" s="15"/>
      <c r="DXS73" s="19"/>
      <c r="DXT73" s="15"/>
      <c r="DXU73" s="15"/>
      <c r="DXV73" s="15"/>
      <c r="DXW73" s="15"/>
      <c r="DXX73" s="15"/>
      <c r="DXY73" s="15"/>
      <c r="DXZ73" s="19"/>
      <c r="DYA73" s="59"/>
      <c r="DYB73" s="59"/>
      <c r="DYC73" s="52"/>
      <c r="DYD73" s="52"/>
      <c r="DYE73" s="52"/>
      <c r="DYF73" s="52"/>
      <c r="DYG73" s="52"/>
      <c r="DYH73" s="59"/>
      <c r="DYI73" s="59"/>
      <c r="DYJ73" s="59"/>
      <c r="DYK73" s="59"/>
      <c r="DYL73" s="60"/>
      <c r="DYM73" s="278"/>
      <c r="DYN73" s="243"/>
      <c r="DYO73" s="244"/>
      <c r="DYP73" s="244"/>
      <c r="DYQ73" s="244"/>
      <c r="DYR73" s="244"/>
      <c r="DYS73" s="244"/>
      <c r="DYT73" s="201"/>
      <c r="DYU73" s="210"/>
      <c r="DYV73" s="15"/>
      <c r="DYW73" s="15"/>
      <c r="DYX73" s="15"/>
      <c r="DYY73" s="15"/>
      <c r="DYZ73" s="15"/>
      <c r="DZA73" s="15"/>
      <c r="DZB73" s="15"/>
      <c r="DZC73" s="15"/>
      <c r="DZD73" s="15"/>
      <c r="DZE73" s="15"/>
      <c r="DZF73" s="19"/>
      <c r="DZG73" s="15"/>
      <c r="DZH73" s="15"/>
      <c r="DZI73" s="15"/>
      <c r="DZJ73" s="15"/>
      <c r="DZK73" s="15"/>
      <c r="DZL73" s="15"/>
      <c r="DZM73" s="19"/>
      <c r="DZN73" s="59"/>
      <c r="DZO73" s="59"/>
      <c r="DZP73" s="52"/>
      <c r="DZQ73" s="52"/>
      <c r="DZR73" s="52"/>
      <c r="DZS73" s="52"/>
      <c r="DZT73" s="52"/>
      <c r="DZU73" s="59"/>
      <c r="DZV73" s="59"/>
      <c r="DZW73" s="59"/>
      <c r="DZX73" s="59"/>
      <c r="DZY73" s="60"/>
      <c r="DZZ73" s="278"/>
      <c r="EAA73" s="243"/>
      <c r="EAB73" s="244"/>
      <c r="EAC73" s="244"/>
      <c r="EAD73" s="244"/>
      <c r="EAE73" s="244"/>
      <c r="EAF73" s="244"/>
      <c r="EAG73" s="201"/>
      <c r="EAH73" s="210"/>
      <c r="EAI73" s="15"/>
      <c r="EAJ73" s="15"/>
      <c r="EAK73" s="15"/>
      <c r="EAL73" s="15"/>
      <c r="EAM73" s="15"/>
      <c r="EAN73" s="15"/>
      <c r="EAO73" s="15"/>
      <c r="EAP73" s="15"/>
      <c r="EAQ73" s="15"/>
      <c r="EAR73" s="15"/>
      <c r="EAS73" s="19"/>
      <c r="EAT73" s="15"/>
      <c r="EAU73" s="15"/>
      <c r="EAV73" s="15"/>
      <c r="EAW73" s="15"/>
      <c r="EAX73" s="15"/>
      <c r="EAY73" s="15"/>
      <c r="EAZ73" s="19"/>
      <c r="EBA73" s="59"/>
      <c r="EBB73" s="59"/>
      <c r="EBC73" s="52"/>
      <c r="EBD73" s="52"/>
      <c r="EBE73" s="52"/>
      <c r="EBF73" s="52"/>
      <c r="EBG73" s="52"/>
      <c r="EBH73" s="59"/>
      <c r="EBI73" s="59"/>
      <c r="EBJ73" s="59"/>
      <c r="EBK73" s="59"/>
      <c r="EBL73" s="60"/>
      <c r="EBM73" s="278"/>
      <c r="EBN73" s="243"/>
      <c r="EBO73" s="244"/>
      <c r="EBP73" s="244"/>
      <c r="EBQ73" s="244"/>
      <c r="EBR73" s="244"/>
      <c r="EBS73" s="244"/>
      <c r="EBT73" s="201"/>
      <c r="EBU73" s="210"/>
      <c r="EBV73" s="15"/>
      <c r="EBW73" s="15"/>
      <c r="EBX73" s="15"/>
      <c r="EBY73" s="15"/>
      <c r="EBZ73" s="15"/>
      <c r="ECA73" s="15"/>
      <c r="ECB73" s="15"/>
      <c r="ECC73" s="15"/>
      <c r="ECD73" s="15"/>
      <c r="ECE73" s="15"/>
      <c r="ECF73" s="19"/>
      <c r="ECG73" s="15"/>
      <c r="ECH73" s="15"/>
      <c r="ECI73" s="15"/>
      <c r="ECJ73" s="15"/>
      <c r="ECK73" s="15"/>
      <c r="ECL73" s="15"/>
      <c r="ECM73" s="19"/>
      <c r="ECN73" s="59"/>
      <c r="ECO73" s="59"/>
      <c r="ECP73" s="52"/>
      <c r="ECQ73" s="52"/>
      <c r="ECR73" s="52"/>
      <c r="ECS73" s="52"/>
      <c r="ECT73" s="52"/>
      <c r="ECU73" s="59"/>
      <c r="ECV73" s="59"/>
      <c r="ECW73" s="59"/>
      <c r="ECX73" s="59"/>
      <c r="ECY73" s="60"/>
      <c r="ECZ73" s="278"/>
      <c r="EDA73" s="243"/>
      <c r="EDB73" s="244"/>
      <c r="EDC73" s="244"/>
      <c r="EDD73" s="244"/>
      <c r="EDE73" s="244"/>
      <c r="EDF73" s="244"/>
      <c r="EDG73" s="201"/>
      <c r="EDH73" s="210"/>
      <c r="EDI73" s="15"/>
      <c r="EDJ73" s="15"/>
      <c r="EDK73" s="15"/>
      <c r="EDL73" s="15"/>
      <c r="EDM73" s="15"/>
      <c r="EDN73" s="15"/>
      <c r="EDO73" s="15"/>
      <c r="EDP73" s="15"/>
      <c r="EDQ73" s="15"/>
      <c r="EDR73" s="15"/>
      <c r="EDS73" s="19"/>
      <c r="EDT73" s="15"/>
      <c r="EDU73" s="15"/>
      <c r="EDV73" s="15"/>
      <c r="EDW73" s="15"/>
      <c r="EDX73" s="15"/>
      <c r="EDY73" s="15"/>
      <c r="EDZ73" s="19"/>
      <c r="EEA73" s="59"/>
      <c r="EEB73" s="59"/>
      <c r="EEC73" s="52"/>
      <c r="EED73" s="52"/>
      <c r="EEE73" s="52"/>
      <c r="EEF73" s="52"/>
      <c r="EEG73" s="52"/>
      <c r="EEH73" s="59"/>
      <c r="EEI73" s="59"/>
      <c r="EEJ73" s="59"/>
      <c r="EEK73" s="59"/>
      <c r="EEL73" s="60"/>
      <c r="EEM73" s="278"/>
      <c r="EEN73" s="243"/>
      <c r="EEO73" s="244"/>
      <c r="EEP73" s="244"/>
      <c r="EEQ73" s="244"/>
      <c r="EER73" s="244"/>
      <c r="EES73" s="244"/>
      <c r="EET73" s="201"/>
      <c r="EEU73" s="210"/>
      <c r="EEV73" s="15"/>
      <c r="EEW73" s="15"/>
      <c r="EEX73" s="15"/>
      <c r="EEY73" s="15"/>
      <c r="EEZ73" s="15"/>
      <c r="EFA73" s="15"/>
      <c r="EFB73" s="15"/>
      <c r="EFC73" s="15"/>
      <c r="EFD73" s="15"/>
      <c r="EFE73" s="15"/>
      <c r="EFF73" s="19"/>
      <c r="EFG73" s="15"/>
      <c r="EFH73" s="15"/>
      <c r="EFI73" s="15"/>
      <c r="EFJ73" s="15"/>
      <c r="EFK73" s="15"/>
      <c r="EFL73" s="15"/>
      <c r="EFM73" s="19"/>
      <c r="EFN73" s="59"/>
      <c r="EFO73" s="59"/>
      <c r="EFP73" s="52"/>
      <c r="EFQ73" s="52"/>
      <c r="EFR73" s="52"/>
      <c r="EFS73" s="52"/>
      <c r="EFT73" s="52"/>
      <c r="EFU73" s="59"/>
      <c r="EFV73" s="59"/>
      <c r="EFW73" s="59"/>
      <c r="EFX73" s="59"/>
      <c r="EFY73" s="60"/>
      <c r="EFZ73" s="278"/>
      <c r="EGA73" s="243"/>
      <c r="EGB73" s="244"/>
      <c r="EGC73" s="244"/>
      <c r="EGD73" s="244"/>
      <c r="EGE73" s="244"/>
      <c r="EGF73" s="244"/>
      <c r="EGG73" s="201"/>
      <c r="EGH73" s="210"/>
      <c r="EGI73" s="15"/>
      <c r="EGJ73" s="15"/>
      <c r="EGK73" s="15"/>
      <c r="EGL73" s="15"/>
      <c r="EGM73" s="15"/>
      <c r="EGN73" s="15"/>
      <c r="EGO73" s="15"/>
      <c r="EGP73" s="15"/>
      <c r="EGQ73" s="15"/>
      <c r="EGR73" s="15"/>
      <c r="EGS73" s="19"/>
      <c r="EGT73" s="15"/>
      <c r="EGU73" s="15"/>
      <c r="EGV73" s="15"/>
      <c r="EGW73" s="15"/>
      <c r="EGX73" s="15"/>
      <c r="EGY73" s="15"/>
      <c r="EGZ73" s="19"/>
      <c r="EHA73" s="59"/>
      <c r="EHB73" s="59"/>
      <c r="EHC73" s="52"/>
      <c r="EHD73" s="52"/>
      <c r="EHE73" s="52"/>
      <c r="EHF73" s="52"/>
      <c r="EHG73" s="52"/>
      <c r="EHH73" s="59"/>
      <c r="EHI73" s="59"/>
      <c r="EHJ73" s="59"/>
      <c r="EHK73" s="59"/>
      <c r="EHL73" s="60"/>
      <c r="EHM73" s="278"/>
      <c r="EHN73" s="243"/>
      <c r="EHO73" s="244"/>
      <c r="EHP73" s="244"/>
      <c r="EHQ73" s="244"/>
      <c r="EHR73" s="244"/>
      <c r="EHS73" s="244"/>
      <c r="EHT73" s="201"/>
      <c r="EHU73" s="210"/>
      <c r="EHV73" s="15"/>
      <c r="EHW73" s="15"/>
      <c r="EHX73" s="15"/>
      <c r="EHY73" s="15"/>
      <c r="EHZ73" s="15"/>
      <c r="EIA73" s="15"/>
      <c r="EIB73" s="15"/>
      <c r="EIC73" s="15"/>
      <c r="EID73" s="15"/>
      <c r="EIE73" s="15"/>
      <c r="EIF73" s="19"/>
      <c r="EIG73" s="15"/>
      <c r="EIH73" s="15"/>
      <c r="EII73" s="15"/>
      <c r="EIJ73" s="15"/>
      <c r="EIK73" s="15"/>
      <c r="EIL73" s="15"/>
      <c r="EIM73" s="19"/>
      <c r="EIN73" s="59"/>
      <c r="EIO73" s="59"/>
      <c r="EIP73" s="52"/>
      <c r="EIQ73" s="52"/>
      <c r="EIR73" s="52"/>
      <c r="EIS73" s="52"/>
      <c r="EIT73" s="52"/>
      <c r="EIU73" s="59"/>
      <c r="EIV73" s="59"/>
      <c r="EIW73" s="59"/>
      <c r="EIX73" s="59"/>
      <c r="EIY73" s="60"/>
      <c r="EIZ73" s="278"/>
      <c r="EJA73" s="243"/>
      <c r="EJB73" s="244"/>
      <c r="EJC73" s="244"/>
      <c r="EJD73" s="244"/>
      <c r="EJE73" s="244"/>
      <c r="EJF73" s="244"/>
      <c r="EJG73" s="201"/>
      <c r="EJH73" s="210"/>
      <c r="EJI73" s="15"/>
      <c r="EJJ73" s="15"/>
      <c r="EJK73" s="15"/>
      <c r="EJL73" s="15"/>
      <c r="EJM73" s="15"/>
      <c r="EJN73" s="15"/>
      <c r="EJO73" s="15"/>
      <c r="EJP73" s="15"/>
      <c r="EJQ73" s="15"/>
      <c r="EJR73" s="15"/>
      <c r="EJS73" s="19"/>
      <c r="EJT73" s="15"/>
      <c r="EJU73" s="15"/>
      <c r="EJV73" s="15"/>
      <c r="EJW73" s="15"/>
      <c r="EJX73" s="15"/>
      <c r="EJY73" s="15"/>
      <c r="EJZ73" s="19"/>
      <c r="EKA73" s="59"/>
      <c r="EKB73" s="59"/>
      <c r="EKC73" s="52"/>
      <c r="EKD73" s="52"/>
      <c r="EKE73" s="52"/>
      <c r="EKF73" s="52"/>
      <c r="EKG73" s="52"/>
      <c r="EKH73" s="59"/>
      <c r="EKI73" s="59"/>
      <c r="EKJ73" s="59"/>
      <c r="EKK73" s="59"/>
      <c r="EKL73" s="60"/>
      <c r="EKM73" s="278"/>
      <c r="EKN73" s="243"/>
      <c r="EKO73" s="244"/>
      <c r="EKP73" s="244"/>
      <c r="EKQ73" s="244"/>
      <c r="EKR73" s="244"/>
      <c r="EKS73" s="244"/>
      <c r="EKT73" s="201"/>
      <c r="EKU73" s="210"/>
      <c r="EKV73" s="15"/>
      <c r="EKW73" s="15"/>
      <c r="EKX73" s="15"/>
      <c r="EKY73" s="15"/>
      <c r="EKZ73" s="15"/>
      <c r="ELA73" s="15"/>
      <c r="ELB73" s="15"/>
      <c r="ELC73" s="15"/>
      <c r="ELD73" s="15"/>
      <c r="ELE73" s="15"/>
      <c r="ELF73" s="19"/>
      <c r="ELG73" s="15"/>
      <c r="ELH73" s="15"/>
      <c r="ELI73" s="15"/>
      <c r="ELJ73" s="15"/>
      <c r="ELK73" s="15"/>
      <c r="ELL73" s="15"/>
      <c r="ELM73" s="19"/>
      <c r="ELN73" s="59"/>
      <c r="ELO73" s="59"/>
      <c r="ELP73" s="52"/>
      <c r="ELQ73" s="52"/>
      <c r="ELR73" s="52"/>
      <c r="ELS73" s="52"/>
      <c r="ELT73" s="52"/>
      <c r="ELU73" s="59"/>
      <c r="ELV73" s="59"/>
      <c r="ELW73" s="59"/>
      <c r="ELX73" s="59"/>
      <c r="ELY73" s="60"/>
      <c r="ELZ73" s="278"/>
      <c r="EMA73" s="243"/>
      <c r="EMB73" s="244"/>
      <c r="EMC73" s="244"/>
      <c r="EMD73" s="244"/>
      <c r="EME73" s="244"/>
      <c r="EMF73" s="244"/>
      <c r="EMG73" s="201"/>
      <c r="EMH73" s="210"/>
      <c r="EMI73" s="15"/>
      <c r="EMJ73" s="15"/>
      <c r="EMK73" s="15"/>
      <c r="EML73" s="15"/>
      <c r="EMM73" s="15"/>
      <c r="EMN73" s="15"/>
      <c r="EMO73" s="15"/>
      <c r="EMP73" s="15"/>
      <c r="EMQ73" s="15"/>
      <c r="EMR73" s="15"/>
      <c r="EMS73" s="19"/>
      <c r="EMT73" s="15"/>
      <c r="EMU73" s="15"/>
      <c r="EMV73" s="15"/>
      <c r="EMW73" s="15"/>
      <c r="EMX73" s="15"/>
      <c r="EMY73" s="15"/>
      <c r="EMZ73" s="19"/>
      <c r="ENA73" s="59"/>
      <c r="ENB73" s="59"/>
      <c r="ENC73" s="52"/>
      <c r="END73" s="52"/>
      <c r="ENE73" s="52"/>
      <c r="ENF73" s="52"/>
      <c r="ENG73" s="52"/>
      <c r="ENH73" s="59"/>
      <c r="ENI73" s="59"/>
      <c r="ENJ73" s="59"/>
      <c r="ENK73" s="59"/>
      <c r="ENL73" s="60"/>
      <c r="ENM73" s="278"/>
      <c r="ENN73" s="243"/>
      <c r="ENO73" s="244"/>
      <c r="ENP73" s="244"/>
      <c r="ENQ73" s="244"/>
      <c r="ENR73" s="244"/>
      <c r="ENS73" s="244"/>
      <c r="ENT73" s="201"/>
      <c r="ENU73" s="210"/>
      <c r="ENV73" s="15"/>
      <c r="ENW73" s="15"/>
      <c r="ENX73" s="15"/>
      <c r="ENY73" s="15"/>
      <c r="ENZ73" s="15"/>
      <c r="EOA73" s="15"/>
      <c r="EOB73" s="15"/>
      <c r="EOC73" s="15"/>
      <c r="EOD73" s="15"/>
      <c r="EOE73" s="15"/>
      <c r="EOF73" s="19"/>
      <c r="EOG73" s="15"/>
      <c r="EOH73" s="15"/>
      <c r="EOI73" s="15"/>
      <c r="EOJ73" s="15"/>
      <c r="EOK73" s="15"/>
      <c r="EOL73" s="15"/>
      <c r="EOM73" s="19"/>
      <c r="EON73" s="59"/>
      <c r="EOO73" s="59"/>
      <c r="EOP73" s="52"/>
      <c r="EOQ73" s="52"/>
      <c r="EOR73" s="52"/>
      <c r="EOS73" s="52"/>
      <c r="EOT73" s="52"/>
      <c r="EOU73" s="59"/>
      <c r="EOV73" s="59"/>
      <c r="EOW73" s="59"/>
      <c r="EOX73" s="59"/>
      <c r="EOY73" s="60"/>
      <c r="EOZ73" s="278"/>
      <c r="EPA73" s="243"/>
      <c r="EPB73" s="244"/>
      <c r="EPC73" s="244"/>
      <c r="EPD73" s="244"/>
      <c r="EPE73" s="244"/>
      <c r="EPF73" s="244"/>
      <c r="EPG73" s="201"/>
      <c r="EPH73" s="210"/>
      <c r="EPI73" s="15"/>
      <c r="EPJ73" s="15"/>
      <c r="EPK73" s="15"/>
      <c r="EPL73" s="15"/>
      <c r="EPM73" s="15"/>
      <c r="EPN73" s="15"/>
      <c r="EPO73" s="15"/>
      <c r="EPP73" s="15"/>
      <c r="EPQ73" s="15"/>
      <c r="EPR73" s="15"/>
      <c r="EPS73" s="19"/>
      <c r="EPT73" s="15"/>
      <c r="EPU73" s="15"/>
      <c r="EPV73" s="15"/>
      <c r="EPW73" s="15"/>
      <c r="EPX73" s="15"/>
      <c r="EPY73" s="15"/>
      <c r="EPZ73" s="19"/>
      <c r="EQA73" s="59"/>
      <c r="EQB73" s="59"/>
      <c r="EQC73" s="52"/>
      <c r="EQD73" s="52"/>
      <c r="EQE73" s="52"/>
      <c r="EQF73" s="52"/>
      <c r="EQG73" s="52"/>
      <c r="EQH73" s="59"/>
      <c r="EQI73" s="59"/>
      <c r="EQJ73" s="59"/>
      <c r="EQK73" s="59"/>
      <c r="EQL73" s="60"/>
      <c r="EQM73" s="278"/>
      <c r="EQN73" s="243"/>
      <c r="EQO73" s="244"/>
      <c r="EQP73" s="244"/>
      <c r="EQQ73" s="244"/>
      <c r="EQR73" s="244"/>
      <c r="EQS73" s="244"/>
      <c r="EQT73" s="201"/>
      <c r="EQU73" s="210"/>
      <c r="EQV73" s="15"/>
      <c r="EQW73" s="15"/>
      <c r="EQX73" s="15"/>
      <c r="EQY73" s="15"/>
      <c r="EQZ73" s="15"/>
      <c r="ERA73" s="15"/>
      <c r="ERB73" s="15"/>
      <c r="ERC73" s="15"/>
      <c r="ERD73" s="15"/>
      <c r="ERE73" s="15"/>
      <c r="ERF73" s="19"/>
      <c r="ERG73" s="15"/>
      <c r="ERH73" s="15"/>
      <c r="ERI73" s="15"/>
      <c r="ERJ73" s="15"/>
      <c r="ERK73" s="15"/>
      <c r="ERL73" s="15"/>
      <c r="ERM73" s="19"/>
      <c r="ERN73" s="59"/>
      <c r="ERO73" s="59"/>
      <c r="ERP73" s="52"/>
      <c r="ERQ73" s="52"/>
      <c r="ERR73" s="52"/>
      <c r="ERS73" s="52"/>
      <c r="ERT73" s="52"/>
      <c r="ERU73" s="59"/>
      <c r="ERV73" s="59"/>
      <c r="ERW73" s="59"/>
      <c r="ERX73" s="59"/>
      <c r="ERY73" s="60"/>
      <c r="ERZ73" s="278"/>
      <c r="ESA73" s="243"/>
      <c r="ESB73" s="244"/>
      <c r="ESC73" s="244"/>
      <c r="ESD73" s="244"/>
      <c r="ESE73" s="244"/>
      <c r="ESF73" s="244"/>
      <c r="ESG73" s="201"/>
      <c r="ESH73" s="210"/>
      <c r="ESI73" s="15"/>
      <c r="ESJ73" s="15"/>
      <c r="ESK73" s="15"/>
      <c r="ESL73" s="15"/>
      <c r="ESM73" s="15"/>
      <c r="ESN73" s="15"/>
      <c r="ESO73" s="15"/>
      <c r="ESP73" s="15"/>
      <c r="ESQ73" s="15"/>
      <c r="ESR73" s="15"/>
      <c r="ESS73" s="19"/>
      <c r="EST73" s="15"/>
      <c r="ESU73" s="15"/>
      <c r="ESV73" s="15"/>
      <c r="ESW73" s="15"/>
      <c r="ESX73" s="15"/>
      <c r="ESY73" s="15"/>
      <c r="ESZ73" s="19"/>
      <c r="ETA73" s="59"/>
      <c r="ETB73" s="59"/>
      <c r="ETC73" s="52"/>
      <c r="ETD73" s="52"/>
      <c r="ETE73" s="52"/>
      <c r="ETF73" s="52"/>
      <c r="ETG73" s="52"/>
      <c r="ETH73" s="59"/>
      <c r="ETI73" s="59"/>
      <c r="ETJ73" s="59"/>
      <c r="ETK73" s="59"/>
      <c r="ETL73" s="60"/>
      <c r="ETM73" s="278"/>
      <c r="ETN73" s="243"/>
      <c r="ETO73" s="244"/>
      <c r="ETP73" s="244"/>
      <c r="ETQ73" s="244"/>
      <c r="ETR73" s="244"/>
      <c r="ETS73" s="244"/>
      <c r="ETT73" s="201"/>
      <c r="ETU73" s="210"/>
      <c r="ETV73" s="15"/>
      <c r="ETW73" s="15"/>
      <c r="ETX73" s="15"/>
      <c r="ETY73" s="15"/>
      <c r="ETZ73" s="15"/>
      <c r="EUA73" s="15"/>
      <c r="EUB73" s="15"/>
      <c r="EUC73" s="15"/>
      <c r="EUD73" s="15"/>
      <c r="EUE73" s="15"/>
      <c r="EUF73" s="19"/>
      <c r="EUG73" s="15"/>
      <c r="EUH73" s="15"/>
      <c r="EUI73" s="15"/>
      <c r="EUJ73" s="15"/>
      <c r="EUK73" s="15"/>
      <c r="EUL73" s="15"/>
      <c r="EUM73" s="19"/>
      <c r="EUN73" s="59"/>
      <c r="EUO73" s="59"/>
      <c r="EUP73" s="52"/>
      <c r="EUQ73" s="52"/>
      <c r="EUR73" s="52"/>
      <c r="EUS73" s="52"/>
      <c r="EUT73" s="52"/>
      <c r="EUU73" s="59"/>
      <c r="EUV73" s="59"/>
      <c r="EUW73" s="59"/>
      <c r="EUX73" s="59"/>
      <c r="EUY73" s="60"/>
      <c r="EUZ73" s="278"/>
      <c r="EVA73" s="243"/>
      <c r="EVB73" s="244"/>
      <c r="EVC73" s="244"/>
      <c r="EVD73" s="244"/>
      <c r="EVE73" s="244"/>
      <c r="EVF73" s="244"/>
      <c r="EVG73" s="201"/>
      <c r="EVH73" s="210"/>
      <c r="EVI73" s="15"/>
      <c r="EVJ73" s="15"/>
      <c r="EVK73" s="15"/>
      <c r="EVL73" s="15"/>
      <c r="EVM73" s="15"/>
      <c r="EVN73" s="15"/>
      <c r="EVO73" s="15"/>
      <c r="EVP73" s="15"/>
      <c r="EVQ73" s="15"/>
      <c r="EVR73" s="15"/>
      <c r="EVS73" s="19"/>
      <c r="EVT73" s="15"/>
      <c r="EVU73" s="15"/>
      <c r="EVV73" s="15"/>
      <c r="EVW73" s="15"/>
      <c r="EVX73" s="15"/>
      <c r="EVY73" s="15"/>
      <c r="EVZ73" s="19"/>
      <c r="EWA73" s="59"/>
      <c r="EWB73" s="59"/>
      <c r="EWC73" s="52"/>
      <c r="EWD73" s="52"/>
      <c r="EWE73" s="52"/>
      <c r="EWF73" s="52"/>
      <c r="EWG73" s="52"/>
      <c r="EWH73" s="59"/>
      <c r="EWI73" s="59"/>
      <c r="EWJ73" s="59"/>
      <c r="EWK73" s="59"/>
      <c r="EWL73" s="60"/>
      <c r="EWM73" s="278"/>
      <c r="EWN73" s="243"/>
      <c r="EWO73" s="244"/>
      <c r="EWP73" s="244"/>
      <c r="EWQ73" s="244"/>
      <c r="EWR73" s="244"/>
      <c r="EWS73" s="244"/>
      <c r="EWT73" s="201"/>
      <c r="EWU73" s="210"/>
      <c r="EWV73" s="15"/>
      <c r="EWW73" s="15"/>
      <c r="EWX73" s="15"/>
      <c r="EWY73" s="15"/>
      <c r="EWZ73" s="15"/>
      <c r="EXA73" s="15"/>
      <c r="EXB73" s="15"/>
      <c r="EXC73" s="15"/>
      <c r="EXD73" s="15"/>
      <c r="EXE73" s="15"/>
      <c r="EXF73" s="19"/>
      <c r="EXG73" s="15"/>
      <c r="EXH73" s="15"/>
      <c r="EXI73" s="15"/>
      <c r="EXJ73" s="15"/>
      <c r="EXK73" s="15"/>
      <c r="EXL73" s="15"/>
      <c r="EXM73" s="19"/>
      <c r="EXN73" s="59"/>
      <c r="EXO73" s="59"/>
      <c r="EXP73" s="52"/>
      <c r="EXQ73" s="52"/>
      <c r="EXR73" s="52"/>
      <c r="EXS73" s="52"/>
      <c r="EXT73" s="52"/>
      <c r="EXU73" s="59"/>
      <c r="EXV73" s="59"/>
      <c r="EXW73" s="59"/>
      <c r="EXX73" s="59"/>
      <c r="EXY73" s="60"/>
      <c r="EXZ73" s="278"/>
      <c r="EYA73" s="243"/>
      <c r="EYB73" s="244"/>
      <c r="EYC73" s="244"/>
      <c r="EYD73" s="244"/>
      <c r="EYE73" s="244"/>
      <c r="EYF73" s="244"/>
      <c r="EYG73" s="201"/>
      <c r="EYH73" s="210"/>
      <c r="EYI73" s="15"/>
      <c r="EYJ73" s="15"/>
      <c r="EYK73" s="15"/>
      <c r="EYL73" s="15"/>
      <c r="EYM73" s="15"/>
      <c r="EYN73" s="15"/>
      <c r="EYO73" s="15"/>
      <c r="EYP73" s="15"/>
      <c r="EYQ73" s="15"/>
      <c r="EYR73" s="15"/>
      <c r="EYS73" s="19"/>
      <c r="EYT73" s="15"/>
      <c r="EYU73" s="15"/>
      <c r="EYV73" s="15"/>
      <c r="EYW73" s="15"/>
      <c r="EYX73" s="15"/>
      <c r="EYY73" s="15"/>
      <c r="EYZ73" s="19"/>
      <c r="EZA73" s="59"/>
      <c r="EZB73" s="59"/>
      <c r="EZC73" s="52"/>
      <c r="EZD73" s="52"/>
      <c r="EZE73" s="52"/>
      <c r="EZF73" s="52"/>
      <c r="EZG73" s="52"/>
      <c r="EZH73" s="59"/>
      <c r="EZI73" s="59"/>
      <c r="EZJ73" s="59"/>
      <c r="EZK73" s="59"/>
      <c r="EZL73" s="60"/>
      <c r="EZM73" s="278"/>
      <c r="EZN73" s="243"/>
      <c r="EZO73" s="244"/>
      <c r="EZP73" s="244"/>
      <c r="EZQ73" s="244"/>
      <c r="EZR73" s="244"/>
      <c r="EZS73" s="244"/>
      <c r="EZT73" s="201"/>
      <c r="EZU73" s="210"/>
      <c r="EZV73" s="15"/>
      <c r="EZW73" s="15"/>
      <c r="EZX73" s="15"/>
      <c r="EZY73" s="15"/>
      <c r="EZZ73" s="15"/>
      <c r="FAA73" s="15"/>
      <c r="FAB73" s="15"/>
      <c r="FAC73" s="15"/>
      <c r="FAD73" s="15"/>
      <c r="FAE73" s="15"/>
      <c r="FAF73" s="19"/>
      <c r="FAG73" s="15"/>
      <c r="FAH73" s="15"/>
      <c r="FAI73" s="15"/>
      <c r="FAJ73" s="15"/>
      <c r="FAK73" s="15"/>
      <c r="FAL73" s="15"/>
      <c r="FAM73" s="19"/>
      <c r="FAN73" s="59"/>
      <c r="FAO73" s="59"/>
      <c r="FAP73" s="52"/>
      <c r="FAQ73" s="52"/>
      <c r="FAR73" s="52"/>
      <c r="FAS73" s="52"/>
      <c r="FAT73" s="52"/>
      <c r="FAU73" s="59"/>
      <c r="FAV73" s="59"/>
      <c r="FAW73" s="59"/>
      <c r="FAX73" s="59"/>
      <c r="FAY73" s="60"/>
      <c r="FAZ73" s="278"/>
      <c r="FBA73" s="243"/>
      <c r="FBB73" s="244"/>
      <c r="FBC73" s="244"/>
      <c r="FBD73" s="244"/>
      <c r="FBE73" s="244"/>
      <c r="FBF73" s="244"/>
      <c r="FBG73" s="201"/>
      <c r="FBH73" s="210"/>
      <c r="FBI73" s="15"/>
      <c r="FBJ73" s="15"/>
      <c r="FBK73" s="15"/>
      <c r="FBL73" s="15"/>
      <c r="FBM73" s="15"/>
      <c r="FBN73" s="15"/>
      <c r="FBO73" s="15"/>
      <c r="FBP73" s="15"/>
      <c r="FBQ73" s="15"/>
      <c r="FBR73" s="15"/>
      <c r="FBS73" s="19"/>
      <c r="FBT73" s="15"/>
      <c r="FBU73" s="15"/>
      <c r="FBV73" s="15"/>
      <c r="FBW73" s="15"/>
      <c r="FBX73" s="15"/>
      <c r="FBY73" s="15"/>
      <c r="FBZ73" s="19"/>
      <c r="FCA73" s="59"/>
      <c r="FCB73" s="59"/>
      <c r="FCC73" s="52"/>
      <c r="FCD73" s="52"/>
      <c r="FCE73" s="52"/>
      <c r="FCF73" s="52"/>
      <c r="FCG73" s="52"/>
      <c r="FCH73" s="59"/>
      <c r="FCI73" s="59"/>
      <c r="FCJ73" s="59"/>
      <c r="FCK73" s="59"/>
      <c r="FCL73" s="60"/>
      <c r="FCM73" s="278"/>
      <c r="FCN73" s="243"/>
      <c r="FCO73" s="244"/>
      <c r="FCP73" s="244"/>
      <c r="FCQ73" s="244"/>
      <c r="FCR73" s="244"/>
      <c r="FCS73" s="244"/>
      <c r="FCT73" s="201"/>
      <c r="FCU73" s="210"/>
      <c r="FCV73" s="15"/>
      <c r="FCW73" s="15"/>
      <c r="FCX73" s="15"/>
      <c r="FCY73" s="15"/>
      <c r="FCZ73" s="15"/>
      <c r="FDA73" s="15"/>
      <c r="FDB73" s="15"/>
      <c r="FDC73" s="15"/>
      <c r="FDD73" s="15"/>
      <c r="FDE73" s="15"/>
      <c r="FDF73" s="19"/>
      <c r="FDG73" s="15"/>
      <c r="FDH73" s="15"/>
      <c r="FDI73" s="15"/>
      <c r="FDJ73" s="15"/>
      <c r="FDK73" s="15"/>
      <c r="FDL73" s="15"/>
      <c r="FDM73" s="19"/>
      <c r="FDN73" s="59"/>
      <c r="FDO73" s="59"/>
      <c r="FDP73" s="52"/>
      <c r="FDQ73" s="52"/>
      <c r="FDR73" s="52"/>
      <c r="FDS73" s="52"/>
      <c r="FDT73" s="52"/>
      <c r="FDU73" s="59"/>
      <c r="FDV73" s="59"/>
      <c r="FDW73" s="59"/>
      <c r="FDX73" s="59"/>
      <c r="FDY73" s="60"/>
      <c r="FDZ73" s="278"/>
      <c r="FEA73" s="243"/>
      <c r="FEB73" s="244"/>
      <c r="FEC73" s="244"/>
      <c r="FED73" s="244"/>
      <c r="FEE73" s="244"/>
      <c r="FEF73" s="244"/>
      <c r="FEG73" s="201"/>
      <c r="FEH73" s="210"/>
      <c r="FEI73" s="15"/>
      <c r="FEJ73" s="15"/>
      <c r="FEK73" s="15"/>
      <c r="FEL73" s="15"/>
      <c r="FEM73" s="15"/>
      <c r="FEN73" s="15"/>
      <c r="FEO73" s="15"/>
      <c r="FEP73" s="15"/>
      <c r="FEQ73" s="15"/>
      <c r="FER73" s="15"/>
      <c r="FES73" s="19"/>
      <c r="FET73" s="15"/>
      <c r="FEU73" s="15"/>
      <c r="FEV73" s="15"/>
      <c r="FEW73" s="15"/>
      <c r="FEX73" s="15"/>
      <c r="FEY73" s="15"/>
      <c r="FEZ73" s="19"/>
      <c r="FFA73" s="59"/>
      <c r="FFB73" s="59"/>
      <c r="FFC73" s="52"/>
      <c r="FFD73" s="52"/>
      <c r="FFE73" s="52"/>
      <c r="FFF73" s="52"/>
      <c r="FFG73" s="52"/>
      <c r="FFH73" s="59"/>
      <c r="FFI73" s="59"/>
      <c r="FFJ73" s="59"/>
      <c r="FFK73" s="59"/>
      <c r="FFL73" s="60"/>
      <c r="FFM73" s="278"/>
      <c r="FFN73" s="243"/>
      <c r="FFO73" s="244"/>
      <c r="FFP73" s="244"/>
      <c r="FFQ73" s="244"/>
      <c r="FFR73" s="244"/>
      <c r="FFS73" s="244"/>
      <c r="FFT73" s="201"/>
      <c r="FFU73" s="210"/>
      <c r="FFV73" s="15"/>
      <c r="FFW73" s="15"/>
      <c r="FFX73" s="15"/>
      <c r="FFY73" s="15"/>
      <c r="FFZ73" s="15"/>
      <c r="FGA73" s="15"/>
      <c r="FGB73" s="15"/>
      <c r="FGC73" s="15"/>
      <c r="FGD73" s="15"/>
      <c r="FGE73" s="15"/>
      <c r="FGF73" s="19"/>
      <c r="FGG73" s="15"/>
      <c r="FGH73" s="15"/>
      <c r="FGI73" s="15"/>
      <c r="FGJ73" s="15"/>
      <c r="FGK73" s="15"/>
      <c r="FGL73" s="15"/>
      <c r="FGM73" s="19"/>
      <c r="FGN73" s="59"/>
      <c r="FGO73" s="59"/>
      <c r="FGP73" s="52"/>
      <c r="FGQ73" s="52"/>
      <c r="FGR73" s="52"/>
      <c r="FGS73" s="52"/>
      <c r="FGT73" s="52"/>
      <c r="FGU73" s="59"/>
      <c r="FGV73" s="59"/>
      <c r="FGW73" s="59"/>
      <c r="FGX73" s="59"/>
      <c r="FGY73" s="60"/>
      <c r="FGZ73" s="278"/>
      <c r="FHA73" s="243"/>
      <c r="FHB73" s="244"/>
      <c r="FHC73" s="244"/>
      <c r="FHD73" s="244"/>
      <c r="FHE73" s="244"/>
      <c r="FHF73" s="244"/>
      <c r="FHG73" s="201"/>
      <c r="FHH73" s="210"/>
      <c r="FHI73" s="15"/>
      <c r="FHJ73" s="15"/>
      <c r="FHK73" s="15"/>
      <c r="FHL73" s="15"/>
      <c r="FHM73" s="15"/>
      <c r="FHN73" s="15"/>
      <c r="FHO73" s="15"/>
      <c r="FHP73" s="15"/>
      <c r="FHQ73" s="15"/>
      <c r="FHR73" s="15"/>
      <c r="FHS73" s="19"/>
      <c r="FHT73" s="15"/>
      <c r="FHU73" s="15"/>
      <c r="FHV73" s="15"/>
      <c r="FHW73" s="15"/>
      <c r="FHX73" s="15"/>
      <c r="FHY73" s="15"/>
      <c r="FHZ73" s="19"/>
      <c r="FIA73" s="59"/>
      <c r="FIB73" s="59"/>
      <c r="FIC73" s="52"/>
      <c r="FID73" s="52"/>
      <c r="FIE73" s="52"/>
      <c r="FIF73" s="52"/>
      <c r="FIG73" s="52"/>
      <c r="FIH73" s="59"/>
      <c r="FII73" s="59"/>
      <c r="FIJ73" s="59"/>
      <c r="FIK73" s="59"/>
      <c r="FIL73" s="60"/>
      <c r="FIM73" s="278"/>
      <c r="FIN73" s="243"/>
      <c r="FIO73" s="244"/>
      <c r="FIP73" s="244"/>
      <c r="FIQ73" s="244"/>
      <c r="FIR73" s="244"/>
      <c r="FIS73" s="244"/>
      <c r="FIT73" s="201"/>
      <c r="FIU73" s="210"/>
      <c r="FIV73" s="15"/>
      <c r="FIW73" s="15"/>
      <c r="FIX73" s="15"/>
      <c r="FIY73" s="15"/>
      <c r="FIZ73" s="15"/>
      <c r="FJA73" s="15"/>
      <c r="FJB73" s="15"/>
      <c r="FJC73" s="15"/>
      <c r="FJD73" s="15"/>
      <c r="FJE73" s="15"/>
      <c r="FJF73" s="19"/>
      <c r="FJG73" s="15"/>
      <c r="FJH73" s="15"/>
      <c r="FJI73" s="15"/>
      <c r="FJJ73" s="15"/>
      <c r="FJK73" s="15"/>
      <c r="FJL73" s="15"/>
      <c r="FJM73" s="19"/>
      <c r="FJN73" s="59"/>
      <c r="FJO73" s="59"/>
      <c r="FJP73" s="52"/>
      <c r="FJQ73" s="52"/>
      <c r="FJR73" s="52"/>
      <c r="FJS73" s="52"/>
      <c r="FJT73" s="52"/>
      <c r="FJU73" s="59"/>
      <c r="FJV73" s="59"/>
      <c r="FJW73" s="59"/>
      <c r="FJX73" s="59"/>
      <c r="FJY73" s="60"/>
      <c r="FJZ73" s="278"/>
      <c r="FKA73" s="243"/>
      <c r="FKB73" s="244"/>
      <c r="FKC73" s="244"/>
      <c r="FKD73" s="244"/>
      <c r="FKE73" s="244"/>
      <c r="FKF73" s="244"/>
      <c r="FKG73" s="201"/>
      <c r="FKH73" s="210"/>
      <c r="FKI73" s="15"/>
      <c r="FKJ73" s="15"/>
      <c r="FKK73" s="15"/>
      <c r="FKL73" s="15"/>
      <c r="FKM73" s="15"/>
      <c r="FKN73" s="15"/>
      <c r="FKO73" s="15"/>
      <c r="FKP73" s="15"/>
      <c r="FKQ73" s="15"/>
      <c r="FKR73" s="15"/>
      <c r="FKS73" s="19"/>
      <c r="FKT73" s="15"/>
      <c r="FKU73" s="15"/>
      <c r="FKV73" s="15"/>
      <c r="FKW73" s="15"/>
      <c r="FKX73" s="15"/>
      <c r="FKY73" s="15"/>
      <c r="FKZ73" s="19"/>
      <c r="FLA73" s="59"/>
      <c r="FLB73" s="59"/>
      <c r="FLC73" s="52"/>
      <c r="FLD73" s="52"/>
      <c r="FLE73" s="52"/>
      <c r="FLF73" s="52"/>
      <c r="FLG73" s="52"/>
      <c r="FLH73" s="59"/>
      <c r="FLI73" s="59"/>
      <c r="FLJ73" s="59"/>
      <c r="FLK73" s="59"/>
      <c r="FLL73" s="60"/>
      <c r="FLM73" s="278"/>
      <c r="FLN73" s="243"/>
      <c r="FLO73" s="244"/>
      <c r="FLP73" s="244"/>
      <c r="FLQ73" s="244"/>
      <c r="FLR73" s="244"/>
      <c r="FLS73" s="244"/>
      <c r="FLT73" s="201"/>
      <c r="FLU73" s="210"/>
      <c r="FLV73" s="15"/>
      <c r="FLW73" s="15"/>
      <c r="FLX73" s="15"/>
      <c r="FLY73" s="15"/>
      <c r="FLZ73" s="15"/>
      <c r="FMA73" s="15"/>
      <c r="FMB73" s="15"/>
      <c r="FMC73" s="15"/>
      <c r="FMD73" s="15"/>
      <c r="FME73" s="15"/>
      <c r="FMF73" s="19"/>
      <c r="FMG73" s="15"/>
      <c r="FMH73" s="15"/>
      <c r="FMI73" s="15"/>
      <c r="FMJ73" s="15"/>
      <c r="FMK73" s="15"/>
      <c r="FML73" s="15"/>
      <c r="FMM73" s="19"/>
      <c r="FMN73" s="59"/>
      <c r="FMO73" s="59"/>
      <c r="FMP73" s="52"/>
      <c r="FMQ73" s="52"/>
      <c r="FMR73" s="52"/>
      <c r="FMS73" s="52"/>
      <c r="FMT73" s="52"/>
      <c r="FMU73" s="59"/>
      <c r="FMV73" s="59"/>
      <c r="FMW73" s="59"/>
      <c r="FMX73" s="59"/>
      <c r="FMY73" s="60"/>
      <c r="FMZ73" s="278"/>
      <c r="FNA73" s="243"/>
      <c r="FNB73" s="244"/>
      <c r="FNC73" s="244"/>
      <c r="FND73" s="244"/>
      <c r="FNE73" s="244"/>
      <c r="FNF73" s="244"/>
      <c r="FNG73" s="201"/>
      <c r="FNH73" s="210"/>
      <c r="FNI73" s="15"/>
      <c r="FNJ73" s="15"/>
      <c r="FNK73" s="15"/>
      <c r="FNL73" s="15"/>
      <c r="FNM73" s="15"/>
      <c r="FNN73" s="15"/>
      <c r="FNO73" s="15"/>
      <c r="FNP73" s="15"/>
      <c r="FNQ73" s="15"/>
      <c r="FNR73" s="15"/>
      <c r="FNS73" s="19"/>
      <c r="FNT73" s="15"/>
      <c r="FNU73" s="15"/>
      <c r="FNV73" s="15"/>
      <c r="FNW73" s="15"/>
      <c r="FNX73" s="15"/>
      <c r="FNY73" s="15"/>
      <c r="FNZ73" s="19"/>
      <c r="FOA73" s="59"/>
      <c r="FOB73" s="59"/>
      <c r="FOC73" s="52"/>
      <c r="FOD73" s="52"/>
      <c r="FOE73" s="52"/>
      <c r="FOF73" s="52"/>
      <c r="FOG73" s="52"/>
      <c r="FOH73" s="59"/>
      <c r="FOI73" s="59"/>
      <c r="FOJ73" s="59"/>
      <c r="FOK73" s="59"/>
      <c r="FOL73" s="60"/>
      <c r="FOM73" s="278"/>
      <c r="FON73" s="243"/>
      <c r="FOO73" s="244"/>
      <c r="FOP73" s="244"/>
      <c r="FOQ73" s="244"/>
      <c r="FOR73" s="244"/>
      <c r="FOS73" s="244"/>
      <c r="FOT73" s="201"/>
      <c r="FOU73" s="210"/>
      <c r="FOV73" s="15"/>
      <c r="FOW73" s="15"/>
      <c r="FOX73" s="15"/>
      <c r="FOY73" s="15"/>
      <c r="FOZ73" s="15"/>
      <c r="FPA73" s="15"/>
      <c r="FPB73" s="15"/>
      <c r="FPC73" s="15"/>
      <c r="FPD73" s="15"/>
      <c r="FPE73" s="15"/>
      <c r="FPF73" s="19"/>
      <c r="FPG73" s="15"/>
      <c r="FPH73" s="15"/>
      <c r="FPI73" s="15"/>
      <c r="FPJ73" s="15"/>
      <c r="FPK73" s="15"/>
      <c r="FPL73" s="15"/>
      <c r="FPM73" s="19"/>
      <c r="FPN73" s="59"/>
      <c r="FPO73" s="59"/>
      <c r="FPP73" s="52"/>
      <c r="FPQ73" s="52"/>
      <c r="FPR73" s="52"/>
      <c r="FPS73" s="52"/>
      <c r="FPT73" s="52"/>
      <c r="FPU73" s="59"/>
      <c r="FPV73" s="59"/>
      <c r="FPW73" s="59"/>
      <c r="FPX73" s="59"/>
      <c r="FPY73" s="60"/>
      <c r="FPZ73" s="278"/>
      <c r="FQA73" s="243"/>
      <c r="FQB73" s="244"/>
      <c r="FQC73" s="244"/>
      <c r="FQD73" s="244"/>
      <c r="FQE73" s="244"/>
      <c r="FQF73" s="244"/>
      <c r="FQG73" s="201"/>
      <c r="FQH73" s="210"/>
      <c r="FQI73" s="15"/>
      <c r="FQJ73" s="15"/>
      <c r="FQK73" s="15"/>
      <c r="FQL73" s="15"/>
      <c r="FQM73" s="15"/>
      <c r="FQN73" s="15"/>
      <c r="FQO73" s="15"/>
      <c r="FQP73" s="15"/>
      <c r="FQQ73" s="15"/>
      <c r="FQR73" s="15"/>
      <c r="FQS73" s="19"/>
      <c r="FQT73" s="15"/>
      <c r="FQU73" s="15"/>
      <c r="FQV73" s="15"/>
      <c r="FQW73" s="15"/>
      <c r="FQX73" s="15"/>
      <c r="FQY73" s="15"/>
      <c r="FQZ73" s="19"/>
      <c r="FRA73" s="59"/>
      <c r="FRB73" s="59"/>
      <c r="FRC73" s="52"/>
      <c r="FRD73" s="52"/>
      <c r="FRE73" s="52"/>
      <c r="FRF73" s="52"/>
      <c r="FRG73" s="52"/>
      <c r="FRH73" s="59"/>
      <c r="FRI73" s="59"/>
      <c r="FRJ73" s="59"/>
      <c r="FRK73" s="59"/>
      <c r="FRL73" s="60"/>
      <c r="FRM73" s="278"/>
      <c r="FRN73" s="243"/>
      <c r="FRO73" s="244"/>
      <c r="FRP73" s="244"/>
      <c r="FRQ73" s="244"/>
      <c r="FRR73" s="244"/>
      <c r="FRS73" s="244"/>
      <c r="FRT73" s="201"/>
      <c r="FRU73" s="210"/>
      <c r="FRV73" s="15"/>
      <c r="FRW73" s="15"/>
      <c r="FRX73" s="15"/>
      <c r="FRY73" s="15"/>
      <c r="FRZ73" s="15"/>
      <c r="FSA73" s="15"/>
      <c r="FSB73" s="15"/>
      <c r="FSC73" s="15"/>
      <c r="FSD73" s="15"/>
      <c r="FSE73" s="15"/>
      <c r="FSF73" s="19"/>
      <c r="FSG73" s="15"/>
      <c r="FSH73" s="15"/>
      <c r="FSI73" s="15"/>
      <c r="FSJ73" s="15"/>
      <c r="FSK73" s="15"/>
      <c r="FSL73" s="15"/>
      <c r="FSM73" s="19"/>
      <c r="FSN73" s="59"/>
      <c r="FSO73" s="59"/>
      <c r="FSP73" s="52"/>
      <c r="FSQ73" s="52"/>
      <c r="FSR73" s="52"/>
      <c r="FSS73" s="52"/>
      <c r="FST73" s="52"/>
      <c r="FSU73" s="59"/>
      <c r="FSV73" s="59"/>
      <c r="FSW73" s="59"/>
      <c r="FSX73" s="59"/>
      <c r="FSY73" s="60"/>
      <c r="FSZ73" s="278"/>
      <c r="FTA73" s="243"/>
      <c r="FTB73" s="244"/>
      <c r="FTC73" s="244"/>
      <c r="FTD73" s="244"/>
      <c r="FTE73" s="244"/>
      <c r="FTF73" s="244"/>
      <c r="FTG73" s="201"/>
      <c r="FTH73" s="210"/>
      <c r="FTI73" s="15"/>
      <c r="FTJ73" s="15"/>
      <c r="FTK73" s="15"/>
      <c r="FTL73" s="15"/>
      <c r="FTM73" s="15"/>
      <c r="FTN73" s="15"/>
      <c r="FTO73" s="15"/>
      <c r="FTP73" s="15"/>
      <c r="FTQ73" s="15"/>
      <c r="FTR73" s="15"/>
      <c r="FTS73" s="19"/>
      <c r="FTT73" s="15"/>
      <c r="FTU73" s="15"/>
      <c r="FTV73" s="15"/>
      <c r="FTW73" s="15"/>
      <c r="FTX73" s="15"/>
      <c r="FTY73" s="15"/>
      <c r="FTZ73" s="19"/>
      <c r="FUA73" s="59"/>
      <c r="FUB73" s="59"/>
      <c r="FUC73" s="52"/>
      <c r="FUD73" s="52"/>
      <c r="FUE73" s="52"/>
      <c r="FUF73" s="52"/>
      <c r="FUG73" s="52"/>
      <c r="FUH73" s="59"/>
      <c r="FUI73" s="59"/>
      <c r="FUJ73" s="59"/>
      <c r="FUK73" s="59"/>
      <c r="FUL73" s="60"/>
      <c r="FUM73" s="278"/>
      <c r="FUN73" s="243"/>
      <c r="FUO73" s="244"/>
      <c r="FUP73" s="244"/>
      <c r="FUQ73" s="244"/>
      <c r="FUR73" s="244"/>
      <c r="FUS73" s="244"/>
      <c r="FUT73" s="201"/>
      <c r="FUU73" s="210"/>
      <c r="FUV73" s="15"/>
      <c r="FUW73" s="15"/>
      <c r="FUX73" s="15"/>
      <c r="FUY73" s="15"/>
      <c r="FUZ73" s="15"/>
      <c r="FVA73" s="15"/>
      <c r="FVB73" s="15"/>
      <c r="FVC73" s="15"/>
      <c r="FVD73" s="15"/>
      <c r="FVE73" s="15"/>
      <c r="FVF73" s="19"/>
      <c r="FVG73" s="15"/>
      <c r="FVH73" s="15"/>
      <c r="FVI73" s="15"/>
      <c r="FVJ73" s="15"/>
      <c r="FVK73" s="15"/>
      <c r="FVL73" s="15"/>
      <c r="FVM73" s="19"/>
      <c r="FVN73" s="59"/>
      <c r="FVO73" s="59"/>
      <c r="FVP73" s="52"/>
      <c r="FVQ73" s="52"/>
      <c r="FVR73" s="52"/>
      <c r="FVS73" s="52"/>
      <c r="FVT73" s="52"/>
      <c r="FVU73" s="59"/>
      <c r="FVV73" s="59"/>
      <c r="FVW73" s="59"/>
      <c r="FVX73" s="59"/>
      <c r="FVY73" s="60"/>
      <c r="FVZ73" s="278"/>
      <c r="FWA73" s="243"/>
      <c r="FWB73" s="244"/>
      <c r="FWC73" s="244"/>
      <c r="FWD73" s="244"/>
      <c r="FWE73" s="244"/>
      <c r="FWF73" s="244"/>
      <c r="FWG73" s="201"/>
      <c r="FWH73" s="210"/>
      <c r="FWI73" s="15"/>
      <c r="FWJ73" s="15"/>
      <c r="FWK73" s="15"/>
      <c r="FWL73" s="15"/>
      <c r="FWM73" s="15"/>
      <c r="FWN73" s="15"/>
      <c r="FWO73" s="15"/>
      <c r="FWP73" s="15"/>
      <c r="FWQ73" s="15"/>
      <c r="FWR73" s="15"/>
      <c r="FWS73" s="19"/>
      <c r="FWT73" s="15"/>
      <c r="FWU73" s="15"/>
      <c r="FWV73" s="15"/>
      <c r="FWW73" s="15"/>
      <c r="FWX73" s="15"/>
      <c r="FWY73" s="15"/>
      <c r="FWZ73" s="19"/>
      <c r="FXA73" s="59"/>
      <c r="FXB73" s="59"/>
      <c r="FXC73" s="52"/>
      <c r="FXD73" s="52"/>
      <c r="FXE73" s="52"/>
      <c r="FXF73" s="52"/>
      <c r="FXG73" s="52"/>
      <c r="FXH73" s="59"/>
      <c r="FXI73" s="59"/>
      <c r="FXJ73" s="59"/>
      <c r="FXK73" s="59"/>
      <c r="FXL73" s="60"/>
      <c r="FXM73" s="278"/>
      <c r="FXN73" s="243"/>
      <c r="FXO73" s="244"/>
      <c r="FXP73" s="244"/>
      <c r="FXQ73" s="244"/>
      <c r="FXR73" s="244"/>
      <c r="FXS73" s="244"/>
      <c r="FXT73" s="201"/>
      <c r="FXU73" s="210"/>
      <c r="FXV73" s="15"/>
      <c r="FXW73" s="15"/>
      <c r="FXX73" s="15"/>
      <c r="FXY73" s="15"/>
      <c r="FXZ73" s="15"/>
      <c r="FYA73" s="15"/>
      <c r="FYB73" s="15"/>
      <c r="FYC73" s="15"/>
      <c r="FYD73" s="15"/>
      <c r="FYE73" s="15"/>
      <c r="FYF73" s="19"/>
      <c r="FYG73" s="15"/>
      <c r="FYH73" s="15"/>
      <c r="FYI73" s="15"/>
      <c r="FYJ73" s="15"/>
      <c r="FYK73" s="15"/>
      <c r="FYL73" s="15"/>
      <c r="FYM73" s="19"/>
      <c r="FYN73" s="59"/>
      <c r="FYO73" s="59"/>
      <c r="FYP73" s="52"/>
      <c r="FYQ73" s="52"/>
      <c r="FYR73" s="52"/>
      <c r="FYS73" s="52"/>
      <c r="FYT73" s="52"/>
      <c r="FYU73" s="59"/>
      <c r="FYV73" s="59"/>
      <c r="FYW73" s="59"/>
      <c r="FYX73" s="59"/>
      <c r="FYY73" s="60"/>
      <c r="FYZ73" s="278"/>
      <c r="FZA73" s="243"/>
      <c r="FZB73" s="244"/>
      <c r="FZC73" s="244"/>
      <c r="FZD73" s="244"/>
      <c r="FZE73" s="244"/>
      <c r="FZF73" s="244"/>
      <c r="FZG73" s="201"/>
      <c r="FZH73" s="210"/>
      <c r="FZI73" s="15"/>
      <c r="FZJ73" s="15"/>
      <c r="FZK73" s="15"/>
      <c r="FZL73" s="15"/>
      <c r="FZM73" s="15"/>
      <c r="FZN73" s="15"/>
      <c r="FZO73" s="15"/>
      <c r="FZP73" s="15"/>
      <c r="FZQ73" s="15"/>
      <c r="FZR73" s="15"/>
      <c r="FZS73" s="19"/>
      <c r="FZT73" s="15"/>
      <c r="FZU73" s="15"/>
      <c r="FZV73" s="15"/>
      <c r="FZW73" s="15"/>
      <c r="FZX73" s="15"/>
      <c r="FZY73" s="15"/>
      <c r="FZZ73" s="19"/>
      <c r="GAA73" s="59"/>
      <c r="GAB73" s="59"/>
      <c r="GAC73" s="52"/>
      <c r="GAD73" s="52"/>
      <c r="GAE73" s="52"/>
      <c r="GAF73" s="52"/>
      <c r="GAG73" s="52"/>
      <c r="GAH73" s="59"/>
      <c r="GAI73" s="59"/>
      <c r="GAJ73" s="59"/>
      <c r="GAK73" s="59"/>
      <c r="GAL73" s="60"/>
      <c r="GAM73" s="278"/>
      <c r="GAN73" s="243"/>
      <c r="GAO73" s="244"/>
      <c r="GAP73" s="244"/>
      <c r="GAQ73" s="244"/>
      <c r="GAR73" s="244"/>
      <c r="GAS73" s="244"/>
      <c r="GAT73" s="201"/>
      <c r="GAU73" s="210"/>
      <c r="GAV73" s="15"/>
      <c r="GAW73" s="15"/>
      <c r="GAX73" s="15"/>
      <c r="GAY73" s="15"/>
      <c r="GAZ73" s="15"/>
      <c r="GBA73" s="15"/>
      <c r="GBB73" s="15"/>
      <c r="GBC73" s="15"/>
      <c r="GBD73" s="15"/>
      <c r="GBE73" s="15"/>
      <c r="GBF73" s="19"/>
      <c r="GBG73" s="15"/>
      <c r="GBH73" s="15"/>
      <c r="GBI73" s="15"/>
      <c r="GBJ73" s="15"/>
      <c r="GBK73" s="15"/>
      <c r="GBL73" s="15"/>
      <c r="GBM73" s="19"/>
      <c r="GBN73" s="59"/>
      <c r="GBO73" s="59"/>
      <c r="GBP73" s="52"/>
      <c r="GBQ73" s="52"/>
      <c r="GBR73" s="52"/>
      <c r="GBS73" s="52"/>
      <c r="GBT73" s="52"/>
      <c r="GBU73" s="59"/>
      <c r="GBV73" s="59"/>
      <c r="GBW73" s="59"/>
      <c r="GBX73" s="59"/>
      <c r="GBY73" s="60"/>
      <c r="GBZ73" s="278"/>
      <c r="GCA73" s="243"/>
      <c r="GCB73" s="244"/>
      <c r="GCC73" s="244"/>
      <c r="GCD73" s="244"/>
      <c r="GCE73" s="244"/>
      <c r="GCF73" s="244"/>
      <c r="GCG73" s="201"/>
      <c r="GCH73" s="210"/>
      <c r="GCI73" s="15"/>
      <c r="GCJ73" s="15"/>
      <c r="GCK73" s="15"/>
      <c r="GCL73" s="15"/>
      <c r="GCM73" s="15"/>
      <c r="GCN73" s="15"/>
      <c r="GCO73" s="15"/>
      <c r="GCP73" s="15"/>
      <c r="GCQ73" s="15"/>
      <c r="GCR73" s="15"/>
      <c r="GCS73" s="19"/>
      <c r="GCT73" s="15"/>
      <c r="GCU73" s="15"/>
      <c r="GCV73" s="15"/>
      <c r="GCW73" s="15"/>
      <c r="GCX73" s="15"/>
      <c r="GCY73" s="15"/>
      <c r="GCZ73" s="19"/>
      <c r="GDA73" s="59"/>
      <c r="GDB73" s="59"/>
      <c r="GDC73" s="52"/>
      <c r="GDD73" s="52"/>
      <c r="GDE73" s="52"/>
      <c r="GDF73" s="52"/>
      <c r="GDG73" s="52"/>
      <c r="GDH73" s="59"/>
      <c r="GDI73" s="59"/>
      <c r="GDJ73" s="59"/>
      <c r="GDK73" s="59"/>
      <c r="GDL73" s="60"/>
      <c r="GDM73" s="278"/>
      <c r="GDN73" s="243"/>
      <c r="GDO73" s="244"/>
      <c r="GDP73" s="244"/>
      <c r="GDQ73" s="244"/>
      <c r="GDR73" s="244"/>
      <c r="GDS73" s="244"/>
      <c r="GDT73" s="201"/>
      <c r="GDU73" s="210"/>
      <c r="GDV73" s="15"/>
      <c r="GDW73" s="15"/>
      <c r="GDX73" s="15"/>
      <c r="GDY73" s="15"/>
      <c r="GDZ73" s="15"/>
      <c r="GEA73" s="15"/>
      <c r="GEB73" s="15"/>
      <c r="GEC73" s="15"/>
      <c r="GED73" s="15"/>
      <c r="GEE73" s="15"/>
      <c r="GEF73" s="19"/>
      <c r="GEG73" s="15"/>
      <c r="GEH73" s="15"/>
      <c r="GEI73" s="15"/>
      <c r="GEJ73" s="15"/>
      <c r="GEK73" s="15"/>
      <c r="GEL73" s="15"/>
      <c r="GEM73" s="19"/>
      <c r="GEN73" s="59"/>
      <c r="GEO73" s="59"/>
      <c r="GEP73" s="52"/>
      <c r="GEQ73" s="52"/>
      <c r="GER73" s="52"/>
      <c r="GES73" s="52"/>
      <c r="GET73" s="52"/>
      <c r="GEU73" s="59"/>
      <c r="GEV73" s="59"/>
      <c r="GEW73" s="59"/>
      <c r="GEX73" s="59"/>
      <c r="GEY73" s="60"/>
      <c r="GEZ73" s="278"/>
      <c r="GFA73" s="243"/>
      <c r="GFB73" s="244"/>
      <c r="GFC73" s="244"/>
      <c r="GFD73" s="244"/>
      <c r="GFE73" s="244"/>
      <c r="GFF73" s="244"/>
      <c r="GFG73" s="201"/>
      <c r="GFH73" s="210"/>
      <c r="GFI73" s="15"/>
      <c r="GFJ73" s="15"/>
      <c r="GFK73" s="15"/>
      <c r="GFL73" s="15"/>
      <c r="GFM73" s="15"/>
      <c r="GFN73" s="15"/>
      <c r="GFO73" s="15"/>
      <c r="GFP73" s="15"/>
      <c r="GFQ73" s="15"/>
      <c r="GFR73" s="15"/>
      <c r="GFS73" s="19"/>
      <c r="GFT73" s="15"/>
      <c r="GFU73" s="15"/>
      <c r="GFV73" s="15"/>
      <c r="GFW73" s="15"/>
      <c r="GFX73" s="15"/>
      <c r="GFY73" s="15"/>
      <c r="GFZ73" s="19"/>
      <c r="GGA73" s="59"/>
      <c r="GGB73" s="59"/>
      <c r="GGC73" s="52"/>
      <c r="GGD73" s="52"/>
      <c r="GGE73" s="52"/>
      <c r="GGF73" s="52"/>
      <c r="GGG73" s="52"/>
      <c r="GGH73" s="59"/>
      <c r="GGI73" s="59"/>
      <c r="GGJ73" s="59"/>
      <c r="GGK73" s="59"/>
      <c r="GGL73" s="60"/>
      <c r="GGM73" s="278"/>
      <c r="GGN73" s="243"/>
      <c r="GGO73" s="244"/>
      <c r="GGP73" s="244"/>
      <c r="GGQ73" s="244"/>
      <c r="GGR73" s="244"/>
      <c r="GGS73" s="244"/>
      <c r="GGT73" s="201"/>
      <c r="GGU73" s="210"/>
      <c r="GGV73" s="15"/>
      <c r="GGW73" s="15"/>
      <c r="GGX73" s="15"/>
      <c r="GGY73" s="15"/>
      <c r="GGZ73" s="15"/>
      <c r="GHA73" s="15"/>
      <c r="GHB73" s="15"/>
      <c r="GHC73" s="15"/>
      <c r="GHD73" s="15"/>
      <c r="GHE73" s="15"/>
      <c r="GHF73" s="19"/>
      <c r="GHG73" s="15"/>
      <c r="GHH73" s="15"/>
      <c r="GHI73" s="15"/>
      <c r="GHJ73" s="15"/>
      <c r="GHK73" s="15"/>
      <c r="GHL73" s="15"/>
      <c r="GHM73" s="19"/>
      <c r="GHN73" s="59"/>
      <c r="GHO73" s="59"/>
      <c r="GHP73" s="52"/>
      <c r="GHQ73" s="52"/>
      <c r="GHR73" s="52"/>
      <c r="GHS73" s="52"/>
      <c r="GHT73" s="52"/>
      <c r="GHU73" s="59"/>
      <c r="GHV73" s="59"/>
      <c r="GHW73" s="59"/>
      <c r="GHX73" s="59"/>
      <c r="GHY73" s="60"/>
      <c r="GHZ73" s="278"/>
      <c r="GIA73" s="243"/>
      <c r="GIB73" s="244"/>
      <c r="GIC73" s="244"/>
      <c r="GID73" s="244"/>
      <c r="GIE73" s="244"/>
      <c r="GIF73" s="244"/>
      <c r="GIG73" s="201"/>
      <c r="GIH73" s="210"/>
      <c r="GII73" s="15"/>
      <c r="GIJ73" s="15"/>
      <c r="GIK73" s="15"/>
      <c r="GIL73" s="15"/>
      <c r="GIM73" s="15"/>
      <c r="GIN73" s="15"/>
      <c r="GIO73" s="15"/>
      <c r="GIP73" s="15"/>
      <c r="GIQ73" s="15"/>
      <c r="GIR73" s="15"/>
      <c r="GIS73" s="19"/>
      <c r="GIT73" s="15"/>
      <c r="GIU73" s="15"/>
      <c r="GIV73" s="15"/>
      <c r="GIW73" s="15"/>
      <c r="GIX73" s="15"/>
      <c r="GIY73" s="15"/>
      <c r="GIZ73" s="19"/>
      <c r="GJA73" s="59"/>
      <c r="GJB73" s="59"/>
      <c r="GJC73" s="52"/>
      <c r="GJD73" s="52"/>
      <c r="GJE73" s="52"/>
      <c r="GJF73" s="52"/>
      <c r="GJG73" s="52"/>
      <c r="GJH73" s="59"/>
      <c r="GJI73" s="59"/>
      <c r="GJJ73" s="59"/>
      <c r="GJK73" s="59"/>
      <c r="GJL73" s="60"/>
      <c r="GJM73" s="278"/>
      <c r="GJN73" s="243"/>
      <c r="GJO73" s="244"/>
      <c r="GJP73" s="244"/>
      <c r="GJQ73" s="244"/>
      <c r="GJR73" s="244"/>
      <c r="GJS73" s="244"/>
      <c r="GJT73" s="201"/>
      <c r="GJU73" s="210"/>
      <c r="GJV73" s="15"/>
      <c r="GJW73" s="15"/>
      <c r="GJX73" s="15"/>
      <c r="GJY73" s="15"/>
      <c r="GJZ73" s="15"/>
      <c r="GKA73" s="15"/>
      <c r="GKB73" s="15"/>
      <c r="GKC73" s="15"/>
      <c r="GKD73" s="15"/>
      <c r="GKE73" s="15"/>
      <c r="GKF73" s="19"/>
      <c r="GKG73" s="15"/>
      <c r="GKH73" s="15"/>
      <c r="GKI73" s="15"/>
      <c r="GKJ73" s="15"/>
      <c r="GKK73" s="15"/>
      <c r="GKL73" s="15"/>
      <c r="GKM73" s="19"/>
      <c r="GKN73" s="59"/>
      <c r="GKO73" s="59"/>
      <c r="GKP73" s="52"/>
      <c r="GKQ73" s="52"/>
      <c r="GKR73" s="52"/>
      <c r="GKS73" s="52"/>
      <c r="GKT73" s="52"/>
      <c r="GKU73" s="59"/>
      <c r="GKV73" s="59"/>
      <c r="GKW73" s="59"/>
      <c r="GKX73" s="59"/>
      <c r="GKY73" s="60"/>
      <c r="GKZ73" s="278"/>
      <c r="GLA73" s="243"/>
      <c r="GLB73" s="244"/>
      <c r="GLC73" s="244"/>
      <c r="GLD73" s="244"/>
      <c r="GLE73" s="244"/>
      <c r="GLF73" s="244"/>
      <c r="GLG73" s="201"/>
      <c r="GLH73" s="210"/>
      <c r="GLI73" s="15"/>
      <c r="GLJ73" s="15"/>
      <c r="GLK73" s="15"/>
      <c r="GLL73" s="15"/>
      <c r="GLM73" s="15"/>
      <c r="GLN73" s="15"/>
      <c r="GLO73" s="15"/>
      <c r="GLP73" s="15"/>
      <c r="GLQ73" s="15"/>
      <c r="GLR73" s="15"/>
      <c r="GLS73" s="19"/>
      <c r="GLT73" s="15"/>
      <c r="GLU73" s="15"/>
      <c r="GLV73" s="15"/>
      <c r="GLW73" s="15"/>
      <c r="GLX73" s="15"/>
      <c r="GLY73" s="15"/>
      <c r="GLZ73" s="19"/>
      <c r="GMA73" s="59"/>
      <c r="GMB73" s="59"/>
      <c r="GMC73" s="52"/>
      <c r="GMD73" s="52"/>
      <c r="GME73" s="52"/>
      <c r="GMF73" s="52"/>
      <c r="GMG73" s="52"/>
      <c r="GMH73" s="59"/>
      <c r="GMI73" s="59"/>
      <c r="GMJ73" s="59"/>
      <c r="GMK73" s="59"/>
      <c r="GML73" s="60"/>
      <c r="GMM73" s="278"/>
      <c r="GMN73" s="243"/>
      <c r="GMO73" s="244"/>
      <c r="GMP73" s="244"/>
      <c r="GMQ73" s="244"/>
      <c r="GMR73" s="244"/>
      <c r="GMS73" s="244"/>
      <c r="GMT73" s="201"/>
      <c r="GMU73" s="210"/>
      <c r="GMV73" s="15"/>
      <c r="GMW73" s="15"/>
      <c r="GMX73" s="15"/>
      <c r="GMY73" s="15"/>
      <c r="GMZ73" s="15"/>
      <c r="GNA73" s="15"/>
      <c r="GNB73" s="15"/>
      <c r="GNC73" s="15"/>
      <c r="GND73" s="15"/>
      <c r="GNE73" s="15"/>
      <c r="GNF73" s="19"/>
      <c r="GNG73" s="15"/>
      <c r="GNH73" s="15"/>
      <c r="GNI73" s="15"/>
      <c r="GNJ73" s="15"/>
      <c r="GNK73" s="15"/>
      <c r="GNL73" s="15"/>
      <c r="GNM73" s="19"/>
      <c r="GNN73" s="59"/>
      <c r="GNO73" s="59"/>
      <c r="GNP73" s="52"/>
      <c r="GNQ73" s="52"/>
      <c r="GNR73" s="52"/>
      <c r="GNS73" s="52"/>
      <c r="GNT73" s="52"/>
      <c r="GNU73" s="59"/>
      <c r="GNV73" s="59"/>
      <c r="GNW73" s="59"/>
      <c r="GNX73" s="59"/>
      <c r="GNY73" s="60"/>
      <c r="GNZ73" s="278"/>
      <c r="GOA73" s="243"/>
      <c r="GOB73" s="244"/>
      <c r="GOC73" s="244"/>
      <c r="GOD73" s="244"/>
      <c r="GOE73" s="244"/>
      <c r="GOF73" s="244"/>
      <c r="GOG73" s="201"/>
      <c r="GOH73" s="210"/>
      <c r="GOI73" s="15"/>
      <c r="GOJ73" s="15"/>
      <c r="GOK73" s="15"/>
      <c r="GOL73" s="15"/>
      <c r="GOM73" s="15"/>
      <c r="GON73" s="15"/>
      <c r="GOO73" s="15"/>
      <c r="GOP73" s="15"/>
      <c r="GOQ73" s="15"/>
      <c r="GOR73" s="15"/>
      <c r="GOS73" s="19"/>
      <c r="GOT73" s="15"/>
      <c r="GOU73" s="15"/>
      <c r="GOV73" s="15"/>
      <c r="GOW73" s="15"/>
      <c r="GOX73" s="15"/>
      <c r="GOY73" s="15"/>
      <c r="GOZ73" s="19"/>
      <c r="GPA73" s="59"/>
      <c r="GPB73" s="59"/>
      <c r="GPC73" s="52"/>
      <c r="GPD73" s="52"/>
      <c r="GPE73" s="52"/>
      <c r="GPF73" s="52"/>
      <c r="GPG73" s="52"/>
      <c r="GPH73" s="59"/>
      <c r="GPI73" s="59"/>
      <c r="GPJ73" s="59"/>
      <c r="GPK73" s="59"/>
      <c r="GPL73" s="60"/>
      <c r="GPM73" s="278"/>
      <c r="GPN73" s="243"/>
      <c r="GPO73" s="244"/>
      <c r="GPP73" s="244"/>
      <c r="GPQ73" s="244"/>
      <c r="GPR73" s="244"/>
      <c r="GPS73" s="244"/>
      <c r="GPT73" s="201"/>
      <c r="GPU73" s="210"/>
      <c r="GPV73" s="15"/>
      <c r="GPW73" s="15"/>
      <c r="GPX73" s="15"/>
      <c r="GPY73" s="15"/>
      <c r="GPZ73" s="15"/>
      <c r="GQA73" s="15"/>
      <c r="GQB73" s="15"/>
      <c r="GQC73" s="15"/>
      <c r="GQD73" s="15"/>
      <c r="GQE73" s="15"/>
      <c r="GQF73" s="19"/>
      <c r="GQG73" s="15"/>
      <c r="GQH73" s="15"/>
      <c r="GQI73" s="15"/>
      <c r="GQJ73" s="15"/>
      <c r="GQK73" s="15"/>
      <c r="GQL73" s="15"/>
      <c r="GQM73" s="19"/>
      <c r="GQN73" s="59"/>
      <c r="GQO73" s="59"/>
      <c r="GQP73" s="52"/>
      <c r="GQQ73" s="52"/>
      <c r="GQR73" s="52"/>
      <c r="GQS73" s="52"/>
      <c r="GQT73" s="52"/>
      <c r="GQU73" s="59"/>
      <c r="GQV73" s="59"/>
      <c r="GQW73" s="59"/>
      <c r="GQX73" s="59"/>
      <c r="GQY73" s="60"/>
      <c r="GQZ73" s="278"/>
      <c r="GRA73" s="243"/>
      <c r="GRB73" s="244"/>
      <c r="GRC73" s="244"/>
      <c r="GRD73" s="244"/>
      <c r="GRE73" s="244"/>
      <c r="GRF73" s="244"/>
      <c r="GRG73" s="201"/>
      <c r="GRH73" s="210"/>
      <c r="GRI73" s="15"/>
      <c r="GRJ73" s="15"/>
      <c r="GRK73" s="15"/>
      <c r="GRL73" s="15"/>
      <c r="GRM73" s="15"/>
      <c r="GRN73" s="15"/>
      <c r="GRO73" s="15"/>
      <c r="GRP73" s="15"/>
      <c r="GRQ73" s="15"/>
      <c r="GRR73" s="15"/>
      <c r="GRS73" s="19"/>
      <c r="GRT73" s="15"/>
      <c r="GRU73" s="15"/>
      <c r="GRV73" s="15"/>
      <c r="GRW73" s="15"/>
      <c r="GRX73" s="15"/>
      <c r="GRY73" s="15"/>
      <c r="GRZ73" s="19"/>
      <c r="GSA73" s="59"/>
      <c r="GSB73" s="59"/>
      <c r="GSC73" s="52"/>
      <c r="GSD73" s="52"/>
      <c r="GSE73" s="52"/>
      <c r="GSF73" s="52"/>
      <c r="GSG73" s="52"/>
      <c r="GSH73" s="59"/>
      <c r="GSI73" s="59"/>
      <c r="GSJ73" s="59"/>
      <c r="GSK73" s="59"/>
      <c r="GSL73" s="60"/>
      <c r="GSM73" s="278"/>
      <c r="GSN73" s="243"/>
      <c r="GSO73" s="244"/>
      <c r="GSP73" s="244"/>
      <c r="GSQ73" s="244"/>
      <c r="GSR73" s="244"/>
      <c r="GSS73" s="244"/>
      <c r="GST73" s="201"/>
      <c r="GSU73" s="210"/>
      <c r="GSV73" s="15"/>
      <c r="GSW73" s="15"/>
      <c r="GSX73" s="15"/>
      <c r="GSY73" s="15"/>
      <c r="GSZ73" s="15"/>
      <c r="GTA73" s="15"/>
      <c r="GTB73" s="15"/>
      <c r="GTC73" s="15"/>
      <c r="GTD73" s="15"/>
      <c r="GTE73" s="15"/>
      <c r="GTF73" s="19"/>
      <c r="GTG73" s="15"/>
      <c r="GTH73" s="15"/>
      <c r="GTI73" s="15"/>
      <c r="GTJ73" s="15"/>
      <c r="GTK73" s="15"/>
      <c r="GTL73" s="15"/>
      <c r="GTM73" s="19"/>
      <c r="GTN73" s="59"/>
      <c r="GTO73" s="59"/>
      <c r="GTP73" s="52"/>
      <c r="GTQ73" s="52"/>
      <c r="GTR73" s="52"/>
      <c r="GTS73" s="52"/>
      <c r="GTT73" s="52"/>
      <c r="GTU73" s="59"/>
      <c r="GTV73" s="59"/>
      <c r="GTW73" s="59"/>
      <c r="GTX73" s="59"/>
      <c r="GTY73" s="60"/>
      <c r="GTZ73" s="278"/>
      <c r="GUA73" s="243"/>
      <c r="GUB73" s="244"/>
      <c r="GUC73" s="244"/>
      <c r="GUD73" s="244"/>
      <c r="GUE73" s="244"/>
      <c r="GUF73" s="244"/>
      <c r="GUG73" s="201"/>
      <c r="GUH73" s="210"/>
      <c r="GUI73" s="15"/>
      <c r="GUJ73" s="15"/>
      <c r="GUK73" s="15"/>
      <c r="GUL73" s="15"/>
      <c r="GUM73" s="15"/>
      <c r="GUN73" s="15"/>
      <c r="GUO73" s="15"/>
      <c r="GUP73" s="15"/>
      <c r="GUQ73" s="15"/>
      <c r="GUR73" s="15"/>
      <c r="GUS73" s="19"/>
      <c r="GUT73" s="15"/>
      <c r="GUU73" s="15"/>
      <c r="GUV73" s="15"/>
      <c r="GUW73" s="15"/>
      <c r="GUX73" s="15"/>
      <c r="GUY73" s="15"/>
      <c r="GUZ73" s="19"/>
      <c r="GVA73" s="59"/>
      <c r="GVB73" s="59"/>
      <c r="GVC73" s="52"/>
      <c r="GVD73" s="52"/>
      <c r="GVE73" s="52"/>
      <c r="GVF73" s="52"/>
      <c r="GVG73" s="52"/>
      <c r="GVH73" s="59"/>
      <c r="GVI73" s="59"/>
      <c r="GVJ73" s="59"/>
      <c r="GVK73" s="59"/>
      <c r="GVL73" s="60"/>
      <c r="GVM73" s="278"/>
      <c r="GVN73" s="243"/>
      <c r="GVO73" s="244"/>
      <c r="GVP73" s="244"/>
      <c r="GVQ73" s="244"/>
      <c r="GVR73" s="244"/>
      <c r="GVS73" s="244"/>
      <c r="GVT73" s="201"/>
      <c r="GVU73" s="210"/>
      <c r="GVV73" s="15"/>
      <c r="GVW73" s="15"/>
      <c r="GVX73" s="15"/>
      <c r="GVY73" s="15"/>
      <c r="GVZ73" s="15"/>
      <c r="GWA73" s="15"/>
      <c r="GWB73" s="15"/>
      <c r="GWC73" s="15"/>
      <c r="GWD73" s="15"/>
      <c r="GWE73" s="15"/>
      <c r="GWF73" s="19"/>
      <c r="GWG73" s="15"/>
      <c r="GWH73" s="15"/>
      <c r="GWI73" s="15"/>
      <c r="GWJ73" s="15"/>
      <c r="GWK73" s="15"/>
      <c r="GWL73" s="15"/>
      <c r="GWM73" s="19"/>
      <c r="GWN73" s="59"/>
      <c r="GWO73" s="59"/>
      <c r="GWP73" s="52"/>
      <c r="GWQ73" s="52"/>
      <c r="GWR73" s="52"/>
      <c r="GWS73" s="52"/>
      <c r="GWT73" s="52"/>
      <c r="GWU73" s="59"/>
      <c r="GWV73" s="59"/>
      <c r="GWW73" s="59"/>
      <c r="GWX73" s="59"/>
      <c r="GWY73" s="60"/>
      <c r="GWZ73" s="278"/>
      <c r="GXA73" s="243"/>
      <c r="GXB73" s="244"/>
      <c r="GXC73" s="244"/>
      <c r="GXD73" s="244"/>
      <c r="GXE73" s="244"/>
      <c r="GXF73" s="244"/>
      <c r="GXG73" s="201"/>
      <c r="GXH73" s="210"/>
      <c r="GXI73" s="15"/>
      <c r="GXJ73" s="15"/>
      <c r="GXK73" s="15"/>
      <c r="GXL73" s="15"/>
      <c r="GXM73" s="15"/>
      <c r="GXN73" s="15"/>
      <c r="GXO73" s="15"/>
      <c r="GXP73" s="15"/>
      <c r="GXQ73" s="15"/>
      <c r="GXR73" s="15"/>
      <c r="GXS73" s="19"/>
      <c r="GXT73" s="15"/>
      <c r="GXU73" s="15"/>
      <c r="GXV73" s="15"/>
      <c r="GXW73" s="15"/>
      <c r="GXX73" s="15"/>
      <c r="GXY73" s="15"/>
      <c r="GXZ73" s="19"/>
      <c r="GYA73" s="59"/>
      <c r="GYB73" s="59"/>
      <c r="GYC73" s="52"/>
      <c r="GYD73" s="52"/>
      <c r="GYE73" s="52"/>
      <c r="GYF73" s="52"/>
      <c r="GYG73" s="52"/>
      <c r="GYH73" s="59"/>
      <c r="GYI73" s="59"/>
      <c r="GYJ73" s="59"/>
      <c r="GYK73" s="59"/>
      <c r="GYL73" s="60"/>
      <c r="GYM73" s="278"/>
      <c r="GYN73" s="243"/>
      <c r="GYO73" s="244"/>
      <c r="GYP73" s="244"/>
      <c r="GYQ73" s="244"/>
      <c r="GYR73" s="244"/>
      <c r="GYS73" s="244"/>
      <c r="GYT73" s="201"/>
      <c r="GYU73" s="210"/>
      <c r="GYV73" s="15"/>
      <c r="GYW73" s="15"/>
      <c r="GYX73" s="15"/>
      <c r="GYY73" s="15"/>
      <c r="GYZ73" s="15"/>
      <c r="GZA73" s="15"/>
      <c r="GZB73" s="15"/>
      <c r="GZC73" s="15"/>
      <c r="GZD73" s="15"/>
      <c r="GZE73" s="15"/>
      <c r="GZF73" s="19"/>
      <c r="GZG73" s="15"/>
      <c r="GZH73" s="15"/>
      <c r="GZI73" s="15"/>
      <c r="GZJ73" s="15"/>
      <c r="GZK73" s="15"/>
      <c r="GZL73" s="15"/>
      <c r="GZM73" s="19"/>
      <c r="GZN73" s="59"/>
      <c r="GZO73" s="59"/>
      <c r="GZP73" s="52"/>
      <c r="GZQ73" s="52"/>
      <c r="GZR73" s="52"/>
      <c r="GZS73" s="52"/>
      <c r="GZT73" s="52"/>
      <c r="GZU73" s="59"/>
      <c r="GZV73" s="59"/>
      <c r="GZW73" s="59"/>
      <c r="GZX73" s="59"/>
      <c r="GZY73" s="60"/>
      <c r="GZZ73" s="278"/>
      <c r="HAA73" s="243"/>
      <c r="HAB73" s="244"/>
      <c r="HAC73" s="244"/>
      <c r="HAD73" s="244"/>
      <c r="HAE73" s="244"/>
      <c r="HAF73" s="244"/>
      <c r="HAG73" s="201"/>
      <c r="HAH73" s="210"/>
      <c r="HAI73" s="15"/>
      <c r="HAJ73" s="15"/>
      <c r="HAK73" s="15"/>
      <c r="HAL73" s="15"/>
      <c r="HAM73" s="15"/>
      <c r="HAN73" s="15"/>
      <c r="HAO73" s="15"/>
      <c r="HAP73" s="15"/>
      <c r="HAQ73" s="15"/>
      <c r="HAR73" s="15"/>
      <c r="HAS73" s="19"/>
      <c r="HAT73" s="15"/>
      <c r="HAU73" s="15"/>
      <c r="HAV73" s="15"/>
      <c r="HAW73" s="15"/>
      <c r="HAX73" s="15"/>
      <c r="HAY73" s="15"/>
      <c r="HAZ73" s="19"/>
      <c r="HBA73" s="59"/>
      <c r="HBB73" s="59"/>
      <c r="HBC73" s="52"/>
      <c r="HBD73" s="52"/>
      <c r="HBE73" s="52"/>
      <c r="HBF73" s="52"/>
      <c r="HBG73" s="52"/>
      <c r="HBH73" s="59"/>
      <c r="HBI73" s="59"/>
      <c r="HBJ73" s="59"/>
      <c r="HBK73" s="59"/>
      <c r="HBL73" s="60"/>
      <c r="HBM73" s="278"/>
      <c r="HBN73" s="243"/>
      <c r="HBO73" s="244"/>
      <c r="HBP73" s="244"/>
      <c r="HBQ73" s="244"/>
      <c r="HBR73" s="244"/>
      <c r="HBS73" s="244"/>
      <c r="HBT73" s="201"/>
      <c r="HBU73" s="210"/>
      <c r="HBV73" s="15"/>
      <c r="HBW73" s="15"/>
      <c r="HBX73" s="15"/>
      <c r="HBY73" s="15"/>
      <c r="HBZ73" s="15"/>
      <c r="HCA73" s="15"/>
      <c r="HCB73" s="15"/>
      <c r="HCC73" s="15"/>
      <c r="HCD73" s="15"/>
      <c r="HCE73" s="15"/>
      <c r="HCF73" s="19"/>
      <c r="HCG73" s="15"/>
      <c r="HCH73" s="15"/>
      <c r="HCI73" s="15"/>
      <c r="HCJ73" s="15"/>
      <c r="HCK73" s="15"/>
      <c r="HCL73" s="15"/>
      <c r="HCM73" s="19"/>
      <c r="HCN73" s="59"/>
      <c r="HCO73" s="59"/>
      <c r="HCP73" s="52"/>
      <c r="HCQ73" s="52"/>
      <c r="HCR73" s="52"/>
      <c r="HCS73" s="52"/>
      <c r="HCT73" s="52"/>
      <c r="HCU73" s="59"/>
      <c r="HCV73" s="59"/>
      <c r="HCW73" s="59"/>
      <c r="HCX73" s="59"/>
      <c r="HCY73" s="60"/>
      <c r="HCZ73" s="278"/>
      <c r="HDA73" s="243"/>
      <c r="HDB73" s="244"/>
      <c r="HDC73" s="244"/>
      <c r="HDD73" s="244"/>
      <c r="HDE73" s="244"/>
      <c r="HDF73" s="244"/>
      <c r="HDG73" s="201"/>
      <c r="HDH73" s="210"/>
      <c r="HDI73" s="15"/>
      <c r="HDJ73" s="15"/>
      <c r="HDK73" s="15"/>
      <c r="HDL73" s="15"/>
      <c r="HDM73" s="15"/>
      <c r="HDN73" s="15"/>
      <c r="HDO73" s="15"/>
      <c r="HDP73" s="15"/>
      <c r="HDQ73" s="15"/>
      <c r="HDR73" s="15"/>
      <c r="HDS73" s="19"/>
      <c r="HDT73" s="15"/>
      <c r="HDU73" s="15"/>
      <c r="HDV73" s="15"/>
      <c r="HDW73" s="15"/>
      <c r="HDX73" s="15"/>
      <c r="HDY73" s="15"/>
      <c r="HDZ73" s="19"/>
      <c r="HEA73" s="59"/>
      <c r="HEB73" s="59"/>
      <c r="HEC73" s="52"/>
      <c r="HED73" s="52"/>
      <c r="HEE73" s="52"/>
      <c r="HEF73" s="52"/>
      <c r="HEG73" s="52"/>
      <c r="HEH73" s="59"/>
      <c r="HEI73" s="59"/>
      <c r="HEJ73" s="59"/>
      <c r="HEK73" s="59"/>
      <c r="HEL73" s="60"/>
      <c r="HEM73" s="278"/>
      <c r="HEN73" s="243"/>
      <c r="HEO73" s="244"/>
      <c r="HEP73" s="244"/>
      <c r="HEQ73" s="244"/>
      <c r="HER73" s="244"/>
      <c r="HES73" s="244"/>
      <c r="HET73" s="201"/>
      <c r="HEU73" s="210"/>
      <c r="HEV73" s="15"/>
      <c r="HEW73" s="15"/>
      <c r="HEX73" s="15"/>
      <c r="HEY73" s="15"/>
      <c r="HEZ73" s="15"/>
      <c r="HFA73" s="15"/>
      <c r="HFB73" s="15"/>
      <c r="HFC73" s="15"/>
      <c r="HFD73" s="15"/>
      <c r="HFE73" s="15"/>
      <c r="HFF73" s="19"/>
      <c r="HFG73" s="15"/>
      <c r="HFH73" s="15"/>
      <c r="HFI73" s="15"/>
      <c r="HFJ73" s="15"/>
      <c r="HFK73" s="15"/>
      <c r="HFL73" s="15"/>
      <c r="HFM73" s="19"/>
      <c r="HFN73" s="59"/>
      <c r="HFO73" s="59"/>
      <c r="HFP73" s="52"/>
      <c r="HFQ73" s="52"/>
      <c r="HFR73" s="52"/>
      <c r="HFS73" s="52"/>
      <c r="HFT73" s="52"/>
      <c r="HFU73" s="59"/>
      <c r="HFV73" s="59"/>
      <c r="HFW73" s="59"/>
      <c r="HFX73" s="59"/>
      <c r="HFY73" s="60"/>
      <c r="HFZ73" s="278"/>
      <c r="HGA73" s="243"/>
      <c r="HGB73" s="244"/>
      <c r="HGC73" s="244"/>
      <c r="HGD73" s="244"/>
      <c r="HGE73" s="244"/>
      <c r="HGF73" s="244"/>
      <c r="HGG73" s="201"/>
      <c r="HGH73" s="210"/>
      <c r="HGI73" s="15"/>
      <c r="HGJ73" s="15"/>
      <c r="HGK73" s="15"/>
      <c r="HGL73" s="15"/>
      <c r="HGM73" s="15"/>
      <c r="HGN73" s="15"/>
      <c r="HGO73" s="15"/>
      <c r="HGP73" s="15"/>
      <c r="HGQ73" s="15"/>
      <c r="HGR73" s="15"/>
      <c r="HGS73" s="19"/>
      <c r="HGT73" s="15"/>
      <c r="HGU73" s="15"/>
      <c r="HGV73" s="15"/>
      <c r="HGW73" s="15"/>
      <c r="HGX73" s="15"/>
      <c r="HGY73" s="15"/>
      <c r="HGZ73" s="19"/>
      <c r="HHA73" s="59"/>
      <c r="HHB73" s="59"/>
      <c r="HHC73" s="52"/>
      <c r="HHD73" s="52"/>
      <c r="HHE73" s="52"/>
      <c r="HHF73" s="52"/>
      <c r="HHG73" s="52"/>
      <c r="HHH73" s="59"/>
      <c r="HHI73" s="59"/>
      <c r="HHJ73" s="59"/>
      <c r="HHK73" s="59"/>
      <c r="HHL73" s="60"/>
      <c r="HHM73" s="278"/>
      <c r="HHN73" s="243"/>
      <c r="HHO73" s="244"/>
      <c r="HHP73" s="244"/>
      <c r="HHQ73" s="244"/>
      <c r="HHR73" s="244"/>
      <c r="HHS73" s="244"/>
      <c r="HHT73" s="201"/>
      <c r="HHU73" s="210"/>
      <c r="HHV73" s="15"/>
      <c r="HHW73" s="15"/>
      <c r="HHX73" s="15"/>
      <c r="HHY73" s="15"/>
      <c r="HHZ73" s="15"/>
      <c r="HIA73" s="15"/>
      <c r="HIB73" s="15"/>
      <c r="HIC73" s="15"/>
      <c r="HID73" s="15"/>
      <c r="HIE73" s="15"/>
      <c r="HIF73" s="19"/>
      <c r="HIG73" s="15"/>
      <c r="HIH73" s="15"/>
      <c r="HII73" s="15"/>
      <c r="HIJ73" s="15"/>
      <c r="HIK73" s="15"/>
      <c r="HIL73" s="15"/>
      <c r="HIM73" s="19"/>
      <c r="HIN73" s="59"/>
      <c r="HIO73" s="59"/>
      <c r="HIP73" s="52"/>
      <c r="HIQ73" s="52"/>
      <c r="HIR73" s="52"/>
      <c r="HIS73" s="52"/>
      <c r="HIT73" s="52"/>
      <c r="HIU73" s="59"/>
      <c r="HIV73" s="59"/>
      <c r="HIW73" s="59"/>
      <c r="HIX73" s="59"/>
      <c r="HIY73" s="60"/>
      <c r="HIZ73" s="278"/>
      <c r="HJA73" s="243"/>
      <c r="HJB73" s="244"/>
      <c r="HJC73" s="244"/>
      <c r="HJD73" s="244"/>
      <c r="HJE73" s="244"/>
      <c r="HJF73" s="244"/>
      <c r="HJG73" s="201"/>
      <c r="HJH73" s="210"/>
      <c r="HJI73" s="15"/>
      <c r="HJJ73" s="15"/>
      <c r="HJK73" s="15"/>
      <c r="HJL73" s="15"/>
      <c r="HJM73" s="15"/>
      <c r="HJN73" s="15"/>
      <c r="HJO73" s="15"/>
      <c r="HJP73" s="15"/>
      <c r="HJQ73" s="15"/>
      <c r="HJR73" s="15"/>
      <c r="HJS73" s="19"/>
      <c r="HJT73" s="15"/>
      <c r="HJU73" s="15"/>
      <c r="HJV73" s="15"/>
      <c r="HJW73" s="15"/>
      <c r="HJX73" s="15"/>
      <c r="HJY73" s="15"/>
      <c r="HJZ73" s="19"/>
      <c r="HKA73" s="59"/>
      <c r="HKB73" s="59"/>
      <c r="HKC73" s="52"/>
      <c r="HKD73" s="52"/>
      <c r="HKE73" s="52"/>
      <c r="HKF73" s="52"/>
      <c r="HKG73" s="52"/>
      <c r="HKH73" s="59"/>
      <c r="HKI73" s="59"/>
      <c r="HKJ73" s="59"/>
      <c r="HKK73" s="59"/>
      <c r="HKL73" s="60"/>
      <c r="HKM73" s="278"/>
      <c r="HKN73" s="243"/>
      <c r="HKO73" s="244"/>
      <c r="HKP73" s="244"/>
      <c r="HKQ73" s="244"/>
      <c r="HKR73" s="244"/>
      <c r="HKS73" s="244"/>
      <c r="HKT73" s="201"/>
      <c r="HKU73" s="210"/>
      <c r="HKV73" s="15"/>
      <c r="HKW73" s="15"/>
      <c r="HKX73" s="15"/>
      <c r="HKY73" s="15"/>
      <c r="HKZ73" s="15"/>
      <c r="HLA73" s="15"/>
      <c r="HLB73" s="15"/>
      <c r="HLC73" s="15"/>
      <c r="HLD73" s="15"/>
      <c r="HLE73" s="15"/>
      <c r="HLF73" s="19"/>
      <c r="HLG73" s="15"/>
      <c r="HLH73" s="15"/>
      <c r="HLI73" s="15"/>
      <c r="HLJ73" s="15"/>
      <c r="HLK73" s="15"/>
      <c r="HLL73" s="15"/>
      <c r="HLM73" s="19"/>
      <c r="HLN73" s="59"/>
      <c r="HLO73" s="59"/>
      <c r="HLP73" s="52"/>
      <c r="HLQ73" s="52"/>
      <c r="HLR73" s="52"/>
      <c r="HLS73" s="52"/>
      <c r="HLT73" s="52"/>
      <c r="HLU73" s="59"/>
      <c r="HLV73" s="59"/>
      <c r="HLW73" s="59"/>
      <c r="HLX73" s="59"/>
      <c r="HLY73" s="60"/>
      <c r="HLZ73" s="278"/>
      <c r="HMA73" s="243"/>
      <c r="HMB73" s="244"/>
      <c r="HMC73" s="244"/>
      <c r="HMD73" s="244"/>
      <c r="HME73" s="244"/>
      <c r="HMF73" s="244"/>
      <c r="HMG73" s="201"/>
      <c r="HMH73" s="210"/>
      <c r="HMI73" s="15"/>
      <c r="HMJ73" s="15"/>
      <c r="HMK73" s="15"/>
      <c r="HML73" s="15"/>
      <c r="HMM73" s="15"/>
      <c r="HMN73" s="15"/>
      <c r="HMO73" s="15"/>
      <c r="HMP73" s="15"/>
      <c r="HMQ73" s="15"/>
      <c r="HMR73" s="15"/>
      <c r="HMS73" s="19"/>
      <c r="HMT73" s="15"/>
      <c r="HMU73" s="15"/>
      <c r="HMV73" s="15"/>
      <c r="HMW73" s="15"/>
      <c r="HMX73" s="15"/>
      <c r="HMY73" s="15"/>
      <c r="HMZ73" s="19"/>
      <c r="HNA73" s="59"/>
      <c r="HNB73" s="59"/>
      <c r="HNC73" s="52"/>
      <c r="HND73" s="52"/>
      <c r="HNE73" s="52"/>
      <c r="HNF73" s="52"/>
      <c r="HNG73" s="52"/>
      <c r="HNH73" s="59"/>
      <c r="HNI73" s="59"/>
      <c r="HNJ73" s="59"/>
      <c r="HNK73" s="59"/>
      <c r="HNL73" s="60"/>
      <c r="HNM73" s="278"/>
      <c r="HNN73" s="243"/>
      <c r="HNO73" s="244"/>
      <c r="HNP73" s="244"/>
      <c r="HNQ73" s="244"/>
      <c r="HNR73" s="244"/>
      <c r="HNS73" s="244"/>
      <c r="HNT73" s="201"/>
      <c r="HNU73" s="210"/>
      <c r="HNV73" s="15"/>
      <c r="HNW73" s="15"/>
      <c r="HNX73" s="15"/>
      <c r="HNY73" s="15"/>
      <c r="HNZ73" s="15"/>
      <c r="HOA73" s="15"/>
      <c r="HOB73" s="15"/>
      <c r="HOC73" s="15"/>
      <c r="HOD73" s="15"/>
      <c r="HOE73" s="15"/>
      <c r="HOF73" s="19"/>
      <c r="HOG73" s="15"/>
      <c r="HOH73" s="15"/>
      <c r="HOI73" s="15"/>
      <c r="HOJ73" s="15"/>
      <c r="HOK73" s="15"/>
      <c r="HOL73" s="15"/>
      <c r="HOM73" s="19"/>
      <c r="HON73" s="59"/>
      <c r="HOO73" s="59"/>
      <c r="HOP73" s="52"/>
      <c r="HOQ73" s="52"/>
      <c r="HOR73" s="52"/>
      <c r="HOS73" s="52"/>
      <c r="HOT73" s="52"/>
      <c r="HOU73" s="59"/>
      <c r="HOV73" s="59"/>
      <c r="HOW73" s="59"/>
      <c r="HOX73" s="59"/>
      <c r="HOY73" s="60"/>
      <c r="HOZ73" s="278"/>
      <c r="HPA73" s="243"/>
      <c r="HPB73" s="244"/>
      <c r="HPC73" s="244"/>
      <c r="HPD73" s="244"/>
      <c r="HPE73" s="244"/>
      <c r="HPF73" s="244"/>
      <c r="HPG73" s="201"/>
      <c r="HPH73" s="210"/>
      <c r="HPI73" s="15"/>
      <c r="HPJ73" s="15"/>
      <c r="HPK73" s="15"/>
      <c r="HPL73" s="15"/>
      <c r="HPM73" s="15"/>
      <c r="HPN73" s="15"/>
      <c r="HPO73" s="15"/>
      <c r="HPP73" s="15"/>
      <c r="HPQ73" s="15"/>
      <c r="HPR73" s="15"/>
      <c r="HPS73" s="19"/>
      <c r="HPT73" s="15"/>
      <c r="HPU73" s="15"/>
      <c r="HPV73" s="15"/>
      <c r="HPW73" s="15"/>
      <c r="HPX73" s="15"/>
      <c r="HPY73" s="15"/>
      <c r="HPZ73" s="19"/>
      <c r="HQA73" s="59"/>
      <c r="HQB73" s="59"/>
      <c r="HQC73" s="52"/>
      <c r="HQD73" s="52"/>
      <c r="HQE73" s="52"/>
      <c r="HQF73" s="52"/>
      <c r="HQG73" s="52"/>
      <c r="HQH73" s="59"/>
      <c r="HQI73" s="59"/>
      <c r="HQJ73" s="59"/>
      <c r="HQK73" s="59"/>
      <c r="HQL73" s="60"/>
      <c r="HQM73" s="278"/>
      <c r="HQN73" s="243"/>
      <c r="HQO73" s="244"/>
      <c r="HQP73" s="244"/>
      <c r="HQQ73" s="244"/>
      <c r="HQR73" s="244"/>
      <c r="HQS73" s="244"/>
      <c r="HQT73" s="201"/>
      <c r="HQU73" s="210"/>
      <c r="HQV73" s="15"/>
      <c r="HQW73" s="15"/>
      <c r="HQX73" s="15"/>
      <c r="HQY73" s="15"/>
      <c r="HQZ73" s="15"/>
      <c r="HRA73" s="15"/>
      <c r="HRB73" s="15"/>
      <c r="HRC73" s="15"/>
      <c r="HRD73" s="15"/>
      <c r="HRE73" s="15"/>
      <c r="HRF73" s="19"/>
      <c r="HRG73" s="15"/>
      <c r="HRH73" s="15"/>
      <c r="HRI73" s="15"/>
      <c r="HRJ73" s="15"/>
      <c r="HRK73" s="15"/>
      <c r="HRL73" s="15"/>
      <c r="HRM73" s="19"/>
      <c r="HRN73" s="59"/>
      <c r="HRO73" s="59"/>
      <c r="HRP73" s="52"/>
      <c r="HRQ73" s="52"/>
      <c r="HRR73" s="52"/>
      <c r="HRS73" s="52"/>
      <c r="HRT73" s="52"/>
      <c r="HRU73" s="59"/>
      <c r="HRV73" s="59"/>
      <c r="HRW73" s="59"/>
      <c r="HRX73" s="59"/>
      <c r="HRY73" s="60"/>
      <c r="HRZ73" s="278"/>
      <c r="HSA73" s="243"/>
      <c r="HSB73" s="244"/>
      <c r="HSC73" s="244"/>
      <c r="HSD73" s="244"/>
      <c r="HSE73" s="244"/>
      <c r="HSF73" s="244"/>
      <c r="HSG73" s="201"/>
      <c r="HSH73" s="210"/>
      <c r="HSI73" s="15"/>
      <c r="HSJ73" s="15"/>
      <c r="HSK73" s="15"/>
      <c r="HSL73" s="15"/>
      <c r="HSM73" s="15"/>
      <c r="HSN73" s="15"/>
      <c r="HSO73" s="15"/>
      <c r="HSP73" s="15"/>
      <c r="HSQ73" s="15"/>
      <c r="HSR73" s="15"/>
      <c r="HSS73" s="19"/>
      <c r="HST73" s="15"/>
      <c r="HSU73" s="15"/>
      <c r="HSV73" s="15"/>
      <c r="HSW73" s="15"/>
      <c r="HSX73" s="15"/>
      <c r="HSY73" s="15"/>
      <c r="HSZ73" s="19"/>
      <c r="HTA73" s="59"/>
      <c r="HTB73" s="59"/>
      <c r="HTC73" s="52"/>
      <c r="HTD73" s="52"/>
      <c r="HTE73" s="52"/>
      <c r="HTF73" s="52"/>
      <c r="HTG73" s="52"/>
      <c r="HTH73" s="59"/>
      <c r="HTI73" s="59"/>
      <c r="HTJ73" s="59"/>
      <c r="HTK73" s="59"/>
      <c r="HTL73" s="60"/>
      <c r="HTM73" s="278"/>
      <c r="HTN73" s="243"/>
      <c r="HTO73" s="244"/>
      <c r="HTP73" s="244"/>
      <c r="HTQ73" s="244"/>
      <c r="HTR73" s="244"/>
      <c r="HTS73" s="244"/>
      <c r="HTT73" s="201"/>
      <c r="HTU73" s="210"/>
      <c r="HTV73" s="15"/>
      <c r="HTW73" s="15"/>
      <c r="HTX73" s="15"/>
      <c r="HTY73" s="15"/>
      <c r="HTZ73" s="15"/>
      <c r="HUA73" s="15"/>
      <c r="HUB73" s="15"/>
      <c r="HUC73" s="15"/>
      <c r="HUD73" s="15"/>
      <c r="HUE73" s="15"/>
      <c r="HUF73" s="19"/>
      <c r="HUG73" s="15"/>
      <c r="HUH73" s="15"/>
      <c r="HUI73" s="15"/>
      <c r="HUJ73" s="15"/>
      <c r="HUK73" s="15"/>
      <c r="HUL73" s="15"/>
      <c r="HUM73" s="19"/>
      <c r="HUN73" s="59"/>
      <c r="HUO73" s="59"/>
      <c r="HUP73" s="52"/>
      <c r="HUQ73" s="52"/>
      <c r="HUR73" s="52"/>
      <c r="HUS73" s="52"/>
      <c r="HUT73" s="52"/>
      <c r="HUU73" s="59"/>
      <c r="HUV73" s="59"/>
      <c r="HUW73" s="59"/>
      <c r="HUX73" s="59"/>
      <c r="HUY73" s="60"/>
      <c r="HUZ73" s="278"/>
      <c r="HVA73" s="243"/>
      <c r="HVB73" s="244"/>
      <c r="HVC73" s="244"/>
      <c r="HVD73" s="244"/>
      <c r="HVE73" s="244"/>
      <c r="HVF73" s="244"/>
      <c r="HVG73" s="201"/>
      <c r="HVH73" s="210"/>
      <c r="HVI73" s="15"/>
      <c r="HVJ73" s="15"/>
      <c r="HVK73" s="15"/>
      <c r="HVL73" s="15"/>
      <c r="HVM73" s="15"/>
      <c r="HVN73" s="15"/>
      <c r="HVO73" s="15"/>
      <c r="HVP73" s="15"/>
      <c r="HVQ73" s="15"/>
      <c r="HVR73" s="15"/>
      <c r="HVS73" s="19"/>
      <c r="HVT73" s="15"/>
      <c r="HVU73" s="15"/>
      <c r="HVV73" s="15"/>
      <c r="HVW73" s="15"/>
      <c r="HVX73" s="15"/>
      <c r="HVY73" s="15"/>
      <c r="HVZ73" s="19"/>
      <c r="HWA73" s="59"/>
      <c r="HWB73" s="59"/>
      <c r="HWC73" s="52"/>
      <c r="HWD73" s="52"/>
      <c r="HWE73" s="52"/>
      <c r="HWF73" s="52"/>
      <c r="HWG73" s="52"/>
      <c r="HWH73" s="59"/>
      <c r="HWI73" s="59"/>
      <c r="HWJ73" s="59"/>
      <c r="HWK73" s="59"/>
      <c r="HWL73" s="60"/>
      <c r="HWM73" s="278"/>
      <c r="HWN73" s="243"/>
      <c r="HWO73" s="244"/>
      <c r="HWP73" s="244"/>
      <c r="HWQ73" s="244"/>
      <c r="HWR73" s="244"/>
      <c r="HWS73" s="244"/>
      <c r="HWT73" s="201"/>
      <c r="HWU73" s="210"/>
      <c r="HWV73" s="15"/>
      <c r="HWW73" s="15"/>
      <c r="HWX73" s="15"/>
      <c r="HWY73" s="15"/>
      <c r="HWZ73" s="15"/>
      <c r="HXA73" s="15"/>
      <c r="HXB73" s="15"/>
      <c r="HXC73" s="15"/>
      <c r="HXD73" s="15"/>
      <c r="HXE73" s="15"/>
      <c r="HXF73" s="19"/>
      <c r="HXG73" s="15"/>
      <c r="HXH73" s="15"/>
      <c r="HXI73" s="15"/>
      <c r="HXJ73" s="15"/>
      <c r="HXK73" s="15"/>
      <c r="HXL73" s="15"/>
      <c r="HXM73" s="19"/>
      <c r="HXN73" s="59"/>
      <c r="HXO73" s="59"/>
      <c r="HXP73" s="52"/>
      <c r="HXQ73" s="52"/>
      <c r="HXR73" s="52"/>
      <c r="HXS73" s="52"/>
      <c r="HXT73" s="52"/>
      <c r="HXU73" s="59"/>
      <c r="HXV73" s="59"/>
      <c r="HXW73" s="59"/>
      <c r="HXX73" s="59"/>
      <c r="HXY73" s="60"/>
      <c r="HXZ73" s="278"/>
      <c r="HYA73" s="243"/>
      <c r="HYB73" s="244"/>
      <c r="HYC73" s="244"/>
      <c r="HYD73" s="244"/>
      <c r="HYE73" s="244"/>
      <c r="HYF73" s="244"/>
      <c r="HYG73" s="201"/>
      <c r="HYH73" s="210"/>
      <c r="HYI73" s="15"/>
      <c r="HYJ73" s="15"/>
      <c r="HYK73" s="15"/>
      <c r="HYL73" s="15"/>
      <c r="HYM73" s="15"/>
      <c r="HYN73" s="15"/>
      <c r="HYO73" s="15"/>
      <c r="HYP73" s="15"/>
      <c r="HYQ73" s="15"/>
      <c r="HYR73" s="15"/>
      <c r="HYS73" s="19"/>
      <c r="HYT73" s="15"/>
      <c r="HYU73" s="15"/>
      <c r="HYV73" s="15"/>
      <c r="HYW73" s="15"/>
      <c r="HYX73" s="15"/>
      <c r="HYY73" s="15"/>
      <c r="HYZ73" s="19"/>
      <c r="HZA73" s="59"/>
      <c r="HZB73" s="59"/>
      <c r="HZC73" s="52"/>
      <c r="HZD73" s="52"/>
      <c r="HZE73" s="52"/>
      <c r="HZF73" s="52"/>
      <c r="HZG73" s="52"/>
      <c r="HZH73" s="59"/>
      <c r="HZI73" s="59"/>
      <c r="HZJ73" s="59"/>
      <c r="HZK73" s="59"/>
      <c r="HZL73" s="60"/>
      <c r="HZM73" s="278"/>
      <c r="HZN73" s="243"/>
      <c r="HZO73" s="244"/>
      <c r="HZP73" s="244"/>
      <c r="HZQ73" s="244"/>
      <c r="HZR73" s="244"/>
      <c r="HZS73" s="244"/>
      <c r="HZT73" s="201"/>
      <c r="HZU73" s="210"/>
      <c r="HZV73" s="15"/>
      <c r="HZW73" s="15"/>
      <c r="HZX73" s="15"/>
      <c r="HZY73" s="15"/>
      <c r="HZZ73" s="15"/>
      <c r="IAA73" s="15"/>
      <c r="IAB73" s="15"/>
      <c r="IAC73" s="15"/>
      <c r="IAD73" s="15"/>
      <c r="IAE73" s="15"/>
      <c r="IAF73" s="19"/>
      <c r="IAG73" s="15"/>
      <c r="IAH73" s="15"/>
      <c r="IAI73" s="15"/>
      <c r="IAJ73" s="15"/>
      <c r="IAK73" s="15"/>
      <c r="IAL73" s="15"/>
      <c r="IAM73" s="19"/>
      <c r="IAN73" s="59"/>
      <c r="IAO73" s="59"/>
      <c r="IAP73" s="52"/>
      <c r="IAQ73" s="52"/>
      <c r="IAR73" s="52"/>
      <c r="IAS73" s="52"/>
      <c r="IAT73" s="52"/>
      <c r="IAU73" s="59"/>
      <c r="IAV73" s="59"/>
      <c r="IAW73" s="59"/>
      <c r="IAX73" s="59"/>
      <c r="IAY73" s="60"/>
      <c r="IAZ73" s="278"/>
      <c r="IBA73" s="243"/>
      <c r="IBB73" s="244"/>
      <c r="IBC73" s="244"/>
      <c r="IBD73" s="244"/>
      <c r="IBE73" s="244"/>
      <c r="IBF73" s="244"/>
      <c r="IBG73" s="201"/>
      <c r="IBH73" s="210"/>
      <c r="IBI73" s="15"/>
      <c r="IBJ73" s="15"/>
      <c r="IBK73" s="15"/>
      <c r="IBL73" s="15"/>
      <c r="IBM73" s="15"/>
      <c r="IBN73" s="15"/>
      <c r="IBO73" s="15"/>
      <c r="IBP73" s="15"/>
      <c r="IBQ73" s="15"/>
      <c r="IBR73" s="15"/>
      <c r="IBS73" s="19"/>
      <c r="IBT73" s="15"/>
      <c r="IBU73" s="15"/>
      <c r="IBV73" s="15"/>
      <c r="IBW73" s="15"/>
      <c r="IBX73" s="15"/>
      <c r="IBY73" s="15"/>
      <c r="IBZ73" s="19"/>
      <c r="ICA73" s="59"/>
      <c r="ICB73" s="59"/>
      <c r="ICC73" s="52"/>
      <c r="ICD73" s="52"/>
      <c r="ICE73" s="52"/>
      <c r="ICF73" s="52"/>
      <c r="ICG73" s="52"/>
      <c r="ICH73" s="59"/>
      <c r="ICI73" s="59"/>
      <c r="ICJ73" s="59"/>
      <c r="ICK73" s="59"/>
      <c r="ICL73" s="60"/>
      <c r="ICM73" s="278"/>
      <c r="ICN73" s="243"/>
      <c r="ICO73" s="244"/>
      <c r="ICP73" s="244"/>
      <c r="ICQ73" s="244"/>
      <c r="ICR73" s="244"/>
      <c r="ICS73" s="244"/>
      <c r="ICT73" s="201"/>
      <c r="ICU73" s="210"/>
      <c r="ICV73" s="15"/>
      <c r="ICW73" s="15"/>
      <c r="ICX73" s="15"/>
      <c r="ICY73" s="15"/>
      <c r="ICZ73" s="15"/>
      <c r="IDA73" s="15"/>
      <c r="IDB73" s="15"/>
      <c r="IDC73" s="15"/>
      <c r="IDD73" s="15"/>
      <c r="IDE73" s="15"/>
      <c r="IDF73" s="19"/>
      <c r="IDG73" s="15"/>
      <c r="IDH73" s="15"/>
      <c r="IDI73" s="15"/>
      <c r="IDJ73" s="15"/>
      <c r="IDK73" s="15"/>
      <c r="IDL73" s="15"/>
      <c r="IDM73" s="19"/>
      <c r="IDN73" s="59"/>
      <c r="IDO73" s="59"/>
      <c r="IDP73" s="52"/>
      <c r="IDQ73" s="52"/>
      <c r="IDR73" s="52"/>
      <c r="IDS73" s="52"/>
      <c r="IDT73" s="52"/>
      <c r="IDU73" s="59"/>
      <c r="IDV73" s="59"/>
      <c r="IDW73" s="59"/>
      <c r="IDX73" s="59"/>
      <c r="IDY73" s="60"/>
      <c r="IDZ73" s="278"/>
      <c r="IEA73" s="243"/>
      <c r="IEB73" s="244"/>
      <c r="IEC73" s="244"/>
      <c r="IED73" s="244"/>
      <c r="IEE73" s="244"/>
      <c r="IEF73" s="244"/>
      <c r="IEG73" s="201"/>
      <c r="IEH73" s="210"/>
      <c r="IEI73" s="15"/>
      <c r="IEJ73" s="15"/>
      <c r="IEK73" s="15"/>
      <c r="IEL73" s="15"/>
      <c r="IEM73" s="15"/>
      <c r="IEN73" s="15"/>
      <c r="IEO73" s="15"/>
      <c r="IEP73" s="15"/>
      <c r="IEQ73" s="15"/>
      <c r="IER73" s="15"/>
      <c r="IES73" s="19"/>
      <c r="IET73" s="15"/>
      <c r="IEU73" s="15"/>
      <c r="IEV73" s="15"/>
      <c r="IEW73" s="15"/>
      <c r="IEX73" s="15"/>
      <c r="IEY73" s="15"/>
      <c r="IEZ73" s="19"/>
      <c r="IFA73" s="59"/>
      <c r="IFB73" s="59"/>
      <c r="IFC73" s="52"/>
      <c r="IFD73" s="52"/>
      <c r="IFE73" s="52"/>
      <c r="IFF73" s="52"/>
      <c r="IFG73" s="52"/>
      <c r="IFH73" s="59"/>
      <c r="IFI73" s="59"/>
      <c r="IFJ73" s="59"/>
      <c r="IFK73" s="59"/>
      <c r="IFL73" s="60"/>
      <c r="IFM73" s="278"/>
      <c r="IFN73" s="243"/>
      <c r="IFO73" s="244"/>
      <c r="IFP73" s="244"/>
      <c r="IFQ73" s="244"/>
      <c r="IFR73" s="244"/>
      <c r="IFS73" s="244"/>
      <c r="IFT73" s="201"/>
      <c r="IFU73" s="210"/>
      <c r="IFV73" s="15"/>
      <c r="IFW73" s="15"/>
      <c r="IFX73" s="15"/>
      <c r="IFY73" s="15"/>
      <c r="IFZ73" s="15"/>
      <c r="IGA73" s="15"/>
      <c r="IGB73" s="15"/>
      <c r="IGC73" s="15"/>
      <c r="IGD73" s="15"/>
      <c r="IGE73" s="15"/>
      <c r="IGF73" s="19"/>
      <c r="IGG73" s="15"/>
      <c r="IGH73" s="15"/>
      <c r="IGI73" s="15"/>
      <c r="IGJ73" s="15"/>
      <c r="IGK73" s="15"/>
      <c r="IGL73" s="15"/>
      <c r="IGM73" s="19"/>
      <c r="IGN73" s="59"/>
      <c r="IGO73" s="59"/>
      <c r="IGP73" s="52"/>
      <c r="IGQ73" s="52"/>
      <c r="IGR73" s="52"/>
      <c r="IGS73" s="52"/>
      <c r="IGT73" s="52"/>
      <c r="IGU73" s="59"/>
      <c r="IGV73" s="59"/>
      <c r="IGW73" s="59"/>
      <c r="IGX73" s="59"/>
      <c r="IGY73" s="60"/>
      <c r="IGZ73" s="278"/>
      <c r="IHA73" s="243"/>
      <c r="IHB73" s="244"/>
      <c r="IHC73" s="244"/>
      <c r="IHD73" s="244"/>
      <c r="IHE73" s="244"/>
      <c r="IHF73" s="244"/>
      <c r="IHG73" s="201"/>
      <c r="IHH73" s="210"/>
      <c r="IHI73" s="15"/>
      <c r="IHJ73" s="15"/>
      <c r="IHK73" s="15"/>
      <c r="IHL73" s="15"/>
      <c r="IHM73" s="15"/>
      <c r="IHN73" s="15"/>
      <c r="IHO73" s="15"/>
      <c r="IHP73" s="15"/>
      <c r="IHQ73" s="15"/>
      <c r="IHR73" s="15"/>
      <c r="IHS73" s="19"/>
      <c r="IHT73" s="15"/>
      <c r="IHU73" s="15"/>
      <c r="IHV73" s="15"/>
      <c r="IHW73" s="15"/>
      <c r="IHX73" s="15"/>
      <c r="IHY73" s="15"/>
      <c r="IHZ73" s="19"/>
      <c r="IIA73" s="59"/>
      <c r="IIB73" s="59"/>
      <c r="IIC73" s="52"/>
      <c r="IID73" s="52"/>
      <c r="IIE73" s="52"/>
      <c r="IIF73" s="52"/>
      <c r="IIG73" s="52"/>
      <c r="IIH73" s="59"/>
      <c r="III73" s="59"/>
      <c r="IIJ73" s="59"/>
      <c r="IIK73" s="59"/>
      <c r="IIL73" s="60"/>
      <c r="IIM73" s="278"/>
      <c r="IIN73" s="243"/>
      <c r="IIO73" s="244"/>
      <c r="IIP73" s="244"/>
      <c r="IIQ73" s="244"/>
      <c r="IIR73" s="244"/>
      <c r="IIS73" s="244"/>
      <c r="IIT73" s="201"/>
      <c r="IIU73" s="210"/>
      <c r="IIV73" s="15"/>
      <c r="IIW73" s="15"/>
      <c r="IIX73" s="15"/>
      <c r="IIY73" s="15"/>
      <c r="IIZ73" s="15"/>
      <c r="IJA73" s="15"/>
      <c r="IJB73" s="15"/>
      <c r="IJC73" s="15"/>
      <c r="IJD73" s="15"/>
      <c r="IJE73" s="15"/>
      <c r="IJF73" s="19"/>
      <c r="IJG73" s="15"/>
      <c r="IJH73" s="15"/>
      <c r="IJI73" s="15"/>
      <c r="IJJ73" s="15"/>
      <c r="IJK73" s="15"/>
      <c r="IJL73" s="15"/>
      <c r="IJM73" s="19"/>
      <c r="IJN73" s="59"/>
      <c r="IJO73" s="59"/>
      <c r="IJP73" s="52"/>
      <c r="IJQ73" s="52"/>
      <c r="IJR73" s="52"/>
      <c r="IJS73" s="52"/>
      <c r="IJT73" s="52"/>
      <c r="IJU73" s="59"/>
      <c r="IJV73" s="59"/>
      <c r="IJW73" s="59"/>
      <c r="IJX73" s="59"/>
      <c r="IJY73" s="60"/>
      <c r="IJZ73" s="278"/>
      <c r="IKA73" s="243"/>
      <c r="IKB73" s="244"/>
      <c r="IKC73" s="244"/>
      <c r="IKD73" s="244"/>
      <c r="IKE73" s="244"/>
      <c r="IKF73" s="244"/>
      <c r="IKG73" s="201"/>
      <c r="IKH73" s="210"/>
      <c r="IKI73" s="15"/>
      <c r="IKJ73" s="15"/>
      <c r="IKK73" s="15"/>
      <c r="IKL73" s="15"/>
      <c r="IKM73" s="15"/>
      <c r="IKN73" s="15"/>
      <c r="IKO73" s="15"/>
      <c r="IKP73" s="15"/>
      <c r="IKQ73" s="15"/>
      <c r="IKR73" s="15"/>
      <c r="IKS73" s="19"/>
      <c r="IKT73" s="15"/>
      <c r="IKU73" s="15"/>
      <c r="IKV73" s="15"/>
      <c r="IKW73" s="15"/>
      <c r="IKX73" s="15"/>
      <c r="IKY73" s="15"/>
      <c r="IKZ73" s="19"/>
      <c r="ILA73" s="59"/>
      <c r="ILB73" s="59"/>
      <c r="ILC73" s="52"/>
      <c r="ILD73" s="52"/>
      <c r="ILE73" s="52"/>
      <c r="ILF73" s="52"/>
      <c r="ILG73" s="52"/>
      <c r="ILH73" s="59"/>
      <c r="ILI73" s="59"/>
      <c r="ILJ73" s="59"/>
      <c r="ILK73" s="59"/>
      <c r="ILL73" s="60"/>
      <c r="ILM73" s="278"/>
      <c r="ILN73" s="243"/>
      <c r="ILO73" s="244"/>
      <c r="ILP73" s="244"/>
      <c r="ILQ73" s="244"/>
      <c r="ILR73" s="244"/>
      <c r="ILS73" s="244"/>
      <c r="ILT73" s="201"/>
      <c r="ILU73" s="210"/>
      <c r="ILV73" s="15"/>
      <c r="ILW73" s="15"/>
      <c r="ILX73" s="15"/>
      <c r="ILY73" s="15"/>
      <c r="ILZ73" s="15"/>
      <c r="IMA73" s="15"/>
      <c r="IMB73" s="15"/>
      <c r="IMC73" s="15"/>
      <c r="IMD73" s="15"/>
      <c r="IME73" s="15"/>
      <c r="IMF73" s="19"/>
      <c r="IMG73" s="15"/>
      <c r="IMH73" s="15"/>
      <c r="IMI73" s="15"/>
      <c r="IMJ73" s="15"/>
      <c r="IMK73" s="15"/>
      <c r="IML73" s="15"/>
      <c r="IMM73" s="19"/>
      <c r="IMN73" s="59"/>
      <c r="IMO73" s="59"/>
      <c r="IMP73" s="52"/>
      <c r="IMQ73" s="52"/>
      <c r="IMR73" s="52"/>
      <c r="IMS73" s="52"/>
      <c r="IMT73" s="52"/>
      <c r="IMU73" s="59"/>
      <c r="IMV73" s="59"/>
      <c r="IMW73" s="59"/>
      <c r="IMX73" s="59"/>
      <c r="IMY73" s="60"/>
      <c r="IMZ73" s="278"/>
      <c r="INA73" s="243"/>
      <c r="INB73" s="244"/>
      <c r="INC73" s="244"/>
      <c r="IND73" s="244"/>
      <c r="INE73" s="244"/>
      <c r="INF73" s="244"/>
      <c r="ING73" s="201"/>
      <c r="INH73" s="210"/>
      <c r="INI73" s="15"/>
      <c r="INJ73" s="15"/>
      <c r="INK73" s="15"/>
      <c r="INL73" s="15"/>
      <c r="INM73" s="15"/>
      <c r="INN73" s="15"/>
      <c r="INO73" s="15"/>
      <c r="INP73" s="15"/>
      <c r="INQ73" s="15"/>
      <c r="INR73" s="15"/>
      <c r="INS73" s="19"/>
      <c r="INT73" s="15"/>
      <c r="INU73" s="15"/>
      <c r="INV73" s="15"/>
      <c r="INW73" s="15"/>
      <c r="INX73" s="15"/>
      <c r="INY73" s="15"/>
      <c r="INZ73" s="19"/>
      <c r="IOA73" s="59"/>
      <c r="IOB73" s="59"/>
      <c r="IOC73" s="52"/>
      <c r="IOD73" s="52"/>
      <c r="IOE73" s="52"/>
      <c r="IOF73" s="52"/>
      <c r="IOG73" s="52"/>
      <c r="IOH73" s="59"/>
      <c r="IOI73" s="59"/>
      <c r="IOJ73" s="59"/>
      <c r="IOK73" s="59"/>
      <c r="IOL73" s="60"/>
      <c r="IOM73" s="278"/>
      <c r="ION73" s="243"/>
      <c r="IOO73" s="244"/>
      <c r="IOP73" s="244"/>
      <c r="IOQ73" s="244"/>
      <c r="IOR73" s="244"/>
      <c r="IOS73" s="244"/>
      <c r="IOT73" s="201"/>
      <c r="IOU73" s="210"/>
      <c r="IOV73" s="15"/>
      <c r="IOW73" s="15"/>
      <c r="IOX73" s="15"/>
      <c r="IOY73" s="15"/>
      <c r="IOZ73" s="15"/>
      <c r="IPA73" s="15"/>
      <c r="IPB73" s="15"/>
      <c r="IPC73" s="15"/>
      <c r="IPD73" s="15"/>
      <c r="IPE73" s="15"/>
      <c r="IPF73" s="19"/>
      <c r="IPG73" s="15"/>
      <c r="IPH73" s="15"/>
      <c r="IPI73" s="15"/>
      <c r="IPJ73" s="15"/>
      <c r="IPK73" s="15"/>
      <c r="IPL73" s="15"/>
      <c r="IPM73" s="19"/>
      <c r="IPN73" s="59"/>
      <c r="IPO73" s="59"/>
      <c r="IPP73" s="52"/>
      <c r="IPQ73" s="52"/>
      <c r="IPR73" s="52"/>
      <c r="IPS73" s="52"/>
      <c r="IPT73" s="52"/>
      <c r="IPU73" s="59"/>
      <c r="IPV73" s="59"/>
      <c r="IPW73" s="59"/>
      <c r="IPX73" s="59"/>
      <c r="IPY73" s="60"/>
      <c r="IPZ73" s="278"/>
      <c r="IQA73" s="243"/>
      <c r="IQB73" s="244"/>
      <c r="IQC73" s="244"/>
      <c r="IQD73" s="244"/>
      <c r="IQE73" s="244"/>
      <c r="IQF73" s="244"/>
      <c r="IQG73" s="201"/>
      <c r="IQH73" s="210"/>
      <c r="IQI73" s="15"/>
      <c r="IQJ73" s="15"/>
      <c r="IQK73" s="15"/>
      <c r="IQL73" s="15"/>
      <c r="IQM73" s="15"/>
      <c r="IQN73" s="15"/>
      <c r="IQO73" s="15"/>
      <c r="IQP73" s="15"/>
      <c r="IQQ73" s="15"/>
      <c r="IQR73" s="15"/>
      <c r="IQS73" s="19"/>
      <c r="IQT73" s="15"/>
      <c r="IQU73" s="15"/>
      <c r="IQV73" s="15"/>
      <c r="IQW73" s="15"/>
      <c r="IQX73" s="15"/>
      <c r="IQY73" s="15"/>
      <c r="IQZ73" s="19"/>
      <c r="IRA73" s="59"/>
      <c r="IRB73" s="59"/>
      <c r="IRC73" s="52"/>
      <c r="IRD73" s="52"/>
      <c r="IRE73" s="52"/>
      <c r="IRF73" s="52"/>
      <c r="IRG73" s="52"/>
      <c r="IRH73" s="59"/>
      <c r="IRI73" s="59"/>
      <c r="IRJ73" s="59"/>
      <c r="IRK73" s="59"/>
      <c r="IRL73" s="60"/>
      <c r="IRM73" s="278"/>
      <c r="IRN73" s="243"/>
      <c r="IRO73" s="244"/>
      <c r="IRP73" s="244"/>
      <c r="IRQ73" s="244"/>
      <c r="IRR73" s="244"/>
      <c r="IRS73" s="244"/>
      <c r="IRT73" s="201"/>
      <c r="IRU73" s="210"/>
      <c r="IRV73" s="15"/>
      <c r="IRW73" s="15"/>
      <c r="IRX73" s="15"/>
      <c r="IRY73" s="15"/>
      <c r="IRZ73" s="15"/>
      <c r="ISA73" s="15"/>
      <c r="ISB73" s="15"/>
      <c r="ISC73" s="15"/>
      <c r="ISD73" s="15"/>
      <c r="ISE73" s="15"/>
      <c r="ISF73" s="19"/>
      <c r="ISG73" s="15"/>
      <c r="ISH73" s="15"/>
      <c r="ISI73" s="15"/>
      <c r="ISJ73" s="15"/>
      <c r="ISK73" s="15"/>
      <c r="ISL73" s="15"/>
      <c r="ISM73" s="19"/>
      <c r="ISN73" s="59"/>
      <c r="ISO73" s="59"/>
      <c r="ISP73" s="52"/>
      <c r="ISQ73" s="52"/>
      <c r="ISR73" s="52"/>
      <c r="ISS73" s="52"/>
      <c r="IST73" s="52"/>
      <c r="ISU73" s="59"/>
      <c r="ISV73" s="59"/>
      <c r="ISW73" s="59"/>
      <c r="ISX73" s="59"/>
      <c r="ISY73" s="60"/>
      <c r="ISZ73" s="278"/>
      <c r="ITA73" s="243"/>
      <c r="ITB73" s="244"/>
      <c r="ITC73" s="244"/>
      <c r="ITD73" s="244"/>
      <c r="ITE73" s="244"/>
      <c r="ITF73" s="244"/>
      <c r="ITG73" s="201"/>
      <c r="ITH73" s="210"/>
      <c r="ITI73" s="15"/>
      <c r="ITJ73" s="15"/>
      <c r="ITK73" s="15"/>
      <c r="ITL73" s="15"/>
      <c r="ITM73" s="15"/>
      <c r="ITN73" s="15"/>
      <c r="ITO73" s="15"/>
      <c r="ITP73" s="15"/>
      <c r="ITQ73" s="15"/>
      <c r="ITR73" s="15"/>
      <c r="ITS73" s="19"/>
      <c r="ITT73" s="15"/>
      <c r="ITU73" s="15"/>
      <c r="ITV73" s="15"/>
      <c r="ITW73" s="15"/>
      <c r="ITX73" s="15"/>
      <c r="ITY73" s="15"/>
      <c r="ITZ73" s="19"/>
      <c r="IUA73" s="59"/>
      <c r="IUB73" s="59"/>
      <c r="IUC73" s="52"/>
      <c r="IUD73" s="52"/>
      <c r="IUE73" s="52"/>
      <c r="IUF73" s="52"/>
      <c r="IUG73" s="52"/>
      <c r="IUH73" s="59"/>
      <c r="IUI73" s="59"/>
      <c r="IUJ73" s="59"/>
      <c r="IUK73" s="59"/>
      <c r="IUL73" s="60"/>
      <c r="IUM73" s="278"/>
      <c r="IUN73" s="243"/>
      <c r="IUO73" s="244"/>
      <c r="IUP73" s="244"/>
      <c r="IUQ73" s="244"/>
      <c r="IUR73" s="244"/>
      <c r="IUS73" s="244"/>
      <c r="IUT73" s="201"/>
      <c r="IUU73" s="210"/>
      <c r="IUV73" s="15"/>
      <c r="IUW73" s="15"/>
      <c r="IUX73" s="15"/>
      <c r="IUY73" s="15"/>
      <c r="IUZ73" s="15"/>
      <c r="IVA73" s="15"/>
      <c r="IVB73" s="15"/>
      <c r="IVC73" s="15"/>
      <c r="IVD73" s="15"/>
      <c r="IVE73" s="15"/>
      <c r="IVF73" s="19"/>
      <c r="IVG73" s="15"/>
      <c r="IVH73" s="15"/>
      <c r="IVI73" s="15"/>
      <c r="IVJ73" s="15"/>
      <c r="IVK73" s="15"/>
      <c r="IVL73" s="15"/>
      <c r="IVM73" s="19"/>
      <c r="IVN73" s="59"/>
      <c r="IVO73" s="59"/>
      <c r="IVP73" s="52"/>
      <c r="IVQ73" s="52"/>
      <c r="IVR73" s="52"/>
      <c r="IVS73" s="52"/>
      <c r="IVT73" s="52"/>
      <c r="IVU73" s="59"/>
      <c r="IVV73" s="59"/>
      <c r="IVW73" s="59"/>
      <c r="IVX73" s="59"/>
      <c r="IVY73" s="60"/>
      <c r="IVZ73" s="278"/>
      <c r="IWA73" s="243"/>
      <c r="IWB73" s="244"/>
      <c r="IWC73" s="244"/>
      <c r="IWD73" s="244"/>
      <c r="IWE73" s="244"/>
      <c r="IWF73" s="244"/>
      <c r="IWG73" s="201"/>
      <c r="IWH73" s="210"/>
      <c r="IWI73" s="15"/>
      <c r="IWJ73" s="15"/>
      <c r="IWK73" s="15"/>
      <c r="IWL73" s="15"/>
      <c r="IWM73" s="15"/>
      <c r="IWN73" s="15"/>
      <c r="IWO73" s="15"/>
      <c r="IWP73" s="15"/>
      <c r="IWQ73" s="15"/>
      <c r="IWR73" s="15"/>
      <c r="IWS73" s="19"/>
      <c r="IWT73" s="15"/>
      <c r="IWU73" s="15"/>
      <c r="IWV73" s="15"/>
      <c r="IWW73" s="15"/>
      <c r="IWX73" s="15"/>
      <c r="IWY73" s="15"/>
      <c r="IWZ73" s="19"/>
      <c r="IXA73" s="59"/>
      <c r="IXB73" s="59"/>
      <c r="IXC73" s="52"/>
      <c r="IXD73" s="52"/>
      <c r="IXE73" s="52"/>
      <c r="IXF73" s="52"/>
      <c r="IXG73" s="52"/>
      <c r="IXH73" s="59"/>
      <c r="IXI73" s="59"/>
      <c r="IXJ73" s="59"/>
      <c r="IXK73" s="59"/>
      <c r="IXL73" s="60"/>
      <c r="IXM73" s="278"/>
      <c r="IXN73" s="243"/>
      <c r="IXO73" s="244"/>
      <c r="IXP73" s="244"/>
      <c r="IXQ73" s="244"/>
      <c r="IXR73" s="244"/>
      <c r="IXS73" s="244"/>
      <c r="IXT73" s="201"/>
      <c r="IXU73" s="210"/>
      <c r="IXV73" s="15"/>
      <c r="IXW73" s="15"/>
      <c r="IXX73" s="15"/>
      <c r="IXY73" s="15"/>
      <c r="IXZ73" s="15"/>
      <c r="IYA73" s="15"/>
      <c r="IYB73" s="15"/>
      <c r="IYC73" s="15"/>
      <c r="IYD73" s="15"/>
      <c r="IYE73" s="15"/>
      <c r="IYF73" s="19"/>
      <c r="IYG73" s="15"/>
      <c r="IYH73" s="15"/>
      <c r="IYI73" s="15"/>
      <c r="IYJ73" s="15"/>
      <c r="IYK73" s="15"/>
      <c r="IYL73" s="15"/>
      <c r="IYM73" s="19"/>
      <c r="IYN73" s="59"/>
      <c r="IYO73" s="59"/>
      <c r="IYP73" s="52"/>
      <c r="IYQ73" s="52"/>
      <c r="IYR73" s="52"/>
      <c r="IYS73" s="52"/>
      <c r="IYT73" s="52"/>
      <c r="IYU73" s="59"/>
      <c r="IYV73" s="59"/>
      <c r="IYW73" s="59"/>
      <c r="IYX73" s="59"/>
      <c r="IYY73" s="60"/>
      <c r="IYZ73" s="278"/>
      <c r="IZA73" s="243"/>
      <c r="IZB73" s="244"/>
      <c r="IZC73" s="244"/>
      <c r="IZD73" s="244"/>
      <c r="IZE73" s="244"/>
      <c r="IZF73" s="244"/>
      <c r="IZG73" s="201"/>
      <c r="IZH73" s="210"/>
      <c r="IZI73" s="15"/>
      <c r="IZJ73" s="15"/>
      <c r="IZK73" s="15"/>
      <c r="IZL73" s="15"/>
      <c r="IZM73" s="15"/>
      <c r="IZN73" s="15"/>
      <c r="IZO73" s="15"/>
      <c r="IZP73" s="15"/>
      <c r="IZQ73" s="15"/>
      <c r="IZR73" s="15"/>
      <c r="IZS73" s="19"/>
      <c r="IZT73" s="15"/>
      <c r="IZU73" s="15"/>
      <c r="IZV73" s="15"/>
      <c r="IZW73" s="15"/>
      <c r="IZX73" s="15"/>
      <c r="IZY73" s="15"/>
      <c r="IZZ73" s="19"/>
      <c r="JAA73" s="59"/>
      <c r="JAB73" s="59"/>
      <c r="JAC73" s="52"/>
      <c r="JAD73" s="52"/>
      <c r="JAE73" s="52"/>
      <c r="JAF73" s="52"/>
      <c r="JAG73" s="52"/>
      <c r="JAH73" s="59"/>
      <c r="JAI73" s="59"/>
      <c r="JAJ73" s="59"/>
      <c r="JAK73" s="59"/>
      <c r="JAL73" s="60"/>
      <c r="JAM73" s="278"/>
      <c r="JAN73" s="243"/>
      <c r="JAO73" s="244"/>
      <c r="JAP73" s="244"/>
      <c r="JAQ73" s="244"/>
      <c r="JAR73" s="244"/>
      <c r="JAS73" s="244"/>
      <c r="JAT73" s="201"/>
      <c r="JAU73" s="210"/>
      <c r="JAV73" s="15"/>
      <c r="JAW73" s="15"/>
      <c r="JAX73" s="15"/>
      <c r="JAY73" s="15"/>
      <c r="JAZ73" s="15"/>
      <c r="JBA73" s="15"/>
      <c r="JBB73" s="15"/>
      <c r="JBC73" s="15"/>
      <c r="JBD73" s="15"/>
      <c r="JBE73" s="15"/>
      <c r="JBF73" s="19"/>
      <c r="JBG73" s="15"/>
      <c r="JBH73" s="15"/>
      <c r="JBI73" s="15"/>
      <c r="JBJ73" s="15"/>
      <c r="JBK73" s="15"/>
      <c r="JBL73" s="15"/>
      <c r="JBM73" s="19"/>
      <c r="JBN73" s="59"/>
      <c r="JBO73" s="59"/>
      <c r="JBP73" s="52"/>
      <c r="JBQ73" s="52"/>
      <c r="JBR73" s="52"/>
      <c r="JBS73" s="52"/>
      <c r="JBT73" s="52"/>
      <c r="JBU73" s="59"/>
      <c r="JBV73" s="59"/>
      <c r="JBW73" s="59"/>
      <c r="JBX73" s="59"/>
      <c r="JBY73" s="60"/>
      <c r="JBZ73" s="278"/>
      <c r="JCA73" s="243"/>
      <c r="JCB73" s="244"/>
      <c r="JCC73" s="244"/>
      <c r="JCD73" s="244"/>
      <c r="JCE73" s="244"/>
      <c r="JCF73" s="244"/>
      <c r="JCG73" s="201"/>
      <c r="JCH73" s="210"/>
      <c r="JCI73" s="15"/>
      <c r="JCJ73" s="15"/>
      <c r="JCK73" s="15"/>
      <c r="JCL73" s="15"/>
      <c r="JCM73" s="15"/>
      <c r="JCN73" s="15"/>
      <c r="JCO73" s="15"/>
      <c r="JCP73" s="15"/>
      <c r="JCQ73" s="15"/>
      <c r="JCR73" s="15"/>
      <c r="JCS73" s="19"/>
      <c r="JCT73" s="15"/>
      <c r="JCU73" s="15"/>
      <c r="JCV73" s="15"/>
      <c r="JCW73" s="15"/>
      <c r="JCX73" s="15"/>
      <c r="JCY73" s="15"/>
      <c r="JCZ73" s="19"/>
      <c r="JDA73" s="59"/>
      <c r="JDB73" s="59"/>
      <c r="JDC73" s="52"/>
      <c r="JDD73" s="52"/>
      <c r="JDE73" s="52"/>
      <c r="JDF73" s="52"/>
      <c r="JDG73" s="52"/>
      <c r="JDH73" s="59"/>
      <c r="JDI73" s="59"/>
      <c r="JDJ73" s="59"/>
      <c r="JDK73" s="59"/>
      <c r="JDL73" s="60"/>
      <c r="JDM73" s="278"/>
      <c r="JDN73" s="243"/>
      <c r="JDO73" s="244"/>
      <c r="JDP73" s="244"/>
      <c r="JDQ73" s="244"/>
      <c r="JDR73" s="244"/>
      <c r="JDS73" s="244"/>
      <c r="JDT73" s="201"/>
      <c r="JDU73" s="210"/>
      <c r="JDV73" s="15"/>
      <c r="JDW73" s="15"/>
      <c r="JDX73" s="15"/>
      <c r="JDY73" s="15"/>
      <c r="JDZ73" s="15"/>
      <c r="JEA73" s="15"/>
      <c r="JEB73" s="15"/>
      <c r="JEC73" s="15"/>
      <c r="JED73" s="15"/>
      <c r="JEE73" s="15"/>
      <c r="JEF73" s="19"/>
      <c r="JEG73" s="15"/>
      <c r="JEH73" s="15"/>
      <c r="JEI73" s="15"/>
      <c r="JEJ73" s="15"/>
      <c r="JEK73" s="15"/>
      <c r="JEL73" s="15"/>
      <c r="JEM73" s="19"/>
      <c r="JEN73" s="59"/>
      <c r="JEO73" s="59"/>
      <c r="JEP73" s="52"/>
      <c r="JEQ73" s="52"/>
      <c r="JER73" s="52"/>
      <c r="JES73" s="52"/>
      <c r="JET73" s="52"/>
      <c r="JEU73" s="59"/>
      <c r="JEV73" s="59"/>
      <c r="JEW73" s="59"/>
      <c r="JEX73" s="59"/>
      <c r="JEY73" s="60"/>
      <c r="JEZ73" s="278"/>
      <c r="JFA73" s="243"/>
      <c r="JFB73" s="244"/>
      <c r="JFC73" s="244"/>
      <c r="JFD73" s="244"/>
      <c r="JFE73" s="244"/>
      <c r="JFF73" s="244"/>
      <c r="JFG73" s="201"/>
      <c r="JFH73" s="210"/>
      <c r="JFI73" s="15"/>
      <c r="JFJ73" s="15"/>
      <c r="JFK73" s="15"/>
      <c r="JFL73" s="15"/>
      <c r="JFM73" s="15"/>
      <c r="JFN73" s="15"/>
      <c r="JFO73" s="15"/>
      <c r="JFP73" s="15"/>
      <c r="JFQ73" s="15"/>
      <c r="JFR73" s="15"/>
      <c r="JFS73" s="19"/>
      <c r="JFT73" s="15"/>
      <c r="JFU73" s="15"/>
      <c r="JFV73" s="15"/>
      <c r="JFW73" s="15"/>
      <c r="JFX73" s="15"/>
      <c r="JFY73" s="15"/>
      <c r="JFZ73" s="19"/>
      <c r="JGA73" s="59"/>
      <c r="JGB73" s="59"/>
      <c r="JGC73" s="52"/>
      <c r="JGD73" s="52"/>
      <c r="JGE73" s="52"/>
      <c r="JGF73" s="52"/>
      <c r="JGG73" s="52"/>
      <c r="JGH73" s="59"/>
      <c r="JGI73" s="59"/>
      <c r="JGJ73" s="59"/>
      <c r="JGK73" s="59"/>
      <c r="JGL73" s="60"/>
      <c r="JGM73" s="278"/>
      <c r="JGN73" s="243"/>
      <c r="JGO73" s="244"/>
      <c r="JGP73" s="244"/>
      <c r="JGQ73" s="244"/>
      <c r="JGR73" s="244"/>
      <c r="JGS73" s="244"/>
      <c r="JGT73" s="201"/>
      <c r="JGU73" s="210"/>
      <c r="JGV73" s="15"/>
      <c r="JGW73" s="15"/>
      <c r="JGX73" s="15"/>
      <c r="JGY73" s="15"/>
      <c r="JGZ73" s="15"/>
      <c r="JHA73" s="15"/>
      <c r="JHB73" s="15"/>
      <c r="JHC73" s="15"/>
      <c r="JHD73" s="15"/>
      <c r="JHE73" s="15"/>
      <c r="JHF73" s="19"/>
      <c r="JHG73" s="15"/>
      <c r="JHH73" s="15"/>
      <c r="JHI73" s="15"/>
      <c r="JHJ73" s="15"/>
      <c r="JHK73" s="15"/>
      <c r="JHL73" s="15"/>
      <c r="JHM73" s="19"/>
      <c r="JHN73" s="59"/>
      <c r="JHO73" s="59"/>
      <c r="JHP73" s="52"/>
      <c r="JHQ73" s="52"/>
      <c r="JHR73" s="52"/>
      <c r="JHS73" s="52"/>
      <c r="JHT73" s="52"/>
      <c r="JHU73" s="59"/>
      <c r="JHV73" s="59"/>
      <c r="JHW73" s="59"/>
      <c r="JHX73" s="59"/>
      <c r="JHY73" s="60"/>
      <c r="JHZ73" s="278"/>
      <c r="JIA73" s="243"/>
      <c r="JIB73" s="244"/>
      <c r="JIC73" s="244"/>
      <c r="JID73" s="244"/>
      <c r="JIE73" s="244"/>
      <c r="JIF73" s="244"/>
      <c r="JIG73" s="201"/>
      <c r="JIH73" s="210"/>
      <c r="JII73" s="15"/>
      <c r="JIJ73" s="15"/>
      <c r="JIK73" s="15"/>
      <c r="JIL73" s="15"/>
      <c r="JIM73" s="15"/>
      <c r="JIN73" s="15"/>
      <c r="JIO73" s="15"/>
      <c r="JIP73" s="15"/>
      <c r="JIQ73" s="15"/>
      <c r="JIR73" s="15"/>
      <c r="JIS73" s="19"/>
      <c r="JIT73" s="15"/>
      <c r="JIU73" s="15"/>
      <c r="JIV73" s="15"/>
      <c r="JIW73" s="15"/>
      <c r="JIX73" s="15"/>
      <c r="JIY73" s="15"/>
      <c r="JIZ73" s="19"/>
      <c r="JJA73" s="59"/>
      <c r="JJB73" s="59"/>
      <c r="JJC73" s="52"/>
      <c r="JJD73" s="52"/>
      <c r="JJE73" s="52"/>
      <c r="JJF73" s="52"/>
      <c r="JJG73" s="52"/>
      <c r="JJH73" s="59"/>
      <c r="JJI73" s="59"/>
      <c r="JJJ73" s="59"/>
      <c r="JJK73" s="59"/>
      <c r="JJL73" s="60"/>
      <c r="JJM73" s="278"/>
      <c r="JJN73" s="243"/>
      <c r="JJO73" s="244"/>
      <c r="JJP73" s="244"/>
      <c r="JJQ73" s="244"/>
      <c r="JJR73" s="244"/>
      <c r="JJS73" s="244"/>
      <c r="JJT73" s="201"/>
      <c r="JJU73" s="210"/>
      <c r="JJV73" s="15"/>
      <c r="JJW73" s="15"/>
      <c r="JJX73" s="15"/>
      <c r="JJY73" s="15"/>
      <c r="JJZ73" s="15"/>
      <c r="JKA73" s="15"/>
      <c r="JKB73" s="15"/>
      <c r="JKC73" s="15"/>
      <c r="JKD73" s="15"/>
      <c r="JKE73" s="15"/>
      <c r="JKF73" s="19"/>
      <c r="JKG73" s="15"/>
      <c r="JKH73" s="15"/>
      <c r="JKI73" s="15"/>
      <c r="JKJ73" s="15"/>
      <c r="JKK73" s="15"/>
      <c r="JKL73" s="15"/>
      <c r="JKM73" s="19"/>
      <c r="JKN73" s="59"/>
      <c r="JKO73" s="59"/>
      <c r="JKP73" s="52"/>
      <c r="JKQ73" s="52"/>
      <c r="JKR73" s="52"/>
      <c r="JKS73" s="52"/>
      <c r="JKT73" s="52"/>
      <c r="JKU73" s="59"/>
      <c r="JKV73" s="59"/>
      <c r="JKW73" s="59"/>
      <c r="JKX73" s="59"/>
      <c r="JKY73" s="60"/>
      <c r="JKZ73" s="278"/>
      <c r="JLA73" s="243"/>
      <c r="JLB73" s="244"/>
      <c r="JLC73" s="244"/>
      <c r="JLD73" s="244"/>
      <c r="JLE73" s="244"/>
      <c r="JLF73" s="244"/>
      <c r="JLG73" s="201"/>
      <c r="JLH73" s="210"/>
      <c r="JLI73" s="15"/>
      <c r="JLJ73" s="15"/>
      <c r="JLK73" s="15"/>
      <c r="JLL73" s="15"/>
      <c r="JLM73" s="15"/>
      <c r="JLN73" s="15"/>
      <c r="JLO73" s="15"/>
      <c r="JLP73" s="15"/>
      <c r="JLQ73" s="15"/>
      <c r="JLR73" s="15"/>
      <c r="JLS73" s="19"/>
      <c r="JLT73" s="15"/>
      <c r="JLU73" s="15"/>
      <c r="JLV73" s="15"/>
      <c r="JLW73" s="15"/>
      <c r="JLX73" s="15"/>
      <c r="JLY73" s="15"/>
      <c r="JLZ73" s="19"/>
      <c r="JMA73" s="59"/>
      <c r="JMB73" s="59"/>
      <c r="JMC73" s="52"/>
      <c r="JMD73" s="52"/>
      <c r="JME73" s="52"/>
      <c r="JMF73" s="52"/>
      <c r="JMG73" s="52"/>
      <c r="JMH73" s="59"/>
      <c r="JMI73" s="59"/>
      <c r="JMJ73" s="59"/>
      <c r="JMK73" s="59"/>
      <c r="JML73" s="60"/>
      <c r="JMM73" s="278"/>
      <c r="JMN73" s="243"/>
      <c r="JMO73" s="244"/>
      <c r="JMP73" s="244"/>
      <c r="JMQ73" s="244"/>
      <c r="JMR73" s="244"/>
      <c r="JMS73" s="244"/>
      <c r="JMT73" s="201"/>
      <c r="JMU73" s="210"/>
      <c r="JMV73" s="15"/>
      <c r="JMW73" s="15"/>
      <c r="JMX73" s="15"/>
      <c r="JMY73" s="15"/>
      <c r="JMZ73" s="15"/>
      <c r="JNA73" s="15"/>
      <c r="JNB73" s="15"/>
      <c r="JNC73" s="15"/>
      <c r="JND73" s="15"/>
      <c r="JNE73" s="15"/>
      <c r="JNF73" s="19"/>
      <c r="JNG73" s="15"/>
      <c r="JNH73" s="15"/>
      <c r="JNI73" s="15"/>
      <c r="JNJ73" s="15"/>
      <c r="JNK73" s="15"/>
      <c r="JNL73" s="15"/>
      <c r="JNM73" s="19"/>
      <c r="JNN73" s="59"/>
      <c r="JNO73" s="59"/>
      <c r="JNP73" s="52"/>
      <c r="JNQ73" s="52"/>
      <c r="JNR73" s="52"/>
      <c r="JNS73" s="52"/>
      <c r="JNT73" s="52"/>
      <c r="JNU73" s="59"/>
      <c r="JNV73" s="59"/>
      <c r="JNW73" s="59"/>
      <c r="JNX73" s="59"/>
      <c r="JNY73" s="60"/>
      <c r="JNZ73" s="278"/>
      <c r="JOA73" s="243"/>
      <c r="JOB73" s="244"/>
      <c r="JOC73" s="244"/>
      <c r="JOD73" s="244"/>
      <c r="JOE73" s="244"/>
      <c r="JOF73" s="244"/>
      <c r="JOG73" s="201"/>
      <c r="JOH73" s="210"/>
      <c r="JOI73" s="15"/>
      <c r="JOJ73" s="15"/>
      <c r="JOK73" s="15"/>
      <c r="JOL73" s="15"/>
      <c r="JOM73" s="15"/>
      <c r="JON73" s="15"/>
      <c r="JOO73" s="15"/>
      <c r="JOP73" s="15"/>
      <c r="JOQ73" s="15"/>
      <c r="JOR73" s="15"/>
      <c r="JOS73" s="19"/>
      <c r="JOT73" s="15"/>
      <c r="JOU73" s="15"/>
      <c r="JOV73" s="15"/>
      <c r="JOW73" s="15"/>
      <c r="JOX73" s="15"/>
      <c r="JOY73" s="15"/>
      <c r="JOZ73" s="19"/>
      <c r="JPA73" s="59"/>
      <c r="JPB73" s="59"/>
      <c r="JPC73" s="52"/>
      <c r="JPD73" s="52"/>
      <c r="JPE73" s="52"/>
      <c r="JPF73" s="52"/>
      <c r="JPG73" s="52"/>
      <c r="JPH73" s="59"/>
      <c r="JPI73" s="59"/>
      <c r="JPJ73" s="59"/>
      <c r="JPK73" s="59"/>
      <c r="JPL73" s="60"/>
      <c r="JPM73" s="278"/>
      <c r="JPN73" s="243"/>
      <c r="JPO73" s="244"/>
      <c r="JPP73" s="244"/>
      <c r="JPQ73" s="244"/>
      <c r="JPR73" s="244"/>
      <c r="JPS73" s="244"/>
      <c r="JPT73" s="201"/>
      <c r="JPU73" s="210"/>
      <c r="JPV73" s="15"/>
      <c r="JPW73" s="15"/>
      <c r="JPX73" s="15"/>
      <c r="JPY73" s="15"/>
      <c r="JPZ73" s="15"/>
      <c r="JQA73" s="15"/>
      <c r="JQB73" s="15"/>
      <c r="JQC73" s="15"/>
      <c r="JQD73" s="15"/>
      <c r="JQE73" s="15"/>
      <c r="JQF73" s="19"/>
      <c r="JQG73" s="15"/>
      <c r="JQH73" s="15"/>
      <c r="JQI73" s="15"/>
      <c r="JQJ73" s="15"/>
      <c r="JQK73" s="15"/>
      <c r="JQL73" s="15"/>
      <c r="JQM73" s="19"/>
      <c r="JQN73" s="59"/>
      <c r="JQO73" s="59"/>
      <c r="JQP73" s="52"/>
      <c r="JQQ73" s="52"/>
      <c r="JQR73" s="52"/>
      <c r="JQS73" s="52"/>
      <c r="JQT73" s="52"/>
      <c r="JQU73" s="59"/>
      <c r="JQV73" s="59"/>
      <c r="JQW73" s="59"/>
      <c r="JQX73" s="59"/>
      <c r="JQY73" s="60"/>
      <c r="JQZ73" s="278"/>
      <c r="JRA73" s="243"/>
      <c r="JRB73" s="244"/>
      <c r="JRC73" s="244"/>
      <c r="JRD73" s="244"/>
      <c r="JRE73" s="244"/>
      <c r="JRF73" s="244"/>
      <c r="JRG73" s="201"/>
      <c r="JRH73" s="210"/>
      <c r="JRI73" s="15"/>
      <c r="JRJ73" s="15"/>
      <c r="JRK73" s="15"/>
      <c r="JRL73" s="15"/>
      <c r="JRM73" s="15"/>
      <c r="JRN73" s="15"/>
      <c r="JRO73" s="15"/>
      <c r="JRP73" s="15"/>
      <c r="JRQ73" s="15"/>
      <c r="JRR73" s="15"/>
      <c r="JRS73" s="19"/>
      <c r="JRT73" s="15"/>
      <c r="JRU73" s="15"/>
      <c r="JRV73" s="15"/>
      <c r="JRW73" s="15"/>
      <c r="JRX73" s="15"/>
      <c r="JRY73" s="15"/>
      <c r="JRZ73" s="19"/>
      <c r="JSA73" s="59"/>
      <c r="JSB73" s="59"/>
      <c r="JSC73" s="52"/>
      <c r="JSD73" s="52"/>
      <c r="JSE73" s="52"/>
      <c r="JSF73" s="52"/>
      <c r="JSG73" s="52"/>
      <c r="JSH73" s="59"/>
      <c r="JSI73" s="59"/>
      <c r="JSJ73" s="59"/>
      <c r="JSK73" s="59"/>
      <c r="JSL73" s="60"/>
      <c r="JSM73" s="278"/>
      <c r="JSN73" s="243"/>
      <c r="JSO73" s="244"/>
      <c r="JSP73" s="244"/>
      <c r="JSQ73" s="244"/>
      <c r="JSR73" s="244"/>
      <c r="JSS73" s="244"/>
      <c r="JST73" s="201"/>
      <c r="JSU73" s="210"/>
      <c r="JSV73" s="15"/>
      <c r="JSW73" s="15"/>
      <c r="JSX73" s="15"/>
      <c r="JSY73" s="15"/>
      <c r="JSZ73" s="15"/>
      <c r="JTA73" s="15"/>
      <c r="JTB73" s="15"/>
      <c r="JTC73" s="15"/>
      <c r="JTD73" s="15"/>
      <c r="JTE73" s="15"/>
      <c r="JTF73" s="19"/>
      <c r="JTG73" s="15"/>
      <c r="JTH73" s="15"/>
      <c r="JTI73" s="15"/>
      <c r="JTJ73" s="15"/>
      <c r="JTK73" s="15"/>
      <c r="JTL73" s="15"/>
      <c r="JTM73" s="19"/>
      <c r="JTN73" s="59"/>
      <c r="JTO73" s="59"/>
      <c r="JTP73" s="52"/>
      <c r="JTQ73" s="52"/>
      <c r="JTR73" s="52"/>
      <c r="JTS73" s="52"/>
      <c r="JTT73" s="52"/>
      <c r="JTU73" s="59"/>
      <c r="JTV73" s="59"/>
      <c r="JTW73" s="59"/>
      <c r="JTX73" s="59"/>
      <c r="JTY73" s="60"/>
      <c r="JTZ73" s="278"/>
      <c r="JUA73" s="243"/>
      <c r="JUB73" s="244"/>
      <c r="JUC73" s="244"/>
      <c r="JUD73" s="244"/>
      <c r="JUE73" s="244"/>
      <c r="JUF73" s="244"/>
      <c r="JUG73" s="201"/>
      <c r="JUH73" s="210"/>
      <c r="JUI73" s="15"/>
      <c r="JUJ73" s="15"/>
      <c r="JUK73" s="15"/>
      <c r="JUL73" s="15"/>
      <c r="JUM73" s="15"/>
      <c r="JUN73" s="15"/>
      <c r="JUO73" s="15"/>
      <c r="JUP73" s="15"/>
      <c r="JUQ73" s="15"/>
      <c r="JUR73" s="15"/>
      <c r="JUS73" s="19"/>
      <c r="JUT73" s="15"/>
      <c r="JUU73" s="15"/>
      <c r="JUV73" s="15"/>
      <c r="JUW73" s="15"/>
      <c r="JUX73" s="15"/>
      <c r="JUY73" s="15"/>
      <c r="JUZ73" s="19"/>
      <c r="JVA73" s="59"/>
      <c r="JVB73" s="59"/>
      <c r="JVC73" s="52"/>
      <c r="JVD73" s="52"/>
      <c r="JVE73" s="52"/>
      <c r="JVF73" s="52"/>
      <c r="JVG73" s="52"/>
      <c r="JVH73" s="59"/>
      <c r="JVI73" s="59"/>
      <c r="JVJ73" s="59"/>
      <c r="JVK73" s="59"/>
      <c r="JVL73" s="60"/>
      <c r="JVM73" s="278"/>
      <c r="JVN73" s="243"/>
      <c r="JVO73" s="244"/>
      <c r="JVP73" s="244"/>
      <c r="JVQ73" s="244"/>
      <c r="JVR73" s="244"/>
      <c r="JVS73" s="244"/>
      <c r="JVT73" s="201"/>
      <c r="JVU73" s="210"/>
      <c r="JVV73" s="15"/>
      <c r="JVW73" s="15"/>
      <c r="JVX73" s="15"/>
      <c r="JVY73" s="15"/>
      <c r="JVZ73" s="15"/>
      <c r="JWA73" s="15"/>
      <c r="JWB73" s="15"/>
      <c r="JWC73" s="15"/>
      <c r="JWD73" s="15"/>
      <c r="JWE73" s="15"/>
      <c r="JWF73" s="19"/>
      <c r="JWG73" s="15"/>
      <c r="JWH73" s="15"/>
      <c r="JWI73" s="15"/>
      <c r="JWJ73" s="15"/>
      <c r="JWK73" s="15"/>
      <c r="JWL73" s="15"/>
      <c r="JWM73" s="19"/>
      <c r="JWN73" s="59"/>
      <c r="JWO73" s="59"/>
      <c r="JWP73" s="52"/>
      <c r="JWQ73" s="52"/>
      <c r="JWR73" s="52"/>
      <c r="JWS73" s="52"/>
      <c r="JWT73" s="52"/>
      <c r="JWU73" s="59"/>
      <c r="JWV73" s="59"/>
      <c r="JWW73" s="59"/>
      <c r="JWX73" s="59"/>
      <c r="JWY73" s="60"/>
      <c r="JWZ73" s="278"/>
      <c r="JXA73" s="243"/>
      <c r="JXB73" s="244"/>
      <c r="JXC73" s="244"/>
      <c r="JXD73" s="244"/>
      <c r="JXE73" s="244"/>
      <c r="JXF73" s="244"/>
      <c r="JXG73" s="201"/>
      <c r="JXH73" s="210"/>
      <c r="JXI73" s="15"/>
      <c r="JXJ73" s="15"/>
      <c r="JXK73" s="15"/>
      <c r="JXL73" s="15"/>
      <c r="JXM73" s="15"/>
      <c r="JXN73" s="15"/>
      <c r="JXO73" s="15"/>
      <c r="JXP73" s="15"/>
      <c r="JXQ73" s="15"/>
      <c r="JXR73" s="15"/>
      <c r="JXS73" s="19"/>
      <c r="JXT73" s="15"/>
      <c r="JXU73" s="15"/>
      <c r="JXV73" s="15"/>
      <c r="JXW73" s="15"/>
      <c r="JXX73" s="15"/>
      <c r="JXY73" s="15"/>
      <c r="JXZ73" s="19"/>
      <c r="JYA73" s="59"/>
      <c r="JYB73" s="59"/>
      <c r="JYC73" s="52"/>
      <c r="JYD73" s="52"/>
      <c r="JYE73" s="52"/>
      <c r="JYF73" s="52"/>
      <c r="JYG73" s="52"/>
      <c r="JYH73" s="59"/>
      <c r="JYI73" s="59"/>
      <c r="JYJ73" s="59"/>
      <c r="JYK73" s="59"/>
      <c r="JYL73" s="60"/>
      <c r="JYM73" s="278"/>
      <c r="JYN73" s="243"/>
      <c r="JYO73" s="244"/>
      <c r="JYP73" s="244"/>
      <c r="JYQ73" s="244"/>
      <c r="JYR73" s="244"/>
      <c r="JYS73" s="244"/>
      <c r="JYT73" s="201"/>
      <c r="JYU73" s="210"/>
      <c r="JYV73" s="15"/>
      <c r="JYW73" s="15"/>
      <c r="JYX73" s="15"/>
      <c r="JYY73" s="15"/>
      <c r="JYZ73" s="15"/>
      <c r="JZA73" s="15"/>
      <c r="JZB73" s="15"/>
      <c r="JZC73" s="15"/>
      <c r="JZD73" s="15"/>
      <c r="JZE73" s="15"/>
      <c r="JZF73" s="19"/>
      <c r="JZG73" s="15"/>
      <c r="JZH73" s="15"/>
      <c r="JZI73" s="15"/>
      <c r="JZJ73" s="15"/>
      <c r="JZK73" s="15"/>
      <c r="JZL73" s="15"/>
      <c r="JZM73" s="19"/>
      <c r="JZN73" s="59"/>
      <c r="JZO73" s="59"/>
      <c r="JZP73" s="52"/>
      <c r="JZQ73" s="52"/>
      <c r="JZR73" s="52"/>
      <c r="JZS73" s="52"/>
      <c r="JZT73" s="52"/>
      <c r="JZU73" s="59"/>
      <c r="JZV73" s="59"/>
      <c r="JZW73" s="59"/>
      <c r="JZX73" s="59"/>
      <c r="JZY73" s="60"/>
      <c r="JZZ73" s="278"/>
      <c r="KAA73" s="243"/>
      <c r="KAB73" s="244"/>
      <c r="KAC73" s="244"/>
      <c r="KAD73" s="244"/>
      <c r="KAE73" s="244"/>
      <c r="KAF73" s="244"/>
      <c r="KAG73" s="201"/>
      <c r="KAH73" s="210"/>
      <c r="KAI73" s="15"/>
      <c r="KAJ73" s="15"/>
      <c r="KAK73" s="15"/>
      <c r="KAL73" s="15"/>
      <c r="KAM73" s="15"/>
      <c r="KAN73" s="15"/>
      <c r="KAO73" s="15"/>
      <c r="KAP73" s="15"/>
      <c r="KAQ73" s="15"/>
      <c r="KAR73" s="15"/>
      <c r="KAS73" s="19"/>
      <c r="KAT73" s="15"/>
      <c r="KAU73" s="15"/>
      <c r="KAV73" s="15"/>
      <c r="KAW73" s="15"/>
      <c r="KAX73" s="15"/>
      <c r="KAY73" s="15"/>
      <c r="KAZ73" s="19"/>
      <c r="KBA73" s="59"/>
      <c r="KBB73" s="59"/>
      <c r="KBC73" s="52"/>
      <c r="KBD73" s="52"/>
      <c r="KBE73" s="52"/>
      <c r="KBF73" s="52"/>
      <c r="KBG73" s="52"/>
      <c r="KBH73" s="59"/>
      <c r="KBI73" s="59"/>
      <c r="KBJ73" s="59"/>
      <c r="KBK73" s="59"/>
      <c r="KBL73" s="60"/>
      <c r="KBM73" s="278"/>
      <c r="KBN73" s="243"/>
      <c r="KBO73" s="244"/>
      <c r="KBP73" s="244"/>
      <c r="KBQ73" s="244"/>
      <c r="KBR73" s="244"/>
      <c r="KBS73" s="244"/>
      <c r="KBT73" s="201"/>
      <c r="KBU73" s="210"/>
      <c r="KBV73" s="15"/>
      <c r="KBW73" s="15"/>
      <c r="KBX73" s="15"/>
      <c r="KBY73" s="15"/>
      <c r="KBZ73" s="15"/>
      <c r="KCA73" s="15"/>
      <c r="KCB73" s="15"/>
      <c r="KCC73" s="15"/>
      <c r="KCD73" s="15"/>
      <c r="KCE73" s="15"/>
      <c r="KCF73" s="19"/>
      <c r="KCG73" s="15"/>
      <c r="KCH73" s="15"/>
      <c r="KCI73" s="15"/>
      <c r="KCJ73" s="15"/>
      <c r="KCK73" s="15"/>
      <c r="KCL73" s="15"/>
      <c r="KCM73" s="19"/>
      <c r="KCN73" s="59"/>
      <c r="KCO73" s="59"/>
      <c r="KCP73" s="52"/>
      <c r="KCQ73" s="52"/>
      <c r="KCR73" s="52"/>
      <c r="KCS73" s="52"/>
      <c r="KCT73" s="52"/>
      <c r="KCU73" s="59"/>
      <c r="KCV73" s="59"/>
      <c r="KCW73" s="59"/>
      <c r="KCX73" s="59"/>
      <c r="KCY73" s="60"/>
      <c r="KCZ73" s="278"/>
      <c r="KDA73" s="243"/>
      <c r="KDB73" s="244"/>
      <c r="KDC73" s="244"/>
      <c r="KDD73" s="244"/>
      <c r="KDE73" s="244"/>
      <c r="KDF73" s="244"/>
      <c r="KDG73" s="201"/>
      <c r="KDH73" s="210"/>
      <c r="KDI73" s="15"/>
      <c r="KDJ73" s="15"/>
      <c r="KDK73" s="15"/>
      <c r="KDL73" s="15"/>
      <c r="KDM73" s="15"/>
      <c r="KDN73" s="15"/>
      <c r="KDO73" s="15"/>
      <c r="KDP73" s="15"/>
      <c r="KDQ73" s="15"/>
      <c r="KDR73" s="15"/>
      <c r="KDS73" s="19"/>
      <c r="KDT73" s="15"/>
      <c r="KDU73" s="15"/>
      <c r="KDV73" s="15"/>
      <c r="KDW73" s="15"/>
      <c r="KDX73" s="15"/>
      <c r="KDY73" s="15"/>
      <c r="KDZ73" s="19"/>
      <c r="KEA73" s="59"/>
      <c r="KEB73" s="59"/>
      <c r="KEC73" s="52"/>
      <c r="KED73" s="52"/>
      <c r="KEE73" s="52"/>
      <c r="KEF73" s="52"/>
      <c r="KEG73" s="52"/>
      <c r="KEH73" s="59"/>
      <c r="KEI73" s="59"/>
      <c r="KEJ73" s="59"/>
      <c r="KEK73" s="59"/>
      <c r="KEL73" s="60"/>
      <c r="KEM73" s="278"/>
      <c r="KEN73" s="243"/>
      <c r="KEO73" s="244"/>
      <c r="KEP73" s="244"/>
      <c r="KEQ73" s="244"/>
      <c r="KER73" s="244"/>
      <c r="KES73" s="244"/>
      <c r="KET73" s="201"/>
      <c r="KEU73" s="210"/>
      <c r="KEV73" s="15"/>
      <c r="KEW73" s="15"/>
      <c r="KEX73" s="15"/>
      <c r="KEY73" s="15"/>
      <c r="KEZ73" s="15"/>
      <c r="KFA73" s="15"/>
      <c r="KFB73" s="15"/>
      <c r="KFC73" s="15"/>
      <c r="KFD73" s="15"/>
      <c r="KFE73" s="15"/>
      <c r="KFF73" s="19"/>
      <c r="KFG73" s="15"/>
      <c r="KFH73" s="15"/>
      <c r="KFI73" s="15"/>
      <c r="KFJ73" s="15"/>
      <c r="KFK73" s="15"/>
      <c r="KFL73" s="15"/>
      <c r="KFM73" s="19"/>
      <c r="KFN73" s="59"/>
      <c r="KFO73" s="59"/>
      <c r="KFP73" s="52"/>
      <c r="KFQ73" s="52"/>
      <c r="KFR73" s="52"/>
      <c r="KFS73" s="52"/>
      <c r="KFT73" s="52"/>
      <c r="KFU73" s="59"/>
      <c r="KFV73" s="59"/>
      <c r="KFW73" s="59"/>
      <c r="KFX73" s="59"/>
      <c r="KFY73" s="60"/>
      <c r="KFZ73" s="278"/>
      <c r="KGA73" s="243"/>
      <c r="KGB73" s="244"/>
      <c r="KGC73" s="244"/>
      <c r="KGD73" s="244"/>
      <c r="KGE73" s="244"/>
      <c r="KGF73" s="244"/>
      <c r="KGG73" s="201"/>
      <c r="KGH73" s="210"/>
      <c r="KGI73" s="15"/>
      <c r="KGJ73" s="15"/>
      <c r="KGK73" s="15"/>
      <c r="KGL73" s="15"/>
      <c r="KGM73" s="15"/>
      <c r="KGN73" s="15"/>
      <c r="KGO73" s="15"/>
      <c r="KGP73" s="15"/>
      <c r="KGQ73" s="15"/>
      <c r="KGR73" s="15"/>
      <c r="KGS73" s="19"/>
      <c r="KGT73" s="15"/>
      <c r="KGU73" s="15"/>
      <c r="KGV73" s="15"/>
      <c r="KGW73" s="15"/>
      <c r="KGX73" s="15"/>
      <c r="KGY73" s="15"/>
      <c r="KGZ73" s="19"/>
      <c r="KHA73" s="59"/>
      <c r="KHB73" s="59"/>
      <c r="KHC73" s="52"/>
      <c r="KHD73" s="52"/>
      <c r="KHE73" s="52"/>
      <c r="KHF73" s="52"/>
      <c r="KHG73" s="52"/>
      <c r="KHH73" s="59"/>
      <c r="KHI73" s="59"/>
      <c r="KHJ73" s="59"/>
      <c r="KHK73" s="59"/>
      <c r="KHL73" s="60"/>
      <c r="KHM73" s="278"/>
      <c r="KHN73" s="243"/>
      <c r="KHO73" s="244"/>
      <c r="KHP73" s="244"/>
      <c r="KHQ73" s="244"/>
      <c r="KHR73" s="244"/>
      <c r="KHS73" s="244"/>
      <c r="KHT73" s="201"/>
      <c r="KHU73" s="210"/>
      <c r="KHV73" s="15"/>
      <c r="KHW73" s="15"/>
      <c r="KHX73" s="15"/>
      <c r="KHY73" s="15"/>
      <c r="KHZ73" s="15"/>
      <c r="KIA73" s="15"/>
      <c r="KIB73" s="15"/>
      <c r="KIC73" s="15"/>
      <c r="KID73" s="15"/>
      <c r="KIE73" s="15"/>
      <c r="KIF73" s="19"/>
      <c r="KIG73" s="15"/>
      <c r="KIH73" s="15"/>
      <c r="KII73" s="15"/>
      <c r="KIJ73" s="15"/>
      <c r="KIK73" s="15"/>
      <c r="KIL73" s="15"/>
      <c r="KIM73" s="19"/>
      <c r="KIN73" s="59"/>
      <c r="KIO73" s="59"/>
      <c r="KIP73" s="52"/>
      <c r="KIQ73" s="52"/>
      <c r="KIR73" s="52"/>
      <c r="KIS73" s="52"/>
      <c r="KIT73" s="52"/>
      <c r="KIU73" s="59"/>
      <c r="KIV73" s="59"/>
      <c r="KIW73" s="59"/>
      <c r="KIX73" s="59"/>
      <c r="KIY73" s="60"/>
      <c r="KIZ73" s="278"/>
      <c r="KJA73" s="243"/>
      <c r="KJB73" s="244"/>
      <c r="KJC73" s="244"/>
      <c r="KJD73" s="244"/>
      <c r="KJE73" s="244"/>
      <c r="KJF73" s="244"/>
      <c r="KJG73" s="201"/>
      <c r="KJH73" s="210"/>
      <c r="KJI73" s="15"/>
      <c r="KJJ73" s="15"/>
      <c r="KJK73" s="15"/>
      <c r="KJL73" s="15"/>
      <c r="KJM73" s="15"/>
      <c r="KJN73" s="15"/>
      <c r="KJO73" s="15"/>
      <c r="KJP73" s="15"/>
      <c r="KJQ73" s="15"/>
      <c r="KJR73" s="15"/>
      <c r="KJS73" s="19"/>
      <c r="KJT73" s="15"/>
      <c r="KJU73" s="15"/>
      <c r="KJV73" s="15"/>
      <c r="KJW73" s="15"/>
      <c r="KJX73" s="15"/>
      <c r="KJY73" s="15"/>
      <c r="KJZ73" s="19"/>
      <c r="KKA73" s="59"/>
      <c r="KKB73" s="59"/>
      <c r="KKC73" s="52"/>
      <c r="KKD73" s="52"/>
      <c r="KKE73" s="52"/>
      <c r="KKF73" s="52"/>
      <c r="KKG73" s="52"/>
      <c r="KKH73" s="59"/>
      <c r="KKI73" s="59"/>
      <c r="KKJ73" s="59"/>
      <c r="KKK73" s="59"/>
      <c r="KKL73" s="60"/>
      <c r="KKM73" s="278"/>
      <c r="KKN73" s="243"/>
      <c r="KKO73" s="244"/>
      <c r="KKP73" s="244"/>
      <c r="KKQ73" s="244"/>
      <c r="KKR73" s="244"/>
      <c r="KKS73" s="244"/>
      <c r="KKT73" s="201"/>
      <c r="KKU73" s="210"/>
      <c r="KKV73" s="15"/>
      <c r="KKW73" s="15"/>
      <c r="KKX73" s="15"/>
      <c r="KKY73" s="15"/>
      <c r="KKZ73" s="15"/>
      <c r="KLA73" s="15"/>
      <c r="KLB73" s="15"/>
      <c r="KLC73" s="15"/>
      <c r="KLD73" s="15"/>
      <c r="KLE73" s="15"/>
      <c r="KLF73" s="19"/>
      <c r="KLG73" s="15"/>
      <c r="KLH73" s="15"/>
      <c r="KLI73" s="15"/>
      <c r="KLJ73" s="15"/>
      <c r="KLK73" s="15"/>
      <c r="KLL73" s="15"/>
      <c r="KLM73" s="19"/>
      <c r="KLN73" s="59"/>
      <c r="KLO73" s="59"/>
      <c r="KLP73" s="52"/>
      <c r="KLQ73" s="52"/>
      <c r="KLR73" s="52"/>
      <c r="KLS73" s="52"/>
      <c r="KLT73" s="52"/>
      <c r="KLU73" s="59"/>
      <c r="KLV73" s="59"/>
      <c r="KLW73" s="59"/>
      <c r="KLX73" s="59"/>
      <c r="KLY73" s="60"/>
      <c r="KLZ73" s="278"/>
      <c r="KMA73" s="243"/>
      <c r="KMB73" s="244"/>
      <c r="KMC73" s="244"/>
      <c r="KMD73" s="244"/>
      <c r="KME73" s="244"/>
      <c r="KMF73" s="244"/>
      <c r="KMG73" s="201"/>
      <c r="KMH73" s="210"/>
      <c r="KMI73" s="15"/>
      <c r="KMJ73" s="15"/>
      <c r="KMK73" s="15"/>
      <c r="KML73" s="15"/>
      <c r="KMM73" s="15"/>
      <c r="KMN73" s="15"/>
      <c r="KMO73" s="15"/>
      <c r="KMP73" s="15"/>
      <c r="KMQ73" s="15"/>
      <c r="KMR73" s="15"/>
      <c r="KMS73" s="19"/>
      <c r="KMT73" s="15"/>
      <c r="KMU73" s="15"/>
      <c r="KMV73" s="15"/>
      <c r="KMW73" s="15"/>
      <c r="KMX73" s="15"/>
      <c r="KMY73" s="15"/>
      <c r="KMZ73" s="19"/>
      <c r="KNA73" s="59"/>
      <c r="KNB73" s="59"/>
      <c r="KNC73" s="52"/>
      <c r="KND73" s="52"/>
      <c r="KNE73" s="52"/>
      <c r="KNF73" s="52"/>
      <c r="KNG73" s="52"/>
      <c r="KNH73" s="59"/>
      <c r="KNI73" s="59"/>
      <c r="KNJ73" s="59"/>
      <c r="KNK73" s="59"/>
      <c r="KNL73" s="60"/>
      <c r="KNM73" s="278"/>
      <c r="KNN73" s="243"/>
      <c r="KNO73" s="244"/>
      <c r="KNP73" s="244"/>
      <c r="KNQ73" s="244"/>
      <c r="KNR73" s="244"/>
      <c r="KNS73" s="244"/>
      <c r="KNT73" s="201"/>
      <c r="KNU73" s="210"/>
      <c r="KNV73" s="15"/>
      <c r="KNW73" s="15"/>
      <c r="KNX73" s="15"/>
      <c r="KNY73" s="15"/>
      <c r="KNZ73" s="15"/>
      <c r="KOA73" s="15"/>
      <c r="KOB73" s="15"/>
      <c r="KOC73" s="15"/>
      <c r="KOD73" s="15"/>
      <c r="KOE73" s="15"/>
      <c r="KOF73" s="19"/>
      <c r="KOG73" s="15"/>
      <c r="KOH73" s="15"/>
      <c r="KOI73" s="15"/>
      <c r="KOJ73" s="15"/>
      <c r="KOK73" s="15"/>
      <c r="KOL73" s="15"/>
      <c r="KOM73" s="19"/>
      <c r="KON73" s="59"/>
      <c r="KOO73" s="59"/>
      <c r="KOP73" s="52"/>
      <c r="KOQ73" s="52"/>
      <c r="KOR73" s="52"/>
      <c r="KOS73" s="52"/>
      <c r="KOT73" s="52"/>
      <c r="KOU73" s="59"/>
      <c r="KOV73" s="59"/>
      <c r="KOW73" s="59"/>
      <c r="KOX73" s="59"/>
      <c r="KOY73" s="60"/>
      <c r="KOZ73" s="278"/>
      <c r="KPA73" s="243"/>
      <c r="KPB73" s="244"/>
      <c r="KPC73" s="244"/>
      <c r="KPD73" s="244"/>
      <c r="KPE73" s="244"/>
      <c r="KPF73" s="244"/>
      <c r="KPG73" s="201"/>
      <c r="KPH73" s="210"/>
      <c r="KPI73" s="15"/>
      <c r="KPJ73" s="15"/>
      <c r="KPK73" s="15"/>
      <c r="KPL73" s="15"/>
      <c r="KPM73" s="15"/>
      <c r="KPN73" s="15"/>
      <c r="KPO73" s="15"/>
      <c r="KPP73" s="15"/>
      <c r="KPQ73" s="15"/>
      <c r="KPR73" s="15"/>
      <c r="KPS73" s="19"/>
      <c r="KPT73" s="15"/>
      <c r="KPU73" s="15"/>
      <c r="KPV73" s="15"/>
      <c r="KPW73" s="15"/>
      <c r="KPX73" s="15"/>
      <c r="KPY73" s="15"/>
      <c r="KPZ73" s="19"/>
      <c r="KQA73" s="59"/>
      <c r="KQB73" s="59"/>
      <c r="KQC73" s="52"/>
      <c r="KQD73" s="52"/>
      <c r="KQE73" s="52"/>
      <c r="KQF73" s="52"/>
      <c r="KQG73" s="52"/>
      <c r="KQH73" s="59"/>
      <c r="KQI73" s="59"/>
      <c r="KQJ73" s="59"/>
      <c r="KQK73" s="59"/>
      <c r="KQL73" s="60"/>
      <c r="KQM73" s="278"/>
      <c r="KQN73" s="243"/>
      <c r="KQO73" s="244"/>
      <c r="KQP73" s="244"/>
      <c r="KQQ73" s="244"/>
      <c r="KQR73" s="244"/>
      <c r="KQS73" s="244"/>
      <c r="KQT73" s="201"/>
      <c r="KQU73" s="210"/>
      <c r="KQV73" s="15"/>
      <c r="KQW73" s="15"/>
      <c r="KQX73" s="15"/>
      <c r="KQY73" s="15"/>
      <c r="KQZ73" s="15"/>
      <c r="KRA73" s="15"/>
      <c r="KRB73" s="15"/>
      <c r="KRC73" s="15"/>
      <c r="KRD73" s="15"/>
      <c r="KRE73" s="15"/>
      <c r="KRF73" s="19"/>
      <c r="KRG73" s="15"/>
      <c r="KRH73" s="15"/>
      <c r="KRI73" s="15"/>
      <c r="KRJ73" s="15"/>
      <c r="KRK73" s="15"/>
      <c r="KRL73" s="15"/>
      <c r="KRM73" s="19"/>
      <c r="KRN73" s="59"/>
      <c r="KRO73" s="59"/>
      <c r="KRP73" s="52"/>
      <c r="KRQ73" s="52"/>
      <c r="KRR73" s="52"/>
      <c r="KRS73" s="52"/>
      <c r="KRT73" s="52"/>
      <c r="KRU73" s="59"/>
      <c r="KRV73" s="59"/>
      <c r="KRW73" s="59"/>
      <c r="KRX73" s="59"/>
      <c r="KRY73" s="60"/>
      <c r="KRZ73" s="278"/>
      <c r="KSA73" s="243"/>
      <c r="KSB73" s="244"/>
      <c r="KSC73" s="244"/>
      <c r="KSD73" s="244"/>
      <c r="KSE73" s="244"/>
      <c r="KSF73" s="244"/>
      <c r="KSG73" s="201"/>
      <c r="KSH73" s="210"/>
      <c r="KSI73" s="15"/>
      <c r="KSJ73" s="15"/>
      <c r="KSK73" s="15"/>
      <c r="KSL73" s="15"/>
      <c r="KSM73" s="15"/>
      <c r="KSN73" s="15"/>
      <c r="KSO73" s="15"/>
      <c r="KSP73" s="15"/>
      <c r="KSQ73" s="15"/>
      <c r="KSR73" s="15"/>
      <c r="KSS73" s="19"/>
      <c r="KST73" s="15"/>
      <c r="KSU73" s="15"/>
      <c r="KSV73" s="15"/>
      <c r="KSW73" s="15"/>
      <c r="KSX73" s="15"/>
      <c r="KSY73" s="15"/>
      <c r="KSZ73" s="19"/>
      <c r="KTA73" s="59"/>
      <c r="KTB73" s="59"/>
      <c r="KTC73" s="52"/>
      <c r="KTD73" s="52"/>
      <c r="KTE73" s="52"/>
      <c r="KTF73" s="52"/>
      <c r="KTG73" s="52"/>
      <c r="KTH73" s="59"/>
      <c r="KTI73" s="59"/>
      <c r="KTJ73" s="59"/>
      <c r="KTK73" s="59"/>
      <c r="KTL73" s="60"/>
      <c r="KTM73" s="278"/>
      <c r="KTN73" s="243"/>
      <c r="KTO73" s="244"/>
      <c r="KTP73" s="244"/>
      <c r="KTQ73" s="244"/>
      <c r="KTR73" s="244"/>
      <c r="KTS73" s="244"/>
      <c r="KTT73" s="201"/>
      <c r="KTU73" s="210"/>
      <c r="KTV73" s="15"/>
      <c r="KTW73" s="15"/>
      <c r="KTX73" s="15"/>
      <c r="KTY73" s="15"/>
      <c r="KTZ73" s="15"/>
      <c r="KUA73" s="15"/>
      <c r="KUB73" s="15"/>
      <c r="KUC73" s="15"/>
      <c r="KUD73" s="15"/>
      <c r="KUE73" s="15"/>
      <c r="KUF73" s="19"/>
      <c r="KUG73" s="15"/>
      <c r="KUH73" s="15"/>
      <c r="KUI73" s="15"/>
      <c r="KUJ73" s="15"/>
      <c r="KUK73" s="15"/>
      <c r="KUL73" s="15"/>
      <c r="KUM73" s="19"/>
      <c r="KUN73" s="59"/>
      <c r="KUO73" s="59"/>
      <c r="KUP73" s="52"/>
      <c r="KUQ73" s="52"/>
      <c r="KUR73" s="52"/>
      <c r="KUS73" s="52"/>
      <c r="KUT73" s="52"/>
      <c r="KUU73" s="59"/>
      <c r="KUV73" s="59"/>
      <c r="KUW73" s="59"/>
      <c r="KUX73" s="59"/>
      <c r="KUY73" s="60"/>
      <c r="KUZ73" s="278"/>
      <c r="KVA73" s="243"/>
      <c r="KVB73" s="244"/>
      <c r="KVC73" s="244"/>
      <c r="KVD73" s="244"/>
      <c r="KVE73" s="244"/>
      <c r="KVF73" s="244"/>
      <c r="KVG73" s="201"/>
      <c r="KVH73" s="210"/>
      <c r="KVI73" s="15"/>
      <c r="KVJ73" s="15"/>
      <c r="KVK73" s="15"/>
      <c r="KVL73" s="15"/>
      <c r="KVM73" s="15"/>
      <c r="KVN73" s="15"/>
      <c r="KVO73" s="15"/>
      <c r="KVP73" s="15"/>
      <c r="KVQ73" s="15"/>
      <c r="KVR73" s="15"/>
      <c r="KVS73" s="19"/>
      <c r="KVT73" s="15"/>
      <c r="KVU73" s="15"/>
      <c r="KVV73" s="15"/>
      <c r="KVW73" s="15"/>
      <c r="KVX73" s="15"/>
      <c r="KVY73" s="15"/>
      <c r="KVZ73" s="19"/>
      <c r="KWA73" s="59"/>
      <c r="KWB73" s="59"/>
      <c r="KWC73" s="52"/>
      <c r="KWD73" s="52"/>
      <c r="KWE73" s="52"/>
      <c r="KWF73" s="52"/>
      <c r="KWG73" s="52"/>
      <c r="KWH73" s="59"/>
      <c r="KWI73" s="59"/>
      <c r="KWJ73" s="59"/>
      <c r="KWK73" s="59"/>
      <c r="KWL73" s="60"/>
      <c r="KWM73" s="278"/>
      <c r="KWN73" s="243"/>
      <c r="KWO73" s="244"/>
      <c r="KWP73" s="244"/>
      <c r="KWQ73" s="244"/>
      <c r="KWR73" s="244"/>
      <c r="KWS73" s="244"/>
      <c r="KWT73" s="201"/>
      <c r="KWU73" s="210"/>
      <c r="KWV73" s="15"/>
      <c r="KWW73" s="15"/>
      <c r="KWX73" s="15"/>
      <c r="KWY73" s="15"/>
      <c r="KWZ73" s="15"/>
      <c r="KXA73" s="15"/>
      <c r="KXB73" s="15"/>
      <c r="KXC73" s="15"/>
      <c r="KXD73" s="15"/>
      <c r="KXE73" s="15"/>
      <c r="KXF73" s="19"/>
      <c r="KXG73" s="15"/>
      <c r="KXH73" s="15"/>
      <c r="KXI73" s="15"/>
      <c r="KXJ73" s="15"/>
      <c r="KXK73" s="15"/>
      <c r="KXL73" s="15"/>
      <c r="KXM73" s="19"/>
      <c r="KXN73" s="59"/>
      <c r="KXO73" s="59"/>
      <c r="KXP73" s="52"/>
      <c r="KXQ73" s="52"/>
      <c r="KXR73" s="52"/>
      <c r="KXS73" s="52"/>
      <c r="KXT73" s="52"/>
      <c r="KXU73" s="59"/>
      <c r="KXV73" s="59"/>
      <c r="KXW73" s="59"/>
      <c r="KXX73" s="59"/>
      <c r="KXY73" s="60"/>
      <c r="KXZ73" s="278"/>
      <c r="KYA73" s="243"/>
      <c r="KYB73" s="244"/>
      <c r="KYC73" s="244"/>
      <c r="KYD73" s="244"/>
      <c r="KYE73" s="244"/>
      <c r="KYF73" s="244"/>
      <c r="KYG73" s="201"/>
      <c r="KYH73" s="210"/>
      <c r="KYI73" s="15"/>
      <c r="KYJ73" s="15"/>
      <c r="KYK73" s="15"/>
      <c r="KYL73" s="15"/>
      <c r="KYM73" s="15"/>
      <c r="KYN73" s="15"/>
      <c r="KYO73" s="15"/>
      <c r="KYP73" s="15"/>
      <c r="KYQ73" s="15"/>
      <c r="KYR73" s="15"/>
      <c r="KYS73" s="19"/>
      <c r="KYT73" s="15"/>
      <c r="KYU73" s="15"/>
      <c r="KYV73" s="15"/>
      <c r="KYW73" s="15"/>
      <c r="KYX73" s="15"/>
      <c r="KYY73" s="15"/>
      <c r="KYZ73" s="19"/>
      <c r="KZA73" s="59"/>
      <c r="KZB73" s="59"/>
      <c r="KZC73" s="52"/>
      <c r="KZD73" s="52"/>
      <c r="KZE73" s="52"/>
      <c r="KZF73" s="52"/>
      <c r="KZG73" s="52"/>
      <c r="KZH73" s="59"/>
      <c r="KZI73" s="59"/>
      <c r="KZJ73" s="59"/>
      <c r="KZK73" s="59"/>
      <c r="KZL73" s="60"/>
      <c r="KZM73" s="278"/>
      <c r="KZN73" s="243"/>
      <c r="KZO73" s="244"/>
      <c r="KZP73" s="244"/>
      <c r="KZQ73" s="244"/>
      <c r="KZR73" s="244"/>
      <c r="KZS73" s="244"/>
      <c r="KZT73" s="201"/>
      <c r="KZU73" s="210"/>
      <c r="KZV73" s="15"/>
      <c r="KZW73" s="15"/>
      <c r="KZX73" s="15"/>
      <c r="KZY73" s="15"/>
      <c r="KZZ73" s="15"/>
      <c r="LAA73" s="15"/>
      <c r="LAB73" s="15"/>
      <c r="LAC73" s="15"/>
      <c r="LAD73" s="15"/>
      <c r="LAE73" s="15"/>
      <c r="LAF73" s="19"/>
      <c r="LAG73" s="15"/>
      <c r="LAH73" s="15"/>
      <c r="LAI73" s="15"/>
      <c r="LAJ73" s="15"/>
      <c r="LAK73" s="15"/>
      <c r="LAL73" s="15"/>
      <c r="LAM73" s="19"/>
      <c r="LAN73" s="59"/>
      <c r="LAO73" s="59"/>
      <c r="LAP73" s="52"/>
      <c r="LAQ73" s="52"/>
      <c r="LAR73" s="52"/>
      <c r="LAS73" s="52"/>
      <c r="LAT73" s="52"/>
      <c r="LAU73" s="59"/>
      <c r="LAV73" s="59"/>
      <c r="LAW73" s="59"/>
      <c r="LAX73" s="59"/>
      <c r="LAY73" s="60"/>
      <c r="LAZ73" s="278"/>
      <c r="LBA73" s="243"/>
      <c r="LBB73" s="244"/>
      <c r="LBC73" s="244"/>
      <c r="LBD73" s="244"/>
      <c r="LBE73" s="244"/>
      <c r="LBF73" s="244"/>
      <c r="LBG73" s="201"/>
      <c r="LBH73" s="210"/>
      <c r="LBI73" s="15"/>
      <c r="LBJ73" s="15"/>
      <c r="LBK73" s="15"/>
      <c r="LBL73" s="15"/>
      <c r="LBM73" s="15"/>
      <c r="LBN73" s="15"/>
      <c r="LBO73" s="15"/>
      <c r="LBP73" s="15"/>
      <c r="LBQ73" s="15"/>
      <c r="LBR73" s="15"/>
      <c r="LBS73" s="19"/>
      <c r="LBT73" s="15"/>
      <c r="LBU73" s="15"/>
      <c r="LBV73" s="15"/>
      <c r="LBW73" s="15"/>
      <c r="LBX73" s="15"/>
      <c r="LBY73" s="15"/>
      <c r="LBZ73" s="19"/>
      <c r="LCA73" s="59"/>
      <c r="LCB73" s="59"/>
      <c r="LCC73" s="52"/>
      <c r="LCD73" s="52"/>
      <c r="LCE73" s="52"/>
      <c r="LCF73" s="52"/>
      <c r="LCG73" s="52"/>
      <c r="LCH73" s="59"/>
      <c r="LCI73" s="59"/>
      <c r="LCJ73" s="59"/>
      <c r="LCK73" s="59"/>
      <c r="LCL73" s="60"/>
      <c r="LCM73" s="278"/>
      <c r="LCN73" s="243"/>
      <c r="LCO73" s="244"/>
      <c r="LCP73" s="244"/>
      <c r="LCQ73" s="244"/>
      <c r="LCR73" s="244"/>
      <c r="LCS73" s="244"/>
      <c r="LCT73" s="201"/>
      <c r="LCU73" s="210"/>
      <c r="LCV73" s="15"/>
      <c r="LCW73" s="15"/>
      <c r="LCX73" s="15"/>
      <c r="LCY73" s="15"/>
      <c r="LCZ73" s="15"/>
      <c r="LDA73" s="15"/>
      <c r="LDB73" s="15"/>
      <c r="LDC73" s="15"/>
      <c r="LDD73" s="15"/>
      <c r="LDE73" s="15"/>
      <c r="LDF73" s="19"/>
      <c r="LDG73" s="15"/>
      <c r="LDH73" s="15"/>
      <c r="LDI73" s="15"/>
      <c r="LDJ73" s="15"/>
      <c r="LDK73" s="15"/>
      <c r="LDL73" s="15"/>
      <c r="LDM73" s="19"/>
      <c r="LDN73" s="59"/>
      <c r="LDO73" s="59"/>
      <c r="LDP73" s="52"/>
      <c r="LDQ73" s="52"/>
      <c r="LDR73" s="52"/>
      <c r="LDS73" s="52"/>
      <c r="LDT73" s="52"/>
      <c r="LDU73" s="59"/>
      <c r="LDV73" s="59"/>
      <c r="LDW73" s="59"/>
      <c r="LDX73" s="59"/>
      <c r="LDY73" s="60"/>
      <c r="LDZ73" s="278"/>
      <c r="LEA73" s="243"/>
      <c r="LEB73" s="244"/>
      <c r="LEC73" s="244"/>
      <c r="LED73" s="244"/>
      <c r="LEE73" s="244"/>
      <c r="LEF73" s="244"/>
      <c r="LEG73" s="201"/>
      <c r="LEH73" s="210"/>
      <c r="LEI73" s="15"/>
      <c r="LEJ73" s="15"/>
      <c r="LEK73" s="15"/>
      <c r="LEL73" s="15"/>
      <c r="LEM73" s="15"/>
      <c r="LEN73" s="15"/>
      <c r="LEO73" s="15"/>
      <c r="LEP73" s="15"/>
      <c r="LEQ73" s="15"/>
      <c r="LER73" s="15"/>
      <c r="LES73" s="19"/>
      <c r="LET73" s="15"/>
      <c r="LEU73" s="15"/>
      <c r="LEV73" s="15"/>
      <c r="LEW73" s="15"/>
      <c r="LEX73" s="15"/>
      <c r="LEY73" s="15"/>
      <c r="LEZ73" s="19"/>
      <c r="LFA73" s="59"/>
      <c r="LFB73" s="59"/>
      <c r="LFC73" s="52"/>
      <c r="LFD73" s="52"/>
      <c r="LFE73" s="52"/>
      <c r="LFF73" s="52"/>
      <c r="LFG73" s="52"/>
      <c r="LFH73" s="59"/>
      <c r="LFI73" s="59"/>
      <c r="LFJ73" s="59"/>
      <c r="LFK73" s="59"/>
      <c r="LFL73" s="60"/>
      <c r="LFM73" s="278"/>
      <c r="LFN73" s="243"/>
      <c r="LFO73" s="244"/>
      <c r="LFP73" s="244"/>
      <c r="LFQ73" s="244"/>
      <c r="LFR73" s="244"/>
      <c r="LFS73" s="244"/>
      <c r="LFT73" s="201"/>
      <c r="LFU73" s="210"/>
      <c r="LFV73" s="15"/>
      <c r="LFW73" s="15"/>
      <c r="LFX73" s="15"/>
      <c r="LFY73" s="15"/>
      <c r="LFZ73" s="15"/>
      <c r="LGA73" s="15"/>
      <c r="LGB73" s="15"/>
      <c r="LGC73" s="15"/>
      <c r="LGD73" s="15"/>
      <c r="LGE73" s="15"/>
      <c r="LGF73" s="19"/>
      <c r="LGG73" s="15"/>
      <c r="LGH73" s="15"/>
      <c r="LGI73" s="15"/>
      <c r="LGJ73" s="15"/>
      <c r="LGK73" s="15"/>
      <c r="LGL73" s="15"/>
      <c r="LGM73" s="19"/>
      <c r="LGN73" s="59"/>
      <c r="LGO73" s="59"/>
      <c r="LGP73" s="52"/>
      <c r="LGQ73" s="52"/>
      <c r="LGR73" s="52"/>
      <c r="LGS73" s="52"/>
      <c r="LGT73" s="52"/>
      <c r="LGU73" s="59"/>
      <c r="LGV73" s="59"/>
      <c r="LGW73" s="59"/>
      <c r="LGX73" s="59"/>
      <c r="LGY73" s="60"/>
      <c r="LGZ73" s="278"/>
      <c r="LHA73" s="243"/>
      <c r="LHB73" s="244"/>
      <c r="LHC73" s="244"/>
      <c r="LHD73" s="244"/>
      <c r="LHE73" s="244"/>
      <c r="LHF73" s="244"/>
      <c r="LHG73" s="201"/>
      <c r="LHH73" s="210"/>
      <c r="LHI73" s="15"/>
      <c r="LHJ73" s="15"/>
      <c r="LHK73" s="15"/>
      <c r="LHL73" s="15"/>
      <c r="LHM73" s="15"/>
      <c r="LHN73" s="15"/>
      <c r="LHO73" s="15"/>
      <c r="LHP73" s="15"/>
      <c r="LHQ73" s="15"/>
      <c r="LHR73" s="15"/>
      <c r="LHS73" s="19"/>
      <c r="LHT73" s="15"/>
      <c r="LHU73" s="15"/>
      <c r="LHV73" s="15"/>
      <c r="LHW73" s="15"/>
      <c r="LHX73" s="15"/>
      <c r="LHY73" s="15"/>
      <c r="LHZ73" s="19"/>
      <c r="LIA73" s="59"/>
      <c r="LIB73" s="59"/>
      <c r="LIC73" s="52"/>
      <c r="LID73" s="52"/>
      <c r="LIE73" s="52"/>
      <c r="LIF73" s="52"/>
      <c r="LIG73" s="52"/>
      <c r="LIH73" s="59"/>
      <c r="LII73" s="59"/>
      <c r="LIJ73" s="59"/>
      <c r="LIK73" s="59"/>
      <c r="LIL73" s="60"/>
      <c r="LIM73" s="278"/>
      <c r="LIN73" s="243"/>
      <c r="LIO73" s="244"/>
      <c r="LIP73" s="244"/>
      <c r="LIQ73" s="244"/>
      <c r="LIR73" s="244"/>
      <c r="LIS73" s="244"/>
      <c r="LIT73" s="201"/>
      <c r="LIU73" s="210"/>
      <c r="LIV73" s="15"/>
      <c r="LIW73" s="15"/>
      <c r="LIX73" s="15"/>
      <c r="LIY73" s="15"/>
      <c r="LIZ73" s="15"/>
      <c r="LJA73" s="15"/>
      <c r="LJB73" s="15"/>
      <c r="LJC73" s="15"/>
      <c r="LJD73" s="15"/>
      <c r="LJE73" s="15"/>
      <c r="LJF73" s="19"/>
      <c r="LJG73" s="15"/>
      <c r="LJH73" s="15"/>
      <c r="LJI73" s="15"/>
      <c r="LJJ73" s="15"/>
      <c r="LJK73" s="15"/>
      <c r="LJL73" s="15"/>
      <c r="LJM73" s="19"/>
      <c r="LJN73" s="59"/>
      <c r="LJO73" s="59"/>
      <c r="LJP73" s="52"/>
      <c r="LJQ73" s="52"/>
      <c r="LJR73" s="52"/>
      <c r="LJS73" s="52"/>
      <c r="LJT73" s="52"/>
      <c r="LJU73" s="59"/>
      <c r="LJV73" s="59"/>
      <c r="LJW73" s="59"/>
      <c r="LJX73" s="59"/>
      <c r="LJY73" s="60"/>
      <c r="LJZ73" s="278"/>
      <c r="LKA73" s="243"/>
      <c r="LKB73" s="244"/>
      <c r="LKC73" s="244"/>
      <c r="LKD73" s="244"/>
      <c r="LKE73" s="244"/>
      <c r="LKF73" s="244"/>
      <c r="LKG73" s="201"/>
      <c r="LKH73" s="210"/>
      <c r="LKI73" s="15"/>
      <c r="LKJ73" s="15"/>
      <c r="LKK73" s="15"/>
      <c r="LKL73" s="15"/>
      <c r="LKM73" s="15"/>
      <c r="LKN73" s="15"/>
      <c r="LKO73" s="15"/>
      <c r="LKP73" s="15"/>
      <c r="LKQ73" s="15"/>
      <c r="LKR73" s="15"/>
      <c r="LKS73" s="19"/>
      <c r="LKT73" s="15"/>
      <c r="LKU73" s="15"/>
      <c r="LKV73" s="15"/>
      <c r="LKW73" s="15"/>
      <c r="LKX73" s="15"/>
      <c r="LKY73" s="15"/>
      <c r="LKZ73" s="19"/>
      <c r="LLA73" s="59"/>
      <c r="LLB73" s="59"/>
      <c r="LLC73" s="52"/>
      <c r="LLD73" s="52"/>
      <c r="LLE73" s="52"/>
      <c r="LLF73" s="52"/>
      <c r="LLG73" s="52"/>
      <c r="LLH73" s="59"/>
      <c r="LLI73" s="59"/>
      <c r="LLJ73" s="59"/>
      <c r="LLK73" s="59"/>
      <c r="LLL73" s="60"/>
      <c r="LLM73" s="278"/>
      <c r="LLN73" s="243"/>
      <c r="LLO73" s="244"/>
      <c r="LLP73" s="244"/>
      <c r="LLQ73" s="244"/>
      <c r="LLR73" s="244"/>
      <c r="LLS73" s="244"/>
      <c r="LLT73" s="201"/>
      <c r="LLU73" s="210"/>
      <c r="LLV73" s="15"/>
      <c r="LLW73" s="15"/>
      <c r="LLX73" s="15"/>
      <c r="LLY73" s="15"/>
      <c r="LLZ73" s="15"/>
      <c r="LMA73" s="15"/>
      <c r="LMB73" s="15"/>
      <c r="LMC73" s="15"/>
      <c r="LMD73" s="15"/>
      <c r="LME73" s="15"/>
      <c r="LMF73" s="19"/>
      <c r="LMG73" s="15"/>
      <c r="LMH73" s="15"/>
      <c r="LMI73" s="15"/>
      <c r="LMJ73" s="15"/>
      <c r="LMK73" s="15"/>
      <c r="LML73" s="15"/>
      <c r="LMM73" s="19"/>
      <c r="LMN73" s="59"/>
      <c r="LMO73" s="59"/>
      <c r="LMP73" s="52"/>
      <c r="LMQ73" s="52"/>
      <c r="LMR73" s="52"/>
      <c r="LMS73" s="52"/>
      <c r="LMT73" s="52"/>
      <c r="LMU73" s="59"/>
      <c r="LMV73" s="59"/>
      <c r="LMW73" s="59"/>
      <c r="LMX73" s="59"/>
      <c r="LMY73" s="60"/>
      <c r="LMZ73" s="278"/>
      <c r="LNA73" s="243"/>
      <c r="LNB73" s="244"/>
      <c r="LNC73" s="244"/>
      <c r="LND73" s="244"/>
      <c r="LNE73" s="244"/>
      <c r="LNF73" s="244"/>
      <c r="LNG73" s="201"/>
      <c r="LNH73" s="210"/>
      <c r="LNI73" s="15"/>
      <c r="LNJ73" s="15"/>
      <c r="LNK73" s="15"/>
      <c r="LNL73" s="15"/>
      <c r="LNM73" s="15"/>
      <c r="LNN73" s="15"/>
      <c r="LNO73" s="15"/>
      <c r="LNP73" s="15"/>
      <c r="LNQ73" s="15"/>
      <c r="LNR73" s="15"/>
      <c r="LNS73" s="19"/>
      <c r="LNT73" s="15"/>
      <c r="LNU73" s="15"/>
      <c r="LNV73" s="15"/>
      <c r="LNW73" s="15"/>
      <c r="LNX73" s="15"/>
      <c r="LNY73" s="15"/>
      <c r="LNZ73" s="19"/>
      <c r="LOA73" s="59"/>
      <c r="LOB73" s="59"/>
      <c r="LOC73" s="52"/>
      <c r="LOD73" s="52"/>
      <c r="LOE73" s="52"/>
      <c r="LOF73" s="52"/>
      <c r="LOG73" s="52"/>
      <c r="LOH73" s="59"/>
      <c r="LOI73" s="59"/>
      <c r="LOJ73" s="59"/>
      <c r="LOK73" s="59"/>
      <c r="LOL73" s="60"/>
      <c r="LOM73" s="278"/>
      <c r="LON73" s="243"/>
      <c r="LOO73" s="244"/>
      <c r="LOP73" s="244"/>
      <c r="LOQ73" s="244"/>
      <c r="LOR73" s="244"/>
      <c r="LOS73" s="244"/>
      <c r="LOT73" s="201"/>
      <c r="LOU73" s="210"/>
      <c r="LOV73" s="15"/>
      <c r="LOW73" s="15"/>
      <c r="LOX73" s="15"/>
      <c r="LOY73" s="15"/>
      <c r="LOZ73" s="15"/>
      <c r="LPA73" s="15"/>
      <c r="LPB73" s="15"/>
      <c r="LPC73" s="15"/>
      <c r="LPD73" s="15"/>
      <c r="LPE73" s="15"/>
      <c r="LPF73" s="19"/>
      <c r="LPG73" s="15"/>
      <c r="LPH73" s="15"/>
      <c r="LPI73" s="15"/>
      <c r="LPJ73" s="15"/>
      <c r="LPK73" s="15"/>
      <c r="LPL73" s="15"/>
      <c r="LPM73" s="19"/>
      <c r="LPN73" s="59"/>
      <c r="LPO73" s="59"/>
      <c r="LPP73" s="52"/>
      <c r="LPQ73" s="52"/>
      <c r="LPR73" s="52"/>
      <c r="LPS73" s="52"/>
      <c r="LPT73" s="52"/>
      <c r="LPU73" s="59"/>
      <c r="LPV73" s="59"/>
      <c r="LPW73" s="59"/>
      <c r="LPX73" s="59"/>
      <c r="LPY73" s="60"/>
      <c r="LPZ73" s="278"/>
      <c r="LQA73" s="243"/>
      <c r="LQB73" s="244"/>
      <c r="LQC73" s="244"/>
      <c r="LQD73" s="244"/>
      <c r="LQE73" s="244"/>
      <c r="LQF73" s="244"/>
      <c r="LQG73" s="201"/>
      <c r="LQH73" s="210"/>
      <c r="LQI73" s="15"/>
      <c r="LQJ73" s="15"/>
      <c r="LQK73" s="15"/>
      <c r="LQL73" s="15"/>
      <c r="LQM73" s="15"/>
      <c r="LQN73" s="15"/>
      <c r="LQO73" s="15"/>
      <c r="LQP73" s="15"/>
      <c r="LQQ73" s="15"/>
      <c r="LQR73" s="15"/>
      <c r="LQS73" s="19"/>
      <c r="LQT73" s="15"/>
      <c r="LQU73" s="15"/>
      <c r="LQV73" s="15"/>
      <c r="LQW73" s="15"/>
      <c r="LQX73" s="15"/>
      <c r="LQY73" s="15"/>
      <c r="LQZ73" s="19"/>
      <c r="LRA73" s="59"/>
      <c r="LRB73" s="59"/>
      <c r="LRC73" s="52"/>
      <c r="LRD73" s="52"/>
      <c r="LRE73" s="52"/>
      <c r="LRF73" s="52"/>
      <c r="LRG73" s="52"/>
      <c r="LRH73" s="59"/>
      <c r="LRI73" s="59"/>
      <c r="LRJ73" s="59"/>
      <c r="LRK73" s="59"/>
      <c r="LRL73" s="60"/>
      <c r="LRM73" s="278"/>
      <c r="LRN73" s="243"/>
      <c r="LRO73" s="244"/>
      <c r="LRP73" s="244"/>
      <c r="LRQ73" s="244"/>
      <c r="LRR73" s="244"/>
      <c r="LRS73" s="244"/>
      <c r="LRT73" s="201"/>
      <c r="LRU73" s="210"/>
      <c r="LRV73" s="15"/>
      <c r="LRW73" s="15"/>
      <c r="LRX73" s="15"/>
      <c r="LRY73" s="15"/>
      <c r="LRZ73" s="15"/>
      <c r="LSA73" s="15"/>
      <c r="LSB73" s="15"/>
      <c r="LSC73" s="15"/>
      <c r="LSD73" s="15"/>
      <c r="LSE73" s="15"/>
      <c r="LSF73" s="19"/>
      <c r="LSG73" s="15"/>
      <c r="LSH73" s="15"/>
      <c r="LSI73" s="15"/>
      <c r="LSJ73" s="15"/>
      <c r="LSK73" s="15"/>
      <c r="LSL73" s="15"/>
      <c r="LSM73" s="19"/>
      <c r="LSN73" s="59"/>
      <c r="LSO73" s="59"/>
      <c r="LSP73" s="52"/>
      <c r="LSQ73" s="52"/>
      <c r="LSR73" s="52"/>
      <c r="LSS73" s="52"/>
      <c r="LST73" s="52"/>
      <c r="LSU73" s="59"/>
      <c r="LSV73" s="59"/>
      <c r="LSW73" s="59"/>
      <c r="LSX73" s="59"/>
      <c r="LSY73" s="60"/>
      <c r="LSZ73" s="278"/>
      <c r="LTA73" s="243"/>
      <c r="LTB73" s="244"/>
      <c r="LTC73" s="244"/>
      <c r="LTD73" s="244"/>
      <c r="LTE73" s="244"/>
      <c r="LTF73" s="244"/>
      <c r="LTG73" s="201"/>
      <c r="LTH73" s="210"/>
      <c r="LTI73" s="15"/>
      <c r="LTJ73" s="15"/>
      <c r="LTK73" s="15"/>
      <c r="LTL73" s="15"/>
      <c r="LTM73" s="15"/>
      <c r="LTN73" s="15"/>
      <c r="LTO73" s="15"/>
      <c r="LTP73" s="15"/>
      <c r="LTQ73" s="15"/>
      <c r="LTR73" s="15"/>
      <c r="LTS73" s="19"/>
      <c r="LTT73" s="15"/>
      <c r="LTU73" s="15"/>
      <c r="LTV73" s="15"/>
      <c r="LTW73" s="15"/>
      <c r="LTX73" s="15"/>
      <c r="LTY73" s="15"/>
      <c r="LTZ73" s="19"/>
      <c r="LUA73" s="59"/>
      <c r="LUB73" s="59"/>
      <c r="LUC73" s="52"/>
      <c r="LUD73" s="52"/>
      <c r="LUE73" s="52"/>
      <c r="LUF73" s="52"/>
      <c r="LUG73" s="52"/>
      <c r="LUH73" s="59"/>
      <c r="LUI73" s="59"/>
      <c r="LUJ73" s="59"/>
      <c r="LUK73" s="59"/>
      <c r="LUL73" s="60"/>
      <c r="LUM73" s="278"/>
      <c r="LUN73" s="243"/>
      <c r="LUO73" s="244"/>
      <c r="LUP73" s="244"/>
      <c r="LUQ73" s="244"/>
      <c r="LUR73" s="244"/>
      <c r="LUS73" s="244"/>
      <c r="LUT73" s="201"/>
      <c r="LUU73" s="210"/>
      <c r="LUV73" s="15"/>
      <c r="LUW73" s="15"/>
      <c r="LUX73" s="15"/>
      <c r="LUY73" s="15"/>
      <c r="LUZ73" s="15"/>
      <c r="LVA73" s="15"/>
      <c r="LVB73" s="15"/>
      <c r="LVC73" s="15"/>
      <c r="LVD73" s="15"/>
      <c r="LVE73" s="15"/>
      <c r="LVF73" s="19"/>
      <c r="LVG73" s="15"/>
      <c r="LVH73" s="15"/>
      <c r="LVI73" s="15"/>
      <c r="LVJ73" s="15"/>
      <c r="LVK73" s="15"/>
      <c r="LVL73" s="15"/>
      <c r="LVM73" s="19"/>
      <c r="LVN73" s="59"/>
      <c r="LVO73" s="59"/>
      <c r="LVP73" s="52"/>
      <c r="LVQ73" s="52"/>
      <c r="LVR73" s="52"/>
      <c r="LVS73" s="52"/>
      <c r="LVT73" s="52"/>
      <c r="LVU73" s="59"/>
      <c r="LVV73" s="59"/>
      <c r="LVW73" s="59"/>
      <c r="LVX73" s="59"/>
      <c r="LVY73" s="60"/>
      <c r="LVZ73" s="278"/>
      <c r="LWA73" s="243"/>
      <c r="LWB73" s="244"/>
      <c r="LWC73" s="244"/>
      <c r="LWD73" s="244"/>
      <c r="LWE73" s="244"/>
      <c r="LWF73" s="244"/>
      <c r="LWG73" s="201"/>
      <c r="LWH73" s="210"/>
      <c r="LWI73" s="15"/>
      <c r="LWJ73" s="15"/>
      <c r="LWK73" s="15"/>
      <c r="LWL73" s="15"/>
      <c r="LWM73" s="15"/>
      <c r="LWN73" s="15"/>
      <c r="LWO73" s="15"/>
      <c r="LWP73" s="15"/>
      <c r="LWQ73" s="15"/>
      <c r="LWR73" s="15"/>
      <c r="LWS73" s="19"/>
      <c r="LWT73" s="15"/>
      <c r="LWU73" s="15"/>
      <c r="LWV73" s="15"/>
      <c r="LWW73" s="15"/>
      <c r="LWX73" s="15"/>
      <c r="LWY73" s="15"/>
      <c r="LWZ73" s="19"/>
      <c r="LXA73" s="59"/>
      <c r="LXB73" s="59"/>
      <c r="LXC73" s="52"/>
      <c r="LXD73" s="52"/>
      <c r="LXE73" s="52"/>
      <c r="LXF73" s="52"/>
      <c r="LXG73" s="52"/>
      <c r="LXH73" s="59"/>
      <c r="LXI73" s="59"/>
      <c r="LXJ73" s="59"/>
      <c r="LXK73" s="59"/>
      <c r="LXL73" s="60"/>
      <c r="LXM73" s="278"/>
      <c r="LXN73" s="243"/>
      <c r="LXO73" s="244"/>
      <c r="LXP73" s="244"/>
      <c r="LXQ73" s="244"/>
      <c r="LXR73" s="244"/>
      <c r="LXS73" s="244"/>
      <c r="LXT73" s="201"/>
      <c r="LXU73" s="210"/>
      <c r="LXV73" s="15"/>
      <c r="LXW73" s="15"/>
      <c r="LXX73" s="15"/>
      <c r="LXY73" s="15"/>
      <c r="LXZ73" s="15"/>
      <c r="LYA73" s="15"/>
      <c r="LYB73" s="15"/>
      <c r="LYC73" s="15"/>
      <c r="LYD73" s="15"/>
      <c r="LYE73" s="15"/>
      <c r="LYF73" s="19"/>
      <c r="LYG73" s="15"/>
      <c r="LYH73" s="15"/>
      <c r="LYI73" s="15"/>
      <c r="LYJ73" s="15"/>
      <c r="LYK73" s="15"/>
      <c r="LYL73" s="15"/>
      <c r="LYM73" s="19"/>
      <c r="LYN73" s="59"/>
      <c r="LYO73" s="59"/>
      <c r="LYP73" s="52"/>
      <c r="LYQ73" s="52"/>
      <c r="LYR73" s="52"/>
      <c r="LYS73" s="52"/>
      <c r="LYT73" s="52"/>
      <c r="LYU73" s="59"/>
      <c r="LYV73" s="59"/>
      <c r="LYW73" s="59"/>
      <c r="LYX73" s="59"/>
      <c r="LYY73" s="60"/>
      <c r="LYZ73" s="278"/>
      <c r="LZA73" s="243"/>
      <c r="LZB73" s="244"/>
      <c r="LZC73" s="244"/>
      <c r="LZD73" s="244"/>
      <c r="LZE73" s="244"/>
      <c r="LZF73" s="244"/>
      <c r="LZG73" s="201"/>
      <c r="LZH73" s="210"/>
      <c r="LZI73" s="15"/>
      <c r="LZJ73" s="15"/>
      <c r="LZK73" s="15"/>
      <c r="LZL73" s="15"/>
      <c r="LZM73" s="15"/>
      <c r="LZN73" s="15"/>
      <c r="LZO73" s="15"/>
      <c r="LZP73" s="15"/>
      <c r="LZQ73" s="15"/>
      <c r="LZR73" s="15"/>
      <c r="LZS73" s="19"/>
      <c r="LZT73" s="15"/>
      <c r="LZU73" s="15"/>
      <c r="LZV73" s="15"/>
      <c r="LZW73" s="15"/>
      <c r="LZX73" s="15"/>
      <c r="LZY73" s="15"/>
      <c r="LZZ73" s="19"/>
      <c r="MAA73" s="59"/>
      <c r="MAB73" s="59"/>
      <c r="MAC73" s="52"/>
      <c r="MAD73" s="52"/>
      <c r="MAE73" s="52"/>
      <c r="MAF73" s="52"/>
      <c r="MAG73" s="52"/>
      <c r="MAH73" s="59"/>
      <c r="MAI73" s="59"/>
      <c r="MAJ73" s="59"/>
      <c r="MAK73" s="59"/>
      <c r="MAL73" s="60"/>
      <c r="MAM73" s="278"/>
      <c r="MAN73" s="243"/>
      <c r="MAO73" s="244"/>
      <c r="MAP73" s="244"/>
      <c r="MAQ73" s="244"/>
      <c r="MAR73" s="244"/>
      <c r="MAS73" s="244"/>
      <c r="MAT73" s="201"/>
      <c r="MAU73" s="210"/>
      <c r="MAV73" s="15"/>
      <c r="MAW73" s="15"/>
      <c r="MAX73" s="15"/>
      <c r="MAY73" s="15"/>
      <c r="MAZ73" s="15"/>
      <c r="MBA73" s="15"/>
      <c r="MBB73" s="15"/>
      <c r="MBC73" s="15"/>
      <c r="MBD73" s="15"/>
      <c r="MBE73" s="15"/>
      <c r="MBF73" s="19"/>
      <c r="MBG73" s="15"/>
      <c r="MBH73" s="15"/>
      <c r="MBI73" s="15"/>
      <c r="MBJ73" s="15"/>
      <c r="MBK73" s="15"/>
      <c r="MBL73" s="15"/>
      <c r="MBM73" s="19"/>
      <c r="MBN73" s="59"/>
      <c r="MBO73" s="59"/>
      <c r="MBP73" s="52"/>
      <c r="MBQ73" s="52"/>
      <c r="MBR73" s="52"/>
      <c r="MBS73" s="52"/>
      <c r="MBT73" s="52"/>
      <c r="MBU73" s="59"/>
      <c r="MBV73" s="59"/>
      <c r="MBW73" s="59"/>
      <c r="MBX73" s="59"/>
      <c r="MBY73" s="60"/>
      <c r="MBZ73" s="278"/>
      <c r="MCA73" s="243"/>
      <c r="MCB73" s="244"/>
      <c r="MCC73" s="244"/>
      <c r="MCD73" s="244"/>
      <c r="MCE73" s="244"/>
      <c r="MCF73" s="244"/>
      <c r="MCG73" s="201"/>
      <c r="MCH73" s="210"/>
      <c r="MCI73" s="15"/>
      <c r="MCJ73" s="15"/>
      <c r="MCK73" s="15"/>
      <c r="MCL73" s="15"/>
      <c r="MCM73" s="15"/>
      <c r="MCN73" s="15"/>
      <c r="MCO73" s="15"/>
      <c r="MCP73" s="15"/>
      <c r="MCQ73" s="15"/>
      <c r="MCR73" s="15"/>
      <c r="MCS73" s="19"/>
      <c r="MCT73" s="15"/>
      <c r="MCU73" s="15"/>
      <c r="MCV73" s="15"/>
      <c r="MCW73" s="15"/>
      <c r="MCX73" s="15"/>
      <c r="MCY73" s="15"/>
      <c r="MCZ73" s="19"/>
      <c r="MDA73" s="59"/>
      <c r="MDB73" s="59"/>
      <c r="MDC73" s="52"/>
      <c r="MDD73" s="52"/>
      <c r="MDE73" s="52"/>
      <c r="MDF73" s="52"/>
      <c r="MDG73" s="52"/>
      <c r="MDH73" s="59"/>
      <c r="MDI73" s="59"/>
      <c r="MDJ73" s="59"/>
      <c r="MDK73" s="59"/>
      <c r="MDL73" s="60"/>
      <c r="MDM73" s="278"/>
      <c r="MDN73" s="243"/>
      <c r="MDO73" s="244"/>
      <c r="MDP73" s="244"/>
      <c r="MDQ73" s="244"/>
      <c r="MDR73" s="244"/>
      <c r="MDS73" s="244"/>
      <c r="MDT73" s="201"/>
      <c r="MDU73" s="210"/>
      <c r="MDV73" s="15"/>
      <c r="MDW73" s="15"/>
      <c r="MDX73" s="15"/>
      <c r="MDY73" s="15"/>
      <c r="MDZ73" s="15"/>
      <c r="MEA73" s="15"/>
      <c r="MEB73" s="15"/>
      <c r="MEC73" s="15"/>
      <c r="MED73" s="15"/>
      <c r="MEE73" s="15"/>
      <c r="MEF73" s="19"/>
      <c r="MEG73" s="15"/>
      <c r="MEH73" s="15"/>
      <c r="MEI73" s="15"/>
      <c r="MEJ73" s="15"/>
      <c r="MEK73" s="15"/>
      <c r="MEL73" s="15"/>
      <c r="MEM73" s="19"/>
      <c r="MEN73" s="59"/>
      <c r="MEO73" s="59"/>
      <c r="MEP73" s="52"/>
      <c r="MEQ73" s="52"/>
      <c r="MER73" s="52"/>
      <c r="MES73" s="52"/>
      <c r="MET73" s="52"/>
      <c r="MEU73" s="59"/>
      <c r="MEV73" s="59"/>
      <c r="MEW73" s="59"/>
      <c r="MEX73" s="59"/>
      <c r="MEY73" s="60"/>
      <c r="MEZ73" s="278"/>
      <c r="MFA73" s="243"/>
      <c r="MFB73" s="244"/>
      <c r="MFC73" s="244"/>
      <c r="MFD73" s="244"/>
      <c r="MFE73" s="244"/>
      <c r="MFF73" s="244"/>
      <c r="MFG73" s="201"/>
      <c r="MFH73" s="210"/>
      <c r="MFI73" s="15"/>
      <c r="MFJ73" s="15"/>
      <c r="MFK73" s="15"/>
      <c r="MFL73" s="15"/>
      <c r="MFM73" s="15"/>
      <c r="MFN73" s="15"/>
      <c r="MFO73" s="15"/>
      <c r="MFP73" s="15"/>
      <c r="MFQ73" s="15"/>
      <c r="MFR73" s="15"/>
      <c r="MFS73" s="19"/>
      <c r="MFT73" s="15"/>
      <c r="MFU73" s="15"/>
      <c r="MFV73" s="15"/>
      <c r="MFW73" s="15"/>
      <c r="MFX73" s="15"/>
      <c r="MFY73" s="15"/>
      <c r="MFZ73" s="19"/>
      <c r="MGA73" s="59"/>
      <c r="MGB73" s="59"/>
      <c r="MGC73" s="52"/>
      <c r="MGD73" s="52"/>
      <c r="MGE73" s="52"/>
      <c r="MGF73" s="52"/>
      <c r="MGG73" s="52"/>
      <c r="MGH73" s="59"/>
      <c r="MGI73" s="59"/>
      <c r="MGJ73" s="59"/>
      <c r="MGK73" s="59"/>
      <c r="MGL73" s="60"/>
      <c r="MGM73" s="278"/>
      <c r="MGN73" s="243"/>
      <c r="MGO73" s="244"/>
      <c r="MGP73" s="244"/>
      <c r="MGQ73" s="244"/>
      <c r="MGR73" s="244"/>
      <c r="MGS73" s="244"/>
      <c r="MGT73" s="201"/>
      <c r="MGU73" s="210"/>
      <c r="MGV73" s="15"/>
      <c r="MGW73" s="15"/>
      <c r="MGX73" s="15"/>
      <c r="MGY73" s="15"/>
      <c r="MGZ73" s="15"/>
      <c r="MHA73" s="15"/>
      <c r="MHB73" s="15"/>
      <c r="MHC73" s="15"/>
      <c r="MHD73" s="15"/>
      <c r="MHE73" s="15"/>
      <c r="MHF73" s="19"/>
      <c r="MHG73" s="15"/>
      <c r="MHH73" s="15"/>
      <c r="MHI73" s="15"/>
      <c r="MHJ73" s="15"/>
      <c r="MHK73" s="15"/>
      <c r="MHL73" s="15"/>
      <c r="MHM73" s="19"/>
      <c r="MHN73" s="59"/>
      <c r="MHO73" s="59"/>
      <c r="MHP73" s="52"/>
      <c r="MHQ73" s="52"/>
      <c r="MHR73" s="52"/>
      <c r="MHS73" s="52"/>
      <c r="MHT73" s="52"/>
      <c r="MHU73" s="59"/>
      <c r="MHV73" s="59"/>
      <c r="MHW73" s="59"/>
      <c r="MHX73" s="59"/>
      <c r="MHY73" s="60"/>
      <c r="MHZ73" s="278"/>
      <c r="MIA73" s="243"/>
      <c r="MIB73" s="244"/>
      <c r="MIC73" s="244"/>
      <c r="MID73" s="244"/>
      <c r="MIE73" s="244"/>
      <c r="MIF73" s="244"/>
      <c r="MIG73" s="201"/>
      <c r="MIH73" s="210"/>
      <c r="MII73" s="15"/>
      <c r="MIJ73" s="15"/>
      <c r="MIK73" s="15"/>
      <c r="MIL73" s="15"/>
      <c r="MIM73" s="15"/>
      <c r="MIN73" s="15"/>
      <c r="MIO73" s="15"/>
      <c r="MIP73" s="15"/>
      <c r="MIQ73" s="15"/>
      <c r="MIR73" s="15"/>
      <c r="MIS73" s="19"/>
      <c r="MIT73" s="15"/>
      <c r="MIU73" s="15"/>
      <c r="MIV73" s="15"/>
      <c r="MIW73" s="15"/>
      <c r="MIX73" s="15"/>
      <c r="MIY73" s="15"/>
      <c r="MIZ73" s="19"/>
      <c r="MJA73" s="59"/>
      <c r="MJB73" s="59"/>
      <c r="MJC73" s="52"/>
      <c r="MJD73" s="52"/>
      <c r="MJE73" s="52"/>
      <c r="MJF73" s="52"/>
      <c r="MJG73" s="52"/>
      <c r="MJH73" s="59"/>
      <c r="MJI73" s="59"/>
      <c r="MJJ73" s="59"/>
      <c r="MJK73" s="59"/>
      <c r="MJL73" s="60"/>
      <c r="MJM73" s="278"/>
      <c r="MJN73" s="243"/>
      <c r="MJO73" s="244"/>
      <c r="MJP73" s="244"/>
      <c r="MJQ73" s="244"/>
      <c r="MJR73" s="244"/>
      <c r="MJS73" s="244"/>
      <c r="MJT73" s="201"/>
      <c r="MJU73" s="210"/>
      <c r="MJV73" s="15"/>
      <c r="MJW73" s="15"/>
      <c r="MJX73" s="15"/>
      <c r="MJY73" s="15"/>
      <c r="MJZ73" s="15"/>
      <c r="MKA73" s="15"/>
      <c r="MKB73" s="15"/>
      <c r="MKC73" s="15"/>
      <c r="MKD73" s="15"/>
      <c r="MKE73" s="15"/>
      <c r="MKF73" s="19"/>
      <c r="MKG73" s="15"/>
      <c r="MKH73" s="15"/>
      <c r="MKI73" s="15"/>
      <c r="MKJ73" s="15"/>
      <c r="MKK73" s="15"/>
      <c r="MKL73" s="15"/>
      <c r="MKM73" s="19"/>
      <c r="MKN73" s="59"/>
      <c r="MKO73" s="59"/>
      <c r="MKP73" s="52"/>
      <c r="MKQ73" s="52"/>
      <c r="MKR73" s="52"/>
      <c r="MKS73" s="52"/>
      <c r="MKT73" s="52"/>
      <c r="MKU73" s="59"/>
      <c r="MKV73" s="59"/>
      <c r="MKW73" s="59"/>
      <c r="MKX73" s="59"/>
      <c r="MKY73" s="60"/>
      <c r="MKZ73" s="278"/>
      <c r="MLA73" s="243"/>
      <c r="MLB73" s="244"/>
      <c r="MLC73" s="244"/>
      <c r="MLD73" s="244"/>
      <c r="MLE73" s="244"/>
      <c r="MLF73" s="244"/>
      <c r="MLG73" s="201"/>
      <c r="MLH73" s="210"/>
      <c r="MLI73" s="15"/>
      <c r="MLJ73" s="15"/>
      <c r="MLK73" s="15"/>
      <c r="MLL73" s="15"/>
      <c r="MLM73" s="15"/>
      <c r="MLN73" s="15"/>
      <c r="MLO73" s="15"/>
      <c r="MLP73" s="15"/>
      <c r="MLQ73" s="15"/>
      <c r="MLR73" s="15"/>
      <c r="MLS73" s="19"/>
      <c r="MLT73" s="15"/>
      <c r="MLU73" s="15"/>
      <c r="MLV73" s="15"/>
      <c r="MLW73" s="15"/>
      <c r="MLX73" s="15"/>
      <c r="MLY73" s="15"/>
      <c r="MLZ73" s="19"/>
      <c r="MMA73" s="59"/>
      <c r="MMB73" s="59"/>
      <c r="MMC73" s="52"/>
      <c r="MMD73" s="52"/>
      <c r="MME73" s="52"/>
      <c r="MMF73" s="52"/>
      <c r="MMG73" s="52"/>
      <c r="MMH73" s="59"/>
      <c r="MMI73" s="59"/>
      <c r="MMJ73" s="59"/>
      <c r="MMK73" s="59"/>
      <c r="MML73" s="60"/>
      <c r="MMM73" s="278"/>
      <c r="MMN73" s="243"/>
      <c r="MMO73" s="244"/>
      <c r="MMP73" s="244"/>
      <c r="MMQ73" s="244"/>
      <c r="MMR73" s="244"/>
      <c r="MMS73" s="244"/>
      <c r="MMT73" s="201"/>
      <c r="MMU73" s="210"/>
      <c r="MMV73" s="15"/>
      <c r="MMW73" s="15"/>
      <c r="MMX73" s="15"/>
      <c r="MMY73" s="15"/>
      <c r="MMZ73" s="15"/>
      <c r="MNA73" s="15"/>
      <c r="MNB73" s="15"/>
      <c r="MNC73" s="15"/>
      <c r="MND73" s="15"/>
      <c r="MNE73" s="15"/>
      <c r="MNF73" s="19"/>
      <c r="MNG73" s="15"/>
      <c r="MNH73" s="15"/>
      <c r="MNI73" s="15"/>
      <c r="MNJ73" s="15"/>
      <c r="MNK73" s="15"/>
      <c r="MNL73" s="15"/>
      <c r="MNM73" s="19"/>
      <c r="MNN73" s="59"/>
      <c r="MNO73" s="59"/>
      <c r="MNP73" s="52"/>
      <c r="MNQ73" s="52"/>
      <c r="MNR73" s="52"/>
      <c r="MNS73" s="52"/>
      <c r="MNT73" s="52"/>
      <c r="MNU73" s="59"/>
      <c r="MNV73" s="59"/>
      <c r="MNW73" s="59"/>
      <c r="MNX73" s="59"/>
      <c r="MNY73" s="60"/>
      <c r="MNZ73" s="278"/>
      <c r="MOA73" s="243"/>
      <c r="MOB73" s="244"/>
      <c r="MOC73" s="244"/>
      <c r="MOD73" s="244"/>
      <c r="MOE73" s="244"/>
      <c r="MOF73" s="244"/>
      <c r="MOG73" s="201"/>
      <c r="MOH73" s="210"/>
      <c r="MOI73" s="15"/>
      <c r="MOJ73" s="15"/>
      <c r="MOK73" s="15"/>
      <c r="MOL73" s="15"/>
      <c r="MOM73" s="15"/>
      <c r="MON73" s="15"/>
      <c r="MOO73" s="15"/>
      <c r="MOP73" s="15"/>
      <c r="MOQ73" s="15"/>
      <c r="MOR73" s="15"/>
      <c r="MOS73" s="19"/>
      <c r="MOT73" s="15"/>
      <c r="MOU73" s="15"/>
      <c r="MOV73" s="15"/>
      <c r="MOW73" s="15"/>
      <c r="MOX73" s="15"/>
      <c r="MOY73" s="15"/>
      <c r="MOZ73" s="19"/>
      <c r="MPA73" s="59"/>
      <c r="MPB73" s="59"/>
      <c r="MPC73" s="52"/>
      <c r="MPD73" s="52"/>
      <c r="MPE73" s="52"/>
      <c r="MPF73" s="52"/>
      <c r="MPG73" s="52"/>
      <c r="MPH73" s="59"/>
      <c r="MPI73" s="59"/>
      <c r="MPJ73" s="59"/>
      <c r="MPK73" s="59"/>
      <c r="MPL73" s="60"/>
      <c r="MPM73" s="278"/>
      <c r="MPN73" s="243"/>
      <c r="MPO73" s="244"/>
      <c r="MPP73" s="244"/>
      <c r="MPQ73" s="244"/>
      <c r="MPR73" s="244"/>
      <c r="MPS73" s="244"/>
      <c r="MPT73" s="201"/>
      <c r="MPU73" s="210"/>
      <c r="MPV73" s="15"/>
      <c r="MPW73" s="15"/>
      <c r="MPX73" s="15"/>
      <c r="MPY73" s="15"/>
      <c r="MPZ73" s="15"/>
      <c r="MQA73" s="15"/>
      <c r="MQB73" s="15"/>
      <c r="MQC73" s="15"/>
      <c r="MQD73" s="15"/>
      <c r="MQE73" s="15"/>
      <c r="MQF73" s="19"/>
      <c r="MQG73" s="15"/>
      <c r="MQH73" s="15"/>
      <c r="MQI73" s="15"/>
      <c r="MQJ73" s="15"/>
      <c r="MQK73" s="15"/>
      <c r="MQL73" s="15"/>
      <c r="MQM73" s="19"/>
      <c r="MQN73" s="59"/>
      <c r="MQO73" s="59"/>
      <c r="MQP73" s="52"/>
      <c r="MQQ73" s="52"/>
      <c r="MQR73" s="52"/>
      <c r="MQS73" s="52"/>
      <c r="MQT73" s="52"/>
      <c r="MQU73" s="59"/>
      <c r="MQV73" s="59"/>
      <c r="MQW73" s="59"/>
      <c r="MQX73" s="59"/>
      <c r="MQY73" s="60"/>
      <c r="MQZ73" s="278"/>
      <c r="MRA73" s="243"/>
      <c r="MRB73" s="244"/>
      <c r="MRC73" s="244"/>
      <c r="MRD73" s="244"/>
      <c r="MRE73" s="244"/>
      <c r="MRF73" s="244"/>
      <c r="MRG73" s="201"/>
      <c r="MRH73" s="210"/>
      <c r="MRI73" s="15"/>
      <c r="MRJ73" s="15"/>
      <c r="MRK73" s="15"/>
      <c r="MRL73" s="15"/>
      <c r="MRM73" s="15"/>
      <c r="MRN73" s="15"/>
      <c r="MRO73" s="15"/>
      <c r="MRP73" s="15"/>
      <c r="MRQ73" s="15"/>
      <c r="MRR73" s="15"/>
      <c r="MRS73" s="19"/>
      <c r="MRT73" s="15"/>
      <c r="MRU73" s="15"/>
      <c r="MRV73" s="15"/>
      <c r="MRW73" s="15"/>
      <c r="MRX73" s="15"/>
      <c r="MRY73" s="15"/>
      <c r="MRZ73" s="19"/>
      <c r="MSA73" s="59"/>
      <c r="MSB73" s="59"/>
      <c r="MSC73" s="52"/>
      <c r="MSD73" s="52"/>
      <c r="MSE73" s="52"/>
      <c r="MSF73" s="52"/>
      <c r="MSG73" s="52"/>
      <c r="MSH73" s="59"/>
      <c r="MSI73" s="59"/>
      <c r="MSJ73" s="59"/>
      <c r="MSK73" s="59"/>
      <c r="MSL73" s="60"/>
      <c r="MSM73" s="278"/>
      <c r="MSN73" s="243"/>
      <c r="MSO73" s="244"/>
      <c r="MSP73" s="244"/>
      <c r="MSQ73" s="244"/>
      <c r="MSR73" s="244"/>
      <c r="MSS73" s="244"/>
      <c r="MST73" s="201"/>
      <c r="MSU73" s="210"/>
      <c r="MSV73" s="15"/>
      <c r="MSW73" s="15"/>
      <c r="MSX73" s="15"/>
      <c r="MSY73" s="15"/>
      <c r="MSZ73" s="15"/>
      <c r="MTA73" s="15"/>
      <c r="MTB73" s="15"/>
      <c r="MTC73" s="15"/>
      <c r="MTD73" s="15"/>
      <c r="MTE73" s="15"/>
      <c r="MTF73" s="19"/>
      <c r="MTG73" s="15"/>
      <c r="MTH73" s="15"/>
      <c r="MTI73" s="15"/>
      <c r="MTJ73" s="15"/>
      <c r="MTK73" s="15"/>
      <c r="MTL73" s="15"/>
      <c r="MTM73" s="19"/>
      <c r="MTN73" s="59"/>
      <c r="MTO73" s="59"/>
      <c r="MTP73" s="52"/>
      <c r="MTQ73" s="52"/>
      <c r="MTR73" s="52"/>
      <c r="MTS73" s="52"/>
      <c r="MTT73" s="52"/>
      <c r="MTU73" s="59"/>
      <c r="MTV73" s="59"/>
      <c r="MTW73" s="59"/>
      <c r="MTX73" s="59"/>
      <c r="MTY73" s="60"/>
      <c r="MTZ73" s="278"/>
      <c r="MUA73" s="243"/>
      <c r="MUB73" s="244"/>
      <c r="MUC73" s="244"/>
      <c r="MUD73" s="244"/>
      <c r="MUE73" s="244"/>
      <c r="MUF73" s="244"/>
      <c r="MUG73" s="201"/>
      <c r="MUH73" s="210"/>
      <c r="MUI73" s="15"/>
      <c r="MUJ73" s="15"/>
      <c r="MUK73" s="15"/>
      <c r="MUL73" s="15"/>
      <c r="MUM73" s="15"/>
      <c r="MUN73" s="15"/>
      <c r="MUO73" s="15"/>
      <c r="MUP73" s="15"/>
      <c r="MUQ73" s="15"/>
      <c r="MUR73" s="15"/>
      <c r="MUS73" s="19"/>
      <c r="MUT73" s="15"/>
      <c r="MUU73" s="15"/>
      <c r="MUV73" s="15"/>
      <c r="MUW73" s="15"/>
      <c r="MUX73" s="15"/>
      <c r="MUY73" s="15"/>
      <c r="MUZ73" s="19"/>
      <c r="MVA73" s="59"/>
      <c r="MVB73" s="59"/>
      <c r="MVC73" s="52"/>
      <c r="MVD73" s="52"/>
      <c r="MVE73" s="52"/>
      <c r="MVF73" s="52"/>
      <c r="MVG73" s="52"/>
      <c r="MVH73" s="59"/>
      <c r="MVI73" s="59"/>
      <c r="MVJ73" s="59"/>
      <c r="MVK73" s="59"/>
      <c r="MVL73" s="60"/>
      <c r="MVM73" s="278"/>
      <c r="MVN73" s="243"/>
      <c r="MVO73" s="244"/>
      <c r="MVP73" s="244"/>
      <c r="MVQ73" s="244"/>
      <c r="MVR73" s="244"/>
      <c r="MVS73" s="244"/>
      <c r="MVT73" s="201"/>
      <c r="MVU73" s="210"/>
      <c r="MVV73" s="15"/>
      <c r="MVW73" s="15"/>
      <c r="MVX73" s="15"/>
      <c r="MVY73" s="15"/>
      <c r="MVZ73" s="15"/>
      <c r="MWA73" s="15"/>
      <c r="MWB73" s="15"/>
      <c r="MWC73" s="15"/>
      <c r="MWD73" s="15"/>
      <c r="MWE73" s="15"/>
      <c r="MWF73" s="19"/>
      <c r="MWG73" s="15"/>
      <c r="MWH73" s="15"/>
      <c r="MWI73" s="15"/>
      <c r="MWJ73" s="15"/>
      <c r="MWK73" s="15"/>
      <c r="MWL73" s="15"/>
      <c r="MWM73" s="19"/>
      <c r="MWN73" s="59"/>
      <c r="MWO73" s="59"/>
      <c r="MWP73" s="52"/>
      <c r="MWQ73" s="52"/>
      <c r="MWR73" s="52"/>
      <c r="MWS73" s="52"/>
      <c r="MWT73" s="52"/>
      <c r="MWU73" s="59"/>
      <c r="MWV73" s="59"/>
      <c r="MWW73" s="59"/>
      <c r="MWX73" s="59"/>
      <c r="MWY73" s="60"/>
      <c r="MWZ73" s="278"/>
      <c r="MXA73" s="243"/>
      <c r="MXB73" s="244"/>
      <c r="MXC73" s="244"/>
      <c r="MXD73" s="244"/>
      <c r="MXE73" s="244"/>
      <c r="MXF73" s="244"/>
      <c r="MXG73" s="201"/>
      <c r="MXH73" s="210"/>
      <c r="MXI73" s="15"/>
      <c r="MXJ73" s="15"/>
      <c r="MXK73" s="15"/>
      <c r="MXL73" s="15"/>
      <c r="MXM73" s="15"/>
      <c r="MXN73" s="15"/>
      <c r="MXO73" s="15"/>
      <c r="MXP73" s="15"/>
      <c r="MXQ73" s="15"/>
      <c r="MXR73" s="15"/>
      <c r="MXS73" s="19"/>
      <c r="MXT73" s="15"/>
      <c r="MXU73" s="15"/>
      <c r="MXV73" s="15"/>
      <c r="MXW73" s="15"/>
      <c r="MXX73" s="15"/>
      <c r="MXY73" s="15"/>
      <c r="MXZ73" s="19"/>
      <c r="MYA73" s="59"/>
      <c r="MYB73" s="59"/>
      <c r="MYC73" s="52"/>
      <c r="MYD73" s="52"/>
      <c r="MYE73" s="52"/>
      <c r="MYF73" s="52"/>
      <c r="MYG73" s="52"/>
      <c r="MYH73" s="59"/>
      <c r="MYI73" s="59"/>
      <c r="MYJ73" s="59"/>
      <c r="MYK73" s="59"/>
      <c r="MYL73" s="60"/>
      <c r="MYM73" s="278"/>
      <c r="MYN73" s="243"/>
      <c r="MYO73" s="244"/>
      <c r="MYP73" s="244"/>
      <c r="MYQ73" s="244"/>
      <c r="MYR73" s="244"/>
      <c r="MYS73" s="244"/>
      <c r="MYT73" s="201"/>
      <c r="MYU73" s="210"/>
      <c r="MYV73" s="15"/>
      <c r="MYW73" s="15"/>
      <c r="MYX73" s="15"/>
      <c r="MYY73" s="15"/>
      <c r="MYZ73" s="15"/>
      <c r="MZA73" s="15"/>
      <c r="MZB73" s="15"/>
      <c r="MZC73" s="15"/>
      <c r="MZD73" s="15"/>
      <c r="MZE73" s="15"/>
      <c r="MZF73" s="19"/>
      <c r="MZG73" s="15"/>
      <c r="MZH73" s="15"/>
      <c r="MZI73" s="15"/>
      <c r="MZJ73" s="15"/>
      <c r="MZK73" s="15"/>
      <c r="MZL73" s="15"/>
      <c r="MZM73" s="19"/>
      <c r="MZN73" s="59"/>
      <c r="MZO73" s="59"/>
      <c r="MZP73" s="52"/>
      <c r="MZQ73" s="52"/>
      <c r="MZR73" s="52"/>
      <c r="MZS73" s="52"/>
      <c r="MZT73" s="52"/>
      <c r="MZU73" s="59"/>
      <c r="MZV73" s="59"/>
      <c r="MZW73" s="59"/>
      <c r="MZX73" s="59"/>
      <c r="MZY73" s="60"/>
      <c r="MZZ73" s="278"/>
      <c r="NAA73" s="243"/>
      <c r="NAB73" s="244"/>
      <c r="NAC73" s="244"/>
      <c r="NAD73" s="244"/>
      <c r="NAE73" s="244"/>
      <c r="NAF73" s="244"/>
      <c r="NAG73" s="201"/>
      <c r="NAH73" s="210"/>
      <c r="NAI73" s="15"/>
      <c r="NAJ73" s="15"/>
      <c r="NAK73" s="15"/>
      <c r="NAL73" s="15"/>
      <c r="NAM73" s="15"/>
      <c r="NAN73" s="15"/>
      <c r="NAO73" s="15"/>
      <c r="NAP73" s="15"/>
      <c r="NAQ73" s="15"/>
      <c r="NAR73" s="15"/>
      <c r="NAS73" s="19"/>
      <c r="NAT73" s="15"/>
      <c r="NAU73" s="15"/>
      <c r="NAV73" s="15"/>
      <c r="NAW73" s="15"/>
      <c r="NAX73" s="15"/>
      <c r="NAY73" s="15"/>
      <c r="NAZ73" s="19"/>
      <c r="NBA73" s="59"/>
      <c r="NBB73" s="59"/>
      <c r="NBC73" s="52"/>
      <c r="NBD73" s="52"/>
      <c r="NBE73" s="52"/>
      <c r="NBF73" s="52"/>
      <c r="NBG73" s="52"/>
      <c r="NBH73" s="59"/>
      <c r="NBI73" s="59"/>
      <c r="NBJ73" s="59"/>
      <c r="NBK73" s="59"/>
      <c r="NBL73" s="60"/>
      <c r="NBM73" s="278"/>
      <c r="NBN73" s="243"/>
      <c r="NBO73" s="244"/>
      <c r="NBP73" s="244"/>
      <c r="NBQ73" s="244"/>
      <c r="NBR73" s="244"/>
      <c r="NBS73" s="244"/>
      <c r="NBT73" s="201"/>
      <c r="NBU73" s="210"/>
      <c r="NBV73" s="15"/>
      <c r="NBW73" s="15"/>
      <c r="NBX73" s="15"/>
      <c r="NBY73" s="15"/>
      <c r="NBZ73" s="15"/>
      <c r="NCA73" s="15"/>
      <c r="NCB73" s="15"/>
      <c r="NCC73" s="15"/>
      <c r="NCD73" s="15"/>
      <c r="NCE73" s="15"/>
      <c r="NCF73" s="19"/>
      <c r="NCG73" s="15"/>
      <c r="NCH73" s="15"/>
      <c r="NCI73" s="15"/>
      <c r="NCJ73" s="15"/>
      <c r="NCK73" s="15"/>
      <c r="NCL73" s="15"/>
      <c r="NCM73" s="19"/>
      <c r="NCN73" s="59"/>
      <c r="NCO73" s="59"/>
      <c r="NCP73" s="52"/>
      <c r="NCQ73" s="52"/>
      <c r="NCR73" s="52"/>
      <c r="NCS73" s="52"/>
      <c r="NCT73" s="52"/>
      <c r="NCU73" s="59"/>
      <c r="NCV73" s="59"/>
      <c r="NCW73" s="59"/>
      <c r="NCX73" s="59"/>
      <c r="NCY73" s="60"/>
      <c r="NCZ73" s="278"/>
      <c r="NDA73" s="243"/>
      <c r="NDB73" s="244"/>
      <c r="NDC73" s="244"/>
      <c r="NDD73" s="244"/>
      <c r="NDE73" s="244"/>
      <c r="NDF73" s="244"/>
      <c r="NDG73" s="201"/>
      <c r="NDH73" s="210"/>
      <c r="NDI73" s="15"/>
      <c r="NDJ73" s="15"/>
      <c r="NDK73" s="15"/>
      <c r="NDL73" s="15"/>
      <c r="NDM73" s="15"/>
      <c r="NDN73" s="15"/>
      <c r="NDO73" s="15"/>
      <c r="NDP73" s="15"/>
      <c r="NDQ73" s="15"/>
      <c r="NDR73" s="15"/>
      <c r="NDS73" s="19"/>
      <c r="NDT73" s="15"/>
      <c r="NDU73" s="15"/>
      <c r="NDV73" s="15"/>
      <c r="NDW73" s="15"/>
      <c r="NDX73" s="15"/>
      <c r="NDY73" s="15"/>
      <c r="NDZ73" s="19"/>
      <c r="NEA73" s="59"/>
      <c r="NEB73" s="59"/>
      <c r="NEC73" s="52"/>
      <c r="NED73" s="52"/>
      <c r="NEE73" s="52"/>
      <c r="NEF73" s="52"/>
      <c r="NEG73" s="52"/>
      <c r="NEH73" s="59"/>
      <c r="NEI73" s="59"/>
      <c r="NEJ73" s="59"/>
      <c r="NEK73" s="59"/>
      <c r="NEL73" s="60"/>
      <c r="NEM73" s="278"/>
      <c r="NEN73" s="243"/>
      <c r="NEO73" s="244"/>
      <c r="NEP73" s="244"/>
      <c r="NEQ73" s="244"/>
      <c r="NER73" s="244"/>
      <c r="NES73" s="244"/>
      <c r="NET73" s="201"/>
      <c r="NEU73" s="210"/>
      <c r="NEV73" s="15"/>
      <c r="NEW73" s="15"/>
      <c r="NEX73" s="15"/>
      <c r="NEY73" s="15"/>
      <c r="NEZ73" s="15"/>
      <c r="NFA73" s="15"/>
      <c r="NFB73" s="15"/>
      <c r="NFC73" s="15"/>
      <c r="NFD73" s="15"/>
      <c r="NFE73" s="15"/>
      <c r="NFF73" s="19"/>
      <c r="NFG73" s="15"/>
      <c r="NFH73" s="15"/>
      <c r="NFI73" s="15"/>
      <c r="NFJ73" s="15"/>
      <c r="NFK73" s="15"/>
      <c r="NFL73" s="15"/>
      <c r="NFM73" s="19"/>
      <c r="NFN73" s="59"/>
      <c r="NFO73" s="59"/>
      <c r="NFP73" s="52"/>
      <c r="NFQ73" s="52"/>
      <c r="NFR73" s="52"/>
      <c r="NFS73" s="52"/>
      <c r="NFT73" s="52"/>
      <c r="NFU73" s="59"/>
      <c r="NFV73" s="59"/>
      <c r="NFW73" s="59"/>
      <c r="NFX73" s="59"/>
      <c r="NFY73" s="60"/>
      <c r="NFZ73" s="278"/>
      <c r="NGA73" s="243"/>
      <c r="NGB73" s="244"/>
      <c r="NGC73" s="244"/>
      <c r="NGD73" s="244"/>
      <c r="NGE73" s="244"/>
      <c r="NGF73" s="244"/>
      <c r="NGG73" s="201"/>
      <c r="NGH73" s="210"/>
      <c r="NGI73" s="15"/>
      <c r="NGJ73" s="15"/>
      <c r="NGK73" s="15"/>
      <c r="NGL73" s="15"/>
      <c r="NGM73" s="15"/>
      <c r="NGN73" s="15"/>
      <c r="NGO73" s="15"/>
      <c r="NGP73" s="15"/>
      <c r="NGQ73" s="15"/>
      <c r="NGR73" s="15"/>
      <c r="NGS73" s="19"/>
      <c r="NGT73" s="15"/>
      <c r="NGU73" s="15"/>
      <c r="NGV73" s="15"/>
      <c r="NGW73" s="15"/>
      <c r="NGX73" s="15"/>
      <c r="NGY73" s="15"/>
      <c r="NGZ73" s="19"/>
      <c r="NHA73" s="59"/>
      <c r="NHB73" s="59"/>
      <c r="NHC73" s="52"/>
      <c r="NHD73" s="52"/>
      <c r="NHE73" s="52"/>
      <c r="NHF73" s="52"/>
      <c r="NHG73" s="52"/>
      <c r="NHH73" s="59"/>
      <c r="NHI73" s="59"/>
      <c r="NHJ73" s="59"/>
      <c r="NHK73" s="59"/>
      <c r="NHL73" s="60"/>
      <c r="NHM73" s="278"/>
      <c r="NHN73" s="243"/>
      <c r="NHO73" s="244"/>
      <c r="NHP73" s="244"/>
      <c r="NHQ73" s="244"/>
      <c r="NHR73" s="244"/>
      <c r="NHS73" s="244"/>
      <c r="NHT73" s="201"/>
      <c r="NHU73" s="210"/>
      <c r="NHV73" s="15"/>
      <c r="NHW73" s="15"/>
      <c r="NHX73" s="15"/>
      <c r="NHY73" s="15"/>
      <c r="NHZ73" s="15"/>
      <c r="NIA73" s="15"/>
      <c r="NIB73" s="15"/>
      <c r="NIC73" s="15"/>
      <c r="NID73" s="15"/>
      <c r="NIE73" s="15"/>
      <c r="NIF73" s="19"/>
      <c r="NIG73" s="15"/>
      <c r="NIH73" s="15"/>
      <c r="NII73" s="15"/>
      <c r="NIJ73" s="15"/>
      <c r="NIK73" s="15"/>
      <c r="NIL73" s="15"/>
      <c r="NIM73" s="19"/>
      <c r="NIN73" s="59"/>
      <c r="NIO73" s="59"/>
      <c r="NIP73" s="52"/>
      <c r="NIQ73" s="52"/>
      <c r="NIR73" s="52"/>
      <c r="NIS73" s="52"/>
      <c r="NIT73" s="52"/>
      <c r="NIU73" s="59"/>
      <c r="NIV73" s="59"/>
      <c r="NIW73" s="59"/>
      <c r="NIX73" s="59"/>
      <c r="NIY73" s="60"/>
      <c r="NIZ73" s="278"/>
      <c r="NJA73" s="243"/>
      <c r="NJB73" s="244"/>
      <c r="NJC73" s="244"/>
      <c r="NJD73" s="244"/>
      <c r="NJE73" s="244"/>
      <c r="NJF73" s="244"/>
      <c r="NJG73" s="201"/>
      <c r="NJH73" s="210"/>
      <c r="NJI73" s="15"/>
      <c r="NJJ73" s="15"/>
      <c r="NJK73" s="15"/>
      <c r="NJL73" s="15"/>
      <c r="NJM73" s="15"/>
      <c r="NJN73" s="15"/>
      <c r="NJO73" s="15"/>
      <c r="NJP73" s="15"/>
      <c r="NJQ73" s="15"/>
      <c r="NJR73" s="15"/>
      <c r="NJS73" s="19"/>
      <c r="NJT73" s="15"/>
      <c r="NJU73" s="15"/>
      <c r="NJV73" s="15"/>
      <c r="NJW73" s="15"/>
      <c r="NJX73" s="15"/>
      <c r="NJY73" s="15"/>
      <c r="NJZ73" s="19"/>
      <c r="NKA73" s="59"/>
      <c r="NKB73" s="59"/>
      <c r="NKC73" s="52"/>
      <c r="NKD73" s="52"/>
      <c r="NKE73" s="52"/>
      <c r="NKF73" s="52"/>
      <c r="NKG73" s="52"/>
      <c r="NKH73" s="59"/>
      <c r="NKI73" s="59"/>
      <c r="NKJ73" s="59"/>
      <c r="NKK73" s="59"/>
      <c r="NKL73" s="60"/>
      <c r="NKM73" s="278"/>
      <c r="NKN73" s="243"/>
      <c r="NKO73" s="244"/>
      <c r="NKP73" s="244"/>
      <c r="NKQ73" s="244"/>
      <c r="NKR73" s="244"/>
      <c r="NKS73" s="244"/>
      <c r="NKT73" s="201"/>
      <c r="NKU73" s="210"/>
      <c r="NKV73" s="15"/>
      <c r="NKW73" s="15"/>
      <c r="NKX73" s="15"/>
      <c r="NKY73" s="15"/>
      <c r="NKZ73" s="15"/>
      <c r="NLA73" s="15"/>
      <c r="NLB73" s="15"/>
      <c r="NLC73" s="15"/>
      <c r="NLD73" s="15"/>
      <c r="NLE73" s="15"/>
      <c r="NLF73" s="19"/>
      <c r="NLG73" s="15"/>
      <c r="NLH73" s="15"/>
      <c r="NLI73" s="15"/>
      <c r="NLJ73" s="15"/>
      <c r="NLK73" s="15"/>
      <c r="NLL73" s="15"/>
      <c r="NLM73" s="19"/>
      <c r="NLN73" s="59"/>
      <c r="NLO73" s="59"/>
      <c r="NLP73" s="52"/>
      <c r="NLQ73" s="52"/>
      <c r="NLR73" s="52"/>
      <c r="NLS73" s="52"/>
      <c r="NLT73" s="52"/>
      <c r="NLU73" s="59"/>
      <c r="NLV73" s="59"/>
      <c r="NLW73" s="59"/>
      <c r="NLX73" s="59"/>
      <c r="NLY73" s="60"/>
      <c r="NLZ73" s="278"/>
      <c r="NMA73" s="243"/>
      <c r="NMB73" s="244"/>
      <c r="NMC73" s="244"/>
      <c r="NMD73" s="244"/>
      <c r="NME73" s="244"/>
      <c r="NMF73" s="244"/>
      <c r="NMG73" s="201"/>
      <c r="NMH73" s="210"/>
      <c r="NMI73" s="15"/>
      <c r="NMJ73" s="15"/>
      <c r="NMK73" s="15"/>
      <c r="NML73" s="15"/>
      <c r="NMM73" s="15"/>
      <c r="NMN73" s="15"/>
      <c r="NMO73" s="15"/>
      <c r="NMP73" s="15"/>
      <c r="NMQ73" s="15"/>
      <c r="NMR73" s="15"/>
      <c r="NMS73" s="19"/>
      <c r="NMT73" s="15"/>
      <c r="NMU73" s="15"/>
      <c r="NMV73" s="15"/>
      <c r="NMW73" s="15"/>
      <c r="NMX73" s="15"/>
      <c r="NMY73" s="15"/>
      <c r="NMZ73" s="19"/>
      <c r="NNA73" s="59"/>
      <c r="NNB73" s="59"/>
      <c r="NNC73" s="52"/>
      <c r="NND73" s="52"/>
      <c r="NNE73" s="52"/>
      <c r="NNF73" s="52"/>
      <c r="NNG73" s="52"/>
      <c r="NNH73" s="59"/>
      <c r="NNI73" s="59"/>
      <c r="NNJ73" s="59"/>
      <c r="NNK73" s="59"/>
      <c r="NNL73" s="60"/>
      <c r="NNM73" s="278"/>
      <c r="NNN73" s="243"/>
      <c r="NNO73" s="244"/>
      <c r="NNP73" s="244"/>
      <c r="NNQ73" s="244"/>
      <c r="NNR73" s="244"/>
      <c r="NNS73" s="244"/>
      <c r="NNT73" s="201"/>
      <c r="NNU73" s="210"/>
      <c r="NNV73" s="15"/>
      <c r="NNW73" s="15"/>
      <c r="NNX73" s="15"/>
      <c r="NNY73" s="15"/>
      <c r="NNZ73" s="15"/>
      <c r="NOA73" s="15"/>
      <c r="NOB73" s="15"/>
      <c r="NOC73" s="15"/>
      <c r="NOD73" s="15"/>
      <c r="NOE73" s="15"/>
      <c r="NOF73" s="19"/>
      <c r="NOG73" s="15"/>
      <c r="NOH73" s="15"/>
      <c r="NOI73" s="15"/>
      <c r="NOJ73" s="15"/>
      <c r="NOK73" s="15"/>
      <c r="NOL73" s="15"/>
      <c r="NOM73" s="19"/>
      <c r="NON73" s="59"/>
      <c r="NOO73" s="59"/>
      <c r="NOP73" s="52"/>
      <c r="NOQ73" s="52"/>
      <c r="NOR73" s="52"/>
      <c r="NOS73" s="52"/>
      <c r="NOT73" s="52"/>
      <c r="NOU73" s="59"/>
      <c r="NOV73" s="59"/>
      <c r="NOW73" s="59"/>
      <c r="NOX73" s="59"/>
      <c r="NOY73" s="60"/>
      <c r="NOZ73" s="278"/>
      <c r="NPA73" s="243"/>
      <c r="NPB73" s="244"/>
      <c r="NPC73" s="244"/>
      <c r="NPD73" s="244"/>
      <c r="NPE73" s="244"/>
      <c r="NPF73" s="244"/>
      <c r="NPG73" s="201"/>
      <c r="NPH73" s="210"/>
      <c r="NPI73" s="15"/>
      <c r="NPJ73" s="15"/>
      <c r="NPK73" s="15"/>
      <c r="NPL73" s="15"/>
      <c r="NPM73" s="15"/>
      <c r="NPN73" s="15"/>
      <c r="NPO73" s="15"/>
      <c r="NPP73" s="15"/>
      <c r="NPQ73" s="15"/>
      <c r="NPR73" s="15"/>
      <c r="NPS73" s="19"/>
      <c r="NPT73" s="15"/>
      <c r="NPU73" s="15"/>
      <c r="NPV73" s="15"/>
      <c r="NPW73" s="15"/>
      <c r="NPX73" s="15"/>
      <c r="NPY73" s="15"/>
      <c r="NPZ73" s="19"/>
      <c r="NQA73" s="59"/>
      <c r="NQB73" s="59"/>
      <c r="NQC73" s="52"/>
      <c r="NQD73" s="52"/>
      <c r="NQE73" s="52"/>
      <c r="NQF73" s="52"/>
      <c r="NQG73" s="52"/>
      <c r="NQH73" s="59"/>
      <c r="NQI73" s="59"/>
      <c r="NQJ73" s="59"/>
      <c r="NQK73" s="59"/>
      <c r="NQL73" s="60"/>
      <c r="NQM73" s="278"/>
      <c r="NQN73" s="243"/>
      <c r="NQO73" s="244"/>
      <c r="NQP73" s="244"/>
      <c r="NQQ73" s="244"/>
      <c r="NQR73" s="244"/>
      <c r="NQS73" s="244"/>
      <c r="NQT73" s="201"/>
      <c r="NQU73" s="210"/>
      <c r="NQV73" s="15"/>
      <c r="NQW73" s="15"/>
      <c r="NQX73" s="15"/>
      <c r="NQY73" s="15"/>
      <c r="NQZ73" s="15"/>
      <c r="NRA73" s="15"/>
      <c r="NRB73" s="15"/>
      <c r="NRC73" s="15"/>
      <c r="NRD73" s="15"/>
      <c r="NRE73" s="15"/>
      <c r="NRF73" s="19"/>
      <c r="NRG73" s="15"/>
      <c r="NRH73" s="15"/>
      <c r="NRI73" s="15"/>
      <c r="NRJ73" s="15"/>
      <c r="NRK73" s="15"/>
      <c r="NRL73" s="15"/>
      <c r="NRM73" s="19"/>
      <c r="NRN73" s="59"/>
      <c r="NRO73" s="59"/>
      <c r="NRP73" s="52"/>
      <c r="NRQ73" s="52"/>
      <c r="NRR73" s="52"/>
      <c r="NRS73" s="52"/>
      <c r="NRT73" s="52"/>
      <c r="NRU73" s="59"/>
      <c r="NRV73" s="59"/>
      <c r="NRW73" s="59"/>
      <c r="NRX73" s="59"/>
      <c r="NRY73" s="60"/>
      <c r="NRZ73" s="278"/>
      <c r="NSA73" s="243"/>
      <c r="NSB73" s="244"/>
      <c r="NSC73" s="244"/>
      <c r="NSD73" s="244"/>
      <c r="NSE73" s="244"/>
      <c r="NSF73" s="244"/>
      <c r="NSG73" s="201"/>
      <c r="NSH73" s="210"/>
      <c r="NSI73" s="15"/>
      <c r="NSJ73" s="15"/>
      <c r="NSK73" s="15"/>
      <c r="NSL73" s="15"/>
      <c r="NSM73" s="15"/>
      <c r="NSN73" s="15"/>
      <c r="NSO73" s="15"/>
      <c r="NSP73" s="15"/>
      <c r="NSQ73" s="15"/>
      <c r="NSR73" s="15"/>
      <c r="NSS73" s="19"/>
      <c r="NST73" s="15"/>
      <c r="NSU73" s="15"/>
      <c r="NSV73" s="15"/>
      <c r="NSW73" s="15"/>
      <c r="NSX73" s="15"/>
      <c r="NSY73" s="15"/>
      <c r="NSZ73" s="19"/>
      <c r="NTA73" s="59"/>
      <c r="NTB73" s="59"/>
      <c r="NTC73" s="52"/>
      <c r="NTD73" s="52"/>
      <c r="NTE73" s="52"/>
      <c r="NTF73" s="52"/>
      <c r="NTG73" s="52"/>
      <c r="NTH73" s="59"/>
      <c r="NTI73" s="59"/>
      <c r="NTJ73" s="59"/>
      <c r="NTK73" s="59"/>
      <c r="NTL73" s="60"/>
      <c r="NTM73" s="278"/>
      <c r="NTN73" s="243"/>
      <c r="NTO73" s="244"/>
      <c r="NTP73" s="244"/>
      <c r="NTQ73" s="244"/>
      <c r="NTR73" s="244"/>
      <c r="NTS73" s="244"/>
      <c r="NTT73" s="201"/>
      <c r="NTU73" s="210"/>
      <c r="NTV73" s="15"/>
      <c r="NTW73" s="15"/>
      <c r="NTX73" s="15"/>
      <c r="NTY73" s="15"/>
      <c r="NTZ73" s="15"/>
      <c r="NUA73" s="15"/>
      <c r="NUB73" s="15"/>
      <c r="NUC73" s="15"/>
      <c r="NUD73" s="15"/>
      <c r="NUE73" s="15"/>
      <c r="NUF73" s="19"/>
      <c r="NUG73" s="15"/>
      <c r="NUH73" s="15"/>
      <c r="NUI73" s="15"/>
      <c r="NUJ73" s="15"/>
      <c r="NUK73" s="15"/>
      <c r="NUL73" s="15"/>
      <c r="NUM73" s="19"/>
      <c r="NUN73" s="59"/>
      <c r="NUO73" s="59"/>
      <c r="NUP73" s="52"/>
      <c r="NUQ73" s="52"/>
      <c r="NUR73" s="52"/>
      <c r="NUS73" s="52"/>
      <c r="NUT73" s="52"/>
      <c r="NUU73" s="59"/>
      <c r="NUV73" s="59"/>
      <c r="NUW73" s="59"/>
      <c r="NUX73" s="59"/>
      <c r="NUY73" s="60"/>
      <c r="NUZ73" s="278"/>
      <c r="NVA73" s="243"/>
      <c r="NVB73" s="244"/>
      <c r="NVC73" s="244"/>
      <c r="NVD73" s="244"/>
      <c r="NVE73" s="244"/>
      <c r="NVF73" s="244"/>
      <c r="NVG73" s="201"/>
      <c r="NVH73" s="210"/>
      <c r="NVI73" s="15"/>
      <c r="NVJ73" s="15"/>
      <c r="NVK73" s="15"/>
      <c r="NVL73" s="15"/>
      <c r="NVM73" s="15"/>
      <c r="NVN73" s="15"/>
      <c r="NVO73" s="15"/>
      <c r="NVP73" s="15"/>
      <c r="NVQ73" s="15"/>
      <c r="NVR73" s="15"/>
      <c r="NVS73" s="19"/>
      <c r="NVT73" s="15"/>
      <c r="NVU73" s="15"/>
      <c r="NVV73" s="15"/>
      <c r="NVW73" s="15"/>
      <c r="NVX73" s="15"/>
      <c r="NVY73" s="15"/>
      <c r="NVZ73" s="19"/>
      <c r="NWA73" s="59"/>
      <c r="NWB73" s="59"/>
      <c r="NWC73" s="52"/>
      <c r="NWD73" s="52"/>
      <c r="NWE73" s="52"/>
      <c r="NWF73" s="52"/>
      <c r="NWG73" s="52"/>
      <c r="NWH73" s="59"/>
      <c r="NWI73" s="59"/>
      <c r="NWJ73" s="59"/>
      <c r="NWK73" s="59"/>
      <c r="NWL73" s="60"/>
      <c r="NWM73" s="278"/>
      <c r="NWN73" s="243"/>
      <c r="NWO73" s="244"/>
      <c r="NWP73" s="244"/>
      <c r="NWQ73" s="244"/>
      <c r="NWR73" s="244"/>
      <c r="NWS73" s="244"/>
      <c r="NWT73" s="201"/>
      <c r="NWU73" s="210"/>
      <c r="NWV73" s="15"/>
      <c r="NWW73" s="15"/>
      <c r="NWX73" s="15"/>
      <c r="NWY73" s="15"/>
      <c r="NWZ73" s="15"/>
      <c r="NXA73" s="15"/>
      <c r="NXB73" s="15"/>
      <c r="NXC73" s="15"/>
      <c r="NXD73" s="15"/>
      <c r="NXE73" s="15"/>
      <c r="NXF73" s="19"/>
      <c r="NXG73" s="15"/>
      <c r="NXH73" s="15"/>
      <c r="NXI73" s="15"/>
      <c r="NXJ73" s="15"/>
      <c r="NXK73" s="15"/>
      <c r="NXL73" s="15"/>
      <c r="NXM73" s="19"/>
      <c r="NXN73" s="59"/>
      <c r="NXO73" s="59"/>
      <c r="NXP73" s="52"/>
      <c r="NXQ73" s="52"/>
      <c r="NXR73" s="52"/>
      <c r="NXS73" s="52"/>
      <c r="NXT73" s="52"/>
      <c r="NXU73" s="59"/>
      <c r="NXV73" s="59"/>
      <c r="NXW73" s="59"/>
      <c r="NXX73" s="59"/>
      <c r="NXY73" s="60"/>
      <c r="NXZ73" s="278"/>
      <c r="NYA73" s="243"/>
      <c r="NYB73" s="244"/>
      <c r="NYC73" s="244"/>
      <c r="NYD73" s="244"/>
      <c r="NYE73" s="244"/>
      <c r="NYF73" s="244"/>
      <c r="NYG73" s="201"/>
      <c r="NYH73" s="210"/>
      <c r="NYI73" s="15"/>
      <c r="NYJ73" s="15"/>
      <c r="NYK73" s="15"/>
      <c r="NYL73" s="15"/>
      <c r="NYM73" s="15"/>
      <c r="NYN73" s="15"/>
      <c r="NYO73" s="15"/>
      <c r="NYP73" s="15"/>
      <c r="NYQ73" s="15"/>
      <c r="NYR73" s="15"/>
      <c r="NYS73" s="19"/>
      <c r="NYT73" s="15"/>
      <c r="NYU73" s="15"/>
      <c r="NYV73" s="15"/>
      <c r="NYW73" s="15"/>
      <c r="NYX73" s="15"/>
      <c r="NYY73" s="15"/>
      <c r="NYZ73" s="19"/>
      <c r="NZA73" s="59"/>
      <c r="NZB73" s="59"/>
      <c r="NZC73" s="52"/>
      <c r="NZD73" s="52"/>
      <c r="NZE73" s="52"/>
      <c r="NZF73" s="52"/>
      <c r="NZG73" s="52"/>
      <c r="NZH73" s="59"/>
      <c r="NZI73" s="59"/>
      <c r="NZJ73" s="59"/>
      <c r="NZK73" s="59"/>
      <c r="NZL73" s="60"/>
      <c r="NZM73" s="278"/>
      <c r="NZN73" s="243"/>
      <c r="NZO73" s="244"/>
      <c r="NZP73" s="244"/>
      <c r="NZQ73" s="244"/>
      <c r="NZR73" s="244"/>
      <c r="NZS73" s="244"/>
      <c r="NZT73" s="201"/>
      <c r="NZU73" s="210"/>
      <c r="NZV73" s="15"/>
      <c r="NZW73" s="15"/>
      <c r="NZX73" s="15"/>
      <c r="NZY73" s="15"/>
      <c r="NZZ73" s="15"/>
      <c r="OAA73" s="15"/>
      <c r="OAB73" s="15"/>
      <c r="OAC73" s="15"/>
      <c r="OAD73" s="15"/>
      <c r="OAE73" s="15"/>
      <c r="OAF73" s="19"/>
      <c r="OAG73" s="15"/>
      <c r="OAH73" s="15"/>
      <c r="OAI73" s="15"/>
      <c r="OAJ73" s="15"/>
      <c r="OAK73" s="15"/>
      <c r="OAL73" s="15"/>
      <c r="OAM73" s="19"/>
      <c r="OAN73" s="59"/>
      <c r="OAO73" s="59"/>
      <c r="OAP73" s="52"/>
      <c r="OAQ73" s="52"/>
      <c r="OAR73" s="52"/>
      <c r="OAS73" s="52"/>
      <c r="OAT73" s="52"/>
      <c r="OAU73" s="59"/>
      <c r="OAV73" s="59"/>
      <c r="OAW73" s="59"/>
      <c r="OAX73" s="59"/>
      <c r="OAY73" s="60"/>
      <c r="OAZ73" s="278"/>
      <c r="OBA73" s="243"/>
      <c r="OBB73" s="244"/>
      <c r="OBC73" s="244"/>
      <c r="OBD73" s="244"/>
      <c r="OBE73" s="244"/>
      <c r="OBF73" s="244"/>
      <c r="OBG73" s="201"/>
      <c r="OBH73" s="210"/>
      <c r="OBI73" s="15"/>
      <c r="OBJ73" s="15"/>
      <c r="OBK73" s="15"/>
      <c r="OBL73" s="15"/>
      <c r="OBM73" s="15"/>
      <c r="OBN73" s="15"/>
      <c r="OBO73" s="15"/>
      <c r="OBP73" s="15"/>
      <c r="OBQ73" s="15"/>
      <c r="OBR73" s="15"/>
      <c r="OBS73" s="19"/>
      <c r="OBT73" s="15"/>
      <c r="OBU73" s="15"/>
      <c r="OBV73" s="15"/>
      <c r="OBW73" s="15"/>
      <c r="OBX73" s="15"/>
      <c r="OBY73" s="15"/>
      <c r="OBZ73" s="19"/>
      <c r="OCA73" s="59"/>
      <c r="OCB73" s="59"/>
      <c r="OCC73" s="52"/>
      <c r="OCD73" s="52"/>
      <c r="OCE73" s="52"/>
      <c r="OCF73" s="52"/>
      <c r="OCG73" s="52"/>
      <c r="OCH73" s="59"/>
      <c r="OCI73" s="59"/>
      <c r="OCJ73" s="59"/>
      <c r="OCK73" s="59"/>
      <c r="OCL73" s="60"/>
      <c r="OCM73" s="278"/>
      <c r="OCN73" s="243"/>
      <c r="OCO73" s="244"/>
      <c r="OCP73" s="244"/>
      <c r="OCQ73" s="244"/>
      <c r="OCR73" s="244"/>
      <c r="OCS73" s="244"/>
      <c r="OCT73" s="201"/>
      <c r="OCU73" s="210"/>
      <c r="OCV73" s="15"/>
      <c r="OCW73" s="15"/>
      <c r="OCX73" s="15"/>
      <c r="OCY73" s="15"/>
      <c r="OCZ73" s="15"/>
      <c r="ODA73" s="15"/>
      <c r="ODB73" s="15"/>
      <c r="ODC73" s="15"/>
      <c r="ODD73" s="15"/>
      <c r="ODE73" s="15"/>
      <c r="ODF73" s="19"/>
      <c r="ODG73" s="15"/>
      <c r="ODH73" s="15"/>
      <c r="ODI73" s="15"/>
      <c r="ODJ73" s="15"/>
      <c r="ODK73" s="15"/>
      <c r="ODL73" s="15"/>
      <c r="ODM73" s="19"/>
      <c r="ODN73" s="59"/>
      <c r="ODO73" s="59"/>
      <c r="ODP73" s="52"/>
      <c r="ODQ73" s="52"/>
      <c r="ODR73" s="52"/>
      <c r="ODS73" s="52"/>
      <c r="ODT73" s="52"/>
      <c r="ODU73" s="59"/>
      <c r="ODV73" s="59"/>
      <c r="ODW73" s="59"/>
      <c r="ODX73" s="59"/>
      <c r="ODY73" s="60"/>
      <c r="ODZ73" s="278"/>
      <c r="OEA73" s="243"/>
      <c r="OEB73" s="244"/>
      <c r="OEC73" s="244"/>
      <c r="OED73" s="244"/>
      <c r="OEE73" s="244"/>
      <c r="OEF73" s="244"/>
      <c r="OEG73" s="201"/>
      <c r="OEH73" s="210"/>
      <c r="OEI73" s="15"/>
      <c r="OEJ73" s="15"/>
      <c r="OEK73" s="15"/>
      <c r="OEL73" s="15"/>
      <c r="OEM73" s="15"/>
      <c r="OEN73" s="15"/>
      <c r="OEO73" s="15"/>
      <c r="OEP73" s="15"/>
      <c r="OEQ73" s="15"/>
      <c r="OER73" s="15"/>
      <c r="OES73" s="19"/>
      <c r="OET73" s="15"/>
      <c r="OEU73" s="15"/>
      <c r="OEV73" s="15"/>
      <c r="OEW73" s="15"/>
      <c r="OEX73" s="15"/>
      <c r="OEY73" s="15"/>
      <c r="OEZ73" s="19"/>
      <c r="OFA73" s="59"/>
      <c r="OFB73" s="59"/>
      <c r="OFC73" s="52"/>
      <c r="OFD73" s="52"/>
      <c r="OFE73" s="52"/>
      <c r="OFF73" s="52"/>
      <c r="OFG73" s="52"/>
      <c r="OFH73" s="59"/>
      <c r="OFI73" s="59"/>
      <c r="OFJ73" s="59"/>
      <c r="OFK73" s="59"/>
      <c r="OFL73" s="60"/>
      <c r="OFM73" s="278"/>
      <c r="OFN73" s="243"/>
      <c r="OFO73" s="244"/>
      <c r="OFP73" s="244"/>
      <c r="OFQ73" s="244"/>
      <c r="OFR73" s="244"/>
      <c r="OFS73" s="244"/>
      <c r="OFT73" s="201"/>
      <c r="OFU73" s="210"/>
      <c r="OFV73" s="15"/>
      <c r="OFW73" s="15"/>
      <c r="OFX73" s="15"/>
      <c r="OFY73" s="15"/>
      <c r="OFZ73" s="15"/>
      <c r="OGA73" s="15"/>
      <c r="OGB73" s="15"/>
      <c r="OGC73" s="15"/>
      <c r="OGD73" s="15"/>
      <c r="OGE73" s="15"/>
      <c r="OGF73" s="19"/>
      <c r="OGG73" s="15"/>
      <c r="OGH73" s="15"/>
      <c r="OGI73" s="15"/>
      <c r="OGJ73" s="15"/>
      <c r="OGK73" s="15"/>
      <c r="OGL73" s="15"/>
      <c r="OGM73" s="19"/>
      <c r="OGN73" s="59"/>
      <c r="OGO73" s="59"/>
      <c r="OGP73" s="52"/>
      <c r="OGQ73" s="52"/>
      <c r="OGR73" s="52"/>
      <c r="OGS73" s="52"/>
      <c r="OGT73" s="52"/>
      <c r="OGU73" s="59"/>
      <c r="OGV73" s="59"/>
      <c r="OGW73" s="59"/>
      <c r="OGX73" s="59"/>
      <c r="OGY73" s="60"/>
      <c r="OGZ73" s="278"/>
      <c r="OHA73" s="243"/>
      <c r="OHB73" s="244"/>
      <c r="OHC73" s="244"/>
      <c r="OHD73" s="244"/>
      <c r="OHE73" s="244"/>
      <c r="OHF73" s="244"/>
      <c r="OHG73" s="201"/>
      <c r="OHH73" s="210"/>
      <c r="OHI73" s="15"/>
      <c r="OHJ73" s="15"/>
      <c r="OHK73" s="15"/>
      <c r="OHL73" s="15"/>
      <c r="OHM73" s="15"/>
      <c r="OHN73" s="15"/>
      <c r="OHO73" s="15"/>
      <c r="OHP73" s="15"/>
      <c r="OHQ73" s="15"/>
      <c r="OHR73" s="15"/>
      <c r="OHS73" s="19"/>
      <c r="OHT73" s="15"/>
      <c r="OHU73" s="15"/>
      <c r="OHV73" s="15"/>
      <c r="OHW73" s="15"/>
      <c r="OHX73" s="15"/>
      <c r="OHY73" s="15"/>
      <c r="OHZ73" s="19"/>
      <c r="OIA73" s="59"/>
      <c r="OIB73" s="59"/>
      <c r="OIC73" s="52"/>
      <c r="OID73" s="52"/>
      <c r="OIE73" s="52"/>
      <c r="OIF73" s="52"/>
      <c r="OIG73" s="52"/>
      <c r="OIH73" s="59"/>
      <c r="OII73" s="59"/>
      <c r="OIJ73" s="59"/>
      <c r="OIK73" s="59"/>
      <c r="OIL73" s="60"/>
      <c r="OIM73" s="278"/>
      <c r="OIN73" s="243"/>
      <c r="OIO73" s="244"/>
      <c r="OIP73" s="244"/>
      <c r="OIQ73" s="244"/>
      <c r="OIR73" s="244"/>
      <c r="OIS73" s="244"/>
      <c r="OIT73" s="201"/>
      <c r="OIU73" s="210"/>
      <c r="OIV73" s="15"/>
      <c r="OIW73" s="15"/>
      <c r="OIX73" s="15"/>
      <c r="OIY73" s="15"/>
      <c r="OIZ73" s="15"/>
      <c r="OJA73" s="15"/>
      <c r="OJB73" s="15"/>
      <c r="OJC73" s="15"/>
      <c r="OJD73" s="15"/>
      <c r="OJE73" s="15"/>
      <c r="OJF73" s="19"/>
      <c r="OJG73" s="15"/>
      <c r="OJH73" s="15"/>
      <c r="OJI73" s="15"/>
      <c r="OJJ73" s="15"/>
      <c r="OJK73" s="15"/>
      <c r="OJL73" s="15"/>
      <c r="OJM73" s="19"/>
      <c r="OJN73" s="59"/>
      <c r="OJO73" s="59"/>
      <c r="OJP73" s="52"/>
      <c r="OJQ73" s="52"/>
      <c r="OJR73" s="52"/>
      <c r="OJS73" s="52"/>
      <c r="OJT73" s="52"/>
      <c r="OJU73" s="59"/>
      <c r="OJV73" s="59"/>
      <c r="OJW73" s="59"/>
      <c r="OJX73" s="59"/>
      <c r="OJY73" s="60"/>
      <c r="OJZ73" s="278"/>
      <c r="OKA73" s="243"/>
      <c r="OKB73" s="244"/>
      <c r="OKC73" s="244"/>
      <c r="OKD73" s="244"/>
      <c r="OKE73" s="244"/>
      <c r="OKF73" s="244"/>
      <c r="OKG73" s="201"/>
      <c r="OKH73" s="210"/>
      <c r="OKI73" s="15"/>
      <c r="OKJ73" s="15"/>
      <c r="OKK73" s="15"/>
      <c r="OKL73" s="15"/>
      <c r="OKM73" s="15"/>
      <c r="OKN73" s="15"/>
      <c r="OKO73" s="15"/>
      <c r="OKP73" s="15"/>
      <c r="OKQ73" s="15"/>
      <c r="OKR73" s="15"/>
      <c r="OKS73" s="19"/>
      <c r="OKT73" s="15"/>
      <c r="OKU73" s="15"/>
      <c r="OKV73" s="15"/>
      <c r="OKW73" s="15"/>
      <c r="OKX73" s="15"/>
      <c r="OKY73" s="15"/>
      <c r="OKZ73" s="19"/>
      <c r="OLA73" s="59"/>
      <c r="OLB73" s="59"/>
      <c r="OLC73" s="52"/>
      <c r="OLD73" s="52"/>
      <c r="OLE73" s="52"/>
      <c r="OLF73" s="52"/>
      <c r="OLG73" s="52"/>
      <c r="OLH73" s="59"/>
      <c r="OLI73" s="59"/>
      <c r="OLJ73" s="59"/>
      <c r="OLK73" s="59"/>
      <c r="OLL73" s="60"/>
      <c r="OLM73" s="278"/>
      <c r="OLN73" s="243"/>
      <c r="OLO73" s="244"/>
      <c r="OLP73" s="244"/>
      <c r="OLQ73" s="244"/>
      <c r="OLR73" s="244"/>
      <c r="OLS73" s="244"/>
      <c r="OLT73" s="201"/>
      <c r="OLU73" s="210"/>
      <c r="OLV73" s="15"/>
      <c r="OLW73" s="15"/>
      <c r="OLX73" s="15"/>
      <c r="OLY73" s="15"/>
      <c r="OLZ73" s="15"/>
      <c r="OMA73" s="15"/>
      <c r="OMB73" s="15"/>
      <c r="OMC73" s="15"/>
      <c r="OMD73" s="15"/>
      <c r="OME73" s="15"/>
      <c r="OMF73" s="19"/>
      <c r="OMG73" s="15"/>
      <c r="OMH73" s="15"/>
      <c r="OMI73" s="15"/>
      <c r="OMJ73" s="15"/>
      <c r="OMK73" s="15"/>
      <c r="OML73" s="15"/>
      <c r="OMM73" s="19"/>
      <c r="OMN73" s="59"/>
      <c r="OMO73" s="59"/>
      <c r="OMP73" s="52"/>
      <c r="OMQ73" s="52"/>
      <c r="OMR73" s="52"/>
      <c r="OMS73" s="52"/>
      <c r="OMT73" s="52"/>
      <c r="OMU73" s="59"/>
      <c r="OMV73" s="59"/>
      <c r="OMW73" s="59"/>
      <c r="OMX73" s="59"/>
      <c r="OMY73" s="60"/>
      <c r="OMZ73" s="278"/>
      <c r="ONA73" s="243"/>
      <c r="ONB73" s="244"/>
      <c r="ONC73" s="244"/>
      <c r="OND73" s="244"/>
      <c r="ONE73" s="244"/>
      <c r="ONF73" s="244"/>
      <c r="ONG73" s="201"/>
      <c r="ONH73" s="210"/>
      <c r="ONI73" s="15"/>
      <c r="ONJ73" s="15"/>
      <c r="ONK73" s="15"/>
      <c r="ONL73" s="15"/>
      <c r="ONM73" s="15"/>
      <c r="ONN73" s="15"/>
      <c r="ONO73" s="15"/>
      <c r="ONP73" s="15"/>
      <c r="ONQ73" s="15"/>
      <c r="ONR73" s="15"/>
      <c r="ONS73" s="19"/>
      <c r="ONT73" s="15"/>
      <c r="ONU73" s="15"/>
      <c r="ONV73" s="15"/>
      <c r="ONW73" s="15"/>
      <c r="ONX73" s="15"/>
      <c r="ONY73" s="15"/>
      <c r="ONZ73" s="19"/>
      <c r="OOA73" s="59"/>
      <c r="OOB73" s="59"/>
      <c r="OOC73" s="52"/>
      <c r="OOD73" s="52"/>
      <c r="OOE73" s="52"/>
      <c r="OOF73" s="52"/>
      <c r="OOG73" s="52"/>
      <c r="OOH73" s="59"/>
      <c r="OOI73" s="59"/>
      <c r="OOJ73" s="59"/>
      <c r="OOK73" s="59"/>
      <c r="OOL73" s="60"/>
      <c r="OOM73" s="278"/>
      <c r="OON73" s="243"/>
      <c r="OOO73" s="244"/>
      <c r="OOP73" s="244"/>
      <c r="OOQ73" s="244"/>
      <c r="OOR73" s="244"/>
      <c r="OOS73" s="244"/>
      <c r="OOT73" s="201"/>
      <c r="OOU73" s="210"/>
      <c r="OOV73" s="15"/>
      <c r="OOW73" s="15"/>
      <c r="OOX73" s="15"/>
      <c r="OOY73" s="15"/>
      <c r="OOZ73" s="15"/>
      <c r="OPA73" s="15"/>
      <c r="OPB73" s="15"/>
      <c r="OPC73" s="15"/>
      <c r="OPD73" s="15"/>
      <c r="OPE73" s="15"/>
      <c r="OPF73" s="19"/>
      <c r="OPG73" s="15"/>
      <c r="OPH73" s="15"/>
      <c r="OPI73" s="15"/>
      <c r="OPJ73" s="15"/>
      <c r="OPK73" s="15"/>
      <c r="OPL73" s="15"/>
      <c r="OPM73" s="19"/>
      <c r="OPN73" s="59"/>
      <c r="OPO73" s="59"/>
      <c r="OPP73" s="52"/>
      <c r="OPQ73" s="52"/>
      <c r="OPR73" s="52"/>
      <c r="OPS73" s="52"/>
      <c r="OPT73" s="52"/>
      <c r="OPU73" s="59"/>
      <c r="OPV73" s="59"/>
      <c r="OPW73" s="59"/>
      <c r="OPX73" s="59"/>
      <c r="OPY73" s="60"/>
      <c r="OPZ73" s="278"/>
      <c r="OQA73" s="243"/>
      <c r="OQB73" s="244"/>
      <c r="OQC73" s="244"/>
      <c r="OQD73" s="244"/>
      <c r="OQE73" s="244"/>
      <c r="OQF73" s="244"/>
      <c r="OQG73" s="201"/>
      <c r="OQH73" s="210"/>
      <c r="OQI73" s="15"/>
      <c r="OQJ73" s="15"/>
      <c r="OQK73" s="15"/>
      <c r="OQL73" s="15"/>
      <c r="OQM73" s="15"/>
      <c r="OQN73" s="15"/>
      <c r="OQO73" s="15"/>
      <c r="OQP73" s="15"/>
      <c r="OQQ73" s="15"/>
      <c r="OQR73" s="15"/>
      <c r="OQS73" s="19"/>
      <c r="OQT73" s="15"/>
      <c r="OQU73" s="15"/>
      <c r="OQV73" s="15"/>
      <c r="OQW73" s="15"/>
      <c r="OQX73" s="15"/>
      <c r="OQY73" s="15"/>
      <c r="OQZ73" s="19"/>
      <c r="ORA73" s="59"/>
      <c r="ORB73" s="59"/>
      <c r="ORC73" s="52"/>
      <c r="ORD73" s="52"/>
      <c r="ORE73" s="52"/>
      <c r="ORF73" s="52"/>
      <c r="ORG73" s="52"/>
      <c r="ORH73" s="59"/>
      <c r="ORI73" s="59"/>
      <c r="ORJ73" s="59"/>
      <c r="ORK73" s="59"/>
      <c r="ORL73" s="60"/>
      <c r="ORM73" s="278"/>
      <c r="ORN73" s="243"/>
      <c r="ORO73" s="244"/>
      <c r="ORP73" s="244"/>
      <c r="ORQ73" s="244"/>
      <c r="ORR73" s="244"/>
      <c r="ORS73" s="244"/>
      <c r="ORT73" s="201"/>
      <c r="ORU73" s="210"/>
      <c r="ORV73" s="15"/>
      <c r="ORW73" s="15"/>
      <c r="ORX73" s="15"/>
      <c r="ORY73" s="15"/>
      <c r="ORZ73" s="15"/>
      <c r="OSA73" s="15"/>
      <c r="OSB73" s="15"/>
      <c r="OSC73" s="15"/>
      <c r="OSD73" s="15"/>
      <c r="OSE73" s="15"/>
      <c r="OSF73" s="19"/>
      <c r="OSG73" s="15"/>
      <c r="OSH73" s="15"/>
      <c r="OSI73" s="15"/>
      <c r="OSJ73" s="15"/>
      <c r="OSK73" s="15"/>
      <c r="OSL73" s="15"/>
      <c r="OSM73" s="19"/>
      <c r="OSN73" s="59"/>
      <c r="OSO73" s="59"/>
      <c r="OSP73" s="52"/>
      <c r="OSQ73" s="52"/>
      <c r="OSR73" s="52"/>
      <c r="OSS73" s="52"/>
      <c r="OST73" s="52"/>
      <c r="OSU73" s="59"/>
      <c r="OSV73" s="59"/>
      <c r="OSW73" s="59"/>
      <c r="OSX73" s="59"/>
      <c r="OSY73" s="60"/>
      <c r="OSZ73" s="278"/>
      <c r="OTA73" s="243"/>
      <c r="OTB73" s="244"/>
      <c r="OTC73" s="244"/>
      <c r="OTD73" s="244"/>
      <c r="OTE73" s="244"/>
      <c r="OTF73" s="244"/>
      <c r="OTG73" s="201"/>
      <c r="OTH73" s="210"/>
      <c r="OTI73" s="15"/>
      <c r="OTJ73" s="15"/>
      <c r="OTK73" s="15"/>
      <c r="OTL73" s="15"/>
      <c r="OTM73" s="15"/>
      <c r="OTN73" s="15"/>
      <c r="OTO73" s="15"/>
      <c r="OTP73" s="15"/>
      <c r="OTQ73" s="15"/>
      <c r="OTR73" s="15"/>
      <c r="OTS73" s="19"/>
      <c r="OTT73" s="15"/>
      <c r="OTU73" s="15"/>
      <c r="OTV73" s="15"/>
      <c r="OTW73" s="15"/>
      <c r="OTX73" s="15"/>
      <c r="OTY73" s="15"/>
      <c r="OTZ73" s="19"/>
      <c r="OUA73" s="59"/>
      <c r="OUB73" s="59"/>
      <c r="OUC73" s="52"/>
      <c r="OUD73" s="52"/>
      <c r="OUE73" s="52"/>
      <c r="OUF73" s="52"/>
      <c r="OUG73" s="52"/>
      <c r="OUH73" s="59"/>
      <c r="OUI73" s="59"/>
      <c r="OUJ73" s="59"/>
      <c r="OUK73" s="59"/>
      <c r="OUL73" s="60"/>
      <c r="OUM73" s="278"/>
      <c r="OUN73" s="243"/>
      <c r="OUO73" s="244"/>
      <c r="OUP73" s="244"/>
      <c r="OUQ73" s="244"/>
      <c r="OUR73" s="244"/>
      <c r="OUS73" s="244"/>
      <c r="OUT73" s="201"/>
      <c r="OUU73" s="210"/>
      <c r="OUV73" s="15"/>
      <c r="OUW73" s="15"/>
      <c r="OUX73" s="15"/>
      <c r="OUY73" s="15"/>
      <c r="OUZ73" s="15"/>
      <c r="OVA73" s="15"/>
      <c r="OVB73" s="15"/>
      <c r="OVC73" s="15"/>
      <c r="OVD73" s="15"/>
      <c r="OVE73" s="15"/>
      <c r="OVF73" s="19"/>
      <c r="OVG73" s="15"/>
      <c r="OVH73" s="15"/>
      <c r="OVI73" s="15"/>
      <c r="OVJ73" s="15"/>
      <c r="OVK73" s="15"/>
      <c r="OVL73" s="15"/>
      <c r="OVM73" s="19"/>
      <c r="OVN73" s="59"/>
      <c r="OVO73" s="59"/>
      <c r="OVP73" s="52"/>
      <c r="OVQ73" s="52"/>
      <c r="OVR73" s="52"/>
      <c r="OVS73" s="52"/>
      <c r="OVT73" s="52"/>
      <c r="OVU73" s="59"/>
      <c r="OVV73" s="59"/>
      <c r="OVW73" s="59"/>
      <c r="OVX73" s="59"/>
      <c r="OVY73" s="60"/>
      <c r="OVZ73" s="278"/>
      <c r="OWA73" s="243"/>
      <c r="OWB73" s="244"/>
      <c r="OWC73" s="244"/>
      <c r="OWD73" s="244"/>
      <c r="OWE73" s="244"/>
      <c r="OWF73" s="244"/>
      <c r="OWG73" s="201"/>
      <c r="OWH73" s="210"/>
      <c r="OWI73" s="15"/>
      <c r="OWJ73" s="15"/>
      <c r="OWK73" s="15"/>
      <c r="OWL73" s="15"/>
      <c r="OWM73" s="15"/>
      <c r="OWN73" s="15"/>
      <c r="OWO73" s="15"/>
      <c r="OWP73" s="15"/>
      <c r="OWQ73" s="15"/>
      <c r="OWR73" s="15"/>
      <c r="OWS73" s="19"/>
      <c r="OWT73" s="15"/>
      <c r="OWU73" s="15"/>
      <c r="OWV73" s="15"/>
      <c r="OWW73" s="15"/>
      <c r="OWX73" s="15"/>
      <c r="OWY73" s="15"/>
      <c r="OWZ73" s="19"/>
      <c r="OXA73" s="59"/>
      <c r="OXB73" s="59"/>
      <c r="OXC73" s="52"/>
      <c r="OXD73" s="52"/>
      <c r="OXE73" s="52"/>
      <c r="OXF73" s="52"/>
      <c r="OXG73" s="52"/>
      <c r="OXH73" s="59"/>
      <c r="OXI73" s="59"/>
      <c r="OXJ73" s="59"/>
      <c r="OXK73" s="59"/>
      <c r="OXL73" s="60"/>
      <c r="OXM73" s="278"/>
      <c r="OXN73" s="243"/>
      <c r="OXO73" s="244"/>
      <c r="OXP73" s="244"/>
      <c r="OXQ73" s="244"/>
      <c r="OXR73" s="244"/>
      <c r="OXS73" s="244"/>
      <c r="OXT73" s="201"/>
      <c r="OXU73" s="210"/>
      <c r="OXV73" s="15"/>
      <c r="OXW73" s="15"/>
      <c r="OXX73" s="15"/>
      <c r="OXY73" s="15"/>
      <c r="OXZ73" s="15"/>
      <c r="OYA73" s="15"/>
      <c r="OYB73" s="15"/>
      <c r="OYC73" s="15"/>
      <c r="OYD73" s="15"/>
      <c r="OYE73" s="15"/>
      <c r="OYF73" s="19"/>
      <c r="OYG73" s="15"/>
      <c r="OYH73" s="15"/>
      <c r="OYI73" s="15"/>
      <c r="OYJ73" s="15"/>
      <c r="OYK73" s="15"/>
      <c r="OYL73" s="15"/>
      <c r="OYM73" s="19"/>
      <c r="OYN73" s="59"/>
      <c r="OYO73" s="59"/>
      <c r="OYP73" s="52"/>
      <c r="OYQ73" s="52"/>
      <c r="OYR73" s="52"/>
      <c r="OYS73" s="52"/>
      <c r="OYT73" s="52"/>
      <c r="OYU73" s="59"/>
      <c r="OYV73" s="59"/>
      <c r="OYW73" s="59"/>
      <c r="OYX73" s="59"/>
      <c r="OYY73" s="60"/>
      <c r="OYZ73" s="278"/>
      <c r="OZA73" s="243"/>
      <c r="OZB73" s="244"/>
      <c r="OZC73" s="244"/>
      <c r="OZD73" s="244"/>
      <c r="OZE73" s="244"/>
      <c r="OZF73" s="244"/>
      <c r="OZG73" s="201"/>
      <c r="OZH73" s="210"/>
      <c r="OZI73" s="15"/>
      <c r="OZJ73" s="15"/>
      <c r="OZK73" s="15"/>
      <c r="OZL73" s="15"/>
      <c r="OZM73" s="15"/>
      <c r="OZN73" s="15"/>
      <c r="OZO73" s="15"/>
      <c r="OZP73" s="15"/>
      <c r="OZQ73" s="15"/>
      <c r="OZR73" s="15"/>
      <c r="OZS73" s="19"/>
      <c r="OZT73" s="15"/>
      <c r="OZU73" s="15"/>
      <c r="OZV73" s="15"/>
      <c r="OZW73" s="15"/>
      <c r="OZX73" s="15"/>
      <c r="OZY73" s="15"/>
      <c r="OZZ73" s="19"/>
      <c r="PAA73" s="59"/>
      <c r="PAB73" s="59"/>
      <c r="PAC73" s="52"/>
      <c r="PAD73" s="52"/>
      <c r="PAE73" s="52"/>
      <c r="PAF73" s="52"/>
      <c r="PAG73" s="52"/>
      <c r="PAH73" s="59"/>
      <c r="PAI73" s="59"/>
      <c r="PAJ73" s="59"/>
      <c r="PAK73" s="59"/>
      <c r="PAL73" s="60"/>
      <c r="PAM73" s="278"/>
      <c r="PAN73" s="243"/>
      <c r="PAO73" s="244"/>
      <c r="PAP73" s="244"/>
      <c r="PAQ73" s="244"/>
      <c r="PAR73" s="244"/>
      <c r="PAS73" s="244"/>
      <c r="PAT73" s="201"/>
      <c r="PAU73" s="210"/>
      <c r="PAV73" s="15"/>
      <c r="PAW73" s="15"/>
      <c r="PAX73" s="15"/>
      <c r="PAY73" s="15"/>
      <c r="PAZ73" s="15"/>
      <c r="PBA73" s="15"/>
      <c r="PBB73" s="15"/>
      <c r="PBC73" s="15"/>
      <c r="PBD73" s="15"/>
      <c r="PBE73" s="15"/>
      <c r="PBF73" s="19"/>
      <c r="PBG73" s="15"/>
      <c r="PBH73" s="15"/>
      <c r="PBI73" s="15"/>
      <c r="PBJ73" s="15"/>
      <c r="PBK73" s="15"/>
      <c r="PBL73" s="15"/>
      <c r="PBM73" s="19"/>
      <c r="PBN73" s="59"/>
      <c r="PBO73" s="59"/>
      <c r="PBP73" s="52"/>
      <c r="PBQ73" s="52"/>
      <c r="PBR73" s="52"/>
      <c r="PBS73" s="52"/>
      <c r="PBT73" s="52"/>
      <c r="PBU73" s="59"/>
      <c r="PBV73" s="59"/>
      <c r="PBW73" s="59"/>
      <c r="PBX73" s="59"/>
      <c r="PBY73" s="60"/>
      <c r="PBZ73" s="278"/>
      <c r="PCA73" s="243"/>
      <c r="PCB73" s="244"/>
      <c r="PCC73" s="244"/>
      <c r="PCD73" s="244"/>
      <c r="PCE73" s="244"/>
      <c r="PCF73" s="244"/>
      <c r="PCG73" s="201"/>
      <c r="PCH73" s="210"/>
      <c r="PCI73" s="15"/>
      <c r="PCJ73" s="15"/>
      <c r="PCK73" s="15"/>
      <c r="PCL73" s="15"/>
      <c r="PCM73" s="15"/>
      <c r="PCN73" s="15"/>
      <c r="PCO73" s="15"/>
      <c r="PCP73" s="15"/>
      <c r="PCQ73" s="15"/>
      <c r="PCR73" s="15"/>
      <c r="PCS73" s="19"/>
      <c r="PCT73" s="15"/>
      <c r="PCU73" s="15"/>
      <c r="PCV73" s="15"/>
      <c r="PCW73" s="15"/>
      <c r="PCX73" s="15"/>
      <c r="PCY73" s="15"/>
      <c r="PCZ73" s="19"/>
      <c r="PDA73" s="59"/>
      <c r="PDB73" s="59"/>
      <c r="PDC73" s="52"/>
      <c r="PDD73" s="52"/>
      <c r="PDE73" s="52"/>
      <c r="PDF73" s="52"/>
      <c r="PDG73" s="52"/>
      <c r="PDH73" s="59"/>
      <c r="PDI73" s="59"/>
      <c r="PDJ73" s="59"/>
      <c r="PDK73" s="59"/>
      <c r="PDL73" s="60"/>
      <c r="PDM73" s="278"/>
      <c r="PDN73" s="243"/>
      <c r="PDO73" s="244"/>
      <c r="PDP73" s="244"/>
      <c r="PDQ73" s="244"/>
      <c r="PDR73" s="244"/>
      <c r="PDS73" s="244"/>
      <c r="PDT73" s="201"/>
      <c r="PDU73" s="210"/>
      <c r="PDV73" s="15"/>
      <c r="PDW73" s="15"/>
      <c r="PDX73" s="15"/>
      <c r="PDY73" s="15"/>
      <c r="PDZ73" s="15"/>
      <c r="PEA73" s="15"/>
      <c r="PEB73" s="15"/>
      <c r="PEC73" s="15"/>
      <c r="PED73" s="15"/>
      <c r="PEE73" s="15"/>
      <c r="PEF73" s="19"/>
      <c r="PEG73" s="15"/>
      <c r="PEH73" s="15"/>
      <c r="PEI73" s="15"/>
      <c r="PEJ73" s="15"/>
      <c r="PEK73" s="15"/>
      <c r="PEL73" s="15"/>
      <c r="PEM73" s="19"/>
      <c r="PEN73" s="59"/>
      <c r="PEO73" s="59"/>
      <c r="PEP73" s="52"/>
      <c r="PEQ73" s="52"/>
      <c r="PER73" s="52"/>
      <c r="PES73" s="52"/>
      <c r="PET73" s="52"/>
      <c r="PEU73" s="59"/>
      <c r="PEV73" s="59"/>
      <c r="PEW73" s="59"/>
      <c r="PEX73" s="59"/>
      <c r="PEY73" s="60"/>
      <c r="PEZ73" s="278"/>
      <c r="PFA73" s="243"/>
      <c r="PFB73" s="244"/>
      <c r="PFC73" s="244"/>
      <c r="PFD73" s="244"/>
      <c r="PFE73" s="244"/>
      <c r="PFF73" s="244"/>
      <c r="PFG73" s="201"/>
      <c r="PFH73" s="210"/>
      <c r="PFI73" s="15"/>
      <c r="PFJ73" s="15"/>
      <c r="PFK73" s="15"/>
      <c r="PFL73" s="15"/>
      <c r="PFM73" s="15"/>
      <c r="PFN73" s="15"/>
      <c r="PFO73" s="15"/>
      <c r="PFP73" s="15"/>
      <c r="PFQ73" s="15"/>
      <c r="PFR73" s="15"/>
      <c r="PFS73" s="19"/>
      <c r="PFT73" s="15"/>
      <c r="PFU73" s="15"/>
      <c r="PFV73" s="15"/>
      <c r="PFW73" s="15"/>
      <c r="PFX73" s="15"/>
      <c r="PFY73" s="15"/>
      <c r="PFZ73" s="19"/>
      <c r="PGA73" s="59"/>
      <c r="PGB73" s="59"/>
      <c r="PGC73" s="52"/>
      <c r="PGD73" s="52"/>
      <c r="PGE73" s="52"/>
      <c r="PGF73" s="52"/>
      <c r="PGG73" s="52"/>
      <c r="PGH73" s="59"/>
      <c r="PGI73" s="59"/>
      <c r="PGJ73" s="59"/>
      <c r="PGK73" s="59"/>
      <c r="PGL73" s="60"/>
      <c r="PGM73" s="278"/>
      <c r="PGN73" s="243"/>
      <c r="PGO73" s="244"/>
      <c r="PGP73" s="244"/>
      <c r="PGQ73" s="244"/>
      <c r="PGR73" s="244"/>
      <c r="PGS73" s="244"/>
      <c r="PGT73" s="201"/>
      <c r="PGU73" s="210"/>
      <c r="PGV73" s="15"/>
      <c r="PGW73" s="15"/>
      <c r="PGX73" s="15"/>
      <c r="PGY73" s="15"/>
      <c r="PGZ73" s="15"/>
      <c r="PHA73" s="15"/>
      <c r="PHB73" s="15"/>
      <c r="PHC73" s="15"/>
      <c r="PHD73" s="15"/>
      <c r="PHE73" s="15"/>
      <c r="PHF73" s="19"/>
      <c r="PHG73" s="15"/>
      <c r="PHH73" s="15"/>
      <c r="PHI73" s="15"/>
      <c r="PHJ73" s="15"/>
      <c r="PHK73" s="15"/>
      <c r="PHL73" s="15"/>
      <c r="PHM73" s="19"/>
      <c r="PHN73" s="59"/>
      <c r="PHO73" s="59"/>
      <c r="PHP73" s="52"/>
      <c r="PHQ73" s="52"/>
      <c r="PHR73" s="52"/>
      <c r="PHS73" s="52"/>
      <c r="PHT73" s="52"/>
      <c r="PHU73" s="59"/>
      <c r="PHV73" s="59"/>
      <c r="PHW73" s="59"/>
      <c r="PHX73" s="59"/>
      <c r="PHY73" s="60"/>
      <c r="PHZ73" s="278"/>
      <c r="PIA73" s="243"/>
      <c r="PIB73" s="244"/>
      <c r="PIC73" s="244"/>
      <c r="PID73" s="244"/>
      <c r="PIE73" s="244"/>
      <c r="PIF73" s="244"/>
      <c r="PIG73" s="201"/>
      <c r="PIH73" s="210"/>
      <c r="PII73" s="15"/>
      <c r="PIJ73" s="15"/>
      <c r="PIK73" s="15"/>
      <c r="PIL73" s="15"/>
      <c r="PIM73" s="15"/>
      <c r="PIN73" s="15"/>
      <c r="PIO73" s="15"/>
      <c r="PIP73" s="15"/>
      <c r="PIQ73" s="15"/>
      <c r="PIR73" s="15"/>
      <c r="PIS73" s="19"/>
      <c r="PIT73" s="15"/>
      <c r="PIU73" s="15"/>
      <c r="PIV73" s="15"/>
      <c r="PIW73" s="15"/>
      <c r="PIX73" s="15"/>
      <c r="PIY73" s="15"/>
      <c r="PIZ73" s="19"/>
      <c r="PJA73" s="59"/>
      <c r="PJB73" s="59"/>
      <c r="PJC73" s="52"/>
      <c r="PJD73" s="52"/>
      <c r="PJE73" s="52"/>
      <c r="PJF73" s="52"/>
      <c r="PJG73" s="52"/>
      <c r="PJH73" s="59"/>
      <c r="PJI73" s="59"/>
      <c r="PJJ73" s="59"/>
      <c r="PJK73" s="59"/>
      <c r="PJL73" s="60"/>
      <c r="PJM73" s="278"/>
      <c r="PJN73" s="243"/>
      <c r="PJO73" s="244"/>
      <c r="PJP73" s="244"/>
      <c r="PJQ73" s="244"/>
      <c r="PJR73" s="244"/>
      <c r="PJS73" s="244"/>
      <c r="PJT73" s="201"/>
      <c r="PJU73" s="210"/>
      <c r="PJV73" s="15"/>
      <c r="PJW73" s="15"/>
      <c r="PJX73" s="15"/>
      <c r="PJY73" s="15"/>
      <c r="PJZ73" s="15"/>
      <c r="PKA73" s="15"/>
      <c r="PKB73" s="15"/>
      <c r="PKC73" s="15"/>
      <c r="PKD73" s="15"/>
      <c r="PKE73" s="15"/>
      <c r="PKF73" s="19"/>
      <c r="PKG73" s="15"/>
      <c r="PKH73" s="15"/>
      <c r="PKI73" s="15"/>
      <c r="PKJ73" s="15"/>
      <c r="PKK73" s="15"/>
      <c r="PKL73" s="15"/>
      <c r="PKM73" s="19"/>
      <c r="PKN73" s="59"/>
      <c r="PKO73" s="59"/>
      <c r="PKP73" s="52"/>
      <c r="PKQ73" s="52"/>
      <c r="PKR73" s="52"/>
      <c r="PKS73" s="52"/>
      <c r="PKT73" s="52"/>
      <c r="PKU73" s="59"/>
      <c r="PKV73" s="59"/>
      <c r="PKW73" s="59"/>
      <c r="PKX73" s="59"/>
      <c r="PKY73" s="60"/>
      <c r="PKZ73" s="278"/>
      <c r="PLA73" s="243"/>
      <c r="PLB73" s="244"/>
      <c r="PLC73" s="244"/>
      <c r="PLD73" s="244"/>
      <c r="PLE73" s="244"/>
      <c r="PLF73" s="244"/>
      <c r="PLG73" s="201"/>
      <c r="PLH73" s="210"/>
      <c r="PLI73" s="15"/>
      <c r="PLJ73" s="15"/>
      <c r="PLK73" s="15"/>
      <c r="PLL73" s="15"/>
      <c r="PLM73" s="15"/>
      <c r="PLN73" s="15"/>
      <c r="PLO73" s="15"/>
      <c r="PLP73" s="15"/>
      <c r="PLQ73" s="15"/>
      <c r="PLR73" s="15"/>
      <c r="PLS73" s="19"/>
      <c r="PLT73" s="15"/>
      <c r="PLU73" s="15"/>
      <c r="PLV73" s="15"/>
      <c r="PLW73" s="15"/>
      <c r="PLX73" s="15"/>
      <c r="PLY73" s="15"/>
      <c r="PLZ73" s="19"/>
      <c r="PMA73" s="59"/>
      <c r="PMB73" s="59"/>
      <c r="PMC73" s="52"/>
      <c r="PMD73" s="52"/>
      <c r="PME73" s="52"/>
      <c r="PMF73" s="52"/>
      <c r="PMG73" s="52"/>
      <c r="PMH73" s="59"/>
      <c r="PMI73" s="59"/>
      <c r="PMJ73" s="59"/>
      <c r="PMK73" s="59"/>
      <c r="PML73" s="60"/>
      <c r="PMM73" s="278"/>
      <c r="PMN73" s="243"/>
      <c r="PMO73" s="244"/>
      <c r="PMP73" s="244"/>
      <c r="PMQ73" s="244"/>
      <c r="PMR73" s="244"/>
      <c r="PMS73" s="244"/>
      <c r="PMT73" s="201"/>
      <c r="PMU73" s="210"/>
      <c r="PMV73" s="15"/>
      <c r="PMW73" s="15"/>
      <c r="PMX73" s="15"/>
      <c r="PMY73" s="15"/>
      <c r="PMZ73" s="15"/>
      <c r="PNA73" s="15"/>
      <c r="PNB73" s="15"/>
      <c r="PNC73" s="15"/>
      <c r="PND73" s="15"/>
      <c r="PNE73" s="15"/>
      <c r="PNF73" s="19"/>
      <c r="PNG73" s="15"/>
      <c r="PNH73" s="15"/>
      <c r="PNI73" s="15"/>
      <c r="PNJ73" s="15"/>
      <c r="PNK73" s="15"/>
      <c r="PNL73" s="15"/>
      <c r="PNM73" s="19"/>
      <c r="PNN73" s="59"/>
      <c r="PNO73" s="59"/>
      <c r="PNP73" s="52"/>
      <c r="PNQ73" s="52"/>
      <c r="PNR73" s="52"/>
      <c r="PNS73" s="52"/>
      <c r="PNT73" s="52"/>
      <c r="PNU73" s="59"/>
      <c r="PNV73" s="59"/>
      <c r="PNW73" s="59"/>
      <c r="PNX73" s="59"/>
      <c r="PNY73" s="60"/>
      <c r="PNZ73" s="278"/>
      <c r="POA73" s="243"/>
      <c r="POB73" s="244"/>
      <c r="POC73" s="244"/>
      <c r="POD73" s="244"/>
      <c r="POE73" s="244"/>
      <c r="POF73" s="244"/>
      <c r="POG73" s="201"/>
      <c r="POH73" s="210"/>
      <c r="POI73" s="15"/>
      <c r="POJ73" s="15"/>
      <c r="POK73" s="15"/>
      <c r="POL73" s="15"/>
      <c r="POM73" s="15"/>
      <c r="PON73" s="15"/>
      <c r="POO73" s="15"/>
      <c r="POP73" s="15"/>
      <c r="POQ73" s="15"/>
      <c r="POR73" s="15"/>
      <c r="POS73" s="19"/>
      <c r="POT73" s="15"/>
      <c r="POU73" s="15"/>
      <c r="POV73" s="15"/>
      <c r="POW73" s="15"/>
      <c r="POX73" s="15"/>
      <c r="POY73" s="15"/>
      <c r="POZ73" s="19"/>
      <c r="PPA73" s="59"/>
      <c r="PPB73" s="59"/>
      <c r="PPC73" s="52"/>
      <c r="PPD73" s="52"/>
      <c r="PPE73" s="52"/>
      <c r="PPF73" s="52"/>
      <c r="PPG73" s="52"/>
      <c r="PPH73" s="59"/>
      <c r="PPI73" s="59"/>
      <c r="PPJ73" s="59"/>
      <c r="PPK73" s="59"/>
      <c r="PPL73" s="60"/>
      <c r="PPM73" s="278"/>
      <c r="PPN73" s="243"/>
      <c r="PPO73" s="244"/>
      <c r="PPP73" s="244"/>
      <c r="PPQ73" s="244"/>
      <c r="PPR73" s="244"/>
      <c r="PPS73" s="244"/>
      <c r="PPT73" s="201"/>
      <c r="PPU73" s="210"/>
      <c r="PPV73" s="15"/>
      <c r="PPW73" s="15"/>
      <c r="PPX73" s="15"/>
      <c r="PPY73" s="15"/>
      <c r="PPZ73" s="15"/>
      <c r="PQA73" s="15"/>
      <c r="PQB73" s="15"/>
      <c r="PQC73" s="15"/>
      <c r="PQD73" s="15"/>
      <c r="PQE73" s="15"/>
      <c r="PQF73" s="19"/>
      <c r="PQG73" s="15"/>
      <c r="PQH73" s="15"/>
      <c r="PQI73" s="15"/>
      <c r="PQJ73" s="15"/>
      <c r="PQK73" s="15"/>
      <c r="PQL73" s="15"/>
      <c r="PQM73" s="19"/>
      <c r="PQN73" s="59"/>
      <c r="PQO73" s="59"/>
      <c r="PQP73" s="52"/>
      <c r="PQQ73" s="52"/>
      <c r="PQR73" s="52"/>
      <c r="PQS73" s="52"/>
      <c r="PQT73" s="52"/>
      <c r="PQU73" s="59"/>
      <c r="PQV73" s="59"/>
      <c r="PQW73" s="59"/>
      <c r="PQX73" s="59"/>
      <c r="PQY73" s="60"/>
      <c r="PQZ73" s="278"/>
      <c r="PRA73" s="243"/>
      <c r="PRB73" s="244"/>
      <c r="PRC73" s="244"/>
      <c r="PRD73" s="244"/>
      <c r="PRE73" s="244"/>
      <c r="PRF73" s="244"/>
      <c r="PRG73" s="201"/>
      <c r="PRH73" s="210"/>
      <c r="PRI73" s="15"/>
      <c r="PRJ73" s="15"/>
      <c r="PRK73" s="15"/>
      <c r="PRL73" s="15"/>
      <c r="PRM73" s="15"/>
      <c r="PRN73" s="15"/>
      <c r="PRO73" s="15"/>
      <c r="PRP73" s="15"/>
      <c r="PRQ73" s="15"/>
      <c r="PRR73" s="15"/>
      <c r="PRS73" s="19"/>
      <c r="PRT73" s="15"/>
      <c r="PRU73" s="15"/>
      <c r="PRV73" s="15"/>
      <c r="PRW73" s="15"/>
      <c r="PRX73" s="15"/>
      <c r="PRY73" s="15"/>
      <c r="PRZ73" s="19"/>
      <c r="PSA73" s="59"/>
      <c r="PSB73" s="59"/>
      <c r="PSC73" s="52"/>
      <c r="PSD73" s="52"/>
      <c r="PSE73" s="52"/>
      <c r="PSF73" s="52"/>
      <c r="PSG73" s="52"/>
      <c r="PSH73" s="59"/>
      <c r="PSI73" s="59"/>
      <c r="PSJ73" s="59"/>
      <c r="PSK73" s="59"/>
      <c r="PSL73" s="60"/>
      <c r="PSM73" s="278"/>
      <c r="PSN73" s="243"/>
      <c r="PSO73" s="244"/>
      <c r="PSP73" s="244"/>
      <c r="PSQ73" s="244"/>
      <c r="PSR73" s="244"/>
      <c r="PSS73" s="244"/>
      <c r="PST73" s="201"/>
      <c r="PSU73" s="210"/>
      <c r="PSV73" s="15"/>
      <c r="PSW73" s="15"/>
      <c r="PSX73" s="15"/>
      <c r="PSY73" s="15"/>
      <c r="PSZ73" s="15"/>
      <c r="PTA73" s="15"/>
      <c r="PTB73" s="15"/>
      <c r="PTC73" s="15"/>
      <c r="PTD73" s="15"/>
      <c r="PTE73" s="15"/>
      <c r="PTF73" s="19"/>
      <c r="PTG73" s="15"/>
      <c r="PTH73" s="15"/>
      <c r="PTI73" s="15"/>
      <c r="PTJ73" s="15"/>
      <c r="PTK73" s="15"/>
      <c r="PTL73" s="15"/>
      <c r="PTM73" s="19"/>
      <c r="PTN73" s="59"/>
      <c r="PTO73" s="59"/>
      <c r="PTP73" s="52"/>
      <c r="PTQ73" s="52"/>
      <c r="PTR73" s="52"/>
      <c r="PTS73" s="52"/>
      <c r="PTT73" s="52"/>
      <c r="PTU73" s="59"/>
      <c r="PTV73" s="59"/>
      <c r="PTW73" s="59"/>
      <c r="PTX73" s="59"/>
      <c r="PTY73" s="60"/>
      <c r="PTZ73" s="278"/>
      <c r="PUA73" s="243"/>
      <c r="PUB73" s="244"/>
      <c r="PUC73" s="244"/>
      <c r="PUD73" s="244"/>
      <c r="PUE73" s="244"/>
      <c r="PUF73" s="244"/>
      <c r="PUG73" s="201"/>
      <c r="PUH73" s="210"/>
      <c r="PUI73" s="15"/>
      <c r="PUJ73" s="15"/>
      <c r="PUK73" s="15"/>
      <c r="PUL73" s="15"/>
      <c r="PUM73" s="15"/>
      <c r="PUN73" s="15"/>
      <c r="PUO73" s="15"/>
      <c r="PUP73" s="15"/>
      <c r="PUQ73" s="15"/>
      <c r="PUR73" s="15"/>
      <c r="PUS73" s="19"/>
      <c r="PUT73" s="15"/>
      <c r="PUU73" s="15"/>
      <c r="PUV73" s="15"/>
      <c r="PUW73" s="15"/>
      <c r="PUX73" s="15"/>
      <c r="PUY73" s="15"/>
      <c r="PUZ73" s="19"/>
      <c r="PVA73" s="59"/>
      <c r="PVB73" s="59"/>
      <c r="PVC73" s="52"/>
      <c r="PVD73" s="52"/>
      <c r="PVE73" s="52"/>
      <c r="PVF73" s="52"/>
      <c r="PVG73" s="52"/>
      <c r="PVH73" s="59"/>
      <c r="PVI73" s="59"/>
      <c r="PVJ73" s="59"/>
      <c r="PVK73" s="59"/>
      <c r="PVL73" s="60"/>
      <c r="PVM73" s="278"/>
      <c r="PVN73" s="243"/>
      <c r="PVO73" s="244"/>
      <c r="PVP73" s="244"/>
      <c r="PVQ73" s="244"/>
      <c r="PVR73" s="244"/>
      <c r="PVS73" s="244"/>
      <c r="PVT73" s="201"/>
      <c r="PVU73" s="210"/>
      <c r="PVV73" s="15"/>
      <c r="PVW73" s="15"/>
      <c r="PVX73" s="15"/>
      <c r="PVY73" s="15"/>
      <c r="PVZ73" s="15"/>
      <c r="PWA73" s="15"/>
      <c r="PWB73" s="15"/>
      <c r="PWC73" s="15"/>
      <c r="PWD73" s="15"/>
      <c r="PWE73" s="15"/>
      <c r="PWF73" s="19"/>
      <c r="PWG73" s="15"/>
      <c r="PWH73" s="15"/>
      <c r="PWI73" s="15"/>
      <c r="PWJ73" s="15"/>
      <c r="PWK73" s="15"/>
      <c r="PWL73" s="15"/>
      <c r="PWM73" s="19"/>
      <c r="PWN73" s="59"/>
      <c r="PWO73" s="59"/>
      <c r="PWP73" s="52"/>
      <c r="PWQ73" s="52"/>
      <c r="PWR73" s="52"/>
      <c r="PWS73" s="52"/>
      <c r="PWT73" s="52"/>
      <c r="PWU73" s="59"/>
      <c r="PWV73" s="59"/>
      <c r="PWW73" s="59"/>
      <c r="PWX73" s="59"/>
      <c r="PWY73" s="60"/>
      <c r="PWZ73" s="278"/>
      <c r="PXA73" s="243"/>
      <c r="PXB73" s="244"/>
      <c r="PXC73" s="244"/>
      <c r="PXD73" s="244"/>
      <c r="PXE73" s="244"/>
      <c r="PXF73" s="244"/>
      <c r="PXG73" s="201"/>
      <c r="PXH73" s="210"/>
      <c r="PXI73" s="15"/>
      <c r="PXJ73" s="15"/>
      <c r="PXK73" s="15"/>
      <c r="PXL73" s="15"/>
      <c r="PXM73" s="15"/>
      <c r="PXN73" s="15"/>
      <c r="PXO73" s="15"/>
      <c r="PXP73" s="15"/>
      <c r="PXQ73" s="15"/>
      <c r="PXR73" s="15"/>
      <c r="PXS73" s="19"/>
      <c r="PXT73" s="15"/>
      <c r="PXU73" s="15"/>
      <c r="PXV73" s="15"/>
      <c r="PXW73" s="15"/>
      <c r="PXX73" s="15"/>
      <c r="PXY73" s="15"/>
      <c r="PXZ73" s="19"/>
      <c r="PYA73" s="59"/>
      <c r="PYB73" s="59"/>
      <c r="PYC73" s="52"/>
      <c r="PYD73" s="52"/>
      <c r="PYE73" s="52"/>
      <c r="PYF73" s="52"/>
      <c r="PYG73" s="52"/>
      <c r="PYH73" s="59"/>
      <c r="PYI73" s="59"/>
      <c r="PYJ73" s="59"/>
      <c r="PYK73" s="59"/>
      <c r="PYL73" s="60"/>
      <c r="PYM73" s="278"/>
      <c r="PYN73" s="243"/>
      <c r="PYO73" s="244"/>
      <c r="PYP73" s="244"/>
      <c r="PYQ73" s="244"/>
      <c r="PYR73" s="244"/>
      <c r="PYS73" s="244"/>
      <c r="PYT73" s="201"/>
      <c r="PYU73" s="210"/>
      <c r="PYV73" s="15"/>
      <c r="PYW73" s="15"/>
      <c r="PYX73" s="15"/>
      <c r="PYY73" s="15"/>
      <c r="PYZ73" s="15"/>
      <c r="PZA73" s="15"/>
      <c r="PZB73" s="15"/>
      <c r="PZC73" s="15"/>
      <c r="PZD73" s="15"/>
      <c r="PZE73" s="15"/>
      <c r="PZF73" s="19"/>
      <c r="PZG73" s="15"/>
      <c r="PZH73" s="15"/>
      <c r="PZI73" s="15"/>
      <c r="PZJ73" s="15"/>
      <c r="PZK73" s="15"/>
      <c r="PZL73" s="15"/>
      <c r="PZM73" s="19"/>
      <c r="PZN73" s="59"/>
      <c r="PZO73" s="59"/>
      <c r="PZP73" s="52"/>
      <c r="PZQ73" s="52"/>
      <c r="PZR73" s="52"/>
      <c r="PZS73" s="52"/>
      <c r="PZT73" s="52"/>
      <c r="PZU73" s="59"/>
      <c r="PZV73" s="59"/>
      <c r="PZW73" s="59"/>
      <c r="PZX73" s="59"/>
      <c r="PZY73" s="60"/>
      <c r="PZZ73" s="278"/>
      <c r="QAA73" s="243"/>
      <c r="QAB73" s="244"/>
      <c r="QAC73" s="244"/>
      <c r="QAD73" s="244"/>
      <c r="QAE73" s="244"/>
      <c r="QAF73" s="244"/>
      <c r="QAG73" s="201"/>
      <c r="QAH73" s="210"/>
      <c r="QAI73" s="15"/>
      <c r="QAJ73" s="15"/>
      <c r="QAK73" s="15"/>
      <c r="QAL73" s="15"/>
      <c r="QAM73" s="15"/>
      <c r="QAN73" s="15"/>
      <c r="QAO73" s="15"/>
      <c r="QAP73" s="15"/>
      <c r="QAQ73" s="15"/>
      <c r="QAR73" s="15"/>
      <c r="QAS73" s="19"/>
      <c r="QAT73" s="15"/>
      <c r="QAU73" s="15"/>
      <c r="QAV73" s="15"/>
      <c r="QAW73" s="15"/>
      <c r="QAX73" s="15"/>
      <c r="QAY73" s="15"/>
      <c r="QAZ73" s="19"/>
      <c r="QBA73" s="59"/>
      <c r="QBB73" s="59"/>
      <c r="QBC73" s="52"/>
      <c r="QBD73" s="52"/>
      <c r="QBE73" s="52"/>
      <c r="QBF73" s="52"/>
      <c r="QBG73" s="52"/>
      <c r="QBH73" s="59"/>
      <c r="QBI73" s="59"/>
      <c r="QBJ73" s="59"/>
      <c r="QBK73" s="59"/>
      <c r="QBL73" s="60"/>
      <c r="QBM73" s="278"/>
      <c r="QBN73" s="243"/>
      <c r="QBO73" s="244"/>
      <c r="QBP73" s="244"/>
      <c r="QBQ73" s="244"/>
      <c r="QBR73" s="244"/>
      <c r="QBS73" s="244"/>
      <c r="QBT73" s="201"/>
      <c r="QBU73" s="210"/>
      <c r="QBV73" s="15"/>
      <c r="QBW73" s="15"/>
      <c r="QBX73" s="15"/>
      <c r="QBY73" s="15"/>
      <c r="QBZ73" s="15"/>
      <c r="QCA73" s="15"/>
      <c r="QCB73" s="15"/>
      <c r="QCC73" s="15"/>
      <c r="QCD73" s="15"/>
      <c r="QCE73" s="15"/>
      <c r="QCF73" s="19"/>
      <c r="QCG73" s="15"/>
      <c r="QCH73" s="15"/>
      <c r="QCI73" s="15"/>
      <c r="QCJ73" s="15"/>
      <c r="QCK73" s="15"/>
      <c r="QCL73" s="15"/>
      <c r="QCM73" s="19"/>
      <c r="QCN73" s="59"/>
      <c r="QCO73" s="59"/>
      <c r="QCP73" s="52"/>
      <c r="QCQ73" s="52"/>
      <c r="QCR73" s="52"/>
      <c r="QCS73" s="52"/>
      <c r="QCT73" s="52"/>
      <c r="QCU73" s="59"/>
      <c r="QCV73" s="59"/>
      <c r="QCW73" s="59"/>
      <c r="QCX73" s="59"/>
      <c r="QCY73" s="60"/>
      <c r="QCZ73" s="278"/>
      <c r="QDA73" s="243"/>
      <c r="QDB73" s="244"/>
      <c r="QDC73" s="244"/>
      <c r="QDD73" s="244"/>
      <c r="QDE73" s="244"/>
      <c r="QDF73" s="244"/>
      <c r="QDG73" s="201"/>
      <c r="QDH73" s="210"/>
      <c r="QDI73" s="15"/>
      <c r="QDJ73" s="15"/>
      <c r="QDK73" s="15"/>
      <c r="QDL73" s="15"/>
      <c r="QDM73" s="15"/>
      <c r="QDN73" s="15"/>
      <c r="QDO73" s="15"/>
      <c r="QDP73" s="15"/>
      <c r="QDQ73" s="15"/>
      <c r="QDR73" s="15"/>
      <c r="QDS73" s="19"/>
      <c r="QDT73" s="15"/>
      <c r="QDU73" s="15"/>
      <c r="QDV73" s="15"/>
      <c r="QDW73" s="15"/>
      <c r="QDX73" s="15"/>
      <c r="QDY73" s="15"/>
      <c r="QDZ73" s="19"/>
      <c r="QEA73" s="59"/>
      <c r="QEB73" s="59"/>
      <c r="QEC73" s="52"/>
      <c r="QED73" s="52"/>
      <c r="QEE73" s="52"/>
      <c r="QEF73" s="52"/>
      <c r="QEG73" s="52"/>
      <c r="QEH73" s="59"/>
      <c r="QEI73" s="59"/>
      <c r="QEJ73" s="59"/>
      <c r="QEK73" s="59"/>
      <c r="QEL73" s="60"/>
      <c r="QEM73" s="278"/>
      <c r="QEN73" s="243"/>
      <c r="QEO73" s="244"/>
      <c r="QEP73" s="244"/>
      <c r="QEQ73" s="244"/>
      <c r="QER73" s="244"/>
      <c r="QES73" s="244"/>
      <c r="QET73" s="201"/>
      <c r="QEU73" s="210"/>
      <c r="QEV73" s="15"/>
      <c r="QEW73" s="15"/>
      <c r="QEX73" s="15"/>
      <c r="QEY73" s="15"/>
      <c r="QEZ73" s="15"/>
      <c r="QFA73" s="15"/>
      <c r="QFB73" s="15"/>
      <c r="QFC73" s="15"/>
      <c r="QFD73" s="15"/>
      <c r="QFE73" s="15"/>
      <c r="QFF73" s="19"/>
      <c r="QFG73" s="15"/>
      <c r="QFH73" s="15"/>
      <c r="QFI73" s="15"/>
      <c r="QFJ73" s="15"/>
      <c r="QFK73" s="15"/>
      <c r="QFL73" s="15"/>
      <c r="QFM73" s="19"/>
      <c r="QFN73" s="59"/>
      <c r="QFO73" s="59"/>
      <c r="QFP73" s="52"/>
      <c r="QFQ73" s="52"/>
      <c r="QFR73" s="52"/>
      <c r="QFS73" s="52"/>
      <c r="QFT73" s="52"/>
      <c r="QFU73" s="59"/>
      <c r="QFV73" s="59"/>
      <c r="QFW73" s="59"/>
      <c r="QFX73" s="59"/>
      <c r="QFY73" s="60"/>
      <c r="QFZ73" s="278"/>
      <c r="QGA73" s="243"/>
      <c r="QGB73" s="244"/>
      <c r="QGC73" s="244"/>
      <c r="QGD73" s="244"/>
      <c r="QGE73" s="244"/>
      <c r="QGF73" s="244"/>
      <c r="QGG73" s="201"/>
      <c r="QGH73" s="210"/>
      <c r="QGI73" s="15"/>
      <c r="QGJ73" s="15"/>
      <c r="QGK73" s="15"/>
      <c r="QGL73" s="15"/>
      <c r="QGM73" s="15"/>
      <c r="QGN73" s="15"/>
      <c r="QGO73" s="15"/>
      <c r="QGP73" s="15"/>
      <c r="QGQ73" s="15"/>
      <c r="QGR73" s="15"/>
      <c r="QGS73" s="19"/>
      <c r="QGT73" s="15"/>
      <c r="QGU73" s="15"/>
      <c r="QGV73" s="15"/>
      <c r="QGW73" s="15"/>
      <c r="QGX73" s="15"/>
      <c r="QGY73" s="15"/>
      <c r="QGZ73" s="19"/>
      <c r="QHA73" s="59"/>
      <c r="QHB73" s="59"/>
      <c r="QHC73" s="52"/>
      <c r="QHD73" s="52"/>
      <c r="QHE73" s="52"/>
      <c r="QHF73" s="52"/>
      <c r="QHG73" s="52"/>
      <c r="QHH73" s="59"/>
      <c r="QHI73" s="59"/>
      <c r="QHJ73" s="59"/>
      <c r="QHK73" s="59"/>
      <c r="QHL73" s="60"/>
      <c r="QHM73" s="278"/>
      <c r="QHN73" s="243"/>
      <c r="QHO73" s="244"/>
      <c r="QHP73" s="244"/>
      <c r="QHQ73" s="244"/>
      <c r="QHR73" s="244"/>
      <c r="QHS73" s="244"/>
      <c r="QHT73" s="201"/>
      <c r="QHU73" s="210"/>
      <c r="QHV73" s="15"/>
      <c r="QHW73" s="15"/>
      <c r="QHX73" s="15"/>
      <c r="QHY73" s="15"/>
      <c r="QHZ73" s="15"/>
      <c r="QIA73" s="15"/>
      <c r="QIB73" s="15"/>
      <c r="QIC73" s="15"/>
      <c r="QID73" s="15"/>
      <c r="QIE73" s="15"/>
      <c r="QIF73" s="19"/>
      <c r="QIG73" s="15"/>
      <c r="QIH73" s="15"/>
      <c r="QII73" s="15"/>
      <c r="QIJ73" s="15"/>
      <c r="QIK73" s="15"/>
      <c r="QIL73" s="15"/>
      <c r="QIM73" s="19"/>
      <c r="QIN73" s="59"/>
      <c r="QIO73" s="59"/>
      <c r="QIP73" s="52"/>
      <c r="QIQ73" s="52"/>
      <c r="QIR73" s="52"/>
      <c r="QIS73" s="52"/>
      <c r="QIT73" s="52"/>
      <c r="QIU73" s="59"/>
      <c r="QIV73" s="59"/>
      <c r="QIW73" s="59"/>
      <c r="QIX73" s="59"/>
      <c r="QIY73" s="60"/>
      <c r="QIZ73" s="278"/>
      <c r="QJA73" s="243"/>
      <c r="QJB73" s="244"/>
      <c r="QJC73" s="244"/>
      <c r="QJD73" s="244"/>
      <c r="QJE73" s="244"/>
      <c r="QJF73" s="244"/>
      <c r="QJG73" s="201"/>
      <c r="QJH73" s="210"/>
      <c r="QJI73" s="15"/>
      <c r="QJJ73" s="15"/>
      <c r="QJK73" s="15"/>
      <c r="QJL73" s="15"/>
      <c r="QJM73" s="15"/>
      <c r="QJN73" s="15"/>
      <c r="QJO73" s="15"/>
      <c r="QJP73" s="15"/>
      <c r="QJQ73" s="15"/>
      <c r="QJR73" s="15"/>
      <c r="QJS73" s="19"/>
      <c r="QJT73" s="15"/>
      <c r="QJU73" s="15"/>
      <c r="QJV73" s="15"/>
      <c r="QJW73" s="15"/>
      <c r="QJX73" s="15"/>
      <c r="QJY73" s="15"/>
      <c r="QJZ73" s="19"/>
      <c r="QKA73" s="59"/>
      <c r="QKB73" s="59"/>
      <c r="QKC73" s="52"/>
      <c r="QKD73" s="52"/>
      <c r="QKE73" s="52"/>
      <c r="QKF73" s="52"/>
      <c r="QKG73" s="52"/>
      <c r="QKH73" s="59"/>
      <c r="QKI73" s="59"/>
      <c r="QKJ73" s="59"/>
      <c r="QKK73" s="59"/>
      <c r="QKL73" s="60"/>
      <c r="QKM73" s="278"/>
      <c r="QKN73" s="243"/>
      <c r="QKO73" s="244"/>
      <c r="QKP73" s="244"/>
      <c r="QKQ73" s="244"/>
      <c r="QKR73" s="244"/>
      <c r="QKS73" s="244"/>
      <c r="QKT73" s="201"/>
      <c r="QKU73" s="210"/>
      <c r="QKV73" s="15"/>
      <c r="QKW73" s="15"/>
      <c r="QKX73" s="15"/>
      <c r="QKY73" s="15"/>
      <c r="QKZ73" s="15"/>
      <c r="QLA73" s="15"/>
      <c r="QLB73" s="15"/>
      <c r="QLC73" s="15"/>
      <c r="QLD73" s="15"/>
      <c r="QLE73" s="15"/>
      <c r="QLF73" s="19"/>
      <c r="QLG73" s="15"/>
      <c r="QLH73" s="15"/>
      <c r="QLI73" s="15"/>
      <c r="QLJ73" s="15"/>
      <c r="QLK73" s="15"/>
      <c r="QLL73" s="15"/>
      <c r="QLM73" s="19"/>
      <c r="QLN73" s="59"/>
      <c r="QLO73" s="59"/>
      <c r="QLP73" s="52"/>
      <c r="QLQ73" s="52"/>
      <c r="QLR73" s="52"/>
      <c r="QLS73" s="52"/>
      <c r="QLT73" s="52"/>
      <c r="QLU73" s="59"/>
      <c r="QLV73" s="59"/>
      <c r="QLW73" s="59"/>
      <c r="QLX73" s="59"/>
      <c r="QLY73" s="60"/>
      <c r="QLZ73" s="278"/>
      <c r="QMA73" s="243"/>
      <c r="QMB73" s="244"/>
      <c r="QMC73" s="244"/>
      <c r="QMD73" s="244"/>
      <c r="QME73" s="244"/>
      <c r="QMF73" s="244"/>
      <c r="QMG73" s="201"/>
      <c r="QMH73" s="210"/>
      <c r="QMI73" s="15"/>
      <c r="QMJ73" s="15"/>
      <c r="QMK73" s="15"/>
      <c r="QML73" s="15"/>
      <c r="QMM73" s="15"/>
      <c r="QMN73" s="15"/>
      <c r="QMO73" s="15"/>
      <c r="QMP73" s="15"/>
      <c r="QMQ73" s="15"/>
      <c r="QMR73" s="15"/>
      <c r="QMS73" s="19"/>
      <c r="QMT73" s="15"/>
      <c r="QMU73" s="15"/>
      <c r="QMV73" s="15"/>
      <c r="QMW73" s="15"/>
      <c r="QMX73" s="15"/>
      <c r="QMY73" s="15"/>
      <c r="QMZ73" s="19"/>
      <c r="QNA73" s="59"/>
      <c r="QNB73" s="59"/>
      <c r="QNC73" s="52"/>
      <c r="QND73" s="52"/>
      <c r="QNE73" s="52"/>
      <c r="QNF73" s="52"/>
      <c r="QNG73" s="52"/>
      <c r="QNH73" s="59"/>
      <c r="QNI73" s="59"/>
      <c r="QNJ73" s="59"/>
      <c r="QNK73" s="59"/>
      <c r="QNL73" s="60"/>
      <c r="QNM73" s="278"/>
      <c r="QNN73" s="243"/>
      <c r="QNO73" s="244"/>
      <c r="QNP73" s="244"/>
      <c r="QNQ73" s="244"/>
      <c r="QNR73" s="244"/>
      <c r="QNS73" s="244"/>
      <c r="QNT73" s="201"/>
      <c r="QNU73" s="210"/>
      <c r="QNV73" s="15"/>
      <c r="QNW73" s="15"/>
      <c r="QNX73" s="15"/>
      <c r="QNY73" s="15"/>
      <c r="QNZ73" s="15"/>
      <c r="QOA73" s="15"/>
      <c r="QOB73" s="15"/>
      <c r="QOC73" s="15"/>
      <c r="QOD73" s="15"/>
      <c r="QOE73" s="15"/>
      <c r="QOF73" s="19"/>
      <c r="QOG73" s="15"/>
      <c r="QOH73" s="15"/>
      <c r="QOI73" s="15"/>
      <c r="QOJ73" s="15"/>
      <c r="QOK73" s="15"/>
      <c r="QOL73" s="15"/>
      <c r="QOM73" s="19"/>
      <c r="QON73" s="59"/>
      <c r="QOO73" s="59"/>
      <c r="QOP73" s="52"/>
      <c r="QOQ73" s="52"/>
      <c r="QOR73" s="52"/>
      <c r="QOS73" s="52"/>
      <c r="QOT73" s="52"/>
      <c r="QOU73" s="59"/>
      <c r="QOV73" s="59"/>
      <c r="QOW73" s="59"/>
      <c r="QOX73" s="59"/>
      <c r="QOY73" s="60"/>
      <c r="QOZ73" s="278"/>
      <c r="QPA73" s="243"/>
      <c r="QPB73" s="244"/>
      <c r="QPC73" s="244"/>
      <c r="QPD73" s="244"/>
      <c r="QPE73" s="244"/>
      <c r="QPF73" s="244"/>
      <c r="QPG73" s="201"/>
      <c r="QPH73" s="210"/>
      <c r="QPI73" s="15"/>
      <c r="QPJ73" s="15"/>
      <c r="QPK73" s="15"/>
      <c r="QPL73" s="15"/>
      <c r="QPM73" s="15"/>
      <c r="QPN73" s="15"/>
      <c r="QPO73" s="15"/>
      <c r="QPP73" s="15"/>
      <c r="QPQ73" s="15"/>
      <c r="QPR73" s="15"/>
      <c r="QPS73" s="19"/>
      <c r="QPT73" s="15"/>
      <c r="QPU73" s="15"/>
      <c r="QPV73" s="15"/>
      <c r="QPW73" s="15"/>
      <c r="QPX73" s="15"/>
      <c r="QPY73" s="15"/>
      <c r="QPZ73" s="19"/>
      <c r="QQA73" s="59"/>
      <c r="QQB73" s="59"/>
      <c r="QQC73" s="52"/>
      <c r="QQD73" s="52"/>
      <c r="QQE73" s="52"/>
      <c r="QQF73" s="52"/>
      <c r="QQG73" s="52"/>
      <c r="QQH73" s="59"/>
      <c r="QQI73" s="59"/>
      <c r="QQJ73" s="59"/>
      <c r="QQK73" s="59"/>
      <c r="QQL73" s="60"/>
      <c r="QQM73" s="278"/>
      <c r="QQN73" s="243"/>
      <c r="QQO73" s="244"/>
      <c r="QQP73" s="244"/>
      <c r="QQQ73" s="244"/>
      <c r="QQR73" s="244"/>
      <c r="QQS73" s="244"/>
      <c r="QQT73" s="201"/>
      <c r="QQU73" s="210"/>
      <c r="QQV73" s="15"/>
      <c r="QQW73" s="15"/>
      <c r="QQX73" s="15"/>
      <c r="QQY73" s="15"/>
      <c r="QQZ73" s="15"/>
      <c r="QRA73" s="15"/>
      <c r="QRB73" s="15"/>
      <c r="QRC73" s="15"/>
      <c r="QRD73" s="15"/>
      <c r="QRE73" s="15"/>
      <c r="QRF73" s="19"/>
      <c r="QRG73" s="15"/>
      <c r="QRH73" s="15"/>
      <c r="QRI73" s="15"/>
      <c r="QRJ73" s="15"/>
      <c r="QRK73" s="15"/>
      <c r="QRL73" s="15"/>
      <c r="QRM73" s="19"/>
      <c r="QRN73" s="59"/>
      <c r="QRO73" s="59"/>
      <c r="QRP73" s="52"/>
      <c r="QRQ73" s="52"/>
      <c r="QRR73" s="52"/>
      <c r="QRS73" s="52"/>
      <c r="QRT73" s="52"/>
      <c r="QRU73" s="59"/>
      <c r="QRV73" s="59"/>
      <c r="QRW73" s="59"/>
      <c r="QRX73" s="59"/>
      <c r="QRY73" s="60"/>
      <c r="QRZ73" s="278"/>
      <c r="QSA73" s="243"/>
      <c r="QSB73" s="244"/>
      <c r="QSC73" s="244"/>
      <c r="QSD73" s="244"/>
      <c r="QSE73" s="244"/>
      <c r="QSF73" s="244"/>
      <c r="QSG73" s="201"/>
      <c r="QSH73" s="210"/>
      <c r="QSI73" s="15"/>
      <c r="QSJ73" s="15"/>
      <c r="QSK73" s="15"/>
      <c r="QSL73" s="15"/>
      <c r="QSM73" s="15"/>
      <c r="QSN73" s="15"/>
      <c r="QSO73" s="15"/>
      <c r="QSP73" s="15"/>
      <c r="QSQ73" s="15"/>
      <c r="QSR73" s="15"/>
      <c r="QSS73" s="19"/>
      <c r="QST73" s="15"/>
      <c r="QSU73" s="15"/>
      <c r="QSV73" s="15"/>
      <c r="QSW73" s="15"/>
      <c r="QSX73" s="15"/>
      <c r="QSY73" s="15"/>
      <c r="QSZ73" s="19"/>
      <c r="QTA73" s="59"/>
      <c r="QTB73" s="59"/>
      <c r="QTC73" s="52"/>
      <c r="QTD73" s="52"/>
      <c r="QTE73" s="52"/>
      <c r="QTF73" s="52"/>
      <c r="QTG73" s="52"/>
      <c r="QTH73" s="59"/>
      <c r="QTI73" s="59"/>
      <c r="QTJ73" s="59"/>
      <c r="QTK73" s="59"/>
      <c r="QTL73" s="60"/>
      <c r="QTM73" s="278"/>
      <c r="QTN73" s="243"/>
      <c r="QTO73" s="244"/>
      <c r="QTP73" s="244"/>
      <c r="QTQ73" s="244"/>
      <c r="QTR73" s="244"/>
      <c r="QTS73" s="244"/>
      <c r="QTT73" s="201"/>
      <c r="QTU73" s="210"/>
      <c r="QTV73" s="15"/>
      <c r="QTW73" s="15"/>
      <c r="QTX73" s="15"/>
      <c r="QTY73" s="15"/>
      <c r="QTZ73" s="15"/>
      <c r="QUA73" s="15"/>
      <c r="QUB73" s="15"/>
      <c r="QUC73" s="15"/>
      <c r="QUD73" s="15"/>
      <c r="QUE73" s="15"/>
      <c r="QUF73" s="19"/>
      <c r="QUG73" s="15"/>
      <c r="QUH73" s="15"/>
      <c r="QUI73" s="15"/>
      <c r="QUJ73" s="15"/>
      <c r="QUK73" s="15"/>
      <c r="QUL73" s="15"/>
      <c r="QUM73" s="19"/>
      <c r="QUN73" s="59"/>
      <c r="QUO73" s="59"/>
      <c r="QUP73" s="52"/>
      <c r="QUQ73" s="52"/>
      <c r="QUR73" s="52"/>
      <c r="QUS73" s="52"/>
      <c r="QUT73" s="52"/>
      <c r="QUU73" s="59"/>
      <c r="QUV73" s="59"/>
      <c r="QUW73" s="59"/>
      <c r="QUX73" s="59"/>
      <c r="QUY73" s="60"/>
      <c r="QUZ73" s="278"/>
      <c r="QVA73" s="243"/>
      <c r="QVB73" s="244"/>
      <c r="QVC73" s="244"/>
      <c r="QVD73" s="244"/>
      <c r="QVE73" s="244"/>
      <c r="QVF73" s="244"/>
      <c r="QVG73" s="201"/>
      <c r="QVH73" s="210"/>
      <c r="QVI73" s="15"/>
      <c r="QVJ73" s="15"/>
      <c r="QVK73" s="15"/>
      <c r="QVL73" s="15"/>
      <c r="QVM73" s="15"/>
      <c r="QVN73" s="15"/>
      <c r="QVO73" s="15"/>
      <c r="QVP73" s="15"/>
      <c r="QVQ73" s="15"/>
      <c r="QVR73" s="15"/>
      <c r="QVS73" s="19"/>
      <c r="QVT73" s="15"/>
      <c r="QVU73" s="15"/>
      <c r="QVV73" s="15"/>
      <c r="QVW73" s="15"/>
      <c r="QVX73" s="15"/>
      <c r="QVY73" s="15"/>
      <c r="QVZ73" s="19"/>
      <c r="QWA73" s="59"/>
      <c r="QWB73" s="59"/>
      <c r="QWC73" s="52"/>
      <c r="QWD73" s="52"/>
      <c r="QWE73" s="52"/>
      <c r="QWF73" s="52"/>
      <c r="QWG73" s="52"/>
      <c r="QWH73" s="59"/>
      <c r="QWI73" s="59"/>
      <c r="QWJ73" s="59"/>
      <c r="QWK73" s="59"/>
      <c r="QWL73" s="60"/>
      <c r="QWM73" s="278"/>
      <c r="QWN73" s="243"/>
      <c r="QWO73" s="244"/>
      <c r="QWP73" s="244"/>
      <c r="QWQ73" s="244"/>
      <c r="QWR73" s="244"/>
      <c r="QWS73" s="244"/>
      <c r="QWT73" s="201"/>
      <c r="QWU73" s="210"/>
      <c r="QWV73" s="15"/>
      <c r="QWW73" s="15"/>
      <c r="QWX73" s="15"/>
      <c r="QWY73" s="15"/>
      <c r="QWZ73" s="15"/>
      <c r="QXA73" s="15"/>
      <c r="QXB73" s="15"/>
      <c r="QXC73" s="15"/>
      <c r="QXD73" s="15"/>
      <c r="QXE73" s="15"/>
      <c r="QXF73" s="19"/>
      <c r="QXG73" s="15"/>
      <c r="QXH73" s="15"/>
      <c r="QXI73" s="15"/>
      <c r="QXJ73" s="15"/>
      <c r="QXK73" s="15"/>
      <c r="QXL73" s="15"/>
      <c r="QXM73" s="19"/>
      <c r="QXN73" s="59"/>
      <c r="QXO73" s="59"/>
      <c r="QXP73" s="52"/>
      <c r="QXQ73" s="52"/>
      <c r="QXR73" s="52"/>
      <c r="QXS73" s="52"/>
      <c r="QXT73" s="52"/>
      <c r="QXU73" s="59"/>
      <c r="QXV73" s="59"/>
      <c r="QXW73" s="59"/>
      <c r="QXX73" s="59"/>
      <c r="QXY73" s="60"/>
      <c r="QXZ73" s="278"/>
      <c r="QYA73" s="243"/>
      <c r="QYB73" s="244"/>
      <c r="QYC73" s="244"/>
      <c r="QYD73" s="244"/>
      <c r="QYE73" s="244"/>
      <c r="QYF73" s="244"/>
      <c r="QYG73" s="201"/>
      <c r="QYH73" s="210"/>
      <c r="QYI73" s="15"/>
      <c r="QYJ73" s="15"/>
      <c r="QYK73" s="15"/>
      <c r="QYL73" s="15"/>
      <c r="QYM73" s="15"/>
      <c r="QYN73" s="15"/>
      <c r="QYO73" s="15"/>
      <c r="QYP73" s="15"/>
      <c r="QYQ73" s="15"/>
      <c r="QYR73" s="15"/>
      <c r="QYS73" s="19"/>
      <c r="QYT73" s="15"/>
      <c r="QYU73" s="15"/>
      <c r="QYV73" s="15"/>
      <c r="QYW73" s="15"/>
      <c r="QYX73" s="15"/>
      <c r="QYY73" s="15"/>
      <c r="QYZ73" s="19"/>
      <c r="QZA73" s="59"/>
      <c r="QZB73" s="59"/>
      <c r="QZC73" s="52"/>
      <c r="QZD73" s="52"/>
      <c r="QZE73" s="52"/>
      <c r="QZF73" s="52"/>
      <c r="QZG73" s="52"/>
      <c r="QZH73" s="59"/>
      <c r="QZI73" s="59"/>
      <c r="QZJ73" s="59"/>
      <c r="QZK73" s="59"/>
      <c r="QZL73" s="60"/>
      <c r="QZM73" s="278"/>
      <c r="QZN73" s="243"/>
      <c r="QZO73" s="244"/>
      <c r="QZP73" s="244"/>
      <c r="QZQ73" s="244"/>
      <c r="QZR73" s="244"/>
      <c r="QZS73" s="244"/>
      <c r="QZT73" s="201"/>
      <c r="QZU73" s="210"/>
      <c r="QZV73" s="15"/>
      <c r="QZW73" s="15"/>
      <c r="QZX73" s="15"/>
      <c r="QZY73" s="15"/>
      <c r="QZZ73" s="15"/>
      <c r="RAA73" s="15"/>
      <c r="RAB73" s="15"/>
      <c r="RAC73" s="15"/>
      <c r="RAD73" s="15"/>
      <c r="RAE73" s="15"/>
      <c r="RAF73" s="19"/>
      <c r="RAG73" s="15"/>
      <c r="RAH73" s="15"/>
      <c r="RAI73" s="15"/>
      <c r="RAJ73" s="15"/>
      <c r="RAK73" s="15"/>
      <c r="RAL73" s="15"/>
      <c r="RAM73" s="19"/>
      <c r="RAN73" s="59"/>
      <c r="RAO73" s="59"/>
      <c r="RAP73" s="52"/>
      <c r="RAQ73" s="52"/>
      <c r="RAR73" s="52"/>
      <c r="RAS73" s="52"/>
      <c r="RAT73" s="52"/>
      <c r="RAU73" s="59"/>
      <c r="RAV73" s="59"/>
      <c r="RAW73" s="59"/>
      <c r="RAX73" s="59"/>
      <c r="RAY73" s="60"/>
      <c r="RAZ73" s="278"/>
      <c r="RBA73" s="243"/>
      <c r="RBB73" s="244"/>
      <c r="RBC73" s="244"/>
      <c r="RBD73" s="244"/>
      <c r="RBE73" s="244"/>
      <c r="RBF73" s="244"/>
      <c r="RBG73" s="201"/>
      <c r="RBH73" s="210"/>
      <c r="RBI73" s="15"/>
      <c r="RBJ73" s="15"/>
      <c r="RBK73" s="15"/>
      <c r="RBL73" s="15"/>
      <c r="RBM73" s="15"/>
      <c r="RBN73" s="15"/>
      <c r="RBO73" s="15"/>
      <c r="RBP73" s="15"/>
      <c r="RBQ73" s="15"/>
      <c r="RBR73" s="15"/>
      <c r="RBS73" s="19"/>
      <c r="RBT73" s="15"/>
      <c r="RBU73" s="15"/>
      <c r="RBV73" s="15"/>
      <c r="RBW73" s="15"/>
      <c r="RBX73" s="15"/>
      <c r="RBY73" s="15"/>
      <c r="RBZ73" s="19"/>
      <c r="RCA73" s="59"/>
      <c r="RCB73" s="59"/>
      <c r="RCC73" s="52"/>
      <c r="RCD73" s="52"/>
      <c r="RCE73" s="52"/>
      <c r="RCF73" s="52"/>
      <c r="RCG73" s="52"/>
      <c r="RCH73" s="59"/>
      <c r="RCI73" s="59"/>
      <c r="RCJ73" s="59"/>
      <c r="RCK73" s="59"/>
      <c r="RCL73" s="60"/>
      <c r="RCM73" s="278"/>
      <c r="RCN73" s="243"/>
      <c r="RCO73" s="244"/>
      <c r="RCP73" s="244"/>
      <c r="RCQ73" s="244"/>
      <c r="RCR73" s="244"/>
      <c r="RCS73" s="244"/>
      <c r="RCT73" s="201"/>
      <c r="RCU73" s="210"/>
      <c r="RCV73" s="15"/>
      <c r="RCW73" s="15"/>
      <c r="RCX73" s="15"/>
      <c r="RCY73" s="15"/>
      <c r="RCZ73" s="15"/>
      <c r="RDA73" s="15"/>
      <c r="RDB73" s="15"/>
      <c r="RDC73" s="15"/>
      <c r="RDD73" s="15"/>
      <c r="RDE73" s="15"/>
      <c r="RDF73" s="19"/>
      <c r="RDG73" s="15"/>
      <c r="RDH73" s="15"/>
      <c r="RDI73" s="15"/>
      <c r="RDJ73" s="15"/>
      <c r="RDK73" s="15"/>
      <c r="RDL73" s="15"/>
      <c r="RDM73" s="19"/>
      <c r="RDN73" s="59"/>
      <c r="RDO73" s="59"/>
      <c r="RDP73" s="52"/>
      <c r="RDQ73" s="52"/>
      <c r="RDR73" s="52"/>
      <c r="RDS73" s="52"/>
      <c r="RDT73" s="52"/>
      <c r="RDU73" s="59"/>
      <c r="RDV73" s="59"/>
      <c r="RDW73" s="59"/>
      <c r="RDX73" s="59"/>
      <c r="RDY73" s="60"/>
      <c r="RDZ73" s="278"/>
      <c r="REA73" s="243"/>
      <c r="REB73" s="244"/>
      <c r="REC73" s="244"/>
      <c r="RED73" s="244"/>
      <c r="REE73" s="244"/>
      <c r="REF73" s="244"/>
      <c r="REG73" s="201"/>
      <c r="REH73" s="210"/>
      <c r="REI73" s="15"/>
      <c r="REJ73" s="15"/>
      <c r="REK73" s="15"/>
      <c r="REL73" s="15"/>
      <c r="REM73" s="15"/>
      <c r="REN73" s="15"/>
      <c r="REO73" s="15"/>
      <c r="REP73" s="15"/>
      <c r="REQ73" s="15"/>
      <c r="RER73" s="15"/>
      <c r="RES73" s="19"/>
      <c r="RET73" s="15"/>
      <c r="REU73" s="15"/>
      <c r="REV73" s="15"/>
      <c r="REW73" s="15"/>
      <c r="REX73" s="15"/>
      <c r="REY73" s="15"/>
      <c r="REZ73" s="19"/>
      <c r="RFA73" s="59"/>
      <c r="RFB73" s="59"/>
      <c r="RFC73" s="52"/>
      <c r="RFD73" s="52"/>
      <c r="RFE73" s="52"/>
      <c r="RFF73" s="52"/>
      <c r="RFG73" s="52"/>
      <c r="RFH73" s="59"/>
      <c r="RFI73" s="59"/>
      <c r="RFJ73" s="59"/>
      <c r="RFK73" s="59"/>
      <c r="RFL73" s="60"/>
      <c r="RFM73" s="278"/>
      <c r="RFN73" s="243"/>
      <c r="RFO73" s="244"/>
      <c r="RFP73" s="244"/>
      <c r="RFQ73" s="244"/>
      <c r="RFR73" s="244"/>
      <c r="RFS73" s="244"/>
      <c r="RFT73" s="201"/>
      <c r="RFU73" s="210"/>
      <c r="RFV73" s="15"/>
      <c r="RFW73" s="15"/>
      <c r="RFX73" s="15"/>
      <c r="RFY73" s="15"/>
      <c r="RFZ73" s="15"/>
      <c r="RGA73" s="15"/>
      <c r="RGB73" s="15"/>
      <c r="RGC73" s="15"/>
      <c r="RGD73" s="15"/>
      <c r="RGE73" s="15"/>
      <c r="RGF73" s="19"/>
      <c r="RGG73" s="15"/>
      <c r="RGH73" s="15"/>
      <c r="RGI73" s="15"/>
      <c r="RGJ73" s="15"/>
      <c r="RGK73" s="15"/>
      <c r="RGL73" s="15"/>
      <c r="RGM73" s="19"/>
      <c r="RGN73" s="59"/>
      <c r="RGO73" s="59"/>
      <c r="RGP73" s="52"/>
      <c r="RGQ73" s="52"/>
      <c r="RGR73" s="52"/>
      <c r="RGS73" s="52"/>
      <c r="RGT73" s="52"/>
      <c r="RGU73" s="59"/>
      <c r="RGV73" s="59"/>
      <c r="RGW73" s="59"/>
      <c r="RGX73" s="59"/>
      <c r="RGY73" s="60"/>
      <c r="RGZ73" s="278"/>
      <c r="RHA73" s="243"/>
      <c r="RHB73" s="244"/>
      <c r="RHC73" s="244"/>
      <c r="RHD73" s="244"/>
      <c r="RHE73" s="244"/>
      <c r="RHF73" s="244"/>
      <c r="RHG73" s="201"/>
      <c r="RHH73" s="210"/>
      <c r="RHI73" s="15"/>
      <c r="RHJ73" s="15"/>
      <c r="RHK73" s="15"/>
      <c r="RHL73" s="15"/>
      <c r="RHM73" s="15"/>
      <c r="RHN73" s="15"/>
      <c r="RHO73" s="15"/>
      <c r="RHP73" s="15"/>
      <c r="RHQ73" s="15"/>
      <c r="RHR73" s="15"/>
      <c r="RHS73" s="19"/>
      <c r="RHT73" s="15"/>
      <c r="RHU73" s="15"/>
      <c r="RHV73" s="15"/>
      <c r="RHW73" s="15"/>
      <c r="RHX73" s="15"/>
      <c r="RHY73" s="15"/>
      <c r="RHZ73" s="19"/>
      <c r="RIA73" s="59"/>
      <c r="RIB73" s="59"/>
      <c r="RIC73" s="52"/>
      <c r="RID73" s="52"/>
      <c r="RIE73" s="52"/>
      <c r="RIF73" s="52"/>
      <c r="RIG73" s="52"/>
      <c r="RIH73" s="59"/>
      <c r="RII73" s="59"/>
      <c r="RIJ73" s="59"/>
      <c r="RIK73" s="59"/>
      <c r="RIL73" s="60"/>
      <c r="RIM73" s="278"/>
      <c r="RIN73" s="243"/>
      <c r="RIO73" s="244"/>
      <c r="RIP73" s="244"/>
      <c r="RIQ73" s="244"/>
      <c r="RIR73" s="244"/>
      <c r="RIS73" s="244"/>
      <c r="RIT73" s="201"/>
      <c r="RIU73" s="210"/>
      <c r="RIV73" s="15"/>
      <c r="RIW73" s="15"/>
      <c r="RIX73" s="15"/>
      <c r="RIY73" s="15"/>
      <c r="RIZ73" s="15"/>
      <c r="RJA73" s="15"/>
      <c r="RJB73" s="15"/>
      <c r="RJC73" s="15"/>
      <c r="RJD73" s="15"/>
      <c r="RJE73" s="15"/>
      <c r="RJF73" s="19"/>
      <c r="RJG73" s="15"/>
      <c r="RJH73" s="15"/>
      <c r="RJI73" s="15"/>
      <c r="RJJ73" s="15"/>
      <c r="RJK73" s="15"/>
      <c r="RJL73" s="15"/>
      <c r="RJM73" s="19"/>
      <c r="RJN73" s="59"/>
      <c r="RJO73" s="59"/>
      <c r="RJP73" s="52"/>
      <c r="RJQ73" s="52"/>
      <c r="RJR73" s="52"/>
      <c r="RJS73" s="52"/>
      <c r="RJT73" s="52"/>
      <c r="RJU73" s="59"/>
      <c r="RJV73" s="59"/>
      <c r="RJW73" s="59"/>
      <c r="RJX73" s="59"/>
      <c r="RJY73" s="60"/>
      <c r="RJZ73" s="278"/>
      <c r="RKA73" s="243"/>
      <c r="RKB73" s="244"/>
      <c r="RKC73" s="244"/>
      <c r="RKD73" s="244"/>
      <c r="RKE73" s="244"/>
      <c r="RKF73" s="244"/>
      <c r="RKG73" s="201"/>
      <c r="RKH73" s="210"/>
      <c r="RKI73" s="15"/>
      <c r="RKJ73" s="15"/>
      <c r="RKK73" s="15"/>
      <c r="RKL73" s="15"/>
      <c r="RKM73" s="15"/>
      <c r="RKN73" s="15"/>
      <c r="RKO73" s="15"/>
      <c r="RKP73" s="15"/>
      <c r="RKQ73" s="15"/>
      <c r="RKR73" s="15"/>
      <c r="RKS73" s="19"/>
      <c r="RKT73" s="15"/>
      <c r="RKU73" s="15"/>
      <c r="RKV73" s="15"/>
      <c r="RKW73" s="15"/>
      <c r="RKX73" s="15"/>
      <c r="RKY73" s="15"/>
      <c r="RKZ73" s="19"/>
      <c r="RLA73" s="59"/>
      <c r="RLB73" s="59"/>
      <c r="RLC73" s="52"/>
      <c r="RLD73" s="52"/>
      <c r="RLE73" s="52"/>
      <c r="RLF73" s="52"/>
      <c r="RLG73" s="52"/>
      <c r="RLH73" s="59"/>
      <c r="RLI73" s="59"/>
      <c r="RLJ73" s="59"/>
      <c r="RLK73" s="59"/>
      <c r="RLL73" s="60"/>
      <c r="RLM73" s="278"/>
      <c r="RLN73" s="243"/>
      <c r="RLO73" s="244"/>
      <c r="RLP73" s="244"/>
      <c r="RLQ73" s="244"/>
      <c r="RLR73" s="244"/>
      <c r="RLS73" s="244"/>
      <c r="RLT73" s="201"/>
      <c r="RLU73" s="210"/>
      <c r="RLV73" s="15"/>
      <c r="RLW73" s="15"/>
      <c r="RLX73" s="15"/>
      <c r="RLY73" s="15"/>
      <c r="RLZ73" s="15"/>
      <c r="RMA73" s="15"/>
      <c r="RMB73" s="15"/>
      <c r="RMC73" s="15"/>
      <c r="RMD73" s="15"/>
      <c r="RME73" s="15"/>
      <c r="RMF73" s="19"/>
      <c r="RMG73" s="15"/>
      <c r="RMH73" s="15"/>
      <c r="RMI73" s="15"/>
      <c r="RMJ73" s="15"/>
      <c r="RMK73" s="15"/>
      <c r="RML73" s="15"/>
      <c r="RMM73" s="19"/>
      <c r="RMN73" s="59"/>
      <c r="RMO73" s="59"/>
      <c r="RMP73" s="52"/>
      <c r="RMQ73" s="52"/>
      <c r="RMR73" s="52"/>
      <c r="RMS73" s="52"/>
      <c r="RMT73" s="52"/>
      <c r="RMU73" s="59"/>
      <c r="RMV73" s="59"/>
      <c r="RMW73" s="59"/>
      <c r="RMX73" s="59"/>
      <c r="RMY73" s="60"/>
      <c r="RMZ73" s="278"/>
      <c r="RNA73" s="243"/>
      <c r="RNB73" s="244"/>
      <c r="RNC73" s="244"/>
      <c r="RND73" s="244"/>
      <c r="RNE73" s="244"/>
      <c r="RNF73" s="244"/>
      <c r="RNG73" s="201"/>
      <c r="RNH73" s="210"/>
      <c r="RNI73" s="15"/>
      <c r="RNJ73" s="15"/>
      <c r="RNK73" s="15"/>
      <c r="RNL73" s="15"/>
      <c r="RNM73" s="15"/>
      <c r="RNN73" s="15"/>
      <c r="RNO73" s="15"/>
      <c r="RNP73" s="15"/>
      <c r="RNQ73" s="15"/>
      <c r="RNR73" s="15"/>
      <c r="RNS73" s="19"/>
      <c r="RNT73" s="15"/>
      <c r="RNU73" s="15"/>
      <c r="RNV73" s="15"/>
      <c r="RNW73" s="15"/>
      <c r="RNX73" s="15"/>
      <c r="RNY73" s="15"/>
      <c r="RNZ73" s="19"/>
      <c r="ROA73" s="59"/>
      <c r="ROB73" s="59"/>
      <c r="ROC73" s="52"/>
      <c r="ROD73" s="52"/>
      <c r="ROE73" s="52"/>
      <c r="ROF73" s="52"/>
      <c r="ROG73" s="52"/>
      <c r="ROH73" s="59"/>
      <c r="ROI73" s="59"/>
      <c r="ROJ73" s="59"/>
      <c r="ROK73" s="59"/>
      <c r="ROL73" s="60"/>
      <c r="ROM73" s="278"/>
      <c r="RON73" s="243"/>
      <c r="ROO73" s="244"/>
      <c r="ROP73" s="244"/>
      <c r="ROQ73" s="244"/>
      <c r="ROR73" s="244"/>
      <c r="ROS73" s="244"/>
      <c r="ROT73" s="201"/>
      <c r="ROU73" s="210"/>
      <c r="ROV73" s="15"/>
      <c r="ROW73" s="15"/>
      <c r="ROX73" s="15"/>
      <c r="ROY73" s="15"/>
      <c r="ROZ73" s="15"/>
      <c r="RPA73" s="15"/>
      <c r="RPB73" s="15"/>
      <c r="RPC73" s="15"/>
      <c r="RPD73" s="15"/>
      <c r="RPE73" s="15"/>
      <c r="RPF73" s="19"/>
      <c r="RPG73" s="15"/>
      <c r="RPH73" s="15"/>
      <c r="RPI73" s="15"/>
      <c r="RPJ73" s="15"/>
      <c r="RPK73" s="15"/>
      <c r="RPL73" s="15"/>
      <c r="RPM73" s="19"/>
      <c r="RPN73" s="59"/>
      <c r="RPO73" s="59"/>
      <c r="RPP73" s="52"/>
      <c r="RPQ73" s="52"/>
      <c r="RPR73" s="52"/>
      <c r="RPS73" s="52"/>
      <c r="RPT73" s="52"/>
      <c r="RPU73" s="59"/>
      <c r="RPV73" s="59"/>
      <c r="RPW73" s="59"/>
      <c r="RPX73" s="59"/>
      <c r="RPY73" s="60"/>
      <c r="RPZ73" s="278"/>
      <c r="RQA73" s="243"/>
      <c r="RQB73" s="244"/>
      <c r="RQC73" s="244"/>
      <c r="RQD73" s="244"/>
      <c r="RQE73" s="244"/>
      <c r="RQF73" s="244"/>
      <c r="RQG73" s="201"/>
      <c r="RQH73" s="210"/>
      <c r="RQI73" s="15"/>
      <c r="RQJ73" s="15"/>
      <c r="RQK73" s="15"/>
      <c r="RQL73" s="15"/>
      <c r="RQM73" s="15"/>
      <c r="RQN73" s="15"/>
      <c r="RQO73" s="15"/>
      <c r="RQP73" s="15"/>
      <c r="RQQ73" s="15"/>
      <c r="RQR73" s="15"/>
      <c r="RQS73" s="19"/>
      <c r="RQT73" s="15"/>
      <c r="RQU73" s="15"/>
      <c r="RQV73" s="15"/>
      <c r="RQW73" s="15"/>
      <c r="RQX73" s="15"/>
      <c r="RQY73" s="15"/>
      <c r="RQZ73" s="19"/>
      <c r="RRA73" s="59"/>
      <c r="RRB73" s="59"/>
      <c r="RRC73" s="52"/>
      <c r="RRD73" s="52"/>
      <c r="RRE73" s="52"/>
      <c r="RRF73" s="52"/>
      <c r="RRG73" s="52"/>
      <c r="RRH73" s="59"/>
      <c r="RRI73" s="59"/>
      <c r="RRJ73" s="59"/>
      <c r="RRK73" s="59"/>
      <c r="RRL73" s="60"/>
      <c r="RRM73" s="278"/>
      <c r="RRN73" s="243"/>
      <c r="RRO73" s="244"/>
      <c r="RRP73" s="244"/>
      <c r="RRQ73" s="244"/>
      <c r="RRR73" s="244"/>
      <c r="RRS73" s="244"/>
      <c r="RRT73" s="201"/>
      <c r="RRU73" s="210"/>
      <c r="RRV73" s="15"/>
      <c r="RRW73" s="15"/>
      <c r="RRX73" s="15"/>
      <c r="RRY73" s="15"/>
      <c r="RRZ73" s="15"/>
      <c r="RSA73" s="15"/>
      <c r="RSB73" s="15"/>
      <c r="RSC73" s="15"/>
      <c r="RSD73" s="15"/>
      <c r="RSE73" s="15"/>
      <c r="RSF73" s="19"/>
      <c r="RSG73" s="15"/>
      <c r="RSH73" s="15"/>
      <c r="RSI73" s="15"/>
      <c r="RSJ73" s="15"/>
      <c r="RSK73" s="15"/>
      <c r="RSL73" s="15"/>
      <c r="RSM73" s="19"/>
      <c r="RSN73" s="59"/>
      <c r="RSO73" s="59"/>
      <c r="RSP73" s="52"/>
      <c r="RSQ73" s="52"/>
      <c r="RSR73" s="52"/>
      <c r="RSS73" s="52"/>
      <c r="RST73" s="52"/>
      <c r="RSU73" s="59"/>
      <c r="RSV73" s="59"/>
      <c r="RSW73" s="59"/>
      <c r="RSX73" s="59"/>
      <c r="RSY73" s="60"/>
      <c r="RSZ73" s="278"/>
      <c r="RTA73" s="243"/>
      <c r="RTB73" s="244"/>
      <c r="RTC73" s="244"/>
      <c r="RTD73" s="244"/>
      <c r="RTE73" s="244"/>
      <c r="RTF73" s="244"/>
      <c r="RTG73" s="201"/>
      <c r="RTH73" s="210"/>
      <c r="RTI73" s="15"/>
      <c r="RTJ73" s="15"/>
      <c r="RTK73" s="15"/>
      <c r="RTL73" s="15"/>
      <c r="RTM73" s="15"/>
      <c r="RTN73" s="15"/>
      <c r="RTO73" s="15"/>
      <c r="RTP73" s="15"/>
      <c r="RTQ73" s="15"/>
      <c r="RTR73" s="15"/>
      <c r="RTS73" s="19"/>
      <c r="RTT73" s="15"/>
      <c r="RTU73" s="15"/>
      <c r="RTV73" s="15"/>
      <c r="RTW73" s="15"/>
      <c r="RTX73" s="15"/>
      <c r="RTY73" s="15"/>
      <c r="RTZ73" s="19"/>
      <c r="RUA73" s="59"/>
      <c r="RUB73" s="59"/>
      <c r="RUC73" s="52"/>
      <c r="RUD73" s="52"/>
      <c r="RUE73" s="52"/>
      <c r="RUF73" s="52"/>
      <c r="RUG73" s="52"/>
      <c r="RUH73" s="59"/>
      <c r="RUI73" s="59"/>
      <c r="RUJ73" s="59"/>
      <c r="RUK73" s="59"/>
      <c r="RUL73" s="60"/>
      <c r="RUM73" s="278"/>
      <c r="RUN73" s="243"/>
      <c r="RUO73" s="244"/>
      <c r="RUP73" s="244"/>
      <c r="RUQ73" s="244"/>
      <c r="RUR73" s="244"/>
      <c r="RUS73" s="244"/>
      <c r="RUT73" s="201"/>
      <c r="RUU73" s="210"/>
      <c r="RUV73" s="15"/>
      <c r="RUW73" s="15"/>
      <c r="RUX73" s="15"/>
      <c r="RUY73" s="15"/>
      <c r="RUZ73" s="15"/>
      <c r="RVA73" s="15"/>
      <c r="RVB73" s="15"/>
      <c r="RVC73" s="15"/>
      <c r="RVD73" s="15"/>
      <c r="RVE73" s="15"/>
      <c r="RVF73" s="19"/>
      <c r="RVG73" s="15"/>
      <c r="RVH73" s="15"/>
      <c r="RVI73" s="15"/>
      <c r="RVJ73" s="15"/>
      <c r="RVK73" s="15"/>
      <c r="RVL73" s="15"/>
      <c r="RVM73" s="19"/>
      <c r="RVN73" s="59"/>
      <c r="RVO73" s="59"/>
      <c r="RVP73" s="52"/>
      <c r="RVQ73" s="52"/>
      <c r="RVR73" s="52"/>
      <c r="RVS73" s="52"/>
      <c r="RVT73" s="52"/>
      <c r="RVU73" s="59"/>
      <c r="RVV73" s="59"/>
      <c r="RVW73" s="59"/>
      <c r="RVX73" s="59"/>
      <c r="RVY73" s="60"/>
      <c r="RVZ73" s="278"/>
      <c r="RWA73" s="243"/>
      <c r="RWB73" s="244"/>
      <c r="RWC73" s="244"/>
      <c r="RWD73" s="244"/>
      <c r="RWE73" s="244"/>
      <c r="RWF73" s="244"/>
      <c r="RWG73" s="201"/>
      <c r="RWH73" s="210"/>
      <c r="RWI73" s="15"/>
      <c r="RWJ73" s="15"/>
      <c r="RWK73" s="15"/>
      <c r="RWL73" s="15"/>
      <c r="RWM73" s="15"/>
      <c r="RWN73" s="15"/>
      <c r="RWO73" s="15"/>
      <c r="RWP73" s="15"/>
      <c r="RWQ73" s="15"/>
      <c r="RWR73" s="15"/>
      <c r="RWS73" s="19"/>
      <c r="RWT73" s="15"/>
      <c r="RWU73" s="15"/>
      <c r="RWV73" s="15"/>
      <c r="RWW73" s="15"/>
      <c r="RWX73" s="15"/>
      <c r="RWY73" s="15"/>
      <c r="RWZ73" s="19"/>
      <c r="RXA73" s="59"/>
      <c r="RXB73" s="59"/>
      <c r="RXC73" s="52"/>
      <c r="RXD73" s="52"/>
      <c r="RXE73" s="52"/>
      <c r="RXF73" s="52"/>
      <c r="RXG73" s="52"/>
      <c r="RXH73" s="59"/>
      <c r="RXI73" s="59"/>
      <c r="RXJ73" s="59"/>
      <c r="RXK73" s="59"/>
      <c r="RXL73" s="60"/>
      <c r="RXM73" s="278"/>
      <c r="RXN73" s="243"/>
      <c r="RXO73" s="244"/>
      <c r="RXP73" s="244"/>
      <c r="RXQ73" s="244"/>
      <c r="RXR73" s="244"/>
      <c r="RXS73" s="244"/>
      <c r="RXT73" s="201"/>
      <c r="RXU73" s="210"/>
      <c r="RXV73" s="15"/>
      <c r="RXW73" s="15"/>
      <c r="RXX73" s="15"/>
      <c r="RXY73" s="15"/>
      <c r="RXZ73" s="15"/>
      <c r="RYA73" s="15"/>
      <c r="RYB73" s="15"/>
      <c r="RYC73" s="15"/>
      <c r="RYD73" s="15"/>
      <c r="RYE73" s="15"/>
      <c r="RYF73" s="19"/>
      <c r="RYG73" s="15"/>
      <c r="RYH73" s="15"/>
      <c r="RYI73" s="15"/>
      <c r="RYJ73" s="15"/>
      <c r="RYK73" s="15"/>
      <c r="RYL73" s="15"/>
      <c r="RYM73" s="19"/>
      <c r="RYN73" s="59"/>
      <c r="RYO73" s="59"/>
      <c r="RYP73" s="52"/>
      <c r="RYQ73" s="52"/>
      <c r="RYR73" s="52"/>
      <c r="RYS73" s="52"/>
      <c r="RYT73" s="52"/>
      <c r="RYU73" s="59"/>
      <c r="RYV73" s="59"/>
      <c r="RYW73" s="59"/>
      <c r="RYX73" s="59"/>
      <c r="RYY73" s="60"/>
      <c r="RYZ73" s="278"/>
      <c r="RZA73" s="243"/>
      <c r="RZB73" s="244"/>
      <c r="RZC73" s="244"/>
      <c r="RZD73" s="244"/>
      <c r="RZE73" s="244"/>
      <c r="RZF73" s="244"/>
      <c r="RZG73" s="201"/>
      <c r="RZH73" s="210"/>
      <c r="RZI73" s="15"/>
      <c r="RZJ73" s="15"/>
      <c r="RZK73" s="15"/>
      <c r="RZL73" s="15"/>
      <c r="RZM73" s="15"/>
      <c r="RZN73" s="15"/>
      <c r="RZO73" s="15"/>
      <c r="RZP73" s="15"/>
      <c r="RZQ73" s="15"/>
      <c r="RZR73" s="15"/>
      <c r="RZS73" s="19"/>
      <c r="RZT73" s="15"/>
      <c r="RZU73" s="15"/>
      <c r="RZV73" s="15"/>
      <c r="RZW73" s="15"/>
      <c r="RZX73" s="15"/>
      <c r="RZY73" s="15"/>
      <c r="RZZ73" s="19"/>
      <c r="SAA73" s="59"/>
      <c r="SAB73" s="59"/>
      <c r="SAC73" s="52"/>
      <c r="SAD73" s="52"/>
      <c r="SAE73" s="52"/>
      <c r="SAF73" s="52"/>
      <c r="SAG73" s="52"/>
      <c r="SAH73" s="59"/>
      <c r="SAI73" s="59"/>
      <c r="SAJ73" s="59"/>
      <c r="SAK73" s="59"/>
      <c r="SAL73" s="60"/>
      <c r="SAM73" s="278"/>
      <c r="SAN73" s="243"/>
      <c r="SAO73" s="244"/>
      <c r="SAP73" s="244"/>
      <c r="SAQ73" s="244"/>
      <c r="SAR73" s="244"/>
      <c r="SAS73" s="244"/>
      <c r="SAT73" s="201"/>
      <c r="SAU73" s="210"/>
      <c r="SAV73" s="15"/>
      <c r="SAW73" s="15"/>
      <c r="SAX73" s="15"/>
      <c r="SAY73" s="15"/>
      <c r="SAZ73" s="15"/>
      <c r="SBA73" s="15"/>
      <c r="SBB73" s="15"/>
      <c r="SBC73" s="15"/>
      <c r="SBD73" s="15"/>
      <c r="SBE73" s="15"/>
      <c r="SBF73" s="19"/>
      <c r="SBG73" s="15"/>
      <c r="SBH73" s="15"/>
      <c r="SBI73" s="15"/>
      <c r="SBJ73" s="15"/>
      <c r="SBK73" s="15"/>
      <c r="SBL73" s="15"/>
      <c r="SBM73" s="19"/>
      <c r="SBN73" s="59"/>
      <c r="SBO73" s="59"/>
      <c r="SBP73" s="52"/>
      <c r="SBQ73" s="52"/>
      <c r="SBR73" s="52"/>
      <c r="SBS73" s="52"/>
      <c r="SBT73" s="52"/>
      <c r="SBU73" s="59"/>
      <c r="SBV73" s="59"/>
      <c r="SBW73" s="59"/>
      <c r="SBX73" s="59"/>
      <c r="SBY73" s="60"/>
      <c r="SBZ73" s="278"/>
      <c r="SCA73" s="243"/>
      <c r="SCB73" s="244"/>
      <c r="SCC73" s="244"/>
      <c r="SCD73" s="244"/>
      <c r="SCE73" s="244"/>
      <c r="SCF73" s="244"/>
      <c r="SCG73" s="201"/>
      <c r="SCH73" s="210"/>
      <c r="SCI73" s="15"/>
      <c r="SCJ73" s="15"/>
      <c r="SCK73" s="15"/>
      <c r="SCL73" s="15"/>
      <c r="SCM73" s="15"/>
      <c r="SCN73" s="15"/>
      <c r="SCO73" s="15"/>
      <c r="SCP73" s="15"/>
      <c r="SCQ73" s="15"/>
      <c r="SCR73" s="15"/>
      <c r="SCS73" s="19"/>
      <c r="SCT73" s="15"/>
      <c r="SCU73" s="15"/>
      <c r="SCV73" s="15"/>
      <c r="SCW73" s="15"/>
      <c r="SCX73" s="15"/>
      <c r="SCY73" s="15"/>
      <c r="SCZ73" s="19"/>
      <c r="SDA73" s="59"/>
      <c r="SDB73" s="59"/>
      <c r="SDC73" s="52"/>
      <c r="SDD73" s="52"/>
      <c r="SDE73" s="52"/>
      <c r="SDF73" s="52"/>
      <c r="SDG73" s="52"/>
      <c r="SDH73" s="59"/>
      <c r="SDI73" s="59"/>
      <c r="SDJ73" s="59"/>
      <c r="SDK73" s="59"/>
      <c r="SDL73" s="60"/>
      <c r="SDM73" s="278"/>
      <c r="SDN73" s="243"/>
      <c r="SDO73" s="244"/>
      <c r="SDP73" s="244"/>
      <c r="SDQ73" s="244"/>
      <c r="SDR73" s="244"/>
      <c r="SDS73" s="244"/>
      <c r="SDT73" s="201"/>
      <c r="SDU73" s="210"/>
      <c r="SDV73" s="15"/>
      <c r="SDW73" s="15"/>
      <c r="SDX73" s="15"/>
      <c r="SDY73" s="15"/>
      <c r="SDZ73" s="15"/>
      <c r="SEA73" s="15"/>
      <c r="SEB73" s="15"/>
      <c r="SEC73" s="15"/>
      <c r="SED73" s="15"/>
      <c r="SEE73" s="15"/>
      <c r="SEF73" s="19"/>
      <c r="SEG73" s="15"/>
      <c r="SEH73" s="15"/>
      <c r="SEI73" s="15"/>
      <c r="SEJ73" s="15"/>
      <c r="SEK73" s="15"/>
      <c r="SEL73" s="15"/>
      <c r="SEM73" s="19"/>
      <c r="SEN73" s="59"/>
      <c r="SEO73" s="59"/>
      <c r="SEP73" s="52"/>
      <c r="SEQ73" s="52"/>
      <c r="SER73" s="52"/>
      <c r="SES73" s="52"/>
      <c r="SET73" s="52"/>
      <c r="SEU73" s="59"/>
      <c r="SEV73" s="59"/>
      <c r="SEW73" s="59"/>
      <c r="SEX73" s="59"/>
      <c r="SEY73" s="60"/>
      <c r="SEZ73" s="278"/>
      <c r="SFA73" s="243"/>
      <c r="SFB73" s="244"/>
      <c r="SFC73" s="244"/>
      <c r="SFD73" s="244"/>
      <c r="SFE73" s="244"/>
      <c r="SFF73" s="244"/>
      <c r="SFG73" s="201"/>
      <c r="SFH73" s="210"/>
      <c r="SFI73" s="15"/>
      <c r="SFJ73" s="15"/>
      <c r="SFK73" s="15"/>
      <c r="SFL73" s="15"/>
      <c r="SFM73" s="15"/>
      <c r="SFN73" s="15"/>
      <c r="SFO73" s="15"/>
      <c r="SFP73" s="15"/>
      <c r="SFQ73" s="15"/>
      <c r="SFR73" s="15"/>
      <c r="SFS73" s="19"/>
      <c r="SFT73" s="15"/>
      <c r="SFU73" s="15"/>
      <c r="SFV73" s="15"/>
      <c r="SFW73" s="15"/>
      <c r="SFX73" s="15"/>
      <c r="SFY73" s="15"/>
      <c r="SFZ73" s="19"/>
      <c r="SGA73" s="59"/>
      <c r="SGB73" s="59"/>
      <c r="SGC73" s="52"/>
      <c r="SGD73" s="52"/>
      <c r="SGE73" s="52"/>
      <c r="SGF73" s="52"/>
      <c r="SGG73" s="52"/>
      <c r="SGH73" s="59"/>
      <c r="SGI73" s="59"/>
      <c r="SGJ73" s="59"/>
      <c r="SGK73" s="59"/>
      <c r="SGL73" s="60"/>
      <c r="SGM73" s="278"/>
      <c r="SGN73" s="243"/>
      <c r="SGO73" s="244"/>
      <c r="SGP73" s="244"/>
      <c r="SGQ73" s="244"/>
      <c r="SGR73" s="244"/>
      <c r="SGS73" s="244"/>
      <c r="SGT73" s="201"/>
      <c r="SGU73" s="210"/>
      <c r="SGV73" s="15"/>
      <c r="SGW73" s="15"/>
      <c r="SGX73" s="15"/>
      <c r="SGY73" s="15"/>
      <c r="SGZ73" s="15"/>
      <c r="SHA73" s="15"/>
      <c r="SHB73" s="15"/>
      <c r="SHC73" s="15"/>
      <c r="SHD73" s="15"/>
      <c r="SHE73" s="15"/>
      <c r="SHF73" s="19"/>
      <c r="SHG73" s="15"/>
      <c r="SHH73" s="15"/>
      <c r="SHI73" s="15"/>
      <c r="SHJ73" s="15"/>
      <c r="SHK73" s="15"/>
      <c r="SHL73" s="15"/>
      <c r="SHM73" s="19"/>
      <c r="SHN73" s="59"/>
      <c r="SHO73" s="59"/>
      <c r="SHP73" s="52"/>
      <c r="SHQ73" s="52"/>
      <c r="SHR73" s="52"/>
      <c r="SHS73" s="52"/>
      <c r="SHT73" s="52"/>
      <c r="SHU73" s="59"/>
      <c r="SHV73" s="59"/>
      <c r="SHW73" s="59"/>
      <c r="SHX73" s="59"/>
      <c r="SHY73" s="60"/>
      <c r="SHZ73" s="278"/>
      <c r="SIA73" s="243"/>
      <c r="SIB73" s="244"/>
      <c r="SIC73" s="244"/>
      <c r="SID73" s="244"/>
      <c r="SIE73" s="244"/>
      <c r="SIF73" s="244"/>
      <c r="SIG73" s="201"/>
      <c r="SIH73" s="210"/>
      <c r="SII73" s="15"/>
      <c r="SIJ73" s="15"/>
      <c r="SIK73" s="15"/>
      <c r="SIL73" s="15"/>
      <c r="SIM73" s="15"/>
      <c r="SIN73" s="15"/>
      <c r="SIO73" s="15"/>
      <c r="SIP73" s="15"/>
      <c r="SIQ73" s="15"/>
      <c r="SIR73" s="15"/>
      <c r="SIS73" s="19"/>
      <c r="SIT73" s="15"/>
      <c r="SIU73" s="15"/>
      <c r="SIV73" s="15"/>
      <c r="SIW73" s="15"/>
      <c r="SIX73" s="15"/>
      <c r="SIY73" s="15"/>
      <c r="SIZ73" s="19"/>
      <c r="SJA73" s="59"/>
      <c r="SJB73" s="59"/>
      <c r="SJC73" s="52"/>
      <c r="SJD73" s="52"/>
      <c r="SJE73" s="52"/>
      <c r="SJF73" s="52"/>
      <c r="SJG73" s="52"/>
      <c r="SJH73" s="59"/>
      <c r="SJI73" s="59"/>
      <c r="SJJ73" s="59"/>
      <c r="SJK73" s="59"/>
      <c r="SJL73" s="60"/>
      <c r="SJM73" s="278"/>
      <c r="SJN73" s="243"/>
      <c r="SJO73" s="244"/>
      <c r="SJP73" s="244"/>
      <c r="SJQ73" s="244"/>
      <c r="SJR73" s="244"/>
      <c r="SJS73" s="244"/>
      <c r="SJT73" s="201"/>
      <c r="SJU73" s="210"/>
      <c r="SJV73" s="15"/>
      <c r="SJW73" s="15"/>
      <c r="SJX73" s="15"/>
      <c r="SJY73" s="15"/>
      <c r="SJZ73" s="15"/>
      <c r="SKA73" s="15"/>
      <c r="SKB73" s="15"/>
      <c r="SKC73" s="15"/>
      <c r="SKD73" s="15"/>
      <c r="SKE73" s="15"/>
      <c r="SKF73" s="19"/>
      <c r="SKG73" s="15"/>
      <c r="SKH73" s="15"/>
      <c r="SKI73" s="15"/>
      <c r="SKJ73" s="15"/>
      <c r="SKK73" s="15"/>
      <c r="SKL73" s="15"/>
      <c r="SKM73" s="19"/>
      <c r="SKN73" s="59"/>
      <c r="SKO73" s="59"/>
      <c r="SKP73" s="52"/>
      <c r="SKQ73" s="52"/>
      <c r="SKR73" s="52"/>
      <c r="SKS73" s="52"/>
      <c r="SKT73" s="52"/>
      <c r="SKU73" s="59"/>
      <c r="SKV73" s="59"/>
      <c r="SKW73" s="59"/>
      <c r="SKX73" s="59"/>
      <c r="SKY73" s="60"/>
      <c r="SKZ73" s="278"/>
      <c r="SLA73" s="243"/>
      <c r="SLB73" s="244"/>
      <c r="SLC73" s="244"/>
      <c r="SLD73" s="244"/>
      <c r="SLE73" s="244"/>
      <c r="SLF73" s="244"/>
      <c r="SLG73" s="201"/>
      <c r="SLH73" s="210"/>
      <c r="SLI73" s="15"/>
      <c r="SLJ73" s="15"/>
      <c r="SLK73" s="15"/>
      <c r="SLL73" s="15"/>
      <c r="SLM73" s="15"/>
      <c r="SLN73" s="15"/>
      <c r="SLO73" s="15"/>
      <c r="SLP73" s="15"/>
      <c r="SLQ73" s="15"/>
      <c r="SLR73" s="15"/>
      <c r="SLS73" s="19"/>
      <c r="SLT73" s="15"/>
      <c r="SLU73" s="15"/>
      <c r="SLV73" s="15"/>
      <c r="SLW73" s="15"/>
      <c r="SLX73" s="15"/>
      <c r="SLY73" s="15"/>
      <c r="SLZ73" s="19"/>
      <c r="SMA73" s="59"/>
      <c r="SMB73" s="59"/>
      <c r="SMC73" s="52"/>
      <c r="SMD73" s="52"/>
      <c r="SME73" s="52"/>
      <c r="SMF73" s="52"/>
      <c r="SMG73" s="52"/>
      <c r="SMH73" s="59"/>
      <c r="SMI73" s="59"/>
      <c r="SMJ73" s="59"/>
      <c r="SMK73" s="59"/>
      <c r="SML73" s="60"/>
      <c r="SMM73" s="278"/>
      <c r="SMN73" s="243"/>
      <c r="SMO73" s="244"/>
      <c r="SMP73" s="244"/>
      <c r="SMQ73" s="244"/>
      <c r="SMR73" s="244"/>
      <c r="SMS73" s="244"/>
      <c r="SMT73" s="201"/>
      <c r="SMU73" s="210"/>
      <c r="SMV73" s="15"/>
      <c r="SMW73" s="15"/>
      <c r="SMX73" s="15"/>
      <c r="SMY73" s="15"/>
      <c r="SMZ73" s="15"/>
      <c r="SNA73" s="15"/>
      <c r="SNB73" s="15"/>
      <c r="SNC73" s="15"/>
      <c r="SND73" s="15"/>
      <c r="SNE73" s="15"/>
      <c r="SNF73" s="19"/>
      <c r="SNG73" s="15"/>
      <c r="SNH73" s="15"/>
      <c r="SNI73" s="15"/>
      <c r="SNJ73" s="15"/>
      <c r="SNK73" s="15"/>
      <c r="SNL73" s="15"/>
      <c r="SNM73" s="19"/>
      <c r="SNN73" s="59"/>
      <c r="SNO73" s="59"/>
      <c r="SNP73" s="52"/>
      <c r="SNQ73" s="52"/>
      <c r="SNR73" s="52"/>
      <c r="SNS73" s="52"/>
      <c r="SNT73" s="52"/>
      <c r="SNU73" s="59"/>
      <c r="SNV73" s="59"/>
      <c r="SNW73" s="59"/>
      <c r="SNX73" s="59"/>
      <c r="SNY73" s="60"/>
      <c r="SNZ73" s="278"/>
      <c r="SOA73" s="243"/>
      <c r="SOB73" s="244"/>
      <c r="SOC73" s="244"/>
      <c r="SOD73" s="244"/>
      <c r="SOE73" s="244"/>
      <c r="SOF73" s="244"/>
      <c r="SOG73" s="201"/>
      <c r="SOH73" s="210"/>
      <c r="SOI73" s="15"/>
      <c r="SOJ73" s="15"/>
      <c r="SOK73" s="15"/>
      <c r="SOL73" s="15"/>
      <c r="SOM73" s="15"/>
      <c r="SON73" s="15"/>
      <c r="SOO73" s="15"/>
      <c r="SOP73" s="15"/>
      <c r="SOQ73" s="15"/>
      <c r="SOR73" s="15"/>
      <c r="SOS73" s="19"/>
      <c r="SOT73" s="15"/>
      <c r="SOU73" s="15"/>
      <c r="SOV73" s="15"/>
      <c r="SOW73" s="15"/>
      <c r="SOX73" s="15"/>
      <c r="SOY73" s="15"/>
      <c r="SOZ73" s="19"/>
      <c r="SPA73" s="59"/>
      <c r="SPB73" s="59"/>
      <c r="SPC73" s="52"/>
      <c r="SPD73" s="52"/>
      <c r="SPE73" s="52"/>
      <c r="SPF73" s="52"/>
      <c r="SPG73" s="52"/>
      <c r="SPH73" s="59"/>
      <c r="SPI73" s="59"/>
      <c r="SPJ73" s="59"/>
      <c r="SPK73" s="59"/>
      <c r="SPL73" s="60"/>
      <c r="SPM73" s="278"/>
      <c r="SPN73" s="243"/>
      <c r="SPO73" s="244"/>
      <c r="SPP73" s="244"/>
      <c r="SPQ73" s="244"/>
      <c r="SPR73" s="244"/>
      <c r="SPS73" s="244"/>
      <c r="SPT73" s="201"/>
      <c r="SPU73" s="210"/>
      <c r="SPV73" s="15"/>
      <c r="SPW73" s="15"/>
      <c r="SPX73" s="15"/>
      <c r="SPY73" s="15"/>
      <c r="SPZ73" s="15"/>
      <c r="SQA73" s="15"/>
      <c r="SQB73" s="15"/>
      <c r="SQC73" s="15"/>
      <c r="SQD73" s="15"/>
      <c r="SQE73" s="15"/>
      <c r="SQF73" s="19"/>
      <c r="SQG73" s="15"/>
      <c r="SQH73" s="15"/>
      <c r="SQI73" s="15"/>
      <c r="SQJ73" s="15"/>
      <c r="SQK73" s="15"/>
      <c r="SQL73" s="15"/>
      <c r="SQM73" s="19"/>
      <c r="SQN73" s="59"/>
      <c r="SQO73" s="59"/>
      <c r="SQP73" s="52"/>
      <c r="SQQ73" s="52"/>
      <c r="SQR73" s="52"/>
      <c r="SQS73" s="52"/>
      <c r="SQT73" s="52"/>
      <c r="SQU73" s="59"/>
      <c r="SQV73" s="59"/>
      <c r="SQW73" s="59"/>
      <c r="SQX73" s="59"/>
      <c r="SQY73" s="60"/>
      <c r="SQZ73" s="278"/>
      <c r="SRA73" s="243"/>
      <c r="SRB73" s="244"/>
      <c r="SRC73" s="244"/>
      <c r="SRD73" s="244"/>
      <c r="SRE73" s="244"/>
      <c r="SRF73" s="244"/>
      <c r="SRG73" s="201"/>
      <c r="SRH73" s="210"/>
      <c r="SRI73" s="15"/>
      <c r="SRJ73" s="15"/>
      <c r="SRK73" s="15"/>
      <c r="SRL73" s="15"/>
      <c r="SRM73" s="15"/>
      <c r="SRN73" s="15"/>
      <c r="SRO73" s="15"/>
      <c r="SRP73" s="15"/>
      <c r="SRQ73" s="15"/>
      <c r="SRR73" s="15"/>
      <c r="SRS73" s="19"/>
      <c r="SRT73" s="15"/>
      <c r="SRU73" s="15"/>
      <c r="SRV73" s="15"/>
      <c r="SRW73" s="15"/>
      <c r="SRX73" s="15"/>
      <c r="SRY73" s="15"/>
      <c r="SRZ73" s="19"/>
      <c r="SSA73" s="59"/>
      <c r="SSB73" s="59"/>
      <c r="SSC73" s="52"/>
      <c r="SSD73" s="52"/>
      <c r="SSE73" s="52"/>
      <c r="SSF73" s="52"/>
      <c r="SSG73" s="52"/>
      <c r="SSH73" s="59"/>
      <c r="SSI73" s="59"/>
      <c r="SSJ73" s="59"/>
      <c r="SSK73" s="59"/>
      <c r="SSL73" s="60"/>
      <c r="SSM73" s="278"/>
      <c r="SSN73" s="243"/>
      <c r="SSO73" s="244"/>
      <c r="SSP73" s="244"/>
      <c r="SSQ73" s="244"/>
      <c r="SSR73" s="244"/>
      <c r="SSS73" s="244"/>
      <c r="SST73" s="201"/>
      <c r="SSU73" s="210"/>
      <c r="SSV73" s="15"/>
      <c r="SSW73" s="15"/>
      <c r="SSX73" s="15"/>
      <c r="SSY73" s="15"/>
      <c r="SSZ73" s="15"/>
      <c r="STA73" s="15"/>
      <c r="STB73" s="15"/>
      <c r="STC73" s="15"/>
      <c r="STD73" s="15"/>
      <c r="STE73" s="15"/>
      <c r="STF73" s="19"/>
      <c r="STG73" s="15"/>
      <c r="STH73" s="15"/>
      <c r="STI73" s="15"/>
      <c r="STJ73" s="15"/>
      <c r="STK73" s="15"/>
      <c r="STL73" s="15"/>
      <c r="STM73" s="19"/>
      <c r="STN73" s="59"/>
      <c r="STO73" s="59"/>
      <c r="STP73" s="52"/>
      <c r="STQ73" s="52"/>
      <c r="STR73" s="52"/>
      <c r="STS73" s="52"/>
      <c r="STT73" s="52"/>
      <c r="STU73" s="59"/>
      <c r="STV73" s="59"/>
      <c r="STW73" s="59"/>
      <c r="STX73" s="59"/>
      <c r="STY73" s="60"/>
      <c r="STZ73" s="278"/>
      <c r="SUA73" s="243"/>
      <c r="SUB73" s="244"/>
      <c r="SUC73" s="244"/>
      <c r="SUD73" s="244"/>
      <c r="SUE73" s="244"/>
      <c r="SUF73" s="244"/>
      <c r="SUG73" s="201"/>
      <c r="SUH73" s="210"/>
      <c r="SUI73" s="15"/>
      <c r="SUJ73" s="15"/>
      <c r="SUK73" s="15"/>
      <c r="SUL73" s="15"/>
      <c r="SUM73" s="15"/>
      <c r="SUN73" s="15"/>
      <c r="SUO73" s="15"/>
      <c r="SUP73" s="15"/>
      <c r="SUQ73" s="15"/>
      <c r="SUR73" s="15"/>
      <c r="SUS73" s="19"/>
      <c r="SUT73" s="15"/>
      <c r="SUU73" s="15"/>
      <c r="SUV73" s="15"/>
      <c r="SUW73" s="15"/>
      <c r="SUX73" s="15"/>
      <c r="SUY73" s="15"/>
      <c r="SUZ73" s="19"/>
      <c r="SVA73" s="59"/>
      <c r="SVB73" s="59"/>
      <c r="SVC73" s="52"/>
      <c r="SVD73" s="52"/>
      <c r="SVE73" s="52"/>
      <c r="SVF73" s="52"/>
      <c r="SVG73" s="52"/>
      <c r="SVH73" s="59"/>
      <c r="SVI73" s="59"/>
      <c r="SVJ73" s="59"/>
      <c r="SVK73" s="59"/>
      <c r="SVL73" s="60"/>
      <c r="SVM73" s="278"/>
      <c r="SVN73" s="243"/>
      <c r="SVO73" s="244"/>
      <c r="SVP73" s="244"/>
      <c r="SVQ73" s="244"/>
      <c r="SVR73" s="244"/>
      <c r="SVS73" s="244"/>
      <c r="SVT73" s="201"/>
      <c r="SVU73" s="210"/>
      <c r="SVV73" s="15"/>
      <c r="SVW73" s="15"/>
      <c r="SVX73" s="15"/>
      <c r="SVY73" s="15"/>
      <c r="SVZ73" s="15"/>
      <c r="SWA73" s="15"/>
      <c r="SWB73" s="15"/>
      <c r="SWC73" s="15"/>
      <c r="SWD73" s="15"/>
      <c r="SWE73" s="15"/>
      <c r="SWF73" s="19"/>
      <c r="SWG73" s="15"/>
      <c r="SWH73" s="15"/>
      <c r="SWI73" s="15"/>
      <c r="SWJ73" s="15"/>
      <c r="SWK73" s="15"/>
      <c r="SWL73" s="15"/>
      <c r="SWM73" s="19"/>
      <c r="SWN73" s="59"/>
      <c r="SWO73" s="59"/>
      <c r="SWP73" s="52"/>
      <c r="SWQ73" s="52"/>
      <c r="SWR73" s="52"/>
      <c r="SWS73" s="52"/>
      <c r="SWT73" s="52"/>
      <c r="SWU73" s="59"/>
      <c r="SWV73" s="59"/>
      <c r="SWW73" s="59"/>
      <c r="SWX73" s="59"/>
      <c r="SWY73" s="60"/>
      <c r="SWZ73" s="278"/>
      <c r="SXA73" s="243"/>
      <c r="SXB73" s="244"/>
      <c r="SXC73" s="244"/>
      <c r="SXD73" s="244"/>
      <c r="SXE73" s="244"/>
      <c r="SXF73" s="244"/>
      <c r="SXG73" s="201"/>
      <c r="SXH73" s="210"/>
      <c r="SXI73" s="15"/>
      <c r="SXJ73" s="15"/>
      <c r="SXK73" s="15"/>
      <c r="SXL73" s="15"/>
      <c r="SXM73" s="15"/>
      <c r="SXN73" s="15"/>
      <c r="SXO73" s="15"/>
      <c r="SXP73" s="15"/>
      <c r="SXQ73" s="15"/>
      <c r="SXR73" s="15"/>
      <c r="SXS73" s="19"/>
      <c r="SXT73" s="15"/>
      <c r="SXU73" s="15"/>
      <c r="SXV73" s="15"/>
      <c r="SXW73" s="15"/>
      <c r="SXX73" s="15"/>
      <c r="SXY73" s="15"/>
      <c r="SXZ73" s="19"/>
      <c r="SYA73" s="59"/>
      <c r="SYB73" s="59"/>
      <c r="SYC73" s="52"/>
      <c r="SYD73" s="52"/>
      <c r="SYE73" s="52"/>
      <c r="SYF73" s="52"/>
      <c r="SYG73" s="52"/>
      <c r="SYH73" s="59"/>
      <c r="SYI73" s="59"/>
      <c r="SYJ73" s="59"/>
      <c r="SYK73" s="59"/>
      <c r="SYL73" s="60"/>
      <c r="SYM73" s="278"/>
      <c r="SYN73" s="243"/>
      <c r="SYO73" s="244"/>
      <c r="SYP73" s="244"/>
      <c r="SYQ73" s="244"/>
      <c r="SYR73" s="244"/>
      <c r="SYS73" s="244"/>
      <c r="SYT73" s="201"/>
      <c r="SYU73" s="210"/>
      <c r="SYV73" s="15"/>
      <c r="SYW73" s="15"/>
      <c r="SYX73" s="15"/>
      <c r="SYY73" s="15"/>
      <c r="SYZ73" s="15"/>
      <c r="SZA73" s="15"/>
      <c r="SZB73" s="15"/>
      <c r="SZC73" s="15"/>
      <c r="SZD73" s="15"/>
      <c r="SZE73" s="15"/>
      <c r="SZF73" s="19"/>
      <c r="SZG73" s="15"/>
      <c r="SZH73" s="15"/>
      <c r="SZI73" s="15"/>
      <c r="SZJ73" s="15"/>
      <c r="SZK73" s="15"/>
      <c r="SZL73" s="15"/>
      <c r="SZM73" s="19"/>
      <c r="SZN73" s="59"/>
      <c r="SZO73" s="59"/>
      <c r="SZP73" s="52"/>
      <c r="SZQ73" s="52"/>
      <c r="SZR73" s="52"/>
      <c r="SZS73" s="52"/>
      <c r="SZT73" s="52"/>
      <c r="SZU73" s="59"/>
      <c r="SZV73" s="59"/>
      <c r="SZW73" s="59"/>
      <c r="SZX73" s="59"/>
      <c r="SZY73" s="60"/>
      <c r="SZZ73" s="278"/>
      <c r="TAA73" s="243"/>
      <c r="TAB73" s="244"/>
      <c r="TAC73" s="244"/>
      <c r="TAD73" s="244"/>
      <c r="TAE73" s="244"/>
      <c r="TAF73" s="244"/>
      <c r="TAG73" s="201"/>
      <c r="TAH73" s="210"/>
      <c r="TAI73" s="15"/>
      <c r="TAJ73" s="15"/>
      <c r="TAK73" s="15"/>
      <c r="TAL73" s="15"/>
      <c r="TAM73" s="15"/>
      <c r="TAN73" s="15"/>
      <c r="TAO73" s="15"/>
      <c r="TAP73" s="15"/>
      <c r="TAQ73" s="15"/>
      <c r="TAR73" s="15"/>
      <c r="TAS73" s="19"/>
      <c r="TAT73" s="15"/>
      <c r="TAU73" s="15"/>
      <c r="TAV73" s="15"/>
      <c r="TAW73" s="15"/>
      <c r="TAX73" s="15"/>
      <c r="TAY73" s="15"/>
      <c r="TAZ73" s="19"/>
      <c r="TBA73" s="59"/>
      <c r="TBB73" s="59"/>
      <c r="TBC73" s="52"/>
      <c r="TBD73" s="52"/>
      <c r="TBE73" s="52"/>
      <c r="TBF73" s="52"/>
      <c r="TBG73" s="52"/>
      <c r="TBH73" s="59"/>
      <c r="TBI73" s="59"/>
      <c r="TBJ73" s="59"/>
      <c r="TBK73" s="59"/>
      <c r="TBL73" s="60"/>
      <c r="TBM73" s="278"/>
      <c r="TBN73" s="243"/>
      <c r="TBO73" s="244"/>
      <c r="TBP73" s="244"/>
      <c r="TBQ73" s="244"/>
      <c r="TBR73" s="244"/>
      <c r="TBS73" s="244"/>
      <c r="TBT73" s="201"/>
      <c r="TBU73" s="210"/>
      <c r="TBV73" s="15"/>
      <c r="TBW73" s="15"/>
      <c r="TBX73" s="15"/>
      <c r="TBY73" s="15"/>
      <c r="TBZ73" s="15"/>
      <c r="TCA73" s="15"/>
      <c r="TCB73" s="15"/>
      <c r="TCC73" s="15"/>
      <c r="TCD73" s="15"/>
      <c r="TCE73" s="15"/>
      <c r="TCF73" s="19"/>
      <c r="TCG73" s="15"/>
      <c r="TCH73" s="15"/>
      <c r="TCI73" s="15"/>
      <c r="TCJ73" s="15"/>
      <c r="TCK73" s="15"/>
      <c r="TCL73" s="15"/>
      <c r="TCM73" s="19"/>
      <c r="TCN73" s="59"/>
      <c r="TCO73" s="59"/>
      <c r="TCP73" s="52"/>
      <c r="TCQ73" s="52"/>
      <c r="TCR73" s="52"/>
      <c r="TCS73" s="52"/>
      <c r="TCT73" s="52"/>
      <c r="TCU73" s="59"/>
      <c r="TCV73" s="59"/>
      <c r="TCW73" s="59"/>
      <c r="TCX73" s="59"/>
      <c r="TCY73" s="60"/>
      <c r="TCZ73" s="278"/>
      <c r="TDA73" s="243"/>
      <c r="TDB73" s="244"/>
      <c r="TDC73" s="244"/>
      <c r="TDD73" s="244"/>
      <c r="TDE73" s="244"/>
      <c r="TDF73" s="244"/>
      <c r="TDG73" s="201"/>
      <c r="TDH73" s="210"/>
      <c r="TDI73" s="15"/>
      <c r="TDJ73" s="15"/>
      <c r="TDK73" s="15"/>
      <c r="TDL73" s="15"/>
      <c r="TDM73" s="15"/>
      <c r="TDN73" s="15"/>
      <c r="TDO73" s="15"/>
      <c r="TDP73" s="15"/>
      <c r="TDQ73" s="15"/>
      <c r="TDR73" s="15"/>
      <c r="TDS73" s="19"/>
      <c r="TDT73" s="15"/>
      <c r="TDU73" s="15"/>
      <c r="TDV73" s="15"/>
      <c r="TDW73" s="15"/>
      <c r="TDX73" s="15"/>
      <c r="TDY73" s="15"/>
      <c r="TDZ73" s="19"/>
      <c r="TEA73" s="59"/>
      <c r="TEB73" s="59"/>
      <c r="TEC73" s="52"/>
      <c r="TED73" s="52"/>
      <c r="TEE73" s="52"/>
      <c r="TEF73" s="52"/>
      <c r="TEG73" s="52"/>
      <c r="TEH73" s="59"/>
      <c r="TEI73" s="59"/>
      <c r="TEJ73" s="59"/>
      <c r="TEK73" s="59"/>
      <c r="TEL73" s="60"/>
      <c r="TEM73" s="278"/>
      <c r="TEN73" s="243"/>
      <c r="TEO73" s="244"/>
      <c r="TEP73" s="244"/>
      <c r="TEQ73" s="244"/>
      <c r="TER73" s="244"/>
      <c r="TES73" s="244"/>
      <c r="TET73" s="201"/>
      <c r="TEU73" s="210"/>
      <c r="TEV73" s="15"/>
      <c r="TEW73" s="15"/>
      <c r="TEX73" s="15"/>
      <c r="TEY73" s="15"/>
      <c r="TEZ73" s="15"/>
      <c r="TFA73" s="15"/>
      <c r="TFB73" s="15"/>
      <c r="TFC73" s="15"/>
      <c r="TFD73" s="15"/>
      <c r="TFE73" s="15"/>
      <c r="TFF73" s="19"/>
      <c r="TFG73" s="15"/>
      <c r="TFH73" s="15"/>
      <c r="TFI73" s="15"/>
      <c r="TFJ73" s="15"/>
      <c r="TFK73" s="15"/>
      <c r="TFL73" s="15"/>
      <c r="TFM73" s="19"/>
      <c r="TFN73" s="59"/>
      <c r="TFO73" s="59"/>
      <c r="TFP73" s="52"/>
      <c r="TFQ73" s="52"/>
      <c r="TFR73" s="52"/>
      <c r="TFS73" s="52"/>
      <c r="TFT73" s="52"/>
      <c r="TFU73" s="59"/>
      <c r="TFV73" s="59"/>
      <c r="TFW73" s="59"/>
      <c r="TFX73" s="59"/>
      <c r="TFY73" s="60"/>
      <c r="TFZ73" s="278"/>
      <c r="TGA73" s="243"/>
      <c r="TGB73" s="244"/>
      <c r="TGC73" s="244"/>
      <c r="TGD73" s="244"/>
      <c r="TGE73" s="244"/>
      <c r="TGF73" s="244"/>
      <c r="TGG73" s="201"/>
      <c r="TGH73" s="210"/>
      <c r="TGI73" s="15"/>
      <c r="TGJ73" s="15"/>
      <c r="TGK73" s="15"/>
      <c r="TGL73" s="15"/>
      <c r="TGM73" s="15"/>
      <c r="TGN73" s="15"/>
      <c r="TGO73" s="15"/>
      <c r="TGP73" s="15"/>
      <c r="TGQ73" s="15"/>
      <c r="TGR73" s="15"/>
      <c r="TGS73" s="19"/>
      <c r="TGT73" s="15"/>
      <c r="TGU73" s="15"/>
      <c r="TGV73" s="15"/>
      <c r="TGW73" s="15"/>
      <c r="TGX73" s="15"/>
      <c r="TGY73" s="15"/>
      <c r="TGZ73" s="19"/>
      <c r="THA73" s="59"/>
      <c r="THB73" s="59"/>
      <c r="THC73" s="52"/>
      <c r="THD73" s="52"/>
      <c r="THE73" s="52"/>
      <c r="THF73" s="52"/>
      <c r="THG73" s="52"/>
      <c r="THH73" s="59"/>
      <c r="THI73" s="59"/>
      <c r="THJ73" s="59"/>
      <c r="THK73" s="59"/>
      <c r="THL73" s="60"/>
      <c r="THM73" s="278"/>
      <c r="THN73" s="243"/>
      <c r="THO73" s="244"/>
      <c r="THP73" s="244"/>
      <c r="THQ73" s="244"/>
      <c r="THR73" s="244"/>
      <c r="THS73" s="244"/>
      <c r="THT73" s="201"/>
      <c r="THU73" s="210"/>
      <c r="THV73" s="15"/>
      <c r="THW73" s="15"/>
      <c r="THX73" s="15"/>
      <c r="THY73" s="15"/>
      <c r="THZ73" s="15"/>
      <c r="TIA73" s="15"/>
      <c r="TIB73" s="15"/>
      <c r="TIC73" s="15"/>
      <c r="TID73" s="15"/>
      <c r="TIE73" s="15"/>
      <c r="TIF73" s="19"/>
      <c r="TIG73" s="15"/>
      <c r="TIH73" s="15"/>
      <c r="TII73" s="15"/>
      <c r="TIJ73" s="15"/>
      <c r="TIK73" s="15"/>
      <c r="TIL73" s="15"/>
      <c r="TIM73" s="19"/>
      <c r="TIN73" s="59"/>
      <c r="TIO73" s="59"/>
      <c r="TIP73" s="52"/>
      <c r="TIQ73" s="52"/>
      <c r="TIR73" s="52"/>
      <c r="TIS73" s="52"/>
      <c r="TIT73" s="52"/>
      <c r="TIU73" s="59"/>
      <c r="TIV73" s="59"/>
      <c r="TIW73" s="59"/>
      <c r="TIX73" s="59"/>
      <c r="TIY73" s="60"/>
      <c r="TIZ73" s="278"/>
      <c r="TJA73" s="243"/>
      <c r="TJB73" s="244"/>
      <c r="TJC73" s="244"/>
      <c r="TJD73" s="244"/>
      <c r="TJE73" s="244"/>
      <c r="TJF73" s="244"/>
      <c r="TJG73" s="201"/>
      <c r="TJH73" s="210"/>
      <c r="TJI73" s="15"/>
      <c r="TJJ73" s="15"/>
      <c r="TJK73" s="15"/>
      <c r="TJL73" s="15"/>
      <c r="TJM73" s="15"/>
      <c r="TJN73" s="15"/>
      <c r="TJO73" s="15"/>
      <c r="TJP73" s="15"/>
      <c r="TJQ73" s="15"/>
      <c r="TJR73" s="15"/>
      <c r="TJS73" s="19"/>
      <c r="TJT73" s="15"/>
      <c r="TJU73" s="15"/>
      <c r="TJV73" s="15"/>
      <c r="TJW73" s="15"/>
      <c r="TJX73" s="15"/>
      <c r="TJY73" s="15"/>
      <c r="TJZ73" s="19"/>
      <c r="TKA73" s="59"/>
      <c r="TKB73" s="59"/>
      <c r="TKC73" s="52"/>
      <c r="TKD73" s="52"/>
      <c r="TKE73" s="52"/>
      <c r="TKF73" s="52"/>
      <c r="TKG73" s="52"/>
      <c r="TKH73" s="59"/>
      <c r="TKI73" s="59"/>
      <c r="TKJ73" s="59"/>
      <c r="TKK73" s="59"/>
      <c r="TKL73" s="60"/>
      <c r="TKM73" s="278"/>
      <c r="TKN73" s="243"/>
      <c r="TKO73" s="244"/>
      <c r="TKP73" s="244"/>
      <c r="TKQ73" s="244"/>
      <c r="TKR73" s="244"/>
      <c r="TKS73" s="244"/>
      <c r="TKT73" s="201"/>
      <c r="TKU73" s="210"/>
      <c r="TKV73" s="15"/>
      <c r="TKW73" s="15"/>
      <c r="TKX73" s="15"/>
      <c r="TKY73" s="15"/>
      <c r="TKZ73" s="15"/>
      <c r="TLA73" s="15"/>
      <c r="TLB73" s="15"/>
      <c r="TLC73" s="15"/>
      <c r="TLD73" s="15"/>
      <c r="TLE73" s="15"/>
      <c r="TLF73" s="19"/>
      <c r="TLG73" s="15"/>
      <c r="TLH73" s="15"/>
      <c r="TLI73" s="15"/>
      <c r="TLJ73" s="15"/>
      <c r="TLK73" s="15"/>
      <c r="TLL73" s="15"/>
      <c r="TLM73" s="19"/>
      <c r="TLN73" s="59"/>
      <c r="TLO73" s="59"/>
      <c r="TLP73" s="52"/>
      <c r="TLQ73" s="52"/>
      <c r="TLR73" s="52"/>
      <c r="TLS73" s="52"/>
      <c r="TLT73" s="52"/>
      <c r="TLU73" s="59"/>
      <c r="TLV73" s="59"/>
      <c r="TLW73" s="59"/>
      <c r="TLX73" s="59"/>
      <c r="TLY73" s="60"/>
      <c r="TLZ73" s="278"/>
      <c r="TMA73" s="243"/>
      <c r="TMB73" s="244"/>
      <c r="TMC73" s="244"/>
      <c r="TMD73" s="244"/>
      <c r="TME73" s="244"/>
      <c r="TMF73" s="244"/>
      <c r="TMG73" s="201"/>
      <c r="TMH73" s="210"/>
      <c r="TMI73" s="15"/>
      <c r="TMJ73" s="15"/>
      <c r="TMK73" s="15"/>
      <c r="TML73" s="15"/>
      <c r="TMM73" s="15"/>
      <c r="TMN73" s="15"/>
      <c r="TMO73" s="15"/>
      <c r="TMP73" s="15"/>
      <c r="TMQ73" s="15"/>
      <c r="TMR73" s="15"/>
      <c r="TMS73" s="19"/>
      <c r="TMT73" s="15"/>
      <c r="TMU73" s="15"/>
      <c r="TMV73" s="15"/>
      <c r="TMW73" s="15"/>
      <c r="TMX73" s="15"/>
      <c r="TMY73" s="15"/>
      <c r="TMZ73" s="19"/>
      <c r="TNA73" s="59"/>
      <c r="TNB73" s="59"/>
      <c r="TNC73" s="52"/>
      <c r="TND73" s="52"/>
      <c r="TNE73" s="52"/>
      <c r="TNF73" s="52"/>
      <c r="TNG73" s="52"/>
      <c r="TNH73" s="59"/>
      <c r="TNI73" s="59"/>
      <c r="TNJ73" s="59"/>
      <c r="TNK73" s="59"/>
      <c r="TNL73" s="60"/>
      <c r="TNM73" s="278"/>
      <c r="TNN73" s="243"/>
      <c r="TNO73" s="244"/>
      <c r="TNP73" s="244"/>
      <c r="TNQ73" s="244"/>
      <c r="TNR73" s="244"/>
      <c r="TNS73" s="244"/>
      <c r="TNT73" s="201"/>
      <c r="TNU73" s="210"/>
      <c r="TNV73" s="15"/>
      <c r="TNW73" s="15"/>
      <c r="TNX73" s="15"/>
      <c r="TNY73" s="15"/>
      <c r="TNZ73" s="15"/>
      <c r="TOA73" s="15"/>
      <c r="TOB73" s="15"/>
      <c r="TOC73" s="15"/>
      <c r="TOD73" s="15"/>
      <c r="TOE73" s="15"/>
      <c r="TOF73" s="19"/>
      <c r="TOG73" s="15"/>
      <c r="TOH73" s="15"/>
      <c r="TOI73" s="15"/>
      <c r="TOJ73" s="15"/>
      <c r="TOK73" s="15"/>
      <c r="TOL73" s="15"/>
      <c r="TOM73" s="19"/>
      <c r="TON73" s="59"/>
      <c r="TOO73" s="59"/>
      <c r="TOP73" s="52"/>
      <c r="TOQ73" s="52"/>
      <c r="TOR73" s="52"/>
      <c r="TOS73" s="52"/>
      <c r="TOT73" s="52"/>
      <c r="TOU73" s="59"/>
      <c r="TOV73" s="59"/>
      <c r="TOW73" s="59"/>
      <c r="TOX73" s="59"/>
      <c r="TOY73" s="60"/>
      <c r="TOZ73" s="278"/>
      <c r="TPA73" s="243"/>
      <c r="TPB73" s="244"/>
      <c r="TPC73" s="244"/>
      <c r="TPD73" s="244"/>
      <c r="TPE73" s="244"/>
      <c r="TPF73" s="244"/>
      <c r="TPG73" s="201"/>
      <c r="TPH73" s="210"/>
      <c r="TPI73" s="15"/>
      <c r="TPJ73" s="15"/>
      <c r="TPK73" s="15"/>
      <c r="TPL73" s="15"/>
      <c r="TPM73" s="15"/>
      <c r="TPN73" s="15"/>
      <c r="TPO73" s="15"/>
      <c r="TPP73" s="15"/>
      <c r="TPQ73" s="15"/>
      <c r="TPR73" s="15"/>
      <c r="TPS73" s="19"/>
      <c r="TPT73" s="15"/>
      <c r="TPU73" s="15"/>
      <c r="TPV73" s="15"/>
      <c r="TPW73" s="15"/>
      <c r="TPX73" s="15"/>
      <c r="TPY73" s="15"/>
      <c r="TPZ73" s="19"/>
      <c r="TQA73" s="59"/>
      <c r="TQB73" s="59"/>
      <c r="TQC73" s="52"/>
      <c r="TQD73" s="52"/>
      <c r="TQE73" s="52"/>
      <c r="TQF73" s="52"/>
      <c r="TQG73" s="52"/>
      <c r="TQH73" s="59"/>
      <c r="TQI73" s="59"/>
      <c r="TQJ73" s="59"/>
      <c r="TQK73" s="59"/>
      <c r="TQL73" s="60"/>
      <c r="TQM73" s="278"/>
      <c r="TQN73" s="243"/>
      <c r="TQO73" s="244"/>
      <c r="TQP73" s="244"/>
      <c r="TQQ73" s="244"/>
      <c r="TQR73" s="244"/>
      <c r="TQS73" s="244"/>
      <c r="TQT73" s="201"/>
      <c r="TQU73" s="210"/>
      <c r="TQV73" s="15"/>
      <c r="TQW73" s="15"/>
      <c r="TQX73" s="15"/>
      <c r="TQY73" s="15"/>
      <c r="TQZ73" s="15"/>
      <c r="TRA73" s="15"/>
      <c r="TRB73" s="15"/>
      <c r="TRC73" s="15"/>
      <c r="TRD73" s="15"/>
      <c r="TRE73" s="15"/>
      <c r="TRF73" s="19"/>
      <c r="TRG73" s="15"/>
      <c r="TRH73" s="15"/>
      <c r="TRI73" s="15"/>
      <c r="TRJ73" s="15"/>
      <c r="TRK73" s="15"/>
      <c r="TRL73" s="15"/>
      <c r="TRM73" s="19"/>
      <c r="TRN73" s="59"/>
      <c r="TRO73" s="59"/>
      <c r="TRP73" s="52"/>
      <c r="TRQ73" s="52"/>
      <c r="TRR73" s="52"/>
      <c r="TRS73" s="52"/>
      <c r="TRT73" s="52"/>
      <c r="TRU73" s="59"/>
      <c r="TRV73" s="59"/>
      <c r="TRW73" s="59"/>
      <c r="TRX73" s="59"/>
      <c r="TRY73" s="60"/>
      <c r="TRZ73" s="278"/>
      <c r="TSA73" s="243"/>
      <c r="TSB73" s="244"/>
      <c r="TSC73" s="244"/>
      <c r="TSD73" s="244"/>
      <c r="TSE73" s="244"/>
      <c r="TSF73" s="244"/>
      <c r="TSG73" s="201"/>
      <c r="TSH73" s="210"/>
      <c r="TSI73" s="15"/>
      <c r="TSJ73" s="15"/>
      <c r="TSK73" s="15"/>
      <c r="TSL73" s="15"/>
      <c r="TSM73" s="15"/>
      <c r="TSN73" s="15"/>
      <c r="TSO73" s="15"/>
      <c r="TSP73" s="15"/>
      <c r="TSQ73" s="15"/>
      <c r="TSR73" s="15"/>
      <c r="TSS73" s="19"/>
      <c r="TST73" s="15"/>
      <c r="TSU73" s="15"/>
      <c r="TSV73" s="15"/>
      <c r="TSW73" s="15"/>
      <c r="TSX73" s="15"/>
      <c r="TSY73" s="15"/>
      <c r="TSZ73" s="19"/>
      <c r="TTA73" s="59"/>
      <c r="TTB73" s="59"/>
      <c r="TTC73" s="52"/>
      <c r="TTD73" s="52"/>
      <c r="TTE73" s="52"/>
      <c r="TTF73" s="52"/>
      <c r="TTG73" s="52"/>
      <c r="TTH73" s="59"/>
      <c r="TTI73" s="59"/>
      <c r="TTJ73" s="59"/>
      <c r="TTK73" s="59"/>
      <c r="TTL73" s="60"/>
      <c r="TTM73" s="278"/>
      <c r="TTN73" s="243"/>
      <c r="TTO73" s="244"/>
      <c r="TTP73" s="244"/>
      <c r="TTQ73" s="244"/>
      <c r="TTR73" s="244"/>
      <c r="TTS73" s="244"/>
      <c r="TTT73" s="201"/>
      <c r="TTU73" s="210"/>
      <c r="TTV73" s="15"/>
      <c r="TTW73" s="15"/>
      <c r="TTX73" s="15"/>
      <c r="TTY73" s="15"/>
      <c r="TTZ73" s="15"/>
      <c r="TUA73" s="15"/>
      <c r="TUB73" s="15"/>
      <c r="TUC73" s="15"/>
      <c r="TUD73" s="15"/>
      <c r="TUE73" s="15"/>
      <c r="TUF73" s="19"/>
      <c r="TUG73" s="15"/>
      <c r="TUH73" s="15"/>
      <c r="TUI73" s="15"/>
      <c r="TUJ73" s="15"/>
      <c r="TUK73" s="15"/>
      <c r="TUL73" s="15"/>
      <c r="TUM73" s="19"/>
      <c r="TUN73" s="59"/>
      <c r="TUO73" s="59"/>
      <c r="TUP73" s="52"/>
      <c r="TUQ73" s="52"/>
      <c r="TUR73" s="52"/>
      <c r="TUS73" s="52"/>
      <c r="TUT73" s="52"/>
      <c r="TUU73" s="59"/>
      <c r="TUV73" s="59"/>
      <c r="TUW73" s="59"/>
      <c r="TUX73" s="59"/>
      <c r="TUY73" s="60"/>
      <c r="TUZ73" s="278"/>
      <c r="TVA73" s="243"/>
      <c r="TVB73" s="244"/>
      <c r="TVC73" s="244"/>
      <c r="TVD73" s="244"/>
      <c r="TVE73" s="244"/>
      <c r="TVF73" s="244"/>
      <c r="TVG73" s="201"/>
      <c r="TVH73" s="210"/>
      <c r="TVI73" s="15"/>
      <c r="TVJ73" s="15"/>
      <c r="TVK73" s="15"/>
      <c r="TVL73" s="15"/>
      <c r="TVM73" s="15"/>
      <c r="TVN73" s="15"/>
      <c r="TVO73" s="15"/>
      <c r="TVP73" s="15"/>
      <c r="TVQ73" s="15"/>
      <c r="TVR73" s="15"/>
      <c r="TVS73" s="19"/>
      <c r="TVT73" s="15"/>
      <c r="TVU73" s="15"/>
      <c r="TVV73" s="15"/>
      <c r="TVW73" s="15"/>
      <c r="TVX73" s="15"/>
      <c r="TVY73" s="15"/>
      <c r="TVZ73" s="19"/>
      <c r="TWA73" s="59"/>
      <c r="TWB73" s="59"/>
      <c r="TWC73" s="52"/>
      <c r="TWD73" s="52"/>
      <c r="TWE73" s="52"/>
      <c r="TWF73" s="52"/>
      <c r="TWG73" s="52"/>
      <c r="TWH73" s="59"/>
      <c r="TWI73" s="59"/>
      <c r="TWJ73" s="59"/>
      <c r="TWK73" s="59"/>
      <c r="TWL73" s="60"/>
      <c r="TWM73" s="278"/>
      <c r="TWN73" s="243"/>
      <c r="TWO73" s="244"/>
      <c r="TWP73" s="244"/>
      <c r="TWQ73" s="244"/>
      <c r="TWR73" s="244"/>
      <c r="TWS73" s="244"/>
      <c r="TWT73" s="201"/>
      <c r="TWU73" s="210"/>
      <c r="TWV73" s="15"/>
      <c r="TWW73" s="15"/>
      <c r="TWX73" s="15"/>
      <c r="TWY73" s="15"/>
      <c r="TWZ73" s="15"/>
      <c r="TXA73" s="15"/>
      <c r="TXB73" s="15"/>
      <c r="TXC73" s="15"/>
      <c r="TXD73" s="15"/>
      <c r="TXE73" s="15"/>
      <c r="TXF73" s="19"/>
      <c r="TXG73" s="15"/>
      <c r="TXH73" s="15"/>
      <c r="TXI73" s="15"/>
      <c r="TXJ73" s="15"/>
      <c r="TXK73" s="15"/>
      <c r="TXL73" s="15"/>
      <c r="TXM73" s="19"/>
      <c r="TXN73" s="59"/>
      <c r="TXO73" s="59"/>
      <c r="TXP73" s="52"/>
      <c r="TXQ73" s="52"/>
      <c r="TXR73" s="52"/>
      <c r="TXS73" s="52"/>
      <c r="TXT73" s="52"/>
      <c r="TXU73" s="59"/>
      <c r="TXV73" s="59"/>
      <c r="TXW73" s="59"/>
      <c r="TXX73" s="59"/>
      <c r="TXY73" s="60"/>
      <c r="TXZ73" s="278"/>
      <c r="TYA73" s="243"/>
      <c r="TYB73" s="244"/>
      <c r="TYC73" s="244"/>
      <c r="TYD73" s="244"/>
      <c r="TYE73" s="244"/>
      <c r="TYF73" s="244"/>
      <c r="TYG73" s="201"/>
      <c r="TYH73" s="210"/>
      <c r="TYI73" s="15"/>
      <c r="TYJ73" s="15"/>
      <c r="TYK73" s="15"/>
      <c r="TYL73" s="15"/>
      <c r="TYM73" s="15"/>
      <c r="TYN73" s="15"/>
      <c r="TYO73" s="15"/>
      <c r="TYP73" s="15"/>
      <c r="TYQ73" s="15"/>
      <c r="TYR73" s="15"/>
      <c r="TYS73" s="19"/>
      <c r="TYT73" s="15"/>
      <c r="TYU73" s="15"/>
      <c r="TYV73" s="15"/>
      <c r="TYW73" s="15"/>
      <c r="TYX73" s="15"/>
      <c r="TYY73" s="15"/>
      <c r="TYZ73" s="19"/>
      <c r="TZA73" s="59"/>
      <c r="TZB73" s="59"/>
      <c r="TZC73" s="52"/>
      <c r="TZD73" s="52"/>
      <c r="TZE73" s="52"/>
      <c r="TZF73" s="52"/>
      <c r="TZG73" s="52"/>
      <c r="TZH73" s="59"/>
      <c r="TZI73" s="59"/>
      <c r="TZJ73" s="59"/>
      <c r="TZK73" s="59"/>
      <c r="TZL73" s="60"/>
      <c r="TZM73" s="278"/>
      <c r="TZN73" s="243"/>
      <c r="TZO73" s="244"/>
      <c r="TZP73" s="244"/>
      <c r="TZQ73" s="244"/>
      <c r="TZR73" s="244"/>
      <c r="TZS73" s="244"/>
      <c r="TZT73" s="201"/>
      <c r="TZU73" s="210"/>
      <c r="TZV73" s="15"/>
      <c r="TZW73" s="15"/>
      <c r="TZX73" s="15"/>
      <c r="TZY73" s="15"/>
      <c r="TZZ73" s="15"/>
      <c r="UAA73" s="15"/>
      <c r="UAB73" s="15"/>
      <c r="UAC73" s="15"/>
      <c r="UAD73" s="15"/>
      <c r="UAE73" s="15"/>
      <c r="UAF73" s="19"/>
      <c r="UAG73" s="15"/>
      <c r="UAH73" s="15"/>
      <c r="UAI73" s="15"/>
      <c r="UAJ73" s="15"/>
      <c r="UAK73" s="15"/>
      <c r="UAL73" s="15"/>
      <c r="UAM73" s="19"/>
      <c r="UAN73" s="59"/>
      <c r="UAO73" s="59"/>
      <c r="UAP73" s="52"/>
      <c r="UAQ73" s="52"/>
      <c r="UAR73" s="52"/>
      <c r="UAS73" s="52"/>
      <c r="UAT73" s="52"/>
      <c r="UAU73" s="59"/>
      <c r="UAV73" s="59"/>
      <c r="UAW73" s="59"/>
      <c r="UAX73" s="59"/>
      <c r="UAY73" s="60"/>
      <c r="UAZ73" s="278"/>
      <c r="UBA73" s="243"/>
      <c r="UBB73" s="244"/>
      <c r="UBC73" s="244"/>
      <c r="UBD73" s="244"/>
      <c r="UBE73" s="244"/>
      <c r="UBF73" s="244"/>
      <c r="UBG73" s="201"/>
      <c r="UBH73" s="210"/>
      <c r="UBI73" s="15"/>
      <c r="UBJ73" s="15"/>
      <c r="UBK73" s="15"/>
      <c r="UBL73" s="15"/>
      <c r="UBM73" s="15"/>
      <c r="UBN73" s="15"/>
      <c r="UBO73" s="15"/>
      <c r="UBP73" s="15"/>
      <c r="UBQ73" s="15"/>
      <c r="UBR73" s="15"/>
      <c r="UBS73" s="19"/>
      <c r="UBT73" s="15"/>
      <c r="UBU73" s="15"/>
      <c r="UBV73" s="15"/>
      <c r="UBW73" s="15"/>
      <c r="UBX73" s="15"/>
      <c r="UBY73" s="15"/>
      <c r="UBZ73" s="19"/>
      <c r="UCA73" s="59"/>
      <c r="UCB73" s="59"/>
      <c r="UCC73" s="52"/>
      <c r="UCD73" s="52"/>
      <c r="UCE73" s="52"/>
      <c r="UCF73" s="52"/>
      <c r="UCG73" s="52"/>
      <c r="UCH73" s="59"/>
      <c r="UCI73" s="59"/>
      <c r="UCJ73" s="59"/>
      <c r="UCK73" s="59"/>
      <c r="UCL73" s="60"/>
      <c r="UCM73" s="278"/>
      <c r="UCN73" s="243"/>
      <c r="UCO73" s="244"/>
      <c r="UCP73" s="244"/>
      <c r="UCQ73" s="244"/>
      <c r="UCR73" s="244"/>
      <c r="UCS73" s="244"/>
      <c r="UCT73" s="201"/>
      <c r="UCU73" s="210"/>
      <c r="UCV73" s="15"/>
      <c r="UCW73" s="15"/>
      <c r="UCX73" s="15"/>
      <c r="UCY73" s="15"/>
      <c r="UCZ73" s="15"/>
      <c r="UDA73" s="15"/>
      <c r="UDB73" s="15"/>
      <c r="UDC73" s="15"/>
      <c r="UDD73" s="15"/>
      <c r="UDE73" s="15"/>
      <c r="UDF73" s="19"/>
      <c r="UDG73" s="15"/>
      <c r="UDH73" s="15"/>
      <c r="UDI73" s="15"/>
      <c r="UDJ73" s="15"/>
      <c r="UDK73" s="15"/>
      <c r="UDL73" s="15"/>
      <c r="UDM73" s="19"/>
      <c r="UDN73" s="59"/>
      <c r="UDO73" s="59"/>
      <c r="UDP73" s="52"/>
      <c r="UDQ73" s="52"/>
      <c r="UDR73" s="52"/>
      <c r="UDS73" s="52"/>
      <c r="UDT73" s="52"/>
      <c r="UDU73" s="59"/>
      <c r="UDV73" s="59"/>
      <c r="UDW73" s="59"/>
      <c r="UDX73" s="59"/>
      <c r="UDY73" s="60"/>
      <c r="UDZ73" s="278"/>
      <c r="UEA73" s="243"/>
      <c r="UEB73" s="244"/>
      <c r="UEC73" s="244"/>
      <c r="UED73" s="244"/>
      <c r="UEE73" s="244"/>
      <c r="UEF73" s="244"/>
      <c r="UEG73" s="201"/>
      <c r="UEH73" s="210"/>
      <c r="UEI73" s="15"/>
      <c r="UEJ73" s="15"/>
      <c r="UEK73" s="15"/>
      <c r="UEL73" s="15"/>
      <c r="UEM73" s="15"/>
      <c r="UEN73" s="15"/>
      <c r="UEO73" s="15"/>
      <c r="UEP73" s="15"/>
      <c r="UEQ73" s="15"/>
      <c r="UER73" s="15"/>
      <c r="UES73" s="19"/>
      <c r="UET73" s="15"/>
      <c r="UEU73" s="15"/>
      <c r="UEV73" s="15"/>
      <c r="UEW73" s="15"/>
      <c r="UEX73" s="15"/>
      <c r="UEY73" s="15"/>
      <c r="UEZ73" s="19"/>
      <c r="UFA73" s="59"/>
      <c r="UFB73" s="59"/>
      <c r="UFC73" s="52"/>
      <c r="UFD73" s="52"/>
      <c r="UFE73" s="52"/>
      <c r="UFF73" s="52"/>
      <c r="UFG73" s="52"/>
      <c r="UFH73" s="59"/>
      <c r="UFI73" s="59"/>
      <c r="UFJ73" s="59"/>
      <c r="UFK73" s="59"/>
      <c r="UFL73" s="60"/>
      <c r="UFM73" s="278"/>
      <c r="UFN73" s="243"/>
      <c r="UFO73" s="244"/>
      <c r="UFP73" s="244"/>
      <c r="UFQ73" s="244"/>
      <c r="UFR73" s="244"/>
      <c r="UFS73" s="244"/>
      <c r="UFT73" s="201"/>
      <c r="UFU73" s="210"/>
      <c r="UFV73" s="15"/>
      <c r="UFW73" s="15"/>
      <c r="UFX73" s="15"/>
      <c r="UFY73" s="15"/>
      <c r="UFZ73" s="15"/>
      <c r="UGA73" s="15"/>
      <c r="UGB73" s="15"/>
      <c r="UGC73" s="15"/>
      <c r="UGD73" s="15"/>
      <c r="UGE73" s="15"/>
      <c r="UGF73" s="19"/>
      <c r="UGG73" s="15"/>
      <c r="UGH73" s="15"/>
      <c r="UGI73" s="15"/>
      <c r="UGJ73" s="15"/>
      <c r="UGK73" s="15"/>
      <c r="UGL73" s="15"/>
      <c r="UGM73" s="19"/>
      <c r="UGN73" s="59"/>
      <c r="UGO73" s="59"/>
      <c r="UGP73" s="52"/>
      <c r="UGQ73" s="52"/>
      <c r="UGR73" s="52"/>
      <c r="UGS73" s="52"/>
      <c r="UGT73" s="52"/>
      <c r="UGU73" s="59"/>
      <c r="UGV73" s="59"/>
      <c r="UGW73" s="59"/>
      <c r="UGX73" s="59"/>
      <c r="UGY73" s="60"/>
      <c r="UGZ73" s="278"/>
      <c r="UHA73" s="243"/>
      <c r="UHB73" s="244"/>
      <c r="UHC73" s="244"/>
      <c r="UHD73" s="244"/>
      <c r="UHE73" s="244"/>
      <c r="UHF73" s="244"/>
      <c r="UHG73" s="201"/>
      <c r="UHH73" s="210"/>
      <c r="UHI73" s="15"/>
      <c r="UHJ73" s="15"/>
      <c r="UHK73" s="15"/>
      <c r="UHL73" s="15"/>
      <c r="UHM73" s="15"/>
      <c r="UHN73" s="15"/>
      <c r="UHO73" s="15"/>
      <c r="UHP73" s="15"/>
      <c r="UHQ73" s="15"/>
      <c r="UHR73" s="15"/>
      <c r="UHS73" s="19"/>
      <c r="UHT73" s="15"/>
      <c r="UHU73" s="15"/>
      <c r="UHV73" s="15"/>
      <c r="UHW73" s="15"/>
      <c r="UHX73" s="15"/>
      <c r="UHY73" s="15"/>
      <c r="UHZ73" s="19"/>
      <c r="UIA73" s="59"/>
      <c r="UIB73" s="59"/>
      <c r="UIC73" s="52"/>
      <c r="UID73" s="52"/>
      <c r="UIE73" s="52"/>
      <c r="UIF73" s="52"/>
      <c r="UIG73" s="52"/>
      <c r="UIH73" s="59"/>
      <c r="UII73" s="59"/>
      <c r="UIJ73" s="59"/>
      <c r="UIK73" s="59"/>
      <c r="UIL73" s="60"/>
      <c r="UIM73" s="278"/>
      <c r="UIN73" s="243"/>
      <c r="UIO73" s="244"/>
      <c r="UIP73" s="244"/>
      <c r="UIQ73" s="244"/>
      <c r="UIR73" s="244"/>
      <c r="UIS73" s="244"/>
      <c r="UIT73" s="201"/>
      <c r="UIU73" s="210"/>
      <c r="UIV73" s="15"/>
      <c r="UIW73" s="15"/>
      <c r="UIX73" s="15"/>
      <c r="UIY73" s="15"/>
      <c r="UIZ73" s="15"/>
      <c r="UJA73" s="15"/>
      <c r="UJB73" s="15"/>
      <c r="UJC73" s="15"/>
      <c r="UJD73" s="15"/>
      <c r="UJE73" s="15"/>
      <c r="UJF73" s="19"/>
      <c r="UJG73" s="15"/>
      <c r="UJH73" s="15"/>
      <c r="UJI73" s="15"/>
      <c r="UJJ73" s="15"/>
      <c r="UJK73" s="15"/>
      <c r="UJL73" s="15"/>
      <c r="UJM73" s="19"/>
      <c r="UJN73" s="59"/>
      <c r="UJO73" s="59"/>
      <c r="UJP73" s="52"/>
      <c r="UJQ73" s="52"/>
      <c r="UJR73" s="52"/>
      <c r="UJS73" s="52"/>
      <c r="UJT73" s="52"/>
      <c r="UJU73" s="59"/>
      <c r="UJV73" s="59"/>
      <c r="UJW73" s="59"/>
      <c r="UJX73" s="59"/>
      <c r="UJY73" s="60"/>
      <c r="UJZ73" s="278"/>
      <c r="UKA73" s="243"/>
      <c r="UKB73" s="244"/>
      <c r="UKC73" s="244"/>
      <c r="UKD73" s="244"/>
      <c r="UKE73" s="244"/>
      <c r="UKF73" s="244"/>
      <c r="UKG73" s="201"/>
      <c r="UKH73" s="210"/>
      <c r="UKI73" s="15"/>
      <c r="UKJ73" s="15"/>
      <c r="UKK73" s="15"/>
      <c r="UKL73" s="15"/>
      <c r="UKM73" s="15"/>
      <c r="UKN73" s="15"/>
      <c r="UKO73" s="15"/>
      <c r="UKP73" s="15"/>
      <c r="UKQ73" s="15"/>
      <c r="UKR73" s="15"/>
      <c r="UKS73" s="19"/>
      <c r="UKT73" s="15"/>
      <c r="UKU73" s="15"/>
      <c r="UKV73" s="15"/>
      <c r="UKW73" s="15"/>
      <c r="UKX73" s="15"/>
      <c r="UKY73" s="15"/>
      <c r="UKZ73" s="19"/>
      <c r="ULA73" s="59"/>
      <c r="ULB73" s="59"/>
      <c r="ULC73" s="52"/>
      <c r="ULD73" s="52"/>
      <c r="ULE73" s="52"/>
      <c r="ULF73" s="52"/>
      <c r="ULG73" s="52"/>
      <c r="ULH73" s="59"/>
      <c r="ULI73" s="59"/>
      <c r="ULJ73" s="59"/>
      <c r="ULK73" s="59"/>
      <c r="ULL73" s="60"/>
      <c r="ULM73" s="278"/>
      <c r="ULN73" s="243"/>
      <c r="ULO73" s="244"/>
      <c r="ULP73" s="244"/>
      <c r="ULQ73" s="244"/>
      <c r="ULR73" s="244"/>
      <c r="ULS73" s="244"/>
      <c r="ULT73" s="201"/>
      <c r="ULU73" s="210"/>
      <c r="ULV73" s="15"/>
      <c r="ULW73" s="15"/>
      <c r="ULX73" s="15"/>
      <c r="ULY73" s="15"/>
      <c r="ULZ73" s="15"/>
      <c r="UMA73" s="15"/>
      <c r="UMB73" s="15"/>
      <c r="UMC73" s="15"/>
      <c r="UMD73" s="15"/>
      <c r="UME73" s="15"/>
      <c r="UMF73" s="19"/>
      <c r="UMG73" s="15"/>
      <c r="UMH73" s="15"/>
      <c r="UMI73" s="15"/>
      <c r="UMJ73" s="15"/>
      <c r="UMK73" s="15"/>
      <c r="UML73" s="15"/>
      <c r="UMM73" s="19"/>
      <c r="UMN73" s="59"/>
      <c r="UMO73" s="59"/>
      <c r="UMP73" s="52"/>
      <c r="UMQ73" s="52"/>
      <c r="UMR73" s="52"/>
      <c r="UMS73" s="52"/>
      <c r="UMT73" s="52"/>
      <c r="UMU73" s="59"/>
      <c r="UMV73" s="59"/>
      <c r="UMW73" s="59"/>
      <c r="UMX73" s="59"/>
      <c r="UMY73" s="60"/>
      <c r="UMZ73" s="278"/>
      <c r="UNA73" s="243"/>
      <c r="UNB73" s="244"/>
      <c r="UNC73" s="244"/>
      <c r="UND73" s="244"/>
      <c r="UNE73" s="244"/>
      <c r="UNF73" s="244"/>
      <c r="UNG73" s="201"/>
      <c r="UNH73" s="210"/>
      <c r="UNI73" s="15"/>
      <c r="UNJ73" s="15"/>
      <c r="UNK73" s="15"/>
      <c r="UNL73" s="15"/>
      <c r="UNM73" s="15"/>
      <c r="UNN73" s="15"/>
      <c r="UNO73" s="15"/>
      <c r="UNP73" s="15"/>
      <c r="UNQ73" s="15"/>
      <c r="UNR73" s="15"/>
      <c r="UNS73" s="19"/>
      <c r="UNT73" s="15"/>
      <c r="UNU73" s="15"/>
      <c r="UNV73" s="15"/>
      <c r="UNW73" s="15"/>
      <c r="UNX73" s="15"/>
      <c r="UNY73" s="15"/>
      <c r="UNZ73" s="19"/>
      <c r="UOA73" s="59"/>
      <c r="UOB73" s="59"/>
      <c r="UOC73" s="52"/>
      <c r="UOD73" s="52"/>
      <c r="UOE73" s="52"/>
      <c r="UOF73" s="52"/>
      <c r="UOG73" s="52"/>
      <c r="UOH73" s="59"/>
      <c r="UOI73" s="59"/>
      <c r="UOJ73" s="59"/>
      <c r="UOK73" s="59"/>
      <c r="UOL73" s="60"/>
      <c r="UOM73" s="278"/>
      <c r="UON73" s="243"/>
      <c r="UOO73" s="244"/>
      <c r="UOP73" s="244"/>
      <c r="UOQ73" s="244"/>
      <c r="UOR73" s="244"/>
      <c r="UOS73" s="244"/>
      <c r="UOT73" s="201"/>
      <c r="UOU73" s="210"/>
      <c r="UOV73" s="15"/>
      <c r="UOW73" s="15"/>
      <c r="UOX73" s="15"/>
      <c r="UOY73" s="15"/>
      <c r="UOZ73" s="15"/>
      <c r="UPA73" s="15"/>
      <c r="UPB73" s="15"/>
      <c r="UPC73" s="15"/>
      <c r="UPD73" s="15"/>
      <c r="UPE73" s="15"/>
      <c r="UPF73" s="19"/>
      <c r="UPG73" s="15"/>
      <c r="UPH73" s="15"/>
      <c r="UPI73" s="15"/>
      <c r="UPJ73" s="15"/>
      <c r="UPK73" s="15"/>
      <c r="UPL73" s="15"/>
      <c r="UPM73" s="19"/>
      <c r="UPN73" s="59"/>
      <c r="UPO73" s="59"/>
      <c r="UPP73" s="52"/>
      <c r="UPQ73" s="52"/>
      <c r="UPR73" s="52"/>
      <c r="UPS73" s="52"/>
      <c r="UPT73" s="52"/>
      <c r="UPU73" s="59"/>
      <c r="UPV73" s="59"/>
      <c r="UPW73" s="59"/>
      <c r="UPX73" s="59"/>
      <c r="UPY73" s="60"/>
      <c r="UPZ73" s="278"/>
      <c r="UQA73" s="243"/>
      <c r="UQB73" s="244"/>
      <c r="UQC73" s="244"/>
      <c r="UQD73" s="244"/>
      <c r="UQE73" s="244"/>
      <c r="UQF73" s="244"/>
      <c r="UQG73" s="201"/>
      <c r="UQH73" s="210"/>
      <c r="UQI73" s="15"/>
      <c r="UQJ73" s="15"/>
      <c r="UQK73" s="15"/>
      <c r="UQL73" s="15"/>
      <c r="UQM73" s="15"/>
      <c r="UQN73" s="15"/>
      <c r="UQO73" s="15"/>
      <c r="UQP73" s="15"/>
      <c r="UQQ73" s="15"/>
      <c r="UQR73" s="15"/>
      <c r="UQS73" s="19"/>
      <c r="UQT73" s="15"/>
      <c r="UQU73" s="15"/>
      <c r="UQV73" s="15"/>
      <c r="UQW73" s="15"/>
      <c r="UQX73" s="15"/>
      <c r="UQY73" s="15"/>
      <c r="UQZ73" s="19"/>
      <c r="URA73" s="59"/>
      <c r="URB73" s="59"/>
      <c r="URC73" s="52"/>
      <c r="URD73" s="52"/>
      <c r="URE73" s="52"/>
      <c r="URF73" s="52"/>
      <c r="URG73" s="52"/>
      <c r="URH73" s="59"/>
      <c r="URI73" s="59"/>
      <c r="URJ73" s="59"/>
      <c r="URK73" s="59"/>
      <c r="URL73" s="60"/>
      <c r="URM73" s="278"/>
      <c r="URN73" s="243"/>
      <c r="URO73" s="244"/>
      <c r="URP73" s="244"/>
      <c r="URQ73" s="244"/>
      <c r="URR73" s="244"/>
      <c r="URS73" s="244"/>
      <c r="URT73" s="201"/>
      <c r="URU73" s="210"/>
      <c r="URV73" s="15"/>
      <c r="URW73" s="15"/>
      <c r="URX73" s="15"/>
      <c r="URY73" s="15"/>
      <c r="URZ73" s="15"/>
      <c r="USA73" s="15"/>
      <c r="USB73" s="15"/>
      <c r="USC73" s="15"/>
      <c r="USD73" s="15"/>
      <c r="USE73" s="15"/>
      <c r="USF73" s="19"/>
      <c r="USG73" s="15"/>
      <c r="USH73" s="15"/>
      <c r="USI73" s="15"/>
      <c r="USJ73" s="15"/>
      <c r="USK73" s="15"/>
      <c r="USL73" s="15"/>
      <c r="USM73" s="19"/>
      <c r="USN73" s="59"/>
      <c r="USO73" s="59"/>
      <c r="USP73" s="52"/>
      <c r="USQ73" s="52"/>
      <c r="USR73" s="52"/>
      <c r="USS73" s="52"/>
      <c r="UST73" s="52"/>
      <c r="USU73" s="59"/>
      <c r="USV73" s="59"/>
      <c r="USW73" s="59"/>
      <c r="USX73" s="59"/>
      <c r="USY73" s="60"/>
      <c r="USZ73" s="278"/>
      <c r="UTA73" s="243"/>
      <c r="UTB73" s="244"/>
      <c r="UTC73" s="244"/>
      <c r="UTD73" s="244"/>
      <c r="UTE73" s="244"/>
      <c r="UTF73" s="244"/>
      <c r="UTG73" s="201"/>
      <c r="UTH73" s="210"/>
      <c r="UTI73" s="15"/>
      <c r="UTJ73" s="15"/>
      <c r="UTK73" s="15"/>
      <c r="UTL73" s="15"/>
      <c r="UTM73" s="15"/>
      <c r="UTN73" s="15"/>
      <c r="UTO73" s="15"/>
      <c r="UTP73" s="15"/>
      <c r="UTQ73" s="15"/>
      <c r="UTR73" s="15"/>
      <c r="UTS73" s="19"/>
      <c r="UTT73" s="15"/>
      <c r="UTU73" s="15"/>
      <c r="UTV73" s="15"/>
      <c r="UTW73" s="15"/>
      <c r="UTX73" s="15"/>
      <c r="UTY73" s="15"/>
      <c r="UTZ73" s="19"/>
      <c r="UUA73" s="59"/>
      <c r="UUB73" s="59"/>
      <c r="UUC73" s="52"/>
      <c r="UUD73" s="52"/>
      <c r="UUE73" s="52"/>
      <c r="UUF73" s="52"/>
      <c r="UUG73" s="52"/>
      <c r="UUH73" s="59"/>
      <c r="UUI73" s="59"/>
      <c r="UUJ73" s="59"/>
      <c r="UUK73" s="59"/>
      <c r="UUL73" s="60"/>
      <c r="UUM73" s="278"/>
      <c r="UUN73" s="243"/>
      <c r="UUO73" s="244"/>
      <c r="UUP73" s="244"/>
      <c r="UUQ73" s="244"/>
      <c r="UUR73" s="244"/>
      <c r="UUS73" s="244"/>
      <c r="UUT73" s="201"/>
      <c r="UUU73" s="210"/>
      <c r="UUV73" s="15"/>
      <c r="UUW73" s="15"/>
      <c r="UUX73" s="15"/>
      <c r="UUY73" s="15"/>
      <c r="UUZ73" s="15"/>
      <c r="UVA73" s="15"/>
      <c r="UVB73" s="15"/>
      <c r="UVC73" s="15"/>
      <c r="UVD73" s="15"/>
      <c r="UVE73" s="15"/>
      <c r="UVF73" s="19"/>
      <c r="UVG73" s="15"/>
      <c r="UVH73" s="15"/>
      <c r="UVI73" s="15"/>
      <c r="UVJ73" s="15"/>
      <c r="UVK73" s="15"/>
      <c r="UVL73" s="15"/>
      <c r="UVM73" s="19"/>
      <c r="UVN73" s="59"/>
      <c r="UVO73" s="59"/>
      <c r="UVP73" s="52"/>
      <c r="UVQ73" s="52"/>
      <c r="UVR73" s="52"/>
      <c r="UVS73" s="52"/>
      <c r="UVT73" s="52"/>
      <c r="UVU73" s="59"/>
      <c r="UVV73" s="59"/>
      <c r="UVW73" s="59"/>
      <c r="UVX73" s="59"/>
      <c r="UVY73" s="60"/>
      <c r="UVZ73" s="278"/>
      <c r="UWA73" s="243"/>
      <c r="UWB73" s="244"/>
      <c r="UWC73" s="244"/>
      <c r="UWD73" s="244"/>
      <c r="UWE73" s="244"/>
      <c r="UWF73" s="244"/>
      <c r="UWG73" s="201"/>
      <c r="UWH73" s="210"/>
      <c r="UWI73" s="15"/>
      <c r="UWJ73" s="15"/>
      <c r="UWK73" s="15"/>
      <c r="UWL73" s="15"/>
      <c r="UWM73" s="15"/>
      <c r="UWN73" s="15"/>
      <c r="UWO73" s="15"/>
      <c r="UWP73" s="15"/>
      <c r="UWQ73" s="15"/>
      <c r="UWR73" s="15"/>
      <c r="UWS73" s="19"/>
      <c r="UWT73" s="15"/>
      <c r="UWU73" s="15"/>
      <c r="UWV73" s="15"/>
      <c r="UWW73" s="15"/>
      <c r="UWX73" s="15"/>
      <c r="UWY73" s="15"/>
      <c r="UWZ73" s="19"/>
      <c r="UXA73" s="59"/>
      <c r="UXB73" s="59"/>
      <c r="UXC73" s="52"/>
      <c r="UXD73" s="52"/>
      <c r="UXE73" s="52"/>
      <c r="UXF73" s="52"/>
      <c r="UXG73" s="52"/>
      <c r="UXH73" s="59"/>
      <c r="UXI73" s="59"/>
      <c r="UXJ73" s="59"/>
      <c r="UXK73" s="59"/>
      <c r="UXL73" s="60"/>
      <c r="UXM73" s="278"/>
      <c r="UXN73" s="243"/>
      <c r="UXO73" s="244"/>
      <c r="UXP73" s="244"/>
      <c r="UXQ73" s="244"/>
      <c r="UXR73" s="244"/>
      <c r="UXS73" s="244"/>
      <c r="UXT73" s="201"/>
      <c r="UXU73" s="210"/>
      <c r="UXV73" s="15"/>
      <c r="UXW73" s="15"/>
      <c r="UXX73" s="15"/>
      <c r="UXY73" s="15"/>
      <c r="UXZ73" s="15"/>
      <c r="UYA73" s="15"/>
      <c r="UYB73" s="15"/>
      <c r="UYC73" s="15"/>
      <c r="UYD73" s="15"/>
      <c r="UYE73" s="15"/>
      <c r="UYF73" s="19"/>
      <c r="UYG73" s="15"/>
      <c r="UYH73" s="15"/>
      <c r="UYI73" s="15"/>
      <c r="UYJ73" s="15"/>
      <c r="UYK73" s="15"/>
      <c r="UYL73" s="15"/>
      <c r="UYM73" s="19"/>
      <c r="UYN73" s="59"/>
      <c r="UYO73" s="59"/>
      <c r="UYP73" s="52"/>
      <c r="UYQ73" s="52"/>
      <c r="UYR73" s="52"/>
      <c r="UYS73" s="52"/>
      <c r="UYT73" s="52"/>
      <c r="UYU73" s="59"/>
      <c r="UYV73" s="59"/>
      <c r="UYW73" s="59"/>
      <c r="UYX73" s="59"/>
      <c r="UYY73" s="60"/>
      <c r="UYZ73" s="278"/>
      <c r="UZA73" s="243"/>
      <c r="UZB73" s="244"/>
      <c r="UZC73" s="244"/>
      <c r="UZD73" s="244"/>
      <c r="UZE73" s="244"/>
      <c r="UZF73" s="244"/>
      <c r="UZG73" s="201"/>
      <c r="UZH73" s="210"/>
      <c r="UZI73" s="15"/>
      <c r="UZJ73" s="15"/>
      <c r="UZK73" s="15"/>
      <c r="UZL73" s="15"/>
      <c r="UZM73" s="15"/>
      <c r="UZN73" s="15"/>
      <c r="UZO73" s="15"/>
      <c r="UZP73" s="15"/>
      <c r="UZQ73" s="15"/>
      <c r="UZR73" s="15"/>
      <c r="UZS73" s="19"/>
      <c r="UZT73" s="15"/>
      <c r="UZU73" s="15"/>
      <c r="UZV73" s="15"/>
      <c r="UZW73" s="15"/>
      <c r="UZX73" s="15"/>
      <c r="UZY73" s="15"/>
      <c r="UZZ73" s="19"/>
      <c r="VAA73" s="59"/>
      <c r="VAB73" s="59"/>
      <c r="VAC73" s="52"/>
      <c r="VAD73" s="52"/>
      <c r="VAE73" s="52"/>
      <c r="VAF73" s="52"/>
      <c r="VAG73" s="52"/>
      <c r="VAH73" s="59"/>
      <c r="VAI73" s="59"/>
      <c r="VAJ73" s="59"/>
      <c r="VAK73" s="59"/>
      <c r="VAL73" s="60"/>
      <c r="VAM73" s="278"/>
      <c r="VAN73" s="243"/>
      <c r="VAO73" s="244"/>
      <c r="VAP73" s="244"/>
      <c r="VAQ73" s="244"/>
      <c r="VAR73" s="244"/>
      <c r="VAS73" s="244"/>
      <c r="VAT73" s="201"/>
      <c r="VAU73" s="210"/>
      <c r="VAV73" s="15"/>
      <c r="VAW73" s="15"/>
      <c r="VAX73" s="15"/>
      <c r="VAY73" s="15"/>
      <c r="VAZ73" s="15"/>
      <c r="VBA73" s="15"/>
      <c r="VBB73" s="15"/>
      <c r="VBC73" s="15"/>
      <c r="VBD73" s="15"/>
      <c r="VBE73" s="15"/>
      <c r="VBF73" s="19"/>
      <c r="VBG73" s="15"/>
      <c r="VBH73" s="15"/>
      <c r="VBI73" s="15"/>
      <c r="VBJ73" s="15"/>
      <c r="VBK73" s="15"/>
      <c r="VBL73" s="15"/>
      <c r="VBM73" s="19"/>
      <c r="VBN73" s="59"/>
      <c r="VBO73" s="59"/>
      <c r="VBP73" s="52"/>
      <c r="VBQ73" s="52"/>
      <c r="VBR73" s="52"/>
      <c r="VBS73" s="52"/>
      <c r="VBT73" s="52"/>
      <c r="VBU73" s="59"/>
      <c r="VBV73" s="59"/>
      <c r="VBW73" s="59"/>
      <c r="VBX73" s="59"/>
      <c r="VBY73" s="60"/>
      <c r="VBZ73" s="278"/>
      <c r="VCA73" s="243"/>
      <c r="VCB73" s="244"/>
      <c r="VCC73" s="244"/>
      <c r="VCD73" s="244"/>
      <c r="VCE73" s="244"/>
      <c r="VCF73" s="244"/>
      <c r="VCG73" s="201"/>
      <c r="VCH73" s="210"/>
      <c r="VCI73" s="15"/>
      <c r="VCJ73" s="15"/>
      <c r="VCK73" s="15"/>
      <c r="VCL73" s="15"/>
      <c r="VCM73" s="15"/>
      <c r="VCN73" s="15"/>
      <c r="VCO73" s="15"/>
      <c r="VCP73" s="15"/>
      <c r="VCQ73" s="15"/>
      <c r="VCR73" s="15"/>
      <c r="VCS73" s="19"/>
      <c r="VCT73" s="15"/>
      <c r="VCU73" s="15"/>
      <c r="VCV73" s="15"/>
      <c r="VCW73" s="15"/>
      <c r="VCX73" s="15"/>
      <c r="VCY73" s="15"/>
      <c r="VCZ73" s="19"/>
      <c r="VDA73" s="59"/>
      <c r="VDB73" s="59"/>
      <c r="VDC73" s="52"/>
      <c r="VDD73" s="52"/>
      <c r="VDE73" s="52"/>
      <c r="VDF73" s="52"/>
      <c r="VDG73" s="52"/>
      <c r="VDH73" s="59"/>
      <c r="VDI73" s="59"/>
      <c r="VDJ73" s="59"/>
      <c r="VDK73" s="59"/>
      <c r="VDL73" s="60"/>
      <c r="VDM73" s="278"/>
      <c r="VDN73" s="243"/>
      <c r="VDO73" s="244"/>
      <c r="VDP73" s="244"/>
      <c r="VDQ73" s="244"/>
      <c r="VDR73" s="244"/>
      <c r="VDS73" s="244"/>
      <c r="VDT73" s="201"/>
      <c r="VDU73" s="210"/>
      <c r="VDV73" s="15"/>
      <c r="VDW73" s="15"/>
      <c r="VDX73" s="15"/>
      <c r="VDY73" s="15"/>
      <c r="VDZ73" s="15"/>
      <c r="VEA73" s="15"/>
      <c r="VEB73" s="15"/>
      <c r="VEC73" s="15"/>
      <c r="VED73" s="15"/>
      <c r="VEE73" s="15"/>
      <c r="VEF73" s="19"/>
      <c r="VEG73" s="15"/>
      <c r="VEH73" s="15"/>
      <c r="VEI73" s="15"/>
      <c r="VEJ73" s="15"/>
      <c r="VEK73" s="15"/>
      <c r="VEL73" s="15"/>
      <c r="VEM73" s="19"/>
      <c r="VEN73" s="59"/>
      <c r="VEO73" s="59"/>
      <c r="VEP73" s="52"/>
      <c r="VEQ73" s="52"/>
      <c r="VER73" s="52"/>
      <c r="VES73" s="52"/>
      <c r="VET73" s="52"/>
      <c r="VEU73" s="59"/>
      <c r="VEV73" s="59"/>
      <c r="VEW73" s="59"/>
      <c r="VEX73" s="59"/>
      <c r="VEY73" s="60"/>
      <c r="VEZ73" s="278"/>
      <c r="VFA73" s="243"/>
      <c r="VFB73" s="244"/>
      <c r="VFC73" s="244"/>
      <c r="VFD73" s="244"/>
      <c r="VFE73" s="244"/>
      <c r="VFF73" s="244"/>
      <c r="VFG73" s="201"/>
      <c r="VFH73" s="210"/>
      <c r="VFI73" s="15"/>
      <c r="VFJ73" s="15"/>
      <c r="VFK73" s="15"/>
      <c r="VFL73" s="15"/>
      <c r="VFM73" s="15"/>
      <c r="VFN73" s="15"/>
      <c r="VFO73" s="15"/>
      <c r="VFP73" s="15"/>
      <c r="VFQ73" s="15"/>
      <c r="VFR73" s="15"/>
      <c r="VFS73" s="19"/>
      <c r="VFT73" s="15"/>
      <c r="VFU73" s="15"/>
      <c r="VFV73" s="15"/>
      <c r="VFW73" s="15"/>
      <c r="VFX73" s="15"/>
      <c r="VFY73" s="15"/>
      <c r="VFZ73" s="19"/>
      <c r="VGA73" s="59"/>
      <c r="VGB73" s="59"/>
      <c r="VGC73" s="52"/>
      <c r="VGD73" s="52"/>
      <c r="VGE73" s="52"/>
      <c r="VGF73" s="52"/>
      <c r="VGG73" s="52"/>
      <c r="VGH73" s="59"/>
      <c r="VGI73" s="59"/>
      <c r="VGJ73" s="59"/>
      <c r="VGK73" s="59"/>
      <c r="VGL73" s="60"/>
      <c r="VGM73" s="278"/>
      <c r="VGN73" s="243"/>
      <c r="VGO73" s="244"/>
      <c r="VGP73" s="244"/>
      <c r="VGQ73" s="244"/>
      <c r="VGR73" s="244"/>
      <c r="VGS73" s="244"/>
      <c r="VGT73" s="201"/>
      <c r="VGU73" s="210"/>
      <c r="VGV73" s="15"/>
      <c r="VGW73" s="15"/>
      <c r="VGX73" s="15"/>
      <c r="VGY73" s="15"/>
      <c r="VGZ73" s="15"/>
      <c r="VHA73" s="15"/>
      <c r="VHB73" s="15"/>
      <c r="VHC73" s="15"/>
      <c r="VHD73" s="15"/>
      <c r="VHE73" s="15"/>
      <c r="VHF73" s="19"/>
      <c r="VHG73" s="15"/>
      <c r="VHH73" s="15"/>
      <c r="VHI73" s="15"/>
      <c r="VHJ73" s="15"/>
      <c r="VHK73" s="15"/>
      <c r="VHL73" s="15"/>
      <c r="VHM73" s="19"/>
      <c r="VHN73" s="59"/>
      <c r="VHO73" s="59"/>
      <c r="VHP73" s="52"/>
      <c r="VHQ73" s="52"/>
      <c r="VHR73" s="52"/>
      <c r="VHS73" s="52"/>
      <c r="VHT73" s="52"/>
      <c r="VHU73" s="59"/>
      <c r="VHV73" s="59"/>
      <c r="VHW73" s="59"/>
      <c r="VHX73" s="59"/>
      <c r="VHY73" s="60"/>
      <c r="VHZ73" s="278"/>
      <c r="VIA73" s="243"/>
      <c r="VIB73" s="244"/>
      <c r="VIC73" s="244"/>
      <c r="VID73" s="244"/>
      <c r="VIE73" s="244"/>
      <c r="VIF73" s="244"/>
      <c r="VIG73" s="201"/>
      <c r="VIH73" s="210"/>
      <c r="VII73" s="15"/>
      <c r="VIJ73" s="15"/>
      <c r="VIK73" s="15"/>
      <c r="VIL73" s="15"/>
      <c r="VIM73" s="15"/>
      <c r="VIN73" s="15"/>
      <c r="VIO73" s="15"/>
      <c r="VIP73" s="15"/>
      <c r="VIQ73" s="15"/>
      <c r="VIR73" s="15"/>
      <c r="VIS73" s="19"/>
      <c r="VIT73" s="15"/>
      <c r="VIU73" s="15"/>
      <c r="VIV73" s="15"/>
      <c r="VIW73" s="15"/>
      <c r="VIX73" s="15"/>
      <c r="VIY73" s="15"/>
      <c r="VIZ73" s="19"/>
      <c r="VJA73" s="59"/>
      <c r="VJB73" s="59"/>
      <c r="VJC73" s="52"/>
      <c r="VJD73" s="52"/>
      <c r="VJE73" s="52"/>
      <c r="VJF73" s="52"/>
      <c r="VJG73" s="52"/>
      <c r="VJH73" s="59"/>
      <c r="VJI73" s="59"/>
      <c r="VJJ73" s="59"/>
      <c r="VJK73" s="59"/>
      <c r="VJL73" s="60"/>
      <c r="VJM73" s="278"/>
      <c r="VJN73" s="243"/>
      <c r="VJO73" s="244"/>
      <c r="VJP73" s="244"/>
      <c r="VJQ73" s="244"/>
      <c r="VJR73" s="244"/>
      <c r="VJS73" s="244"/>
      <c r="VJT73" s="201"/>
      <c r="VJU73" s="210"/>
      <c r="VJV73" s="15"/>
      <c r="VJW73" s="15"/>
      <c r="VJX73" s="15"/>
      <c r="VJY73" s="15"/>
      <c r="VJZ73" s="15"/>
      <c r="VKA73" s="15"/>
      <c r="VKB73" s="15"/>
      <c r="VKC73" s="15"/>
      <c r="VKD73" s="15"/>
      <c r="VKE73" s="15"/>
      <c r="VKF73" s="19"/>
      <c r="VKG73" s="15"/>
      <c r="VKH73" s="15"/>
      <c r="VKI73" s="15"/>
      <c r="VKJ73" s="15"/>
      <c r="VKK73" s="15"/>
      <c r="VKL73" s="15"/>
      <c r="VKM73" s="19"/>
      <c r="VKN73" s="59"/>
      <c r="VKO73" s="59"/>
      <c r="VKP73" s="52"/>
      <c r="VKQ73" s="52"/>
      <c r="VKR73" s="52"/>
      <c r="VKS73" s="52"/>
      <c r="VKT73" s="52"/>
      <c r="VKU73" s="59"/>
      <c r="VKV73" s="59"/>
      <c r="VKW73" s="59"/>
      <c r="VKX73" s="59"/>
      <c r="VKY73" s="60"/>
      <c r="VKZ73" s="278"/>
      <c r="VLA73" s="243"/>
      <c r="VLB73" s="244"/>
      <c r="VLC73" s="244"/>
      <c r="VLD73" s="244"/>
      <c r="VLE73" s="244"/>
      <c r="VLF73" s="244"/>
      <c r="VLG73" s="201"/>
      <c r="VLH73" s="210"/>
      <c r="VLI73" s="15"/>
      <c r="VLJ73" s="15"/>
      <c r="VLK73" s="15"/>
      <c r="VLL73" s="15"/>
      <c r="VLM73" s="15"/>
      <c r="VLN73" s="15"/>
      <c r="VLO73" s="15"/>
      <c r="VLP73" s="15"/>
      <c r="VLQ73" s="15"/>
      <c r="VLR73" s="15"/>
      <c r="VLS73" s="19"/>
      <c r="VLT73" s="15"/>
      <c r="VLU73" s="15"/>
      <c r="VLV73" s="15"/>
      <c r="VLW73" s="15"/>
      <c r="VLX73" s="15"/>
      <c r="VLY73" s="15"/>
      <c r="VLZ73" s="19"/>
      <c r="VMA73" s="59"/>
      <c r="VMB73" s="59"/>
      <c r="VMC73" s="52"/>
      <c r="VMD73" s="52"/>
      <c r="VME73" s="52"/>
      <c r="VMF73" s="52"/>
      <c r="VMG73" s="52"/>
      <c r="VMH73" s="59"/>
      <c r="VMI73" s="59"/>
      <c r="VMJ73" s="59"/>
      <c r="VMK73" s="59"/>
      <c r="VML73" s="60"/>
      <c r="VMM73" s="278"/>
      <c r="VMN73" s="243"/>
      <c r="VMO73" s="244"/>
      <c r="VMP73" s="244"/>
      <c r="VMQ73" s="244"/>
      <c r="VMR73" s="244"/>
      <c r="VMS73" s="244"/>
      <c r="VMT73" s="201"/>
      <c r="VMU73" s="210"/>
      <c r="VMV73" s="15"/>
      <c r="VMW73" s="15"/>
      <c r="VMX73" s="15"/>
      <c r="VMY73" s="15"/>
      <c r="VMZ73" s="15"/>
      <c r="VNA73" s="15"/>
      <c r="VNB73" s="15"/>
      <c r="VNC73" s="15"/>
      <c r="VND73" s="15"/>
      <c r="VNE73" s="15"/>
      <c r="VNF73" s="19"/>
      <c r="VNG73" s="15"/>
      <c r="VNH73" s="15"/>
      <c r="VNI73" s="15"/>
      <c r="VNJ73" s="15"/>
      <c r="VNK73" s="15"/>
      <c r="VNL73" s="15"/>
      <c r="VNM73" s="19"/>
      <c r="VNN73" s="59"/>
      <c r="VNO73" s="59"/>
      <c r="VNP73" s="52"/>
      <c r="VNQ73" s="52"/>
      <c r="VNR73" s="52"/>
      <c r="VNS73" s="52"/>
      <c r="VNT73" s="52"/>
      <c r="VNU73" s="59"/>
      <c r="VNV73" s="59"/>
      <c r="VNW73" s="59"/>
      <c r="VNX73" s="59"/>
      <c r="VNY73" s="60"/>
      <c r="VNZ73" s="278"/>
      <c r="VOA73" s="243"/>
      <c r="VOB73" s="244"/>
      <c r="VOC73" s="244"/>
      <c r="VOD73" s="244"/>
      <c r="VOE73" s="244"/>
      <c r="VOF73" s="244"/>
      <c r="VOG73" s="201"/>
      <c r="VOH73" s="210"/>
      <c r="VOI73" s="15"/>
      <c r="VOJ73" s="15"/>
      <c r="VOK73" s="15"/>
      <c r="VOL73" s="15"/>
      <c r="VOM73" s="15"/>
      <c r="VON73" s="15"/>
      <c r="VOO73" s="15"/>
      <c r="VOP73" s="15"/>
      <c r="VOQ73" s="15"/>
      <c r="VOR73" s="15"/>
      <c r="VOS73" s="19"/>
      <c r="VOT73" s="15"/>
      <c r="VOU73" s="15"/>
      <c r="VOV73" s="15"/>
      <c r="VOW73" s="15"/>
      <c r="VOX73" s="15"/>
      <c r="VOY73" s="15"/>
      <c r="VOZ73" s="19"/>
      <c r="VPA73" s="59"/>
      <c r="VPB73" s="59"/>
      <c r="VPC73" s="52"/>
      <c r="VPD73" s="52"/>
      <c r="VPE73" s="52"/>
      <c r="VPF73" s="52"/>
      <c r="VPG73" s="52"/>
      <c r="VPH73" s="59"/>
      <c r="VPI73" s="59"/>
      <c r="VPJ73" s="59"/>
      <c r="VPK73" s="59"/>
      <c r="VPL73" s="60"/>
      <c r="VPM73" s="278"/>
      <c r="VPN73" s="243"/>
      <c r="VPO73" s="244"/>
      <c r="VPP73" s="244"/>
      <c r="VPQ73" s="244"/>
      <c r="VPR73" s="244"/>
      <c r="VPS73" s="244"/>
      <c r="VPT73" s="201"/>
      <c r="VPU73" s="210"/>
      <c r="VPV73" s="15"/>
      <c r="VPW73" s="15"/>
      <c r="VPX73" s="15"/>
      <c r="VPY73" s="15"/>
      <c r="VPZ73" s="15"/>
      <c r="VQA73" s="15"/>
      <c r="VQB73" s="15"/>
      <c r="VQC73" s="15"/>
      <c r="VQD73" s="15"/>
      <c r="VQE73" s="15"/>
      <c r="VQF73" s="19"/>
      <c r="VQG73" s="15"/>
      <c r="VQH73" s="15"/>
      <c r="VQI73" s="15"/>
      <c r="VQJ73" s="15"/>
      <c r="VQK73" s="15"/>
      <c r="VQL73" s="15"/>
      <c r="VQM73" s="19"/>
      <c r="VQN73" s="59"/>
      <c r="VQO73" s="59"/>
      <c r="VQP73" s="52"/>
      <c r="VQQ73" s="52"/>
      <c r="VQR73" s="52"/>
      <c r="VQS73" s="52"/>
      <c r="VQT73" s="52"/>
      <c r="VQU73" s="59"/>
      <c r="VQV73" s="59"/>
      <c r="VQW73" s="59"/>
      <c r="VQX73" s="59"/>
      <c r="VQY73" s="60"/>
      <c r="VQZ73" s="278"/>
      <c r="VRA73" s="243"/>
      <c r="VRB73" s="244"/>
      <c r="VRC73" s="244"/>
      <c r="VRD73" s="244"/>
      <c r="VRE73" s="244"/>
      <c r="VRF73" s="244"/>
      <c r="VRG73" s="201"/>
      <c r="VRH73" s="210"/>
      <c r="VRI73" s="15"/>
      <c r="VRJ73" s="15"/>
      <c r="VRK73" s="15"/>
      <c r="VRL73" s="15"/>
      <c r="VRM73" s="15"/>
      <c r="VRN73" s="15"/>
      <c r="VRO73" s="15"/>
      <c r="VRP73" s="15"/>
      <c r="VRQ73" s="15"/>
      <c r="VRR73" s="15"/>
      <c r="VRS73" s="19"/>
      <c r="VRT73" s="15"/>
      <c r="VRU73" s="15"/>
      <c r="VRV73" s="15"/>
      <c r="VRW73" s="15"/>
      <c r="VRX73" s="15"/>
      <c r="VRY73" s="15"/>
      <c r="VRZ73" s="19"/>
      <c r="VSA73" s="59"/>
      <c r="VSB73" s="59"/>
      <c r="VSC73" s="52"/>
      <c r="VSD73" s="52"/>
      <c r="VSE73" s="52"/>
      <c r="VSF73" s="52"/>
      <c r="VSG73" s="52"/>
      <c r="VSH73" s="59"/>
      <c r="VSI73" s="59"/>
      <c r="VSJ73" s="59"/>
      <c r="VSK73" s="59"/>
      <c r="VSL73" s="60"/>
      <c r="VSM73" s="278"/>
      <c r="VSN73" s="243"/>
      <c r="VSO73" s="244"/>
      <c r="VSP73" s="244"/>
      <c r="VSQ73" s="244"/>
      <c r="VSR73" s="244"/>
      <c r="VSS73" s="244"/>
      <c r="VST73" s="201"/>
      <c r="VSU73" s="210"/>
      <c r="VSV73" s="15"/>
      <c r="VSW73" s="15"/>
      <c r="VSX73" s="15"/>
      <c r="VSY73" s="15"/>
      <c r="VSZ73" s="15"/>
      <c r="VTA73" s="15"/>
      <c r="VTB73" s="15"/>
      <c r="VTC73" s="15"/>
      <c r="VTD73" s="15"/>
      <c r="VTE73" s="15"/>
      <c r="VTF73" s="19"/>
      <c r="VTG73" s="15"/>
      <c r="VTH73" s="15"/>
      <c r="VTI73" s="15"/>
      <c r="VTJ73" s="15"/>
      <c r="VTK73" s="15"/>
      <c r="VTL73" s="15"/>
      <c r="VTM73" s="19"/>
      <c r="VTN73" s="59"/>
      <c r="VTO73" s="59"/>
      <c r="VTP73" s="52"/>
      <c r="VTQ73" s="52"/>
      <c r="VTR73" s="52"/>
      <c r="VTS73" s="52"/>
      <c r="VTT73" s="52"/>
      <c r="VTU73" s="59"/>
      <c r="VTV73" s="59"/>
      <c r="VTW73" s="59"/>
      <c r="VTX73" s="59"/>
      <c r="VTY73" s="60"/>
      <c r="VTZ73" s="278"/>
      <c r="VUA73" s="243"/>
      <c r="VUB73" s="244"/>
      <c r="VUC73" s="244"/>
      <c r="VUD73" s="244"/>
      <c r="VUE73" s="244"/>
      <c r="VUF73" s="244"/>
      <c r="VUG73" s="201"/>
      <c r="VUH73" s="210"/>
      <c r="VUI73" s="15"/>
      <c r="VUJ73" s="15"/>
      <c r="VUK73" s="15"/>
      <c r="VUL73" s="15"/>
      <c r="VUM73" s="15"/>
      <c r="VUN73" s="15"/>
      <c r="VUO73" s="15"/>
      <c r="VUP73" s="15"/>
      <c r="VUQ73" s="15"/>
      <c r="VUR73" s="15"/>
      <c r="VUS73" s="19"/>
      <c r="VUT73" s="15"/>
      <c r="VUU73" s="15"/>
      <c r="VUV73" s="15"/>
      <c r="VUW73" s="15"/>
      <c r="VUX73" s="15"/>
      <c r="VUY73" s="15"/>
      <c r="VUZ73" s="19"/>
      <c r="VVA73" s="59"/>
      <c r="VVB73" s="59"/>
      <c r="VVC73" s="52"/>
      <c r="VVD73" s="52"/>
      <c r="VVE73" s="52"/>
      <c r="VVF73" s="52"/>
      <c r="VVG73" s="52"/>
      <c r="VVH73" s="59"/>
      <c r="VVI73" s="59"/>
      <c r="VVJ73" s="59"/>
      <c r="VVK73" s="59"/>
      <c r="VVL73" s="60"/>
      <c r="VVM73" s="278"/>
      <c r="VVN73" s="243"/>
      <c r="VVO73" s="244"/>
      <c r="VVP73" s="244"/>
      <c r="VVQ73" s="244"/>
      <c r="VVR73" s="244"/>
      <c r="VVS73" s="244"/>
      <c r="VVT73" s="201"/>
      <c r="VVU73" s="210"/>
      <c r="VVV73" s="15"/>
      <c r="VVW73" s="15"/>
      <c r="VVX73" s="15"/>
      <c r="VVY73" s="15"/>
      <c r="VVZ73" s="15"/>
      <c r="VWA73" s="15"/>
      <c r="VWB73" s="15"/>
      <c r="VWC73" s="15"/>
      <c r="VWD73" s="15"/>
      <c r="VWE73" s="15"/>
      <c r="VWF73" s="19"/>
      <c r="VWG73" s="15"/>
      <c r="VWH73" s="15"/>
      <c r="VWI73" s="15"/>
      <c r="VWJ73" s="15"/>
      <c r="VWK73" s="15"/>
      <c r="VWL73" s="15"/>
      <c r="VWM73" s="19"/>
      <c r="VWN73" s="59"/>
      <c r="VWO73" s="59"/>
      <c r="VWP73" s="52"/>
      <c r="VWQ73" s="52"/>
      <c r="VWR73" s="52"/>
      <c r="VWS73" s="52"/>
      <c r="VWT73" s="52"/>
      <c r="VWU73" s="59"/>
      <c r="VWV73" s="59"/>
      <c r="VWW73" s="59"/>
      <c r="VWX73" s="59"/>
      <c r="VWY73" s="60"/>
      <c r="VWZ73" s="278"/>
      <c r="VXA73" s="243"/>
      <c r="VXB73" s="244"/>
      <c r="VXC73" s="244"/>
      <c r="VXD73" s="244"/>
      <c r="VXE73" s="244"/>
      <c r="VXF73" s="244"/>
      <c r="VXG73" s="201"/>
      <c r="VXH73" s="210"/>
      <c r="VXI73" s="15"/>
      <c r="VXJ73" s="15"/>
      <c r="VXK73" s="15"/>
      <c r="VXL73" s="15"/>
      <c r="VXM73" s="15"/>
      <c r="VXN73" s="15"/>
      <c r="VXO73" s="15"/>
      <c r="VXP73" s="15"/>
      <c r="VXQ73" s="15"/>
      <c r="VXR73" s="15"/>
      <c r="VXS73" s="19"/>
      <c r="VXT73" s="15"/>
      <c r="VXU73" s="15"/>
      <c r="VXV73" s="15"/>
      <c r="VXW73" s="15"/>
      <c r="VXX73" s="15"/>
      <c r="VXY73" s="15"/>
      <c r="VXZ73" s="19"/>
      <c r="VYA73" s="59"/>
      <c r="VYB73" s="59"/>
      <c r="VYC73" s="52"/>
      <c r="VYD73" s="52"/>
      <c r="VYE73" s="52"/>
      <c r="VYF73" s="52"/>
      <c r="VYG73" s="52"/>
      <c r="VYH73" s="59"/>
      <c r="VYI73" s="59"/>
      <c r="VYJ73" s="59"/>
      <c r="VYK73" s="59"/>
      <c r="VYL73" s="60"/>
      <c r="VYM73" s="278"/>
      <c r="VYN73" s="243"/>
      <c r="VYO73" s="244"/>
      <c r="VYP73" s="244"/>
      <c r="VYQ73" s="244"/>
      <c r="VYR73" s="244"/>
      <c r="VYS73" s="244"/>
      <c r="VYT73" s="201"/>
      <c r="VYU73" s="210"/>
      <c r="VYV73" s="15"/>
      <c r="VYW73" s="15"/>
      <c r="VYX73" s="15"/>
      <c r="VYY73" s="15"/>
      <c r="VYZ73" s="15"/>
      <c r="VZA73" s="15"/>
      <c r="VZB73" s="15"/>
      <c r="VZC73" s="15"/>
      <c r="VZD73" s="15"/>
      <c r="VZE73" s="15"/>
      <c r="VZF73" s="19"/>
      <c r="VZG73" s="15"/>
      <c r="VZH73" s="15"/>
      <c r="VZI73" s="15"/>
      <c r="VZJ73" s="15"/>
      <c r="VZK73" s="15"/>
      <c r="VZL73" s="15"/>
      <c r="VZM73" s="19"/>
      <c r="VZN73" s="59"/>
      <c r="VZO73" s="59"/>
      <c r="VZP73" s="52"/>
      <c r="VZQ73" s="52"/>
      <c r="VZR73" s="52"/>
      <c r="VZS73" s="52"/>
      <c r="VZT73" s="52"/>
      <c r="VZU73" s="59"/>
      <c r="VZV73" s="59"/>
      <c r="VZW73" s="59"/>
      <c r="VZX73" s="59"/>
      <c r="VZY73" s="60"/>
      <c r="VZZ73" s="278"/>
      <c r="WAA73" s="243"/>
      <c r="WAB73" s="244"/>
      <c r="WAC73" s="244"/>
      <c r="WAD73" s="244"/>
      <c r="WAE73" s="244"/>
      <c r="WAF73" s="244"/>
      <c r="WAG73" s="201"/>
      <c r="WAH73" s="210"/>
      <c r="WAI73" s="15"/>
      <c r="WAJ73" s="15"/>
      <c r="WAK73" s="15"/>
      <c r="WAL73" s="15"/>
      <c r="WAM73" s="15"/>
      <c r="WAN73" s="15"/>
      <c r="WAO73" s="15"/>
      <c r="WAP73" s="15"/>
      <c r="WAQ73" s="15"/>
      <c r="WAR73" s="15"/>
      <c r="WAS73" s="19"/>
      <c r="WAT73" s="15"/>
      <c r="WAU73" s="15"/>
      <c r="WAV73" s="15"/>
      <c r="WAW73" s="15"/>
      <c r="WAX73" s="15"/>
      <c r="WAY73" s="15"/>
      <c r="WAZ73" s="19"/>
      <c r="WBA73" s="59"/>
      <c r="WBB73" s="59"/>
      <c r="WBC73" s="52"/>
      <c r="WBD73" s="52"/>
      <c r="WBE73" s="52"/>
      <c r="WBF73" s="52"/>
      <c r="WBG73" s="52"/>
      <c r="WBH73" s="59"/>
      <c r="WBI73" s="59"/>
      <c r="WBJ73" s="59"/>
      <c r="WBK73" s="59"/>
      <c r="WBL73" s="60"/>
      <c r="WBM73" s="278"/>
      <c r="WBN73" s="243"/>
      <c r="WBO73" s="244"/>
      <c r="WBP73" s="244"/>
      <c r="WBQ73" s="244"/>
      <c r="WBR73" s="244"/>
      <c r="WBS73" s="244"/>
      <c r="WBT73" s="201"/>
      <c r="WBU73" s="210"/>
      <c r="WBV73" s="15"/>
      <c r="WBW73" s="15"/>
      <c r="WBX73" s="15"/>
      <c r="WBY73" s="15"/>
      <c r="WBZ73" s="15"/>
      <c r="WCA73" s="15"/>
      <c r="WCB73" s="15"/>
      <c r="WCC73" s="15"/>
      <c r="WCD73" s="15"/>
      <c r="WCE73" s="15"/>
      <c r="WCF73" s="19"/>
      <c r="WCG73" s="15"/>
      <c r="WCH73" s="15"/>
      <c r="WCI73" s="15"/>
      <c r="WCJ73" s="15"/>
      <c r="WCK73" s="15"/>
      <c r="WCL73" s="15"/>
      <c r="WCM73" s="19"/>
      <c r="WCN73" s="59"/>
      <c r="WCO73" s="59"/>
      <c r="WCP73" s="52"/>
      <c r="WCQ73" s="52"/>
      <c r="WCR73" s="52"/>
      <c r="WCS73" s="52"/>
      <c r="WCT73" s="52"/>
      <c r="WCU73" s="59"/>
      <c r="WCV73" s="59"/>
      <c r="WCW73" s="59"/>
      <c r="WCX73" s="59"/>
      <c r="WCY73" s="60"/>
      <c r="WCZ73" s="278"/>
      <c r="WDA73" s="243"/>
      <c r="WDB73" s="244"/>
      <c r="WDC73" s="244"/>
      <c r="WDD73" s="244"/>
      <c r="WDE73" s="244"/>
      <c r="WDF73" s="244"/>
      <c r="WDG73" s="201"/>
      <c r="WDH73" s="210"/>
      <c r="WDI73" s="15"/>
      <c r="WDJ73" s="15"/>
      <c r="WDK73" s="15"/>
      <c r="WDL73" s="15"/>
      <c r="WDM73" s="15"/>
      <c r="WDN73" s="15"/>
      <c r="WDO73" s="15"/>
      <c r="WDP73" s="15"/>
      <c r="WDQ73" s="15"/>
      <c r="WDR73" s="15"/>
      <c r="WDS73" s="19"/>
      <c r="WDT73" s="15"/>
      <c r="WDU73" s="15"/>
      <c r="WDV73" s="15"/>
      <c r="WDW73" s="15"/>
      <c r="WDX73" s="15"/>
      <c r="WDY73" s="15"/>
      <c r="WDZ73" s="19"/>
      <c r="WEA73" s="59"/>
      <c r="WEB73" s="59"/>
      <c r="WEC73" s="52"/>
      <c r="WED73" s="52"/>
      <c r="WEE73" s="52"/>
      <c r="WEF73" s="52"/>
      <c r="WEG73" s="52"/>
      <c r="WEH73" s="59"/>
      <c r="WEI73" s="59"/>
      <c r="WEJ73" s="59"/>
      <c r="WEK73" s="59"/>
      <c r="WEL73" s="60"/>
      <c r="WEM73" s="278"/>
      <c r="WEN73" s="243"/>
      <c r="WEO73" s="244"/>
      <c r="WEP73" s="244"/>
      <c r="WEQ73" s="244"/>
      <c r="WER73" s="244"/>
      <c r="WES73" s="244"/>
      <c r="WET73" s="201"/>
      <c r="WEU73" s="210"/>
      <c r="WEV73" s="15"/>
      <c r="WEW73" s="15"/>
      <c r="WEX73" s="15"/>
      <c r="WEY73" s="15"/>
      <c r="WEZ73" s="15"/>
      <c r="WFA73" s="15"/>
      <c r="WFB73" s="15"/>
      <c r="WFC73" s="15"/>
      <c r="WFD73" s="15"/>
      <c r="WFE73" s="15"/>
      <c r="WFF73" s="19"/>
      <c r="WFG73" s="15"/>
      <c r="WFH73" s="15"/>
      <c r="WFI73" s="15"/>
      <c r="WFJ73" s="15"/>
      <c r="WFK73" s="15"/>
      <c r="WFL73" s="15"/>
      <c r="WFM73" s="19"/>
      <c r="WFN73" s="59"/>
      <c r="WFO73" s="59"/>
      <c r="WFP73" s="52"/>
      <c r="WFQ73" s="52"/>
      <c r="WFR73" s="52"/>
      <c r="WFS73" s="52"/>
      <c r="WFT73" s="52"/>
      <c r="WFU73" s="59"/>
      <c r="WFV73" s="59"/>
      <c r="WFW73" s="59"/>
      <c r="WFX73" s="59"/>
      <c r="WFY73" s="60"/>
      <c r="WFZ73" s="278"/>
      <c r="WGA73" s="243"/>
      <c r="WGB73" s="244"/>
      <c r="WGC73" s="244"/>
      <c r="WGD73" s="244"/>
      <c r="WGE73" s="244"/>
      <c r="WGF73" s="244"/>
      <c r="WGG73" s="201"/>
      <c r="WGH73" s="210"/>
      <c r="WGI73" s="15"/>
      <c r="WGJ73" s="15"/>
      <c r="WGK73" s="15"/>
      <c r="WGL73" s="15"/>
      <c r="WGM73" s="15"/>
      <c r="WGN73" s="15"/>
      <c r="WGO73" s="15"/>
      <c r="WGP73" s="15"/>
      <c r="WGQ73" s="15"/>
      <c r="WGR73" s="15"/>
      <c r="WGS73" s="19"/>
      <c r="WGT73" s="15"/>
      <c r="WGU73" s="15"/>
      <c r="WGV73" s="15"/>
      <c r="WGW73" s="15"/>
      <c r="WGX73" s="15"/>
      <c r="WGY73" s="15"/>
      <c r="WGZ73" s="19"/>
      <c r="WHA73" s="59"/>
      <c r="WHB73" s="59"/>
      <c r="WHC73" s="52"/>
      <c r="WHD73" s="52"/>
      <c r="WHE73" s="52"/>
      <c r="WHF73" s="52"/>
      <c r="WHG73" s="52"/>
      <c r="WHH73" s="59"/>
      <c r="WHI73" s="59"/>
      <c r="WHJ73" s="59"/>
      <c r="WHK73" s="59"/>
      <c r="WHL73" s="60"/>
      <c r="WHM73" s="278"/>
      <c r="WHN73" s="243"/>
      <c r="WHO73" s="244"/>
      <c r="WHP73" s="244"/>
      <c r="WHQ73" s="244"/>
      <c r="WHR73" s="244"/>
      <c r="WHS73" s="244"/>
      <c r="WHT73" s="201"/>
      <c r="WHU73" s="210"/>
      <c r="WHV73" s="15"/>
      <c r="WHW73" s="15"/>
      <c r="WHX73" s="15"/>
      <c r="WHY73" s="15"/>
      <c r="WHZ73" s="15"/>
      <c r="WIA73" s="15"/>
      <c r="WIB73" s="15"/>
      <c r="WIC73" s="15"/>
      <c r="WID73" s="15"/>
      <c r="WIE73" s="15"/>
      <c r="WIF73" s="19"/>
      <c r="WIG73" s="15"/>
      <c r="WIH73" s="15"/>
      <c r="WII73" s="15"/>
      <c r="WIJ73" s="15"/>
      <c r="WIK73" s="15"/>
      <c r="WIL73" s="15"/>
      <c r="WIM73" s="19"/>
      <c r="WIN73" s="59"/>
      <c r="WIO73" s="59"/>
      <c r="WIP73" s="52"/>
      <c r="WIQ73" s="52"/>
      <c r="WIR73" s="52"/>
      <c r="WIS73" s="52"/>
      <c r="WIT73" s="52"/>
      <c r="WIU73" s="59"/>
      <c r="WIV73" s="59"/>
      <c r="WIW73" s="59"/>
      <c r="WIX73" s="59"/>
      <c r="WIY73" s="60"/>
      <c r="WIZ73" s="278"/>
      <c r="WJA73" s="243"/>
      <c r="WJB73" s="244"/>
      <c r="WJC73" s="244"/>
      <c r="WJD73" s="244"/>
      <c r="WJE73" s="244"/>
      <c r="WJF73" s="244"/>
      <c r="WJG73" s="201"/>
      <c r="WJH73" s="210"/>
      <c r="WJI73" s="15"/>
      <c r="WJJ73" s="15"/>
      <c r="WJK73" s="15"/>
      <c r="WJL73" s="15"/>
      <c r="WJM73" s="15"/>
      <c r="WJN73" s="15"/>
      <c r="WJO73" s="15"/>
      <c r="WJP73" s="15"/>
      <c r="WJQ73" s="15"/>
      <c r="WJR73" s="15"/>
      <c r="WJS73" s="19"/>
      <c r="WJT73" s="15"/>
      <c r="WJU73" s="15"/>
      <c r="WJV73" s="15"/>
      <c r="WJW73" s="15"/>
      <c r="WJX73" s="15"/>
      <c r="WJY73" s="15"/>
      <c r="WJZ73" s="19"/>
      <c r="WKA73" s="59"/>
      <c r="WKB73" s="59"/>
      <c r="WKC73" s="52"/>
      <c r="WKD73" s="52"/>
      <c r="WKE73" s="52"/>
      <c r="WKF73" s="52"/>
      <c r="WKG73" s="52"/>
      <c r="WKH73" s="59"/>
      <c r="WKI73" s="59"/>
      <c r="WKJ73" s="59"/>
      <c r="WKK73" s="59"/>
      <c r="WKL73" s="60"/>
      <c r="WKM73" s="278"/>
      <c r="WKN73" s="243"/>
      <c r="WKO73" s="244"/>
      <c r="WKP73" s="244"/>
      <c r="WKQ73" s="244"/>
      <c r="WKR73" s="244"/>
      <c r="WKS73" s="244"/>
      <c r="WKT73" s="201"/>
      <c r="WKU73" s="210"/>
      <c r="WKV73" s="15"/>
      <c r="WKW73" s="15"/>
      <c r="WKX73" s="15"/>
      <c r="WKY73" s="15"/>
      <c r="WKZ73" s="15"/>
      <c r="WLA73" s="15"/>
      <c r="WLB73" s="15"/>
      <c r="WLC73" s="15"/>
      <c r="WLD73" s="15"/>
      <c r="WLE73" s="15"/>
      <c r="WLF73" s="19"/>
      <c r="WLG73" s="15"/>
      <c r="WLH73" s="15"/>
      <c r="WLI73" s="15"/>
      <c r="WLJ73" s="15"/>
      <c r="WLK73" s="15"/>
      <c r="WLL73" s="15"/>
      <c r="WLM73" s="19"/>
      <c r="WLN73" s="59"/>
      <c r="WLO73" s="59"/>
      <c r="WLP73" s="52"/>
      <c r="WLQ73" s="52"/>
      <c r="WLR73" s="52"/>
      <c r="WLS73" s="52"/>
      <c r="WLT73" s="52"/>
      <c r="WLU73" s="59"/>
      <c r="WLV73" s="59"/>
      <c r="WLW73" s="59"/>
      <c r="WLX73" s="59"/>
      <c r="WLY73" s="60"/>
      <c r="WLZ73" s="278"/>
      <c r="WMA73" s="243"/>
      <c r="WMB73" s="244"/>
      <c r="WMC73" s="244"/>
      <c r="WMD73" s="244"/>
      <c r="WME73" s="244"/>
      <c r="WMF73" s="244"/>
      <c r="WMG73" s="201"/>
      <c r="WMH73" s="210"/>
      <c r="WMI73" s="15"/>
      <c r="WMJ73" s="15"/>
      <c r="WMK73" s="15"/>
      <c r="WML73" s="15"/>
      <c r="WMM73" s="15"/>
      <c r="WMN73" s="15"/>
      <c r="WMO73" s="15"/>
      <c r="WMP73" s="15"/>
      <c r="WMQ73" s="15"/>
      <c r="WMR73" s="15"/>
      <c r="WMS73" s="19"/>
      <c r="WMT73" s="15"/>
      <c r="WMU73" s="15"/>
      <c r="WMV73" s="15"/>
      <c r="WMW73" s="15"/>
      <c r="WMX73" s="15"/>
      <c r="WMY73" s="15"/>
      <c r="WMZ73" s="19"/>
      <c r="WNA73" s="59"/>
      <c r="WNB73" s="59"/>
      <c r="WNC73" s="52"/>
      <c r="WND73" s="52"/>
      <c r="WNE73" s="52"/>
      <c r="WNF73" s="52"/>
      <c r="WNG73" s="52"/>
      <c r="WNH73" s="59"/>
      <c r="WNI73" s="59"/>
      <c r="WNJ73" s="59"/>
      <c r="WNK73" s="59"/>
      <c r="WNL73" s="60"/>
      <c r="WNM73" s="278"/>
      <c r="WNN73" s="243"/>
      <c r="WNO73" s="244"/>
      <c r="WNP73" s="244"/>
      <c r="WNQ73" s="244"/>
      <c r="WNR73" s="244"/>
      <c r="WNS73" s="244"/>
      <c r="WNT73" s="201"/>
      <c r="WNU73" s="210"/>
      <c r="WNV73" s="15"/>
      <c r="WNW73" s="15"/>
      <c r="WNX73" s="15"/>
      <c r="WNY73" s="15"/>
      <c r="WNZ73" s="15"/>
      <c r="WOA73" s="15"/>
      <c r="WOB73" s="15"/>
      <c r="WOC73" s="15"/>
      <c r="WOD73" s="15"/>
      <c r="WOE73" s="15"/>
      <c r="WOF73" s="19"/>
      <c r="WOG73" s="15"/>
      <c r="WOH73" s="15"/>
      <c r="WOI73" s="15"/>
      <c r="WOJ73" s="15"/>
      <c r="WOK73" s="15"/>
      <c r="WOL73" s="15"/>
      <c r="WOM73" s="19"/>
      <c r="WON73" s="59"/>
      <c r="WOO73" s="59"/>
      <c r="WOP73" s="52"/>
      <c r="WOQ73" s="52"/>
      <c r="WOR73" s="52"/>
      <c r="WOS73" s="52"/>
      <c r="WOT73" s="52"/>
      <c r="WOU73" s="59"/>
      <c r="WOV73" s="59"/>
      <c r="WOW73" s="59"/>
      <c r="WOX73" s="59"/>
      <c r="WOY73" s="60"/>
      <c r="WOZ73" s="278"/>
      <c r="WPA73" s="243"/>
      <c r="WPB73" s="244"/>
      <c r="WPC73" s="244"/>
      <c r="WPD73" s="244"/>
      <c r="WPE73" s="244"/>
      <c r="WPF73" s="244"/>
      <c r="WPG73" s="201"/>
      <c r="WPH73" s="210"/>
      <c r="WPI73" s="15"/>
      <c r="WPJ73" s="15"/>
      <c r="WPK73" s="15"/>
      <c r="WPL73" s="15"/>
      <c r="WPM73" s="15"/>
      <c r="WPN73" s="15"/>
      <c r="WPO73" s="15"/>
      <c r="WPP73" s="15"/>
      <c r="WPQ73" s="15"/>
      <c r="WPR73" s="15"/>
      <c r="WPS73" s="19"/>
      <c r="WPT73" s="15"/>
      <c r="WPU73" s="15"/>
      <c r="WPV73" s="15"/>
      <c r="WPW73" s="15"/>
      <c r="WPX73" s="15"/>
      <c r="WPY73" s="15"/>
      <c r="WPZ73" s="19"/>
      <c r="WQA73" s="59"/>
      <c r="WQB73" s="59"/>
      <c r="WQC73" s="52"/>
      <c r="WQD73" s="52"/>
      <c r="WQE73" s="52"/>
      <c r="WQF73" s="52"/>
      <c r="WQG73" s="52"/>
      <c r="WQH73" s="59"/>
      <c r="WQI73" s="59"/>
      <c r="WQJ73" s="59"/>
      <c r="WQK73" s="59"/>
      <c r="WQL73" s="60"/>
      <c r="WQM73" s="278"/>
      <c r="WQN73" s="243"/>
      <c r="WQO73" s="244"/>
      <c r="WQP73" s="244"/>
      <c r="WQQ73" s="244"/>
      <c r="WQR73" s="244"/>
      <c r="WQS73" s="244"/>
      <c r="WQT73" s="201"/>
      <c r="WQU73" s="210"/>
      <c r="WQV73" s="15"/>
      <c r="WQW73" s="15"/>
      <c r="WQX73" s="15"/>
      <c r="WQY73" s="15"/>
      <c r="WQZ73" s="15"/>
      <c r="WRA73" s="15"/>
      <c r="WRB73" s="15"/>
      <c r="WRC73" s="15"/>
      <c r="WRD73" s="15"/>
      <c r="WRE73" s="15"/>
      <c r="WRF73" s="19"/>
      <c r="WRG73" s="15"/>
      <c r="WRH73" s="15"/>
      <c r="WRI73" s="15"/>
      <c r="WRJ73" s="15"/>
      <c r="WRK73" s="15"/>
      <c r="WRL73" s="15"/>
      <c r="WRM73" s="19"/>
      <c r="WRN73" s="59"/>
      <c r="WRO73" s="59"/>
      <c r="WRP73" s="52"/>
      <c r="WRQ73" s="52"/>
      <c r="WRR73" s="52"/>
      <c r="WRS73" s="52"/>
      <c r="WRT73" s="52"/>
      <c r="WRU73" s="59"/>
      <c r="WRV73" s="59"/>
      <c r="WRW73" s="59"/>
      <c r="WRX73" s="59"/>
      <c r="WRY73" s="60"/>
      <c r="WRZ73" s="278"/>
      <c r="WSA73" s="243"/>
      <c r="WSB73" s="244"/>
      <c r="WSC73" s="244"/>
      <c r="WSD73" s="244"/>
      <c r="WSE73" s="244"/>
      <c r="WSF73" s="244"/>
      <c r="WSG73" s="201"/>
      <c r="WSH73" s="210"/>
      <c r="WSI73" s="15"/>
      <c r="WSJ73" s="15"/>
      <c r="WSK73" s="15"/>
      <c r="WSL73" s="15"/>
      <c r="WSM73" s="15"/>
      <c r="WSN73" s="15"/>
      <c r="WSO73" s="15"/>
      <c r="WSP73" s="15"/>
      <c r="WSQ73" s="15"/>
      <c r="WSR73" s="15"/>
      <c r="WSS73" s="19"/>
      <c r="WST73" s="15"/>
      <c r="WSU73" s="15"/>
      <c r="WSV73" s="15"/>
      <c r="WSW73" s="15"/>
      <c r="WSX73" s="15"/>
      <c r="WSY73" s="15"/>
      <c r="WSZ73" s="19"/>
      <c r="WTA73" s="59"/>
      <c r="WTB73" s="59"/>
      <c r="WTC73" s="52"/>
      <c r="WTD73" s="52"/>
      <c r="WTE73" s="52"/>
      <c r="WTF73" s="52"/>
      <c r="WTG73" s="52"/>
      <c r="WTH73" s="59"/>
      <c r="WTI73" s="59"/>
      <c r="WTJ73" s="59"/>
      <c r="WTK73" s="59"/>
      <c r="WTL73" s="60"/>
      <c r="WTM73" s="278"/>
      <c r="WTN73" s="243"/>
      <c r="WTO73" s="244"/>
      <c r="WTP73" s="244"/>
      <c r="WTQ73" s="244"/>
      <c r="WTR73" s="244"/>
      <c r="WTS73" s="244"/>
      <c r="WTT73" s="201"/>
      <c r="WTU73" s="210"/>
      <c r="WTV73" s="15"/>
      <c r="WTW73" s="15"/>
      <c r="WTX73" s="15"/>
      <c r="WTY73" s="15"/>
      <c r="WTZ73" s="15"/>
      <c r="WUA73" s="15"/>
      <c r="WUB73" s="15"/>
      <c r="WUC73" s="15"/>
      <c r="WUD73" s="15"/>
      <c r="WUE73" s="15"/>
      <c r="WUF73" s="19"/>
      <c r="WUG73" s="15"/>
      <c r="WUH73" s="15"/>
      <c r="WUI73" s="15"/>
      <c r="WUJ73" s="15"/>
      <c r="WUK73" s="15"/>
      <c r="WUL73" s="15"/>
      <c r="WUM73" s="19"/>
      <c r="WUN73" s="59"/>
      <c r="WUO73" s="59"/>
      <c r="WUP73" s="52"/>
      <c r="WUQ73" s="52"/>
      <c r="WUR73" s="52"/>
      <c r="WUS73" s="52"/>
      <c r="WUT73" s="52"/>
      <c r="WUU73" s="59"/>
      <c r="WUV73" s="59"/>
      <c r="WUW73" s="59"/>
      <c r="WUX73" s="59"/>
      <c r="WUY73" s="60"/>
      <c r="WUZ73" s="278"/>
      <c r="WVA73" s="243"/>
      <c r="WVB73" s="244"/>
      <c r="WVC73" s="244"/>
      <c r="WVD73" s="244"/>
      <c r="WVE73" s="244"/>
      <c r="WVF73" s="244"/>
      <c r="WVG73" s="201"/>
      <c r="WVH73" s="210"/>
      <c r="WVI73" s="15"/>
      <c r="WVJ73" s="15"/>
      <c r="WVK73" s="15"/>
      <c r="WVL73" s="15"/>
      <c r="WVM73" s="15"/>
      <c r="WVN73" s="15"/>
      <c r="WVO73" s="15"/>
      <c r="WVP73" s="15"/>
      <c r="WVQ73" s="15"/>
      <c r="WVR73" s="15"/>
      <c r="WVS73" s="19"/>
      <c r="WVT73" s="15"/>
      <c r="WVU73" s="15"/>
      <c r="WVV73" s="15"/>
      <c r="WVW73" s="15"/>
      <c r="WVX73" s="15"/>
      <c r="WVY73" s="15"/>
      <c r="WVZ73" s="19"/>
      <c r="WWA73" s="59"/>
      <c r="WWB73" s="59"/>
      <c r="WWC73" s="52"/>
      <c r="WWD73" s="52"/>
      <c r="WWE73" s="52"/>
      <c r="WWF73" s="52"/>
      <c r="WWG73" s="52"/>
      <c r="WWH73" s="59"/>
      <c r="WWI73" s="59"/>
      <c r="WWJ73" s="59"/>
      <c r="WWK73" s="59"/>
      <c r="WWL73" s="60"/>
      <c r="WWM73" s="278"/>
      <c r="WWN73" s="243"/>
      <c r="WWO73" s="244"/>
      <c r="WWP73" s="244"/>
      <c r="WWQ73" s="244"/>
      <c r="WWR73" s="244"/>
      <c r="WWS73" s="244"/>
      <c r="WWT73" s="201"/>
      <c r="WWU73" s="210"/>
      <c r="WWV73" s="15"/>
      <c r="WWW73" s="15"/>
      <c r="WWX73" s="15"/>
      <c r="WWY73" s="15"/>
      <c r="WWZ73" s="15"/>
      <c r="WXA73" s="15"/>
      <c r="WXB73" s="15"/>
      <c r="WXC73" s="15"/>
      <c r="WXD73" s="15"/>
      <c r="WXE73" s="15"/>
      <c r="WXF73" s="19"/>
      <c r="WXG73" s="15"/>
      <c r="WXH73" s="15"/>
      <c r="WXI73" s="15"/>
      <c r="WXJ73" s="15"/>
      <c r="WXK73" s="15"/>
      <c r="WXL73" s="15"/>
      <c r="WXM73" s="19"/>
      <c r="WXN73" s="59"/>
      <c r="WXO73" s="59"/>
      <c r="WXP73" s="52"/>
      <c r="WXQ73" s="52"/>
      <c r="WXR73" s="52"/>
      <c r="WXS73" s="52"/>
      <c r="WXT73" s="52"/>
      <c r="WXU73" s="59"/>
      <c r="WXV73" s="59"/>
      <c r="WXW73" s="59"/>
      <c r="WXX73" s="59"/>
      <c r="WXY73" s="60"/>
      <c r="WXZ73" s="278"/>
      <c r="WYA73" s="243"/>
      <c r="WYB73" s="244"/>
      <c r="WYC73" s="244"/>
      <c r="WYD73" s="244"/>
      <c r="WYE73" s="244"/>
      <c r="WYF73" s="244"/>
      <c r="WYG73" s="201"/>
      <c r="WYH73" s="210"/>
      <c r="WYI73" s="15"/>
      <c r="WYJ73" s="15"/>
      <c r="WYK73" s="15"/>
      <c r="WYL73" s="15"/>
      <c r="WYM73" s="15"/>
      <c r="WYN73" s="15"/>
      <c r="WYO73" s="15"/>
      <c r="WYP73" s="15"/>
      <c r="WYQ73" s="15"/>
      <c r="WYR73" s="15"/>
      <c r="WYS73" s="19"/>
      <c r="WYT73" s="15"/>
      <c r="WYU73" s="15"/>
      <c r="WYV73" s="15"/>
      <c r="WYW73" s="15"/>
      <c r="WYX73" s="15"/>
      <c r="WYY73" s="15"/>
      <c r="WYZ73" s="19"/>
      <c r="WZA73" s="59"/>
      <c r="WZB73" s="59"/>
      <c r="WZC73" s="52"/>
      <c r="WZD73" s="52"/>
      <c r="WZE73" s="52"/>
      <c r="WZF73" s="52"/>
      <c r="WZG73" s="52"/>
      <c r="WZH73" s="59"/>
      <c r="WZI73" s="59"/>
      <c r="WZJ73" s="59"/>
      <c r="WZK73" s="59"/>
      <c r="WZL73" s="60"/>
      <c r="WZM73" s="278"/>
      <c r="WZN73" s="243"/>
      <c r="WZO73" s="244"/>
      <c r="WZP73" s="244"/>
      <c r="WZQ73" s="244"/>
      <c r="WZR73" s="244"/>
      <c r="WZS73" s="244"/>
      <c r="WZT73" s="201"/>
      <c r="WZU73" s="210"/>
      <c r="WZV73" s="15"/>
      <c r="WZW73" s="15"/>
      <c r="WZX73" s="15"/>
      <c r="WZY73" s="15"/>
      <c r="WZZ73" s="15"/>
      <c r="XAA73" s="15"/>
      <c r="XAB73" s="15"/>
      <c r="XAC73" s="15"/>
      <c r="XAD73" s="15"/>
      <c r="XAE73" s="15"/>
      <c r="XAF73" s="19"/>
      <c r="XAG73" s="15"/>
      <c r="XAH73" s="15"/>
      <c r="XAI73" s="15"/>
      <c r="XAJ73" s="15"/>
      <c r="XAK73" s="15"/>
      <c r="XAL73" s="15"/>
      <c r="XAM73" s="19"/>
      <c r="XAN73" s="59"/>
      <c r="XAO73" s="59"/>
      <c r="XAP73" s="52"/>
      <c r="XAQ73" s="52"/>
      <c r="XAR73" s="52"/>
      <c r="XAS73" s="52"/>
      <c r="XAT73" s="52"/>
      <c r="XAU73" s="59"/>
      <c r="XAV73" s="59"/>
      <c r="XAW73" s="59"/>
      <c r="XAX73" s="59"/>
      <c r="XAY73" s="60"/>
      <c r="XAZ73" s="278"/>
      <c r="XBA73" s="243"/>
      <c r="XBB73" s="244"/>
      <c r="XBC73" s="244"/>
      <c r="XBD73" s="244"/>
      <c r="XBE73" s="244"/>
      <c r="XBF73" s="244"/>
      <c r="XBG73" s="201"/>
      <c r="XBH73" s="210"/>
      <c r="XBI73" s="15"/>
      <c r="XBJ73" s="15"/>
      <c r="XBK73" s="15"/>
      <c r="XBL73" s="15"/>
      <c r="XBM73" s="15"/>
      <c r="XBN73" s="15"/>
      <c r="XBO73" s="15"/>
      <c r="XBP73" s="15"/>
      <c r="XBQ73" s="15"/>
      <c r="XBR73" s="15"/>
      <c r="XBS73" s="19"/>
      <c r="XBT73" s="15"/>
      <c r="XBU73" s="15"/>
      <c r="XBV73" s="15"/>
      <c r="XBW73" s="15"/>
      <c r="XBX73" s="15"/>
      <c r="XBY73" s="15"/>
      <c r="XBZ73" s="19"/>
      <c r="XCA73" s="59"/>
      <c r="XCB73" s="59"/>
      <c r="XCC73" s="52"/>
      <c r="XCD73" s="52"/>
      <c r="XCE73" s="52"/>
      <c r="XCF73" s="52"/>
      <c r="XCG73" s="52"/>
      <c r="XCH73" s="59"/>
      <c r="XCI73" s="59"/>
      <c r="XCJ73" s="59"/>
      <c r="XCK73" s="59"/>
      <c r="XCL73" s="60"/>
      <c r="XCM73" s="278"/>
      <c r="XCN73" s="243"/>
      <c r="XCO73" s="244"/>
      <c r="XCP73" s="244"/>
      <c r="XCQ73" s="244"/>
      <c r="XCR73" s="244"/>
      <c r="XCS73" s="244"/>
      <c r="XCT73" s="201"/>
      <c r="XCU73" s="210"/>
      <c r="XCV73" s="15"/>
      <c r="XCW73" s="15"/>
      <c r="XCX73" s="15"/>
      <c r="XCY73" s="15"/>
      <c r="XCZ73" s="15"/>
      <c r="XDA73" s="15"/>
      <c r="XDB73" s="15"/>
      <c r="XDC73" s="15"/>
      <c r="XDD73" s="15"/>
      <c r="XDE73" s="15"/>
      <c r="XDF73" s="19"/>
      <c r="XDG73" s="15"/>
      <c r="XDH73" s="15"/>
      <c r="XDI73" s="15"/>
      <c r="XDJ73" s="15"/>
      <c r="XDK73" s="15"/>
      <c r="XDL73" s="15"/>
      <c r="XDM73" s="19"/>
      <c r="XDN73" s="59"/>
      <c r="XDO73" s="59"/>
      <c r="XDP73" s="52"/>
      <c r="XDQ73" s="52"/>
      <c r="XDR73" s="52"/>
      <c r="XDS73" s="52"/>
      <c r="XDT73" s="52"/>
      <c r="XDU73" s="59"/>
      <c r="XDV73" s="59"/>
      <c r="XDW73" s="59"/>
      <c r="XDX73" s="59"/>
      <c r="XDY73" s="60"/>
      <c r="XDZ73" s="278"/>
      <c r="XEA73" s="243"/>
      <c r="XEB73" s="244"/>
      <c r="XEC73" s="244"/>
      <c r="XED73" s="244"/>
      <c r="XEE73" s="244"/>
      <c r="XEF73" s="244"/>
      <c r="XEG73" s="201"/>
      <c r="XEH73" s="210"/>
      <c r="XEI73" s="15"/>
      <c r="XEJ73" s="15"/>
      <c r="XEK73" s="15"/>
      <c r="XEL73" s="15"/>
      <c r="XEM73" s="15"/>
      <c r="XEN73" s="15"/>
      <c r="XEO73" s="15"/>
      <c r="XEP73" s="15"/>
      <c r="XEQ73" s="15"/>
      <c r="XER73" s="15"/>
      <c r="XES73" s="19"/>
      <c r="XET73" s="15"/>
      <c r="XEU73" s="15"/>
      <c r="XEV73" s="15"/>
      <c r="XEW73" s="15"/>
      <c r="XEX73" s="15"/>
      <c r="XEY73" s="15"/>
      <c r="XEZ73" s="19"/>
      <c r="XFA73" s="59"/>
      <c r="XFB73" s="59"/>
      <c r="XFC73" s="52"/>
      <c r="XFD73" s="52"/>
    </row>
    <row r="74" ht="24.95" customHeight="1" spans="1:1024 1025:16384">
      <c r="A74" s="59">
        <v>71</v>
      </c>
      <c r="B74" s="59" t="s">
        <v>539</v>
      </c>
      <c r="C74" s="52" t="s">
        <v>464</v>
      </c>
      <c r="D74" s="52" t="s">
        <v>450</v>
      </c>
      <c r="E74" s="52" t="s">
        <v>480</v>
      </c>
      <c r="F74" s="52" t="s">
        <v>451</v>
      </c>
      <c r="G74" s="52"/>
      <c r="H74" s="59">
        <v>4.3</v>
      </c>
      <c r="I74" s="59">
        <v>0.6</v>
      </c>
      <c r="J74" s="59">
        <v>0.3</v>
      </c>
      <c r="K74" s="59">
        <v>0.2</v>
      </c>
      <c r="L74" s="60">
        <v>45760</v>
      </c>
      <c r="M74" s="278">
        <v>55.68</v>
      </c>
      <c r="N74" s="243" t="s">
        <v>521</v>
      </c>
      <c r="O74" s="244">
        <v>2860881.198</v>
      </c>
      <c r="P74" s="244">
        <v>543639.7868</v>
      </c>
      <c r="Q74" s="244" t="s">
        <v>522</v>
      </c>
      <c r="R74" s="244">
        <v>2861585.581</v>
      </c>
      <c r="S74" s="244">
        <v>543715.003</v>
      </c>
      <c r="T74" s="201" t="s">
        <v>521</v>
      </c>
      <c r="U74" s="210">
        <v>240.769</v>
      </c>
      <c r="V74" s="15">
        <v>174</v>
      </c>
      <c r="W74" s="15">
        <v>173</v>
      </c>
      <c r="X74" s="15">
        <v>175</v>
      </c>
      <c r="Y74" s="15" t="s">
        <v>455</v>
      </c>
      <c r="Z74" s="203">
        <v>4700</v>
      </c>
      <c r="AA74" s="203">
        <v>4780</v>
      </c>
      <c r="AB74" s="15">
        <v>40</v>
      </c>
      <c r="AC74" s="15">
        <v>0.8</v>
      </c>
      <c r="AD74" s="15">
        <v>1.33</v>
      </c>
      <c r="AE74" s="15">
        <v>6.9</v>
      </c>
      <c r="AF74" s="19" t="str">
        <f t="shared" si="3"/>
        <v>(71)阳明湖互通LK4+700-LK4+800右幅交通标志基础</v>
      </c>
      <c r="AG74" s="15" t="s">
        <v>498</v>
      </c>
      <c r="AH74" s="15">
        <v>150</v>
      </c>
      <c r="AI74" s="15">
        <v>100</v>
      </c>
      <c r="AJ74" s="15">
        <v>40</v>
      </c>
      <c r="AK74" s="15">
        <v>1.2</v>
      </c>
      <c r="AL74" s="15">
        <v>2</v>
      </c>
      <c r="AM74" s="19" t="str">
        <f t="shared" si="4"/>
        <v>(71)阳明湖互通LK4+700-LK4+800右幅交通标志基础抽检</v>
      </c>
      <c r="AN74" s="59"/>
      <c r="AO74" s="59"/>
      <c r="AP74" s="52"/>
      <c r="AQ74" s="52"/>
      <c r="AR74" s="52"/>
      <c r="AS74" s="52"/>
      <c r="AT74" s="52"/>
      <c r="AU74" s="59"/>
      <c r="AV74" s="59"/>
      <c r="AW74" s="59"/>
      <c r="AX74" s="59"/>
      <c r="AY74" s="60"/>
      <c r="AZ74" s="278"/>
      <c r="BA74" s="243"/>
      <c r="BB74" s="244"/>
      <c r="BC74" s="244"/>
      <c r="BD74" s="244"/>
      <c r="BE74" s="244"/>
      <c r="BF74" s="244"/>
      <c r="BG74" s="201"/>
      <c r="BH74" s="210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9"/>
      <c r="BT74" s="15"/>
      <c r="BU74" s="15"/>
      <c r="BV74" s="15"/>
      <c r="BW74" s="15"/>
      <c r="BX74" s="15"/>
      <c r="BY74" s="15"/>
      <c r="BZ74" s="19"/>
      <c r="CA74" s="59"/>
      <c r="CB74" s="59"/>
      <c r="CC74" s="52"/>
      <c r="CD74" s="52"/>
      <c r="CE74" s="52"/>
      <c r="CF74" s="52"/>
      <c r="CG74" s="52"/>
      <c r="CH74" s="59"/>
      <c r="CI74" s="59"/>
      <c r="CJ74" s="59"/>
      <c r="CK74" s="59"/>
      <c r="CL74" s="60"/>
      <c r="CM74" s="278"/>
      <c r="CN74" s="243"/>
      <c r="CO74" s="244"/>
      <c r="CP74" s="244"/>
      <c r="CQ74" s="244"/>
      <c r="CR74" s="244"/>
      <c r="CS74" s="244"/>
      <c r="CT74" s="201"/>
      <c r="CU74" s="210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9"/>
      <c r="DG74" s="15"/>
      <c r="DH74" s="15"/>
      <c r="DI74" s="15"/>
      <c r="DJ74" s="15"/>
      <c r="DK74" s="15"/>
      <c r="DL74" s="15"/>
      <c r="DM74" s="19"/>
      <c r="DN74" s="59"/>
      <c r="DO74" s="59"/>
      <c r="DP74" s="52"/>
      <c r="DQ74" s="52"/>
      <c r="DR74" s="52"/>
      <c r="DS74" s="52"/>
      <c r="DT74" s="52"/>
      <c r="DU74" s="59"/>
      <c r="DV74" s="59"/>
      <c r="DW74" s="59"/>
      <c r="DX74" s="59"/>
      <c r="DY74" s="60"/>
      <c r="DZ74" s="278"/>
      <c r="EA74" s="243"/>
      <c r="EB74" s="244"/>
      <c r="EC74" s="244"/>
      <c r="ED74" s="244"/>
      <c r="EE74" s="244"/>
      <c r="EF74" s="244"/>
      <c r="EG74" s="201"/>
      <c r="EH74" s="210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9"/>
      <c r="ET74" s="15"/>
      <c r="EU74" s="15"/>
      <c r="EV74" s="15"/>
      <c r="EW74" s="15"/>
      <c r="EX74" s="15"/>
      <c r="EY74" s="15"/>
      <c r="EZ74" s="19"/>
      <c r="FA74" s="59"/>
      <c r="FB74" s="59"/>
      <c r="FC74" s="52"/>
      <c r="FD74" s="52"/>
      <c r="FE74" s="52"/>
      <c r="FF74" s="52"/>
      <c r="FG74" s="52"/>
      <c r="FH74" s="59"/>
      <c r="FI74" s="59"/>
      <c r="FJ74" s="59"/>
      <c r="FK74" s="59"/>
      <c r="FL74" s="60"/>
      <c r="FM74" s="278"/>
      <c r="FN74" s="243"/>
      <c r="FO74" s="244"/>
      <c r="FP74" s="244"/>
      <c r="FQ74" s="244"/>
      <c r="FR74" s="244"/>
      <c r="FS74" s="244"/>
      <c r="FT74" s="201"/>
      <c r="FU74" s="210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9"/>
      <c r="GG74" s="15"/>
      <c r="GH74" s="15"/>
      <c r="GI74" s="15"/>
      <c r="GJ74" s="15"/>
      <c r="GK74" s="15"/>
      <c r="GL74" s="15"/>
      <c r="GM74" s="19"/>
      <c r="GN74" s="59"/>
      <c r="GO74" s="59"/>
      <c r="GP74" s="52"/>
      <c r="GQ74" s="52"/>
      <c r="GR74" s="52"/>
      <c r="GS74" s="52"/>
      <c r="GT74" s="52"/>
      <c r="GU74" s="59"/>
      <c r="GV74" s="59"/>
      <c r="GW74" s="59"/>
      <c r="GX74" s="59"/>
      <c r="GY74" s="60"/>
      <c r="GZ74" s="278"/>
      <c r="HA74" s="243"/>
      <c r="HB74" s="244"/>
      <c r="HC74" s="244"/>
      <c r="HD74" s="244"/>
      <c r="HE74" s="244"/>
      <c r="HF74" s="244"/>
      <c r="HG74" s="201"/>
      <c r="HH74" s="210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9"/>
      <c r="HT74" s="15"/>
      <c r="HU74" s="15"/>
      <c r="HV74" s="15"/>
      <c r="HW74" s="15"/>
      <c r="HX74" s="15"/>
      <c r="HY74" s="15"/>
      <c r="HZ74" s="19"/>
      <c r="IA74" s="59"/>
      <c r="IB74" s="59"/>
      <c r="IC74" s="52"/>
      <c r="ID74" s="52"/>
      <c r="IE74" s="52"/>
      <c r="IF74" s="52"/>
      <c r="IG74" s="52"/>
      <c r="IH74" s="59"/>
      <c r="II74" s="59"/>
      <c r="IJ74" s="59"/>
      <c r="IK74" s="59"/>
      <c r="IL74" s="60"/>
      <c r="IM74" s="278"/>
      <c r="IN74" s="243"/>
      <c r="IO74" s="244"/>
      <c r="IP74" s="244"/>
      <c r="IQ74" s="244"/>
      <c r="IR74" s="244"/>
      <c r="IS74" s="244"/>
      <c r="IT74" s="201"/>
      <c r="IU74" s="210"/>
      <c r="IV74" s="15"/>
      <c r="IW74" s="15"/>
      <c r="IX74" s="15"/>
      <c r="IY74" s="15"/>
      <c r="IZ74" s="15"/>
      <c r="JA74" s="15"/>
      <c r="JB74" s="15"/>
      <c r="JC74" s="15"/>
      <c r="JD74" s="15"/>
      <c r="JE74" s="15"/>
      <c r="JF74" s="19"/>
      <c r="JG74" s="15"/>
      <c r="JH74" s="15"/>
      <c r="JI74" s="15"/>
      <c r="JJ74" s="15"/>
      <c r="JK74" s="15"/>
      <c r="JL74" s="15"/>
      <c r="JM74" s="19"/>
      <c r="JN74" s="59"/>
      <c r="JO74" s="59"/>
      <c r="JP74" s="52"/>
      <c r="JQ74" s="52"/>
      <c r="JR74" s="52"/>
      <c r="JS74" s="52"/>
      <c r="JT74" s="52"/>
      <c r="JU74" s="59"/>
      <c r="JV74" s="59"/>
      <c r="JW74" s="59"/>
      <c r="JX74" s="59"/>
      <c r="JY74" s="60"/>
      <c r="JZ74" s="278"/>
      <c r="KA74" s="243"/>
      <c r="KB74" s="244"/>
      <c r="KC74" s="244"/>
      <c r="KD74" s="244"/>
      <c r="KE74" s="244"/>
      <c r="KF74" s="244"/>
      <c r="KG74" s="201"/>
      <c r="KH74" s="210"/>
      <c r="KI74" s="15"/>
      <c r="KJ74" s="15"/>
      <c r="KK74" s="15"/>
      <c r="KL74" s="15"/>
      <c r="KM74" s="15"/>
      <c r="KN74" s="15"/>
      <c r="KO74" s="15"/>
      <c r="KP74" s="15"/>
      <c r="KQ74" s="15"/>
      <c r="KR74" s="15"/>
      <c r="KS74" s="19"/>
      <c r="KT74" s="15"/>
      <c r="KU74" s="15"/>
      <c r="KV74" s="15"/>
      <c r="KW74" s="15"/>
      <c r="KX74" s="15"/>
      <c r="KY74" s="15"/>
      <c r="KZ74" s="19"/>
      <c r="LA74" s="59"/>
      <c r="LB74" s="59"/>
      <c r="LC74" s="52"/>
      <c r="LD74" s="52"/>
      <c r="LE74" s="52"/>
      <c r="LF74" s="52"/>
      <c r="LG74" s="52"/>
      <c r="LH74" s="59"/>
      <c r="LI74" s="59"/>
      <c r="LJ74" s="59"/>
      <c r="LK74" s="59"/>
      <c r="LL74" s="60"/>
      <c r="LM74" s="278"/>
      <c r="LN74" s="243"/>
      <c r="LO74" s="244"/>
      <c r="LP74" s="244"/>
      <c r="LQ74" s="244"/>
      <c r="LR74" s="244"/>
      <c r="LS74" s="244"/>
      <c r="LT74" s="201"/>
      <c r="LU74" s="210"/>
      <c r="LV74" s="15"/>
      <c r="LW74" s="15"/>
      <c r="LX74" s="15"/>
      <c r="LY74" s="15"/>
      <c r="LZ74" s="15"/>
      <c r="MA74" s="15"/>
      <c r="MB74" s="15"/>
      <c r="MC74" s="15"/>
      <c r="MD74" s="15"/>
      <c r="ME74" s="15"/>
      <c r="MF74" s="19"/>
      <c r="MG74" s="15"/>
      <c r="MH74" s="15"/>
      <c r="MI74" s="15"/>
      <c r="MJ74" s="15"/>
      <c r="MK74" s="15"/>
      <c r="ML74" s="15"/>
      <c r="MM74" s="19"/>
      <c r="MN74" s="59"/>
      <c r="MO74" s="59"/>
      <c r="MP74" s="52"/>
      <c r="MQ74" s="52"/>
      <c r="MR74" s="52"/>
      <c r="MS74" s="52"/>
      <c r="MT74" s="52"/>
      <c r="MU74" s="59"/>
      <c r="MV74" s="59"/>
      <c r="MW74" s="59"/>
      <c r="MX74" s="59"/>
      <c r="MY74" s="60"/>
      <c r="MZ74" s="278"/>
      <c r="NA74" s="243"/>
      <c r="NB74" s="244"/>
      <c r="NC74" s="244"/>
      <c r="ND74" s="244"/>
      <c r="NE74" s="244"/>
      <c r="NF74" s="244"/>
      <c r="NG74" s="201"/>
      <c r="NH74" s="210"/>
      <c r="NI74" s="15"/>
      <c r="NJ74" s="15"/>
      <c r="NK74" s="15"/>
      <c r="NL74" s="15"/>
      <c r="NM74" s="15"/>
      <c r="NN74" s="15"/>
      <c r="NO74" s="15"/>
      <c r="NP74" s="15"/>
      <c r="NQ74" s="15"/>
      <c r="NR74" s="15"/>
      <c r="NS74" s="19"/>
      <c r="NT74" s="15"/>
      <c r="NU74" s="15"/>
      <c r="NV74" s="15"/>
      <c r="NW74" s="15"/>
      <c r="NX74" s="15"/>
      <c r="NY74" s="15"/>
      <c r="NZ74" s="19"/>
      <c r="OA74" s="59"/>
      <c r="OB74" s="59"/>
      <c r="OC74" s="52"/>
      <c r="OD74" s="52"/>
      <c r="OE74" s="52"/>
      <c r="OF74" s="52"/>
      <c r="OG74" s="52"/>
      <c r="OH74" s="59"/>
      <c r="OI74" s="59"/>
      <c r="OJ74" s="59"/>
      <c r="OK74" s="59"/>
      <c r="OL74" s="60"/>
      <c r="OM74" s="278"/>
      <c r="ON74" s="243"/>
      <c r="OO74" s="244"/>
      <c r="OP74" s="244"/>
      <c r="OQ74" s="244"/>
      <c r="OR74" s="244"/>
      <c r="OS74" s="244"/>
      <c r="OT74" s="201"/>
      <c r="OU74" s="210"/>
      <c r="OV74" s="15"/>
      <c r="OW74" s="15"/>
      <c r="OX74" s="15"/>
      <c r="OY74" s="15"/>
      <c r="OZ74" s="15"/>
      <c r="PA74" s="15"/>
      <c r="PB74" s="15"/>
      <c r="PC74" s="15"/>
      <c r="PD74" s="15"/>
      <c r="PE74" s="15"/>
      <c r="PF74" s="19"/>
      <c r="PG74" s="15"/>
      <c r="PH74" s="15"/>
      <c r="PI74" s="15"/>
      <c r="PJ74" s="15"/>
      <c r="PK74" s="15"/>
      <c r="PL74" s="15"/>
      <c r="PM74" s="19"/>
      <c r="PN74" s="59"/>
      <c r="PO74" s="59"/>
      <c r="PP74" s="52"/>
      <c r="PQ74" s="52"/>
      <c r="PR74" s="52"/>
      <c r="PS74" s="52"/>
      <c r="PT74" s="52"/>
      <c r="PU74" s="59"/>
      <c r="PV74" s="59"/>
      <c r="PW74" s="59"/>
      <c r="PX74" s="59"/>
      <c r="PY74" s="60"/>
      <c r="PZ74" s="278"/>
      <c r="QA74" s="243"/>
      <c r="QB74" s="244"/>
      <c r="QC74" s="244"/>
      <c r="QD74" s="244"/>
      <c r="QE74" s="244"/>
      <c r="QF74" s="244"/>
      <c r="QG74" s="201"/>
      <c r="QH74" s="210"/>
      <c r="QI74" s="15"/>
      <c r="QJ74" s="15"/>
      <c r="QK74" s="15"/>
      <c r="QL74" s="15"/>
      <c r="QM74" s="15"/>
      <c r="QN74" s="15"/>
      <c r="QO74" s="15"/>
      <c r="QP74" s="15"/>
      <c r="QQ74" s="15"/>
      <c r="QR74" s="15"/>
      <c r="QS74" s="19"/>
      <c r="QT74" s="15"/>
      <c r="QU74" s="15"/>
      <c r="QV74" s="15"/>
      <c r="QW74" s="15"/>
      <c r="QX74" s="15"/>
      <c r="QY74" s="15"/>
      <c r="QZ74" s="19"/>
      <c r="RA74" s="59"/>
      <c r="RB74" s="59"/>
      <c r="RC74" s="52"/>
      <c r="RD74" s="52"/>
      <c r="RE74" s="52"/>
      <c r="RF74" s="52"/>
      <c r="RG74" s="52"/>
      <c r="RH74" s="59"/>
      <c r="RI74" s="59"/>
      <c r="RJ74" s="59"/>
      <c r="RK74" s="59"/>
      <c r="RL74" s="60"/>
      <c r="RM74" s="278"/>
      <c r="RN74" s="243"/>
      <c r="RO74" s="244"/>
      <c r="RP74" s="244"/>
      <c r="RQ74" s="244"/>
      <c r="RR74" s="244"/>
      <c r="RS74" s="244"/>
      <c r="RT74" s="201"/>
      <c r="RU74" s="210"/>
      <c r="RV74" s="15"/>
      <c r="RW74" s="15"/>
      <c r="RX74" s="15"/>
      <c r="RY74" s="15"/>
      <c r="RZ74" s="15"/>
      <c r="SA74" s="15"/>
      <c r="SB74" s="15"/>
      <c r="SC74" s="15"/>
      <c r="SD74" s="15"/>
      <c r="SE74" s="15"/>
      <c r="SF74" s="19"/>
      <c r="SG74" s="15"/>
      <c r="SH74" s="15"/>
      <c r="SI74" s="15"/>
      <c r="SJ74" s="15"/>
      <c r="SK74" s="15"/>
      <c r="SL74" s="15"/>
      <c r="SM74" s="19"/>
      <c r="SN74" s="59"/>
      <c r="SO74" s="59"/>
      <c r="SP74" s="52"/>
      <c r="SQ74" s="52"/>
      <c r="SR74" s="52"/>
      <c r="SS74" s="52"/>
      <c r="ST74" s="52"/>
      <c r="SU74" s="59"/>
      <c r="SV74" s="59"/>
      <c r="SW74" s="59"/>
      <c r="SX74" s="59"/>
      <c r="SY74" s="60"/>
      <c r="SZ74" s="278"/>
      <c r="TA74" s="243"/>
      <c r="TB74" s="244"/>
      <c r="TC74" s="244"/>
      <c r="TD74" s="244"/>
      <c r="TE74" s="244"/>
      <c r="TF74" s="244"/>
      <c r="TG74" s="201"/>
      <c r="TH74" s="210"/>
      <c r="TI74" s="15"/>
      <c r="TJ74" s="15"/>
      <c r="TK74" s="15"/>
      <c r="TL74" s="15"/>
      <c r="TM74" s="15"/>
      <c r="TN74" s="15"/>
      <c r="TO74" s="15"/>
      <c r="TP74" s="15"/>
      <c r="TQ74" s="15"/>
      <c r="TR74" s="15"/>
      <c r="TS74" s="19"/>
      <c r="TT74" s="15"/>
      <c r="TU74" s="15"/>
      <c r="TV74" s="15"/>
      <c r="TW74" s="15"/>
      <c r="TX74" s="15"/>
      <c r="TY74" s="15"/>
      <c r="TZ74" s="19"/>
      <c r="UA74" s="59"/>
      <c r="UB74" s="59"/>
      <c r="UC74" s="52"/>
      <c r="UD74" s="52"/>
      <c r="UE74" s="52"/>
      <c r="UF74" s="52"/>
      <c r="UG74" s="52"/>
      <c r="UH74" s="59"/>
      <c r="UI74" s="59"/>
      <c r="UJ74" s="59"/>
      <c r="UK74" s="59"/>
      <c r="UL74" s="60"/>
      <c r="UM74" s="278"/>
      <c r="UN74" s="243"/>
      <c r="UO74" s="244"/>
      <c r="UP74" s="244"/>
      <c r="UQ74" s="244"/>
      <c r="UR74" s="244"/>
      <c r="US74" s="244"/>
      <c r="UT74" s="201"/>
      <c r="UU74" s="210"/>
      <c r="UV74" s="15"/>
      <c r="UW74" s="15"/>
      <c r="UX74" s="15"/>
      <c r="UY74" s="15"/>
      <c r="UZ74" s="15"/>
      <c r="VA74" s="15"/>
      <c r="VB74" s="15"/>
      <c r="VC74" s="15"/>
      <c r="VD74" s="15"/>
      <c r="VE74" s="15"/>
      <c r="VF74" s="19"/>
      <c r="VG74" s="15"/>
      <c r="VH74" s="15"/>
      <c r="VI74" s="15"/>
      <c r="VJ74" s="15"/>
      <c r="VK74" s="15"/>
      <c r="VL74" s="15"/>
      <c r="VM74" s="19"/>
      <c r="VN74" s="59"/>
      <c r="VO74" s="59"/>
      <c r="VP74" s="52"/>
      <c r="VQ74" s="52"/>
      <c r="VR74" s="52"/>
      <c r="VS74" s="52"/>
      <c r="VT74" s="52"/>
      <c r="VU74" s="59"/>
      <c r="VV74" s="59"/>
      <c r="VW74" s="59"/>
      <c r="VX74" s="59"/>
      <c r="VY74" s="60"/>
      <c r="VZ74" s="278"/>
      <c r="WA74" s="243"/>
      <c r="WB74" s="244"/>
      <c r="WC74" s="244"/>
      <c r="WD74" s="244"/>
      <c r="WE74" s="244"/>
      <c r="WF74" s="244"/>
      <c r="WG74" s="201"/>
      <c r="WH74" s="210"/>
      <c r="WI74" s="15"/>
      <c r="WJ74" s="15"/>
      <c r="WK74" s="15"/>
      <c r="WL74" s="15"/>
      <c r="WM74" s="15"/>
      <c r="WN74" s="15"/>
      <c r="WO74" s="15"/>
      <c r="WP74" s="15"/>
      <c r="WQ74" s="15"/>
      <c r="WR74" s="15"/>
      <c r="WS74" s="19"/>
      <c r="WT74" s="15"/>
      <c r="WU74" s="15"/>
      <c r="WV74" s="15"/>
      <c r="WW74" s="15"/>
      <c r="WX74" s="15"/>
      <c r="WY74" s="15"/>
      <c r="WZ74" s="19"/>
      <c r="XA74" s="59"/>
      <c r="XB74" s="59"/>
      <c r="XC74" s="52"/>
      <c r="XD74" s="52"/>
      <c r="XE74" s="52"/>
      <c r="XF74" s="52"/>
      <c r="XG74" s="52"/>
      <c r="XH74" s="59"/>
      <c r="XI74" s="59"/>
      <c r="XJ74" s="59"/>
      <c r="XK74" s="59"/>
      <c r="XL74" s="60"/>
      <c r="XM74" s="278"/>
      <c r="XN74" s="243"/>
      <c r="XO74" s="244"/>
      <c r="XP74" s="244"/>
      <c r="XQ74" s="244"/>
      <c r="XR74" s="244"/>
      <c r="XS74" s="244"/>
      <c r="XT74" s="201"/>
      <c r="XU74" s="210"/>
      <c r="XV74" s="15"/>
      <c r="XW74" s="15"/>
      <c r="XX74" s="15"/>
      <c r="XY74" s="15"/>
      <c r="XZ74" s="15"/>
      <c r="YA74" s="15"/>
      <c r="YB74" s="15"/>
      <c r="YC74" s="15"/>
      <c r="YD74" s="15"/>
      <c r="YE74" s="15"/>
      <c r="YF74" s="19"/>
      <c r="YG74" s="15"/>
      <c r="YH74" s="15"/>
      <c r="YI74" s="15"/>
      <c r="YJ74" s="15"/>
      <c r="YK74" s="15"/>
      <c r="YL74" s="15"/>
      <c r="YM74" s="19"/>
      <c r="YN74" s="59"/>
      <c r="YO74" s="59"/>
      <c r="YP74" s="52"/>
      <c r="YQ74" s="52"/>
      <c r="YR74" s="52"/>
      <c r="YS74" s="52"/>
      <c r="YT74" s="52"/>
      <c r="YU74" s="59"/>
      <c r="YV74" s="59"/>
      <c r="YW74" s="59"/>
      <c r="YX74" s="59"/>
      <c r="YY74" s="60"/>
      <c r="YZ74" s="278"/>
      <c r="ZA74" s="243"/>
      <c r="ZB74" s="244"/>
      <c r="ZC74" s="244"/>
      <c r="ZD74" s="244"/>
      <c r="ZE74" s="244"/>
      <c r="ZF74" s="244"/>
      <c r="ZG74" s="201"/>
      <c r="ZH74" s="210"/>
      <c r="ZI74" s="15"/>
      <c r="ZJ74" s="15"/>
      <c r="ZK74" s="15"/>
      <c r="ZL74" s="15"/>
      <c r="ZM74" s="15"/>
      <c r="ZN74" s="15"/>
      <c r="ZO74" s="15"/>
      <c r="ZP74" s="15"/>
      <c r="ZQ74" s="15"/>
      <c r="ZR74" s="15"/>
      <c r="ZS74" s="19"/>
      <c r="ZT74" s="15"/>
      <c r="ZU74" s="15"/>
      <c r="ZV74" s="15"/>
      <c r="ZW74" s="15"/>
      <c r="ZX74" s="15"/>
      <c r="ZY74" s="15"/>
      <c r="ZZ74" s="19"/>
      <c r="AAA74" s="59"/>
      <c r="AAB74" s="59"/>
      <c r="AAC74" s="52"/>
      <c r="AAD74" s="52"/>
      <c r="AAE74" s="52"/>
      <c r="AAF74" s="52"/>
      <c r="AAG74" s="52"/>
      <c r="AAH74" s="59"/>
      <c r="AAI74" s="59"/>
      <c r="AAJ74" s="59"/>
      <c r="AAK74" s="59"/>
      <c r="AAL74" s="60"/>
      <c r="AAM74" s="278"/>
      <c r="AAN74" s="243"/>
      <c r="AAO74" s="244"/>
      <c r="AAP74" s="244"/>
      <c r="AAQ74" s="244"/>
      <c r="AAR74" s="244"/>
      <c r="AAS74" s="244"/>
      <c r="AAT74" s="201"/>
      <c r="AAU74" s="210"/>
      <c r="AAV74" s="15"/>
      <c r="AAW74" s="15"/>
      <c r="AAX74" s="15"/>
      <c r="AAY74" s="15"/>
      <c r="AAZ74" s="15"/>
      <c r="ABA74" s="15"/>
      <c r="ABB74" s="15"/>
      <c r="ABC74" s="15"/>
      <c r="ABD74" s="15"/>
      <c r="ABE74" s="15"/>
      <c r="ABF74" s="19"/>
      <c r="ABG74" s="15"/>
      <c r="ABH74" s="15"/>
      <c r="ABI74" s="15"/>
      <c r="ABJ74" s="15"/>
      <c r="ABK74" s="15"/>
      <c r="ABL74" s="15"/>
      <c r="ABM74" s="19"/>
      <c r="ABN74" s="59"/>
      <c r="ABO74" s="59"/>
      <c r="ABP74" s="52"/>
      <c r="ABQ74" s="52"/>
      <c r="ABR74" s="52"/>
      <c r="ABS74" s="52"/>
      <c r="ABT74" s="52"/>
      <c r="ABU74" s="59"/>
      <c r="ABV74" s="59"/>
      <c r="ABW74" s="59"/>
      <c r="ABX74" s="59"/>
      <c r="ABY74" s="60"/>
      <c r="ABZ74" s="278"/>
      <c r="ACA74" s="243"/>
      <c r="ACB74" s="244"/>
      <c r="ACC74" s="244"/>
      <c r="ACD74" s="244"/>
      <c r="ACE74" s="244"/>
      <c r="ACF74" s="244"/>
      <c r="ACG74" s="201"/>
      <c r="ACH74" s="210"/>
      <c r="ACI74" s="15"/>
      <c r="ACJ74" s="15"/>
      <c r="ACK74" s="15"/>
      <c r="ACL74" s="15"/>
      <c r="ACM74" s="15"/>
      <c r="ACN74" s="15"/>
      <c r="ACO74" s="15"/>
      <c r="ACP74" s="15"/>
      <c r="ACQ74" s="15"/>
      <c r="ACR74" s="15"/>
      <c r="ACS74" s="19"/>
      <c r="ACT74" s="15"/>
      <c r="ACU74" s="15"/>
      <c r="ACV74" s="15"/>
      <c r="ACW74" s="15"/>
      <c r="ACX74" s="15"/>
      <c r="ACY74" s="15"/>
      <c r="ACZ74" s="19"/>
      <c r="ADA74" s="59"/>
      <c r="ADB74" s="59"/>
      <c r="ADC74" s="52"/>
      <c r="ADD74" s="52"/>
      <c r="ADE74" s="52"/>
      <c r="ADF74" s="52"/>
      <c r="ADG74" s="52"/>
      <c r="ADH74" s="59"/>
      <c r="ADI74" s="59"/>
      <c r="ADJ74" s="59"/>
      <c r="ADK74" s="59"/>
      <c r="ADL74" s="60"/>
      <c r="ADM74" s="278"/>
      <c r="ADN74" s="243"/>
      <c r="ADO74" s="244"/>
      <c r="ADP74" s="244"/>
      <c r="ADQ74" s="244"/>
      <c r="ADR74" s="244"/>
      <c r="ADS74" s="244"/>
      <c r="ADT74" s="201"/>
      <c r="ADU74" s="210"/>
      <c r="ADV74" s="15"/>
      <c r="ADW74" s="15"/>
      <c r="ADX74" s="15"/>
      <c r="ADY74" s="15"/>
      <c r="ADZ74" s="15"/>
      <c r="AEA74" s="15"/>
      <c r="AEB74" s="15"/>
      <c r="AEC74" s="15"/>
      <c r="AED74" s="15"/>
      <c r="AEE74" s="15"/>
      <c r="AEF74" s="19"/>
      <c r="AEG74" s="15"/>
      <c r="AEH74" s="15"/>
      <c r="AEI74" s="15"/>
      <c r="AEJ74" s="15"/>
      <c r="AEK74" s="15"/>
      <c r="AEL74" s="15"/>
      <c r="AEM74" s="19"/>
      <c r="AEN74" s="59"/>
      <c r="AEO74" s="59"/>
      <c r="AEP74" s="52"/>
      <c r="AEQ74" s="52"/>
      <c r="AER74" s="52"/>
      <c r="AES74" s="52"/>
      <c r="AET74" s="52"/>
      <c r="AEU74" s="59"/>
      <c r="AEV74" s="59"/>
      <c r="AEW74" s="59"/>
      <c r="AEX74" s="59"/>
      <c r="AEY74" s="60"/>
      <c r="AEZ74" s="278"/>
      <c r="AFA74" s="243"/>
      <c r="AFB74" s="244"/>
      <c r="AFC74" s="244"/>
      <c r="AFD74" s="244"/>
      <c r="AFE74" s="244"/>
      <c r="AFF74" s="244"/>
      <c r="AFG74" s="201"/>
      <c r="AFH74" s="210"/>
      <c r="AFI74" s="15"/>
      <c r="AFJ74" s="15"/>
      <c r="AFK74" s="15"/>
      <c r="AFL74" s="15"/>
      <c r="AFM74" s="15"/>
      <c r="AFN74" s="15"/>
      <c r="AFO74" s="15"/>
      <c r="AFP74" s="15"/>
      <c r="AFQ74" s="15"/>
      <c r="AFR74" s="15"/>
      <c r="AFS74" s="19"/>
      <c r="AFT74" s="15"/>
      <c r="AFU74" s="15"/>
      <c r="AFV74" s="15"/>
      <c r="AFW74" s="15"/>
      <c r="AFX74" s="15"/>
      <c r="AFY74" s="15"/>
      <c r="AFZ74" s="19"/>
      <c r="AGA74" s="59"/>
      <c r="AGB74" s="59"/>
      <c r="AGC74" s="52"/>
      <c r="AGD74" s="52"/>
      <c r="AGE74" s="52"/>
      <c r="AGF74" s="52"/>
      <c r="AGG74" s="52"/>
      <c r="AGH74" s="59"/>
      <c r="AGI74" s="59"/>
      <c r="AGJ74" s="59"/>
      <c r="AGK74" s="59"/>
      <c r="AGL74" s="60"/>
      <c r="AGM74" s="278"/>
      <c r="AGN74" s="243"/>
      <c r="AGO74" s="244"/>
      <c r="AGP74" s="244"/>
      <c r="AGQ74" s="244"/>
      <c r="AGR74" s="244"/>
      <c r="AGS74" s="244"/>
      <c r="AGT74" s="201"/>
      <c r="AGU74" s="210"/>
      <c r="AGV74" s="15"/>
      <c r="AGW74" s="15"/>
      <c r="AGX74" s="15"/>
      <c r="AGY74" s="15"/>
      <c r="AGZ74" s="15"/>
      <c r="AHA74" s="15"/>
      <c r="AHB74" s="15"/>
      <c r="AHC74" s="15"/>
      <c r="AHD74" s="15"/>
      <c r="AHE74" s="15"/>
      <c r="AHF74" s="19"/>
      <c r="AHG74" s="15"/>
      <c r="AHH74" s="15"/>
      <c r="AHI74" s="15"/>
      <c r="AHJ74" s="15"/>
      <c r="AHK74" s="15"/>
      <c r="AHL74" s="15"/>
      <c r="AHM74" s="19"/>
      <c r="AHN74" s="59"/>
      <c r="AHO74" s="59"/>
      <c r="AHP74" s="52"/>
      <c r="AHQ74" s="52"/>
      <c r="AHR74" s="52"/>
      <c r="AHS74" s="52"/>
      <c r="AHT74" s="52"/>
      <c r="AHU74" s="59"/>
      <c r="AHV74" s="59"/>
      <c r="AHW74" s="59"/>
      <c r="AHX74" s="59"/>
      <c r="AHY74" s="60"/>
      <c r="AHZ74" s="278"/>
      <c r="AIA74" s="243"/>
      <c r="AIB74" s="244"/>
      <c r="AIC74" s="244"/>
      <c r="AID74" s="244"/>
      <c r="AIE74" s="244"/>
      <c r="AIF74" s="244"/>
      <c r="AIG74" s="201"/>
      <c r="AIH74" s="210"/>
      <c r="AII74" s="15"/>
      <c r="AIJ74" s="15"/>
      <c r="AIK74" s="15"/>
      <c r="AIL74" s="15"/>
      <c r="AIM74" s="15"/>
      <c r="AIN74" s="15"/>
      <c r="AIO74" s="15"/>
      <c r="AIP74" s="15"/>
      <c r="AIQ74" s="15"/>
      <c r="AIR74" s="15"/>
      <c r="AIS74" s="19"/>
      <c r="AIT74" s="15"/>
      <c r="AIU74" s="15"/>
      <c r="AIV74" s="15"/>
      <c r="AIW74" s="15"/>
      <c r="AIX74" s="15"/>
      <c r="AIY74" s="15"/>
      <c r="AIZ74" s="19"/>
      <c r="AJA74" s="59"/>
      <c r="AJB74" s="59"/>
      <c r="AJC74" s="52"/>
      <c r="AJD74" s="52"/>
      <c r="AJE74" s="52"/>
      <c r="AJF74" s="52"/>
      <c r="AJG74" s="52"/>
      <c r="AJH74" s="59"/>
      <c r="AJI74" s="59"/>
      <c r="AJJ74" s="59"/>
      <c r="AJK74" s="59"/>
      <c r="AJL74" s="60"/>
      <c r="AJM74" s="278"/>
      <c r="AJN74" s="243"/>
      <c r="AJO74" s="244"/>
      <c r="AJP74" s="244"/>
      <c r="AJQ74" s="244"/>
      <c r="AJR74" s="244"/>
      <c r="AJS74" s="244"/>
      <c r="AJT74" s="201"/>
      <c r="AJU74" s="210"/>
      <c r="AJV74" s="15"/>
      <c r="AJW74" s="15"/>
      <c r="AJX74" s="15"/>
      <c r="AJY74" s="15"/>
      <c r="AJZ74" s="15"/>
      <c r="AKA74" s="15"/>
      <c r="AKB74" s="15"/>
      <c r="AKC74" s="15"/>
      <c r="AKD74" s="15"/>
      <c r="AKE74" s="15"/>
      <c r="AKF74" s="19"/>
      <c r="AKG74" s="15"/>
      <c r="AKH74" s="15"/>
      <c r="AKI74" s="15"/>
      <c r="AKJ74" s="15"/>
      <c r="AKK74" s="15"/>
      <c r="AKL74" s="15"/>
      <c r="AKM74" s="19"/>
      <c r="AKN74" s="59"/>
      <c r="AKO74" s="59"/>
      <c r="AKP74" s="52"/>
      <c r="AKQ74" s="52"/>
      <c r="AKR74" s="52"/>
      <c r="AKS74" s="52"/>
      <c r="AKT74" s="52"/>
      <c r="AKU74" s="59"/>
      <c r="AKV74" s="59"/>
      <c r="AKW74" s="59"/>
      <c r="AKX74" s="59"/>
      <c r="AKY74" s="60"/>
      <c r="AKZ74" s="278"/>
      <c r="ALA74" s="243"/>
      <c r="ALB74" s="244"/>
      <c r="ALC74" s="244"/>
      <c r="ALD74" s="244"/>
      <c r="ALE74" s="244"/>
      <c r="ALF74" s="244"/>
      <c r="ALG74" s="201"/>
      <c r="ALH74" s="210"/>
      <c r="ALI74" s="15"/>
      <c r="ALJ74" s="15"/>
      <c r="ALK74" s="15"/>
      <c r="ALL74" s="15"/>
      <c r="ALM74" s="15"/>
      <c r="ALN74" s="15"/>
      <c r="ALO74" s="15"/>
      <c r="ALP74" s="15"/>
      <c r="ALQ74" s="15"/>
      <c r="ALR74" s="15"/>
      <c r="ALS74" s="19"/>
      <c r="ALT74" s="15"/>
      <c r="ALU74" s="15"/>
      <c r="ALV74" s="15"/>
      <c r="ALW74" s="15"/>
      <c r="ALX74" s="15"/>
      <c r="ALY74" s="15"/>
      <c r="ALZ74" s="19"/>
      <c r="AMA74" s="59"/>
      <c r="AMB74" s="59"/>
      <c r="AMC74" s="52"/>
      <c r="AMD74" s="52"/>
      <c r="AME74" s="52"/>
      <c r="AMF74" s="52"/>
      <c r="AMG74" s="52"/>
      <c r="AMH74" s="59"/>
      <c r="AMI74" s="59"/>
      <c r="AMJ74" s="59"/>
      <c r="AMK74" s="59"/>
      <c r="AML74" s="60"/>
      <c r="AMM74" s="278"/>
      <c r="AMN74" s="243"/>
      <c r="AMO74" s="244"/>
      <c r="AMP74" s="244"/>
      <c r="AMQ74" s="244"/>
      <c r="AMR74" s="244"/>
      <c r="AMS74" s="244"/>
      <c r="AMT74" s="201"/>
      <c r="AMU74" s="210"/>
      <c r="AMV74" s="15"/>
      <c r="AMW74" s="15"/>
      <c r="AMX74" s="15"/>
      <c r="AMY74" s="15"/>
      <c r="AMZ74" s="15"/>
      <c r="ANA74" s="15"/>
      <c r="ANB74" s="15"/>
      <c r="ANC74" s="15"/>
      <c r="AND74" s="15"/>
      <c r="ANE74" s="15"/>
      <c r="ANF74" s="19"/>
      <c r="ANG74" s="15"/>
      <c r="ANH74" s="15"/>
      <c r="ANI74" s="15"/>
      <c r="ANJ74" s="15"/>
      <c r="ANK74" s="15"/>
      <c r="ANL74" s="15"/>
      <c r="ANM74" s="19"/>
      <c r="ANN74" s="59"/>
      <c r="ANO74" s="59"/>
      <c r="ANP74" s="52"/>
      <c r="ANQ74" s="52"/>
      <c r="ANR74" s="52"/>
      <c r="ANS74" s="52"/>
      <c r="ANT74" s="52"/>
      <c r="ANU74" s="59"/>
      <c r="ANV74" s="59"/>
      <c r="ANW74" s="59"/>
      <c r="ANX74" s="59"/>
      <c r="ANY74" s="60"/>
      <c r="ANZ74" s="278"/>
      <c r="AOA74" s="243"/>
      <c r="AOB74" s="244"/>
      <c r="AOC74" s="244"/>
      <c r="AOD74" s="244"/>
      <c r="AOE74" s="244"/>
      <c r="AOF74" s="244"/>
      <c r="AOG74" s="201"/>
      <c r="AOH74" s="210"/>
      <c r="AOI74" s="15"/>
      <c r="AOJ74" s="15"/>
      <c r="AOK74" s="15"/>
      <c r="AOL74" s="15"/>
      <c r="AOM74" s="15"/>
      <c r="AON74" s="15"/>
      <c r="AOO74" s="15"/>
      <c r="AOP74" s="15"/>
      <c r="AOQ74" s="15"/>
      <c r="AOR74" s="15"/>
      <c r="AOS74" s="19"/>
      <c r="AOT74" s="15"/>
      <c r="AOU74" s="15"/>
      <c r="AOV74" s="15"/>
      <c r="AOW74" s="15"/>
      <c r="AOX74" s="15"/>
      <c r="AOY74" s="15"/>
      <c r="AOZ74" s="19"/>
      <c r="APA74" s="59"/>
      <c r="APB74" s="59"/>
      <c r="APC74" s="52"/>
      <c r="APD74" s="52"/>
      <c r="APE74" s="52"/>
      <c r="APF74" s="52"/>
      <c r="APG74" s="52"/>
      <c r="APH74" s="59"/>
      <c r="API74" s="59"/>
      <c r="APJ74" s="59"/>
      <c r="APK74" s="59"/>
      <c r="APL74" s="60"/>
      <c r="APM74" s="278"/>
      <c r="APN74" s="243"/>
      <c r="APO74" s="244"/>
      <c r="APP74" s="244"/>
      <c r="APQ74" s="244"/>
      <c r="APR74" s="244"/>
      <c r="APS74" s="244"/>
      <c r="APT74" s="201"/>
      <c r="APU74" s="210"/>
      <c r="APV74" s="15"/>
      <c r="APW74" s="15"/>
      <c r="APX74" s="15"/>
      <c r="APY74" s="15"/>
      <c r="APZ74" s="15"/>
      <c r="AQA74" s="15"/>
      <c r="AQB74" s="15"/>
      <c r="AQC74" s="15"/>
      <c r="AQD74" s="15"/>
      <c r="AQE74" s="15"/>
      <c r="AQF74" s="19"/>
      <c r="AQG74" s="15"/>
      <c r="AQH74" s="15"/>
      <c r="AQI74" s="15"/>
      <c r="AQJ74" s="15"/>
      <c r="AQK74" s="15"/>
      <c r="AQL74" s="15"/>
      <c r="AQM74" s="19"/>
      <c r="AQN74" s="59"/>
      <c r="AQO74" s="59"/>
      <c r="AQP74" s="52"/>
      <c r="AQQ74" s="52"/>
      <c r="AQR74" s="52"/>
      <c r="AQS74" s="52"/>
      <c r="AQT74" s="52"/>
      <c r="AQU74" s="59"/>
      <c r="AQV74" s="59"/>
      <c r="AQW74" s="59"/>
      <c r="AQX74" s="59"/>
      <c r="AQY74" s="60"/>
      <c r="AQZ74" s="278"/>
      <c r="ARA74" s="243"/>
      <c r="ARB74" s="244"/>
      <c r="ARC74" s="244"/>
      <c r="ARD74" s="244"/>
      <c r="ARE74" s="244"/>
      <c r="ARF74" s="244"/>
      <c r="ARG74" s="201"/>
      <c r="ARH74" s="210"/>
      <c r="ARI74" s="15"/>
      <c r="ARJ74" s="15"/>
      <c r="ARK74" s="15"/>
      <c r="ARL74" s="15"/>
      <c r="ARM74" s="15"/>
      <c r="ARN74" s="15"/>
      <c r="ARO74" s="15"/>
      <c r="ARP74" s="15"/>
      <c r="ARQ74" s="15"/>
      <c r="ARR74" s="15"/>
      <c r="ARS74" s="19"/>
      <c r="ART74" s="15"/>
      <c r="ARU74" s="15"/>
      <c r="ARV74" s="15"/>
      <c r="ARW74" s="15"/>
      <c r="ARX74" s="15"/>
      <c r="ARY74" s="15"/>
      <c r="ARZ74" s="19"/>
      <c r="ASA74" s="59"/>
      <c r="ASB74" s="59"/>
      <c r="ASC74" s="52"/>
      <c r="ASD74" s="52"/>
      <c r="ASE74" s="52"/>
      <c r="ASF74" s="52"/>
      <c r="ASG74" s="52"/>
      <c r="ASH74" s="59"/>
      <c r="ASI74" s="59"/>
      <c r="ASJ74" s="59"/>
      <c r="ASK74" s="59"/>
      <c r="ASL74" s="60"/>
      <c r="ASM74" s="278"/>
      <c r="ASN74" s="243"/>
      <c r="ASO74" s="244"/>
      <c r="ASP74" s="244"/>
      <c r="ASQ74" s="244"/>
      <c r="ASR74" s="244"/>
      <c r="ASS74" s="244"/>
      <c r="AST74" s="201"/>
      <c r="ASU74" s="210"/>
      <c r="ASV74" s="15"/>
      <c r="ASW74" s="15"/>
      <c r="ASX74" s="15"/>
      <c r="ASY74" s="15"/>
      <c r="ASZ74" s="15"/>
      <c r="ATA74" s="15"/>
      <c r="ATB74" s="15"/>
      <c r="ATC74" s="15"/>
      <c r="ATD74" s="15"/>
      <c r="ATE74" s="15"/>
      <c r="ATF74" s="19"/>
      <c r="ATG74" s="15"/>
      <c r="ATH74" s="15"/>
      <c r="ATI74" s="15"/>
      <c r="ATJ74" s="15"/>
      <c r="ATK74" s="15"/>
      <c r="ATL74" s="15"/>
      <c r="ATM74" s="19"/>
      <c r="ATN74" s="59"/>
      <c r="ATO74" s="59"/>
      <c r="ATP74" s="52"/>
      <c r="ATQ74" s="52"/>
      <c r="ATR74" s="52"/>
      <c r="ATS74" s="52"/>
      <c r="ATT74" s="52"/>
      <c r="ATU74" s="59"/>
      <c r="ATV74" s="59"/>
      <c r="ATW74" s="59"/>
      <c r="ATX74" s="59"/>
      <c r="ATY74" s="60"/>
      <c r="ATZ74" s="278"/>
      <c r="AUA74" s="243"/>
      <c r="AUB74" s="244"/>
      <c r="AUC74" s="244"/>
      <c r="AUD74" s="244"/>
      <c r="AUE74" s="244"/>
      <c r="AUF74" s="244"/>
      <c r="AUG74" s="201"/>
      <c r="AUH74" s="210"/>
      <c r="AUI74" s="15"/>
      <c r="AUJ74" s="15"/>
      <c r="AUK74" s="15"/>
      <c r="AUL74" s="15"/>
      <c r="AUM74" s="15"/>
      <c r="AUN74" s="15"/>
      <c r="AUO74" s="15"/>
      <c r="AUP74" s="15"/>
      <c r="AUQ74" s="15"/>
      <c r="AUR74" s="15"/>
      <c r="AUS74" s="19"/>
      <c r="AUT74" s="15"/>
      <c r="AUU74" s="15"/>
      <c r="AUV74" s="15"/>
      <c r="AUW74" s="15"/>
      <c r="AUX74" s="15"/>
      <c r="AUY74" s="15"/>
      <c r="AUZ74" s="19"/>
      <c r="AVA74" s="59"/>
      <c r="AVB74" s="59"/>
      <c r="AVC74" s="52"/>
      <c r="AVD74" s="52"/>
      <c r="AVE74" s="52"/>
      <c r="AVF74" s="52"/>
      <c r="AVG74" s="52"/>
      <c r="AVH74" s="59"/>
      <c r="AVI74" s="59"/>
      <c r="AVJ74" s="59"/>
      <c r="AVK74" s="59"/>
      <c r="AVL74" s="60"/>
      <c r="AVM74" s="278"/>
      <c r="AVN74" s="243"/>
      <c r="AVO74" s="244"/>
      <c r="AVP74" s="244"/>
      <c r="AVQ74" s="244"/>
      <c r="AVR74" s="244"/>
      <c r="AVS74" s="244"/>
      <c r="AVT74" s="201"/>
      <c r="AVU74" s="210"/>
      <c r="AVV74" s="15"/>
      <c r="AVW74" s="15"/>
      <c r="AVX74" s="15"/>
      <c r="AVY74" s="15"/>
      <c r="AVZ74" s="15"/>
      <c r="AWA74" s="15"/>
      <c r="AWB74" s="15"/>
      <c r="AWC74" s="15"/>
      <c r="AWD74" s="15"/>
      <c r="AWE74" s="15"/>
      <c r="AWF74" s="19"/>
      <c r="AWG74" s="15"/>
      <c r="AWH74" s="15"/>
      <c r="AWI74" s="15"/>
      <c r="AWJ74" s="15"/>
      <c r="AWK74" s="15"/>
      <c r="AWL74" s="15"/>
      <c r="AWM74" s="19"/>
      <c r="AWN74" s="59"/>
      <c r="AWO74" s="59"/>
      <c r="AWP74" s="52"/>
      <c r="AWQ74" s="52"/>
      <c r="AWR74" s="52"/>
      <c r="AWS74" s="52"/>
      <c r="AWT74" s="52"/>
      <c r="AWU74" s="59"/>
      <c r="AWV74" s="59"/>
      <c r="AWW74" s="59"/>
      <c r="AWX74" s="59"/>
      <c r="AWY74" s="60"/>
      <c r="AWZ74" s="278"/>
      <c r="AXA74" s="243"/>
      <c r="AXB74" s="244"/>
      <c r="AXC74" s="244"/>
      <c r="AXD74" s="244"/>
      <c r="AXE74" s="244"/>
      <c r="AXF74" s="244"/>
      <c r="AXG74" s="201"/>
      <c r="AXH74" s="210"/>
      <c r="AXI74" s="15"/>
      <c r="AXJ74" s="15"/>
      <c r="AXK74" s="15"/>
      <c r="AXL74" s="15"/>
      <c r="AXM74" s="15"/>
      <c r="AXN74" s="15"/>
      <c r="AXO74" s="15"/>
      <c r="AXP74" s="15"/>
      <c r="AXQ74" s="15"/>
      <c r="AXR74" s="15"/>
      <c r="AXS74" s="19"/>
      <c r="AXT74" s="15"/>
      <c r="AXU74" s="15"/>
      <c r="AXV74" s="15"/>
      <c r="AXW74" s="15"/>
      <c r="AXX74" s="15"/>
      <c r="AXY74" s="15"/>
      <c r="AXZ74" s="19"/>
      <c r="AYA74" s="59"/>
      <c r="AYB74" s="59"/>
      <c r="AYC74" s="52"/>
      <c r="AYD74" s="52"/>
      <c r="AYE74" s="52"/>
      <c r="AYF74" s="52"/>
      <c r="AYG74" s="52"/>
      <c r="AYH74" s="59"/>
      <c r="AYI74" s="59"/>
      <c r="AYJ74" s="59"/>
      <c r="AYK74" s="59"/>
      <c r="AYL74" s="60"/>
      <c r="AYM74" s="278"/>
      <c r="AYN74" s="243"/>
      <c r="AYO74" s="244"/>
      <c r="AYP74" s="244"/>
      <c r="AYQ74" s="244"/>
      <c r="AYR74" s="244"/>
      <c r="AYS74" s="244"/>
      <c r="AYT74" s="201"/>
      <c r="AYU74" s="210"/>
      <c r="AYV74" s="15"/>
      <c r="AYW74" s="15"/>
      <c r="AYX74" s="15"/>
      <c r="AYY74" s="15"/>
      <c r="AYZ74" s="15"/>
      <c r="AZA74" s="15"/>
      <c r="AZB74" s="15"/>
      <c r="AZC74" s="15"/>
      <c r="AZD74" s="15"/>
      <c r="AZE74" s="15"/>
      <c r="AZF74" s="19"/>
      <c r="AZG74" s="15"/>
      <c r="AZH74" s="15"/>
      <c r="AZI74" s="15"/>
      <c r="AZJ74" s="15"/>
      <c r="AZK74" s="15"/>
      <c r="AZL74" s="15"/>
      <c r="AZM74" s="19"/>
      <c r="AZN74" s="59"/>
      <c r="AZO74" s="59"/>
      <c r="AZP74" s="52"/>
      <c r="AZQ74" s="52"/>
      <c r="AZR74" s="52"/>
      <c r="AZS74" s="52"/>
      <c r="AZT74" s="52"/>
      <c r="AZU74" s="59"/>
      <c r="AZV74" s="59"/>
      <c r="AZW74" s="59"/>
      <c r="AZX74" s="59"/>
      <c r="AZY74" s="60"/>
      <c r="AZZ74" s="278"/>
      <c r="BAA74" s="243"/>
      <c r="BAB74" s="244"/>
      <c r="BAC74" s="244"/>
      <c r="BAD74" s="244"/>
      <c r="BAE74" s="244"/>
      <c r="BAF74" s="244"/>
      <c r="BAG74" s="201"/>
      <c r="BAH74" s="210"/>
      <c r="BAI74" s="15"/>
      <c r="BAJ74" s="15"/>
      <c r="BAK74" s="15"/>
      <c r="BAL74" s="15"/>
      <c r="BAM74" s="15"/>
      <c r="BAN74" s="15"/>
      <c r="BAO74" s="15"/>
      <c r="BAP74" s="15"/>
      <c r="BAQ74" s="15"/>
      <c r="BAR74" s="15"/>
      <c r="BAS74" s="19"/>
      <c r="BAT74" s="15"/>
      <c r="BAU74" s="15"/>
      <c r="BAV74" s="15"/>
      <c r="BAW74" s="15"/>
      <c r="BAX74" s="15"/>
      <c r="BAY74" s="15"/>
      <c r="BAZ74" s="19"/>
      <c r="BBA74" s="59"/>
      <c r="BBB74" s="59"/>
      <c r="BBC74" s="52"/>
      <c r="BBD74" s="52"/>
      <c r="BBE74" s="52"/>
      <c r="BBF74" s="52"/>
      <c r="BBG74" s="52"/>
      <c r="BBH74" s="59"/>
      <c r="BBI74" s="59"/>
      <c r="BBJ74" s="59"/>
      <c r="BBK74" s="59"/>
      <c r="BBL74" s="60"/>
      <c r="BBM74" s="278"/>
      <c r="BBN74" s="243"/>
      <c r="BBO74" s="244"/>
      <c r="BBP74" s="244"/>
      <c r="BBQ74" s="244"/>
      <c r="BBR74" s="244"/>
      <c r="BBS74" s="244"/>
      <c r="BBT74" s="201"/>
      <c r="BBU74" s="210"/>
      <c r="BBV74" s="15"/>
      <c r="BBW74" s="15"/>
      <c r="BBX74" s="15"/>
      <c r="BBY74" s="15"/>
      <c r="BBZ74" s="15"/>
      <c r="BCA74" s="15"/>
      <c r="BCB74" s="15"/>
      <c r="BCC74" s="15"/>
      <c r="BCD74" s="15"/>
      <c r="BCE74" s="15"/>
      <c r="BCF74" s="19"/>
      <c r="BCG74" s="15"/>
      <c r="BCH74" s="15"/>
      <c r="BCI74" s="15"/>
      <c r="BCJ74" s="15"/>
      <c r="BCK74" s="15"/>
      <c r="BCL74" s="15"/>
      <c r="BCM74" s="19"/>
      <c r="BCN74" s="59"/>
      <c r="BCO74" s="59"/>
      <c r="BCP74" s="52"/>
      <c r="BCQ74" s="52"/>
      <c r="BCR74" s="52"/>
      <c r="BCS74" s="52"/>
      <c r="BCT74" s="52"/>
      <c r="BCU74" s="59"/>
      <c r="BCV74" s="59"/>
      <c r="BCW74" s="59"/>
      <c r="BCX74" s="59"/>
      <c r="BCY74" s="60"/>
      <c r="BCZ74" s="278"/>
      <c r="BDA74" s="243"/>
      <c r="BDB74" s="244"/>
      <c r="BDC74" s="244"/>
      <c r="BDD74" s="244"/>
      <c r="BDE74" s="244"/>
      <c r="BDF74" s="244"/>
      <c r="BDG74" s="201"/>
      <c r="BDH74" s="210"/>
      <c r="BDI74" s="15"/>
      <c r="BDJ74" s="15"/>
      <c r="BDK74" s="15"/>
      <c r="BDL74" s="15"/>
      <c r="BDM74" s="15"/>
      <c r="BDN74" s="15"/>
      <c r="BDO74" s="15"/>
      <c r="BDP74" s="15"/>
      <c r="BDQ74" s="15"/>
      <c r="BDR74" s="15"/>
      <c r="BDS74" s="19"/>
      <c r="BDT74" s="15"/>
      <c r="BDU74" s="15"/>
      <c r="BDV74" s="15"/>
      <c r="BDW74" s="15"/>
      <c r="BDX74" s="15"/>
      <c r="BDY74" s="15"/>
      <c r="BDZ74" s="19"/>
      <c r="BEA74" s="59"/>
      <c r="BEB74" s="59"/>
      <c r="BEC74" s="52"/>
      <c r="BED74" s="52"/>
      <c r="BEE74" s="52"/>
      <c r="BEF74" s="52"/>
      <c r="BEG74" s="52"/>
      <c r="BEH74" s="59"/>
      <c r="BEI74" s="59"/>
      <c r="BEJ74" s="59"/>
      <c r="BEK74" s="59"/>
      <c r="BEL74" s="60"/>
      <c r="BEM74" s="278"/>
      <c r="BEN74" s="243"/>
      <c r="BEO74" s="244"/>
      <c r="BEP74" s="244"/>
      <c r="BEQ74" s="244"/>
      <c r="BER74" s="244"/>
      <c r="BES74" s="244"/>
      <c r="BET74" s="201"/>
      <c r="BEU74" s="210"/>
      <c r="BEV74" s="15"/>
      <c r="BEW74" s="15"/>
      <c r="BEX74" s="15"/>
      <c r="BEY74" s="15"/>
      <c r="BEZ74" s="15"/>
      <c r="BFA74" s="15"/>
      <c r="BFB74" s="15"/>
      <c r="BFC74" s="15"/>
      <c r="BFD74" s="15"/>
      <c r="BFE74" s="15"/>
      <c r="BFF74" s="19"/>
      <c r="BFG74" s="15"/>
      <c r="BFH74" s="15"/>
      <c r="BFI74" s="15"/>
      <c r="BFJ74" s="15"/>
      <c r="BFK74" s="15"/>
      <c r="BFL74" s="15"/>
      <c r="BFM74" s="19"/>
      <c r="BFN74" s="59"/>
      <c r="BFO74" s="59"/>
      <c r="BFP74" s="52"/>
      <c r="BFQ74" s="52"/>
      <c r="BFR74" s="52"/>
      <c r="BFS74" s="52"/>
      <c r="BFT74" s="52"/>
      <c r="BFU74" s="59"/>
      <c r="BFV74" s="59"/>
      <c r="BFW74" s="59"/>
      <c r="BFX74" s="59"/>
      <c r="BFY74" s="60"/>
      <c r="BFZ74" s="278"/>
      <c r="BGA74" s="243"/>
      <c r="BGB74" s="244"/>
      <c r="BGC74" s="244"/>
      <c r="BGD74" s="244"/>
      <c r="BGE74" s="244"/>
      <c r="BGF74" s="244"/>
      <c r="BGG74" s="201"/>
      <c r="BGH74" s="210"/>
      <c r="BGI74" s="15"/>
      <c r="BGJ74" s="15"/>
      <c r="BGK74" s="15"/>
      <c r="BGL74" s="15"/>
      <c r="BGM74" s="15"/>
      <c r="BGN74" s="15"/>
      <c r="BGO74" s="15"/>
      <c r="BGP74" s="15"/>
      <c r="BGQ74" s="15"/>
      <c r="BGR74" s="15"/>
      <c r="BGS74" s="19"/>
      <c r="BGT74" s="15"/>
      <c r="BGU74" s="15"/>
      <c r="BGV74" s="15"/>
      <c r="BGW74" s="15"/>
      <c r="BGX74" s="15"/>
      <c r="BGY74" s="15"/>
      <c r="BGZ74" s="19"/>
      <c r="BHA74" s="59"/>
      <c r="BHB74" s="59"/>
      <c r="BHC74" s="52"/>
      <c r="BHD74" s="52"/>
      <c r="BHE74" s="52"/>
      <c r="BHF74" s="52"/>
      <c r="BHG74" s="52"/>
      <c r="BHH74" s="59"/>
      <c r="BHI74" s="59"/>
      <c r="BHJ74" s="59"/>
      <c r="BHK74" s="59"/>
      <c r="BHL74" s="60"/>
      <c r="BHM74" s="278"/>
      <c r="BHN74" s="243"/>
      <c r="BHO74" s="244"/>
      <c r="BHP74" s="244"/>
      <c r="BHQ74" s="244"/>
      <c r="BHR74" s="244"/>
      <c r="BHS74" s="244"/>
      <c r="BHT74" s="201"/>
      <c r="BHU74" s="210"/>
      <c r="BHV74" s="15"/>
      <c r="BHW74" s="15"/>
      <c r="BHX74" s="15"/>
      <c r="BHY74" s="15"/>
      <c r="BHZ74" s="15"/>
      <c r="BIA74" s="15"/>
      <c r="BIB74" s="15"/>
      <c r="BIC74" s="15"/>
      <c r="BID74" s="15"/>
      <c r="BIE74" s="15"/>
      <c r="BIF74" s="19"/>
      <c r="BIG74" s="15"/>
      <c r="BIH74" s="15"/>
      <c r="BII74" s="15"/>
      <c r="BIJ74" s="15"/>
      <c r="BIK74" s="15"/>
      <c r="BIL74" s="15"/>
      <c r="BIM74" s="19"/>
      <c r="BIN74" s="59"/>
      <c r="BIO74" s="59"/>
      <c r="BIP74" s="52"/>
      <c r="BIQ74" s="52"/>
      <c r="BIR74" s="52"/>
      <c r="BIS74" s="52"/>
      <c r="BIT74" s="52"/>
      <c r="BIU74" s="59"/>
      <c r="BIV74" s="59"/>
      <c r="BIW74" s="59"/>
      <c r="BIX74" s="59"/>
      <c r="BIY74" s="60"/>
      <c r="BIZ74" s="278"/>
      <c r="BJA74" s="243"/>
      <c r="BJB74" s="244"/>
      <c r="BJC74" s="244"/>
      <c r="BJD74" s="244"/>
      <c r="BJE74" s="244"/>
      <c r="BJF74" s="244"/>
      <c r="BJG74" s="201"/>
      <c r="BJH74" s="210"/>
      <c r="BJI74" s="15"/>
      <c r="BJJ74" s="15"/>
      <c r="BJK74" s="15"/>
      <c r="BJL74" s="15"/>
      <c r="BJM74" s="15"/>
      <c r="BJN74" s="15"/>
      <c r="BJO74" s="15"/>
      <c r="BJP74" s="15"/>
      <c r="BJQ74" s="15"/>
      <c r="BJR74" s="15"/>
      <c r="BJS74" s="19"/>
      <c r="BJT74" s="15"/>
      <c r="BJU74" s="15"/>
      <c r="BJV74" s="15"/>
      <c r="BJW74" s="15"/>
      <c r="BJX74" s="15"/>
      <c r="BJY74" s="15"/>
      <c r="BJZ74" s="19"/>
      <c r="BKA74" s="59"/>
      <c r="BKB74" s="59"/>
      <c r="BKC74" s="52"/>
      <c r="BKD74" s="52"/>
      <c r="BKE74" s="52"/>
      <c r="BKF74" s="52"/>
      <c r="BKG74" s="52"/>
      <c r="BKH74" s="59"/>
      <c r="BKI74" s="59"/>
      <c r="BKJ74" s="59"/>
      <c r="BKK74" s="59"/>
      <c r="BKL74" s="60"/>
      <c r="BKM74" s="278"/>
      <c r="BKN74" s="243"/>
      <c r="BKO74" s="244"/>
      <c r="BKP74" s="244"/>
      <c r="BKQ74" s="244"/>
      <c r="BKR74" s="244"/>
      <c r="BKS74" s="244"/>
      <c r="BKT74" s="201"/>
      <c r="BKU74" s="210"/>
      <c r="BKV74" s="15"/>
      <c r="BKW74" s="15"/>
      <c r="BKX74" s="15"/>
      <c r="BKY74" s="15"/>
      <c r="BKZ74" s="15"/>
      <c r="BLA74" s="15"/>
      <c r="BLB74" s="15"/>
      <c r="BLC74" s="15"/>
      <c r="BLD74" s="15"/>
      <c r="BLE74" s="15"/>
      <c r="BLF74" s="19"/>
      <c r="BLG74" s="15"/>
      <c r="BLH74" s="15"/>
      <c r="BLI74" s="15"/>
      <c r="BLJ74" s="15"/>
      <c r="BLK74" s="15"/>
      <c r="BLL74" s="15"/>
      <c r="BLM74" s="19"/>
      <c r="BLN74" s="59"/>
      <c r="BLO74" s="59"/>
      <c r="BLP74" s="52"/>
      <c r="BLQ74" s="52"/>
      <c r="BLR74" s="52"/>
      <c r="BLS74" s="52"/>
      <c r="BLT74" s="52"/>
      <c r="BLU74" s="59"/>
      <c r="BLV74" s="59"/>
      <c r="BLW74" s="59"/>
      <c r="BLX74" s="59"/>
      <c r="BLY74" s="60"/>
      <c r="BLZ74" s="278"/>
      <c r="BMA74" s="243"/>
      <c r="BMB74" s="244"/>
      <c r="BMC74" s="244"/>
      <c r="BMD74" s="244"/>
      <c r="BME74" s="244"/>
      <c r="BMF74" s="244"/>
      <c r="BMG74" s="201"/>
      <c r="BMH74" s="210"/>
      <c r="BMI74" s="15"/>
      <c r="BMJ74" s="15"/>
      <c r="BMK74" s="15"/>
      <c r="BML74" s="15"/>
      <c r="BMM74" s="15"/>
      <c r="BMN74" s="15"/>
      <c r="BMO74" s="15"/>
      <c r="BMP74" s="15"/>
      <c r="BMQ74" s="15"/>
      <c r="BMR74" s="15"/>
      <c r="BMS74" s="19"/>
      <c r="BMT74" s="15"/>
      <c r="BMU74" s="15"/>
      <c r="BMV74" s="15"/>
      <c r="BMW74" s="15"/>
      <c r="BMX74" s="15"/>
      <c r="BMY74" s="15"/>
      <c r="BMZ74" s="19"/>
      <c r="BNA74" s="59"/>
      <c r="BNB74" s="59"/>
      <c r="BNC74" s="52"/>
      <c r="BND74" s="52"/>
      <c r="BNE74" s="52"/>
      <c r="BNF74" s="52"/>
      <c r="BNG74" s="52"/>
      <c r="BNH74" s="59"/>
      <c r="BNI74" s="59"/>
      <c r="BNJ74" s="59"/>
      <c r="BNK74" s="59"/>
      <c r="BNL74" s="60"/>
      <c r="BNM74" s="278"/>
      <c r="BNN74" s="243"/>
      <c r="BNO74" s="244"/>
      <c r="BNP74" s="244"/>
      <c r="BNQ74" s="244"/>
      <c r="BNR74" s="244"/>
      <c r="BNS74" s="244"/>
      <c r="BNT74" s="201"/>
      <c r="BNU74" s="210"/>
      <c r="BNV74" s="15"/>
      <c r="BNW74" s="15"/>
      <c r="BNX74" s="15"/>
      <c r="BNY74" s="15"/>
      <c r="BNZ74" s="15"/>
      <c r="BOA74" s="15"/>
      <c r="BOB74" s="15"/>
      <c r="BOC74" s="15"/>
      <c r="BOD74" s="15"/>
      <c r="BOE74" s="15"/>
      <c r="BOF74" s="19"/>
      <c r="BOG74" s="15"/>
      <c r="BOH74" s="15"/>
      <c r="BOI74" s="15"/>
      <c r="BOJ74" s="15"/>
      <c r="BOK74" s="15"/>
      <c r="BOL74" s="15"/>
      <c r="BOM74" s="19"/>
      <c r="BON74" s="59"/>
      <c r="BOO74" s="59"/>
      <c r="BOP74" s="52"/>
      <c r="BOQ74" s="52"/>
      <c r="BOR74" s="52"/>
      <c r="BOS74" s="52"/>
      <c r="BOT74" s="52"/>
      <c r="BOU74" s="59"/>
      <c r="BOV74" s="59"/>
      <c r="BOW74" s="59"/>
      <c r="BOX74" s="59"/>
      <c r="BOY74" s="60"/>
      <c r="BOZ74" s="278"/>
      <c r="BPA74" s="243"/>
      <c r="BPB74" s="244"/>
      <c r="BPC74" s="244"/>
      <c r="BPD74" s="244"/>
      <c r="BPE74" s="244"/>
      <c r="BPF74" s="244"/>
      <c r="BPG74" s="201"/>
      <c r="BPH74" s="210"/>
      <c r="BPI74" s="15"/>
      <c r="BPJ74" s="15"/>
      <c r="BPK74" s="15"/>
      <c r="BPL74" s="15"/>
      <c r="BPM74" s="15"/>
      <c r="BPN74" s="15"/>
      <c r="BPO74" s="15"/>
      <c r="BPP74" s="15"/>
      <c r="BPQ74" s="15"/>
      <c r="BPR74" s="15"/>
      <c r="BPS74" s="19"/>
      <c r="BPT74" s="15"/>
      <c r="BPU74" s="15"/>
      <c r="BPV74" s="15"/>
      <c r="BPW74" s="15"/>
      <c r="BPX74" s="15"/>
      <c r="BPY74" s="15"/>
      <c r="BPZ74" s="19"/>
      <c r="BQA74" s="59"/>
      <c r="BQB74" s="59"/>
      <c r="BQC74" s="52"/>
      <c r="BQD74" s="52"/>
      <c r="BQE74" s="52"/>
      <c r="BQF74" s="52"/>
      <c r="BQG74" s="52"/>
      <c r="BQH74" s="59"/>
      <c r="BQI74" s="59"/>
      <c r="BQJ74" s="59"/>
      <c r="BQK74" s="59"/>
      <c r="BQL74" s="60"/>
      <c r="BQM74" s="278"/>
      <c r="BQN74" s="243"/>
      <c r="BQO74" s="244"/>
      <c r="BQP74" s="244"/>
      <c r="BQQ74" s="244"/>
      <c r="BQR74" s="244"/>
      <c r="BQS74" s="244"/>
      <c r="BQT74" s="201"/>
      <c r="BQU74" s="210"/>
      <c r="BQV74" s="15"/>
      <c r="BQW74" s="15"/>
      <c r="BQX74" s="15"/>
      <c r="BQY74" s="15"/>
      <c r="BQZ74" s="15"/>
      <c r="BRA74" s="15"/>
      <c r="BRB74" s="15"/>
      <c r="BRC74" s="15"/>
      <c r="BRD74" s="15"/>
      <c r="BRE74" s="15"/>
      <c r="BRF74" s="19"/>
      <c r="BRG74" s="15"/>
      <c r="BRH74" s="15"/>
      <c r="BRI74" s="15"/>
      <c r="BRJ74" s="15"/>
      <c r="BRK74" s="15"/>
      <c r="BRL74" s="15"/>
      <c r="BRM74" s="19"/>
      <c r="BRN74" s="59"/>
      <c r="BRO74" s="59"/>
      <c r="BRP74" s="52"/>
      <c r="BRQ74" s="52"/>
      <c r="BRR74" s="52"/>
      <c r="BRS74" s="52"/>
      <c r="BRT74" s="52"/>
      <c r="BRU74" s="59"/>
      <c r="BRV74" s="59"/>
      <c r="BRW74" s="59"/>
      <c r="BRX74" s="59"/>
      <c r="BRY74" s="60"/>
      <c r="BRZ74" s="278"/>
      <c r="BSA74" s="243"/>
      <c r="BSB74" s="244"/>
      <c r="BSC74" s="244"/>
      <c r="BSD74" s="244"/>
      <c r="BSE74" s="244"/>
      <c r="BSF74" s="244"/>
      <c r="BSG74" s="201"/>
      <c r="BSH74" s="210"/>
      <c r="BSI74" s="15"/>
      <c r="BSJ74" s="15"/>
      <c r="BSK74" s="15"/>
      <c r="BSL74" s="15"/>
      <c r="BSM74" s="15"/>
      <c r="BSN74" s="15"/>
      <c r="BSO74" s="15"/>
      <c r="BSP74" s="15"/>
      <c r="BSQ74" s="15"/>
      <c r="BSR74" s="15"/>
      <c r="BSS74" s="19"/>
      <c r="BST74" s="15"/>
      <c r="BSU74" s="15"/>
      <c r="BSV74" s="15"/>
      <c r="BSW74" s="15"/>
      <c r="BSX74" s="15"/>
      <c r="BSY74" s="15"/>
      <c r="BSZ74" s="19"/>
      <c r="BTA74" s="59"/>
      <c r="BTB74" s="59"/>
      <c r="BTC74" s="52"/>
      <c r="BTD74" s="52"/>
      <c r="BTE74" s="52"/>
      <c r="BTF74" s="52"/>
      <c r="BTG74" s="52"/>
      <c r="BTH74" s="59"/>
      <c r="BTI74" s="59"/>
      <c r="BTJ74" s="59"/>
      <c r="BTK74" s="59"/>
      <c r="BTL74" s="60"/>
      <c r="BTM74" s="278"/>
      <c r="BTN74" s="243"/>
      <c r="BTO74" s="244"/>
      <c r="BTP74" s="244"/>
      <c r="BTQ74" s="244"/>
      <c r="BTR74" s="244"/>
      <c r="BTS74" s="244"/>
      <c r="BTT74" s="201"/>
      <c r="BTU74" s="210"/>
      <c r="BTV74" s="15"/>
      <c r="BTW74" s="15"/>
      <c r="BTX74" s="15"/>
      <c r="BTY74" s="15"/>
      <c r="BTZ74" s="15"/>
      <c r="BUA74" s="15"/>
      <c r="BUB74" s="15"/>
      <c r="BUC74" s="15"/>
      <c r="BUD74" s="15"/>
      <c r="BUE74" s="15"/>
      <c r="BUF74" s="19"/>
      <c r="BUG74" s="15"/>
      <c r="BUH74" s="15"/>
      <c r="BUI74" s="15"/>
      <c r="BUJ74" s="15"/>
      <c r="BUK74" s="15"/>
      <c r="BUL74" s="15"/>
      <c r="BUM74" s="19"/>
      <c r="BUN74" s="59"/>
      <c r="BUO74" s="59"/>
      <c r="BUP74" s="52"/>
      <c r="BUQ74" s="52"/>
      <c r="BUR74" s="52"/>
      <c r="BUS74" s="52"/>
      <c r="BUT74" s="52"/>
      <c r="BUU74" s="59"/>
      <c r="BUV74" s="59"/>
      <c r="BUW74" s="59"/>
      <c r="BUX74" s="59"/>
      <c r="BUY74" s="60"/>
      <c r="BUZ74" s="278"/>
      <c r="BVA74" s="243"/>
      <c r="BVB74" s="244"/>
      <c r="BVC74" s="244"/>
      <c r="BVD74" s="244"/>
      <c r="BVE74" s="244"/>
      <c r="BVF74" s="244"/>
      <c r="BVG74" s="201"/>
      <c r="BVH74" s="210"/>
      <c r="BVI74" s="15"/>
      <c r="BVJ74" s="15"/>
      <c r="BVK74" s="15"/>
      <c r="BVL74" s="15"/>
      <c r="BVM74" s="15"/>
      <c r="BVN74" s="15"/>
      <c r="BVO74" s="15"/>
      <c r="BVP74" s="15"/>
      <c r="BVQ74" s="15"/>
      <c r="BVR74" s="15"/>
      <c r="BVS74" s="19"/>
      <c r="BVT74" s="15"/>
      <c r="BVU74" s="15"/>
      <c r="BVV74" s="15"/>
      <c r="BVW74" s="15"/>
      <c r="BVX74" s="15"/>
      <c r="BVY74" s="15"/>
      <c r="BVZ74" s="19"/>
      <c r="BWA74" s="59"/>
      <c r="BWB74" s="59"/>
      <c r="BWC74" s="52"/>
      <c r="BWD74" s="52"/>
      <c r="BWE74" s="52"/>
      <c r="BWF74" s="52"/>
      <c r="BWG74" s="52"/>
      <c r="BWH74" s="59"/>
      <c r="BWI74" s="59"/>
      <c r="BWJ74" s="59"/>
      <c r="BWK74" s="59"/>
      <c r="BWL74" s="60"/>
      <c r="BWM74" s="278"/>
      <c r="BWN74" s="243"/>
      <c r="BWO74" s="244"/>
      <c r="BWP74" s="244"/>
      <c r="BWQ74" s="244"/>
      <c r="BWR74" s="244"/>
      <c r="BWS74" s="244"/>
      <c r="BWT74" s="201"/>
      <c r="BWU74" s="210"/>
      <c r="BWV74" s="15"/>
      <c r="BWW74" s="15"/>
      <c r="BWX74" s="15"/>
      <c r="BWY74" s="15"/>
      <c r="BWZ74" s="15"/>
      <c r="BXA74" s="15"/>
      <c r="BXB74" s="15"/>
      <c r="BXC74" s="15"/>
      <c r="BXD74" s="15"/>
      <c r="BXE74" s="15"/>
      <c r="BXF74" s="19"/>
      <c r="BXG74" s="15"/>
      <c r="BXH74" s="15"/>
      <c r="BXI74" s="15"/>
      <c r="BXJ74" s="15"/>
      <c r="BXK74" s="15"/>
      <c r="BXL74" s="15"/>
      <c r="BXM74" s="19"/>
      <c r="BXN74" s="59"/>
      <c r="BXO74" s="59"/>
      <c r="BXP74" s="52"/>
      <c r="BXQ74" s="52"/>
      <c r="BXR74" s="52"/>
      <c r="BXS74" s="52"/>
      <c r="BXT74" s="52"/>
      <c r="BXU74" s="59"/>
      <c r="BXV74" s="59"/>
      <c r="BXW74" s="59"/>
      <c r="BXX74" s="59"/>
      <c r="BXY74" s="60"/>
      <c r="BXZ74" s="278"/>
      <c r="BYA74" s="243"/>
      <c r="BYB74" s="244"/>
      <c r="BYC74" s="244"/>
      <c r="BYD74" s="244"/>
      <c r="BYE74" s="244"/>
      <c r="BYF74" s="244"/>
      <c r="BYG74" s="201"/>
      <c r="BYH74" s="210"/>
      <c r="BYI74" s="15"/>
      <c r="BYJ74" s="15"/>
      <c r="BYK74" s="15"/>
      <c r="BYL74" s="15"/>
      <c r="BYM74" s="15"/>
      <c r="BYN74" s="15"/>
      <c r="BYO74" s="15"/>
      <c r="BYP74" s="15"/>
      <c r="BYQ74" s="15"/>
      <c r="BYR74" s="15"/>
      <c r="BYS74" s="19"/>
      <c r="BYT74" s="15"/>
      <c r="BYU74" s="15"/>
      <c r="BYV74" s="15"/>
      <c r="BYW74" s="15"/>
      <c r="BYX74" s="15"/>
      <c r="BYY74" s="15"/>
      <c r="BYZ74" s="19"/>
      <c r="BZA74" s="59"/>
      <c r="BZB74" s="59"/>
      <c r="BZC74" s="52"/>
      <c r="BZD74" s="52"/>
      <c r="BZE74" s="52"/>
      <c r="BZF74" s="52"/>
      <c r="BZG74" s="52"/>
      <c r="BZH74" s="59"/>
      <c r="BZI74" s="59"/>
      <c r="BZJ74" s="59"/>
      <c r="BZK74" s="59"/>
      <c r="BZL74" s="60"/>
      <c r="BZM74" s="278"/>
      <c r="BZN74" s="243"/>
      <c r="BZO74" s="244"/>
      <c r="BZP74" s="244"/>
      <c r="BZQ74" s="244"/>
      <c r="BZR74" s="244"/>
      <c r="BZS74" s="244"/>
      <c r="BZT74" s="201"/>
      <c r="BZU74" s="210"/>
      <c r="BZV74" s="15"/>
      <c r="BZW74" s="15"/>
      <c r="BZX74" s="15"/>
      <c r="BZY74" s="15"/>
      <c r="BZZ74" s="15"/>
      <c r="CAA74" s="15"/>
      <c r="CAB74" s="15"/>
      <c r="CAC74" s="15"/>
      <c r="CAD74" s="15"/>
      <c r="CAE74" s="15"/>
      <c r="CAF74" s="19"/>
      <c r="CAG74" s="15"/>
      <c r="CAH74" s="15"/>
      <c r="CAI74" s="15"/>
      <c r="CAJ74" s="15"/>
      <c r="CAK74" s="15"/>
      <c r="CAL74" s="15"/>
      <c r="CAM74" s="19"/>
      <c r="CAN74" s="59"/>
      <c r="CAO74" s="59"/>
      <c r="CAP74" s="52"/>
      <c r="CAQ74" s="52"/>
      <c r="CAR74" s="52"/>
      <c r="CAS74" s="52"/>
      <c r="CAT74" s="52"/>
      <c r="CAU74" s="59"/>
      <c r="CAV74" s="59"/>
      <c r="CAW74" s="59"/>
      <c r="CAX74" s="59"/>
      <c r="CAY74" s="60"/>
      <c r="CAZ74" s="278"/>
      <c r="CBA74" s="243"/>
      <c r="CBB74" s="244"/>
      <c r="CBC74" s="244"/>
      <c r="CBD74" s="244"/>
      <c r="CBE74" s="244"/>
      <c r="CBF74" s="244"/>
      <c r="CBG74" s="201"/>
      <c r="CBH74" s="210"/>
      <c r="CBI74" s="15"/>
      <c r="CBJ74" s="15"/>
      <c r="CBK74" s="15"/>
      <c r="CBL74" s="15"/>
      <c r="CBM74" s="15"/>
      <c r="CBN74" s="15"/>
      <c r="CBO74" s="15"/>
      <c r="CBP74" s="15"/>
      <c r="CBQ74" s="15"/>
      <c r="CBR74" s="15"/>
      <c r="CBS74" s="19"/>
      <c r="CBT74" s="15"/>
      <c r="CBU74" s="15"/>
      <c r="CBV74" s="15"/>
      <c r="CBW74" s="15"/>
      <c r="CBX74" s="15"/>
      <c r="CBY74" s="15"/>
      <c r="CBZ74" s="19"/>
      <c r="CCA74" s="59"/>
      <c r="CCB74" s="59"/>
      <c r="CCC74" s="52"/>
      <c r="CCD74" s="52"/>
      <c r="CCE74" s="52"/>
      <c r="CCF74" s="52"/>
      <c r="CCG74" s="52"/>
      <c r="CCH74" s="59"/>
      <c r="CCI74" s="59"/>
      <c r="CCJ74" s="59"/>
      <c r="CCK74" s="59"/>
      <c r="CCL74" s="60"/>
      <c r="CCM74" s="278"/>
      <c r="CCN74" s="243"/>
      <c r="CCO74" s="244"/>
      <c r="CCP74" s="244"/>
      <c r="CCQ74" s="244"/>
      <c r="CCR74" s="244"/>
      <c r="CCS74" s="244"/>
      <c r="CCT74" s="201"/>
      <c r="CCU74" s="210"/>
      <c r="CCV74" s="15"/>
      <c r="CCW74" s="15"/>
      <c r="CCX74" s="15"/>
      <c r="CCY74" s="15"/>
      <c r="CCZ74" s="15"/>
      <c r="CDA74" s="15"/>
      <c r="CDB74" s="15"/>
      <c r="CDC74" s="15"/>
      <c r="CDD74" s="15"/>
      <c r="CDE74" s="15"/>
      <c r="CDF74" s="19"/>
      <c r="CDG74" s="15"/>
      <c r="CDH74" s="15"/>
      <c r="CDI74" s="15"/>
      <c r="CDJ74" s="15"/>
      <c r="CDK74" s="15"/>
      <c r="CDL74" s="15"/>
      <c r="CDM74" s="19"/>
      <c r="CDN74" s="59"/>
      <c r="CDO74" s="59"/>
      <c r="CDP74" s="52"/>
      <c r="CDQ74" s="52"/>
      <c r="CDR74" s="52"/>
      <c r="CDS74" s="52"/>
      <c r="CDT74" s="52"/>
      <c r="CDU74" s="59"/>
      <c r="CDV74" s="59"/>
      <c r="CDW74" s="59"/>
      <c r="CDX74" s="59"/>
      <c r="CDY74" s="60"/>
      <c r="CDZ74" s="278"/>
      <c r="CEA74" s="243"/>
      <c r="CEB74" s="244"/>
      <c r="CEC74" s="244"/>
      <c r="CED74" s="244"/>
      <c r="CEE74" s="244"/>
      <c r="CEF74" s="244"/>
      <c r="CEG74" s="201"/>
      <c r="CEH74" s="210"/>
      <c r="CEI74" s="15"/>
      <c r="CEJ74" s="15"/>
      <c r="CEK74" s="15"/>
      <c r="CEL74" s="15"/>
      <c r="CEM74" s="15"/>
      <c r="CEN74" s="15"/>
      <c r="CEO74" s="15"/>
      <c r="CEP74" s="15"/>
      <c r="CEQ74" s="15"/>
      <c r="CER74" s="15"/>
      <c r="CES74" s="19"/>
      <c r="CET74" s="15"/>
      <c r="CEU74" s="15"/>
      <c r="CEV74" s="15"/>
      <c r="CEW74" s="15"/>
      <c r="CEX74" s="15"/>
      <c r="CEY74" s="15"/>
      <c r="CEZ74" s="19"/>
      <c r="CFA74" s="59"/>
      <c r="CFB74" s="59"/>
      <c r="CFC74" s="52"/>
      <c r="CFD74" s="52"/>
      <c r="CFE74" s="52"/>
      <c r="CFF74" s="52"/>
      <c r="CFG74" s="52"/>
      <c r="CFH74" s="59"/>
      <c r="CFI74" s="59"/>
      <c r="CFJ74" s="59"/>
      <c r="CFK74" s="59"/>
      <c r="CFL74" s="60"/>
      <c r="CFM74" s="278"/>
      <c r="CFN74" s="243"/>
      <c r="CFO74" s="244"/>
      <c r="CFP74" s="244"/>
      <c r="CFQ74" s="244"/>
      <c r="CFR74" s="244"/>
      <c r="CFS74" s="244"/>
      <c r="CFT74" s="201"/>
      <c r="CFU74" s="210"/>
      <c r="CFV74" s="15"/>
      <c r="CFW74" s="15"/>
      <c r="CFX74" s="15"/>
      <c r="CFY74" s="15"/>
      <c r="CFZ74" s="15"/>
      <c r="CGA74" s="15"/>
      <c r="CGB74" s="15"/>
      <c r="CGC74" s="15"/>
      <c r="CGD74" s="15"/>
      <c r="CGE74" s="15"/>
      <c r="CGF74" s="19"/>
      <c r="CGG74" s="15"/>
      <c r="CGH74" s="15"/>
      <c r="CGI74" s="15"/>
      <c r="CGJ74" s="15"/>
      <c r="CGK74" s="15"/>
      <c r="CGL74" s="15"/>
      <c r="CGM74" s="19"/>
      <c r="CGN74" s="59"/>
      <c r="CGO74" s="59"/>
      <c r="CGP74" s="52"/>
      <c r="CGQ74" s="52"/>
      <c r="CGR74" s="52"/>
      <c r="CGS74" s="52"/>
      <c r="CGT74" s="52"/>
      <c r="CGU74" s="59"/>
      <c r="CGV74" s="59"/>
      <c r="CGW74" s="59"/>
      <c r="CGX74" s="59"/>
      <c r="CGY74" s="60"/>
      <c r="CGZ74" s="278"/>
      <c r="CHA74" s="243"/>
      <c r="CHB74" s="244"/>
      <c r="CHC74" s="244"/>
      <c r="CHD74" s="244"/>
      <c r="CHE74" s="244"/>
      <c r="CHF74" s="244"/>
      <c r="CHG74" s="201"/>
      <c r="CHH74" s="210"/>
      <c r="CHI74" s="15"/>
      <c r="CHJ74" s="15"/>
      <c r="CHK74" s="15"/>
      <c r="CHL74" s="15"/>
      <c r="CHM74" s="15"/>
      <c r="CHN74" s="15"/>
      <c r="CHO74" s="15"/>
      <c r="CHP74" s="15"/>
      <c r="CHQ74" s="15"/>
      <c r="CHR74" s="15"/>
      <c r="CHS74" s="19"/>
      <c r="CHT74" s="15"/>
      <c r="CHU74" s="15"/>
      <c r="CHV74" s="15"/>
      <c r="CHW74" s="15"/>
      <c r="CHX74" s="15"/>
      <c r="CHY74" s="15"/>
      <c r="CHZ74" s="19"/>
      <c r="CIA74" s="59"/>
      <c r="CIB74" s="59"/>
      <c r="CIC74" s="52"/>
      <c r="CID74" s="52"/>
      <c r="CIE74" s="52"/>
      <c r="CIF74" s="52"/>
      <c r="CIG74" s="52"/>
      <c r="CIH74" s="59"/>
      <c r="CII74" s="59"/>
      <c r="CIJ74" s="59"/>
      <c r="CIK74" s="59"/>
      <c r="CIL74" s="60"/>
      <c r="CIM74" s="278"/>
      <c r="CIN74" s="243"/>
      <c r="CIO74" s="244"/>
      <c r="CIP74" s="244"/>
      <c r="CIQ74" s="244"/>
      <c r="CIR74" s="244"/>
      <c r="CIS74" s="244"/>
      <c r="CIT74" s="201"/>
      <c r="CIU74" s="210"/>
      <c r="CIV74" s="15"/>
      <c r="CIW74" s="15"/>
      <c r="CIX74" s="15"/>
      <c r="CIY74" s="15"/>
      <c r="CIZ74" s="15"/>
      <c r="CJA74" s="15"/>
      <c r="CJB74" s="15"/>
      <c r="CJC74" s="15"/>
      <c r="CJD74" s="15"/>
      <c r="CJE74" s="15"/>
      <c r="CJF74" s="19"/>
      <c r="CJG74" s="15"/>
      <c r="CJH74" s="15"/>
      <c r="CJI74" s="15"/>
      <c r="CJJ74" s="15"/>
      <c r="CJK74" s="15"/>
      <c r="CJL74" s="15"/>
      <c r="CJM74" s="19"/>
      <c r="CJN74" s="59"/>
      <c r="CJO74" s="59"/>
      <c r="CJP74" s="52"/>
      <c r="CJQ74" s="52"/>
      <c r="CJR74" s="52"/>
      <c r="CJS74" s="52"/>
      <c r="CJT74" s="52"/>
      <c r="CJU74" s="59"/>
      <c r="CJV74" s="59"/>
      <c r="CJW74" s="59"/>
      <c r="CJX74" s="59"/>
      <c r="CJY74" s="60"/>
      <c r="CJZ74" s="278"/>
      <c r="CKA74" s="243"/>
      <c r="CKB74" s="244"/>
      <c r="CKC74" s="244"/>
      <c r="CKD74" s="244"/>
      <c r="CKE74" s="244"/>
      <c r="CKF74" s="244"/>
      <c r="CKG74" s="201"/>
      <c r="CKH74" s="210"/>
      <c r="CKI74" s="15"/>
      <c r="CKJ74" s="15"/>
      <c r="CKK74" s="15"/>
      <c r="CKL74" s="15"/>
      <c r="CKM74" s="15"/>
      <c r="CKN74" s="15"/>
      <c r="CKO74" s="15"/>
      <c r="CKP74" s="15"/>
      <c r="CKQ74" s="15"/>
      <c r="CKR74" s="15"/>
      <c r="CKS74" s="19"/>
      <c r="CKT74" s="15"/>
      <c r="CKU74" s="15"/>
      <c r="CKV74" s="15"/>
      <c r="CKW74" s="15"/>
      <c r="CKX74" s="15"/>
      <c r="CKY74" s="15"/>
      <c r="CKZ74" s="19"/>
      <c r="CLA74" s="59"/>
      <c r="CLB74" s="59"/>
      <c r="CLC74" s="52"/>
      <c r="CLD74" s="52"/>
      <c r="CLE74" s="52"/>
      <c r="CLF74" s="52"/>
      <c r="CLG74" s="52"/>
      <c r="CLH74" s="59"/>
      <c r="CLI74" s="59"/>
      <c r="CLJ74" s="59"/>
      <c r="CLK74" s="59"/>
      <c r="CLL74" s="60"/>
      <c r="CLM74" s="278"/>
      <c r="CLN74" s="243"/>
      <c r="CLO74" s="244"/>
      <c r="CLP74" s="244"/>
      <c r="CLQ74" s="244"/>
      <c r="CLR74" s="244"/>
      <c r="CLS74" s="244"/>
      <c r="CLT74" s="201"/>
      <c r="CLU74" s="210"/>
      <c r="CLV74" s="15"/>
      <c r="CLW74" s="15"/>
      <c r="CLX74" s="15"/>
      <c r="CLY74" s="15"/>
      <c r="CLZ74" s="15"/>
      <c r="CMA74" s="15"/>
      <c r="CMB74" s="15"/>
      <c r="CMC74" s="15"/>
      <c r="CMD74" s="15"/>
      <c r="CME74" s="15"/>
      <c r="CMF74" s="19"/>
      <c r="CMG74" s="15"/>
      <c r="CMH74" s="15"/>
      <c r="CMI74" s="15"/>
      <c r="CMJ74" s="15"/>
      <c r="CMK74" s="15"/>
      <c r="CML74" s="15"/>
      <c r="CMM74" s="19"/>
      <c r="CMN74" s="59"/>
      <c r="CMO74" s="59"/>
      <c r="CMP74" s="52"/>
      <c r="CMQ74" s="52"/>
      <c r="CMR74" s="52"/>
      <c r="CMS74" s="52"/>
      <c r="CMT74" s="52"/>
      <c r="CMU74" s="59"/>
      <c r="CMV74" s="59"/>
      <c r="CMW74" s="59"/>
      <c r="CMX74" s="59"/>
      <c r="CMY74" s="60"/>
      <c r="CMZ74" s="278"/>
      <c r="CNA74" s="243"/>
      <c r="CNB74" s="244"/>
      <c r="CNC74" s="244"/>
      <c r="CND74" s="244"/>
      <c r="CNE74" s="244"/>
      <c r="CNF74" s="244"/>
      <c r="CNG74" s="201"/>
      <c r="CNH74" s="210"/>
      <c r="CNI74" s="15"/>
      <c r="CNJ74" s="15"/>
      <c r="CNK74" s="15"/>
      <c r="CNL74" s="15"/>
      <c r="CNM74" s="15"/>
      <c r="CNN74" s="15"/>
      <c r="CNO74" s="15"/>
      <c r="CNP74" s="15"/>
      <c r="CNQ74" s="15"/>
      <c r="CNR74" s="15"/>
      <c r="CNS74" s="19"/>
      <c r="CNT74" s="15"/>
      <c r="CNU74" s="15"/>
      <c r="CNV74" s="15"/>
      <c r="CNW74" s="15"/>
      <c r="CNX74" s="15"/>
      <c r="CNY74" s="15"/>
      <c r="CNZ74" s="19"/>
      <c r="COA74" s="59"/>
      <c r="COB74" s="59"/>
      <c r="COC74" s="52"/>
      <c r="COD74" s="52"/>
      <c r="COE74" s="52"/>
      <c r="COF74" s="52"/>
      <c r="COG74" s="52"/>
      <c r="COH74" s="59"/>
      <c r="COI74" s="59"/>
      <c r="COJ74" s="59"/>
      <c r="COK74" s="59"/>
      <c r="COL74" s="60"/>
      <c r="COM74" s="278"/>
      <c r="CON74" s="243"/>
      <c r="COO74" s="244"/>
      <c r="COP74" s="244"/>
      <c r="COQ74" s="244"/>
      <c r="COR74" s="244"/>
      <c r="COS74" s="244"/>
      <c r="COT74" s="201"/>
      <c r="COU74" s="210"/>
      <c r="COV74" s="15"/>
      <c r="COW74" s="15"/>
      <c r="COX74" s="15"/>
      <c r="COY74" s="15"/>
      <c r="COZ74" s="15"/>
      <c r="CPA74" s="15"/>
      <c r="CPB74" s="15"/>
      <c r="CPC74" s="15"/>
      <c r="CPD74" s="15"/>
      <c r="CPE74" s="15"/>
      <c r="CPF74" s="19"/>
      <c r="CPG74" s="15"/>
      <c r="CPH74" s="15"/>
      <c r="CPI74" s="15"/>
      <c r="CPJ74" s="15"/>
      <c r="CPK74" s="15"/>
      <c r="CPL74" s="15"/>
      <c r="CPM74" s="19"/>
      <c r="CPN74" s="59"/>
      <c r="CPO74" s="59"/>
      <c r="CPP74" s="52"/>
      <c r="CPQ74" s="52"/>
      <c r="CPR74" s="52"/>
      <c r="CPS74" s="52"/>
      <c r="CPT74" s="52"/>
      <c r="CPU74" s="59"/>
      <c r="CPV74" s="59"/>
      <c r="CPW74" s="59"/>
      <c r="CPX74" s="59"/>
      <c r="CPY74" s="60"/>
      <c r="CPZ74" s="278"/>
      <c r="CQA74" s="243"/>
      <c r="CQB74" s="244"/>
      <c r="CQC74" s="244"/>
      <c r="CQD74" s="244"/>
      <c r="CQE74" s="244"/>
      <c r="CQF74" s="244"/>
      <c r="CQG74" s="201"/>
      <c r="CQH74" s="210"/>
      <c r="CQI74" s="15"/>
      <c r="CQJ74" s="15"/>
      <c r="CQK74" s="15"/>
      <c r="CQL74" s="15"/>
      <c r="CQM74" s="15"/>
      <c r="CQN74" s="15"/>
      <c r="CQO74" s="15"/>
      <c r="CQP74" s="15"/>
      <c r="CQQ74" s="15"/>
      <c r="CQR74" s="15"/>
      <c r="CQS74" s="19"/>
      <c r="CQT74" s="15"/>
      <c r="CQU74" s="15"/>
      <c r="CQV74" s="15"/>
      <c r="CQW74" s="15"/>
      <c r="CQX74" s="15"/>
      <c r="CQY74" s="15"/>
      <c r="CQZ74" s="19"/>
      <c r="CRA74" s="59"/>
      <c r="CRB74" s="59"/>
      <c r="CRC74" s="52"/>
      <c r="CRD74" s="52"/>
      <c r="CRE74" s="52"/>
      <c r="CRF74" s="52"/>
      <c r="CRG74" s="52"/>
      <c r="CRH74" s="59"/>
      <c r="CRI74" s="59"/>
      <c r="CRJ74" s="59"/>
      <c r="CRK74" s="59"/>
      <c r="CRL74" s="60"/>
      <c r="CRM74" s="278"/>
      <c r="CRN74" s="243"/>
      <c r="CRO74" s="244"/>
      <c r="CRP74" s="244"/>
      <c r="CRQ74" s="244"/>
      <c r="CRR74" s="244"/>
      <c r="CRS74" s="244"/>
      <c r="CRT74" s="201"/>
      <c r="CRU74" s="210"/>
      <c r="CRV74" s="15"/>
      <c r="CRW74" s="15"/>
      <c r="CRX74" s="15"/>
      <c r="CRY74" s="15"/>
      <c r="CRZ74" s="15"/>
      <c r="CSA74" s="15"/>
      <c r="CSB74" s="15"/>
      <c r="CSC74" s="15"/>
      <c r="CSD74" s="15"/>
      <c r="CSE74" s="15"/>
      <c r="CSF74" s="19"/>
      <c r="CSG74" s="15"/>
      <c r="CSH74" s="15"/>
      <c r="CSI74" s="15"/>
      <c r="CSJ74" s="15"/>
      <c r="CSK74" s="15"/>
      <c r="CSL74" s="15"/>
      <c r="CSM74" s="19"/>
      <c r="CSN74" s="59"/>
      <c r="CSO74" s="59"/>
      <c r="CSP74" s="52"/>
      <c r="CSQ74" s="52"/>
      <c r="CSR74" s="52"/>
      <c r="CSS74" s="52"/>
      <c r="CST74" s="52"/>
      <c r="CSU74" s="59"/>
      <c r="CSV74" s="59"/>
      <c r="CSW74" s="59"/>
      <c r="CSX74" s="59"/>
      <c r="CSY74" s="60"/>
      <c r="CSZ74" s="278"/>
      <c r="CTA74" s="243"/>
      <c r="CTB74" s="244"/>
      <c r="CTC74" s="244"/>
      <c r="CTD74" s="244"/>
      <c r="CTE74" s="244"/>
      <c r="CTF74" s="244"/>
      <c r="CTG74" s="201"/>
      <c r="CTH74" s="210"/>
      <c r="CTI74" s="15"/>
      <c r="CTJ74" s="15"/>
      <c r="CTK74" s="15"/>
      <c r="CTL74" s="15"/>
      <c r="CTM74" s="15"/>
      <c r="CTN74" s="15"/>
      <c r="CTO74" s="15"/>
      <c r="CTP74" s="15"/>
      <c r="CTQ74" s="15"/>
      <c r="CTR74" s="15"/>
      <c r="CTS74" s="19"/>
      <c r="CTT74" s="15"/>
      <c r="CTU74" s="15"/>
      <c r="CTV74" s="15"/>
      <c r="CTW74" s="15"/>
      <c r="CTX74" s="15"/>
      <c r="CTY74" s="15"/>
      <c r="CTZ74" s="19"/>
      <c r="CUA74" s="59"/>
      <c r="CUB74" s="59"/>
      <c r="CUC74" s="52"/>
      <c r="CUD74" s="52"/>
      <c r="CUE74" s="52"/>
      <c r="CUF74" s="52"/>
      <c r="CUG74" s="52"/>
      <c r="CUH74" s="59"/>
      <c r="CUI74" s="59"/>
      <c r="CUJ74" s="59"/>
      <c r="CUK74" s="59"/>
      <c r="CUL74" s="60"/>
      <c r="CUM74" s="278"/>
      <c r="CUN74" s="243"/>
      <c r="CUO74" s="244"/>
      <c r="CUP74" s="244"/>
      <c r="CUQ74" s="244"/>
      <c r="CUR74" s="244"/>
      <c r="CUS74" s="244"/>
      <c r="CUT74" s="201"/>
      <c r="CUU74" s="210"/>
      <c r="CUV74" s="15"/>
      <c r="CUW74" s="15"/>
      <c r="CUX74" s="15"/>
      <c r="CUY74" s="15"/>
      <c r="CUZ74" s="15"/>
      <c r="CVA74" s="15"/>
      <c r="CVB74" s="15"/>
      <c r="CVC74" s="15"/>
      <c r="CVD74" s="15"/>
      <c r="CVE74" s="15"/>
      <c r="CVF74" s="19"/>
      <c r="CVG74" s="15"/>
      <c r="CVH74" s="15"/>
      <c r="CVI74" s="15"/>
      <c r="CVJ74" s="15"/>
      <c r="CVK74" s="15"/>
      <c r="CVL74" s="15"/>
      <c r="CVM74" s="19"/>
      <c r="CVN74" s="59"/>
      <c r="CVO74" s="59"/>
      <c r="CVP74" s="52"/>
      <c r="CVQ74" s="52"/>
      <c r="CVR74" s="52"/>
      <c r="CVS74" s="52"/>
      <c r="CVT74" s="52"/>
      <c r="CVU74" s="59"/>
      <c r="CVV74" s="59"/>
      <c r="CVW74" s="59"/>
      <c r="CVX74" s="59"/>
      <c r="CVY74" s="60"/>
      <c r="CVZ74" s="278"/>
      <c r="CWA74" s="243"/>
      <c r="CWB74" s="244"/>
      <c r="CWC74" s="244"/>
      <c r="CWD74" s="244"/>
      <c r="CWE74" s="244"/>
      <c r="CWF74" s="244"/>
      <c r="CWG74" s="201"/>
      <c r="CWH74" s="210"/>
      <c r="CWI74" s="15"/>
      <c r="CWJ74" s="15"/>
      <c r="CWK74" s="15"/>
      <c r="CWL74" s="15"/>
      <c r="CWM74" s="15"/>
      <c r="CWN74" s="15"/>
      <c r="CWO74" s="15"/>
      <c r="CWP74" s="15"/>
      <c r="CWQ74" s="15"/>
      <c r="CWR74" s="15"/>
      <c r="CWS74" s="19"/>
      <c r="CWT74" s="15"/>
      <c r="CWU74" s="15"/>
      <c r="CWV74" s="15"/>
      <c r="CWW74" s="15"/>
      <c r="CWX74" s="15"/>
      <c r="CWY74" s="15"/>
      <c r="CWZ74" s="19"/>
      <c r="CXA74" s="59"/>
      <c r="CXB74" s="59"/>
      <c r="CXC74" s="52"/>
      <c r="CXD74" s="52"/>
      <c r="CXE74" s="52"/>
      <c r="CXF74" s="52"/>
      <c r="CXG74" s="52"/>
      <c r="CXH74" s="59"/>
      <c r="CXI74" s="59"/>
      <c r="CXJ74" s="59"/>
      <c r="CXK74" s="59"/>
      <c r="CXL74" s="60"/>
      <c r="CXM74" s="278"/>
      <c r="CXN74" s="243"/>
      <c r="CXO74" s="244"/>
      <c r="CXP74" s="244"/>
      <c r="CXQ74" s="244"/>
      <c r="CXR74" s="244"/>
      <c r="CXS74" s="244"/>
      <c r="CXT74" s="201"/>
      <c r="CXU74" s="210"/>
      <c r="CXV74" s="15"/>
      <c r="CXW74" s="15"/>
      <c r="CXX74" s="15"/>
      <c r="CXY74" s="15"/>
      <c r="CXZ74" s="15"/>
      <c r="CYA74" s="15"/>
      <c r="CYB74" s="15"/>
      <c r="CYC74" s="15"/>
      <c r="CYD74" s="15"/>
      <c r="CYE74" s="15"/>
      <c r="CYF74" s="19"/>
      <c r="CYG74" s="15"/>
      <c r="CYH74" s="15"/>
      <c r="CYI74" s="15"/>
      <c r="CYJ74" s="15"/>
      <c r="CYK74" s="15"/>
      <c r="CYL74" s="15"/>
      <c r="CYM74" s="19"/>
      <c r="CYN74" s="59"/>
      <c r="CYO74" s="59"/>
      <c r="CYP74" s="52"/>
      <c r="CYQ74" s="52"/>
      <c r="CYR74" s="52"/>
      <c r="CYS74" s="52"/>
      <c r="CYT74" s="52"/>
      <c r="CYU74" s="59"/>
      <c r="CYV74" s="59"/>
      <c r="CYW74" s="59"/>
      <c r="CYX74" s="59"/>
      <c r="CYY74" s="60"/>
      <c r="CYZ74" s="278"/>
      <c r="CZA74" s="243"/>
      <c r="CZB74" s="244"/>
      <c r="CZC74" s="244"/>
      <c r="CZD74" s="244"/>
      <c r="CZE74" s="244"/>
      <c r="CZF74" s="244"/>
      <c r="CZG74" s="201"/>
      <c r="CZH74" s="210"/>
      <c r="CZI74" s="15"/>
      <c r="CZJ74" s="15"/>
      <c r="CZK74" s="15"/>
      <c r="CZL74" s="15"/>
      <c r="CZM74" s="15"/>
      <c r="CZN74" s="15"/>
      <c r="CZO74" s="15"/>
      <c r="CZP74" s="15"/>
      <c r="CZQ74" s="15"/>
      <c r="CZR74" s="15"/>
      <c r="CZS74" s="19"/>
      <c r="CZT74" s="15"/>
      <c r="CZU74" s="15"/>
      <c r="CZV74" s="15"/>
      <c r="CZW74" s="15"/>
      <c r="CZX74" s="15"/>
      <c r="CZY74" s="15"/>
      <c r="CZZ74" s="19"/>
      <c r="DAA74" s="59"/>
      <c r="DAB74" s="59"/>
      <c r="DAC74" s="52"/>
      <c r="DAD74" s="52"/>
      <c r="DAE74" s="52"/>
      <c r="DAF74" s="52"/>
      <c r="DAG74" s="52"/>
      <c r="DAH74" s="59"/>
      <c r="DAI74" s="59"/>
      <c r="DAJ74" s="59"/>
      <c r="DAK74" s="59"/>
      <c r="DAL74" s="60"/>
      <c r="DAM74" s="278"/>
      <c r="DAN74" s="243"/>
      <c r="DAO74" s="244"/>
      <c r="DAP74" s="244"/>
      <c r="DAQ74" s="244"/>
      <c r="DAR74" s="244"/>
      <c r="DAS74" s="244"/>
      <c r="DAT74" s="201"/>
      <c r="DAU74" s="210"/>
      <c r="DAV74" s="15"/>
      <c r="DAW74" s="15"/>
      <c r="DAX74" s="15"/>
      <c r="DAY74" s="15"/>
      <c r="DAZ74" s="15"/>
      <c r="DBA74" s="15"/>
      <c r="DBB74" s="15"/>
      <c r="DBC74" s="15"/>
      <c r="DBD74" s="15"/>
      <c r="DBE74" s="15"/>
      <c r="DBF74" s="19"/>
      <c r="DBG74" s="15"/>
      <c r="DBH74" s="15"/>
      <c r="DBI74" s="15"/>
      <c r="DBJ74" s="15"/>
      <c r="DBK74" s="15"/>
      <c r="DBL74" s="15"/>
      <c r="DBM74" s="19"/>
      <c r="DBN74" s="59"/>
      <c r="DBO74" s="59"/>
      <c r="DBP74" s="52"/>
      <c r="DBQ74" s="52"/>
      <c r="DBR74" s="52"/>
      <c r="DBS74" s="52"/>
      <c r="DBT74" s="52"/>
      <c r="DBU74" s="59"/>
      <c r="DBV74" s="59"/>
      <c r="DBW74" s="59"/>
      <c r="DBX74" s="59"/>
      <c r="DBY74" s="60"/>
      <c r="DBZ74" s="278"/>
      <c r="DCA74" s="243"/>
      <c r="DCB74" s="244"/>
      <c r="DCC74" s="244"/>
      <c r="DCD74" s="244"/>
      <c r="DCE74" s="244"/>
      <c r="DCF74" s="244"/>
      <c r="DCG74" s="201"/>
      <c r="DCH74" s="210"/>
      <c r="DCI74" s="15"/>
      <c r="DCJ74" s="15"/>
      <c r="DCK74" s="15"/>
      <c r="DCL74" s="15"/>
      <c r="DCM74" s="15"/>
      <c r="DCN74" s="15"/>
      <c r="DCO74" s="15"/>
      <c r="DCP74" s="15"/>
      <c r="DCQ74" s="15"/>
      <c r="DCR74" s="15"/>
      <c r="DCS74" s="19"/>
      <c r="DCT74" s="15"/>
      <c r="DCU74" s="15"/>
      <c r="DCV74" s="15"/>
      <c r="DCW74" s="15"/>
      <c r="DCX74" s="15"/>
      <c r="DCY74" s="15"/>
      <c r="DCZ74" s="19"/>
      <c r="DDA74" s="59"/>
      <c r="DDB74" s="59"/>
      <c r="DDC74" s="52"/>
      <c r="DDD74" s="52"/>
      <c r="DDE74" s="52"/>
      <c r="DDF74" s="52"/>
      <c r="DDG74" s="52"/>
      <c r="DDH74" s="59"/>
      <c r="DDI74" s="59"/>
      <c r="DDJ74" s="59"/>
      <c r="DDK74" s="59"/>
      <c r="DDL74" s="60"/>
      <c r="DDM74" s="278"/>
      <c r="DDN74" s="243"/>
      <c r="DDO74" s="244"/>
      <c r="DDP74" s="244"/>
      <c r="DDQ74" s="244"/>
      <c r="DDR74" s="244"/>
      <c r="DDS74" s="244"/>
      <c r="DDT74" s="201"/>
      <c r="DDU74" s="210"/>
      <c r="DDV74" s="15"/>
      <c r="DDW74" s="15"/>
      <c r="DDX74" s="15"/>
      <c r="DDY74" s="15"/>
      <c r="DDZ74" s="15"/>
      <c r="DEA74" s="15"/>
      <c r="DEB74" s="15"/>
      <c r="DEC74" s="15"/>
      <c r="DED74" s="15"/>
      <c r="DEE74" s="15"/>
      <c r="DEF74" s="19"/>
      <c r="DEG74" s="15"/>
      <c r="DEH74" s="15"/>
      <c r="DEI74" s="15"/>
      <c r="DEJ74" s="15"/>
      <c r="DEK74" s="15"/>
      <c r="DEL74" s="15"/>
      <c r="DEM74" s="19"/>
      <c r="DEN74" s="59"/>
      <c r="DEO74" s="59"/>
      <c r="DEP74" s="52"/>
      <c r="DEQ74" s="52"/>
      <c r="DER74" s="52"/>
      <c r="DES74" s="52"/>
      <c r="DET74" s="52"/>
      <c r="DEU74" s="59"/>
      <c r="DEV74" s="59"/>
      <c r="DEW74" s="59"/>
      <c r="DEX74" s="59"/>
      <c r="DEY74" s="60"/>
      <c r="DEZ74" s="278"/>
      <c r="DFA74" s="243"/>
      <c r="DFB74" s="244"/>
      <c r="DFC74" s="244"/>
      <c r="DFD74" s="244"/>
      <c r="DFE74" s="244"/>
      <c r="DFF74" s="244"/>
      <c r="DFG74" s="201"/>
      <c r="DFH74" s="210"/>
      <c r="DFI74" s="15"/>
      <c r="DFJ74" s="15"/>
      <c r="DFK74" s="15"/>
      <c r="DFL74" s="15"/>
      <c r="DFM74" s="15"/>
      <c r="DFN74" s="15"/>
      <c r="DFO74" s="15"/>
      <c r="DFP74" s="15"/>
      <c r="DFQ74" s="15"/>
      <c r="DFR74" s="15"/>
      <c r="DFS74" s="19"/>
      <c r="DFT74" s="15"/>
      <c r="DFU74" s="15"/>
      <c r="DFV74" s="15"/>
      <c r="DFW74" s="15"/>
      <c r="DFX74" s="15"/>
      <c r="DFY74" s="15"/>
      <c r="DFZ74" s="19"/>
      <c r="DGA74" s="59"/>
      <c r="DGB74" s="59"/>
      <c r="DGC74" s="52"/>
      <c r="DGD74" s="52"/>
      <c r="DGE74" s="52"/>
      <c r="DGF74" s="52"/>
      <c r="DGG74" s="52"/>
      <c r="DGH74" s="59"/>
      <c r="DGI74" s="59"/>
      <c r="DGJ74" s="59"/>
      <c r="DGK74" s="59"/>
      <c r="DGL74" s="60"/>
      <c r="DGM74" s="278"/>
      <c r="DGN74" s="243"/>
      <c r="DGO74" s="244"/>
      <c r="DGP74" s="244"/>
      <c r="DGQ74" s="244"/>
      <c r="DGR74" s="244"/>
      <c r="DGS74" s="244"/>
      <c r="DGT74" s="201"/>
      <c r="DGU74" s="210"/>
      <c r="DGV74" s="15"/>
      <c r="DGW74" s="15"/>
      <c r="DGX74" s="15"/>
      <c r="DGY74" s="15"/>
      <c r="DGZ74" s="15"/>
      <c r="DHA74" s="15"/>
      <c r="DHB74" s="15"/>
      <c r="DHC74" s="15"/>
      <c r="DHD74" s="15"/>
      <c r="DHE74" s="15"/>
      <c r="DHF74" s="19"/>
      <c r="DHG74" s="15"/>
      <c r="DHH74" s="15"/>
      <c r="DHI74" s="15"/>
      <c r="DHJ74" s="15"/>
      <c r="DHK74" s="15"/>
      <c r="DHL74" s="15"/>
      <c r="DHM74" s="19"/>
      <c r="DHN74" s="59"/>
      <c r="DHO74" s="59"/>
      <c r="DHP74" s="52"/>
      <c r="DHQ74" s="52"/>
      <c r="DHR74" s="52"/>
      <c r="DHS74" s="52"/>
      <c r="DHT74" s="52"/>
      <c r="DHU74" s="59"/>
      <c r="DHV74" s="59"/>
      <c r="DHW74" s="59"/>
      <c r="DHX74" s="59"/>
      <c r="DHY74" s="60"/>
      <c r="DHZ74" s="278"/>
      <c r="DIA74" s="243"/>
      <c r="DIB74" s="244"/>
      <c r="DIC74" s="244"/>
      <c r="DID74" s="244"/>
      <c r="DIE74" s="244"/>
      <c r="DIF74" s="244"/>
      <c r="DIG74" s="201"/>
      <c r="DIH74" s="210"/>
      <c r="DII74" s="15"/>
      <c r="DIJ74" s="15"/>
      <c r="DIK74" s="15"/>
      <c r="DIL74" s="15"/>
      <c r="DIM74" s="15"/>
      <c r="DIN74" s="15"/>
      <c r="DIO74" s="15"/>
      <c r="DIP74" s="15"/>
      <c r="DIQ74" s="15"/>
      <c r="DIR74" s="15"/>
      <c r="DIS74" s="19"/>
      <c r="DIT74" s="15"/>
      <c r="DIU74" s="15"/>
      <c r="DIV74" s="15"/>
      <c r="DIW74" s="15"/>
      <c r="DIX74" s="15"/>
      <c r="DIY74" s="15"/>
      <c r="DIZ74" s="19"/>
      <c r="DJA74" s="59"/>
      <c r="DJB74" s="59"/>
      <c r="DJC74" s="52"/>
      <c r="DJD74" s="52"/>
      <c r="DJE74" s="52"/>
      <c r="DJF74" s="52"/>
      <c r="DJG74" s="52"/>
      <c r="DJH74" s="59"/>
      <c r="DJI74" s="59"/>
      <c r="DJJ74" s="59"/>
      <c r="DJK74" s="59"/>
      <c r="DJL74" s="60"/>
      <c r="DJM74" s="278"/>
      <c r="DJN74" s="243"/>
      <c r="DJO74" s="244"/>
      <c r="DJP74" s="244"/>
      <c r="DJQ74" s="244"/>
      <c r="DJR74" s="244"/>
      <c r="DJS74" s="244"/>
      <c r="DJT74" s="201"/>
      <c r="DJU74" s="210"/>
      <c r="DJV74" s="15"/>
      <c r="DJW74" s="15"/>
      <c r="DJX74" s="15"/>
      <c r="DJY74" s="15"/>
      <c r="DJZ74" s="15"/>
      <c r="DKA74" s="15"/>
      <c r="DKB74" s="15"/>
      <c r="DKC74" s="15"/>
      <c r="DKD74" s="15"/>
      <c r="DKE74" s="15"/>
      <c r="DKF74" s="19"/>
      <c r="DKG74" s="15"/>
      <c r="DKH74" s="15"/>
      <c r="DKI74" s="15"/>
      <c r="DKJ74" s="15"/>
      <c r="DKK74" s="15"/>
      <c r="DKL74" s="15"/>
      <c r="DKM74" s="19"/>
      <c r="DKN74" s="59"/>
      <c r="DKO74" s="59"/>
      <c r="DKP74" s="52"/>
      <c r="DKQ74" s="52"/>
      <c r="DKR74" s="52"/>
      <c r="DKS74" s="52"/>
      <c r="DKT74" s="52"/>
      <c r="DKU74" s="59"/>
      <c r="DKV74" s="59"/>
      <c r="DKW74" s="59"/>
      <c r="DKX74" s="59"/>
      <c r="DKY74" s="60"/>
      <c r="DKZ74" s="278"/>
      <c r="DLA74" s="243"/>
      <c r="DLB74" s="244"/>
      <c r="DLC74" s="244"/>
      <c r="DLD74" s="244"/>
      <c r="DLE74" s="244"/>
      <c r="DLF74" s="244"/>
      <c r="DLG74" s="201"/>
      <c r="DLH74" s="210"/>
      <c r="DLI74" s="15"/>
      <c r="DLJ74" s="15"/>
      <c r="DLK74" s="15"/>
      <c r="DLL74" s="15"/>
      <c r="DLM74" s="15"/>
      <c r="DLN74" s="15"/>
      <c r="DLO74" s="15"/>
      <c r="DLP74" s="15"/>
      <c r="DLQ74" s="15"/>
      <c r="DLR74" s="15"/>
      <c r="DLS74" s="19"/>
      <c r="DLT74" s="15"/>
      <c r="DLU74" s="15"/>
      <c r="DLV74" s="15"/>
      <c r="DLW74" s="15"/>
      <c r="DLX74" s="15"/>
      <c r="DLY74" s="15"/>
      <c r="DLZ74" s="19"/>
      <c r="DMA74" s="59"/>
      <c r="DMB74" s="59"/>
      <c r="DMC74" s="52"/>
      <c r="DMD74" s="52"/>
      <c r="DME74" s="52"/>
      <c r="DMF74" s="52"/>
      <c r="DMG74" s="52"/>
      <c r="DMH74" s="59"/>
      <c r="DMI74" s="59"/>
      <c r="DMJ74" s="59"/>
      <c r="DMK74" s="59"/>
      <c r="DML74" s="60"/>
      <c r="DMM74" s="278"/>
      <c r="DMN74" s="243"/>
      <c r="DMO74" s="244"/>
      <c r="DMP74" s="244"/>
      <c r="DMQ74" s="244"/>
      <c r="DMR74" s="244"/>
      <c r="DMS74" s="244"/>
      <c r="DMT74" s="201"/>
      <c r="DMU74" s="210"/>
      <c r="DMV74" s="15"/>
      <c r="DMW74" s="15"/>
      <c r="DMX74" s="15"/>
      <c r="DMY74" s="15"/>
      <c r="DMZ74" s="15"/>
      <c r="DNA74" s="15"/>
      <c r="DNB74" s="15"/>
      <c r="DNC74" s="15"/>
      <c r="DND74" s="15"/>
      <c r="DNE74" s="15"/>
      <c r="DNF74" s="19"/>
      <c r="DNG74" s="15"/>
      <c r="DNH74" s="15"/>
      <c r="DNI74" s="15"/>
      <c r="DNJ74" s="15"/>
      <c r="DNK74" s="15"/>
      <c r="DNL74" s="15"/>
      <c r="DNM74" s="19"/>
      <c r="DNN74" s="59"/>
      <c r="DNO74" s="59"/>
      <c r="DNP74" s="52"/>
      <c r="DNQ74" s="52"/>
      <c r="DNR74" s="52"/>
      <c r="DNS74" s="52"/>
      <c r="DNT74" s="52"/>
      <c r="DNU74" s="59"/>
      <c r="DNV74" s="59"/>
      <c r="DNW74" s="59"/>
      <c r="DNX74" s="59"/>
      <c r="DNY74" s="60"/>
      <c r="DNZ74" s="278"/>
      <c r="DOA74" s="243"/>
      <c r="DOB74" s="244"/>
      <c r="DOC74" s="244"/>
      <c r="DOD74" s="244"/>
      <c r="DOE74" s="244"/>
      <c r="DOF74" s="244"/>
      <c r="DOG74" s="201"/>
      <c r="DOH74" s="210"/>
      <c r="DOI74" s="15"/>
      <c r="DOJ74" s="15"/>
      <c r="DOK74" s="15"/>
      <c r="DOL74" s="15"/>
      <c r="DOM74" s="15"/>
      <c r="DON74" s="15"/>
      <c r="DOO74" s="15"/>
      <c r="DOP74" s="15"/>
      <c r="DOQ74" s="15"/>
      <c r="DOR74" s="15"/>
      <c r="DOS74" s="19"/>
      <c r="DOT74" s="15"/>
      <c r="DOU74" s="15"/>
      <c r="DOV74" s="15"/>
      <c r="DOW74" s="15"/>
      <c r="DOX74" s="15"/>
      <c r="DOY74" s="15"/>
      <c r="DOZ74" s="19"/>
      <c r="DPA74" s="59"/>
      <c r="DPB74" s="59"/>
      <c r="DPC74" s="52"/>
      <c r="DPD74" s="52"/>
      <c r="DPE74" s="52"/>
      <c r="DPF74" s="52"/>
      <c r="DPG74" s="52"/>
      <c r="DPH74" s="59"/>
      <c r="DPI74" s="59"/>
      <c r="DPJ74" s="59"/>
      <c r="DPK74" s="59"/>
      <c r="DPL74" s="60"/>
      <c r="DPM74" s="278"/>
      <c r="DPN74" s="243"/>
      <c r="DPO74" s="244"/>
      <c r="DPP74" s="244"/>
      <c r="DPQ74" s="244"/>
      <c r="DPR74" s="244"/>
      <c r="DPS74" s="244"/>
      <c r="DPT74" s="201"/>
      <c r="DPU74" s="210"/>
      <c r="DPV74" s="15"/>
      <c r="DPW74" s="15"/>
      <c r="DPX74" s="15"/>
      <c r="DPY74" s="15"/>
      <c r="DPZ74" s="15"/>
      <c r="DQA74" s="15"/>
      <c r="DQB74" s="15"/>
      <c r="DQC74" s="15"/>
      <c r="DQD74" s="15"/>
      <c r="DQE74" s="15"/>
      <c r="DQF74" s="19"/>
      <c r="DQG74" s="15"/>
      <c r="DQH74" s="15"/>
      <c r="DQI74" s="15"/>
      <c r="DQJ74" s="15"/>
      <c r="DQK74" s="15"/>
      <c r="DQL74" s="15"/>
      <c r="DQM74" s="19"/>
      <c r="DQN74" s="59"/>
      <c r="DQO74" s="59"/>
      <c r="DQP74" s="52"/>
      <c r="DQQ74" s="52"/>
      <c r="DQR74" s="52"/>
      <c r="DQS74" s="52"/>
      <c r="DQT74" s="52"/>
      <c r="DQU74" s="59"/>
      <c r="DQV74" s="59"/>
      <c r="DQW74" s="59"/>
      <c r="DQX74" s="59"/>
      <c r="DQY74" s="60"/>
      <c r="DQZ74" s="278"/>
      <c r="DRA74" s="243"/>
      <c r="DRB74" s="244"/>
      <c r="DRC74" s="244"/>
      <c r="DRD74" s="244"/>
      <c r="DRE74" s="244"/>
      <c r="DRF74" s="244"/>
      <c r="DRG74" s="201"/>
      <c r="DRH74" s="210"/>
      <c r="DRI74" s="15"/>
      <c r="DRJ74" s="15"/>
      <c r="DRK74" s="15"/>
      <c r="DRL74" s="15"/>
      <c r="DRM74" s="15"/>
      <c r="DRN74" s="15"/>
      <c r="DRO74" s="15"/>
      <c r="DRP74" s="15"/>
      <c r="DRQ74" s="15"/>
      <c r="DRR74" s="15"/>
      <c r="DRS74" s="19"/>
      <c r="DRT74" s="15"/>
      <c r="DRU74" s="15"/>
      <c r="DRV74" s="15"/>
      <c r="DRW74" s="15"/>
      <c r="DRX74" s="15"/>
      <c r="DRY74" s="15"/>
      <c r="DRZ74" s="19"/>
      <c r="DSA74" s="59"/>
      <c r="DSB74" s="59"/>
      <c r="DSC74" s="52"/>
      <c r="DSD74" s="52"/>
      <c r="DSE74" s="52"/>
      <c r="DSF74" s="52"/>
      <c r="DSG74" s="52"/>
      <c r="DSH74" s="59"/>
      <c r="DSI74" s="59"/>
      <c r="DSJ74" s="59"/>
      <c r="DSK74" s="59"/>
      <c r="DSL74" s="60"/>
      <c r="DSM74" s="278"/>
      <c r="DSN74" s="243"/>
      <c r="DSO74" s="244"/>
      <c r="DSP74" s="244"/>
      <c r="DSQ74" s="244"/>
      <c r="DSR74" s="244"/>
      <c r="DSS74" s="244"/>
      <c r="DST74" s="201"/>
      <c r="DSU74" s="210"/>
      <c r="DSV74" s="15"/>
      <c r="DSW74" s="15"/>
      <c r="DSX74" s="15"/>
      <c r="DSY74" s="15"/>
      <c r="DSZ74" s="15"/>
      <c r="DTA74" s="15"/>
      <c r="DTB74" s="15"/>
      <c r="DTC74" s="15"/>
      <c r="DTD74" s="15"/>
      <c r="DTE74" s="15"/>
      <c r="DTF74" s="19"/>
      <c r="DTG74" s="15"/>
      <c r="DTH74" s="15"/>
      <c r="DTI74" s="15"/>
      <c r="DTJ74" s="15"/>
      <c r="DTK74" s="15"/>
      <c r="DTL74" s="15"/>
      <c r="DTM74" s="19"/>
      <c r="DTN74" s="59"/>
      <c r="DTO74" s="59"/>
      <c r="DTP74" s="52"/>
      <c r="DTQ74" s="52"/>
      <c r="DTR74" s="52"/>
      <c r="DTS74" s="52"/>
      <c r="DTT74" s="52"/>
      <c r="DTU74" s="59"/>
      <c r="DTV74" s="59"/>
      <c r="DTW74" s="59"/>
      <c r="DTX74" s="59"/>
      <c r="DTY74" s="60"/>
      <c r="DTZ74" s="278"/>
      <c r="DUA74" s="243"/>
      <c r="DUB74" s="244"/>
      <c r="DUC74" s="244"/>
      <c r="DUD74" s="244"/>
      <c r="DUE74" s="244"/>
      <c r="DUF74" s="244"/>
      <c r="DUG74" s="201"/>
      <c r="DUH74" s="210"/>
      <c r="DUI74" s="15"/>
      <c r="DUJ74" s="15"/>
      <c r="DUK74" s="15"/>
      <c r="DUL74" s="15"/>
      <c r="DUM74" s="15"/>
      <c r="DUN74" s="15"/>
      <c r="DUO74" s="15"/>
      <c r="DUP74" s="15"/>
      <c r="DUQ74" s="15"/>
      <c r="DUR74" s="15"/>
      <c r="DUS74" s="19"/>
      <c r="DUT74" s="15"/>
      <c r="DUU74" s="15"/>
      <c r="DUV74" s="15"/>
      <c r="DUW74" s="15"/>
      <c r="DUX74" s="15"/>
      <c r="DUY74" s="15"/>
      <c r="DUZ74" s="19"/>
      <c r="DVA74" s="59"/>
      <c r="DVB74" s="59"/>
      <c r="DVC74" s="52"/>
      <c r="DVD74" s="52"/>
      <c r="DVE74" s="52"/>
      <c r="DVF74" s="52"/>
      <c r="DVG74" s="52"/>
      <c r="DVH74" s="59"/>
      <c r="DVI74" s="59"/>
      <c r="DVJ74" s="59"/>
      <c r="DVK74" s="59"/>
      <c r="DVL74" s="60"/>
      <c r="DVM74" s="278"/>
      <c r="DVN74" s="243"/>
      <c r="DVO74" s="244"/>
      <c r="DVP74" s="244"/>
      <c r="DVQ74" s="244"/>
      <c r="DVR74" s="244"/>
      <c r="DVS74" s="244"/>
      <c r="DVT74" s="201"/>
      <c r="DVU74" s="210"/>
      <c r="DVV74" s="15"/>
      <c r="DVW74" s="15"/>
      <c r="DVX74" s="15"/>
      <c r="DVY74" s="15"/>
      <c r="DVZ74" s="15"/>
      <c r="DWA74" s="15"/>
      <c r="DWB74" s="15"/>
      <c r="DWC74" s="15"/>
      <c r="DWD74" s="15"/>
      <c r="DWE74" s="15"/>
      <c r="DWF74" s="19"/>
      <c r="DWG74" s="15"/>
      <c r="DWH74" s="15"/>
      <c r="DWI74" s="15"/>
      <c r="DWJ74" s="15"/>
      <c r="DWK74" s="15"/>
      <c r="DWL74" s="15"/>
      <c r="DWM74" s="19"/>
      <c r="DWN74" s="59"/>
      <c r="DWO74" s="59"/>
      <c r="DWP74" s="52"/>
      <c r="DWQ74" s="52"/>
      <c r="DWR74" s="52"/>
      <c r="DWS74" s="52"/>
      <c r="DWT74" s="52"/>
      <c r="DWU74" s="59"/>
      <c r="DWV74" s="59"/>
      <c r="DWW74" s="59"/>
      <c r="DWX74" s="59"/>
      <c r="DWY74" s="60"/>
      <c r="DWZ74" s="278"/>
      <c r="DXA74" s="243"/>
      <c r="DXB74" s="244"/>
      <c r="DXC74" s="244"/>
      <c r="DXD74" s="244"/>
      <c r="DXE74" s="244"/>
      <c r="DXF74" s="244"/>
      <c r="DXG74" s="201"/>
      <c r="DXH74" s="210"/>
      <c r="DXI74" s="15"/>
      <c r="DXJ74" s="15"/>
      <c r="DXK74" s="15"/>
      <c r="DXL74" s="15"/>
      <c r="DXM74" s="15"/>
      <c r="DXN74" s="15"/>
      <c r="DXO74" s="15"/>
      <c r="DXP74" s="15"/>
      <c r="DXQ74" s="15"/>
      <c r="DXR74" s="15"/>
      <c r="DXS74" s="19"/>
      <c r="DXT74" s="15"/>
      <c r="DXU74" s="15"/>
      <c r="DXV74" s="15"/>
      <c r="DXW74" s="15"/>
      <c r="DXX74" s="15"/>
      <c r="DXY74" s="15"/>
      <c r="DXZ74" s="19"/>
      <c r="DYA74" s="59"/>
      <c r="DYB74" s="59"/>
      <c r="DYC74" s="52"/>
      <c r="DYD74" s="52"/>
      <c r="DYE74" s="52"/>
      <c r="DYF74" s="52"/>
      <c r="DYG74" s="52"/>
      <c r="DYH74" s="59"/>
      <c r="DYI74" s="59"/>
      <c r="DYJ74" s="59"/>
      <c r="DYK74" s="59"/>
      <c r="DYL74" s="60"/>
      <c r="DYM74" s="278"/>
      <c r="DYN74" s="243"/>
      <c r="DYO74" s="244"/>
      <c r="DYP74" s="244"/>
      <c r="DYQ74" s="244"/>
      <c r="DYR74" s="244"/>
      <c r="DYS74" s="244"/>
      <c r="DYT74" s="201"/>
      <c r="DYU74" s="210"/>
      <c r="DYV74" s="15"/>
      <c r="DYW74" s="15"/>
      <c r="DYX74" s="15"/>
      <c r="DYY74" s="15"/>
      <c r="DYZ74" s="15"/>
      <c r="DZA74" s="15"/>
      <c r="DZB74" s="15"/>
      <c r="DZC74" s="15"/>
      <c r="DZD74" s="15"/>
      <c r="DZE74" s="15"/>
      <c r="DZF74" s="19"/>
      <c r="DZG74" s="15"/>
      <c r="DZH74" s="15"/>
      <c r="DZI74" s="15"/>
      <c r="DZJ74" s="15"/>
      <c r="DZK74" s="15"/>
      <c r="DZL74" s="15"/>
      <c r="DZM74" s="19"/>
      <c r="DZN74" s="59"/>
      <c r="DZO74" s="59"/>
      <c r="DZP74" s="52"/>
      <c r="DZQ74" s="52"/>
      <c r="DZR74" s="52"/>
      <c r="DZS74" s="52"/>
      <c r="DZT74" s="52"/>
      <c r="DZU74" s="59"/>
      <c r="DZV74" s="59"/>
      <c r="DZW74" s="59"/>
      <c r="DZX74" s="59"/>
      <c r="DZY74" s="60"/>
      <c r="DZZ74" s="278"/>
      <c r="EAA74" s="243"/>
      <c r="EAB74" s="244"/>
      <c r="EAC74" s="244"/>
      <c r="EAD74" s="244"/>
      <c r="EAE74" s="244"/>
      <c r="EAF74" s="244"/>
      <c r="EAG74" s="201"/>
      <c r="EAH74" s="210"/>
      <c r="EAI74" s="15"/>
      <c r="EAJ74" s="15"/>
      <c r="EAK74" s="15"/>
      <c r="EAL74" s="15"/>
      <c r="EAM74" s="15"/>
      <c r="EAN74" s="15"/>
      <c r="EAO74" s="15"/>
      <c r="EAP74" s="15"/>
      <c r="EAQ74" s="15"/>
      <c r="EAR74" s="15"/>
      <c r="EAS74" s="19"/>
      <c r="EAT74" s="15"/>
      <c r="EAU74" s="15"/>
      <c r="EAV74" s="15"/>
      <c r="EAW74" s="15"/>
      <c r="EAX74" s="15"/>
      <c r="EAY74" s="15"/>
      <c r="EAZ74" s="19"/>
      <c r="EBA74" s="59"/>
      <c r="EBB74" s="59"/>
      <c r="EBC74" s="52"/>
      <c r="EBD74" s="52"/>
      <c r="EBE74" s="52"/>
      <c r="EBF74" s="52"/>
      <c r="EBG74" s="52"/>
      <c r="EBH74" s="59"/>
      <c r="EBI74" s="59"/>
      <c r="EBJ74" s="59"/>
      <c r="EBK74" s="59"/>
      <c r="EBL74" s="60"/>
      <c r="EBM74" s="278"/>
      <c r="EBN74" s="243"/>
      <c r="EBO74" s="244"/>
      <c r="EBP74" s="244"/>
      <c r="EBQ74" s="244"/>
      <c r="EBR74" s="244"/>
      <c r="EBS74" s="244"/>
      <c r="EBT74" s="201"/>
      <c r="EBU74" s="210"/>
      <c r="EBV74" s="15"/>
      <c r="EBW74" s="15"/>
      <c r="EBX74" s="15"/>
      <c r="EBY74" s="15"/>
      <c r="EBZ74" s="15"/>
      <c r="ECA74" s="15"/>
      <c r="ECB74" s="15"/>
      <c r="ECC74" s="15"/>
      <c r="ECD74" s="15"/>
      <c r="ECE74" s="15"/>
      <c r="ECF74" s="19"/>
      <c r="ECG74" s="15"/>
      <c r="ECH74" s="15"/>
      <c r="ECI74" s="15"/>
      <c r="ECJ74" s="15"/>
      <c r="ECK74" s="15"/>
      <c r="ECL74" s="15"/>
      <c r="ECM74" s="19"/>
      <c r="ECN74" s="59"/>
      <c r="ECO74" s="59"/>
      <c r="ECP74" s="52"/>
      <c r="ECQ74" s="52"/>
      <c r="ECR74" s="52"/>
      <c r="ECS74" s="52"/>
      <c r="ECT74" s="52"/>
      <c r="ECU74" s="59"/>
      <c r="ECV74" s="59"/>
      <c r="ECW74" s="59"/>
      <c r="ECX74" s="59"/>
      <c r="ECY74" s="60"/>
      <c r="ECZ74" s="278"/>
      <c r="EDA74" s="243"/>
      <c r="EDB74" s="244"/>
      <c r="EDC74" s="244"/>
      <c r="EDD74" s="244"/>
      <c r="EDE74" s="244"/>
      <c r="EDF74" s="244"/>
      <c r="EDG74" s="201"/>
      <c r="EDH74" s="210"/>
      <c r="EDI74" s="15"/>
      <c r="EDJ74" s="15"/>
      <c r="EDK74" s="15"/>
      <c r="EDL74" s="15"/>
      <c r="EDM74" s="15"/>
      <c r="EDN74" s="15"/>
      <c r="EDO74" s="15"/>
      <c r="EDP74" s="15"/>
      <c r="EDQ74" s="15"/>
      <c r="EDR74" s="15"/>
      <c r="EDS74" s="19"/>
      <c r="EDT74" s="15"/>
      <c r="EDU74" s="15"/>
      <c r="EDV74" s="15"/>
      <c r="EDW74" s="15"/>
      <c r="EDX74" s="15"/>
      <c r="EDY74" s="15"/>
      <c r="EDZ74" s="19"/>
      <c r="EEA74" s="59"/>
      <c r="EEB74" s="59"/>
      <c r="EEC74" s="52"/>
      <c r="EED74" s="52"/>
      <c r="EEE74" s="52"/>
      <c r="EEF74" s="52"/>
      <c r="EEG74" s="52"/>
      <c r="EEH74" s="59"/>
      <c r="EEI74" s="59"/>
      <c r="EEJ74" s="59"/>
      <c r="EEK74" s="59"/>
      <c r="EEL74" s="60"/>
      <c r="EEM74" s="278"/>
      <c r="EEN74" s="243"/>
      <c r="EEO74" s="244"/>
      <c r="EEP74" s="244"/>
      <c r="EEQ74" s="244"/>
      <c r="EER74" s="244"/>
      <c r="EES74" s="244"/>
      <c r="EET74" s="201"/>
      <c r="EEU74" s="210"/>
      <c r="EEV74" s="15"/>
      <c r="EEW74" s="15"/>
      <c r="EEX74" s="15"/>
      <c r="EEY74" s="15"/>
      <c r="EEZ74" s="15"/>
      <c r="EFA74" s="15"/>
      <c r="EFB74" s="15"/>
      <c r="EFC74" s="15"/>
      <c r="EFD74" s="15"/>
      <c r="EFE74" s="15"/>
      <c r="EFF74" s="19"/>
      <c r="EFG74" s="15"/>
      <c r="EFH74" s="15"/>
      <c r="EFI74" s="15"/>
      <c r="EFJ74" s="15"/>
      <c r="EFK74" s="15"/>
      <c r="EFL74" s="15"/>
      <c r="EFM74" s="19"/>
      <c r="EFN74" s="59"/>
      <c r="EFO74" s="59"/>
      <c r="EFP74" s="52"/>
      <c r="EFQ74" s="52"/>
      <c r="EFR74" s="52"/>
      <c r="EFS74" s="52"/>
      <c r="EFT74" s="52"/>
      <c r="EFU74" s="59"/>
      <c r="EFV74" s="59"/>
      <c r="EFW74" s="59"/>
      <c r="EFX74" s="59"/>
      <c r="EFY74" s="60"/>
      <c r="EFZ74" s="278"/>
      <c r="EGA74" s="243"/>
      <c r="EGB74" s="244"/>
      <c r="EGC74" s="244"/>
      <c r="EGD74" s="244"/>
      <c r="EGE74" s="244"/>
      <c r="EGF74" s="244"/>
      <c r="EGG74" s="201"/>
      <c r="EGH74" s="210"/>
      <c r="EGI74" s="15"/>
      <c r="EGJ74" s="15"/>
      <c r="EGK74" s="15"/>
      <c r="EGL74" s="15"/>
      <c r="EGM74" s="15"/>
      <c r="EGN74" s="15"/>
      <c r="EGO74" s="15"/>
      <c r="EGP74" s="15"/>
      <c r="EGQ74" s="15"/>
      <c r="EGR74" s="15"/>
      <c r="EGS74" s="19"/>
      <c r="EGT74" s="15"/>
      <c r="EGU74" s="15"/>
      <c r="EGV74" s="15"/>
      <c r="EGW74" s="15"/>
      <c r="EGX74" s="15"/>
      <c r="EGY74" s="15"/>
      <c r="EGZ74" s="19"/>
      <c r="EHA74" s="59"/>
      <c r="EHB74" s="59"/>
      <c r="EHC74" s="52"/>
      <c r="EHD74" s="52"/>
      <c r="EHE74" s="52"/>
      <c r="EHF74" s="52"/>
      <c r="EHG74" s="52"/>
      <c r="EHH74" s="59"/>
      <c r="EHI74" s="59"/>
      <c r="EHJ74" s="59"/>
      <c r="EHK74" s="59"/>
      <c r="EHL74" s="60"/>
      <c r="EHM74" s="278"/>
      <c r="EHN74" s="243"/>
      <c r="EHO74" s="244"/>
      <c r="EHP74" s="244"/>
      <c r="EHQ74" s="244"/>
      <c r="EHR74" s="244"/>
      <c r="EHS74" s="244"/>
      <c r="EHT74" s="201"/>
      <c r="EHU74" s="210"/>
      <c r="EHV74" s="15"/>
      <c r="EHW74" s="15"/>
      <c r="EHX74" s="15"/>
      <c r="EHY74" s="15"/>
      <c r="EHZ74" s="15"/>
      <c r="EIA74" s="15"/>
      <c r="EIB74" s="15"/>
      <c r="EIC74" s="15"/>
      <c r="EID74" s="15"/>
      <c r="EIE74" s="15"/>
      <c r="EIF74" s="19"/>
      <c r="EIG74" s="15"/>
      <c r="EIH74" s="15"/>
      <c r="EII74" s="15"/>
      <c r="EIJ74" s="15"/>
      <c r="EIK74" s="15"/>
      <c r="EIL74" s="15"/>
      <c r="EIM74" s="19"/>
      <c r="EIN74" s="59"/>
      <c r="EIO74" s="59"/>
      <c r="EIP74" s="52"/>
      <c r="EIQ74" s="52"/>
      <c r="EIR74" s="52"/>
      <c r="EIS74" s="52"/>
      <c r="EIT74" s="52"/>
      <c r="EIU74" s="59"/>
      <c r="EIV74" s="59"/>
      <c r="EIW74" s="59"/>
      <c r="EIX74" s="59"/>
      <c r="EIY74" s="60"/>
      <c r="EIZ74" s="278"/>
      <c r="EJA74" s="243"/>
      <c r="EJB74" s="244"/>
      <c r="EJC74" s="244"/>
      <c r="EJD74" s="244"/>
      <c r="EJE74" s="244"/>
      <c r="EJF74" s="244"/>
      <c r="EJG74" s="201"/>
      <c r="EJH74" s="210"/>
      <c r="EJI74" s="15"/>
      <c r="EJJ74" s="15"/>
      <c r="EJK74" s="15"/>
      <c r="EJL74" s="15"/>
      <c r="EJM74" s="15"/>
      <c r="EJN74" s="15"/>
      <c r="EJO74" s="15"/>
      <c r="EJP74" s="15"/>
      <c r="EJQ74" s="15"/>
      <c r="EJR74" s="15"/>
      <c r="EJS74" s="19"/>
      <c r="EJT74" s="15"/>
      <c r="EJU74" s="15"/>
      <c r="EJV74" s="15"/>
      <c r="EJW74" s="15"/>
      <c r="EJX74" s="15"/>
      <c r="EJY74" s="15"/>
      <c r="EJZ74" s="19"/>
      <c r="EKA74" s="59"/>
      <c r="EKB74" s="59"/>
      <c r="EKC74" s="52"/>
      <c r="EKD74" s="52"/>
      <c r="EKE74" s="52"/>
      <c r="EKF74" s="52"/>
      <c r="EKG74" s="52"/>
      <c r="EKH74" s="59"/>
      <c r="EKI74" s="59"/>
      <c r="EKJ74" s="59"/>
      <c r="EKK74" s="59"/>
      <c r="EKL74" s="60"/>
      <c r="EKM74" s="278"/>
      <c r="EKN74" s="243"/>
      <c r="EKO74" s="244"/>
      <c r="EKP74" s="244"/>
      <c r="EKQ74" s="244"/>
      <c r="EKR74" s="244"/>
      <c r="EKS74" s="244"/>
      <c r="EKT74" s="201"/>
      <c r="EKU74" s="210"/>
      <c r="EKV74" s="15"/>
      <c r="EKW74" s="15"/>
      <c r="EKX74" s="15"/>
      <c r="EKY74" s="15"/>
      <c r="EKZ74" s="15"/>
      <c r="ELA74" s="15"/>
      <c r="ELB74" s="15"/>
      <c r="ELC74" s="15"/>
      <c r="ELD74" s="15"/>
      <c r="ELE74" s="15"/>
      <c r="ELF74" s="19"/>
      <c r="ELG74" s="15"/>
      <c r="ELH74" s="15"/>
      <c r="ELI74" s="15"/>
      <c r="ELJ74" s="15"/>
      <c r="ELK74" s="15"/>
      <c r="ELL74" s="15"/>
      <c r="ELM74" s="19"/>
      <c r="ELN74" s="59"/>
      <c r="ELO74" s="59"/>
      <c r="ELP74" s="52"/>
      <c r="ELQ74" s="52"/>
      <c r="ELR74" s="52"/>
      <c r="ELS74" s="52"/>
      <c r="ELT74" s="52"/>
      <c r="ELU74" s="59"/>
      <c r="ELV74" s="59"/>
      <c r="ELW74" s="59"/>
      <c r="ELX74" s="59"/>
      <c r="ELY74" s="60"/>
      <c r="ELZ74" s="278"/>
      <c r="EMA74" s="243"/>
      <c r="EMB74" s="244"/>
      <c r="EMC74" s="244"/>
      <c r="EMD74" s="244"/>
      <c r="EME74" s="244"/>
      <c r="EMF74" s="244"/>
      <c r="EMG74" s="201"/>
      <c r="EMH74" s="210"/>
      <c r="EMI74" s="15"/>
      <c r="EMJ74" s="15"/>
      <c r="EMK74" s="15"/>
      <c r="EML74" s="15"/>
      <c r="EMM74" s="15"/>
      <c r="EMN74" s="15"/>
      <c r="EMO74" s="15"/>
      <c r="EMP74" s="15"/>
      <c r="EMQ74" s="15"/>
      <c r="EMR74" s="15"/>
      <c r="EMS74" s="19"/>
      <c r="EMT74" s="15"/>
      <c r="EMU74" s="15"/>
      <c r="EMV74" s="15"/>
      <c r="EMW74" s="15"/>
      <c r="EMX74" s="15"/>
      <c r="EMY74" s="15"/>
      <c r="EMZ74" s="19"/>
      <c r="ENA74" s="59"/>
      <c r="ENB74" s="59"/>
      <c r="ENC74" s="52"/>
      <c r="END74" s="52"/>
      <c r="ENE74" s="52"/>
      <c r="ENF74" s="52"/>
      <c r="ENG74" s="52"/>
      <c r="ENH74" s="59"/>
      <c r="ENI74" s="59"/>
      <c r="ENJ74" s="59"/>
      <c r="ENK74" s="59"/>
      <c r="ENL74" s="60"/>
      <c r="ENM74" s="278"/>
      <c r="ENN74" s="243"/>
      <c r="ENO74" s="244"/>
      <c r="ENP74" s="244"/>
      <c r="ENQ74" s="244"/>
      <c r="ENR74" s="244"/>
      <c r="ENS74" s="244"/>
      <c r="ENT74" s="201"/>
      <c r="ENU74" s="210"/>
      <c r="ENV74" s="15"/>
      <c r="ENW74" s="15"/>
      <c r="ENX74" s="15"/>
      <c r="ENY74" s="15"/>
      <c r="ENZ74" s="15"/>
      <c r="EOA74" s="15"/>
      <c r="EOB74" s="15"/>
      <c r="EOC74" s="15"/>
      <c r="EOD74" s="15"/>
      <c r="EOE74" s="15"/>
      <c r="EOF74" s="19"/>
      <c r="EOG74" s="15"/>
      <c r="EOH74" s="15"/>
      <c r="EOI74" s="15"/>
      <c r="EOJ74" s="15"/>
      <c r="EOK74" s="15"/>
      <c r="EOL74" s="15"/>
      <c r="EOM74" s="19"/>
      <c r="EON74" s="59"/>
      <c r="EOO74" s="59"/>
      <c r="EOP74" s="52"/>
      <c r="EOQ74" s="52"/>
      <c r="EOR74" s="52"/>
      <c r="EOS74" s="52"/>
      <c r="EOT74" s="52"/>
      <c r="EOU74" s="59"/>
      <c r="EOV74" s="59"/>
      <c r="EOW74" s="59"/>
      <c r="EOX74" s="59"/>
      <c r="EOY74" s="60"/>
      <c r="EOZ74" s="278"/>
      <c r="EPA74" s="243"/>
      <c r="EPB74" s="244"/>
      <c r="EPC74" s="244"/>
      <c r="EPD74" s="244"/>
      <c r="EPE74" s="244"/>
      <c r="EPF74" s="244"/>
      <c r="EPG74" s="201"/>
      <c r="EPH74" s="210"/>
      <c r="EPI74" s="15"/>
      <c r="EPJ74" s="15"/>
      <c r="EPK74" s="15"/>
      <c r="EPL74" s="15"/>
      <c r="EPM74" s="15"/>
      <c r="EPN74" s="15"/>
      <c r="EPO74" s="15"/>
      <c r="EPP74" s="15"/>
      <c r="EPQ74" s="15"/>
      <c r="EPR74" s="15"/>
      <c r="EPS74" s="19"/>
      <c r="EPT74" s="15"/>
      <c r="EPU74" s="15"/>
      <c r="EPV74" s="15"/>
      <c r="EPW74" s="15"/>
      <c r="EPX74" s="15"/>
      <c r="EPY74" s="15"/>
      <c r="EPZ74" s="19"/>
      <c r="EQA74" s="59"/>
      <c r="EQB74" s="59"/>
      <c r="EQC74" s="52"/>
      <c r="EQD74" s="52"/>
      <c r="EQE74" s="52"/>
      <c r="EQF74" s="52"/>
      <c r="EQG74" s="52"/>
      <c r="EQH74" s="59"/>
      <c r="EQI74" s="59"/>
      <c r="EQJ74" s="59"/>
      <c r="EQK74" s="59"/>
      <c r="EQL74" s="60"/>
      <c r="EQM74" s="278"/>
      <c r="EQN74" s="243"/>
      <c r="EQO74" s="244"/>
      <c r="EQP74" s="244"/>
      <c r="EQQ74" s="244"/>
      <c r="EQR74" s="244"/>
      <c r="EQS74" s="244"/>
      <c r="EQT74" s="201"/>
      <c r="EQU74" s="210"/>
      <c r="EQV74" s="15"/>
      <c r="EQW74" s="15"/>
      <c r="EQX74" s="15"/>
      <c r="EQY74" s="15"/>
      <c r="EQZ74" s="15"/>
      <c r="ERA74" s="15"/>
      <c r="ERB74" s="15"/>
      <c r="ERC74" s="15"/>
      <c r="ERD74" s="15"/>
      <c r="ERE74" s="15"/>
      <c r="ERF74" s="19"/>
      <c r="ERG74" s="15"/>
      <c r="ERH74" s="15"/>
      <c r="ERI74" s="15"/>
      <c r="ERJ74" s="15"/>
      <c r="ERK74" s="15"/>
      <c r="ERL74" s="15"/>
      <c r="ERM74" s="19"/>
      <c r="ERN74" s="59"/>
      <c r="ERO74" s="59"/>
      <c r="ERP74" s="52"/>
      <c r="ERQ74" s="52"/>
      <c r="ERR74" s="52"/>
      <c r="ERS74" s="52"/>
      <c r="ERT74" s="52"/>
      <c r="ERU74" s="59"/>
      <c r="ERV74" s="59"/>
      <c r="ERW74" s="59"/>
      <c r="ERX74" s="59"/>
      <c r="ERY74" s="60"/>
      <c r="ERZ74" s="278"/>
      <c r="ESA74" s="243"/>
      <c r="ESB74" s="244"/>
      <c r="ESC74" s="244"/>
      <c r="ESD74" s="244"/>
      <c r="ESE74" s="244"/>
      <c r="ESF74" s="244"/>
      <c r="ESG74" s="201"/>
      <c r="ESH74" s="210"/>
      <c r="ESI74" s="15"/>
      <c r="ESJ74" s="15"/>
      <c r="ESK74" s="15"/>
      <c r="ESL74" s="15"/>
      <c r="ESM74" s="15"/>
      <c r="ESN74" s="15"/>
      <c r="ESO74" s="15"/>
      <c r="ESP74" s="15"/>
      <c r="ESQ74" s="15"/>
      <c r="ESR74" s="15"/>
      <c r="ESS74" s="19"/>
      <c r="EST74" s="15"/>
      <c r="ESU74" s="15"/>
      <c r="ESV74" s="15"/>
      <c r="ESW74" s="15"/>
      <c r="ESX74" s="15"/>
      <c r="ESY74" s="15"/>
      <c r="ESZ74" s="19"/>
      <c r="ETA74" s="59"/>
      <c r="ETB74" s="59"/>
      <c r="ETC74" s="52"/>
      <c r="ETD74" s="52"/>
      <c r="ETE74" s="52"/>
      <c r="ETF74" s="52"/>
      <c r="ETG74" s="52"/>
      <c r="ETH74" s="59"/>
      <c r="ETI74" s="59"/>
      <c r="ETJ74" s="59"/>
      <c r="ETK74" s="59"/>
      <c r="ETL74" s="60"/>
      <c r="ETM74" s="278"/>
      <c r="ETN74" s="243"/>
      <c r="ETO74" s="244"/>
      <c r="ETP74" s="244"/>
      <c r="ETQ74" s="244"/>
      <c r="ETR74" s="244"/>
      <c r="ETS74" s="244"/>
      <c r="ETT74" s="201"/>
      <c r="ETU74" s="210"/>
      <c r="ETV74" s="15"/>
      <c r="ETW74" s="15"/>
      <c r="ETX74" s="15"/>
      <c r="ETY74" s="15"/>
      <c r="ETZ74" s="15"/>
      <c r="EUA74" s="15"/>
      <c r="EUB74" s="15"/>
      <c r="EUC74" s="15"/>
      <c r="EUD74" s="15"/>
      <c r="EUE74" s="15"/>
      <c r="EUF74" s="19"/>
      <c r="EUG74" s="15"/>
      <c r="EUH74" s="15"/>
      <c r="EUI74" s="15"/>
      <c r="EUJ74" s="15"/>
      <c r="EUK74" s="15"/>
      <c r="EUL74" s="15"/>
      <c r="EUM74" s="19"/>
      <c r="EUN74" s="59"/>
      <c r="EUO74" s="59"/>
      <c r="EUP74" s="52"/>
      <c r="EUQ74" s="52"/>
      <c r="EUR74" s="52"/>
      <c r="EUS74" s="52"/>
      <c r="EUT74" s="52"/>
      <c r="EUU74" s="59"/>
      <c r="EUV74" s="59"/>
      <c r="EUW74" s="59"/>
      <c r="EUX74" s="59"/>
      <c r="EUY74" s="60"/>
      <c r="EUZ74" s="278"/>
      <c r="EVA74" s="243"/>
      <c r="EVB74" s="244"/>
      <c r="EVC74" s="244"/>
      <c r="EVD74" s="244"/>
      <c r="EVE74" s="244"/>
      <c r="EVF74" s="244"/>
      <c r="EVG74" s="201"/>
      <c r="EVH74" s="210"/>
      <c r="EVI74" s="15"/>
      <c r="EVJ74" s="15"/>
      <c r="EVK74" s="15"/>
      <c r="EVL74" s="15"/>
      <c r="EVM74" s="15"/>
      <c r="EVN74" s="15"/>
      <c r="EVO74" s="15"/>
      <c r="EVP74" s="15"/>
      <c r="EVQ74" s="15"/>
      <c r="EVR74" s="15"/>
      <c r="EVS74" s="19"/>
      <c r="EVT74" s="15"/>
      <c r="EVU74" s="15"/>
      <c r="EVV74" s="15"/>
      <c r="EVW74" s="15"/>
      <c r="EVX74" s="15"/>
      <c r="EVY74" s="15"/>
      <c r="EVZ74" s="19"/>
      <c r="EWA74" s="59"/>
      <c r="EWB74" s="59"/>
      <c r="EWC74" s="52"/>
      <c r="EWD74" s="52"/>
      <c r="EWE74" s="52"/>
      <c r="EWF74" s="52"/>
      <c r="EWG74" s="52"/>
      <c r="EWH74" s="59"/>
      <c r="EWI74" s="59"/>
      <c r="EWJ74" s="59"/>
      <c r="EWK74" s="59"/>
      <c r="EWL74" s="60"/>
      <c r="EWM74" s="278"/>
      <c r="EWN74" s="243"/>
      <c r="EWO74" s="244"/>
      <c r="EWP74" s="244"/>
      <c r="EWQ74" s="244"/>
      <c r="EWR74" s="244"/>
      <c r="EWS74" s="244"/>
      <c r="EWT74" s="201"/>
      <c r="EWU74" s="210"/>
      <c r="EWV74" s="15"/>
      <c r="EWW74" s="15"/>
      <c r="EWX74" s="15"/>
      <c r="EWY74" s="15"/>
      <c r="EWZ74" s="15"/>
      <c r="EXA74" s="15"/>
      <c r="EXB74" s="15"/>
      <c r="EXC74" s="15"/>
      <c r="EXD74" s="15"/>
      <c r="EXE74" s="15"/>
      <c r="EXF74" s="19"/>
      <c r="EXG74" s="15"/>
      <c r="EXH74" s="15"/>
      <c r="EXI74" s="15"/>
      <c r="EXJ74" s="15"/>
      <c r="EXK74" s="15"/>
      <c r="EXL74" s="15"/>
      <c r="EXM74" s="19"/>
      <c r="EXN74" s="59"/>
      <c r="EXO74" s="59"/>
      <c r="EXP74" s="52"/>
      <c r="EXQ74" s="52"/>
      <c r="EXR74" s="52"/>
      <c r="EXS74" s="52"/>
      <c r="EXT74" s="52"/>
      <c r="EXU74" s="59"/>
      <c r="EXV74" s="59"/>
      <c r="EXW74" s="59"/>
      <c r="EXX74" s="59"/>
      <c r="EXY74" s="60"/>
      <c r="EXZ74" s="278"/>
      <c r="EYA74" s="243"/>
      <c r="EYB74" s="244"/>
      <c r="EYC74" s="244"/>
      <c r="EYD74" s="244"/>
      <c r="EYE74" s="244"/>
      <c r="EYF74" s="244"/>
      <c r="EYG74" s="201"/>
      <c r="EYH74" s="210"/>
      <c r="EYI74" s="15"/>
      <c r="EYJ74" s="15"/>
      <c r="EYK74" s="15"/>
      <c r="EYL74" s="15"/>
      <c r="EYM74" s="15"/>
      <c r="EYN74" s="15"/>
      <c r="EYO74" s="15"/>
      <c r="EYP74" s="15"/>
      <c r="EYQ74" s="15"/>
      <c r="EYR74" s="15"/>
      <c r="EYS74" s="19"/>
      <c r="EYT74" s="15"/>
      <c r="EYU74" s="15"/>
      <c r="EYV74" s="15"/>
      <c r="EYW74" s="15"/>
      <c r="EYX74" s="15"/>
      <c r="EYY74" s="15"/>
      <c r="EYZ74" s="19"/>
      <c r="EZA74" s="59"/>
      <c r="EZB74" s="59"/>
      <c r="EZC74" s="52"/>
      <c r="EZD74" s="52"/>
      <c r="EZE74" s="52"/>
      <c r="EZF74" s="52"/>
      <c r="EZG74" s="52"/>
      <c r="EZH74" s="59"/>
      <c r="EZI74" s="59"/>
      <c r="EZJ74" s="59"/>
      <c r="EZK74" s="59"/>
      <c r="EZL74" s="60"/>
      <c r="EZM74" s="278"/>
      <c r="EZN74" s="243"/>
      <c r="EZO74" s="244"/>
      <c r="EZP74" s="244"/>
      <c r="EZQ74" s="244"/>
      <c r="EZR74" s="244"/>
      <c r="EZS74" s="244"/>
      <c r="EZT74" s="201"/>
      <c r="EZU74" s="210"/>
      <c r="EZV74" s="15"/>
      <c r="EZW74" s="15"/>
      <c r="EZX74" s="15"/>
      <c r="EZY74" s="15"/>
      <c r="EZZ74" s="15"/>
      <c r="FAA74" s="15"/>
      <c r="FAB74" s="15"/>
      <c r="FAC74" s="15"/>
      <c r="FAD74" s="15"/>
      <c r="FAE74" s="15"/>
      <c r="FAF74" s="19"/>
      <c r="FAG74" s="15"/>
      <c r="FAH74" s="15"/>
      <c r="FAI74" s="15"/>
      <c r="FAJ74" s="15"/>
      <c r="FAK74" s="15"/>
      <c r="FAL74" s="15"/>
      <c r="FAM74" s="19"/>
      <c r="FAN74" s="59"/>
      <c r="FAO74" s="59"/>
      <c r="FAP74" s="52"/>
      <c r="FAQ74" s="52"/>
      <c r="FAR74" s="52"/>
      <c r="FAS74" s="52"/>
      <c r="FAT74" s="52"/>
      <c r="FAU74" s="59"/>
      <c r="FAV74" s="59"/>
      <c r="FAW74" s="59"/>
      <c r="FAX74" s="59"/>
      <c r="FAY74" s="60"/>
      <c r="FAZ74" s="278"/>
      <c r="FBA74" s="243"/>
      <c r="FBB74" s="244"/>
      <c r="FBC74" s="244"/>
      <c r="FBD74" s="244"/>
      <c r="FBE74" s="244"/>
      <c r="FBF74" s="244"/>
      <c r="FBG74" s="201"/>
      <c r="FBH74" s="210"/>
      <c r="FBI74" s="15"/>
      <c r="FBJ74" s="15"/>
      <c r="FBK74" s="15"/>
      <c r="FBL74" s="15"/>
      <c r="FBM74" s="15"/>
      <c r="FBN74" s="15"/>
      <c r="FBO74" s="15"/>
      <c r="FBP74" s="15"/>
      <c r="FBQ74" s="15"/>
      <c r="FBR74" s="15"/>
      <c r="FBS74" s="19"/>
      <c r="FBT74" s="15"/>
      <c r="FBU74" s="15"/>
      <c r="FBV74" s="15"/>
      <c r="FBW74" s="15"/>
      <c r="FBX74" s="15"/>
      <c r="FBY74" s="15"/>
      <c r="FBZ74" s="19"/>
      <c r="FCA74" s="59"/>
      <c r="FCB74" s="59"/>
      <c r="FCC74" s="52"/>
      <c r="FCD74" s="52"/>
      <c r="FCE74" s="52"/>
      <c r="FCF74" s="52"/>
      <c r="FCG74" s="52"/>
      <c r="FCH74" s="59"/>
      <c r="FCI74" s="59"/>
      <c r="FCJ74" s="59"/>
      <c r="FCK74" s="59"/>
      <c r="FCL74" s="60"/>
      <c r="FCM74" s="278"/>
      <c r="FCN74" s="243"/>
      <c r="FCO74" s="244"/>
      <c r="FCP74" s="244"/>
      <c r="FCQ74" s="244"/>
      <c r="FCR74" s="244"/>
      <c r="FCS74" s="244"/>
      <c r="FCT74" s="201"/>
      <c r="FCU74" s="210"/>
      <c r="FCV74" s="15"/>
      <c r="FCW74" s="15"/>
      <c r="FCX74" s="15"/>
      <c r="FCY74" s="15"/>
      <c r="FCZ74" s="15"/>
      <c r="FDA74" s="15"/>
      <c r="FDB74" s="15"/>
      <c r="FDC74" s="15"/>
      <c r="FDD74" s="15"/>
      <c r="FDE74" s="15"/>
      <c r="FDF74" s="19"/>
      <c r="FDG74" s="15"/>
      <c r="FDH74" s="15"/>
      <c r="FDI74" s="15"/>
      <c r="FDJ74" s="15"/>
      <c r="FDK74" s="15"/>
      <c r="FDL74" s="15"/>
      <c r="FDM74" s="19"/>
      <c r="FDN74" s="59"/>
      <c r="FDO74" s="59"/>
      <c r="FDP74" s="52"/>
      <c r="FDQ74" s="52"/>
      <c r="FDR74" s="52"/>
      <c r="FDS74" s="52"/>
      <c r="FDT74" s="52"/>
      <c r="FDU74" s="59"/>
      <c r="FDV74" s="59"/>
      <c r="FDW74" s="59"/>
      <c r="FDX74" s="59"/>
      <c r="FDY74" s="60"/>
      <c r="FDZ74" s="278"/>
      <c r="FEA74" s="243"/>
      <c r="FEB74" s="244"/>
      <c r="FEC74" s="244"/>
      <c r="FED74" s="244"/>
      <c r="FEE74" s="244"/>
      <c r="FEF74" s="244"/>
      <c r="FEG74" s="201"/>
      <c r="FEH74" s="210"/>
      <c r="FEI74" s="15"/>
      <c r="FEJ74" s="15"/>
      <c r="FEK74" s="15"/>
      <c r="FEL74" s="15"/>
      <c r="FEM74" s="15"/>
      <c r="FEN74" s="15"/>
      <c r="FEO74" s="15"/>
      <c r="FEP74" s="15"/>
      <c r="FEQ74" s="15"/>
      <c r="FER74" s="15"/>
      <c r="FES74" s="19"/>
      <c r="FET74" s="15"/>
      <c r="FEU74" s="15"/>
      <c r="FEV74" s="15"/>
      <c r="FEW74" s="15"/>
      <c r="FEX74" s="15"/>
      <c r="FEY74" s="15"/>
      <c r="FEZ74" s="19"/>
      <c r="FFA74" s="59"/>
      <c r="FFB74" s="59"/>
      <c r="FFC74" s="52"/>
      <c r="FFD74" s="52"/>
      <c r="FFE74" s="52"/>
      <c r="FFF74" s="52"/>
      <c r="FFG74" s="52"/>
      <c r="FFH74" s="59"/>
      <c r="FFI74" s="59"/>
      <c r="FFJ74" s="59"/>
      <c r="FFK74" s="59"/>
      <c r="FFL74" s="60"/>
      <c r="FFM74" s="278"/>
      <c r="FFN74" s="243"/>
      <c r="FFO74" s="244"/>
      <c r="FFP74" s="244"/>
      <c r="FFQ74" s="244"/>
      <c r="FFR74" s="244"/>
      <c r="FFS74" s="244"/>
      <c r="FFT74" s="201"/>
      <c r="FFU74" s="210"/>
      <c r="FFV74" s="15"/>
      <c r="FFW74" s="15"/>
      <c r="FFX74" s="15"/>
      <c r="FFY74" s="15"/>
      <c r="FFZ74" s="15"/>
      <c r="FGA74" s="15"/>
      <c r="FGB74" s="15"/>
      <c r="FGC74" s="15"/>
      <c r="FGD74" s="15"/>
      <c r="FGE74" s="15"/>
      <c r="FGF74" s="19"/>
      <c r="FGG74" s="15"/>
      <c r="FGH74" s="15"/>
      <c r="FGI74" s="15"/>
      <c r="FGJ74" s="15"/>
      <c r="FGK74" s="15"/>
      <c r="FGL74" s="15"/>
      <c r="FGM74" s="19"/>
      <c r="FGN74" s="59"/>
      <c r="FGO74" s="59"/>
      <c r="FGP74" s="52"/>
      <c r="FGQ74" s="52"/>
      <c r="FGR74" s="52"/>
      <c r="FGS74" s="52"/>
      <c r="FGT74" s="52"/>
      <c r="FGU74" s="59"/>
      <c r="FGV74" s="59"/>
      <c r="FGW74" s="59"/>
      <c r="FGX74" s="59"/>
      <c r="FGY74" s="60"/>
      <c r="FGZ74" s="278"/>
      <c r="FHA74" s="243"/>
      <c r="FHB74" s="244"/>
      <c r="FHC74" s="244"/>
      <c r="FHD74" s="244"/>
      <c r="FHE74" s="244"/>
      <c r="FHF74" s="244"/>
      <c r="FHG74" s="201"/>
      <c r="FHH74" s="210"/>
      <c r="FHI74" s="15"/>
      <c r="FHJ74" s="15"/>
      <c r="FHK74" s="15"/>
      <c r="FHL74" s="15"/>
      <c r="FHM74" s="15"/>
      <c r="FHN74" s="15"/>
      <c r="FHO74" s="15"/>
      <c r="FHP74" s="15"/>
      <c r="FHQ74" s="15"/>
      <c r="FHR74" s="15"/>
      <c r="FHS74" s="19"/>
      <c r="FHT74" s="15"/>
      <c r="FHU74" s="15"/>
      <c r="FHV74" s="15"/>
      <c r="FHW74" s="15"/>
      <c r="FHX74" s="15"/>
      <c r="FHY74" s="15"/>
      <c r="FHZ74" s="19"/>
      <c r="FIA74" s="59"/>
      <c r="FIB74" s="59"/>
      <c r="FIC74" s="52"/>
      <c r="FID74" s="52"/>
      <c r="FIE74" s="52"/>
      <c r="FIF74" s="52"/>
      <c r="FIG74" s="52"/>
      <c r="FIH74" s="59"/>
      <c r="FII74" s="59"/>
      <c r="FIJ74" s="59"/>
      <c r="FIK74" s="59"/>
      <c r="FIL74" s="60"/>
      <c r="FIM74" s="278"/>
      <c r="FIN74" s="243"/>
      <c r="FIO74" s="244"/>
      <c r="FIP74" s="244"/>
      <c r="FIQ74" s="244"/>
      <c r="FIR74" s="244"/>
      <c r="FIS74" s="244"/>
      <c r="FIT74" s="201"/>
      <c r="FIU74" s="210"/>
      <c r="FIV74" s="15"/>
      <c r="FIW74" s="15"/>
      <c r="FIX74" s="15"/>
      <c r="FIY74" s="15"/>
      <c r="FIZ74" s="15"/>
      <c r="FJA74" s="15"/>
      <c r="FJB74" s="15"/>
      <c r="FJC74" s="15"/>
      <c r="FJD74" s="15"/>
      <c r="FJE74" s="15"/>
      <c r="FJF74" s="19"/>
      <c r="FJG74" s="15"/>
      <c r="FJH74" s="15"/>
      <c r="FJI74" s="15"/>
      <c r="FJJ74" s="15"/>
      <c r="FJK74" s="15"/>
      <c r="FJL74" s="15"/>
      <c r="FJM74" s="19"/>
      <c r="FJN74" s="59"/>
      <c r="FJO74" s="59"/>
      <c r="FJP74" s="52"/>
      <c r="FJQ74" s="52"/>
      <c r="FJR74" s="52"/>
      <c r="FJS74" s="52"/>
      <c r="FJT74" s="52"/>
      <c r="FJU74" s="59"/>
      <c r="FJV74" s="59"/>
      <c r="FJW74" s="59"/>
      <c r="FJX74" s="59"/>
      <c r="FJY74" s="60"/>
      <c r="FJZ74" s="278"/>
      <c r="FKA74" s="243"/>
      <c r="FKB74" s="244"/>
      <c r="FKC74" s="244"/>
      <c r="FKD74" s="244"/>
      <c r="FKE74" s="244"/>
      <c r="FKF74" s="244"/>
      <c r="FKG74" s="201"/>
      <c r="FKH74" s="210"/>
      <c r="FKI74" s="15"/>
      <c r="FKJ74" s="15"/>
      <c r="FKK74" s="15"/>
      <c r="FKL74" s="15"/>
      <c r="FKM74" s="15"/>
      <c r="FKN74" s="15"/>
      <c r="FKO74" s="15"/>
      <c r="FKP74" s="15"/>
      <c r="FKQ74" s="15"/>
      <c r="FKR74" s="15"/>
      <c r="FKS74" s="19"/>
      <c r="FKT74" s="15"/>
      <c r="FKU74" s="15"/>
      <c r="FKV74" s="15"/>
      <c r="FKW74" s="15"/>
      <c r="FKX74" s="15"/>
      <c r="FKY74" s="15"/>
      <c r="FKZ74" s="19"/>
      <c r="FLA74" s="59"/>
      <c r="FLB74" s="59"/>
      <c r="FLC74" s="52"/>
      <c r="FLD74" s="52"/>
      <c r="FLE74" s="52"/>
      <c r="FLF74" s="52"/>
      <c r="FLG74" s="52"/>
      <c r="FLH74" s="59"/>
      <c r="FLI74" s="59"/>
      <c r="FLJ74" s="59"/>
      <c r="FLK74" s="59"/>
      <c r="FLL74" s="60"/>
      <c r="FLM74" s="278"/>
      <c r="FLN74" s="243"/>
      <c r="FLO74" s="244"/>
      <c r="FLP74" s="244"/>
      <c r="FLQ74" s="244"/>
      <c r="FLR74" s="244"/>
      <c r="FLS74" s="244"/>
      <c r="FLT74" s="201"/>
      <c r="FLU74" s="210"/>
      <c r="FLV74" s="15"/>
      <c r="FLW74" s="15"/>
      <c r="FLX74" s="15"/>
      <c r="FLY74" s="15"/>
      <c r="FLZ74" s="15"/>
      <c r="FMA74" s="15"/>
      <c r="FMB74" s="15"/>
      <c r="FMC74" s="15"/>
      <c r="FMD74" s="15"/>
      <c r="FME74" s="15"/>
      <c r="FMF74" s="19"/>
      <c r="FMG74" s="15"/>
      <c r="FMH74" s="15"/>
      <c r="FMI74" s="15"/>
      <c r="FMJ74" s="15"/>
      <c r="FMK74" s="15"/>
      <c r="FML74" s="15"/>
      <c r="FMM74" s="19"/>
      <c r="FMN74" s="59"/>
      <c r="FMO74" s="59"/>
      <c r="FMP74" s="52"/>
      <c r="FMQ74" s="52"/>
      <c r="FMR74" s="52"/>
      <c r="FMS74" s="52"/>
      <c r="FMT74" s="52"/>
      <c r="FMU74" s="59"/>
      <c r="FMV74" s="59"/>
      <c r="FMW74" s="59"/>
      <c r="FMX74" s="59"/>
      <c r="FMY74" s="60"/>
      <c r="FMZ74" s="278"/>
      <c r="FNA74" s="243"/>
      <c r="FNB74" s="244"/>
      <c r="FNC74" s="244"/>
      <c r="FND74" s="244"/>
      <c r="FNE74" s="244"/>
      <c r="FNF74" s="244"/>
      <c r="FNG74" s="201"/>
      <c r="FNH74" s="210"/>
      <c r="FNI74" s="15"/>
      <c r="FNJ74" s="15"/>
      <c r="FNK74" s="15"/>
      <c r="FNL74" s="15"/>
      <c r="FNM74" s="15"/>
      <c r="FNN74" s="15"/>
      <c r="FNO74" s="15"/>
      <c r="FNP74" s="15"/>
      <c r="FNQ74" s="15"/>
      <c r="FNR74" s="15"/>
      <c r="FNS74" s="19"/>
      <c r="FNT74" s="15"/>
      <c r="FNU74" s="15"/>
      <c r="FNV74" s="15"/>
      <c r="FNW74" s="15"/>
      <c r="FNX74" s="15"/>
      <c r="FNY74" s="15"/>
      <c r="FNZ74" s="19"/>
      <c r="FOA74" s="59"/>
      <c r="FOB74" s="59"/>
      <c r="FOC74" s="52"/>
      <c r="FOD74" s="52"/>
      <c r="FOE74" s="52"/>
      <c r="FOF74" s="52"/>
      <c r="FOG74" s="52"/>
      <c r="FOH74" s="59"/>
      <c r="FOI74" s="59"/>
      <c r="FOJ74" s="59"/>
      <c r="FOK74" s="59"/>
      <c r="FOL74" s="60"/>
      <c r="FOM74" s="278"/>
      <c r="FON74" s="243"/>
      <c r="FOO74" s="244"/>
      <c r="FOP74" s="244"/>
      <c r="FOQ74" s="244"/>
      <c r="FOR74" s="244"/>
      <c r="FOS74" s="244"/>
      <c r="FOT74" s="201"/>
      <c r="FOU74" s="210"/>
      <c r="FOV74" s="15"/>
      <c r="FOW74" s="15"/>
      <c r="FOX74" s="15"/>
      <c r="FOY74" s="15"/>
      <c r="FOZ74" s="15"/>
      <c r="FPA74" s="15"/>
      <c r="FPB74" s="15"/>
      <c r="FPC74" s="15"/>
      <c r="FPD74" s="15"/>
      <c r="FPE74" s="15"/>
      <c r="FPF74" s="19"/>
      <c r="FPG74" s="15"/>
      <c r="FPH74" s="15"/>
      <c r="FPI74" s="15"/>
      <c r="FPJ74" s="15"/>
      <c r="FPK74" s="15"/>
      <c r="FPL74" s="15"/>
      <c r="FPM74" s="19"/>
      <c r="FPN74" s="59"/>
      <c r="FPO74" s="59"/>
      <c r="FPP74" s="52"/>
      <c r="FPQ74" s="52"/>
      <c r="FPR74" s="52"/>
      <c r="FPS74" s="52"/>
      <c r="FPT74" s="52"/>
      <c r="FPU74" s="59"/>
      <c r="FPV74" s="59"/>
      <c r="FPW74" s="59"/>
      <c r="FPX74" s="59"/>
      <c r="FPY74" s="60"/>
      <c r="FPZ74" s="278"/>
      <c r="FQA74" s="243"/>
      <c r="FQB74" s="244"/>
      <c r="FQC74" s="244"/>
      <c r="FQD74" s="244"/>
      <c r="FQE74" s="244"/>
      <c r="FQF74" s="244"/>
      <c r="FQG74" s="201"/>
      <c r="FQH74" s="210"/>
      <c r="FQI74" s="15"/>
      <c r="FQJ74" s="15"/>
      <c r="FQK74" s="15"/>
      <c r="FQL74" s="15"/>
      <c r="FQM74" s="15"/>
      <c r="FQN74" s="15"/>
      <c r="FQO74" s="15"/>
      <c r="FQP74" s="15"/>
      <c r="FQQ74" s="15"/>
      <c r="FQR74" s="15"/>
      <c r="FQS74" s="19"/>
      <c r="FQT74" s="15"/>
      <c r="FQU74" s="15"/>
      <c r="FQV74" s="15"/>
      <c r="FQW74" s="15"/>
      <c r="FQX74" s="15"/>
      <c r="FQY74" s="15"/>
      <c r="FQZ74" s="19"/>
      <c r="FRA74" s="59"/>
      <c r="FRB74" s="59"/>
      <c r="FRC74" s="52"/>
      <c r="FRD74" s="52"/>
      <c r="FRE74" s="52"/>
      <c r="FRF74" s="52"/>
      <c r="FRG74" s="52"/>
      <c r="FRH74" s="59"/>
      <c r="FRI74" s="59"/>
      <c r="FRJ74" s="59"/>
      <c r="FRK74" s="59"/>
      <c r="FRL74" s="60"/>
      <c r="FRM74" s="278"/>
      <c r="FRN74" s="243"/>
      <c r="FRO74" s="244"/>
      <c r="FRP74" s="244"/>
      <c r="FRQ74" s="244"/>
      <c r="FRR74" s="244"/>
      <c r="FRS74" s="244"/>
      <c r="FRT74" s="201"/>
      <c r="FRU74" s="210"/>
      <c r="FRV74" s="15"/>
      <c r="FRW74" s="15"/>
      <c r="FRX74" s="15"/>
      <c r="FRY74" s="15"/>
      <c r="FRZ74" s="15"/>
      <c r="FSA74" s="15"/>
      <c r="FSB74" s="15"/>
      <c r="FSC74" s="15"/>
      <c r="FSD74" s="15"/>
      <c r="FSE74" s="15"/>
      <c r="FSF74" s="19"/>
      <c r="FSG74" s="15"/>
      <c r="FSH74" s="15"/>
      <c r="FSI74" s="15"/>
      <c r="FSJ74" s="15"/>
      <c r="FSK74" s="15"/>
      <c r="FSL74" s="15"/>
      <c r="FSM74" s="19"/>
      <c r="FSN74" s="59"/>
      <c r="FSO74" s="59"/>
      <c r="FSP74" s="52"/>
      <c r="FSQ74" s="52"/>
      <c r="FSR74" s="52"/>
      <c r="FSS74" s="52"/>
      <c r="FST74" s="52"/>
      <c r="FSU74" s="59"/>
      <c r="FSV74" s="59"/>
      <c r="FSW74" s="59"/>
      <c r="FSX74" s="59"/>
      <c r="FSY74" s="60"/>
      <c r="FSZ74" s="278"/>
      <c r="FTA74" s="243"/>
      <c r="FTB74" s="244"/>
      <c r="FTC74" s="244"/>
      <c r="FTD74" s="244"/>
      <c r="FTE74" s="244"/>
      <c r="FTF74" s="244"/>
      <c r="FTG74" s="201"/>
      <c r="FTH74" s="210"/>
      <c r="FTI74" s="15"/>
      <c r="FTJ74" s="15"/>
      <c r="FTK74" s="15"/>
      <c r="FTL74" s="15"/>
      <c r="FTM74" s="15"/>
      <c r="FTN74" s="15"/>
      <c r="FTO74" s="15"/>
      <c r="FTP74" s="15"/>
      <c r="FTQ74" s="15"/>
      <c r="FTR74" s="15"/>
      <c r="FTS74" s="19"/>
      <c r="FTT74" s="15"/>
      <c r="FTU74" s="15"/>
      <c r="FTV74" s="15"/>
      <c r="FTW74" s="15"/>
      <c r="FTX74" s="15"/>
      <c r="FTY74" s="15"/>
      <c r="FTZ74" s="19"/>
      <c r="FUA74" s="59"/>
      <c r="FUB74" s="59"/>
      <c r="FUC74" s="52"/>
      <c r="FUD74" s="52"/>
      <c r="FUE74" s="52"/>
      <c r="FUF74" s="52"/>
      <c r="FUG74" s="52"/>
      <c r="FUH74" s="59"/>
      <c r="FUI74" s="59"/>
      <c r="FUJ74" s="59"/>
      <c r="FUK74" s="59"/>
      <c r="FUL74" s="60"/>
      <c r="FUM74" s="278"/>
      <c r="FUN74" s="243"/>
      <c r="FUO74" s="244"/>
      <c r="FUP74" s="244"/>
      <c r="FUQ74" s="244"/>
      <c r="FUR74" s="244"/>
      <c r="FUS74" s="244"/>
      <c r="FUT74" s="201"/>
      <c r="FUU74" s="210"/>
      <c r="FUV74" s="15"/>
      <c r="FUW74" s="15"/>
      <c r="FUX74" s="15"/>
      <c r="FUY74" s="15"/>
      <c r="FUZ74" s="15"/>
      <c r="FVA74" s="15"/>
      <c r="FVB74" s="15"/>
      <c r="FVC74" s="15"/>
      <c r="FVD74" s="15"/>
      <c r="FVE74" s="15"/>
      <c r="FVF74" s="19"/>
      <c r="FVG74" s="15"/>
      <c r="FVH74" s="15"/>
      <c r="FVI74" s="15"/>
      <c r="FVJ74" s="15"/>
      <c r="FVK74" s="15"/>
      <c r="FVL74" s="15"/>
      <c r="FVM74" s="19"/>
      <c r="FVN74" s="59"/>
      <c r="FVO74" s="59"/>
      <c r="FVP74" s="52"/>
      <c r="FVQ74" s="52"/>
      <c r="FVR74" s="52"/>
      <c r="FVS74" s="52"/>
      <c r="FVT74" s="52"/>
      <c r="FVU74" s="59"/>
      <c r="FVV74" s="59"/>
      <c r="FVW74" s="59"/>
      <c r="FVX74" s="59"/>
      <c r="FVY74" s="60"/>
      <c r="FVZ74" s="278"/>
      <c r="FWA74" s="243"/>
      <c r="FWB74" s="244"/>
      <c r="FWC74" s="244"/>
      <c r="FWD74" s="244"/>
      <c r="FWE74" s="244"/>
      <c r="FWF74" s="244"/>
      <c r="FWG74" s="201"/>
      <c r="FWH74" s="210"/>
      <c r="FWI74" s="15"/>
      <c r="FWJ74" s="15"/>
      <c r="FWK74" s="15"/>
      <c r="FWL74" s="15"/>
      <c r="FWM74" s="15"/>
      <c r="FWN74" s="15"/>
      <c r="FWO74" s="15"/>
      <c r="FWP74" s="15"/>
      <c r="FWQ74" s="15"/>
      <c r="FWR74" s="15"/>
      <c r="FWS74" s="19"/>
      <c r="FWT74" s="15"/>
      <c r="FWU74" s="15"/>
      <c r="FWV74" s="15"/>
      <c r="FWW74" s="15"/>
      <c r="FWX74" s="15"/>
      <c r="FWY74" s="15"/>
      <c r="FWZ74" s="19"/>
      <c r="FXA74" s="59"/>
      <c r="FXB74" s="59"/>
      <c r="FXC74" s="52"/>
      <c r="FXD74" s="52"/>
      <c r="FXE74" s="52"/>
      <c r="FXF74" s="52"/>
      <c r="FXG74" s="52"/>
      <c r="FXH74" s="59"/>
      <c r="FXI74" s="59"/>
      <c r="FXJ74" s="59"/>
      <c r="FXK74" s="59"/>
      <c r="FXL74" s="60"/>
      <c r="FXM74" s="278"/>
      <c r="FXN74" s="243"/>
      <c r="FXO74" s="244"/>
      <c r="FXP74" s="244"/>
      <c r="FXQ74" s="244"/>
      <c r="FXR74" s="244"/>
      <c r="FXS74" s="244"/>
      <c r="FXT74" s="201"/>
      <c r="FXU74" s="210"/>
      <c r="FXV74" s="15"/>
      <c r="FXW74" s="15"/>
      <c r="FXX74" s="15"/>
      <c r="FXY74" s="15"/>
      <c r="FXZ74" s="15"/>
      <c r="FYA74" s="15"/>
      <c r="FYB74" s="15"/>
      <c r="FYC74" s="15"/>
      <c r="FYD74" s="15"/>
      <c r="FYE74" s="15"/>
      <c r="FYF74" s="19"/>
      <c r="FYG74" s="15"/>
      <c r="FYH74" s="15"/>
      <c r="FYI74" s="15"/>
      <c r="FYJ74" s="15"/>
      <c r="FYK74" s="15"/>
      <c r="FYL74" s="15"/>
      <c r="FYM74" s="19"/>
      <c r="FYN74" s="59"/>
      <c r="FYO74" s="59"/>
      <c r="FYP74" s="52"/>
      <c r="FYQ74" s="52"/>
      <c r="FYR74" s="52"/>
      <c r="FYS74" s="52"/>
      <c r="FYT74" s="52"/>
      <c r="FYU74" s="59"/>
      <c r="FYV74" s="59"/>
      <c r="FYW74" s="59"/>
      <c r="FYX74" s="59"/>
      <c r="FYY74" s="60"/>
      <c r="FYZ74" s="278"/>
      <c r="FZA74" s="243"/>
      <c r="FZB74" s="244"/>
      <c r="FZC74" s="244"/>
      <c r="FZD74" s="244"/>
      <c r="FZE74" s="244"/>
      <c r="FZF74" s="244"/>
      <c r="FZG74" s="201"/>
      <c r="FZH74" s="210"/>
      <c r="FZI74" s="15"/>
      <c r="FZJ74" s="15"/>
      <c r="FZK74" s="15"/>
      <c r="FZL74" s="15"/>
      <c r="FZM74" s="15"/>
      <c r="FZN74" s="15"/>
      <c r="FZO74" s="15"/>
      <c r="FZP74" s="15"/>
      <c r="FZQ74" s="15"/>
      <c r="FZR74" s="15"/>
      <c r="FZS74" s="19"/>
      <c r="FZT74" s="15"/>
      <c r="FZU74" s="15"/>
      <c r="FZV74" s="15"/>
      <c r="FZW74" s="15"/>
      <c r="FZX74" s="15"/>
      <c r="FZY74" s="15"/>
      <c r="FZZ74" s="19"/>
      <c r="GAA74" s="59"/>
      <c r="GAB74" s="59"/>
      <c r="GAC74" s="52"/>
      <c r="GAD74" s="52"/>
      <c r="GAE74" s="52"/>
      <c r="GAF74" s="52"/>
      <c r="GAG74" s="52"/>
      <c r="GAH74" s="59"/>
      <c r="GAI74" s="59"/>
      <c r="GAJ74" s="59"/>
      <c r="GAK74" s="59"/>
      <c r="GAL74" s="60"/>
      <c r="GAM74" s="278"/>
      <c r="GAN74" s="243"/>
      <c r="GAO74" s="244"/>
      <c r="GAP74" s="244"/>
      <c r="GAQ74" s="244"/>
      <c r="GAR74" s="244"/>
      <c r="GAS74" s="244"/>
      <c r="GAT74" s="201"/>
      <c r="GAU74" s="210"/>
      <c r="GAV74" s="15"/>
      <c r="GAW74" s="15"/>
      <c r="GAX74" s="15"/>
      <c r="GAY74" s="15"/>
      <c r="GAZ74" s="15"/>
      <c r="GBA74" s="15"/>
      <c r="GBB74" s="15"/>
      <c r="GBC74" s="15"/>
      <c r="GBD74" s="15"/>
      <c r="GBE74" s="15"/>
      <c r="GBF74" s="19"/>
      <c r="GBG74" s="15"/>
      <c r="GBH74" s="15"/>
      <c r="GBI74" s="15"/>
      <c r="GBJ74" s="15"/>
      <c r="GBK74" s="15"/>
      <c r="GBL74" s="15"/>
      <c r="GBM74" s="19"/>
      <c r="GBN74" s="59"/>
      <c r="GBO74" s="59"/>
      <c r="GBP74" s="52"/>
      <c r="GBQ74" s="52"/>
      <c r="GBR74" s="52"/>
      <c r="GBS74" s="52"/>
      <c r="GBT74" s="52"/>
      <c r="GBU74" s="59"/>
      <c r="GBV74" s="59"/>
      <c r="GBW74" s="59"/>
      <c r="GBX74" s="59"/>
      <c r="GBY74" s="60"/>
      <c r="GBZ74" s="278"/>
      <c r="GCA74" s="243"/>
      <c r="GCB74" s="244"/>
      <c r="GCC74" s="244"/>
      <c r="GCD74" s="244"/>
      <c r="GCE74" s="244"/>
      <c r="GCF74" s="244"/>
      <c r="GCG74" s="201"/>
      <c r="GCH74" s="210"/>
      <c r="GCI74" s="15"/>
      <c r="GCJ74" s="15"/>
      <c r="GCK74" s="15"/>
      <c r="GCL74" s="15"/>
      <c r="GCM74" s="15"/>
      <c r="GCN74" s="15"/>
      <c r="GCO74" s="15"/>
      <c r="GCP74" s="15"/>
      <c r="GCQ74" s="15"/>
      <c r="GCR74" s="15"/>
      <c r="GCS74" s="19"/>
      <c r="GCT74" s="15"/>
      <c r="GCU74" s="15"/>
      <c r="GCV74" s="15"/>
      <c r="GCW74" s="15"/>
      <c r="GCX74" s="15"/>
      <c r="GCY74" s="15"/>
      <c r="GCZ74" s="19"/>
      <c r="GDA74" s="59"/>
      <c r="GDB74" s="59"/>
      <c r="GDC74" s="52"/>
      <c r="GDD74" s="52"/>
      <c r="GDE74" s="52"/>
      <c r="GDF74" s="52"/>
      <c r="GDG74" s="52"/>
      <c r="GDH74" s="59"/>
      <c r="GDI74" s="59"/>
      <c r="GDJ74" s="59"/>
      <c r="GDK74" s="59"/>
      <c r="GDL74" s="60"/>
      <c r="GDM74" s="278"/>
      <c r="GDN74" s="243"/>
      <c r="GDO74" s="244"/>
      <c r="GDP74" s="244"/>
      <c r="GDQ74" s="244"/>
      <c r="GDR74" s="244"/>
      <c r="GDS74" s="244"/>
      <c r="GDT74" s="201"/>
      <c r="GDU74" s="210"/>
      <c r="GDV74" s="15"/>
      <c r="GDW74" s="15"/>
      <c r="GDX74" s="15"/>
      <c r="GDY74" s="15"/>
      <c r="GDZ74" s="15"/>
      <c r="GEA74" s="15"/>
      <c r="GEB74" s="15"/>
      <c r="GEC74" s="15"/>
      <c r="GED74" s="15"/>
      <c r="GEE74" s="15"/>
      <c r="GEF74" s="19"/>
      <c r="GEG74" s="15"/>
      <c r="GEH74" s="15"/>
      <c r="GEI74" s="15"/>
      <c r="GEJ74" s="15"/>
      <c r="GEK74" s="15"/>
      <c r="GEL74" s="15"/>
      <c r="GEM74" s="19"/>
      <c r="GEN74" s="59"/>
      <c r="GEO74" s="59"/>
      <c r="GEP74" s="52"/>
      <c r="GEQ74" s="52"/>
      <c r="GER74" s="52"/>
      <c r="GES74" s="52"/>
      <c r="GET74" s="52"/>
      <c r="GEU74" s="59"/>
      <c r="GEV74" s="59"/>
      <c r="GEW74" s="59"/>
      <c r="GEX74" s="59"/>
      <c r="GEY74" s="60"/>
      <c r="GEZ74" s="278"/>
      <c r="GFA74" s="243"/>
      <c r="GFB74" s="244"/>
      <c r="GFC74" s="244"/>
      <c r="GFD74" s="244"/>
      <c r="GFE74" s="244"/>
      <c r="GFF74" s="244"/>
      <c r="GFG74" s="201"/>
      <c r="GFH74" s="210"/>
      <c r="GFI74" s="15"/>
      <c r="GFJ74" s="15"/>
      <c r="GFK74" s="15"/>
      <c r="GFL74" s="15"/>
      <c r="GFM74" s="15"/>
      <c r="GFN74" s="15"/>
      <c r="GFO74" s="15"/>
      <c r="GFP74" s="15"/>
      <c r="GFQ74" s="15"/>
      <c r="GFR74" s="15"/>
      <c r="GFS74" s="19"/>
      <c r="GFT74" s="15"/>
      <c r="GFU74" s="15"/>
      <c r="GFV74" s="15"/>
      <c r="GFW74" s="15"/>
      <c r="GFX74" s="15"/>
      <c r="GFY74" s="15"/>
      <c r="GFZ74" s="19"/>
      <c r="GGA74" s="59"/>
      <c r="GGB74" s="59"/>
      <c r="GGC74" s="52"/>
      <c r="GGD74" s="52"/>
      <c r="GGE74" s="52"/>
      <c r="GGF74" s="52"/>
      <c r="GGG74" s="52"/>
      <c r="GGH74" s="59"/>
      <c r="GGI74" s="59"/>
      <c r="GGJ74" s="59"/>
      <c r="GGK74" s="59"/>
      <c r="GGL74" s="60"/>
      <c r="GGM74" s="278"/>
      <c r="GGN74" s="243"/>
      <c r="GGO74" s="244"/>
      <c r="GGP74" s="244"/>
      <c r="GGQ74" s="244"/>
      <c r="GGR74" s="244"/>
      <c r="GGS74" s="244"/>
      <c r="GGT74" s="201"/>
      <c r="GGU74" s="210"/>
      <c r="GGV74" s="15"/>
      <c r="GGW74" s="15"/>
      <c r="GGX74" s="15"/>
      <c r="GGY74" s="15"/>
      <c r="GGZ74" s="15"/>
      <c r="GHA74" s="15"/>
      <c r="GHB74" s="15"/>
      <c r="GHC74" s="15"/>
      <c r="GHD74" s="15"/>
      <c r="GHE74" s="15"/>
      <c r="GHF74" s="19"/>
      <c r="GHG74" s="15"/>
      <c r="GHH74" s="15"/>
      <c r="GHI74" s="15"/>
      <c r="GHJ74" s="15"/>
      <c r="GHK74" s="15"/>
      <c r="GHL74" s="15"/>
      <c r="GHM74" s="19"/>
      <c r="GHN74" s="59"/>
      <c r="GHO74" s="59"/>
      <c r="GHP74" s="52"/>
      <c r="GHQ74" s="52"/>
      <c r="GHR74" s="52"/>
      <c r="GHS74" s="52"/>
      <c r="GHT74" s="52"/>
      <c r="GHU74" s="59"/>
      <c r="GHV74" s="59"/>
      <c r="GHW74" s="59"/>
      <c r="GHX74" s="59"/>
      <c r="GHY74" s="60"/>
      <c r="GHZ74" s="278"/>
      <c r="GIA74" s="243"/>
      <c r="GIB74" s="244"/>
      <c r="GIC74" s="244"/>
      <c r="GID74" s="244"/>
      <c r="GIE74" s="244"/>
      <c r="GIF74" s="244"/>
      <c r="GIG74" s="201"/>
      <c r="GIH74" s="210"/>
      <c r="GII74" s="15"/>
      <c r="GIJ74" s="15"/>
      <c r="GIK74" s="15"/>
      <c r="GIL74" s="15"/>
      <c r="GIM74" s="15"/>
      <c r="GIN74" s="15"/>
      <c r="GIO74" s="15"/>
      <c r="GIP74" s="15"/>
      <c r="GIQ74" s="15"/>
      <c r="GIR74" s="15"/>
      <c r="GIS74" s="19"/>
      <c r="GIT74" s="15"/>
      <c r="GIU74" s="15"/>
      <c r="GIV74" s="15"/>
      <c r="GIW74" s="15"/>
      <c r="GIX74" s="15"/>
      <c r="GIY74" s="15"/>
      <c r="GIZ74" s="19"/>
      <c r="GJA74" s="59"/>
      <c r="GJB74" s="59"/>
      <c r="GJC74" s="52"/>
      <c r="GJD74" s="52"/>
      <c r="GJE74" s="52"/>
      <c r="GJF74" s="52"/>
      <c r="GJG74" s="52"/>
      <c r="GJH74" s="59"/>
      <c r="GJI74" s="59"/>
      <c r="GJJ74" s="59"/>
      <c r="GJK74" s="59"/>
      <c r="GJL74" s="60"/>
      <c r="GJM74" s="278"/>
      <c r="GJN74" s="243"/>
      <c r="GJO74" s="244"/>
      <c r="GJP74" s="244"/>
      <c r="GJQ74" s="244"/>
      <c r="GJR74" s="244"/>
      <c r="GJS74" s="244"/>
      <c r="GJT74" s="201"/>
      <c r="GJU74" s="210"/>
      <c r="GJV74" s="15"/>
      <c r="GJW74" s="15"/>
      <c r="GJX74" s="15"/>
      <c r="GJY74" s="15"/>
      <c r="GJZ74" s="15"/>
      <c r="GKA74" s="15"/>
      <c r="GKB74" s="15"/>
      <c r="GKC74" s="15"/>
      <c r="GKD74" s="15"/>
      <c r="GKE74" s="15"/>
      <c r="GKF74" s="19"/>
      <c r="GKG74" s="15"/>
      <c r="GKH74" s="15"/>
      <c r="GKI74" s="15"/>
      <c r="GKJ74" s="15"/>
      <c r="GKK74" s="15"/>
      <c r="GKL74" s="15"/>
      <c r="GKM74" s="19"/>
      <c r="GKN74" s="59"/>
      <c r="GKO74" s="59"/>
      <c r="GKP74" s="52"/>
      <c r="GKQ74" s="52"/>
      <c r="GKR74" s="52"/>
      <c r="GKS74" s="52"/>
      <c r="GKT74" s="52"/>
      <c r="GKU74" s="59"/>
      <c r="GKV74" s="59"/>
      <c r="GKW74" s="59"/>
      <c r="GKX74" s="59"/>
      <c r="GKY74" s="60"/>
      <c r="GKZ74" s="278"/>
      <c r="GLA74" s="243"/>
      <c r="GLB74" s="244"/>
      <c r="GLC74" s="244"/>
      <c r="GLD74" s="244"/>
      <c r="GLE74" s="244"/>
      <c r="GLF74" s="244"/>
      <c r="GLG74" s="201"/>
      <c r="GLH74" s="210"/>
      <c r="GLI74" s="15"/>
      <c r="GLJ74" s="15"/>
      <c r="GLK74" s="15"/>
      <c r="GLL74" s="15"/>
      <c r="GLM74" s="15"/>
      <c r="GLN74" s="15"/>
      <c r="GLO74" s="15"/>
      <c r="GLP74" s="15"/>
      <c r="GLQ74" s="15"/>
      <c r="GLR74" s="15"/>
      <c r="GLS74" s="19"/>
      <c r="GLT74" s="15"/>
      <c r="GLU74" s="15"/>
      <c r="GLV74" s="15"/>
      <c r="GLW74" s="15"/>
      <c r="GLX74" s="15"/>
      <c r="GLY74" s="15"/>
      <c r="GLZ74" s="19"/>
      <c r="GMA74" s="59"/>
      <c r="GMB74" s="59"/>
      <c r="GMC74" s="52"/>
      <c r="GMD74" s="52"/>
      <c r="GME74" s="52"/>
      <c r="GMF74" s="52"/>
      <c r="GMG74" s="52"/>
      <c r="GMH74" s="59"/>
      <c r="GMI74" s="59"/>
      <c r="GMJ74" s="59"/>
      <c r="GMK74" s="59"/>
      <c r="GML74" s="60"/>
      <c r="GMM74" s="278"/>
      <c r="GMN74" s="243"/>
      <c r="GMO74" s="244"/>
      <c r="GMP74" s="244"/>
      <c r="GMQ74" s="244"/>
      <c r="GMR74" s="244"/>
      <c r="GMS74" s="244"/>
      <c r="GMT74" s="201"/>
      <c r="GMU74" s="210"/>
      <c r="GMV74" s="15"/>
      <c r="GMW74" s="15"/>
      <c r="GMX74" s="15"/>
      <c r="GMY74" s="15"/>
      <c r="GMZ74" s="15"/>
      <c r="GNA74" s="15"/>
      <c r="GNB74" s="15"/>
      <c r="GNC74" s="15"/>
      <c r="GND74" s="15"/>
      <c r="GNE74" s="15"/>
      <c r="GNF74" s="19"/>
      <c r="GNG74" s="15"/>
      <c r="GNH74" s="15"/>
      <c r="GNI74" s="15"/>
      <c r="GNJ74" s="15"/>
      <c r="GNK74" s="15"/>
      <c r="GNL74" s="15"/>
      <c r="GNM74" s="19"/>
      <c r="GNN74" s="59"/>
      <c r="GNO74" s="59"/>
      <c r="GNP74" s="52"/>
      <c r="GNQ74" s="52"/>
      <c r="GNR74" s="52"/>
      <c r="GNS74" s="52"/>
      <c r="GNT74" s="52"/>
      <c r="GNU74" s="59"/>
      <c r="GNV74" s="59"/>
      <c r="GNW74" s="59"/>
      <c r="GNX74" s="59"/>
      <c r="GNY74" s="60"/>
      <c r="GNZ74" s="278"/>
      <c r="GOA74" s="243"/>
      <c r="GOB74" s="244"/>
      <c r="GOC74" s="244"/>
      <c r="GOD74" s="244"/>
      <c r="GOE74" s="244"/>
      <c r="GOF74" s="244"/>
      <c r="GOG74" s="201"/>
      <c r="GOH74" s="210"/>
      <c r="GOI74" s="15"/>
      <c r="GOJ74" s="15"/>
      <c r="GOK74" s="15"/>
      <c r="GOL74" s="15"/>
      <c r="GOM74" s="15"/>
      <c r="GON74" s="15"/>
      <c r="GOO74" s="15"/>
      <c r="GOP74" s="15"/>
      <c r="GOQ74" s="15"/>
      <c r="GOR74" s="15"/>
      <c r="GOS74" s="19"/>
      <c r="GOT74" s="15"/>
      <c r="GOU74" s="15"/>
      <c r="GOV74" s="15"/>
      <c r="GOW74" s="15"/>
      <c r="GOX74" s="15"/>
      <c r="GOY74" s="15"/>
      <c r="GOZ74" s="19"/>
      <c r="GPA74" s="59"/>
      <c r="GPB74" s="59"/>
      <c r="GPC74" s="52"/>
      <c r="GPD74" s="52"/>
      <c r="GPE74" s="52"/>
      <c r="GPF74" s="52"/>
      <c r="GPG74" s="52"/>
      <c r="GPH74" s="59"/>
      <c r="GPI74" s="59"/>
      <c r="GPJ74" s="59"/>
      <c r="GPK74" s="59"/>
      <c r="GPL74" s="60"/>
      <c r="GPM74" s="278"/>
      <c r="GPN74" s="243"/>
      <c r="GPO74" s="244"/>
      <c r="GPP74" s="244"/>
      <c r="GPQ74" s="244"/>
      <c r="GPR74" s="244"/>
      <c r="GPS74" s="244"/>
      <c r="GPT74" s="201"/>
      <c r="GPU74" s="210"/>
      <c r="GPV74" s="15"/>
      <c r="GPW74" s="15"/>
      <c r="GPX74" s="15"/>
      <c r="GPY74" s="15"/>
      <c r="GPZ74" s="15"/>
      <c r="GQA74" s="15"/>
      <c r="GQB74" s="15"/>
      <c r="GQC74" s="15"/>
      <c r="GQD74" s="15"/>
      <c r="GQE74" s="15"/>
      <c r="GQF74" s="19"/>
      <c r="GQG74" s="15"/>
      <c r="GQH74" s="15"/>
      <c r="GQI74" s="15"/>
      <c r="GQJ74" s="15"/>
      <c r="GQK74" s="15"/>
      <c r="GQL74" s="15"/>
      <c r="GQM74" s="19"/>
      <c r="GQN74" s="59"/>
      <c r="GQO74" s="59"/>
      <c r="GQP74" s="52"/>
      <c r="GQQ74" s="52"/>
      <c r="GQR74" s="52"/>
      <c r="GQS74" s="52"/>
      <c r="GQT74" s="52"/>
      <c r="GQU74" s="59"/>
      <c r="GQV74" s="59"/>
      <c r="GQW74" s="59"/>
      <c r="GQX74" s="59"/>
      <c r="GQY74" s="60"/>
      <c r="GQZ74" s="278"/>
      <c r="GRA74" s="243"/>
      <c r="GRB74" s="244"/>
      <c r="GRC74" s="244"/>
      <c r="GRD74" s="244"/>
      <c r="GRE74" s="244"/>
      <c r="GRF74" s="244"/>
      <c r="GRG74" s="201"/>
      <c r="GRH74" s="210"/>
      <c r="GRI74" s="15"/>
      <c r="GRJ74" s="15"/>
      <c r="GRK74" s="15"/>
      <c r="GRL74" s="15"/>
      <c r="GRM74" s="15"/>
      <c r="GRN74" s="15"/>
      <c r="GRO74" s="15"/>
      <c r="GRP74" s="15"/>
      <c r="GRQ74" s="15"/>
      <c r="GRR74" s="15"/>
      <c r="GRS74" s="19"/>
      <c r="GRT74" s="15"/>
      <c r="GRU74" s="15"/>
      <c r="GRV74" s="15"/>
      <c r="GRW74" s="15"/>
      <c r="GRX74" s="15"/>
      <c r="GRY74" s="15"/>
      <c r="GRZ74" s="19"/>
      <c r="GSA74" s="59"/>
      <c r="GSB74" s="59"/>
      <c r="GSC74" s="52"/>
      <c r="GSD74" s="52"/>
      <c r="GSE74" s="52"/>
      <c r="GSF74" s="52"/>
      <c r="GSG74" s="52"/>
      <c r="GSH74" s="59"/>
      <c r="GSI74" s="59"/>
      <c r="GSJ74" s="59"/>
      <c r="GSK74" s="59"/>
      <c r="GSL74" s="60"/>
      <c r="GSM74" s="278"/>
      <c r="GSN74" s="243"/>
      <c r="GSO74" s="244"/>
      <c r="GSP74" s="244"/>
      <c r="GSQ74" s="244"/>
      <c r="GSR74" s="244"/>
      <c r="GSS74" s="244"/>
      <c r="GST74" s="201"/>
      <c r="GSU74" s="210"/>
      <c r="GSV74" s="15"/>
      <c r="GSW74" s="15"/>
      <c r="GSX74" s="15"/>
      <c r="GSY74" s="15"/>
      <c r="GSZ74" s="15"/>
      <c r="GTA74" s="15"/>
      <c r="GTB74" s="15"/>
      <c r="GTC74" s="15"/>
      <c r="GTD74" s="15"/>
      <c r="GTE74" s="15"/>
      <c r="GTF74" s="19"/>
      <c r="GTG74" s="15"/>
      <c r="GTH74" s="15"/>
      <c r="GTI74" s="15"/>
      <c r="GTJ74" s="15"/>
      <c r="GTK74" s="15"/>
      <c r="GTL74" s="15"/>
      <c r="GTM74" s="19"/>
      <c r="GTN74" s="59"/>
      <c r="GTO74" s="59"/>
      <c r="GTP74" s="52"/>
      <c r="GTQ74" s="52"/>
      <c r="GTR74" s="52"/>
      <c r="GTS74" s="52"/>
      <c r="GTT74" s="52"/>
      <c r="GTU74" s="59"/>
      <c r="GTV74" s="59"/>
      <c r="GTW74" s="59"/>
      <c r="GTX74" s="59"/>
      <c r="GTY74" s="60"/>
      <c r="GTZ74" s="278"/>
      <c r="GUA74" s="243"/>
      <c r="GUB74" s="244"/>
      <c r="GUC74" s="244"/>
      <c r="GUD74" s="244"/>
      <c r="GUE74" s="244"/>
      <c r="GUF74" s="244"/>
      <c r="GUG74" s="201"/>
      <c r="GUH74" s="210"/>
      <c r="GUI74" s="15"/>
      <c r="GUJ74" s="15"/>
      <c r="GUK74" s="15"/>
      <c r="GUL74" s="15"/>
      <c r="GUM74" s="15"/>
      <c r="GUN74" s="15"/>
      <c r="GUO74" s="15"/>
      <c r="GUP74" s="15"/>
      <c r="GUQ74" s="15"/>
      <c r="GUR74" s="15"/>
      <c r="GUS74" s="19"/>
      <c r="GUT74" s="15"/>
      <c r="GUU74" s="15"/>
      <c r="GUV74" s="15"/>
      <c r="GUW74" s="15"/>
      <c r="GUX74" s="15"/>
      <c r="GUY74" s="15"/>
      <c r="GUZ74" s="19"/>
      <c r="GVA74" s="59"/>
      <c r="GVB74" s="59"/>
      <c r="GVC74" s="52"/>
      <c r="GVD74" s="52"/>
      <c r="GVE74" s="52"/>
      <c r="GVF74" s="52"/>
      <c r="GVG74" s="52"/>
      <c r="GVH74" s="59"/>
      <c r="GVI74" s="59"/>
      <c r="GVJ74" s="59"/>
      <c r="GVK74" s="59"/>
      <c r="GVL74" s="60"/>
      <c r="GVM74" s="278"/>
      <c r="GVN74" s="243"/>
      <c r="GVO74" s="244"/>
      <c r="GVP74" s="244"/>
      <c r="GVQ74" s="244"/>
      <c r="GVR74" s="244"/>
      <c r="GVS74" s="244"/>
      <c r="GVT74" s="201"/>
      <c r="GVU74" s="210"/>
      <c r="GVV74" s="15"/>
      <c r="GVW74" s="15"/>
      <c r="GVX74" s="15"/>
      <c r="GVY74" s="15"/>
      <c r="GVZ74" s="15"/>
      <c r="GWA74" s="15"/>
      <c r="GWB74" s="15"/>
      <c r="GWC74" s="15"/>
      <c r="GWD74" s="15"/>
      <c r="GWE74" s="15"/>
      <c r="GWF74" s="19"/>
      <c r="GWG74" s="15"/>
      <c r="GWH74" s="15"/>
      <c r="GWI74" s="15"/>
      <c r="GWJ74" s="15"/>
      <c r="GWK74" s="15"/>
      <c r="GWL74" s="15"/>
      <c r="GWM74" s="19"/>
      <c r="GWN74" s="59"/>
      <c r="GWO74" s="59"/>
      <c r="GWP74" s="52"/>
      <c r="GWQ74" s="52"/>
      <c r="GWR74" s="52"/>
      <c r="GWS74" s="52"/>
      <c r="GWT74" s="52"/>
      <c r="GWU74" s="59"/>
      <c r="GWV74" s="59"/>
      <c r="GWW74" s="59"/>
      <c r="GWX74" s="59"/>
      <c r="GWY74" s="60"/>
      <c r="GWZ74" s="278"/>
      <c r="GXA74" s="243"/>
      <c r="GXB74" s="244"/>
      <c r="GXC74" s="244"/>
      <c r="GXD74" s="244"/>
      <c r="GXE74" s="244"/>
      <c r="GXF74" s="244"/>
      <c r="GXG74" s="201"/>
      <c r="GXH74" s="210"/>
      <c r="GXI74" s="15"/>
      <c r="GXJ74" s="15"/>
      <c r="GXK74" s="15"/>
      <c r="GXL74" s="15"/>
      <c r="GXM74" s="15"/>
      <c r="GXN74" s="15"/>
      <c r="GXO74" s="15"/>
      <c r="GXP74" s="15"/>
      <c r="GXQ74" s="15"/>
      <c r="GXR74" s="15"/>
      <c r="GXS74" s="19"/>
      <c r="GXT74" s="15"/>
      <c r="GXU74" s="15"/>
      <c r="GXV74" s="15"/>
      <c r="GXW74" s="15"/>
      <c r="GXX74" s="15"/>
      <c r="GXY74" s="15"/>
      <c r="GXZ74" s="19"/>
      <c r="GYA74" s="59"/>
      <c r="GYB74" s="59"/>
      <c r="GYC74" s="52"/>
      <c r="GYD74" s="52"/>
      <c r="GYE74" s="52"/>
      <c r="GYF74" s="52"/>
      <c r="GYG74" s="52"/>
      <c r="GYH74" s="59"/>
      <c r="GYI74" s="59"/>
      <c r="GYJ74" s="59"/>
      <c r="GYK74" s="59"/>
      <c r="GYL74" s="60"/>
      <c r="GYM74" s="278"/>
      <c r="GYN74" s="243"/>
      <c r="GYO74" s="244"/>
      <c r="GYP74" s="244"/>
      <c r="GYQ74" s="244"/>
      <c r="GYR74" s="244"/>
      <c r="GYS74" s="244"/>
      <c r="GYT74" s="201"/>
      <c r="GYU74" s="210"/>
      <c r="GYV74" s="15"/>
      <c r="GYW74" s="15"/>
      <c r="GYX74" s="15"/>
      <c r="GYY74" s="15"/>
      <c r="GYZ74" s="15"/>
      <c r="GZA74" s="15"/>
      <c r="GZB74" s="15"/>
      <c r="GZC74" s="15"/>
      <c r="GZD74" s="15"/>
      <c r="GZE74" s="15"/>
      <c r="GZF74" s="19"/>
      <c r="GZG74" s="15"/>
      <c r="GZH74" s="15"/>
      <c r="GZI74" s="15"/>
      <c r="GZJ74" s="15"/>
      <c r="GZK74" s="15"/>
      <c r="GZL74" s="15"/>
      <c r="GZM74" s="19"/>
      <c r="GZN74" s="59"/>
      <c r="GZO74" s="59"/>
      <c r="GZP74" s="52"/>
      <c r="GZQ74" s="52"/>
      <c r="GZR74" s="52"/>
      <c r="GZS74" s="52"/>
      <c r="GZT74" s="52"/>
      <c r="GZU74" s="59"/>
      <c r="GZV74" s="59"/>
      <c r="GZW74" s="59"/>
      <c r="GZX74" s="59"/>
      <c r="GZY74" s="60"/>
      <c r="GZZ74" s="278"/>
      <c r="HAA74" s="243"/>
      <c r="HAB74" s="244"/>
      <c r="HAC74" s="244"/>
      <c r="HAD74" s="244"/>
      <c r="HAE74" s="244"/>
      <c r="HAF74" s="244"/>
      <c r="HAG74" s="201"/>
      <c r="HAH74" s="210"/>
      <c r="HAI74" s="15"/>
      <c r="HAJ74" s="15"/>
      <c r="HAK74" s="15"/>
      <c r="HAL74" s="15"/>
      <c r="HAM74" s="15"/>
      <c r="HAN74" s="15"/>
      <c r="HAO74" s="15"/>
      <c r="HAP74" s="15"/>
      <c r="HAQ74" s="15"/>
      <c r="HAR74" s="15"/>
      <c r="HAS74" s="19"/>
      <c r="HAT74" s="15"/>
      <c r="HAU74" s="15"/>
      <c r="HAV74" s="15"/>
      <c r="HAW74" s="15"/>
      <c r="HAX74" s="15"/>
      <c r="HAY74" s="15"/>
      <c r="HAZ74" s="19"/>
      <c r="HBA74" s="59"/>
      <c r="HBB74" s="59"/>
      <c r="HBC74" s="52"/>
      <c r="HBD74" s="52"/>
      <c r="HBE74" s="52"/>
      <c r="HBF74" s="52"/>
      <c r="HBG74" s="52"/>
      <c r="HBH74" s="59"/>
      <c r="HBI74" s="59"/>
      <c r="HBJ74" s="59"/>
      <c r="HBK74" s="59"/>
      <c r="HBL74" s="60"/>
      <c r="HBM74" s="278"/>
      <c r="HBN74" s="243"/>
      <c r="HBO74" s="244"/>
      <c r="HBP74" s="244"/>
      <c r="HBQ74" s="244"/>
      <c r="HBR74" s="244"/>
      <c r="HBS74" s="244"/>
      <c r="HBT74" s="201"/>
      <c r="HBU74" s="210"/>
      <c r="HBV74" s="15"/>
      <c r="HBW74" s="15"/>
      <c r="HBX74" s="15"/>
      <c r="HBY74" s="15"/>
      <c r="HBZ74" s="15"/>
      <c r="HCA74" s="15"/>
      <c r="HCB74" s="15"/>
      <c r="HCC74" s="15"/>
      <c r="HCD74" s="15"/>
      <c r="HCE74" s="15"/>
      <c r="HCF74" s="19"/>
      <c r="HCG74" s="15"/>
      <c r="HCH74" s="15"/>
      <c r="HCI74" s="15"/>
      <c r="HCJ74" s="15"/>
      <c r="HCK74" s="15"/>
      <c r="HCL74" s="15"/>
      <c r="HCM74" s="19"/>
      <c r="HCN74" s="59"/>
      <c r="HCO74" s="59"/>
      <c r="HCP74" s="52"/>
      <c r="HCQ74" s="52"/>
      <c r="HCR74" s="52"/>
      <c r="HCS74" s="52"/>
      <c r="HCT74" s="52"/>
      <c r="HCU74" s="59"/>
      <c r="HCV74" s="59"/>
      <c r="HCW74" s="59"/>
      <c r="HCX74" s="59"/>
      <c r="HCY74" s="60"/>
      <c r="HCZ74" s="278"/>
      <c r="HDA74" s="243"/>
      <c r="HDB74" s="244"/>
      <c r="HDC74" s="244"/>
      <c r="HDD74" s="244"/>
      <c r="HDE74" s="244"/>
      <c r="HDF74" s="244"/>
      <c r="HDG74" s="201"/>
      <c r="HDH74" s="210"/>
      <c r="HDI74" s="15"/>
      <c r="HDJ74" s="15"/>
      <c r="HDK74" s="15"/>
      <c r="HDL74" s="15"/>
      <c r="HDM74" s="15"/>
      <c r="HDN74" s="15"/>
      <c r="HDO74" s="15"/>
      <c r="HDP74" s="15"/>
      <c r="HDQ74" s="15"/>
      <c r="HDR74" s="15"/>
      <c r="HDS74" s="19"/>
      <c r="HDT74" s="15"/>
      <c r="HDU74" s="15"/>
      <c r="HDV74" s="15"/>
      <c r="HDW74" s="15"/>
      <c r="HDX74" s="15"/>
      <c r="HDY74" s="15"/>
      <c r="HDZ74" s="19"/>
      <c r="HEA74" s="59"/>
      <c r="HEB74" s="59"/>
      <c r="HEC74" s="52"/>
      <c r="HED74" s="52"/>
      <c r="HEE74" s="52"/>
      <c r="HEF74" s="52"/>
      <c r="HEG74" s="52"/>
      <c r="HEH74" s="59"/>
      <c r="HEI74" s="59"/>
      <c r="HEJ74" s="59"/>
      <c r="HEK74" s="59"/>
      <c r="HEL74" s="60"/>
      <c r="HEM74" s="278"/>
      <c r="HEN74" s="243"/>
      <c r="HEO74" s="244"/>
      <c r="HEP74" s="244"/>
      <c r="HEQ74" s="244"/>
      <c r="HER74" s="244"/>
      <c r="HES74" s="244"/>
      <c r="HET74" s="201"/>
      <c r="HEU74" s="210"/>
      <c r="HEV74" s="15"/>
      <c r="HEW74" s="15"/>
      <c r="HEX74" s="15"/>
      <c r="HEY74" s="15"/>
      <c r="HEZ74" s="15"/>
      <c r="HFA74" s="15"/>
      <c r="HFB74" s="15"/>
      <c r="HFC74" s="15"/>
      <c r="HFD74" s="15"/>
      <c r="HFE74" s="15"/>
      <c r="HFF74" s="19"/>
      <c r="HFG74" s="15"/>
      <c r="HFH74" s="15"/>
      <c r="HFI74" s="15"/>
      <c r="HFJ74" s="15"/>
      <c r="HFK74" s="15"/>
      <c r="HFL74" s="15"/>
      <c r="HFM74" s="19"/>
      <c r="HFN74" s="59"/>
      <c r="HFO74" s="59"/>
      <c r="HFP74" s="52"/>
      <c r="HFQ74" s="52"/>
      <c r="HFR74" s="52"/>
      <c r="HFS74" s="52"/>
      <c r="HFT74" s="52"/>
      <c r="HFU74" s="59"/>
      <c r="HFV74" s="59"/>
      <c r="HFW74" s="59"/>
      <c r="HFX74" s="59"/>
      <c r="HFY74" s="60"/>
      <c r="HFZ74" s="278"/>
      <c r="HGA74" s="243"/>
      <c r="HGB74" s="244"/>
      <c r="HGC74" s="244"/>
      <c r="HGD74" s="244"/>
      <c r="HGE74" s="244"/>
      <c r="HGF74" s="244"/>
      <c r="HGG74" s="201"/>
      <c r="HGH74" s="210"/>
      <c r="HGI74" s="15"/>
      <c r="HGJ74" s="15"/>
      <c r="HGK74" s="15"/>
      <c r="HGL74" s="15"/>
      <c r="HGM74" s="15"/>
      <c r="HGN74" s="15"/>
      <c r="HGO74" s="15"/>
      <c r="HGP74" s="15"/>
      <c r="HGQ74" s="15"/>
      <c r="HGR74" s="15"/>
      <c r="HGS74" s="19"/>
      <c r="HGT74" s="15"/>
      <c r="HGU74" s="15"/>
      <c r="HGV74" s="15"/>
      <c r="HGW74" s="15"/>
      <c r="HGX74" s="15"/>
      <c r="HGY74" s="15"/>
      <c r="HGZ74" s="19"/>
      <c r="HHA74" s="59"/>
      <c r="HHB74" s="59"/>
      <c r="HHC74" s="52"/>
      <c r="HHD74" s="52"/>
      <c r="HHE74" s="52"/>
      <c r="HHF74" s="52"/>
      <c r="HHG74" s="52"/>
      <c r="HHH74" s="59"/>
      <c r="HHI74" s="59"/>
      <c r="HHJ74" s="59"/>
      <c r="HHK74" s="59"/>
      <c r="HHL74" s="60"/>
      <c r="HHM74" s="278"/>
      <c r="HHN74" s="243"/>
      <c r="HHO74" s="244"/>
      <c r="HHP74" s="244"/>
      <c r="HHQ74" s="244"/>
      <c r="HHR74" s="244"/>
      <c r="HHS74" s="244"/>
      <c r="HHT74" s="201"/>
      <c r="HHU74" s="210"/>
      <c r="HHV74" s="15"/>
      <c r="HHW74" s="15"/>
      <c r="HHX74" s="15"/>
      <c r="HHY74" s="15"/>
      <c r="HHZ74" s="15"/>
      <c r="HIA74" s="15"/>
      <c r="HIB74" s="15"/>
      <c r="HIC74" s="15"/>
      <c r="HID74" s="15"/>
      <c r="HIE74" s="15"/>
      <c r="HIF74" s="19"/>
      <c r="HIG74" s="15"/>
      <c r="HIH74" s="15"/>
      <c r="HII74" s="15"/>
      <c r="HIJ74" s="15"/>
      <c r="HIK74" s="15"/>
      <c r="HIL74" s="15"/>
      <c r="HIM74" s="19"/>
      <c r="HIN74" s="59"/>
      <c r="HIO74" s="59"/>
      <c r="HIP74" s="52"/>
      <c r="HIQ74" s="52"/>
      <c r="HIR74" s="52"/>
      <c r="HIS74" s="52"/>
      <c r="HIT74" s="52"/>
      <c r="HIU74" s="59"/>
      <c r="HIV74" s="59"/>
      <c r="HIW74" s="59"/>
      <c r="HIX74" s="59"/>
      <c r="HIY74" s="60"/>
      <c r="HIZ74" s="278"/>
      <c r="HJA74" s="243"/>
      <c r="HJB74" s="244"/>
      <c r="HJC74" s="244"/>
      <c r="HJD74" s="244"/>
      <c r="HJE74" s="244"/>
      <c r="HJF74" s="244"/>
      <c r="HJG74" s="201"/>
      <c r="HJH74" s="210"/>
      <c r="HJI74" s="15"/>
      <c r="HJJ74" s="15"/>
      <c r="HJK74" s="15"/>
      <c r="HJL74" s="15"/>
      <c r="HJM74" s="15"/>
      <c r="HJN74" s="15"/>
      <c r="HJO74" s="15"/>
      <c r="HJP74" s="15"/>
      <c r="HJQ74" s="15"/>
      <c r="HJR74" s="15"/>
      <c r="HJS74" s="19"/>
      <c r="HJT74" s="15"/>
      <c r="HJU74" s="15"/>
      <c r="HJV74" s="15"/>
      <c r="HJW74" s="15"/>
      <c r="HJX74" s="15"/>
      <c r="HJY74" s="15"/>
      <c r="HJZ74" s="19"/>
      <c r="HKA74" s="59"/>
      <c r="HKB74" s="59"/>
      <c r="HKC74" s="52"/>
      <c r="HKD74" s="52"/>
      <c r="HKE74" s="52"/>
      <c r="HKF74" s="52"/>
      <c r="HKG74" s="52"/>
      <c r="HKH74" s="59"/>
      <c r="HKI74" s="59"/>
      <c r="HKJ74" s="59"/>
      <c r="HKK74" s="59"/>
      <c r="HKL74" s="60"/>
      <c r="HKM74" s="278"/>
      <c r="HKN74" s="243"/>
      <c r="HKO74" s="244"/>
      <c r="HKP74" s="244"/>
      <c r="HKQ74" s="244"/>
      <c r="HKR74" s="244"/>
      <c r="HKS74" s="244"/>
      <c r="HKT74" s="201"/>
      <c r="HKU74" s="210"/>
      <c r="HKV74" s="15"/>
      <c r="HKW74" s="15"/>
      <c r="HKX74" s="15"/>
      <c r="HKY74" s="15"/>
      <c r="HKZ74" s="15"/>
      <c r="HLA74" s="15"/>
      <c r="HLB74" s="15"/>
      <c r="HLC74" s="15"/>
      <c r="HLD74" s="15"/>
      <c r="HLE74" s="15"/>
      <c r="HLF74" s="19"/>
      <c r="HLG74" s="15"/>
      <c r="HLH74" s="15"/>
      <c r="HLI74" s="15"/>
      <c r="HLJ74" s="15"/>
      <c r="HLK74" s="15"/>
      <c r="HLL74" s="15"/>
      <c r="HLM74" s="19"/>
      <c r="HLN74" s="59"/>
      <c r="HLO74" s="59"/>
      <c r="HLP74" s="52"/>
      <c r="HLQ74" s="52"/>
      <c r="HLR74" s="52"/>
      <c r="HLS74" s="52"/>
      <c r="HLT74" s="52"/>
      <c r="HLU74" s="59"/>
      <c r="HLV74" s="59"/>
      <c r="HLW74" s="59"/>
      <c r="HLX74" s="59"/>
      <c r="HLY74" s="60"/>
      <c r="HLZ74" s="278"/>
      <c r="HMA74" s="243"/>
      <c r="HMB74" s="244"/>
      <c r="HMC74" s="244"/>
      <c r="HMD74" s="244"/>
      <c r="HME74" s="244"/>
      <c r="HMF74" s="244"/>
      <c r="HMG74" s="201"/>
      <c r="HMH74" s="210"/>
      <c r="HMI74" s="15"/>
      <c r="HMJ74" s="15"/>
      <c r="HMK74" s="15"/>
      <c r="HML74" s="15"/>
      <c r="HMM74" s="15"/>
      <c r="HMN74" s="15"/>
      <c r="HMO74" s="15"/>
      <c r="HMP74" s="15"/>
      <c r="HMQ74" s="15"/>
      <c r="HMR74" s="15"/>
      <c r="HMS74" s="19"/>
      <c r="HMT74" s="15"/>
      <c r="HMU74" s="15"/>
      <c r="HMV74" s="15"/>
      <c r="HMW74" s="15"/>
      <c r="HMX74" s="15"/>
      <c r="HMY74" s="15"/>
      <c r="HMZ74" s="19"/>
      <c r="HNA74" s="59"/>
      <c r="HNB74" s="59"/>
      <c r="HNC74" s="52"/>
      <c r="HND74" s="52"/>
      <c r="HNE74" s="52"/>
      <c r="HNF74" s="52"/>
      <c r="HNG74" s="52"/>
      <c r="HNH74" s="59"/>
      <c r="HNI74" s="59"/>
      <c r="HNJ74" s="59"/>
      <c r="HNK74" s="59"/>
      <c r="HNL74" s="60"/>
      <c r="HNM74" s="278"/>
      <c r="HNN74" s="243"/>
      <c r="HNO74" s="244"/>
      <c r="HNP74" s="244"/>
      <c r="HNQ74" s="244"/>
      <c r="HNR74" s="244"/>
      <c r="HNS74" s="244"/>
      <c r="HNT74" s="201"/>
      <c r="HNU74" s="210"/>
      <c r="HNV74" s="15"/>
      <c r="HNW74" s="15"/>
      <c r="HNX74" s="15"/>
      <c r="HNY74" s="15"/>
      <c r="HNZ74" s="15"/>
      <c r="HOA74" s="15"/>
      <c r="HOB74" s="15"/>
      <c r="HOC74" s="15"/>
      <c r="HOD74" s="15"/>
      <c r="HOE74" s="15"/>
      <c r="HOF74" s="19"/>
      <c r="HOG74" s="15"/>
      <c r="HOH74" s="15"/>
      <c r="HOI74" s="15"/>
      <c r="HOJ74" s="15"/>
      <c r="HOK74" s="15"/>
      <c r="HOL74" s="15"/>
      <c r="HOM74" s="19"/>
      <c r="HON74" s="59"/>
      <c r="HOO74" s="59"/>
      <c r="HOP74" s="52"/>
      <c r="HOQ74" s="52"/>
      <c r="HOR74" s="52"/>
      <c r="HOS74" s="52"/>
      <c r="HOT74" s="52"/>
      <c r="HOU74" s="59"/>
      <c r="HOV74" s="59"/>
      <c r="HOW74" s="59"/>
      <c r="HOX74" s="59"/>
      <c r="HOY74" s="60"/>
      <c r="HOZ74" s="278"/>
      <c r="HPA74" s="243"/>
      <c r="HPB74" s="244"/>
      <c r="HPC74" s="244"/>
      <c r="HPD74" s="244"/>
      <c r="HPE74" s="244"/>
      <c r="HPF74" s="244"/>
      <c r="HPG74" s="201"/>
      <c r="HPH74" s="210"/>
      <c r="HPI74" s="15"/>
      <c r="HPJ74" s="15"/>
      <c r="HPK74" s="15"/>
      <c r="HPL74" s="15"/>
      <c r="HPM74" s="15"/>
      <c r="HPN74" s="15"/>
      <c r="HPO74" s="15"/>
      <c r="HPP74" s="15"/>
      <c r="HPQ74" s="15"/>
      <c r="HPR74" s="15"/>
      <c r="HPS74" s="19"/>
      <c r="HPT74" s="15"/>
      <c r="HPU74" s="15"/>
      <c r="HPV74" s="15"/>
      <c r="HPW74" s="15"/>
      <c r="HPX74" s="15"/>
      <c r="HPY74" s="15"/>
      <c r="HPZ74" s="19"/>
      <c r="HQA74" s="59"/>
      <c r="HQB74" s="59"/>
      <c r="HQC74" s="52"/>
      <c r="HQD74" s="52"/>
      <c r="HQE74" s="52"/>
      <c r="HQF74" s="52"/>
      <c r="HQG74" s="52"/>
      <c r="HQH74" s="59"/>
      <c r="HQI74" s="59"/>
      <c r="HQJ74" s="59"/>
      <c r="HQK74" s="59"/>
      <c r="HQL74" s="60"/>
      <c r="HQM74" s="278"/>
      <c r="HQN74" s="243"/>
      <c r="HQO74" s="244"/>
      <c r="HQP74" s="244"/>
      <c r="HQQ74" s="244"/>
      <c r="HQR74" s="244"/>
      <c r="HQS74" s="244"/>
      <c r="HQT74" s="201"/>
      <c r="HQU74" s="210"/>
      <c r="HQV74" s="15"/>
      <c r="HQW74" s="15"/>
      <c r="HQX74" s="15"/>
      <c r="HQY74" s="15"/>
      <c r="HQZ74" s="15"/>
      <c r="HRA74" s="15"/>
      <c r="HRB74" s="15"/>
      <c r="HRC74" s="15"/>
      <c r="HRD74" s="15"/>
      <c r="HRE74" s="15"/>
      <c r="HRF74" s="19"/>
      <c r="HRG74" s="15"/>
      <c r="HRH74" s="15"/>
      <c r="HRI74" s="15"/>
      <c r="HRJ74" s="15"/>
      <c r="HRK74" s="15"/>
      <c r="HRL74" s="15"/>
      <c r="HRM74" s="19"/>
      <c r="HRN74" s="59"/>
      <c r="HRO74" s="59"/>
      <c r="HRP74" s="52"/>
      <c r="HRQ74" s="52"/>
      <c r="HRR74" s="52"/>
      <c r="HRS74" s="52"/>
      <c r="HRT74" s="52"/>
      <c r="HRU74" s="59"/>
      <c r="HRV74" s="59"/>
      <c r="HRW74" s="59"/>
      <c r="HRX74" s="59"/>
      <c r="HRY74" s="60"/>
      <c r="HRZ74" s="278"/>
      <c r="HSA74" s="243"/>
      <c r="HSB74" s="244"/>
      <c r="HSC74" s="244"/>
      <c r="HSD74" s="244"/>
      <c r="HSE74" s="244"/>
      <c r="HSF74" s="244"/>
      <c r="HSG74" s="201"/>
      <c r="HSH74" s="210"/>
      <c r="HSI74" s="15"/>
      <c r="HSJ74" s="15"/>
      <c r="HSK74" s="15"/>
      <c r="HSL74" s="15"/>
      <c r="HSM74" s="15"/>
      <c r="HSN74" s="15"/>
      <c r="HSO74" s="15"/>
      <c r="HSP74" s="15"/>
      <c r="HSQ74" s="15"/>
      <c r="HSR74" s="15"/>
      <c r="HSS74" s="19"/>
      <c r="HST74" s="15"/>
      <c r="HSU74" s="15"/>
      <c r="HSV74" s="15"/>
      <c r="HSW74" s="15"/>
      <c r="HSX74" s="15"/>
      <c r="HSY74" s="15"/>
      <c r="HSZ74" s="19"/>
      <c r="HTA74" s="59"/>
      <c r="HTB74" s="59"/>
      <c r="HTC74" s="52"/>
      <c r="HTD74" s="52"/>
      <c r="HTE74" s="52"/>
      <c r="HTF74" s="52"/>
      <c r="HTG74" s="52"/>
      <c r="HTH74" s="59"/>
      <c r="HTI74" s="59"/>
      <c r="HTJ74" s="59"/>
      <c r="HTK74" s="59"/>
      <c r="HTL74" s="60"/>
      <c r="HTM74" s="278"/>
      <c r="HTN74" s="243"/>
      <c r="HTO74" s="244"/>
      <c r="HTP74" s="244"/>
      <c r="HTQ74" s="244"/>
      <c r="HTR74" s="244"/>
      <c r="HTS74" s="244"/>
      <c r="HTT74" s="201"/>
      <c r="HTU74" s="210"/>
      <c r="HTV74" s="15"/>
      <c r="HTW74" s="15"/>
      <c r="HTX74" s="15"/>
      <c r="HTY74" s="15"/>
      <c r="HTZ74" s="15"/>
      <c r="HUA74" s="15"/>
      <c r="HUB74" s="15"/>
      <c r="HUC74" s="15"/>
      <c r="HUD74" s="15"/>
      <c r="HUE74" s="15"/>
      <c r="HUF74" s="19"/>
      <c r="HUG74" s="15"/>
      <c r="HUH74" s="15"/>
      <c r="HUI74" s="15"/>
      <c r="HUJ74" s="15"/>
      <c r="HUK74" s="15"/>
      <c r="HUL74" s="15"/>
      <c r="HUM74" s="19"/>
      <c r="HUN74" s="59"/>
      <c r="HUO74" s="59"/>
      <c r="HUP74" s="52"/>
      <c r="HUQ74" s="52"/>
      <c r="HUR74" s="52"/>
      <c r="HUS74" s="52"/>
      <c r="HUT74" s="52"/>
      <c r="HUU74" s="59"/>
      <c r="HUV74" s="59"/>
      <c r="HUW74" s="59"/>
      <c r="HUX74" s="59"/>
      <c r="HUY74" s="60"/>
      <c r="HUZ74" s="278"/>
      <c r="HVA74" s="243"/>
      <c r="HVB74" s="244"/>
      <c r="HVC74" s="244"/>
      <c r="HVD74" s="244"/>
      <c r="HVE74" s="244"/>
      <c r="HVF74" s="244"/>
      <c r="HVG74" s="201"/>
      <c r="HVH74" s="210"/>
      <c r="HVI74" s="15"/>
      <c r="HVJ74" s="15"/>
      <c r="HVK74" s="15"/>
      <c r="HVL74" s="15"/>
      <c r="HVM74" s="15"/>
      <c r="HVN74" s="15"/>
      <c r="HVO74" s="15"/>
      <c r="HVP74" s="15"/>
      <c r="HVQ74" s="15"/>
      <c r="HVR74" s="15"/>
      <c r="HVS74" s="19"/>
      <c r="HVT74" s="15"/>
      <c r="HVU74" s="15"/>
      <c r="HVV74" s="15"/>
      <c r="HVW74" s="15"/>
      <c r="HVX74" s="15"/>
      <c r="HVY74" s="15"/>
      <c r="HVZ74" s="19"/>
      <c r="HWA74" s="59"/>
      <c r="HWB74" s="59"/>
      <c r="HWC74" s="52"/>
      <c r="HWD74" s="52"/>
      <c r="HWE74" s="52"/>
      <c r="HWF74" s="52"/>
      <c r="HWG74" s="52"/>
      <c r="HWH74" s="59"/>
      <c r="HWI74" s="59"/>
      <c r="HWJ74" s="59"/>
      <c r="HWK74" s="59"/>
      <c r="HWL74" s="60"/>
      <c r="HWM74" s="278"/>
      <c r="HWN74" s="243"/>
      <c r="HWO74" s="244"/>
      <c r="HWP74" s="244"/>
      <c r="HWQ74" s="244"/>
      <c r="HWR74" s="244"/>
      <c r="HWS74" s="244"/>
      <c r="HWT74" s="201"/>
      <c r="HWU74" s="210"/>
      <c r="HWV74" s="15"/>
      <c r="HWW74" s="15"/>
      <c r="HWX74" s="15"/>
      <c r="HWY74" s="15"/>
      <c r="HWZ74" s="15"/>
      <c r="HXA74" s="15"/>
      <c r="HXB74" s="15"/>
      <c r="HXC74" s="15"/>
      <c r="HXD74" s="15"/>
      <c r="HXE74" s="15"/>
      <c r="HXF74" s="19"/>
      <c r="HXG74" s="15"/>
      <c r="HXH74" s="15"/>
      <c r="HXI74" s="15"/>
      <c r="HXJ74" s="15"/>
      <c r="HXK74" s="15"/>
      <c r="HXL74" s="15"/>
      <c r="HXM74" s="19"/>
      <c r="HXN74" s="59"/>
      <c r="HXO74" s="59"/>
      <c r="HXP74" s="52"/>
      <c r="HXQ74" s="52"/>
      <c r="HXR74" s="52"/>
      <c r="HXS74" s="52"/>
      <c r="HXT74" s="52"/>
      <c r="HXU74" s="59"/>
      <c r="HXV74" s="59"/>
      <c r="HXW74" s="59"/>
      <c r="HXX74" s="59"/>
      <c r="HXY74" s="60"/>
      <c r="HXZ74" s="278"/>
      <c r="HYA74" s="243"/>
      <c r="HYB74" s="244"/>
      <c r="HYC74" s="244"/>
      <c r="HYD74" s="244"/>
      <c r="HYE74" s="244"/>
      <c r="HYF74" s="244"/>
      <c r="HYG74" s="201"/>
      <c r="HYH74" s="210"/>
      <c r="HYI74" s="15"/>
      <c r="HYJ74" s="15"/>
      <c r="HYK74" s="15"/>
      <c r="HYL74" s="15"/>
      <c r="HYM74" s="15"/>
      <c r="HYN74" s="15"/>
      <c r="HYO74" s="15"/>
      <c r="HYP74" s="15"/>
      <c r="HYQ74" s="15"/>
      <c r="HYR74" s="15"/>
      <c r="HYS74" s="19"/>
      <c r="HYT74" s="15"/>
      <c r="HYU74" s="15"/>
      <c r="HYV74" s="15"/>
      <c r="HYW74" s="15"/>
      <c r="HYX74" s="15"/>
      <c r="HYY74" s="15"/>
      <c r="HYZ74" s="19"/>
      <c r="HZA74" s="59"/>
      <c r="HZB74" s="59"/>
      <c r="HZC74" s="52"/>
      <c r="HZD74" s="52"/>
      <c r="HZE74" s="52"/>
      <c r="HZF74" s="52"/>
      <c r="HZG74" s="52"/>
      <c r="HZH74" s="59"/>
      <c r="HZI74" s="59"/>
      <c r="HZJ74" s="59"/>
      <c r="HZK74" s="59"/>
      <c r="HZL74" s="60"/>
      <c r="HZM74" s="278"/>
      <c r="HZN74" s="243"/>
      <c r="HZO74" s="244"/>
      <c r="HZP74" s="244"/>
      <c r="HZQ74" s="244"/>
      <c r="HZR74" s="244"/>
      <c r="HZS74" s="244"/>
      <c r="HZT74" s="201"/>
      <c r="HZU74" s="210"/>
      <c r="HZV74" s="15"/>
      <c r="HZW74" s="15"/>
      <c r="HZX74" s="15"/>
      <c r="HZY74" s="15"/>
      <c r="HZZ74" s="15"/>
      <c r="IAA74" s="15"/>
      <c r="IAB74" s="15"/>
      <c r="IAC74" s="15"/>
      <c r="IAD74" s="15"/>
      <c r="IAE74" s="15"/>
      <c r="IAF74" s="19"/>
      <c r="IAG74" s="15"/>
      <c r="IAH74" s="15"/>
      <c r="IAI74" s="15"/>
      <c r="IAJ74" s="15"/>
      <c r="IAK74" s="15"/>
      <c r="IAL74" s="15"/>
      <c r="IAM74" s="19"/>
      <c r="IAN74" s="59"/>
      <c r="IAO74" s="59"/>
      <c r="IAP74" s="52"/>
      <c r="IAQ74" s="52"/>
      <c r="IAR74" s="52"/>
      <c r="IAS74" s="52"/>
      <c r="IAT74" s="52"/>
      <c r="IAU74" s="59"/>
      <c r="IAV74" s="59"/>
      <c r="IAW74" s="59"/>
      <c r="IAX74" s="59"/>
      <c r="IAY74" s="60"/>
      <c r="IAZ74" s="278"/>
      <c r="IBA74" s="243"/>
      <c r="IBB74" s="244"/>
      <c r="IBC74" s="244"/>
      <c r="IBD74" s="244"/>
      <c r="IBE74" s="244"/>
      <c r="IBF74" s="244"/>
      <c r="IBG74" s="201"/>
      <c r="IBH74" s="210"/>
      <c r="IBI74" s="15"/>
      <c r="IBJ74" s="15"/>
      <c r="IBK74" s="15"/>
      <c r="IBL74" s="15"/>
      <c r="IBM74" s="15"/>
      <c r="IBN74" s="15"/>
      <c r="IBO74" s="15"/>
      <c r="IBP74" s="15"/>
      <c r="IBQ74" s="15"/>
      <c r="IBR74" s="15"/>
      <c r="IBS74" s="19"/>
      <c r="IBT74" s="15"/>
      <c r="IBU74" s="15"/>
      <c r="IBV74" s="15"/>
      <c r="IBW74" s="15"/>
      <c r="IBX74" s="15"/>
      <c r="IBY74" s="15"/>
      <c r="IBZ74" s="19"/>
      <c r="ICA74" s="59"/>
      <c r="ICB74" s="59"/>
      <c r="ICC74" s="52"/>
      <c r="ICD74" s="52"/>
      <c r="ICE74" s="52"/>
      <c r="ICF74" s="52"/>
      <c r="ICG74" s="52"/>
      <c r="ICH74" s="59"/>
      <c r="ICI74" s="59"/>
      <c r="ICJ74" s="59"/>
      <c r="ICK74" s="59"/>
      <c r="ICL74" s="60"/>
      <c r="ICM74" s="278"/>
      <c r="ICN74" s="243"/>
      <c r="ICO74" s="244"/>
      <c r="ICP74" s="244"/>
      <c r="ICQ74" s="244"/>
      <c r="ICR74" s="244"/>
      <c r="ICS74" s="244"/>
      <c r="ICT74" s="201"/>
      <c r="ICU74" s="210"/>
      <c r="ICV74" s="15"/>
      <c r="ICW74" s="15"/>
      <c r="ICX74" s="15"/>
      <c r="ICY74" s="15"/>
      <c r="ICZ74" s="15"/>
      <c r="IDA74" s="15"/>
      <c r="IDB74" s="15"/>
      <c r="IDC74" s="15"/>
      <c r="IDD74" s="15"/>
      <c r="IDE74" s="15"/>
      <c r="IDF74" s="19"/>
      <c r="IDG74" s="15"/>
      <c r="IDH74" s="15"/>
      <c r="IDI74" s="15"/>
      <c r="IDJ74" s="15"/>
      <c r="IDK74" s="15"/>
      <c r="IDL74" s="15"/>
      <c r="IDM74" s="19"/>
      <c r="IDN74" s="59"/>
      <c r="IDO74" s="59"/>
      <c r="IDP74" s="52"/>
      <c r="IDQ74" s="52"/>
      <c r="IDR74" s="52"/>
      <c r="IDS74" s="52"/>
      <c r="IDT74" s="52"/>
      <c r="IDU74" s="59"/>
      <c r="IDV74" s="59"/>
      <c r="IDW74" s="59"/>
      <c r="IDX74" s="59"/>
      <c r="IDY74" s="60"/>
      <c r="IDZ74" s="278"/>
      <c r="IEA74" s="243"/>
      <c r="IEB74" s="244"/>
      <c r="IEC74" s="244"/>
      <c r="IED74" s="244"/>
      <c r="IEE74" s="244"/>
      <c r="IEF74" s="244"/>
      <c r="IEG74" s="201"/>
      <c r="IEH74" s="210"/>
      <c r="IEI74" s="15"/>
      <c r="IEJ74" s="15"/>
      <c r="IEK74" s="15"/>
      <c r="IEL74" s="15"/>
      <c r="IEM74" s="15"/>
      <c r="IEN74" s="15"/>
      <c r="IEO74" s="15"/>
      <c r="IEP74" s="15"/>
      <c r="IEQ74" s="15"/>
      <c r="IER74" s="15"/>
      <c r="IES74" s="19"/>
      <c r="IET74" s="15"/>
      <c r="IEU74" s="15"/>
      <c r="IEV74" s="15"/>
      <c r="IEW74" s="15"/>
      <c r="IEX74" s="15"/>
      <c r="IEY74" s="15"/>
      <c r="IEZ74" s="19"/>
      <c r="IFA74" s="59"/>
      <c r="IFB74" s="59"/>
      <c r="IFC74" s="52"/>
      <c r="IFD74" s="52"/>
      <c r="IFE74" s="52"/>
      <c r="IFF74" s="52"/>
      <c r="IFG74" s="52"/>
      <c r="IFH74" s="59"/>
      <c r="IFI74" s="59"/>
      <c r="IFJ74" s="59"/>
      <c r="IFK74" s="59"/>
      <c r="IFL74" s="60"/>
      <c r="IFM74" s="278"/>
      <c r="IFN74" s="243"/>
      <c r="IFO74" s="244"/>
      <c r="IFP74" s="244"/>
      <c r="IFQ74" s="244"/>
      <c r="IFR74" s="244"/>
      <c r="IFS74" s="244"/>
      <c r="IFT74" s="201"/>
      <c r="IFU74" s="210"/>
      <c r="IFV74" s="15"/>
      <c r="IFW74" s="15"/>
      <c r="IFX74" s="15"/>
      <c r="IFY74" s="15"/>
      <c r="IFZ74" s="15"/>
      <c r="IGA74" s="15"/>
      <c r="IGB74" s="15"/>
      <c r="IGC74" s="15"/>
      <c r="IGD74" s="15"/>
      <c r="IGE74" s="15"/>
      <c r="IGF74" s="19"/>
      <c r="IGG74" s="15"/>
      <c r="IGH74" s="15"/>
      <c r="IGI74" s="15"/>
      <c r="IGJ74" s="15"/>
      <c r="IGK74" s="15"/>
      <c r="IGL74" s="15"/>
      <c r="IGM74" s="19"/>
      <c r="IGN74" s="59"/>
      <c r="IGO74" s="59"/>
      <c r="IGP74" s="52"/>
      <c r="IGQ74" s="52"/>
      <c r="IGR74" s="52"/>
      <c r="IGS74" s="52"/>
      <c r="IGT74" s="52"/>
      <c r="IGU74" s="59"/>
      <c r="IGV74" s="59"/>
      <c r="IGW74" s="59"/>
      <c r="IGX74" s="59"/>
      <c r="IGY74" s="60"/>
      <c r="IGZ74" s="278"/>
      <c r="IHA74" s="243"/>
      <c r="IHB74" s="244"/>
      <c r="IHC74" s="244"/>
      <c r="IHD74" s="244"/>
      <c r="IHE74" s="244"/>
      <c r="IHF74" s="244"/>
      <c r="IHG74" s="201"/>
      <c r="IHH74" s="210"/>
      <c r="IHI74" s="15"/>
      <c r="IHJ74" s="15"/>
      <c r="IHK74" s="15"/>
      <c r="IHL74" s="15"/>
      <c r="IHM74" s="15"/>
      <c r="IHN74" s="15"/>
      <c r="IHO74" s="15"/>
      <c r="IHP74" s="15"/>
      <c r="IHQ74" s="15"/>
      <c r="IHR74" s="15"/>
      <c r="IHS74" s="19"/>
      <c r="IHT74" s="15"/>
      <c r="IHU74" s="15"/>
      <c r="IHV74" s="15"/>
      <c r="IHW74" s="15"/>
      <c r="IHX74" s="15"/>
      <c r="IHY74" s="15"/>
      <c r="IHZ74" s="19"/>
      <c r="IIA74" s="59"/>
      <c r="IIB74" s="59"/>
      <c r="IIC74" s="52"/>
      <c r="IID74" s="52"/>
      <c r="IIE74" s="52"/>
      <c r="IIF74" s="52"/>
      <c r="IIG74" s="52"/>
      <c r="IIH74" s="59"/>
      <c r="III74" s="59"/>
      <c r="IIJ74" s="59"/>
      <c r="IIK74" s="59"/>
      <c r="IIL74" s="60"/>
      <c r="IIM74" s="278"/>
      <c r="IIN74" s="243"/>
      <c r="IIO74" s="244"/>
      <c r="IIP74" s="244"/>
      <c r="IIQ74" s="244"/>
      <c r="IIR74" s="244"/>
      <c r="IIS74" s="244"/>
      <c r="IIT74" s="201"/>
      <c r="IIU74" s="210"/>
      <c r="IIV74" s="15"/>
      <c r="IIW74" s="15"/>
      <c r="IIX74" s="15"/>
      <c r="IIY74" s="15"/>
      <c r="IIZ74" s="15"/>
      <c r="IJA74" s="15"/>
      <c r="IJB74" s="15"/>
      <c r="IJC74" s="15"/>
      <c r="IJD74" s="15"/>
      <c r="IJE74" s="15"/>
      <c r="IJF74" s="19"/>
      <c r="IJG74" s="15"/>
      <c r="IJH74" s="15"/>
      <c r="IJI74" s="15"/>
      <c r="IJJ74" s="15"/>
      <c r="IJK74" s="15"/>
      <c r="IJL74" s="15"/>
      <c r="IJM74" s="19"/>
      <c r="IJN74" s="59"/>
      <c r="IJO74" s="59"/>
      <c r="IJP74" s="52"/>
      <c r="IJQ74" s="52"/>
      <c r="IJR74" s="52"/>
      <c r="IJS74" s="52"/>
      <c r="IJT74" s="52"/>
      <c r="IJU74" s="59"/>
      <c r="IJV74" s="59"/>
      <c r="IJW74" s="59"/>
      <c r="IJX74" s="59"/>
      <c r="IJY74" s="60"/>
      <c r="IJZ74" s="278"/>
      <c r="IKA74" s="243"/>
      <c r="IKB74" s="244"/>
      <c r="IKC74" s="244"/>
      <c r="IKD74" s="244"/>
      <c r="IKE74" s="244"/>
      <c r="IKF74" s="244"/>
      <c r="IKG74" s="201"/>
      <c r="IKH74" s="210"/>
      <c r="IKI74" s="15"/>
      <c r="IKJ74" s="15"/>
      <c r="IKK74" s="15"/>
      <c r="IKL74" s="15"/>
      <c r="IKM74" s="15"/>
      <c r="IKN74" s="15"/>
      <c r="IKO74" s="15"/>
      <c r="IKP74" s="15"/>
      <c r="IKQ74" s="15"/>
      <c r="IKR74" s="15"/>
      <c r="IKS74" s="19"/>
      <c r="IKT74" s="15"/>
      <c r="IKU74" s="15"/>
      <c r="IKV74" s="15"/>
      <c r="IKW74" s="15"/>
      <c r="IKX74" s="15"/>
      <c r="IKY74" s="15"/>
      <c r="IKZ74" s="19"/>
      <c r="ILA74" s="59"/>
      <c r="ILB74" s="59"/>
      <c r="ILC74" s="52"/>
      <c r="ILD74" s="52"/>
      <c r="ILE74" s="52"/>
      <c r="ILF74" s="52"/>
      <c r="ILG74" s="52"/>
      <c r="ILH74" s="59"/>
      <c r="ILI74" s="59"/>
      <c r="ILJ74" s="59"/>
      <c r="ILK74" s="59"/>
      <c r="ILL74" s="60"/>
      <c r="ILM74" s="278"/>
      <c r="ILN74" s="243"/>
      <c r="ILO74" s="244"/>
      <c r="ILP74" s="244"/>
      <c r="ILQ74" s="244"/>
      <c r="ILR74" s="244"/>
      <c r="ILS74" s="244"/>
      <c r="ILT74" s="201"/>
      <c r="ILU74" s="210"/>
      <c r="ILV74" s="15"/>
      <c r="ILW74" s="15"/>
      <c r="ILX74" s="15"/>
      <c r="ILY74" s="15"/>
      <c r="ILZ74" s="15"/>
      <c r="IMA74" s="15"/>
      <c r="IMB74" s="15"/>
      <c r="IMC74" s="15"/>
      <c r="IMD74" s="15"/>
      <c r="IME74" s="15"/>
      <c r="IMF74" s="19"/>
      <c r="IMG74" s="15"/>
      <c r="IMH74" s="15"/>
      <c r="IMI74" s="15"/>
      <c r="IMJ74" s="15"/>
      <c r="IMK74" s="15"/>
      <c r="IML74" s="15"/>
      <c r="IMM74" s="19"/>
      <c r="IMN74" s="59"/>
      <c r="IMO74" s="59"/>
      <c r="IMP74" s="52"/>
      <c r="IMQ74" s="52"/>
      <c r="IMR74" s="52"/>
      <c r="IMS74" s="52"/>
      <c r="IMT74" s="52"/>
      <c r="IMU74" s="59"/>
      <c r="IMV74" s="59"/>
      <c r="IMW74" s="59"/>
      <c r="IMX74" s="59"/>
      <c r="IMY74" s="60"/>
      <c r="IMZ74" s="278"/>
      <c r="INA74" s="243"/>
      <c r="INB74" s="244"/>
      <c r="INC74" s="244"/>
      <c r="IND74" s="244"/>
      <c r="INE74" s="244"/>
      <c r="INF74" s="244"/>
      <c r="ING74" s="201"/>
      <c r="INH74" s="210"/>
      <c r="INI74" s="15"/>
      <c r="INJ74" s="15"/>
      <c r="INK74" s="15"/>
      <c r="INL74" s="15"/>
      <c r="INM74" s="15"/>
      <c r="INN74" s="15"/>
      <c r="INO74" s="15"/>
      <c r="INP74" s="15"/>
      <c r="INQ74" s="15"/>
      <c r="INR74" s="15"/>
      <c r="INS74" s="19"/>
      <c r="INT74" s="15"/>
      <c r="INU74" s="15"/>
      <c r="INV74" s="15"/>
      <c r="INW74" s="15"/>
      <c r="INX74" s="15"/>
      <c r="INY74" s="15"/>
      <c r="INZ74" s="19"/>
      <c r="IOA74" s="59"/>
      <c r="IOB74" s="59"/>
      <c r="IOC74" s="52"/>
      <c r="IOD74" s="52"/>
      <c r="IOE74" s="52"/>
      <c r="IOF74" s="52"/>
      <c r="IOG74" s="52"/>
      <c r="IOH74" s="59"/>
      <c r="IOI74" s="59"/>
      <c r="IOJ74" s="59"/>
      <c r="IOK74" s="59"/>
      <c r="IOL74" s="60"/>
      <c r="IOM74" s="278"/>
      <c r="ION74" s="243"/>
      <c r="IOO74" s="244"/>
      <c r="IOP74" s="244"/>
      <c r="IOQ74" s="244"/>
      <c r="IOR74" s="244"/>
      <c r="IOS74" s="244"/>
      <c r="IOT74" s="201"/>
      <c r="IOU74" s="210"/>
      <c r="IOV74" s="15"/>
      <c r="IOW74" s="15"/>
      <c r="IOX74" s="15"/>
      <c r="IOY74" s="15"/>
      <c r="IOZ74" s="15"/>
      <c r="IPA74" s="15"/>
      <c r="IPB74" s="15"/>
      <c r="IPC74" s="15"/>
      <c r="IPD74" s="15"/>
      <c r="IPE74" s="15"/>
      <c r="IPF74" s="19"/>
      <c r="IPG74" s="15"/>
      <c r="IPH74" s="15"/>
      <c r="IPI74" s="15"/>
      <c r="IPJ74" s="15"/>
      <c r="IPK74" s="15"/>
      <c r="IPL74" s="15"/>
      <c r="IPM74" s="19"/>
      <c r="IPN74" s="59"/>
      <c r="IPO74" s="59"/>
      <c r="IPP74" s="52"/>
      <c r="IPQ74" s="52"/>
      <c r="IPR74" s="52"/>
      <c r="IPS74" s="52"/>
      <c r="IPT74" s="52"/>
      <c r="IPU74" s="59"/>
      <c r="IPV74" s="59"/>
      <c r="IPW74" s="59"/>
      <c r="IPX74" s="59"/>
      <c r="IPY74" s="60"/>
      <c r="IPZ74" s="278"/>
      <c r="IQA74" s="243"/>
      <c r="IQB74" s="244"/>
      <c r="IQC74" s="244"/>
      <c r="IQD74" s="244"/>
      <c r="IQE74" s="244"/>
      <c r="IQF74" s="244"/>
      <c r="IQG74" s="201"/>
      <c r="IQH74" s="210"/>
      <c r="IQI74" s="15"/>
      <c r="IQJ74" s="15"/>
      <c r="IQK74" s="15"/>
      <c r="IQL74" s="15"/>
      <c r="IQM74" s="15"/>
      <c r="IQN74" s="15"/>
      <c r="IQO74" s="15"/>
      <c r="IQP74" s="15"/>
      <c r="IQQ74" s="15"/>
      <c r="IQR74" s="15"/>
      <c r="IQS74" s="19"/>
      <c r="IQT74" s="15"/>
      <c r="IQU74" s="15"/>
      <c r="IQV74" s="15"/>
      <c r="IQW74" s="15"/>
      <c r="IQX74" s="15"/>
      <c r="IQY74" s="15"/>
      <c r="IQZ74" s="19"/>
      <c r="IRA74" s="59"/>
      <c r="IRB74" s="59"/>
      <c r="IRC74" s="52"/>
      <c r="IRD74" s="52"/>
      <c r="IRE74" s="52"/>
      <c r="IRF74" s="52"/>
      <c r="IRG74" s="52"/>
      <c r="IRH74" s="59"/>
      <c r="IRI74" s="59"/>
      <c r="IRJ74" s="59"/>
      <c r="IRK74" s="59"/>
      <c r="IRL74" s="60"/>
      <c r="IRM74" s="278"/>
      <c r="IRN74" s="243"/>
      <c r="IRO74" s="244"/>
      <c r="IRP74" s="244"/>
      <c r="IRQ74" s="244"/>
      <c r="IRR74" s="244"/>
      <c r="IRS74" s="244"/>
      <c r="IRT74" s="201"/>
      <c r="IRU74" s="210"/>
      <c r="IRV74" s="15"/>
      <c r="IRW74" s="15"/>
      <c r="IRX74" s="15"/>
      <c r="IRY74" s="15"/>
      <c r="IRZ74" s="15"/>
      <c r="ISA74" s="15"/>
      <c r="ISB74" s="15"/>
      <c r="ISC74" s="15"/>
      <c r="ISD74" s="15"/>
      <c r="ISE74" s="15"/>
      <c r="ISF74" s="19"/>
      <c r="ISG74" s="15"/>
      <c r="ISH74" s="15"/>
      <c r="ISI74" s="15"/>
      <c r="ISJ74" s="15"/>
      <c r="ISK74" s="15"/>
      <c r="ISL74" s="15"/>
      <c r="ISM74" s="19"/>
      <c r="ISN74" s="59"/>
      <c r="ISO74" s="59"/>
      <c r="ISP74" s="52"/>
      <c r="ISQ74" s="52"/>
      <c r="ISR74" s="52"/>
      <c r="ISS74" s="52"/>
      <c r="IST74" s="52"/>
      <c r="ISU74" s="59"/>
      <c r="ISV74" s="59"/>
      <c r="ISW74" s="59"/>
      <c r="ISX74" s="59"/>
      <c r="ISY74" s="60"/>
      <c r="ISZ74" s="278"/>
      <c r="ITA74" s="243"/>
      <c r="ITB74" s="244"/>
      <c r="ITC74" s="244"/>
      <c r="ITD74" s="244"/>
      <c r="ITE74" s="244"/>
      <c r="ITF74" s="244"/>
      <c r="ITG74" s="201"/>
      <c r="ITH74" s="210"/>
      <c r="ITI74" s="15"/>
      <c r="ITJ74" s="15"/>
      <c r="ITK74" s="15"/>
      <c r="ITL74" s="15"/>
      <c r="ITM74" s="15"/>
      <c r="ITN74" s="15"/>
      <c r="ITO74" s="15"/>
      <c r="ITP74" s="15"/>
      <c r="ITQ74" s="15"/>
      <c r="ITR74" s="15"/>
      <c r="ITS74" s="19"/>
      <c r="ITT74" s="15"/>
      <c r="ITU74" s="15"/>
      <c r="ITV74" s="15"/>
      <c r="ITW74" s="15"/>
      <c r="ITX74" s="15"/>
      <c r="ITY74" s="15"/>
      <c r="ITZ74" s="19"/>
      <c r="IUA74" s="59"/>
      <c r="IUB74" s="59"/>
      <c r="IUC74" s="52"/>
      <c r="IUD74" s="52"/>
      <c r="IUE74" s="52"/>
      <c r="IUF74" s="52"/>
      <c r="IUG74" s="52"/>
      <c r="IUH74" s="59"/>
      <c r="IUI74" s="59"/>
      <c r="IUJ74" s="59"/>
      <c r="IUK74" s="59"/>
      <c r="IUL74" s="60"/>
      <c r="IUM74" s="278"/>
      <c r="IUN74" s="243"/>
      <c r="IUO74" s="244"/>
      <c r="IUP74" s="244"/>
      <c r="IUQ74" s="244"/>
      <c r="IUR74" s="244"/>
      <c r="IUS74" s="244"/>
      <c r="IUT74" s="201"/>
      <c r="IUU74" s="210"/>
      <c r="IUV74" s="15"/>
      <c r="IUW74" s="15"/>
      <c r="IUX74" s="15"/>
      <c r="IUY74" s="15"/>
      <c r="IUZ74" s="15"/>
      <c r="IVA74" s="15"/>
      <c r="IVB74" s="15"/>
      <c r="IVC74" s="15"/>
      <c r="IVD74" s="15"/>
      <c r="IVE74" s="15"/>
      <c r="IVF74" s="19"/>
      <c r="IVG74" s="15"/>
      <c r="IVH74" s="15"/>
      <c r="IVI74" s="15"/>
      <c r="IVJ74" s="15"/>
      <c r="IVK74" s="15"/>
      <c r="IVL74" s="15"/>
      <c r="IVM74" s="19"/>
      <c r="IVN74" s="59"/>
      <c r="IVO74" s="59"/>
      <c r="IVP74" s="52"/>
      <c r="IVQ74" s="52"/>
      <c r="IVR74" s="52"/>
      <c r="IVS74" s="52"/>
      <c r="IVT74" s="52"/>
      <c r="IVU74" s="59"/>
      <c r="IVV74" s="59"/>
      <c r="IVW74" s="59"/>
      <c r="IVX74" s="59"/>
      <c r="IVY74" s="60"/>
      <c r="IVZ74" s="278"/>
      <c r="IWA74" s="243"/>
      <c r="IWB74" s="244"/>
      <c r="IWC74" s="244"/>
      <c r="IWD74" s="244"/>
      <c r="IWE74" s="244"/>
      <c r="IWF74" s="244"/>
      <c r="IWG74" s="201"/>
      <c r="IWH74" s="210"/>
      <c r="IWI74" s="15"/>
      <c r="IWJ74" s="15"/>
      <c r="IWK74" s="15"/>
      <c r="IWL74" s="15"/>
      <c r="IWM74" s="15"/>
      <c r="IWN74" s="15"/>
      <c r="IWO74" s="15"/>
      <c r="IWP74" s="15"/>
      <c r="IWQ74" s="15"/>
      <c r="IWR74" s="15"/>
      <c r="IWS74" s="19"/>
      <c r="IWT74" s="15"/>
      <c r="IWU74" s="15"/>
      <c r="IWV74" s="15"/>
      <c r="IWW74" s="15"/>
      <c r="IWX74" s="15"/>
      <c r="IWY74" s="15"/>
      <c r="IWZ74" s="19"/>
      <c r="IXA74" s="59"/>
      <c r="IXB74" s="59"/>
      <c r="IXC74" s="52"/>
      <c r="IXD74" s="52"/>
      <c r="IXE74" s="52"/>
      <c r="IXF74" s="52"/>
      <c r="IXG74" s="52"/>
      <c r="IXH74" s="59"/>
      <c r="IXI74" s="59"/>
      <c r="IXJ74" s="59"/>
      <c r="IXK74" s="59"/>
      <c r="IXL74" s="60"/>
      <c r="IXM74" s="278"/>
      <c r="IXN74" s="243"/>
      <c r="IXO74" s="244"/>
      <c r="IXP74" s="244"/>
      <c r="IXQ74" s="244"/>
      <c r="IXR74" s="244"/>
      <c r="IXS74" s="244"/>
      <c r="IXT74" s="201"/>
      <c r="IXU74" s="210"/>
      <c r="IXV74" s="15"/>
      <c r="IXW74" s="15"/>
      <c r="IXX74" s="15"/>
      <c r="IXY74" s="15"/>
      <c r="IXZ74" s="15"/>
      <c r="IYA74" s="15"/>
      <c r="IYB74" s="15"/>
      <c r="IYC74" s="15"/>
      <c r="IYD74" s="15"/>
      <c r="IYE74" s="15"/>
      <c r="IYF74" s="19"/>
      <c r="IYG74" s="15"/>
      <c r="IYH74" s="15"/>
      <c r="IYI74" s="15"/>
      <c r="IYJ74" s="15"/>
      <c r="IYK74" s="15"/>
      <c r="IYL74" s="15"/>
      <c r="IYM74" s="19"/>
      <c r="IYN74" s="59"/>
      <c r="IYO74" s="59"/>
      <c r="IYP74" s="52"/>
      <c r="IYQ74" s="52"/>
      <c r="IYR74" s="52"/>
      <c r="IYS74" s="52"/>
      <c r="IYT74" s="52"/>
      <c r="IYU74" s="59"/>
      <c r="IYV74" s="59"/>
      <c r="IYW74" s="59"/>
      <c r="IYX74" s="59"/>
      <c r="IYY74" s="60"/>
      <c r="IYZ74" s="278"/>
      <c r="IZA74" s="243"/>
      <c r="IZB74" s="244"/>
      <c r="IZC74" s="244"/>
      <c r="IZD74" s="244"/>
      <c r="IZE74" s="244"/>
      <c r="IZF74" s="244"/>
      <c r="IZG74" s="201"/>
      <c r="IZH74" s="210"/>
      <c r="IZI74" s="15"/>
      <c r="IZJ74" s="15"/>
      <c r="IZK74" s="15"/>
      <c r="IZL74" s="15"/>
      <c r="IZM74" s="15"/>
      <c r="IZN74" s="15"/>
      <c r="IZO74" s="15"/>
      <c r="IZP74" s="15"/>
      <c r="IZQ74" s="15"/>
      <c r="IZR74" s="15"/>
      <c r="IZS74" s="19"/>
      <c r="IZT74" s="15"/>
      <c r="IZU74" s="15"/>
      <c r="IZV74" s="15"/>
      <c r="IZW74" s="15"/>
      <c r="IZX74" s="15"/>
      <c r="IZY74" s="15"/>
      <c r="IZZ74" s="19"/>
      <c r="JAA74" s="59"/>
      <c r="JAB74" s="59"/>
      <c r="JAC74" s="52"/>
      <c r="JAD74" s="52"/>
      <c r="JAE74" s="52"/>
      <c r="JAF74" s="52"/>
      <c r="JAG74" s="52"/>
      <c r="JAH74" s="59"/>
      <c r="JAI74" s="59"/>
      <c r="JAJ74" s="59"/>
      <c r="JAK74" s="59"/>
      <c r="JAL74" s="60"/>
      <c r="JAM74" s="278"/>
      <c r="JAN74" s="243"/>
      <c r="JAO74" s="244"/>
      <c r="JAP74" s="244"/>
      <c r="JAQ74" s="244"/>
      <c r="JAR74" s="244"/>
      <c r="JAS74" s="244"/>
      <c r="JAT74" s="201"/>
      <c r="JAU74" s="210"/>
      <c r="JAV74" s="15"/>
      <c r="JAW74" s="15"/>
      <c r="JAX74" s="15"/>
      <c r="JAY74" s="15"/>
      <c r="JAZ74" s="15"/>
      <c r="JBA74" s="15"/>
      <c r="JBB74" s="15"/>
      <c r="JBC74" s="15"/>
      <c r="JBD74" s="15"/>
      <c r="JBE74" s="15"/>
      <c r="JBF74" s="19"/>
      <c r="JBG74" s="15"/>
      <c r="JBH74" s="15"/>
      <c r="JBI74" s="15"/>
      <c r="JBJ74" s="15"/>
      <c r="JBK74" s="15"/>
      <c r="JBL74" s="15"/>
      <c r="JBM74" s="19"/>
      <c r="JBN74" s="59"/>
      <c r="JBO74" s="59"/>
      <c r="JBP74" s="52"/>
      <c r="JBQ74" s="52"/>
      <c r="JBR74" s="52"/>
      <c r="JBS74" s="52"/>
      <c r="JBT74" s="52"/>
      <c r="JBU74" s="59"/>
      <c r="JBV74" s="59"/>
      <c r="JBW74" s="59"/>
      <c r="JBX74" s="59"/>
      <c r="JBY74" s="60"/>
      <c r="JBZ74" s="278"/>
      <c r="JCA74" s="243"/>
      <c r="JCB74" s="244"/>
      <c r="JCC74" s="244"/>
      <c r="JCD74" s="244"/>
      <c r="JCE74" s="244"/>
      <c r="JCF74" s="244"/>
      <c r="JCG74" s="201"/>
      <c r="JCH74" s="210"/>
      <c r="JCI74" s="15"/>
      <c r="JCJ74" s="15"/>
      <c r="JCK74" s="15"/>
      <c r="JCL74" s="15"/>
      <c r="JCM74" s="15"/>
      <c r="JCN74" s="15"/>
      <c r="JCO74" s="15"/>
      <c r="JCP74" s="15"/>
      <c r="JCQ74" s="15"/>
      <c r="JCR74" s="15"/>
      <c r="JCS74" s="19"/>
      <c r="JCT74" s="15"/>
      <c r="JCU74" s="15"/>
      <c r="JCV74" s="15"/>
      <c r="JCW74" s="15"/>
      <c r="JCX74" s="15"/>
      <c r="JCY74" s="15"/>
      <c r="JCZ74" s="19"/>
      <c r="JDA74" s="59"/>
      <c r="JDB74" s="59"/>
      <c r="JDC74" s="52"/>
      <c r="JDD74" s="52"/>
      <c r="JDE74" s="52"/>
      <c r="JDF74" s="52"/>
      <c r="JDG74" s="52"/>
      <c r="JDH74" s="59"/>
      <c r="JDI74" s="59"/>
      <c r="JDJ74" s="59"/>
      <c r="JDK74" s="59"/>
      <c r="JDL74" s="60"/>
      <c r="JDM74" s="278"/>
      <c r="JDN74" s="243"/>
      <c r="JDO74" s="244"/>
      <c r="JDP74" s="244"/>
      <c r="JDQ74" s="244"/>
      <c r="JDR74" s="244"/>
      <c r="JDS74" s="244"/>
      <c r="JDT74" s="201"/>
      <c r="JDU74" s="210"/>
      <c r="JDV74" s="15"/>
      <c r="JDW74" s="15"/>
      <c r="JDX74" s="15"/>
      <c r="JDY74" s="15"/>
      <c r="JDZ74" s="15"/>
      <c r="JEA74" s="15"/>
      <c r="JEB74" s="15"/>
      <c r="JEC74" s="15"/>
      <c r="JED74" s="15"/>
      <c r="JEE74" s="15"/>
      <c r="JEF74" s="19"/>
      <c r="JEG74" s="15"/>
      <c r="JEH74" s="15"/>
      <c r="JEI74" s="15"/>
      <c r="JEJ74" s="15"/>
      <c r="JEK74" s="15"/>
      <c r="JEL74" s="15"/>
      <c r="JEM74" s="19"/>
      <c r="JEN74" s="59"/>
      <c r="JEO74" s="59"/>
      <c r="JEP74" s="52"/>
      <c r="JEQ74" s="52"/>
      <c r="JER74" s="52"/>
      <c r="JES74" s="52"/>
      <c r="JET74" s="52"/>
      <c r="JEU74" s="59"/>
      <c r="JEV74" s="59"/>
      <c r="JEW74" s="59"/>
      <c r="JEX74" s="59"/>
      <c r="JEY74" s="60"/>
      <c r="JEZ74" s="278"/>
      <c r="JFA74" s="243"/>
      <c r="JFB74" s="244"/>
      <c r="JFC74" s="244"/>
      <c r="JFD74" s="244"/>
      <c r="JFE74" s="244"/>
      <c r="JFF74" s="244"/>
      <c r="JFG74" s="201"/>
      <c r="JFH74" s="210"/>
      <c r="JFI74" s="15"/>
      <c r="JFJ74" s="15"/>
      <c r="JFK74" s="15"/>
      <c r="JFL74" s="15"/>
      <c r="JFM74" s="15"/>
      <c r="JFN74" s="15"/>
      <c r="JFO74" s="15"/>
      <c r="JFP74" s="15"/>
      <c r="JFQ74" s="15"/>
      <c r="JFR74" s="15"/>
      <c r="JFS74" s="19"/>
      <c r="JFT74" s="15"/>
      <c r="JFU74" s="15"/>
      <c r="JFV74" s="15"/>
      <c r="JFW74" s="15"/>
      <c r="JFX74" s="15"/>
      <c r="JFY74" s="15"/>
      <c r="JFZ74" s="19"/>
      <c r="JGA74" s="59"/>
      <c r="JGB74" s="59"/>
      <c r="JGC74" s="52"/>
      <c r="JGD74" s="52"/>
      <c r="JGE74" s="52"/>
      <c r="JGF74" s="52"/>
      <c r="JGG74" s="52"/>
      <c r="JGH74" s="59"/>
      <c r="JGI74" s="59"/>
      <c r="JGJ74" s="59"/>
      <c r="JGK74" s="59"/>
      <c r="JGL74" s="60"/>
      <c r="JGM74" s="278"/>
      <c r="JGN74" s="243"/>
      <c r="JGO74" s="244"/>
      <c r="JGP74" s="244"/>
      <c r="JGQ74" s="244"/>
      <c r="JGR74" s="244"/>
      <c r="JGS74" s="244"/>
      <c r="JGT74" s="201"/>
      <c r="JGU74" s="210"/>
      <c r="JGV74" s="15"/>
      <c r="JGW74" s="15"/>
      <c r="JGX74" s="15"/>
      <c r="JGY74" s="15"/>
      <c r="JGZ74" s="15"/>
      <c r="JHA74" s="15"/>
      <c r="JHB74" s="15"/>
      <c r="JHC74" s="15"/>
      <c r="JHD74" s="15"/>
      <c r="JHE74" s="15"/>
      <c r="JHF74" s="19"/>
      <c r="JHG74" s="15"/>
      <c r="JHH74" s="15"/>
      <c r="JHI74" s="15"/>
      <c r="JHJ74" s="15"/>
      <c r="JHK74" s="15"/>
      <c r="JHL74" s="15"/>
      <c r="JHM74" s="19"/>
      <c r="JHN74" s="59"/>
      <c r="JHO74" s="59"/>
      <c r="JHP74" s="52"/>
      <c r="JHQ74" s="52"/>
      <c r="JHR74" s="52"/>
      <c r="JHS74" s="52"/>
      <c r="JHT74" s="52"/>
      <c r="JHU74" s="59"/>
      <c r="JHV74" s="59"/>
      <c r="JHW74" s="59"/>
      <c r="JHX74" s="59"/>
      <c r="JHY74" s="60"/>
      <c r="JHZ74" s="278"/>
      <c r="JIA74" s="243"/>
      <c r="JIB74" s="244"/>
      <c r="JIC74" s="244"/>
      <c r="JID74" s="244"/>
      <c r="JIE74" s="244"/>
      <c r="JIF74" s="244"/>
      <c r="JIG74" s="201"/>
      <c r="JIH74" s="210"/>
      <c r="JII74" s="15"/>
      <c r="JIJ74" s="15"/>
      <c r="JIK74" s="15"/>
      <c r="JIL74" s="15"/>
      <c r="JIM74" s="15"/>
      <c r="JIN74" s="15"/>
      <c r="JIO74" s="15"/>
      <c r="JIP74" s="15"/>
      <c r="JIQ74" s="15"/>
      <c r="JIR74" s="15"/>
      <c r="JIS74" s="19"/>
      <c r="JIT74" s="15"/>
      <c r="JIU74" s="15"/>
      <c r="JIV74" s="15"/>
      <c r="JIW74" s="15"/>
      <c r="JIX74" s="15"/>
      <c r="JIY74" s="15"/>
      <c r="JIZ74" s="19"/>
      <c r="JJA74" s="59"/>
      <c r="JJB74" s="59"/>
      <c r="JJC74" s="52"/>
      <c r="JJD74" s="52"/>
      <c r="JJE74" s="52"/>
      <c r="JJF74" s="52"/>
      <c r="JJG74" s="52"/>
      <c r="JJH74" s="59"/>
      <c r="JJI74" s="59"/>
      <c r="JJJ74" s="59"/>
      <c r="JJK74" s="59"/>
      <c r="JJL74" s="60"/>
      <c r="JJM74" s="278"/>
      <c r="JJN74" s="243"/>
      <c r="JJO74" s="244"/>
      <c r="JJP74" s="244"/>
      <c r="JJQ74" s="244"/>
      <c r="JJR74" s="244"/>
      <c r="JJS74" s="244"/>
      <c r="JJT74" s="201"/>
      <c r="JJU74" s="210"/>
      <c r="JJV74" s="15"/>
      <c r="JJW74" s="15"/>
      <c r="JJX74" s="15"/>
      <c r="JJY74" s="15"/>
      <c r="JJZ74" s="15"/>
      <c r="JKA74" s="15"/>
      <c r="JKB74" s="15"/>
      <c r="JKC74" s="15"/>
      <c r="JKD74" s="15"/>
      <c r="JKE74" s="15"/>
      <c r="JKF74" s="19"/>
      <c r="JKG74" s="15"/>
      <c r="JKH74" s="15"/>
      <c r="JKI74" s="15"/>
      <c r="JKJ74" s="15"/>
      <c r="JKK74" s="15"/>
      <c r="JKL74" s="15"/>
      <c r="JKM74" s="19"/>
      <c r="JKN74" s="59"/>
      <c r="JKO74" s="59"/>
      <c r="JKP74" s="52"/>
      <c r="JKQ74" s="52"/>
      <c r="JKR74" s="52"/>
      <c r="JKS74" s="52"/>
      <c r="JKT74" s="52"/>
      <c r="JKU74" s="59"/>
      <c r="JKV74" s="59"/>
      <c r="JKW74" s="59"/>
      <c r="JKX74" s="59"/>
      <c r="JKY74" s="60"/>
      <c r="JKZ74" s="278"/>
      <c r="JLA74" s="243"/>
      <c r="JLB74" s="244"/>
      <c r="JLC74" s="244"/>
      <c r="JLD74" s="244"/>
      <c r="JLE74" s="244"/>
      <c r="JLF74" s="244"/>
      <c r="JLG74" s="201"/>
      <c r="JLH74" s="210"/>
      <c r="JLI74" s="15"/>
      <c r="JLJ74" s="15"/>
      <c r="JLK74" s="15"/>
      <c r="JLL74" s="15"/>
      <c r="JLM74" s="15"/>
      <c r="JLN74" s="15"/>
      <c r="JLO74" s="15"/>
      <c r="JLP74" s="15"/>
      <c r="JLQ74" s="15"/>
      <c r="JLR74" s="15"/>
      <c r="JLS74" s="19"/>
      <c r="JLT74" s="15"/>
      <c r="JLU74" s="15"/>
      <c r="JLV74" s="15"/>
      <c r="JLW74" s="15"/>
      <c r="JLX74" s="15"/>
      <c r="JLY74" s="15"/>
      <c r="JLZ74" s="19"/>
      <c r="JMA74" s="59"/>
      <c r="JMB74" s="59"/>
      <c r="JMC74" s="52"/>
      <c r="JMD74" s="52"/>
      <c r="JME74" s="52"/>
      <c r="JMF74" s="52"/>
      <c r="JMG74" s="52"/>
      <c r="JMH74" s="59"/>
      <c r="JMI74" s="59"/>
      <c r="JMJ74" s="59"/>
      <c r="JMK74" s="59"/>
      <c r="JML74" s="60"/>
      <c r="JMM74" s="278"/>
      <c r="JMN74" s="243"/>
      <c r="JMO74" s="244"/>
      <c r="JMP74" s="244"/>
      <c r="JMQ74" s="244"/>
      <c r="JMR74" s="244"/>
      <c r="JMS74" s="244"/>
      <c r="JMT74" s="201"/>
      <c r="JMU74" s="210"/>
      <c r="JMV74" s="15"/>
      <c r="JMW74" s="15"/>
      <c r="JMX74" s="15"/>
      <c r="JMY74" s="15"/>
      <c r="JMZ74" s="15"/>
      <c r="JNA74" s="15"/>
      <c r="JNB74" s="15"/>
      <c r="JNC74" s="15"/>
      <c r="JND74" s="15"/>
      <c r="JNE74" s="15"/>
      <c r="JNF74" s="19"/>
      <c r="JNG74" s="15"/>
      <c r="JNH74" s="15"/>
      <c r="JNI74" s="15"/>
      <c r="JNJ74" s="15"/>
      <c r="JNK74" s="15"/>
      <c r="JNL74" s="15"/>
      <c r="JNM74" s="19"/>
      <c r="JNN74" s="59"/>
      <c r="JNO74" s="59"/>
      <c r="JNP74" s="52"/>
      <c r="JNQ74" s="52"/>
      <c r="JNR74" s="52"/>
      <c r="JNS74" s="52"/>
      <c r="JNT74" s="52"/>
      <c r="JNU74" s="59"/>
      <c r="JNV74" s="59"/>
      <c r="JNW74" s="59"/>
      <c r="JNX74" s="59"/>
      <c r="JNY74" s="60"/>
      <c r="JNZ74" s="278"/>
      <c r="JOA74" s="243"/>
      <c r="JOB74" s="244"/>
      <c r="JOC74" s="244"/>
      <c r="JOD74" s="244"/>
      <c r="JOE74" s="244"/>
      <c r="JOF74" s="244"/>
      <c r="JOG74" s="201"/>
      <c r="JOH74" s="210"/>
      <c r="JOI74" s="15"/>
      <c r="JOJ74" s="15"/>
      <c r="JOK74" s="15"/>
      <c r="JOL74" s="15"/>
      <c r="JOM74" s="15"/>
      <c r="JON74" s="15"/>
      <c r="JOO74" s="15"/>
      <c r="JOP74" s="15"/>
      <c r="JOQ74" s="15"/>
      <c r="JOR74" s="15"/>
      <c r="JOS74" s="19"/>
      <c r="JOT74" s="15"/>
      <c r="JOU74" s="15"/>
      <c r="JOV74" s="15"/>
      <c r="JOW74" s="15"/>
      <c r="JOX74" s="15"/>
      <c r="JOY74" s="15"/>
      <c r="JOZ74" s="19"/>
      <c r="JPA74" s="59"/>
      <c r="JPB74" s="59"/>
      <c r="JPC74" s="52"/>
      <c r="JPD74" s="52"/>
      <c r="JPE74" s="52"/>
      <c r="JPF74" s="52"/>
      <c r="JPG74" s="52"/>
      <c r="JPH74" s="59"/>
      <c r="JPI74" s="59"/>
      <c r="JPJ74" s="59"/>
      <c r="JPK74" s="59"/>
      <c r="JPL74" s="60"/>
      <c r="JPM74" s="278"/>
      <c r="JPN74" s="243"/>
      <c r="JPO74" s="244"/>
      <c r="JPP74" s="244"/>
      <c r="JPQ74" s="244"/>
      <c r="JPR74" s="244"/>
      <c r="JPS74" s="244"/>
      <c r="JPT74" s="201"/>
      <c r="JPU74" s="210"/>
      <c r="JPV74" s="15"/>
      <c r="JPW74" s="15"/>
      <c r="JPX74" s="15"/>
      <c r="JPY74" s="15"/>
      <c r="JPZ74" s="15"/>
      <c r="JQA74" s="15"/>
      <c r="JQB74" s="15"/>
      <c r="JQC74" s="15"/>
      <c r="JQD74" s="15"/>
      <c r="JQE74" s="15"/>
      <c r="JQF74" s="19"/>
      <c r="JQG74" s="15"/>
      <c r="JQH74" s="15"/>
      <c r="JQI74" s="15"/>
      <c r="JQJ74" s="15"/>
      <c r="JQK74" s="15"/>
      <c r="JQL74" s="15"/>
      <c r="JQM74" s="19"/>
      <c r="JQN74" s="59"/>
      <c r="JQO74" s="59"/>
      <c r="JQP74" s="52"/>
      <c r="JQQ74" s="52"/>
      <c r="JQR74" s="52"/>
      <c r="JQS74" s="52"/>
      <c r="JQT74" s="52"/>
      <c r="JQU74" s="59"/>
      <c r="JQV74" s="59"/>
      <c r="JQW74" s="59"/>
      <c r="JQX74" s="59"/>
      <c r="JQY74" s="60"/>
      <c r="JQZ74" s="278"/>
      <c r="JRA74" s="243"/>
      <c r="JRB74" s="244"/>
      <c r="JRC74" s="244"/>
      <c r="JRD74" s="244"/>
      <c r="JRE74" s="244"/>
      <c r="JRF74" s="244"/>
      <c r="JRG74" s="201"/>
      <c r="JRH74" s="210"/>
      <c r="JRI74" s="15"/>
      <c r="JRJ74" s="15"/>
      <c r="JRK74" s="15"/>
      <c r="JRL74" s="15"/>
      <c r="JRM74" s="15"/>
      <c r="JRN74" s="15"/>
      <c r="JRO74" s="15"/>
      <c r="JRP74" s="15"/>
      <c r="JRQ74" s="15"/>
      <c r="JRR74" s="15"/>
      <c r="JRS74" s="19"/>
      <c r="JRT74" s="15"/>
      <c r="JRU74" s="15"/>
      <c r="JRV74" s="15"/>
      <c r="JRW74" s="15"/>
      <c r="JRX74" s="15"/>
      <c r="JRY74" s="15"/>
      <c r="JRZ74" s="19"/>
      <c r="JSA74" s="59"/>
      <c r="JSB74" s="59"/>
      <c r="JSC74" s="52"/>
      <c r="JSD74" s="52"/>
      <c r="JSE74" s="52"/>
      <c r="JSF74" s="52"/>
      <c r="JSG74" s="52"/>
      <c r="JSH74" s="59"/>
      <c r="JSI74" s="59"/>
      <c r="JSJ74" s="59"/>
      <c r="JSK74" s="59"/>
      <c r="JSL74" s="60"/>
      <c r="JSM74" s="278"/>
      <c r="JSN74" s="243"/>
      <c r="JSO74" s="244"/>
      <c r="JSP74" s="244"/>
      <c r="JSQ74" s="244"/>
      <c r="JSR74" s="244"/>
      <c r="JSS74" s="244"/>
      <c r="JST74" s="201"/>
      <c r="JSU74" s="210"/>
      <c r="JSV74" s="15"/>
      <c r="JSW74" s="15"/>
      <c r="JSX74" s="15"/>
      <c r="JSY74" s="15"/>
      <c r="JSZ74" s="15"/>
      <c r="JTA74" s="15"/>
      <c r="JTB74" s="15"/>
      <c r="JTC74" s="15"/>
      <c r="JTD74" s="15"/>
      <c r="JTE74" s="15"/>
      <c r="JTF74" s="19"/>
      <c r="JTG74" s="15"/>
      <c r="JTH74" s="15"/>
      <c r="JTI74" s="15"/>
      <c r="JTJ74" s="15"/>
      <c r="JTK74" s="15"/>
      <c r="JTL74" s="15"/>
      <c r="JTM74" s="19"/>
      <c r="JTN74" s="59"/>
      <c r="JTO74" s="59"/>
      <c r="JTP74" s="52"/>
      <c r="JTQ74" s="52"/>
      <c r="JTR74" s="52"/>
      <c r="JTS74" s="52"/>
      <c r="JTT74" s="52"/>
      <c r="JTU74" s="59"/>
      <c r="JTV74" s="59"/>
      <c r="JTW74" s="59"/>
      <c r="JTX74" s="59"/>
      <c r="JTY74" s="60"/>
      <c r="JTZ74" s="278"/>
      <c r="JUA74" s="243"/>
      <c r="JUB74" s="244"/>
      <c r="JUC74" s="244"/>
      <c r="JUD74" s="244"/>
      <c r="JUE74" s="244"/>
      <c r="JUF74" s="244"/>
      <c r="JUG74" s="201"/>
      <c r="JUH74" s="210"/>
      <c r="JUI74" s="15"/>
      <c r="JUJ74" s="15"/>
      <c r="JUK74" s="15"/>
      <c r="JUL74" s="15"/>
      <c r="JUM74" s="15"/>
      <c r="JUN74" s="15"/>
      <c r="JUO74" s="15"/>
      <c r="JUP74" s="15"/>
      <c r="JUQ74" s="15"/>
      <c r="JUR74" s="15"/>
      <c r="JUS74" s="19"/>
      <c r="JUT74" s="15"/>
      <c r="JUU74" s="15"/>
      <c r="JUV74" s="15"/>
      <c r="JUW74" s="15"/>
      <c r="JUX74" s="15"/>
      <c r="JUY74" s="15"/>
      <c r="JUZ74" s="19"/>
      <c r="JVA74" s="59"/>
      <c r="JVB74" s="59"/>
      <c r="JVC74" s="52"/>
      <c r="JVD74" s="52"/>
      <c r="JVE74" s="52"/>
      <c r="JVF74" s="52"/>
      <c r="JVG74" s="52"/>
      <c r="JVH74" s="59"/>
      <c r="JVI74" s="59"/>
      <c r="JVJ74" s="59"/>
      <c r="JVK74" s="59"/>
      <c r="JVL74" s="60"/>
      <c r="JVM74" s="278"/>
      <c r="JVN74" s="243"/>
      <c r="JVO74" s="244"/>
      <c r="JVP74" s="244"/>
      <c r="JVQ74" s="244"/>
      <c r="JVR74" s="244"/>
      <c r="JVS74" s="244"/>
      <c r="JVT74" s="201"/>
      <c r="JVU74" s="210"/>
      <c r="JVV74" s="15"/>
      <c r="JVW74" s="15"/>
      <c r="JVX74" s="15"/>
      <c r="JVY74" s="15"/>
      <c r="JVZ74" s="15"/>
      <c r="JWA74" s="15"/>
      <c r="JWB74" s="15"/>
      <c r="JWC74" s="15"/>
      <c r="JWD74" s="15"/>
      <c r="JWE74" s="15"/>
      <c r="JWF74" s="19"/>
      <c r="JWG74" s="15"/>
      <c r="JWH74" s="15"/>
      <c r="JWI74" s="15"/>
      <c r="JWJ74" s="15"/>
      <c r="JWK74" s="15"/>
      <c r="JWL74" s="15"/>
      <c r="JWM74" s="19"/>
      <c r="JWN74" s="59"/>
      <c r="JWO74" s="59"/>
      <c r="JWP74" s="52"/>
      <c r="JWQ74" s="52"/>
      <c r="JWR74" s="52"/>
      <c r="JWS74" s="52"/>
      <c r="JWT74" s="52"/>
      <c r="JWU74" s="59"/>
      <c r="JWV74" s="59"/>
      <c r="JWW74" s="59"/>
      <c r="JWX74" s="59"/>
      <c r="JWY74" s="60"/>
      <c r="JWZ74" s="278"/>
      <c r="JXA74" s="243"/>
      <c r="JXB74" s="244"/>
      <c r="JXC74" s="244"/>
      <c r="JXD74" s="244"/>
      <c r="JXE74" s="244"/>
      <c r="JXF74" s="244"/>
      <c r="JXG74" s="201"/>
      <c r="JXH74" s="210"/>
      <c r="JXI74" s="15"/>
      <c r="JXJ74" s="15"/>
      <c r="JXK74" s="15"/>
      <c r="JXL74" s="15"/>
      <c r="JXM74" s="15"/>
      <c r="JXN74" s="15"/>
      <c r="JXO74" s="15"/>
      <c r="JXP74" s="15"/>
      <c r="JXQ74" s="15"/>
      <c r="JXR74" s="15"/>
      <c r="JXS74" s="19"/>
      <c r="JXT74" s="15"/>
      <c r="JXU74" s="15"/>
      <c r="JXV74" s="15"/>
      <c r="JXW74" s="15"/>
      <c r="JXX74" s="15"/>
      <c r="JXY74" s="15"/>
      <c r="JXZ74" s="19"/>
      <c r="JYA74" s="59"/>
      <c r="JYB74" s="59"/>
      <c r="JYC74" s="52"/>
      <c r="JYD74" s="52"/>
      <c r="JYE74" s="52"/>
      <c r="JYF74" s="52"/>
      <c r="JYG74" s="52"/>
      <c r="JYH74" s="59"/>
      <c r="JYI74" s="59"/>
      <c r="JYJ74" s="59"/>
      <c r="JYK74" s="59"/>
      <c r="JYL74" s="60"/>
      <c r="JYM74" s="278"/>
      <c r="JYN74" s="243"/>
      <c r="JYO74" s="244"/>
      <c r="JYP74" s="244"/>
      <c r="JYQ74" s="244"/>
      <c r="JYR74" s="244"/>
      <c r="JYS74" s="244"/>
      <c r="JYT74" s="201"/>
      <c r="JYU74" s="210"/>
      <c r="JYV74" s="15"/>
      <c r="JYW74" s="15"/>
      <c r="JYX74" s="15"/>
      <c r="JYY74" s="15"/>
      <c r="JYZ74" s="15"/>
      <c r="JZA74" s="15"/>
      <c r="JZB74" s="15"/>
      <c r="JZC74" s="15"/>
      <c r="JZD74" s="15"/>
      <c r="JZE74" s="15"/>
      <c r="JZF74" s="19"/>
      <c r="JZG74" s="15"/>
      <c r="JZH74" s="15"/>
      <c r="JZI74" s="15"/>
      <c r="JZJ74" s="15"/>
      <c r="JZK74" s="15"/>
      <c r="JZL74" s="15"/>
      <c r="JZM74" s="19"/>
      <c r="JZN74" s="59"/>
      <c r="JZO74" s="59"/>
      <c r="JZP74" s="52"/>
      <c r="JZQ74" s="52"/>
      <c r="JZR74" s="52"/>
      <c r="JZS74" s="52"/>
      <c r="JZT74" s="52"/>
      <c r="JZU74" s="59"/>
      <c r="JZV74" s="59"/>
      <c r="JZW74" s="59"/>
      <c r="JZX74" s="59"/>
      <c r="JZY74" s="60"/>
      <c r="JZZ74" s="278"/>
      <c r="KAA74" s="243"/>
      <c r="KAB74" s="244"/>
      <c r="KAC74" s="244"/>
      <c r="KAD74" s="244"/>
      <c r="KAE74" s="244"/>
      <c r="KAF74" s="244"/>
      <c r="KAG74" s="201"/>
      <c r="KAH74" s="210"/>
      <c r="KAI74" s="15"/>
      <c r="KAJ74" s="15"/>
      <c r="KAK74" s="15"/>
      <c r="KAL74" s="15"/>
      <c r="KAM74" s="15"/>
      <c r="KAN74" s="15"/>
      <c r="KAO74" s="15"/>
      <c r="KAP74" s="15"/>
      <c r="KAQ74" s="15"/>
      <c r="KAR74" s="15"/>
      <c r="KAS74" s="19"/>
      <c r="KAT74" s="15"/>
      <c r="KAU74" s="15"/>
      <c r="KAV74" s="15"/>
      <c r="KAW74" s="15"/>
      <c r="KAX74" s="15"/>
      <c r="KAY74" s="15"/>
      <c r="KAZ74" s="19"/>
      <c r="KBA74" s="59"/>
      <c r="KBB74" s="59"/>
      <c r="KBC74" s="52"/>
      <c r="KBD74" s="52"/>
      <c r="KBE74" s="52"/>
      <c r="KBF74" s="52"/>
      <c r="KBG74" s="52"/>
      <c r="KBH74" s="59"/>
      <c r="KBI74" s="59"/>
      <c r="KBJ74" s="59"/>
      <c r="KBK74" s="59"/>
      <c r="KBL74" s="60"/>
      <c r="KBM74" s="278"/>
      <c r="KBN74" s="243"/>
      <c r="KBO74" s="244"/>
      <c r="KBP74" s="244"/>
      <c r="KBQ74" s="244"/>
      <c r="KBR74" s="244"/>
      <c r="KBS74" s="244"/>
      <c r="KBT74" s="201"/>
      <c r="KBU74" s="210"/>
      <c r="KBV74" s="15"/>
      <c r="KBW74" s="15"/>
      <c r="KBX74" s="15"/>
      <c r="KBY74" s="15"/>
      <c r="KBZ74" s="15"/>
      <c r="KCA74" s="15"/>
      <c r="KCB74" s="15"/>
      <c r="KCC74" s="15"/>
      <c r="KCD74" s="15"/>
      <c r="KCE74" s="15"/>
      <c r="KCF74" s="19"/>
      <c r="KCG74" s="15"/>
      <c r="KCH74" s="15"/>
      <c r="KCI74" s="15"/>
      <c r="KCJ74" s="15"/>
      <c r="KCK74" s="15"/>
      <c r="KCL74" s="15"/>
      <c r="KCM74" s="19"/>
      <c r="KCN74" s="59"/>
      <c r="KCO74" s="59"/>
      <c r="KCP74" s="52"/>
      <c r="KCQ74" s="52"/>
      <c r="KCR74" s="52"/>
      <c r="KCS74" s="52"/>
      <c r="KCT74" s="52"/>
      <c r="KCU74" s="59"/>
      <c r="KCV74" s="59"/>
      <c r="KCW74" s="59"/>
      <c r="KCX74" s="59"/>
      <c r="KCY74" s="60"/>
      <c r="KCZ74" s="278"/>
      <c r="KDA74" s="243"/>
      <c r="KDB74" s="244"/>
      <c r="KDC74" s="244"/>
      <c r="KDD74" s="244"/>
      <c r="KDE74" s="244"/>
      <c r="KDF74" s="244"/>
      <c r="KDG74" s="201"/>
      <c r="KDH74" s="210"/>
      <c r="KDI74" s="15"/>
      <c r="KDJ74" s="15"/>
      <c r="KDK74" s="15"/>
      <c r="KDL74" s="15"/>
      <c r="KDM74" s="15"/>
      <c r="KDN74" s="15"/>
      <c r="KDO74" s="15"/>
      <c r="KDP74" s="15"/>
      <c r="KDQ74" s="15"/>
      <c r="KDR74" s="15"/>
      <c r="KDS74" s="19"/>
      <c r="KDT74" s="15"/>
      <c r="KDU74" s="15"/>
      <c r="KDV74" s="15"/>
      <c r="KDW74" s="15"/>
      <c r="KDX74" s="15"/>
      <c r="KDY74" s="15"/>
      <c r="KDZ74" s="19"/>
      <c r="KEA74" s="59"/>
      <c r="KEB74" s="59"/>
      <c r="KEC74" s="52"/>
      <c r="KED74" s="52"/>
      <c r="KEE74" s="52"/>
      <c r="KEF74" s="52"/>
      <c r="KEG74" s="52"/>
      <c r="KEH74" s="59"/>
      <c r="KEI74" s="59"/>
      <c r="KEJ74" s="59"/>
      <c r="KEK74" s="59"/>
      <c r="KEL74" s="60"/>
      <c r="KEM74" s="278"/>
      <c r="KEN74" s="243"/>
      <c r="KEO74" s="244"/>
      <c r="KEP74" s="244"/>
      <c r="KEQ74" s="244"/>
      <c r="KER74" s="244"/>
      <c r="KES74" s="244"/>
      <c r="KET74" s="201"/>
      <c r="KEU74" s="210"/>
      <c r="KEV74" s="15"/>
      <c r="KEW74" s="15"/>
      <c r="KEX74" s="15"/>
      <c r="KEY74" s="15"/>
      <c r="KEZ74" s="15"/>
      <c r="KFA74" s="15"/>
      <c r="KFB74" s="15"/>
      <c r="KFC74" s="15"/>
      <c r="KFD74" s="15"/>
      <c r="KFE74" s="15"/>
      <c r="KFF74" s="19"/>
      <c r="KFG74" s="15"/>
      <c r="KFH74" s="15"/>
      <c r="KFI74" s="15"/>
      <c r="KFJ74" s="15"/>
      <c r="KFK74" s="15"/>
      <c r="KFL74" s="15"/>
      <c r="KFM74" s="19"/>
      <c r="KFN74" s="59"/>
      <c r="KFO74" s="59"/>
      <c r="KFP74" s="52"/>
      <c r="KFQ74" s="52"/>
      <c r="KFR74" s="52"/>
      <c r="KFS74" s="52"/>
      <c r="KFT74" s="52"/>
      <c r="KFU74" s="59"/>
      <c r="KFV74" s="59"/>
      <c r="KFW74" s="59"/>
      <c r="KFX74" s="59"/>
      <c r="KFY74" s="60"/>
      <c r="KFZ74" s="278"/>
      <c r="KGA74" s="243"/>
      <c r="KGB74" s="244"/>
      <c r="KGC74" s="244"/>
      <c r="KGD74" s="244"/>
      <c r="KGE74" s="244"/>
      <c r="KGF74" s="244"/>
      <c r="KGG74" s="201"/>
      <c r="KGH74" s="210"/>
      <c r="KGI74" s="15"/>
      <c r="KGJ74" s="15"/>
      <c r="KGK74" s="15"/>
      <c r="KGL74" s="15"/>
      <c r="KGM74" s="15"/>
      <c r="KGN74" s="15"/>
      <c r="KGO74" s="15"/>
      <c r="KGP74" s="15"/>
      <c r="KGQ74" s="15"/>
      <c r="KGR74" s="15"/>
      <c r="KGS74" s="19"/>
      <c r="KGT74" s="15"/>
      <c r="KGU74" s="15"/>
      <c r="KGV74" s="15"/>
      <c r="KGW74" s="15"/>
      <c r="KGX74" s="15"/>
      <c r="KGY74" s="15"/>
      <c r="KGZ74" s="19"/>
      <c r="KHA74" s="59"/>
      <c r="KHB74" s="59"/>
      <c r="KHC74" s="52"/>
      <c r="KHD74" s="52"/>
      <c r="KHE74" s="52"/>
      <c r="KHF74" s="52"/>
      <c r="KHG74" s="52"/>
      <c r="KHH74" s="59"/>
      <c r="KHI74" s="59"/>
      <c r="KHJ74" s="59"/>
      <c r="KHK74" s="59"/>
      <c r="KHL74" s="60"/>
      <c r="KHM74" s="278"/>
      <c r="KHN74" s="243"/>
      <c r="KHO74" s="244"/>
      <c r="KHP74" s="244"/>
      <c r="KHQ74" s="244"/>
      <c r="KHR74" s="244"/>
      <c r="KHS74" s="244"/>
      <c r="KHT74" s="201"/>
      <c r="KHU74" s="210"/>
      <c r="KHV74" s="15"/>
      <c r="KHW74" s="15"/>
      <c r="KHX74" s="15"/>
      <c r="KHY74" s="15"/>
      <c r="KHZ74" s="15"/>
      <c r="KIA74" s="15"/>
      <c r="KIB74" s="15"/>
      <c r="KIC74" s="15"/>
      <c r="KID74" s="15"/>
      <c r="KIE74" s="15"/>
      <c r="KIF74" s="19"/>
      <c r="KIG74" s="15"/>
      <c r="KIH74" s="15"/>
      <c r="KII74" s="15"/>
      <c r="KIJ74" s="15"/>
      <c r="KIK74" s="15"/>
      <c r="KIL74" s="15"/>
      <c r="KIM74" s="19"/>
      <c r="KIN74" s="59"/>
      <c r="KIO74" s="59"/>
      <c r="KIP74" s="52"/>
      <c r="KIQ74" s="52"/>
      <c r="KIR74" s="52"/>
      <c r="KIS74" s="52"/>
      <c r="KIT74" s="52"/>
      <c r="KIU74" s="59"/>
      <c r="KIV74" s="59"/>
      <c r="KIW74" s="59"/>
      <c r="KIX74" s="59"/>
      <c r="KIY74" s="60"/>
      <c r="KIZ74" s="278"/>
      <c r="KJA74" s="243"/>
      <c r="KJB74" s="244"/>
      <c r="KJC74" s="244"/>
      <c r="KJD74" s="244"/>
      <c r="KJE74" s="244"/>
      <c r="KJF74" s="244"/>
      <c r="KJG74" s="201"/>
      <c r="KJH74" s="210"/>
      <c r="KJI74" s="15"/>
      <c r="KJJ74" s="15"/>
      <c r="KJK74" s="15"/>
      <c r="KJL74" s="15"/>
      <c r="KJM74" s="15"/>
      <c r="KJN74" s="15"/>
      <c r="KJO74" s="15"/>
      <c r="KJP74" s="15"/>
      <c r="KJQ74" s="15"/>
      <c r="KJR74" s="15"/>
      <c r="KJS74" s="19"/>
      <c r="KJT74" s="15"/>
      <c r="KJU74" s="15"/>
      <c r="KJV74" s="15"/>
      <c r="KJW74" s="15"/>
      <c r="KJX74" s="15"/>
      <c r="KJY74" s="15"/>
      <c r="KJZ74" s="19"/>
      <c r="KKA74" s="59"/>
      <c r="KKB74" s="59"/>
      <c r="KKC74" s="52"/>
      <c r="KKD74" s="52"/>
      <c r="KKE74" s="52"/>
      <c r="KKF74" s="52"/>
      <c r="KKG74" s="52"/>
      <c r="KKH74" s="59"/>
      <c r="KKI74" s="59"/>
      <c r="KKJ74" s="59"/>
      <c r="KKK74" s="59"/>
      <c r="KKL74" s="60"/>
      <c r="KKM74" s="278"/>
      <c r="KKN74" s="243"/>
      <c r="KKO74" s="244"/>
      <c r="KKP74" s="244"/>
      <c r="KKQ74" s="244"/>
      <c r="KKR74" s="244"/>
      <c r="KKS74" s="244"/>
      <c r="KKT74" s="201"/>
      <c r="KKU74" s="210"/>
      <c r="KKV74" s="15"/>
      <c r="KKW74" s="15"/>
      <c r="KKX74" s="15"/>
      <c r="KKY74" s="15"/>
      <c r="KKZ74" s="15"/>
      <c r="KLA74" s="15"/>
      <c r="KLB74" s="15"/>
      <c r="KLC74" s="15"/>
      <c r="KLD74" s="15"/>
      <c r="KLE74" s="15"/>
      <c r="KLF74" s="19"/>
      <c r="KLG74" s="15"/>
      <c r="KLH74" s="15"/>
      <c r="KLI74" s="15"/>
      <c r="KLJ74" s="15"/>
      <c r="KLK74" s="15"/>
      <c r="KLL74" s="15"/>
      <c r="KLM74" s="19"/>
      <c r="KLN74" s="59"/>
      <c r="KLO74" s="59"/>
      <c r="KLP74" s="52"/>
      <c r="KLQ74" s="52"/>
      <c r="KLR74" s="52"/>
      <c r="KLS74" s="52"/>
      <c r="KLT74" s="52"/>
      <c r="KLU74" s="59"/>
      <c r="KLV74" s="59"/>
      <c r="KLW74" s="59"/>
      <c r="KLX74" s="59"/>
      <c r="KLY74" s="60"/>
      <c r="KLZ74" s="278"/>
      <c r="KMA74" s="243"/>
      <c r="KMB74" s="244"/>
      <c r="KMC74" s="244"/>
      <c r="KMD74" s="244"/>
      <c r="KME74" s="244"/>
      <c r="KMF74" s="244"/>
      <c r="KMG74" s="201"/>
      <c r="KMH74" s="210"/>
      <c r="KMI74" s="15"/>
      <c r="KMJ74" s="15"/>
      <c r="KMK74" s="15"/>
      <c r="KML74" s="15"/>
      <c r="KMM74" s="15"/>
      <c r="KMN74" s="15"/>
      <c r="KMO74" s="15"/>
      <c r="KMP74" s="15"/>
      <c r="KMQ74" s="15"/>
      <c r="KMR74" s="15"/>
      <c r="KMS74" s="19"/>
      <c r="KMT74" s="15"/>
      <c r="KMU74" s="15"/>
      <c r="KMV74" s="15"/>
      <c r="KMW74" s="15"/>
      <c r="KMX74" s="15"/>
      <c r="KMY74" s="15"/>
      <c r="KMZ74" s="19"/>
      <c r="KNA74" s="59"/>
      <c r="KNB74" s="59"/>
      <c r="KNC74" s="52"/>
      <c r="KND74" s="52"/>
      <c r="KNE74" s="52"/>
      <c r="KNF74" s="52"/>
      <c r="KNG74" s="52"/>
      <c r="KNH74" s="59"/>
      <c r="KNI74" s="59"/>
      <c r="KNJ74" s="59"/>
      <c r="KNK74" s="59"/>
      <c r="KNL74" s="60"/>
      <c r="KNM74" s="278"/>
      <c r="KNN74" s="243"/>
      <c r="KNO74" s="244"/>
      <c r="KNP74" s="244"/>
      <c r="KNQ74" s="244"/>
      <c r="KNR74" s="244"/>
      <c r="KNS74" s="244"/>
      <c r="KNT74" s="201"/>
      <c r="KNU74" s="210"/>
      <c r="KNV74" s="15"/>
      <c r="KNW74" s="15"/>
      <c r="KNX74" s="15"/>
      <c r="KNY74" s="15"/>
      <c r="KNZ74" s="15"/>
      <c r="KOA74" s="15"/>
      <c r="KOB74" s="15"/>
      <c r="KOC74" s="15"/>
      <c r="KOD74" s="15"/>
      <c r="KOE74" s="15"/>
      <c r="KOF74" s="19"/>
      <c r="KOG74" s="15"/>
      <c r="KOH74" s="15"/>
      <c r="KOI74" s="15"/>
      <c r="KOJ74" s="15"/>
      <c r="KOK74" s="15"/>
      <c r="KOL74" s="15"/>
      <c r="KOM74" s="19"/>
      <c r="KON74" s="59"/>
      <c r="KOO74" s="59"/>
      <c r="KOP74" s="52"/>
      <c r="KOQ74" s="52"/>
      <c r="KOR74" s="52"/>
      <c r="KOS74" s="52"/>
      <c r="KOT74" s="52"/>
      <c r="KOU74" s="59"/>
      <c r="KOV74" s="59"/>
      <c r="KOW74" s="59"/>
      <c r="KOX74" s="59"/>
      <c r="KOY74" s="60"/>
      <c r="KOZ74" s="278"/>
      <c r="KPA74" s="243"/>
      <c r="KPB74" s="244"/>
      <c r="KPC74" s="244"/>
      <c r="KPD74" s="244"/>
      <c r="KPE74" s="244"/>
      <c r="KPF74" s="244"/>
      <c r="KPG74" s="201"/>
      <c r="KPH74" s="210"/>
      <c r="KPI74" s="15"/>
      <c r="KPJ74" s="15"/>
      <c r="KPK74" s="15"/>
      <c r="KPL74" s="15"/>
      <c r="KPM74" s="15"/>
      <c r="KPN74" s="15"/>
      <c r="KPO74" s="15"/>
      <c r="KPP74" s="15"/>
      <c r="KPQ74" s="15"/>
      <c r="KPR74" s="15"/>
      <c r="KPS74" s="19"/>
      <c r="KPT74" s="15"/>
      <c r="KPU74" s="15"/>
      <c r="KPV74" s="15"/>
      <c r="KPW74" s="15"/>
      <c r="KPX74" s="15"/>
      <c r="KPY74" s="15"/>
      <c r="KPZ74" s="19"/>
      <c r="KQA74" s="59"/>
      <c r="KQB74" s="59"/>
      <c r="KQC74" s="52"/>
      <c r="KQD74" s="52"/>
      <c r="KQE74" s="52"/>
      <c r="KQF74" s="52"/>
      <c r="KQG74" s="52"/>
      <c r="KQH74" s="59"/>
      <c r="KQI74" s="59"/>
      <c r="KQJ74" s="59"/>
      <c r="KQK74" s="59"/>
      <c r="KQL74" s="60"/>
      <c r="KQM74" s="278"/>
      <c r="KQN74" s="243"/>
      <c r="KQO74" s="244"/>
      <c r="KQP74" s="244"/>
      <c r="KQQ74" s="244"/>
      <c r="KQR74" s="244"/>
      <c r="KQS74" s="244"/>
      <c r="KQT74" s="201"/>
      <c r="KQU74" s="210"/>
      <c r="KQV74" s="15"/>
      <c r="KQW74" s="15"/>
      <c r="KQX74" s="15"/>
      <c r="KQY74" s="15"/>
      <c r="KQZ74" s="15"/>
      <c r="KRA74" s="15"/>
      <c r="KRB74" s="15"/>
      <c r="KRC74" s="15"/>
      <c r="KRD74" s="15"/>
      <c r="KRE74" s="15"/>
      <c r="KRF74" s="19"/>
      <c r="KRG74" s="15"/>
      <c r="KRH74" s="15"/>
      <c r="KRI74" s="15"/>
      <c r="KRJ74" s="15"/>
      <c r="KRK74" s="15"/>
      <c r="KRL74" s="15"/>
      <c r="KRM74" s="19"/>
      <c r="KRN74" s="59"/>
      <c r="KRO74" s="59"/>
      <c r="KRP74" s="52"/>
      <c r="KRQ74" s="52"/>
      <c r="KRR74" s="52"/>
      <c r="KRS74" s="52"/>
      <c r="KRT74" s="52"/>
      <c r="KRU74" s="59"/>
      <c r="KRV74" s="59"/>
      <c r="KRW74" s="59"/>
      <c r="KRX74" s="59"/>
      <c r="KRY74" s="60"/>
      <c r="KRZ74" s="278"/>
      <c r="KSA74" s="243"/>
      <c r="KSB74" s="244"/>
      <c r="KSC74" s="244"/>
      <c r="KSD74" s="244"/>
      <c r="KSE74" s="244"/>
      <c r="KSF74" s="244"/>
      <c r="KSG74" s="201"/>
      <c r="KSH74" s="210"/>
      <c r="KSI74" s="15"/>
      <c r="KSJ74" s="15"/>
      <c r="KSK74" s="15"/>
      <c r="KSL74" s="15"/>
      <c r="KSM74" s="15"/>
      <c r="KSN74" s="15"/>
      <c r="KSO74" s="15"/>
      <c r="KSP74" s="15"/>
      <c r="KSQ74" s="15"/>
      <c r="KSR74" s="15"/>
      <c r="KSS74" s="19"/>
      <c r="KST74" s="15"/>
      <c r="KSU74" s="15"/>
      <c r="KSV74" s="15"/>
      <c r="KSW74" s="15"/>
      <c r="KSX74" s="15"/>
      <c r="KSY74" s="15"/>
      <c r="KSZ74" s="19"/>
      <c r="KTA74" s="59"/>
      <c r="KTB74" s="59"/>
      <c r="KTC74" s="52"/>
      <c r="KTD74" s="52"/>
      <c r="KTE74" s="52"/>
      <c r="KTF74" s="52"/>
      <c r="KTG74" s="52"/>
      <c r="KTH74" s="59"/>
      <c r="KTI74" s="59"/>
      <c r="KTJ74" s="59"/>
      <c r="KTK74" s="59"/>
      <c r="KTL74" s="60"/>
      <c r="KTM74" s="278"/>
      <c r="KTN74" s="243"/>
      <c r="KTO74" s="244"/>
      <c r="KTP74" s="244"/>
      <c r="KTQ74" s="244"/>
      <c r="KTR74" s="244"/>
      <c r="KTS74" s="244"/>
      <c r="KTT74" s="201"/>
      <c r="KTU74" s="210"/>
      <c r="KTV74" s="15"/>
      <c r="KTW74" s="15"/>
      <c r="KTX74" s="15"/>
      <c r="KTY74" s="15"/>
      <c r="KTZ74" s="15"/>
      <c r="KUA74" s="15"/>
      <c r="KUB74" s="15"/>
      <c r="KUC74" s="15"/>
      <c r="KUD74" s="15"/>
      <c r="KUE74" s="15"/>
      <c r="KUF74" s="19"/>
      <c r="KUG74" s="15"/>
      <c r="KUH74" s="15"/>
      <c r="KUI74" s="15"/>
      <c r="KUJ74" s="15"/>
      <c r="KUK74" s="15"/>
      <c r="KUL74" s="15"/>
      <c r="KUM74" s="19"/>
      <c r="KUN74" s="59"/>
      <c r="KUO74" s="59"/>
      <c r="KUP74" s="52"/>
      <c r="KUQ74" s="52"/>
      <c r="KUR74" s="52"/>
      <c r="KUS74" s="52"/>
      <c r="KUT74" s="52"/>
      <c r="KUU74" s="59"/>
      <c r="KUV74" s="59"/>
      <c r="KUW74" s="59"/>
      <c r="KUX74" s="59"/>
      <c r="KUY74" s="60"/>
      <c r="KUZ74" s="278"/>
      <c r="KVA74" s="243"/>
      <c r="KVB74" s="244"/>
      <c r="KVC74" s="244"/>
      <c r="KVD74" s="244"/>
      <c r="KVE74" s="244"/>
      <c r="KVF74" s="244"/>
      <c r="KVG74" s="201"/>
      <c r="KVH74" s="210"/>
      <c r="KVI74" s="15"/>
      <c r="KVJ74" s="15"/>
      <c r="KVK74" s="15"/>
      <c r="KVL74" s="15"/>
      <c r="KVM74" s="15"/>
      <c r="KVN74" s="15"/>
      <c r="KVO74" s="15"/>
      <c r="KVP74" s="15"/>
      <c r="KVQ74" s="15"/>
      <c r="KVR74" s="15"/>
      <c r="KVS74" s="19"/>
      <c r="KVT74" s="15"/>
      <c r="KVU74" s="15"/>
      <c r="KVV74" s="15"/>
      <c r="KVW74" s="15"/>
      <c r="KVX74" s="15"/>
      <c r="KVY74" s="15"/>
      <c r="KVZ74" s="19"/>
      <c r="KWA74" s="59"/>
      <c r="KWB74" s="59"/>
      <c r="KWC74" s="52"/>
      <c r="KWD74" s="52"/>
      <c r="KWE74" s="52"/>
      <c r="KWF74" s="52"/>
      <c r="KWG74" s="52"/>
      <c r="KWH74" s="59"/>
      <c r="KWI74" s="59"/>
      <c r="KWJ74" s="59"/>
      <c r="KWK74" s="59"/>
      <c r="KWL74" s="60"/>
      <c r="KWM74" s="278"/>
      <c r="KWN74" s="243"/>
      <c r="KWO74" s="244"/>
      <c r="KWP74" s="244"/>
      <c r="KWQ74" s="244"/>
      <c r="KWR74" s="244"/>
      <c r="KWS74" s="244"/>
      <c r="KWT74" s="201"/>
      <c r="KWU74" s="210"/>
      <c r="KWV74" s="15"/>
      <c r="KWW74" s="15"/>
      <c r="KWX74" s="15"/>
      <c r="KWY74" s="15"/>
      <c r="KWZ74" s="15"/>
      <c r="KXA74" s="15"/>
      <c r="KXB74" s="15"/>
      <c r="KXC74" s="15"/>
      <c r="KXD74" s="15"/>
      <c r="KXE74" s="15"/>
      <c r="KXF74" s="19"/>
      <c r="KXG74" s="15"/>
      <c r="KXH74" s="15"/>
      <c r="KXI74" s="15"/>
      <c r="KXJ74" s="15"/>
      <c r="KXK74" s="15"/>
      <c r="KXL74" s="15"/>
      <c r="KXM74" s="19"/>
      <c r="KXN74" s="59"/>
      <c r="KXO74" s="59"/>
      <c r="KXP74" s="52"/>
      <c r="KXQ74" s="52"/>
      <c r="KXR74" s="52"/>
      <c r="KXS74" s="52"/>
      <c r="KXT74" s="52"/>
      <c r="KXU74" s="59"/>
      <c r="KXV74" s="59"/>
      <c r="KXW74" s="59"/>
      <c r="KXX74" s="59"/>
      <c r="KXY74" s="60"/>
      <c r="KXZ74" s="278"/>
      <c r="KYA74" s="243"/>
      <c r="KYB74" s="244"/>
      <c r="KYC74" s="244"/>
      <c r="KYD74" s="244"/>
      <c r="KYE74" s="244"/>
      <c r="KYF74" s="244"/>
      <c r="KYG74" s="201"/>
      <c r="KYH74" s="210"/>
      <c r="KYI74" s="15"/>
      <c r="KYJ74" s="15"/>
      <c r="KYK74" s="15"/>
      <c r="KYL74" s="15"/>
      <c r="KYM74" s="15"/>
      <c r="KYN74" s="15"/>
      <c r="KYO74" s="15"/>
      <c r="KYP74" s="15"/>
      <c r="KYQ74" s="15"/>
      <c r="KYR74" s="15"/>
      <c r="KYS74" s="19"/>
      <c r="KYT74" s="15"/>
      <c r="KYU74" s="15"/>
      <c r="KYV74" s="15"/>
      <c r="KYW74" s="15"/>
      <c r="KYX74" s="15"/>
      <c r="KYY74" s="15"/>
      <c r="KYZ74" s="19"/>
      <c r="KZA74" s="59"/>
      <c r="KZB74" s="59"/>
      <c r="KZC74" s="52"/>
      <c r="KZD74" s="52"/>
      <c r="KZE74" s="52"/>
      <c r="KZF74" s="52"/>
      <c r="KZG74" s="52"/>
      <c r="KZH74" s="59"/>
      <c r="KZI74" s="59"/>
      <c r="KZJ74" s="59"/>
      <c r="KZK74" s="59"/>
      <c r="KZL74" s="60"/>
      <c r="KZM74" s="278"/>
      <c r="KZN74" s="243"/>
      <c r="KZO74" s="244"/>
      <c r="KZP74" s="244"/>
      <c r="KZQ74" s="244"/>
      <c r="KZR74" s="244"/>
      <c r="KZS74" s="244"/>
      <c r="KZT74" s="201"/>
      <c r="KZU74" s="210"/>
      <c r="KZV74" s="15"/>
      <c r="KZW74" s="15"/>
      <c r="KZX74" s="15"/>
      <c r="KZY74" s="15"/>
      <c r="KZZ74" s="15"/>
      <c r="LAA74" s="15"/>
      <c r="LAB74" s="15"/>
      <c r="LAC74" s="15"/>
      <c r="LAD74" s="15"/>
      <c r="LAE74" s="15"/>
      <c r="LAF74" s="19"/>
      <c r="LAG74" s="15"/>
      <c r="LAH74" s="15"/>
      <c r="LAI74" s="15"/>
      <c r="LAJ74" s="15"/>
      <c r="LAK74" s="15"/>
      <c r="LAL74" s="15"/>
      <c r="LAM74" s="19"/>
      <c r="LAN74" s="59"/>
      <c r="LAO74" s="59"/>
      <c r="LAP74" s="52"/>
      <c r="LAQ74" s="52"/>
      <c r="LAR74" s="52"/>
      <c r="LAS74" s="52"/>
      <c r="LAT74" s="52"/>
      <c r="LAU74" s="59"/>
      <c r="LAV74" s="59"/>
      <c r="LAW74" s="59"/>
      <c r="LAX74" s="59"/>
      <c r="LAY74" s="60"/>
      <c r="LAZ74" s="278"/>
      <c r="LBA74" s="243"/>
      <c r="LBB74" s="244"/>
      <c r="LBC74" s="244"/>
      <c r="LBD74" s="244"/>
      <c r="LBE74" s="244"/>
      <c r="LBF74" s="244"/>
      <c r="LBG74" s="201"/>
      <c r="LBH74" s="210"/>
      <c r="LBI74" s="15"/>
      <c r="LBJ74" s="15"/>
      <c r="LBK74" s="15"/>
      <c r="LBL74" s="15"/>
      <c r="LBM74" s="15"/>
      <c r="LBN74" s="15"/>
      <c r="LBO74" s="15"/>
      <c r="LBP74" s="15"/>
      <c r="LBQ74" s="15"/>
      <c r="LBR74" s="15"/>
      <c r="LBS74" s="19"/>
      <c r="LBT74" s="15"/>
      <c r="LBU74" s="15"/>
      <c r="LBV74" s="15"/>
      <c r="LBW74" s="15"/>
      <c r="LBX74" s="15"/>
      <c r="LBY74" s="15"/>
      <c r="LBZ74" s="19"/>
      <c r="LCA74" s="59"/>
      <c r="LCB74" s="59"/>
      <c r="LCC74" s="52"/>
      <c r="LCD74" s="52"/>
      <c r="LCE74" s="52"/>
      <c r="LCF74" s="52"/>
      <c r="LCG74" s="52"/>
      <c r="LCH74" s="59"/>
      <c r="LCI74" s="59"/>
      <c r="LCJ74" s="59"/>
      <c r="LCK74" s="59"/>
      <c r="LCL74" s="60"/>
      <c r="LCM74" s="278"/>
      <c r="LCN74" s="243"/>
      <c r="LCO74" s="244"/>
      <c r="LCP74" s="244"/>
      <c r="LCQ74" s="244"/>
      <c r="LCR74" s="244"/>
      <c r="LCS74" s="244"/>
      <c r="LCT74" s="201"/>
      <c r="LCU74" s="210"/>
      <c r="LCV74" s="15"/>
      <c r="LCW74" s="15"/>
      <c r="LCX74" s="15"/>
      <c r="LCY74" s="15"/>
      <c r="LCZ74" s="15"/>
      <c r="LDA74" s="15"/>
      <c r="LDB74" s="15"/>
      <c r="LDC74" s="15"/>
      <c r="LDD74" s="15"/>
      <c r="LDE74" s="15"/>
      <c r="LDF74" s="19"/>
      <c r="LDG74" s="15"/>
      <c r="LDH74" s="15"/>
      <c r="LDI74" s="15"/>
      <c r="LDJ74" s="15"/>
      <c r="LDK74" s="15"/>
      <c r="LDL74" s="15"/>
      <c r="LDM74" s="19"/>
      <c r="LDN74" s="59"/>
      <c r="LDO74" s="59"/>
      <c r="LDP74" s="52"/>
      <c r="LDQ74" s="52"/>
      <c r="LDR74" s="52"/>
      <c r="LDS74" s="52"/>
      <c r="LDT74" s="52"/>
      <c r="LDU74" s="59"/>
      <c r="LDV74" s="59"/>
      <c r="LDW74" s="59"/>
      <c r="LDX74" s="59"/>
      <c r="LDY74" s="60"/>
      <c r="LDZ74" s="278"/>
      <c r="LEA74" s="243"/>
      <c r="LEB74" s="244"/>
      <c r="LEC74" s="244"/>
      <c r="LED74" s="244"/>
      <c r="LEE74" s="244"/>
      <c r="LEF74" s="244"/>
      <c r="LEG74" s="201"/>
      <c r="LEH74" s="210"/>
      <c r="LEI74" s="15"/>
      <c r="LEJ74" s="15"/>
      <c r="LEK74" s="15"/>
      <c r="LEL74" s="15"/>
      <c r="LEM74" s="15"/>
      <c r="LEN74" s="15"/>
      <c r="LEO74" s="15"/>
      <c r="LEP74" s="15"/>
      <c r="LEQ74" s="15"/>
      <c r="LER74" s="15"/>
      <c r="LES74" s="19"/>
      <c r="LET74" s="15"/>
      <c r="LEU74" s="15"/>
      <c r="LEV74" s="15"/>
      <c r="LEW74" s="15"/>
      <c r="LEX74" s="15"/>
      <c r="LEY74" s="15"/>
      <c r="LEZ74" s="19"/>
      <c r="LFA74" s="59"/>
      <c r="LFB74" s="59"/>
      <c r="LFC74" s="52"/>
      <c r="LFD74" s="52"/>
      <c r="LFE74" s="52"/>
      <c r="LFF74" s="52"/>
      <c r="LFG74" s="52"/>
      <c r="LFH74" s="59"/>
      <c r="LFI74" s="59"/>
      <c r="LFJ74" s="59"/>
      <c r="LFK74" s="59"/>
      <c r="LFL74" s="60"/>
      <c r="LFM74" s="278"/>
      <c r="LFN74" s="243"/>
      <c r="LFO74" s="244"/>
      <c r="LFP74" s="244"/>
      <c r="LFQ74" s="244"/>
      <c r="LFR74" s="244"/>
      <c r="LFS74" s="244"/>
      <c r="LFT74" s="201"/>
      <c r="LFU74" s="210"/>
      <c r="LFV74" s="15"/>
      <c r="LFW74" s="15"/>
      <c r="LFX74" s="15"/>
      <c r="LFY74" s="15"/>
      <c r="LFZ74" s="15"/>
      <c r="LGA74" s="15"/>
      <c r="LGB74" s="15"/>
      <c r="LGC74" s="15"/>
      <c r="LGD74" s="15"/>
      <c r="LGE74" s="15"/>
      <c r="LGF74" s="19"/>
      <c r="LGG74" s="15"/>
      <c r="LGH74" s="15"/>
      <c r="LGI74" s="15"/>
      <c r="LGJ74" s="15"/>
      <c r="LGK74" s="15"/>
      <c r="LGL74" s="15"/>
      <c r="LGM74" s="19"/>
      <c r="LGN74" s="59"/>
      <c r="LGO74" s="59"/>
      <c r="LGP74" s="52"/>
      <c r="LGQ74" s="52"/>
      <c r="LGR74" s="52"/>
      <c r="LGS74" s="52"/>
      <c r="LGT74" s="52"/>
      <c r="LGU74" s="59"/>
      <c r="LGV74" s="59"/>
      <c r="LGW74" s="59"/>
      <c r="LGX74" s="59"/>
      <c r="LGY74" s="60"/>
      <c r="LGZ74" s="278"/>
      <c r="LHA74" s="243"/>
      <c r="LHB74" s="244"/>
      <c r="LHC74" s="244"/>
      <c r="LHD74" s="244"/>
      <c r="LHE74" s="244"/>
      <c r="LHF74" s="244"/>
      <c r="LHG74" s="201"/>
      <c r="LHH74" s="210"/>
      <c r="LHI74" s="15"/>
      <c r="LHJ74" s="15"/>
      <c r="LHK74" s="15"/>
      <c r="LHL74" s="15"/>
      <c r="LHM74" s="15"/>
      <c r="LHN74" s="15"/>
      <c r="LHO74" s="15"/>
      <c r="LHP74" s="15"/>
      <c r="LHQ74" s="15"/>
      <c r="LHR74" s="15"/>
      <c r="LHS74" s="19"/>
      <c r="LHT74" s="15"/>
      <c r="LHU74" s="15"/>
      <c r="LHV74" s="15"/>
      <c r="LHW74" s="15"/>
      <c r="LHX74" s="15"/>
      <c r="LHY74" s="15"/>
      <c r="LHZ74" s="19"/>
      <c r="LIA74" s="59"/>
      <c r="LIB74" s="59"/>
      <c r="LIC74" s="52"/>
      <c r="LID74" s="52"/>
      <c r="LIE74" s="52"/>
      <c r="LIF74" s="52"/>
      <c r="LIG74" s="52"/>
      <c r="LIH74" s="59"/>
      <c r="LII74" s="59"/>
      <c r="LIJ74" s="59"/>
      <c r="LIK74" s="59"/>
      <c r="LIL74" s="60"/>
      <c r="LIM74" s="278"/>
      <c r="LIN74" s="243"/>
      <c r="LIO74" s="244"/>
      <c r="LIP74" s="244"/>
      <c r="LIQ74" s="244"/>
      <c r="LIR74" s="244"/>
      <c r="LIS74" s="244"/>
      <c r="LIT74" s="201"/>
      <c r="LIU74" s="210"/>
      <c r="LIV74" s="15"/>
      <c r="LIW74" s="15"/>
      <c r="LIX74" s="15"/>
      <c r="LIY74" s="15"/>
      <c r="LIZ74" s="15"/>
      <c r="LJA74" s="15"/>
      <c r="LJB74" s="15"/>
      <c r="LJC74" s="15"/>
      <c r="LJD74" s="15"/>
      <c r="LJE74" s="15"/>
      <c r="LJF74" s="19"/>
      <c r="LJG74" s="15"/>
      <c r="LJH74" s="15"/>
      <c r="LJI74" s="15"/>
      <c r="LJJ74" s="15"/>
      <c r="LJK74" s="15"/>
      <c r="LJL74" s="15"/>
      <c r="LJM74" s="19"/>
      <c r="LJN74" s="59"/>
      <c r="LJO74" s="59"/>
      <c r="LJP74" s="52"/>
      <c r="LJQ74" s="52"/>
      <c r="LJR74" s="52"/>
      <c r="LJS74" s="52"/>
      <c r="LJT74" s="52"/>
      <c r="LJU74" s="59"/>
      <c r="LJV74" s="59"/>
      <c r="LJW74" s="59"/>
      <c r="LJX74" s="59"/>
      <c r="LJY74" s="60"/>
      <c r="LJZ74" s="278"/>
      <c r="LKA74" s="243"/>
      <c r="LKB74" s="244"/>
      <c r="LKC74" s="244"/>
      <c r="LKD74" s="244"/>
      <c r="LKE74" s="244"/>
      <c r="LKF74" s="244"/>
      <c r="LKG74" s="201"/>
      <c r="LKH74" s="210"/>
      <c r="LKI74" s="15"/>
      <c r="LKJ74" s="15"/>
      <c r="LKK74" s="15"/>
      <c r="LKL74" s="15"/>
      <c r="LKM74" s="15"/>
      <c r="LKN74" s="15"/>
      <c r="LKO74" s="15"/>
      <c r="LKP74" s="15"/>
      <c r="LKQ74" s="15"/>
      <c r="LKR74" s="15"/>
      <c r="LKS74" s="19"/>
      <c r="LKT74" s="15"/>
      <c r="LKU74" s="15"/>
      <c r="LKV74" s="15"/>
      <c r="LKW74" s="15"/>
      <c r="LKX74" s="15"/>
      <c r="LKY74" s="15"/>
      <c r="LKZ74" s="19"/>
      <c r="LLA74" s="59"/>
      <c r="LLB74" s="59"/>
      <c r="LLC74" s="52"/>
      <c r="LLD74" s="52"/>
      <c r="LLE74" s="52"/>
      <c r="LLF74" s="52"/>
      <c r="LLG74" s="52"/>
      <c r="LLH74" s="59"/>
      <c r="LLI74" s="59"/>
      <c r="LLJ74" s="59"/>
      <c r="LLK74" s="59"/>
      <c r="LLL74" s="60"/>
      <c r="LLM74" s="278"/>
      <c r="LLN74" s="243"/>
      <c r="LLO74" s="244"/>
      <c r="LLP74" s="244"/>
      <c r="LLQ74" s="244"/>
      <c r="LLR74" s="244"/>
      <c r="LLS74" s="244"/>
      <c r="LLT74" s="201"/>
      <c r="LLU74" s="210"/>
      <c r="LLV74" s="15"/>
      <c r="LLW74" s="15"/>
      <c r="LLX74" s="15"/>
      <c r="LLY74" s="15"/>
      <c r="LLZ74" s="15"/>
      <c r="LMA74" s="15"/>
      <c r="LMB74" s="15"/>
      <c r="LMC74" s="15"/>
      <c r="LMD74" s="15"/>
      <c r="LME74" s="15"/>
      <c r="LMF74" s="19"/>
      <c r="LMG74" s="15"/>
      <c r="LMH74" s="15"/>
      <c r="LMI74" s="15"/>
      <c r="LMJ74" s="15"/>
      <c r="LMK74" s="15"/>
      <c r="LML74" s="15"/>
      <c r="LMM74" s="19"/>
      <c r="LMN74" s="59"/>
      <c r="LMO74" s="59"/>
      <c r="LMP74" s="52"/>
      <c r="LMQ74" s="52"/>
      <c r="LMR74" s="52"/>
      <c r="LMS74" s="52"/>
      <c r="LMT74" s="52"/>
      <c r="LMU74" s="59"/>
      <c r="LMV74" s="59"/>
      <c r="LMW74" s="59"/>
      <c r="LMX74" s="59"/>
      <c r="LMY74" s="60"/>
      <c r="LMZ74" s="278"/>
      <c r="LNA74" s="243"/>
      <c r="LNB74" s="244"/>
      <c r="LNC74" s="244"/>
      <c r="LND74" s="244"/>
      <c r="LNE74" s="244"/>
      <c r="LNF74" s="244"/>
      <c r="LNG74" s="201"/>
      <c r="LNH74" s="210"/>
      <c r="LNI74" s="15"/>
      <c r="LNJ74" s="15"/>
      <c r="LNK74" s="15"/>
      <c r="LNL74" s="15"/>
      <c r="LNM74" s="15"/>
      <c r="LNN74" s="15"/>
      <c r="LNO74" s="15"/>
      <c r="LNP74" s="15"/>
      <c r="LNQ74" s="15"/>
      <c r="LNR74" s="15"/>
      <c r="LNS74" s="19"/>
      <c r="LNT74" s="15"/>
      <c r="LNU74" s="15"/>
      <c r="LNV74" s="15"/>
      <c r="LNW74" s="15"/>
      <c r="LNX74" s="15"/>
      <c r="LNY74" s="15"/>
      <c r="LNZ74" s="19"/>
      <c r="LOA74" s="59"/>
      <c r="LOB74" s="59"/>
      <c r="LOC74" s="52"/>
      <c r="LOD74" s="52"/>
      <c r="LOE74" s="52"/>
      <c r="LOF74" s="52"/>
      <c r="LOG74" s="52"/>
      <c r="LOH74" s="59"/>
      <c r="LOI74" s="59"/>
      <c r="LOJ74" s="59"/>
      <c r="LOK74" s="59"/>
      <c r="LOL74" s="60"/>
      <c r="LOM74" s="278"/>
      <c r="LON74" s="243"/>
      <c r="LOO74" s="244"/>
      <c r="LOP74" s="244"/>
      <c r="LOQ74" s="244"/>
      <c r="LOR74" s="244"/>
      <c r="LOS74" s="244"/>
      <c r="LOT74" s="201"/>
      <c r="LOU74" s="210"/>
      <c r="LOV74" s="15"/>
      <c r="LOW74" s="15"/>
      <c r="LOX74" s="15"/>
      <c r="LOY74" s="15"/>
      <c r="LOZ74" s="15"/>
      <c r="LPA74" s="15"/>
      <c r="LPB74" s="15"/>
      <c r="LPC74" s="15"/>
      <c r="LPD74" s="15"/>
      <c r="LPE74" s="15"/>
      <c r="LPF74" s="19"/>
      <c r="LPG74" s="15"/>
      <c r="LPH74" s="15"/>
      <c r="LPI74" s="15"/>
      <c r="LPJ74" s="15"/>
      <c r="LPK74" s="15"/>
      <c r="LPL74" s="15"/>
      <c r="LPM74" s="19"/>
      <c r="LPN74" s="59"/>
      <c r="LPO74" s="59"/>
      <c r="LPP74" s="52"/>
      <c r="LPQ74" s="52"/>
      <c r="LPR74" s="52"/>
      <c r="LPS74" s="52"/>
      <c r="LPT74" s="52"/>
      <c r="LPU74" s="59"/>
      <c r="LPV74" s="59"/>
      <c r="LPW74" s="59"/>
      <c r="LPX74" s="59"/>
      <c r="LPY74" s="60"/>
      <c r="LPZ74" s="278"/>
      <c r="LQA74" s="243"/>
      <c r="LQB74" s="244"/>
      <c r="LQC74" s="244"/>
      <c r="LQD74" s="244"/>
      <c r="LQE74" s="244"/>
      <c r="LQF74" s="244"/>
      <c r="LQG74" s="201"/>
      <c r="LQH74" s="210"/>
      <c r="LQI74" s="15"/>
      <c r="LQJ74" s="15"/>
      <c r="LQK74" s="15"/>
      <c r="LQL74" s="15"/>
      <c r="LQM74" s="15"/>
      <c r="LQN74" s="15"/>
      <c r="LQO74" s="15"/>
      <c r="LQP74" s="15"/>
      <c r="LQQ74" s="15"/>
      <c r="LQR74" s="15"/>
      <c r="LQS74" s="19"/>
      <c r="LQT74" s="15"/>
      <c r="LQU74" s="15"/>
      <c r="LQV74" s="15"/>
      <c r="LQW74" s="15"/>
      <c r="LQX74" s="15"/>
      <c r="LQY74" s="15"/>
      <c r="LQZ74" s="19"/>
      <c r="LRA74" s="59"/>
      <c r="LRB74" s="59"/>
      <c r="LRC74" s="52"/>
      <c r="LRD74" s="52"/>
      <c r="LRE74" s="52"/>
      <c r="LRF74" s="52"/>
      <c r="LRG74" s="52"/>
      <c r="LRH74" s="59"/>
      <c r="LRI74" s="59"/>
      <c r="LRJ74" s="59"/>
      <c r="LRK74" s="59"/>
      <c r="LRL74" s="60"/>
      <c r="LRM74" s="278"/>
      <c r="LRN74" s="243"/>
      <c r="LRO74" s="244"/>
      <c r="LRP74" s="244"/>
      <c r="LRQ74" s="244"/>
      <c r="LRR74" s="244"/>
      <c r="LRS74" s="244"/>
      <c r="LRT74" s="201"/>
      <c r="LRU74" s="210"/>
      <c r="LRV74" s="15"/>
      <c r="LRW74" s="15"/>
      <c r="LRX74" s="15"/>
      <c r="LRY74" s="15"/>
      <c r="LRZ74" s="15"/>
      <c r="LSA74" s="15"/>
      <c r="LSB74" s="15"/>
      <c r="LSC74" s="15"/>
      <c r="LSD74" s="15"/>
      <c r="LSE74" s="15"/>
      <c r="LSF74" s="19"/>
      <c r="LSG74" s="15"/>
      <c r="LSH74" s="15"/>
      <c r="LSI74" s="15"/>
      <c r="LSJ74" s="15"/>
      <c r="LSK74" s="15"/>
      <c r="LSL74" s="15"/>
      <c r="LSM74" s="19"/>
      <c r="LSN74" s="59"/>
      <c r="LSO74" s="59"/>
      <c r="LSP74" s="52"/>
      <c r="LSQ74" s="52"/>
      <c r="LSR74" s="52"/>
      <c r="LSS74" s="52"/>
      <c r="LST74" s="52"/>
      <c r="LSU74" s="59"/>
      <c r="LSV74" s="59"/>
      <c r="LSW74" s="59"/>
      <c r="LSX74" s="59"/>
      <c r="LSY74" s="60"/>
      <c r="LSZ74" s="278"/>
      <c r="LTA74" s="243"/>
      <c r="LTB74" s="244"/>
      <c r="LTC74" s="244"/>
      <c r="LTD74" s="244"/>
      <c r="LTE74" s="244"/>
      <c r="LTF74" s="244"/>
      <c r="LTG74" s="201"/>
      <c r="LTH74" s="210"/>
      <c r="LTI74" s="15"/>
      <c r="LTJ74" s="15"/>
      <c r="LTK74" s="15"/>
      <c r="LTL74" s="15"/>
      <c r="LTM74" s="15"/>
      <c r="LTN74" s="15"/>
      <c r="LTO74" s="15"/>
      <c r="LTP74" s="15"/>
      <c r="LTQ74" s="15"/>
      <c r="LTR74" s="15"/>
      <c r="LTS74" s="19"/>
      <c r="LTT74" s="15"/>
      <c r="LTU74" s="15"/>
      <c r="LTV74" s="15"/>
      <c r="LTW74" s="15"/>
      <c r="LTX74" s="15"/>
      <c r="LTY74" s="15"/>
      <c r="LTZ74" s="19"/>
      <c r="LUA74" s="59"/>
      <c r="LUB74" s="59"/>
      <c r="LUC74" s="52"/>
      <c r="LUD74" s="52"/>
      <c r="LUE74" s="52"/>
      <c r="LUF74" s="52"/>
      <c r="LUG74" s="52"/>
      <c r="LUH74" s="59"/>
      <c r="LUI74" s="59"/>
      <c r="LUJ74" s="59"/>
      <c r="LUK74" s="59"/>
      <c r="LUL74" s="60"/>
      <c r="LUM74" s="278"/>
      <c r="LUN74" s="243"/>
      <c r="LUO74" s="244"/>
      <c r="LUP74" s="244"/>
      <c r="LUQ74" s="244"/>
      <c r="LUR74" s="244"/>
      <c r="LUS74" s="244"/>
      <c r="LUT74" s="201"/>
      <c r="LUU74" s="210"/>
      <c r="LUV74" s="15"/>
      <c r="LUW74" s="15"/>
      <c r="LUX74" s="15"/>
      <c r="LUY74" s="15"/>
      <c r="LUZ74" s="15"/>
      <c r="LVA74" s="15"/>
      <c r="LVB74" s="15"/>
      <c r="LVC74" s="15"/>
      <c r="LVD74" s="15"/>
      <c r="LVE74" s="15"/>
      <c r="LVF74" s="19"/>
      <c r="LVG74" s="15"/>
      <c r="LVH74" s="15"/>
      <c r="LVI74" s="15"/>
      <c r="LVJ74" s="15"/>
      <c r="LVK74" s="15"/>
      <c r="LVL74" s="15"/>
      <c r="LVM74" s="19"/>
      <c r="LVN74" s="59"/>
      <c r="LVO74" s="59"/>
      <c r="LVP74" s="52"/>
      <c r="LVQ74" s="52"/>
      <c r="LVR74" s="52"/>
      <c r="LVS74" s="52"/>
      <c r="LVT74" s="52"/>
      <c r="LVU74" s="59"/>
      <c r="LVV74" s="59"/>
      <c r="LVW74" s="59"/>
      <c r="LVX74" s="59"/>
      <c r="LVY74" s="60"/>
      <c r="LVZ74" s="278"/>
      <c r="LWA74" s="243"/>
      <c r="LWB74" s="244"/>
      <c r="LWC74" s="244"/>
      <c r="LWD74" s="244"/>
      <c r="LWE74" s="244"/>
      <c r="LWF74" s="244"/>
      <c r="LWG74" s="201"/>
      <c r="LWH74" s="210"/>
      <c r="LWI74" s="15"/>
      <c r="LWJ74" s="15"/>
      <c r="LWK74" s="15"/>
      <c r="LWL74" s="15"/>
      <c r="LWM74" s="15"/>
      <c r="LWN74" s="15"/>
      <c r="LWO74" s="15"/>
      <c r="LWP74" s="15"/>
      <c r="LWQ74" s="15"/>
      <c r="LWR74" s="15"/>
      <c r="LWS74" s="19"/>
      <c r="LWT74" s="15"/>
      <c r="LWU74" s="15"/>
      <c r="LWV74" s="15"/>
      <c r="LWW74" s="15"/>
      <c r="LWX74" s="15"/>
      <c r="LWY74" s="15"/>
      <c r="LWZ74" s="19"/>
      <c r="LXA74" s="59"/>
      <c r="LXB74" s="59"/>
      <c r="LXC74" s="52"/>
      <c r="LXD74" s="52"/>
      <c r="LXE74" s="52"/>
      <c r="LXF74" s="52"/>
      <c r="LXG74" s="52"/>
      <c r="LXH74" s="59"/>
      <c r="LXI74" s="59"/>
      <c r="LXJ74" s="59"/>
      <c r="LXK74" s="59"/>
      <c r="LXL74" s="60"/>
      <c r="LXM74" s="278"/>
      <c r="LXN74" s="243"/>
      <c r="LXO74" s="244"/>
      <c r="LXP74" s="244"/>
      <c r="LXQ74" s="244"/>
      <c r="LXR74" s="244"/>
      <c r="LXS74" s="244"/>
      <c r="LXT74" s="201"/>
      <c r="LXU74" s="210"/>
      <c r="LXV74" s="15"/>
      <c r="LXW74" s="15"/>
      <c r="LXX74" s="15"/>
      <c r="LXY74" s="15"/>
      <c r="LXZ74" s="15"/>
      <c r="LYA74" s="15"/>
      <c r="LYB74" s="15"/>
      <c r="LYC74" s="15"/>
      <c r="LYD74" s="15"/>
      <c r="LYE74" s="15"/>
      <c r="LYF74" s="19"/>
      <c r="LYG74" s="15"/>
      <c r="LYH74" s="15"/>
      <c r="LYI74" s="15"/>
      <c r="LYJ74" s="15"/>
      <c r="LYK74" s="15"/>
      <c r="LYL74" s="15"/>
      <c r="LYM74" s="19"/>
      <c r="LYN74" s="59"/>
      <c r="LYO74" s="59"/>
      <c r="LYP74" s="52"/>
      <c r="LYQ74" s="52"/>
      <c r="LYR74" s="52"/>
      <c r="LYS74" s="52"/>
      <c r="LYT74" s="52"/>
      <c r="LYU74" s="59"/>
      <c r="LYV74" s="59"/>
      <c r="LYW74" s="59"/>
      <c r="LYX74" s="59"/>
      <c r="LYY74" s="60"/>
      <c r="LYZ74" s="278"/>
      <c r="LZA74" s="243"/>
      <c r="LZB74" s="244"/>
      <c r="LZC74" s="244"/>
      <c r="LZD74" s="244"/>
      <c r="LZE74" s="244"/>
      <c r="LZF74" s="244"/>
      <c r="LZG74" s="201"/>
      <c r="LZH74" s="210"/>
      <c r="LZI74" s="15"/>
      <c r="LZJ74" s="15"/>
      <c r="LZK74" s="15"/>
      <c r="LZL74" s="15"/>
      <c r="LZM74" s="15"/>
      <c r="LZN74" s="15"/>
      <c r="LZO74" s="15"/>
      <c r="LZP74" s="15"/>
      <c r="LZQ74" s="15"/>
      <c r="LZR74" s="15"/>
      <c r="LZS74" s="19"/>
      <c r="LZT74" s="15"/>
      <c r="LZU74" s="15"/>
      <c r="LZV74" s="15"/>
      <c r="LZW74" s="15"/>
      <c r="LZX74" s="15"/>
      <c r="LZY74" s="15"/>
      <c r="LZZ74" s="19"/>
      <c r="MAA74" s="59"/>
      <c r="MAB74" s="59"/>
      <c r="MAC74" s="52"/>
      <c r="MAD74" s="52"/>
      <c r="MAE74" s="52"/>
      <c r="MAF74" s="52"/>
      <c r="MAG74" s="52"/>
      <c r="MAH74" s="59"/>
      <c r="MAI74" s="59"/>
      <c r="MAJ74" s="59"/>
      <c r="MAK74" s="59"/>
      <c r="MAL74" s="60"/>
      <c r="MAM74" s="278"/>
      <c r="MAN74" s="243"/>
      <c r="MAO74" s="244"/>
      <c r="MAP74" s="244"/>
      <c r="MAQ74" s="244"/>
      <c r="MAR74" s="244"/>
      <c r="MAS74" s="244"/>
      <c r="MAT74" s="201"/>
      <c r="MAU74" s="210"/>
      <c r="MAV74" s="15"/>
      <c r="MAW74" s="15"/>
      <c r="MAX74" s="15"/>
      <c r="MAY74" s="15"/>
      <c r="MAZ74" s="15"/>
      <c r="MBA74" s="15"/>
      <c r="MBB74" s="15"/>
      <c r="MBC74" s="15"/>
      <c r="MBD74" s="15"/>
      <c r="MBE74" s="15"/>
      <c r="MBF74" s="19"/>
      <c r="MBG74" s="15"/>
      <c r="MBH74" s="15"/>
      <c r="MBI74" s="15"/>
      <c r="MBJ74" s="15"/>
      <c r="MBK74" s="15"/>
      <c r="MBL74" s="15"/>
      <c r="MBM74" s="19"/>
      <c r="MBN74" s="59"/>
      <c r="MBO74" s="59"/>
      <c r="MBP74" s="52"/>
      <c r="MBQ74" s="52"/>
      <c r="MBR74" s="52"/>
      <c r="MBS74" s="52"/>
      <c r="MBT74" s="52"/>
      <c r="MBU74" s="59"/>
      <c r="MBV74" s="59"/>
      <c r="MBW74" s="59"/>
      <c r="MBX74" s="59"/>
      <c r="MBY74" s="60"/>
      <c r="MBZ74" s="278"/>
      <c r="MCA74" s="243"/>
      <c r="MCB74" s="244"/>
      <c r="MCC74" s="244"/>
      <c r="MCD74" s="244"/>
      <c r="MCE74" s="244"/>
      <c r="MCF74" s="244"/>
      <c r="MCG74" s="201"/>
      <c r="MCH74" s="210"/>
      <c r="MCI74" s="15"/>
      <c r="MCJ74" s="15"/>
      <c r="MCK74" s="15"/>
      <c r="MCL74" s="15"/>
      <c r="MCM74" s="15"/>
      <c r="MCN74" s="15"/>
      <c r="MCO74" s="15"/>
      <c r="MCP74" s="15"/>
      <c r="MCQ74" s="15"/>
      <c r="MCR74" s="15"/>
      <c r="MCS74" s="19"/>
      <c r="MCT74" s="15"/>
      <c r="MCU74" s="15"/>
      <c r="MCV74" s="15"/>
      <c r="MCW74" s="15"/>
      <c r="MCX74" s="15"/>
      <c r="MCY74" s="15"/>
      <c r="MCZ74" s="19"/>
      <c r="MDA74" s="59"/>
      <c r="MDB74" s="59"/>
      <c r="MDC74" s="52"/>
      <c r="MDD74" s="52"/>
      <c r="MDE74" s="52"/>
      <c r="MDF74" s="52"/>
      <c r="MDG74" s="52"/>
      <c r="MDH74" s="59"/>
      <c r="MDI74" s="59"/>
      <c r="MDJ74" s="59"/>
      <c r="MDK74" s="59"/>
      <c r="MDL74" s="60"/>
      <c r="MDM74" s="278"/>
      <c r="MDN74" s="243"/>
      <c r="MDO74" s="244"/>
      <c r="MDP74" s="244"/>
      <c r="MDQ74" s="244"/>
      <c r="MDR74" s="244"/>
      <c r="MDS74" s="244"/>
      <c r="MDT74" s="201"/>
      <c r="MDU74" s="210"/>
      <c r="MDV74" s="15"/>
      <c r="MDW74" s="15"/>
      <c r="MDX74" s="15"/>
      <c r="MDY74" s="15"/>
      <c r="MDZ74" s="15"/>
      <c r="MEA74" s="15"/>
      <c r="MEB74" s="15"/>
      <c r="MEC74" s="15"/>
      <c r="MED74" s="15"/>
      <c r="MEE74" s="15"/>
      <c r="MEF74" s="19"/>
      <c r="MEG74" s="15"/>
      <c r="MEH74" s="15"/>
      <c r="MEI74" s="15"/>
      <c r="MEJ74" s="15"/>
      <c r="MEK74" s="15"/>
      <c r="MEL74" s="15"/>
      <c r="MEM74" s="19"/>
      <c r="MEN74" s="59"/>
      <c r="MEO74" s="59"/>
      <c r="MEP74" s="52"/>
      <c r="MEQ74" s="52"/>
      <c r="MER74" s="52"/>
      <c r="MES74" s="52"/>
      <c r="MET74" s="52"/>
      <c r="MEU74" s="59"/>
      <c r="MEV74" s="59"/>
      <c r="MEW74" s="59"/>
      <c r="MEX74" s="59"/>
      <c r="MEY74" s="60"/>
      <c r="MEZ74" s="278"/>
      <c r="MFA74" s="243"/>
      <c r="MFB74" s="244"/>
      <c r="MFC74" s="244"/>
      <c r="MFD74" s="244"/>
      <c r="MFE74" s="244"/>
      <c r="MFF74" s="244"/>
      <c r="MFG74" s="201"/>
      <c r="MFH74" s="210"/>
      <c r="MFI74" s="15"/>
      <c r="MFJ74" s="15"/>
      <c r="MFK74" s="15"/>
      <c r="MFL74" s="15"/>
      <c r="MFM74" s="15"/>
      <c r="MFN74" s="15"/>
      <c r="MFO74" s="15"/>
      <c r="MFP74" s="15"/>
      <c r="MFQ74" s="15"/>
      <c r="MFR74" s="15"/>
      <c r="MFS74" s="19"/>
      <c r="MFT74" s="15"/>
      <c r="MFU74" s="15"/>
      <c r="MFV74" s="15"/>
      <c r="MFW74" s="15"/>
      <c r="MFX74" s="15"/>
      <c r="MFY74" s="15"/>
      <c r="MFZ74" s="19"/>
      <c r="MGA74" s="59"/>
      <c r="MGB74" s="59"/>
      <c r="MGC74" s="52"/>
      <c r="MGD74" s="52"/>
      <c r="MGE74" s="52"/>
      <c r="MGF74" s="52"/>
      <c r="MGG74" s="52"/>
      <c r="MGH74" s="59"/>
      <c r="MGI74" s="59"/>
      <c r="MGJ74" s="59"/>
      <c r="MGK74" s="59"/>
      <c r="MGL74" s="60"/>
      <c r="MGM74" s="278"/>
      <c r="MGN74" s="243"/>
      <c r="MGO74" s="244"/>
      <c r="MGP74" s="244"/>
      <c r="MGQ74" s="244"/>
      <c r="MGR74" s="244"/>
      <c r="MGS74" s="244"/>
      <c r="MGT74" s="201"/>
      <c r="MGU74" s="210"/>
      <c r="MGV74" s="15"/>
      <c r="MGW74" s="15"/>
      <c r="MGX74" s="15"/>
      <c r="MGY74" s="15"/>
      <c r="MGZ74" s="15"/>
      <c r="MHA74" s="15"/>
      <c r="MHB74" s="15"/>
      <c r="MHC74" s="15"/>
      <c r="MHD74" s="15"/>
      <c r="MHE74" s="15"/>
      <c r="MHF74" s="19"/>
      <c r="MHG74" s="15"/>
      <c r="MHH74" s="15"/>
      <c r="MHI74" s="15"/>
      <c r="MHJ74" s="15"/>
      <c r="MHK74" s="15"/>
      <c r="MHL74" s="15"/>
      <c r="MHM74" s="19"/>
      <c r="MHN74" s="59"/>
      <c r="MHO74" s="59"/>
      <c r="MHP74" s="52"/>
      <c r="MHQ74" s="52"/>
      <c r="MHR74" s="52"/>
      <c r="MHS74" s="52"/>
      <c r="MHT74" s="52"/>
      <c r="MHU74" s="59"/>
      <c r="MHV74" s="59"/>
      <c r="MHW74" s="59"/>
      <c r="MHX74" s="59"/>
      <c r="MHY74" s="60"/>
      <c r="MHZ74" s="278"/>
      <c r="MIA74" s="243"/>
      <c r="MIB74" s="244"/>
      <c r="MIC74" s="244"/>
      <c r="MID74" s="244"/>
      <c r="MIE74" s="244"/>
      <c r="MIF74" s="244"/>
      <c r="MIG74" s="201"/>
      <c r="MIH74" s="210"/>
      <c r="MII74" s="15"/>
      <c r="MIJ74" s="15"/>
      <c r="MIK74" s="15"/>
      <c r="MIL74" s="15"/>
      <c r="MIM74" s="15"/>
      <c r="MIN74" s="15"/>
      <c r="MIO74" s="15"/>
      <c r="MIP74" s="15"/>
      <c r="MIQ74" s="15"/>
      <c r="MIR74" s="15"/>
      <c r="MIS74" s="19"/>
      <c r="MIT74" s="15"/>
      <c r="MIU74" s="15"/>
      <c r="MIV74" s="15"/>
      <c r="MIW74" s="15"/>
      <c r="MIX74" s="15"/>
      <c r="MIY74" s="15"/>
      <c r="MIZ74" s="19"/>
      <c r="MJA74" s="59"/>
      <c r="MJB74" s="59"/>
      <c r="MJC74" s="52"/>
      <c r="MJD74" s="52"/>
      <c r="MJE74" s="52"/>
      <c r="MJF74" s="52"/>
      <c r="MJG74" s="52"/>
      <c r="MJH74" s="59"/>
      <c r="MJI74" s="59"/>
      <c r="MJJ74" s="59"/>
      <c r="MJK74" s="59"/>
      <c r="MJL74" s="60"/>
      <c r="MJM74" s="278"/>
      <c r="MJN74" s="243"/>
      <c r="MJO74" s="244"/>
      <c r="MJP74" s="244"/>
      <c r="MJQ74" s="244"/>
      <c r="MJR74" s="244"/>
      <c r="MJS74" s="244"/>
      <c r="MJT74" s="201"/>
      <c r="MJU74" s="210"/>
      <c r="MJV74" s="15"/>
      <c r="MJW74" s="15"/>
      <c r="MJX74" s="15"/>
      <c r="MJY74" s="15"/>
      <c r="MJZ74" s="15"/>
      <c r="MKA74" s="15"/>
      <c r="MKB74" s="15"/>
      <c r="MKC74" s="15"/>
      <c r="MKD74" s="15"/>
      <c r="MKE74" s="15"/>
      <c r="MKF74" s="19"/>
      <c r="MKG74" s="15"/>
      <c r="MKH74" s="15"/>
      <c r="MKI74" s="15"/>
      <c r="MKJ74" s="15"/>
      <c r="MKK74" s="15"/>
      <c r="MKL74" s="15"/>
      <c r="MKM74" s="19"/>
      <c r="MKN74" s="59"/>
      <c r="MKO74" s="59"/>
      <c r="MKP74" s="52"/>
      <c r="MKQ74" s="52"/>
      <c r="MKR74" s="52"/>
      <c r="MKS74" s="52"/>
      <c r="MKT74" s="52"/>
      <c r="MKU74" s="59"/>
      <c r="MKV74" s="59"/>
      <c r="MKW74" s="59"/>
      <c r="MKX74" s="59"/>
      <c r="MKY74" s="60"/>
      <c r="MKZ74" s="278"/>
      <c r="MLA74" s="243"/>
      <c r="MLB74" s="244"/>
      <c r="MLC74" s="244"/>
      <c r="MLD74" s="244"/>
      <c r="MLE74" s="244"/>
      <c r="MLF74" s="244"/>
      <c r="MLG74" s="201"/>
      <c r="MLH74" s="210"/>
      <c r="MLI74" s="15"/>
      <c r="MLJ74" s="15"/>
      <c r="MLK74" s="15"/>
      <c r="MLL74" s="15"/>
      <c r="MLM74" s="15"/>
      <c r="MLN74" s="15"/>
      <c r="MLO74" s="15"/>
      <c r="MLP74" s="15"/>
      <c r="MLQ74" s="15"/>
      <c r="MLR74" s="15"/>
      <c r="MLS74" s="19"/>
      <c r="MLT74" s="15"/>
      <c r="MLU74" s="15"/>
      <c r="MLV74" s="15"/>
      <c r="MLW74" s="15"/>
      <c r="MLX74" s="15"/>
      <c r="MLY74" s="15"/>
      <c r="MLZ74" s="19"/>
      <c r="MMA74" s="59"/>
      <c r="MMB74" s="59"/>
      <c r="MMC74" s="52"/>
      <c r="MMD74" s="52"/>
      <c r="MME74" s="52"/>
      <c r="MMF74" s="52"/>
      <c r="MMG74" s="52"/>
      <c r="MMH74" s="59"/>
      <c r="MMI74" s="59"/>
      <c r="MMJ74" s="59"/>
      <c r="MMK74" s="59"/>
      <c r="MML74" s="60"/>
      <c r="MMM74" s="278"/>
      <c r="MMN74" s="243"/>
      <c r="MMO74" s="244"/>
      <c r="MMP74" s="244"/>
      <c r="MMQ74" s="244"/>
      <c r="MMR74" s="244"/>
      <c r="MMS74" s="244"/>
      <c r="MMT74" s="201"/>
      <c r="MMU74" s="210"/>
      <c r="MMV74" s="15"/>
      <c r="MMW74" s="15"/>
      <c r="MMX74" s="15"/>
      <c r="MMY74" s="15"/>
      <c r="MMZ74" s="15"/>
      <c r="MNA74" s="15"/>
      <c r="MNB74" s="15"/>
      <c r="MNC74" s="15"/>
      <c r="MND74" s="15"/>
      <c r="MNE74" s="15"/>
      <c r="MNF74" s="19"/>
      <c r="MNG74" s="15"/>
      <c r="MNH74" s="15"/>
      <c r="MNI74" s="15"/>
      <c r="MNJ74" s="15"/>
      <c r="MNK74" s="15"/>
      <c r="MNL74" s="15"/>
      <c r="MNM74" s="19"/>
      <c r="MNN74" s="59"/>
      <c r="MNO74" s="59"/>
      <c r="MNP74" s="52"/>
      <c r="MNQ74" s="52"/>
      <c r="MNR74" s="52"/>
      <c r="MNS74" s="52"/>
      <c r="MNT74" s="52"/>
      <c r="MNU74" s="59"/>
      <c r="MNV74" s="59"/>
      <c r="MNW74" s="59"/>
      <c r="MNX74" s="59"/>
      <c r="MNY74" s="60"/>
      <c r="MNZ74" s="278"/>
      <c r="MOA74" s="243"/>
      <c r="MOB74" s="244"/>
      <c r="MOC74" s="244"/>
      <c r="MOD74" s="244"/>
      <c r="MOE74" s="244"/>
      <c r="MOF74" s="244"/>
      <c r="MOG74" s="201"/>
      <c r="MOH74" s="210"/>
      <c r="MOI74" s="15"/>
      <c r="MOJ74" s="15"/>
      <c r="MOK74" s="15"/>
      <c r="MOL74" s="15"/>
      <c r="MOM74" s="15"/>
      <c r="MON74" s="15"/>
      <c r="MOO74" s="15"/>
      <c r="MOP74" s="15"/>
      <c r="MOQ74" s="15"/>
      <c r="MOR74" s="15"/>
      <c r="MOS74" s="19"/>
      <c r="MOT74" s="15"/>
      <c r="MOU74" s="15"/>
      <c r="MOV74" s="15"/>
      <c r="MOW74" s="15"/>
      <c r="MOX74" s="15"/>
      <c r="MOY74" s="15"/>
      <c r="MOZ74" s="19"/>
      <c r="MPA74" s="59"/>
      <c r="MPB74" s="59"/>
      <c r="MPC74" s="52"/>
      <c r="MPD74" s="52"/>
      <c r="MPE74" s="52"/>
      <c r="MPF74" s="52"/>
      <c r="MPG74" s="52"/>
      <c r="MPH74" s="59"/>
      <c r="MPI74" s="59"/>
      <c r="MPJ74" s="59"/>
      <c r="MPK74" s="59"/>
      <c r="MPL74" s="60"/>
      <c r="MPM74" s="278"/>
      <c r="MPN74" s="243"/>
      <c r="MPO74" s="244"/>
      <c r="MPP74" s="244"/>
      <c r="MPQ74" s="244"/>
      <c r="MPR74" s="244"/>
      <c r="MPS74" s="244"/>
      <c r="MPT74" s="201"/>
      <c r="MPU74" s="210"/>
      <c r="MPV74" s="15"/>
      <c r="MPW74" s="15"/>
      <c r="MPX74" s="15"/>
      <c r="MPY74" s="15"/>
      <c r="MPZ74" s="15"/>
      <c r="MQA74" s="15"/>
      <c r="MQB74" s="15"/>
      <c r="MQC74" s="15"/>
      <c r="MQD74" s="15"/>
      <c r="MQE74" s="15"/>
      <c r="MQF74" s="19"/>
      <c r="MQG74" s="15"/>
      <c r="MQH74" s="15"/>
      <c r="MQI74" s="15"/>
      <c r="MQJ74" s="15"/>
      <c r="MQK74" s="15"/>
      <c r="MQL74" s="15"/>
      <c r="MQM74" s="19"/>
      <c r="MQN74" s="59"/>
      <c r="MQO74" s="59"/>
      <c r="MQP74" s="52"/>
      <c r="MQQ74" s="52"/>
      <c r="MQR74" s="52"/>
      <c r="MQS74" s="52"/>
      <c r="MQT74" s="52"/>
      <c r="MQU74" s="59"/>
      <c r="MQV74" s="59"/>
      <c r="MQW74" s="59"/>
      <c r="MQX74" s="59"/>
      <c r="MQY74" s="60"/>
      <c r="MQZ74" s="278"/>
      <c r="MRA74" s="243"/>
      <c r="MRB74" s="244"/>
      <c r="MRC74" s="244"/>
      <c r="MRD74" s="244"/>
      <c r="MRE74" s="244"/>
      <c r="MRF74" s="244"/>
      <c r="MRG74" s="201"/>
      <c r="MRH74" s="210"/>
      <c r="MRI74" s="15"/>
      <c r="MRJ74" s="15"/>
      <c r="MRK74" s="15"/>
      <c r="MRL74" s="15"/>
      <c r="MRM74" s="15"/>
      <c r="MRN74" s="15"/>
      <c r="MRO74" s="15"/>
      <c r="MRP74" s="15"/>
      <c r="MRQ74" s="15"/>
      <c r="MRR74" s="15"/>
      <c r="MRS74" s="19"/>
      <c r="MRT74" s="15"/>
      <c r="MRU74" s="15"/>
      <c r="MRV74" s="15"/>
      <c r="MRW74" s="15"/>
      <c r="MRX74" s="15"/>
      <c r="MRY74" s="15"/>
      <c r="MRZ74" s="19"/>
      <c r="MSA74" s="59"/>
      <c r="MSB74" s="59"/>
      <c r="MSC74" s="52"/>
      <c r="MSD74" s="52"/>
      <c r="MSE74" s="52"/>
      <c r="MSF74" s="52"/>
      <c r="MSG74" s="52"/>
      <c r="MSH74" s="59"/>
      <c r="MSI74" s="59"/>
      <c r="MSJ74" s="59"/>
      <c r="MSK74" s="59"/>
      <c r="MSL74" s="60"/>
      <c r="MSM74" s="278"/>
      <c r="MSN74" s="243"/>
      <c r="MSO74" s="244"/>
      <c r="MSP74" s="244"/>
      <c r="MSQ74" s="244"/>
      <c r="MSR74" s="244"/>
      <c r="MSS74" s="244"/>
      <c r="MST74" s="201"/>
      <c r="MSU74" s="210"/>
      <c r="MSV74" s="15"/>
      <c r="MSW74" s="15"/>
      <c r="MSX74" s="15"/>
      <c r="MSY74" s="15"/>
      <c r="MSZ74" s="15"/>
      <c r="MTA74" s="15"/>
      <c r="MTB74" s="15"/>
      <c r="MTC74" s="15"/>
      <c r="MTD74" s="15"/>
      <c r="MTE74" s="15"/>
      <c r="MTF74" s="19"/>
      <c r="MTG74" s="15"/>
      <c r="MTH74" s="15"/>
      <c r="MTI74" s="15"/>
      <c r="MTJ74" s="15"/>
      <c r="MTK74" s="15"/>
      <c r="MTL74" s="15"/>
      <c r="MTM74" s="19"/>
      <c r="MTN74" s="59"/>
      <c r="MTO74" s="59"/>
      <c r="MTP74" s="52"/>
      <c r="MTQ74" s="52"/>
      <c r="MTR74" s="52"/>
      <c r="MTS74" s="52"/>
      <c r="MTT74" s="52"/>
      <c r="MTU74" s="59"/>
      <c r="MTV74" s="59"/>
      <c r="MTW74" s="59"/>
      <c r="MTX74" s="59"/>
      <c r="MTY74" s="60"/>
      <c r="MTZ74" s="278"/>
      <c r="MUA74" s="243"/>
      <c r="MUB74" s="244"/>
      <c r="MUC74" s="244"/>
      <c r="MUD74" s="244"/>
      <c r="MUE74" s="244"/>
      <c r="MUF74" s="244"/>
      <c r="MUG74" s="201"/>
      <c r="MUH74" s="210"/>
      <c r="MUI74" s="15"/>
      <c r="MUJ74" s="15"/>
      <c r="MUK74" s="15"/>
      <c r="MUL74" s="15"/>
      <c r="MUM74" s="15"/>
      <c r="MUN74" s="15"/>
      <c r="MUO74" s="15"/>
      <c r="MUP74" s="15"/>
      <c r="MUQ74" s="15"/>
      <c r="MUR74" s="15"/>
      <c r="MUS74" s="19"/>
      <c r="MUT74" s="15"/>
      <c r="MUU74" s="15"/>
      <c r="MUV74" s="15"/>
      <c r="MUW74" s="15"/>
      <c r="MUX74" s="15"/>
      <c r="MUY74" s="15"/>
      <c r="MUZ74" s="19"/>
      <c r="MVA74" s="59"/>
      <c r="MVB74" s="59"/>
      <c r="MVC74" s="52"/>
      <c r="MVD74" s="52"/>
      <c r="MVE74" s="52"/>
      <c r="MVF74" s="52"/>
      <c r="MVG74" s="52"/>
      <c r="MVH74" s="59"/>
      <c r="MVI74" s="59"/>
      <c r="MVJ74" s="59"/>
      <c r="MVK74" s="59"/>
      <c r="MVL74" s="60"/>
      <c r="MVM74" s="278"/>
      <c r="MVN74" s="243"/>
      <c r="MVO74" s="244"/>
      <c r="MVP74" s="244"/>
      <c r="MVQ74" s="244"/>
      <c r="MVR74" s="244"/>
      <c r="MVS74" s="244"/>
      <c r="MVT74" s="201"/>
      <c r="MVU74" s="210"/>
      <c r="MVV74" s="15"/>
      <c r="MVW74" s="15"/>
      <c r="MVX74" s="15"/>
      <c r="MVY74" s="15"/>
      <c r="MVZ74" s="15"/>
      <c r="MWA74" s="15"/>
      <c r="MWB74" s="15"/>
      <c r="MWC74" s="15"/>
      <c r="MWD74" s="15"/>
      <c r="MWE74" s="15"/>
      <c r="MWF74" s="19"/>
      <c r="MWG74" s="15"/>
      <c r="MWH74" s="15"/>
      <c r="MWI74" s="15"/>
      <c r="MWJ74" s="15"/>
      <c r="MWK74" s="15"/>
      <c r="MWL74" s="15"/>
      <c r="MWM74" s="19"/>
      <c r="MWN74" s="59"/>
      <c r="MWO74" s="59"/>
      <c r="MWP74" s="52"/>
      <c r="MWQ74" s="52"/>
      <c r="MWR74" s="52"/>
      <c r="MWS74" s="52"/>
      <c r="MWT74" s="52"/>
      <c r="MWU74" s="59"/>
      <c r="MWV74" s="59"/>
      <c r="MWW74" s="59"/>
      <c r="MWX74" s="59"/>
      <c r="MWY74" s="60"/>
      <c r="MWZ74" s="278"/>
      <c r="MXA74" s="243"/>
      <c r="MXB74" s="244"/>
      <c r="MXC74" s="244"/>
      <c r="MXD74" s="244"/>
      <c r="MXE74" s="244"/>
      <c r="MXF74" s="244"/>
      <c r="MXG74" s="201"/>
      <c r="MXH74" s="210"/>
      <c r="MXI74" s="15"/>
      <c r="MXJ74" s="15"/>
      <c r="MXK74" s="15"/>
      <c r="MXL74" s="15"/>
      <c r="MXM74" s="15"/>
      <c r="MXN74" s="15"/>
      <c r="MXO74" s="15"/>
      <c r="MXP74" s="15"/>
      <c r="MXQ74" s="15"/>
      <c r="MXR74" s="15"/>
      <c r="MXS74" s="19"/>
      <c r="MXT74" s="15"/>
      <c r="MXU74" s="15"/>
      <c r="MXV74" s="15"/>
      <c r="MXW74" s="15"/>
      <c r="MXX74" s="15"/>
      <c r="MXY74" s="15"/>
      <c r="MXZ74" s="19"/>
      <c r="MYA74" s="59"/>
      <c r="MYB74" s="59"/>
      <c r="MYC74" s="52"/>
      <c r="MYD74" s="52"/>
      <c r="MYE74" s="52"/>
      <c r="MYF74" s="52"/>
      <c r="MYG74" s="52"/>
      <c r="MYH74" s="59"/>
      <c r="MYI74" s="59"/>
      <c r="MYJ74" s="59"/>
      <c r="MYK74" s="59"/>
      <c r="MYL74" s="60"/>
      <c r="MYM74" s="278"/>
      <c r="MYN74" s="243"/>
      <c r="MYO74" s="244"/>
      <c r="MYP74" s="244"/>
      <c r="MYQ74" s="244"/>
      <c r="MYR74" s="244"/>
      <c r="MYS74" s="244"/>
      <c r="MYT74" s="201"/>
      <c r="MYU74" s="210"/>
      <c r="MYV74" s="15"/>
      <c r="MYW74" s="15"/>
      <c r="MYX74" s="15"/>
      <c r="MYY74" s="15"/>
      <c r="MYZ74" s="15"/>
      <c r="MZA74" s="15"/>
      <c r="MZB74" s="15"/>
      <c r="MZC74" s="15"/>
      <c r="MZD74" s="15"/>
      <c r="MZE74" s="15"/>
      <c r="MZF74" s="19"/>
      <c r="MZG74" s="15"/>
      <c r="MZH74" s="15"/>
      <c r="MZI74" s="15"/>
      <c r="MZJ74" s="15"/>
      <c r="MZK74" s="15"/>
      <c r="MZL74" s="15"/>
      <c r="MZM74" s="19"/>
      <c r="MZN74" s="59"/>
      <c r="MZO74" s="59"/>
      <c r="MZP74" s="52"/>
      <c r="MZQ74" s="52"/>
      <c r="MZR74" s="52"/>
      <c r="MZS74" s="52"/>
      <c r="MZT74" s="52"/>
      <c r="MZU74" s="59"/>
      <c r="MZV74" s="59"/>
      <c r="MZW74" s="59"/>
      <c r="MZX74" s="59"/>
      <c r="MZY74" s="60"/>
      <c r="MZZ74" s="278"/>
      <c r="NAA74" s="243"/>
      <c r="NAB74" s="244"/>
      <c r="NAC74" s="244"/>
      <c r="NAD74" s="244"/>
      <c r="NAE74" s="244"/>
      <c r="NAF74" s="244"/>
      <c r="NAG74" s="201"/>
      <c r="NAH74" s="210"/>
      <c r="NAI74" s="15"/>
      <c r="NAJ74" s="15"/>
      <c r="NAK74" s="15"/>
      <c r="NAL74" s="15"/>
      <c r="NAM74" s="15"/>
      <c r="NAN74" s="15"/>
      <c r="NAO74" s="15"/>
      <c r="NAP74" s="15"/>
      <c r="NAQ74" s="15"/>
      <c r="NAR74" s="15"/>
      <c r="NAS74" s="19"/>
      <c r="NAT74" s="15"/>
      <c r="NAU74" s="15"/>
      <c r="NAV74" s="15"/>
      <c r="NAW74" s="15"/>
      <c r="NAX74" s="15"/>
      <c r="NAY74" s="15"/>
      <c r="NAZ74" s="19"/>
      <c r="NBA74" s="59"/>
      <c r="NBB74" s="59"/>
      <c r="NBC74" s="52"/>
      <c r="NBD74" s="52"/>
      <c r="NBE74" s="52"/>
      <c r="NBF74" s="52"/>
      <c r="NBG74" s="52"/>
      <c r="NBH74" s="59"/>
      <c r="NBI74" s="59"/>
      <c r="NBJ74" s="59"/>
      <c r="NBK74" s="59"/>
      <c r="NBL74" s="60"/>
      <c r="NBM74" s="278"/>
      <c r="NBN74" s="243"/>
      <c r="NBO74" s="244"/>
      <c r="NBP74" s="244"/>
      <c r="NBQ74" s="244"/>
      <c r="NBR74" s="244"/>
      <c r="NBS74" s="244"/>
      <c r="NBT74" s="201"/>
      <c r="NBU74" s="210"/>
      <c r="NBV74" s="15"/>
      <c r="NBW74" s="15"/>
      <c r="NBX74" s="15"/>
      <c r="NBY74" s="15"/>
      <c r="NBZ74" s="15"/>
      <c r="NCA74" s="15"/>
      <c r="NCB74" s="15"/>
      <c r="NCC74" s="15"/>
      <c r="NCD74" s="15"/>
      <c r="NCE74" s="15"/>
      <c r="NCF74" s="19"/>
      <c r="NCG74" s="15"/>
      <c r="NCH74" s="15"/>
      <c r="NCI74" s="15"/>
      <c r="NCJ74" s="15"/>
      <c r="NCK74" s="15"/>
      <c r="NCL74" s="15"/>
      <c r="NCM74" s="19"/>
      <c r="NCN74" s="59"/>
      <c r="NCO74" s="59"/>
      <c r="NCP74" s="52"/>
      <c r="NCQ74" s="52"/>
      <c r="NCR74" s="52"/>
      <c r="NCS74" s="52"/>
      <c r="NCT74" s="52"/>
      <c r="NCU74" s="59"/>
      <c r="NCV74" s="59"/>
      <c r="NCW74" s="59"/>
      <c r="NCX74" s="59"/>
      <c r="NCY74" s="60"/>
      <c r="NCZ74" s="278"/>
      <c r="NDA74" s="243"/>
      <c r="NDB74" s="244"/>
      <c r="NDC74" s="244"/>
      <c r="NDD74" s="244"/>
      <c r="NDE74" s="244"/>
      <c r="NDF74" s="244"/>
      <c r="NDG74" s="201"/>
      <c r="NDH74" s="210"/>
      <c r="NDI74" s="15"/>
      <c r="NDJ74" s="15"/>
      <c r="NDK74" s="15"/>
      <c r="NDL74" s="15"/>
      <c r="NDM74" s="15"/>
      <c r="NDN74" s="15"/>
      <c r="NDO74" s="15"/>
      <c r="NDP74" s="15"/>
      <c r="NDQ74" s="15"/>
      <c r="NDR74" s="15"/>
      <c r="NDS74" s="19"/>
      <c r="NDT74" s="15"/>
      <c r="NDU74" s="15"/>
      <c r="NDV74" s="15"/>
      <c r="NDW74" s="15"/>
      <c r="NDX74" s="15"/>
      <c r="NDY74" s="15"/>
      <c r="NDZ74" s="19"/>
      <c r="NEA74" s="59"/>
      <c r="NEB74" s="59"/>
      <c r="NEC74" s="52"/>
      <c r="NED74" s="52"/>
      <c r="NEE74" s="52"/>
      <c r="NEF74" s="52"/>
      <c r="NEG74" s="52"/>
      <c r="NEH74" s="59"/>
      <c r="NEI74" s="59"/>
      <c r="NEJ74" s="59"/>
      <c r="NEK74" s="59"/>
      <c r="NEL74" s="60"/>
      <c r="NEM74" s="278"/>
      <c r="NEN74" s="243"/>
      <c r="NEO74" s="244"/>
      <c r="NEP74" s="244"/>
      <c r="NEQ74" s="244"/>
      <c r="NER74" s="244"/>
      <c r="NES74" s="244"/>
      <c r="NET74" s="201"/>
      <c r="NEU74" s="210"/>
      <c r="NEV74" s="15"/>
      <c r="NEW74" s="15"/>
      <c r="NEX74" s="15"/>
      <c r="NEY74" s="15"/>
      <c r="NEZ74" s="15"/>
      <c r="NFA74" s="15"/>
      <c r="NFB74" s="15"/>
      <c r="NFC74" s="15"/>
      <c r="NFD74" s="15"/>
      <c r="NFE74" s="15"/>
      <c r="NFF74" s="19"/>
      <c r="NFG74" s="15"/>
      <c r="NFH74" s="15"/>
      <c r="NFI74" s="15"/>
      <c r="NFJ74" s="15"/>
      <c r="NFK74" s="15"/>
      <c r="NFL74" s="15"/>
      <c r="NFM74" s="19"/>
      <c r="NFN74" s="59"/>
      <c r="NFO74" s="59"/>
      <c r="NFP74" s="52"/>
      <c r="NFQ74" s="52"/>
      <c r="NFR74" s="52"/>
      <c r="NFS74" s="52"/>
      <c r="NFT74" s="52"/>
      <c r="NFU74" s="59"/>
      <c r="NFV74" s="59"/>
      <c r="NFW74" s="59"/>
      <c r="NFX74" s="59"/>
      <c r="NFY74" s="60"/>
      <c r="NFZ74" s="278"/>
      <c r="NGA74" s="243"/>
      <c r="NGB74" s="244"/>
      <c r="NGC74" s="244"/>
      <c r="NGD74" s="244"/>
      <c r="NGE74" s="244"/>
      <c r="NGF74" s="244"/>
      <c r="NGG74" s="201"/>
      <c r="NGH74" s="210"/>
      <c r="NGI74" s="15"/>
      <c r="NGJ74" s="15"/>
      <c r="NGK74" s="15"/>
      <c r="NGL74" s="15"/>
      <c r="NGM74" s="15"/>
      <c r="NGN74" s="15"/>
      <c r="NGO74" s="15"/>
      <c r="NGP74" s="15"/>
      <c r="NGQ74" s="15"/>
      <c r="NGR74" s="15"/>
      <c r="NGS74" s="19"/>
      <c r="NGT74" s="15"/>
      <c r="NGU74" s="15"/>
      <c r="NGV74" s="15"/>
      <c r="NGW74" s="15"/>
      <c r="NGX74" s="15"/>
      <c r="NGY74" s="15"/>
      <c r="NGZ74" s="19"/>
      <c r="NHA74" s="59"/>
      <c r="NHB74" s="59"/>
      <c r="NHC74" s="52"/>
      <c r="NHD74" s="52"/>
      <c r="NHE74" s="52"/>
      <c r="NHF74" s="52"/>
      <c r="NHG74" s="52"/>
      <c r="NHH74" s="59"/>
      <c r="NHI74" s="59"/>
      <c r="NHJ74" s="59"/>
      <c r="NHK74" s="59"/>
      <c r="NHL74" s="60"/>
      <c r="NHM74" s="278"/>
      <c r="NHN74" s="243"/>
      <c r="NHO74" s="244"/>
      <c r="NHP74" s="244"/>
      <c r="NHQ74" s="244"/>
      <c r="NHR74" s="244"/>
      <c r="NHS74" s="244"/>
      <c r="NHT74" s="201"/>
      <c r="NHU74" s="210"/>
      <c r="NHV74" s="15"/>
      <c r="NHW74" s="15"/>
      <c r="NHX74" s="15"/>
      <c r="NHY74" s="15"/>
      <c r="NHZ74" s="15"/>
      <c r="NIA74" s="15"/>
      <c r="NIB74" s="15"/>
      <c r="NIC74" s="15"/>
      <c r="NID74" s="15"/>
      <c r="NIE74" s="15"/>
      <c r="NIF74" s="19"/>
      <c r="NIG74" s="15"/>
      <c r="NIH74" s="15"/>
      <c r="NII74" s="15"/>
      <c r="NIJ74" s="15"/>
      <c r="NIK74" s="15"/>
      <c r="NIL74" s="15"/>
      <c r="NIM74" s="19"/>
      <c r="NIN74" s="59"/>
      <c r="NIO74" s="59"/>
      <c r="NIP74" s="52"/>
      <c r="NIQ74" s="52"/>
      <c r="NIR74" s="52"/>
      <c r="NIS74" s="52"/>
      <c r="NIT74" s="52"/>
      <c r="NIU74" s="59"/>
      <c r="NIV74" s="59"/>
      <c r="NIW74" s="59"/>
      <c r="NIX74" s="59"/>
      <c r="NIY74" s="60"/>
      <c r="NIZ74" s="278"/>
      <c r="NJA74" s="243"/>
      <c r="NJB74" s="244"/>
      <c r="NJC74" s="244"/>
      <c r="NJD74" s="244"/>
      <c r="NJE74" s="244"/>
      <c r="NJF74" s="244"/>
      <c r="NJG74" s="201"/>
      <c r="NJH74" s="210"/>
      <c r="NJI74" s="15"/>
      <c r="NJJ74" s="15"/>
      <c r="NJK74" s="15"/>
      <c r="NJL74" s="15"/>
      <c r="NJM74" s="15"/>
      <c r="NJN74" s="15"/>
      <c r="NJO74" s="15"/>
      <c r="NJP74" s="15"/>
      <c r="NJQ74" s="15"/>
      <c r="NJR74" s="15"/>
      <c r="NJS74" s="19"/>
      <c r="NJT74" s="15"/>
      <c r="NJU74" s="15"/>
      <c r="NJV74" s="15"/>
      <c r="NJW74" s="15"/>
      <c r="NJX74" s="15"/>
      <c r="NJY74" s="15"/>
      <c r="NJZ74" s="19"/>
      <c r="NKA74" s="59"/>
      <c r="NKB74" s="59"/>
      <c r="NKC74" s="52"/>
      <c r="NKD74" s="52"/>
      <c r="NKE74" s="52"/>
      <c r="NKF74" s="52"/>
      <c r="NKG74" s="52"/>
      <c r="NKH74" s="59"/>
      <c r="NKI74" s="59"/>
      <c r="NKJ74" s="59"/>
      <c r="NKK74" s="59"/>
      <c r="NKL74" s="60"/>
      <c r="NKM74" s="278"/>
      <c r="NKN74" s="243"/>
      <c r="NKO74" s="244"/>
      <c r="NKP74" s="244"/>
      <c r="NKQ74" s="244"/>
      <c r="NKR74" s="244"/>
      <c r="NKS74" s="244"/>
      <c r="NKT74" s="201"/>
      <c r="NKU74" s="210"/>
      <c r="NKV74" s="15"/>
      <c r="NKW74" s="15"/>
      <c r="NKX74" s="15"/>
      <c r="NKY74" s="15"/>
      <c r="NKZ74" s="15"/>
      <c r="NLA74" s="15"/>
      <c r="NLB74" s="15"/>
      <c r="NLC74" s="15"/>
      <c r="NLD74" s="15"/>
      <c r="NLE74" s="15"/>
      <c r="NLF74" s="19"/>
      <c r="NLG74" s="15"/>
      <c r="NLH74" s="15"/>
      <c r="NLI74" s="15"/>
      <c r="NLJ74" s="15"/>
      <c r="NLK74" s="15"/>
      <c r="NLL74" s="15"/>
      <c r="NLM74" s="19"/>
      <c r="NLN74" s="59"/>
      <c r="NLO74" s="59"/>
      <c r="NLP74" s="52"/>
      <c r="NLQ74" s="52"/>
      <c r="NLR74" s="52"/>
      <c r="NLS74" s="52"/>
      <c r="NLT74" s="52"/>
      <c r="NLU74" s="59"/>
      <c r="NLV74" s="59"/>
      <c r="NLW74" s="59"/>
      <c r="NLX74" s="59"/>
      <c r="NLY74" s="60"/>
      <c r="NLZ74" s="278"/>
      <c r="NMA74" s="243"/>
      <c r="NMB74" s="244"/>
      <c r="NMC74" s="244"/>
      <c r="NMD74" s="244"/>
      <c r="NME74" s="244"/>
      <c r="NMF74" s="244"/>
      <c r="NMG74" s="201"/>
      <c r="NMH74" s="210"/>
      <c r="NMI74" s="15"/>
      <c r="NMJ74" s="15"/>
      <c r="NMK74" s="15"/>
      <c r="NML74" s="15"/>
      <c r="NMM74" s="15"/>
      <c r="NMN74" s="15"/>
      <c r="NMO74" s="15"/>
      <c r="NMP74" s="15"/>
      <c r="NMQ74" s="15"/>
      <c r="NMR74" s="15"/>
      <c r="NMS74" s="19"/>
      <c r="NMT74" s="15"/>
      <c r="NMU74" s="15"/>
      <c r="NMV74" s="15"/>
      <c r="NMW74" s="15"/>
      <c r="NMX74" s="15"/>
      <c r="NMY74" s="15"/>
      <c r="NMZ74" s="19"/>
      <c r="NNA74" s="59"/>
      <c r="NNB74" s="59"/>
      <c r="NNC74" s="52"/>
      <c r="NND74" s="52"/>
      <c r="NNE74" s="52"/>
      <c r="NNF74" s="52"/>
      <c r="NNG74" s="52"/>
      <c r="NNH74" s="59"/>
      <c r="NNI74" s="59"/>
      <c r="NNJ74" s="59"/>
      <c r="NNK74" s="59"/>
      <c r="NNL74" s="60"/>
      <c r="NNM74" s="278"/>
      <c r="NNN74" s="243"/>
      <c r="NNO74" s="244"/>
      <c r="NNP74" s="244"/>
      <c r="NNQ74" s="244"/>
      <c r="NNR74" s="244"/>
      <c r="NNS74" s="244"/>
      <c r="NNT74" s="201"/>
      <c r="NNU74" s="210"/>
      <c r="NNV74" s="15"/>
      <c r="NNW74" s="15"/>
      <c r="NNX74" s="15"/>
      <c r="NNY74" s="15"/>
      <c r="NNZ74" s="15"/>
      <c r="NOA74" s="15"/>
      <c r="NOB74" s="15"/>
      <c r="NOC74" s="15"/>
      <c r="NOD74" s="15"/>
      <c r="NOE74" s="15"/>
      <c r="NOF74" s="19"/>
      <c r="NOG74" s="15"/>
      <c r="NOH74" s="15"/>
      <c r="NOI74" s="15"/>
      <c r="NOJ74" s="15"/>
      <c r="NOK74" s="15"/>
      <c r="NOL74" s="15"/>
      <c r="NOM74" s="19"/>
      <c r="NON74" s="59"/>
      <c r="NOO74" s="59"/>
      <c r="NOP74" s="52"/>
      <c r="NOQ74" s="52"/>
      <c r="NOR74" s="52"/>
      <c r="NOS74" s="52"/>
      <c r="NOT74" s="52"/>
      <c r="NOU74" s="59"/>
      <c r="NOV74" s="59"/>
      <c r="NOW74" s="59"/>
      <c r="NOX74" s="59"/>
      <c r="NOY74" s="60"/>
      <c r="NOZ74" s="278"/>
      <c r="NPA74" s="243"/>
      <c r="NPB74" s="244"/>
      <c r="NPC74" s="244"/>
      <c r="NPD74" s="244"/>
      <c r="NPE74" s="244"/>
      <c r="NPF74" s="244"/>
      <c r="NPG74" s="201"/>
      <c r="NPH74" s="210"/>
      <c r="NPI74" s="15"/>
      <c r="NPJ74" s="15"/>
      <c r="NPK74" s="15"/>
      <c r="NPL74" s="15"/>
      <c r="NPM74" s="15"/>
      <c r="NPN74" s="15"/>
      <c r="NPO74" s="15"/>
      <c r="NPP74" s="15"/>
      <c r="NPQ74" s="15"/>
      <c r="NPR74" s="15"/>
      <c r="NPS74" s="19"/>
      <c r="NPT74" s="15"/>
      <c r="NPU74" s="15"/>
      <c r="NPV74" s="15"/>
      <c r="NPW74" s="15"/>
      <c r="NPX74" s="15"/>
      <c r="NPY74" s="15"/>
      <c r="NPZ74" s="19"/>
      <c r="NQA74" s="59"/>
      <c r="NQB74" s="59"/>
      <c r="NQC74" s="52"/>
      <c r="NQD74" s="52"/>
      <c r="NQE74" s="52"/>
      <c r="NQF74" s="52"/>
      <c r="NQG74" s="52"/>
      <c r="NQH74" s="59"/>
      <c r="NQI74" s="59"/>
      <c r="NQJ74" s="59"/>
      <c r="NQK74" s="59"/>
      <c r="NQL74" s="60"/>
      <c r="NQM74" s="278"/>
      <c r="NQN74" s="243"/>
      <c r="NQO74" s="244"/>
      <c r="NQP74" s="244"/>
      <c r="NQQ74" s="244"/>
      <c r="NQR74" s="244"/>
      <c r="NQS74" s="244"/>
      <c r="NQT74" s="201"/>
      <c r="NQU74" s="210"/>
      <c r="NQV74" s="15"/>
      <c r="NQW74" s="15"/>
      <c r="NQX74" s="15"/>
      <c r="NQY74" s="15"/>
      <c r="NQZ74" s="15"/>
      <c r="NRA74" s="15"/>
      <c r="NRB74" s="15"/>
      <c r="NRC74" s="15"/>
      <c r="NRD74" s="15"/>
      <c r="NRE74" s="15"/>
      <c r="NRF74" s="19"/>
      <c r="NRG74" s="15"/>
      <c r="NRH74" s="15"/>
      <c r="NRI74" s="15"/>
      <c r="NRJ74" s="15"/>
      <c r="NRK74" s="15"/>
      <c r="NRL74" s="15"/>
      <c r="NRM74" s="19"/>
      <c r="NRN74" s="59"/>
      <c r="NRO74" s="59"/>
      <c r="NRP74" s="52"/>
      <c r="NRQ74" s="52"/>
      <c r="NRR74" s="52"/>
      <c r="NRS74" s="52"/>
      <c r="NRT74" s="52"/>
      <c r="NRU74" s="59"/>
      <c r="NRV74" s="59"/>
      <c r="NRW74" s="59"/>
      <c r="NRX74" s="59"/>
      <c r="NRY74" s="60"/>
      <c r="NRZ74" s="278"/>
      <c r="NSA74" s="243"/>
      <c r="NSB74" s="244"/>
      <c r="NSC74" s="244"/>
      <c r="NSD74" s="244"/>
      <c r="NSE74" s="244"/>
      <c r="NSF74" s="244"/>
      <c r="NSG74" s="201"/>
      <c r="NSH74" s="210"/>
      <c r="NSI74" s="15"/>
      <c r="NSJ74" s="15"/>
      <c r="NSK74" s="15"/>
      <c r="NSL74" s="15"/>
      <c r="NSM74" s="15"/>
      <c r="NSN74" s="15"/>
      <c r="NSO74" s="15"/>
      <c r="NSP74" s="15"/>
      <c r="NSQ74" s="15"/>
      <c r="NSR74" s="15"/>
      <c r="NSS74" s="19"/>
      <c r="NST74" s="15"/>
      <c r="NSU74" s="15"/>
      <c r="NSV74" s="15"/>
      <c r="NSW74" s="15"/>
      <c r="NSX74" s="15"/>
      <c r="NSY74" s="15"/>
      <c r="NSZ74" s="19"/>
      <c r="NTA74" s="59"/>
      <c r="NTB74" s="59"/>
      <c r="NTC74" s="52"/>
      <c r="NTD74" s="52"/>
      <c r="NTE74" s="52"/>
      <c r="NTF74" s="52"/>
      <c r="NTG74" s="52"/>
      <c r="NTH74" s="59"/>
      <c r="NTI74" s="59"/>
      <c r="NTJ74" s="59"/>
      <c r="NTK74" s="59"/>
      <c r="NTL74" s="60"/>
      <c r="NTM74" s="278"/>
      <c r="NTN74" s="243"/>
      <c r="NTO74" s="244"/>
      <c r="NTP74" s="244"/>
      <c r="NTQ74" s="244"/>
      <c r="NTR74" s="244"/>
      <c r="NTS74" s="244"/>
      <c r="NTT74" s="201"/>
      <c r="NTU74" s="210"/>
      <c r="NTV74" s="15"/>
      <c r="NTW74" s="15"/>
      <c r="NTX74" s="15"/>
      <c r="NTY74" s="15"/>
      <c r="NTZ74" s="15"/>
      <c r="NUA74" s="15"/>
      <c r="NUB74" s="15"/>
      <c r="NUC74" s="15"/>
      <c r="NUD74" s="15"/>
      <c r="NUE74" s="15"/>
      <c r="NUF74" s="19"/>
      <c r="NUG74" s="15"/>
      <c r="NUH74" s="15"/>
      <c r="NUI74" s="15"/>
      <c r="NUJ74" s="15"/>
      <c r="NUK74" s="15"/>
      <c r="NUL74" s="15"/>
      <c r="NUM74" s="19"/>
      <c r="NUN74" s="59"/>
      <c r="NUO74" s="59"/>
      <c r="NUP74" s="52"/>
      <c r="NUQ74" s="52"/>
      <c r="NUR74" s="52"/>
      <c r="NUS74" s="52"/>
      <c r="NUT74" s="52"/>
      <c r="NUU74" s="59"/>
      <c r="NUV74" s="59"/>
      <c r="NUW74" s="59"/>
      <c r="NUX74" s="59"/>
      <c r="NUY74" s="60"/>
      <c r="NUZ74" s="278"/>
      <c r="NVA74" s="243"/>
      <c r="NVB74" s="244"/>
      <c r="NVC74" s="244"/>
      <c r="NVD74" s="244"/>
      <c r="NVE74" s="244"/>
      <c r="NVF74" s="244"/>
      <c r="NVG74" s="201"/>
      <c r="NVH74" s="210"/>
      <c r="NVI74" s="15"/>
      <c r="NVJ74" s="15"/>
      <c r="NVK74" s="15"/>
      <c r="NVL74" s="15"/>
      <c r="NVM74" s="15"/>
      <c r="NVN74" s="15"/>
      <c r="NVO74" s="15"/>
      <c r="NVP74" s="15"/>
      <c r="NVQ74" s="15"/>
      <c r="NVR74" s="15"/>
      <c r="NVS74" s="19"/>
      <c r="NVT74" s="15"/>
      <c r="NVU74" s="15"/>
      <c r="NVV74" s="15"/>
      <c r="NVW74" s="15"/>
      <c r="NVX74" s="15"/>
      <c r="NVY74" s="15"/>
      <c r="NVZ74" s="19"/>
      <c r="NWA74" s="59"/>
      <c r="NWB74" s="59"/>
      <c r="NWC74" s="52"/>
      <c r="NWD74" s="52"/>
      <c r="NWE74" s="52"/>
      <c r="NWF74" s="52"/>
      <c r="NWG74" s="52"/>
      <c r="NWH74" s="59"/>
      <c r="NWI74" s="59"/>
      <c r="NWJ74" s="59"/>
      <c r="NWK74" s="59"/>
      <c r="NWL74" s="60"/>
      <c r="NWM74" s="278"/>
      <c r="NWN74" s="243"/>
      <c r="NWO74" s="244"/>
      <c r="NWP74" s="244"/>
      <c r="NWQ74" s="244"/>
      <c r="NWR74" s="244"/>
      <c r="NWS74" s="244"/>
      <c r="NWT74" s="201"/>
      <c r="NWU74" s="210"/>
      <c r="NWV74" s="15"/>
      <c r="NWW74" s="15"/>
      <c r="NWX74" s="15"/>
      <c r="NWY74" s="15"/>
      <c r="NWZ74" s="15"/>
      <c r="NXA74" s="15"/>
      <c r="NXB74" s="15"/>
      <c r="NXC74" s="15"/>
      <c r="NXD74" s="15"/>
      <c r="NXE74" s="15"/>
      <c r="NXF74" s="19"/>
      <c r="NXG74" s="15"/>
      <c r="NXH74" s="15"/>
      <c r="NXI74" s="15"/>
      <c r="NXJ74" s="15"/>
      <c r="NXK74" s="15"/>
      <c r="NXL74" s="15"/>
      <c r="NXM74" s="19"/>
      <c r="NXN74" s="59"/>
      <c r="NXO74" s="59"/>
      <c r="NXP74" s="52"/>
      <c r="NXQ74" s="52"/>
      <c r="NXR74" s="52"/>
      <c r="NXS74" s="52"/>
      <c r="NXT74" s="52"/>
      <c r="NXU74" s="59"/>
      <c r="NXV74" s="59"/>
      <c r="NXW74" s="59"/>
      <c r="NXX74" s="59"/>
      <c r="NXY74" s="60"/>
      <c r="NXZ74" s="278"/>
      <c r="NYA74" s="243"/>
      <c r="NYB74" s="244"/>
      <c r="NYC74" s="244"/>
      <c r="NYD74" s="244"/>
      <c r="NYE74" s="244"/>
      <c r="NYF74" s="244"/>
      <c r="NYG74" s="201"/>
      <c r="NYH74" s="210"/>
      <c r="NYI74" s="15"/>
      <c r="NYJ74" s="15"/>
      <c r="NYK74" s="15"/>
      <c r="NYL74" s="15"/>
      <c r="NYM74" s="15"/>
      <c r="NYN74" s="15"/>
      <c r="NYO74" s="15"/>
      <c r="NYP74" s="15"/>
      <c r="NYQ74" s="15"/>
      <c r="NYR74" s="15"/>
      <c r="NYS74" s="19"/>
      <c r="NYT74" s="15"/>
      <c r="NYU74" s="15"/>
      <c r="NYV74" s="15"/>
      <c r="NYW74" s="15"/>
      <c r="NYX74" s="15"/>
      <c r="NYY74" s="15"/>
      <c r="NYZ74" s="19"/>
      <c r="NZA74" s="59"/>
      <c r="NZB74" s="59"/>
      <c r="NZC74" s="52"/>
      <c r="NZD74" s="52"/>
      <c r="NZE74" s="52"/>
      <c r="NZF74" s="52"/>
      <c r="NZG74" s="52"/>
      <c r="NZH74" s="59"/>
      <c r="NZI74" s="59"/>
      <c r="NZJ74" s="59"/>
      <c r="NZK74" s="59"/>
      <c r="NZL74" s="60"/>
      <c r="NZM74" s="278"/>
      <c r="NZN74" s="243"/>
      <c r="NZO74" s="244"/>
      <c r="NZP74" s="244"/>
      <c r="NZQ74" s="244"/>
      <c r="NZR74" s="244"/>
      <c r="NZS74" s="244"/>
      <c r="NZT74" s="201"/>
      <c r="NZU74" s="210"/>
      <c r="NZV74" s="15"/>
      <c r="NZW74" s="15"/>
      <c r="NZX74" s="15"/>
      <c r="NZY74" s="15"/>
      <c r="NZZ74" s="15"/>
      <c r="OAA74" s="15"/>
      <c r="OAB74" s="15"/>
      <c r="OAC74" s="15"/>
      <c r="OAD74" s="15"/>
      <c r="OAE74" s="15"/>
      <c r="OAF74" s="19"/>
      <c r="OAG74" s="15"/>
      <c r="OAH74" s="15"/>
      <c r="OAI74" s="15"/>
      <c r="OAJ74" s="15"/>
      <c r="OAK74" s="15"/>
      <c r="OAL74" s="15"/>
      <c r="OAM74" s="19"/>
      <c r="OAN74" s="59"/>
      <c r="OAO74" s="59"/>
      <c r="OAP74" s="52"/>
      <c r="OAQ74" s="52"/>
      <c r="OAR74" s="52"/>
      <c r="OAS74" s="52"/>
      <c r="OAT74" s="52"/>
      <c r="OAU74" s="59"/>
      <c r="OAV74" s="59"/>
      <c r="OAW74" s="59"/>
      <c r="OAX74" s="59"/>
      <c r="OAY74" s="60"/>
      <c r="OAZ74" s="278"/>
      <c r="OBA74" s="243"/>
      <c r="OBB74" s="244"/>
      <c r="OBC74" s="244"/>
      <c r="OBD74" s="244"/>
      <c r="OBE74" s="244"/>
      <c r="OBF74" s="244"/>
      <c r="OBG74" s="201"/>
      <c r="OBH74" s="210"/>
      <c r="OBI74" s="15"/>
      <c r="OBJ74" s="15"/>
      <c r="OBK74" s="15"/>
      <c r="OBL74" s="15"/>
      <c r="OBM74" s="15"/>
      <c r="OBN74" s="15"/>
      <c r="OBO74" s="15"/>
      <c r="OBP74" s="15"/>
      <c r="OBQ74" s="15"/>
      <c r="OBR74" s="15"/>
      <c r="OBS74" s="19"/>
      <c r="OBT74" s="15"/>
      <c r="OBU74" s="15"/>
      <c r="OBV74" s="15"/>
      <c r="OBW74" s="15"/>
      <c r="OBX74" s="15"/>
      <c r="OBY74" s="15"/>
      <c r="OBZ74" s="19"/>
      <c r="OCA74" s="59"/>
      <c r="OCB74" s="59"/>
      <c r="OCC74" s="52"/>
      <c r="OCD74" s="52"/>
      <c r="OCE74" s="52"/>
      <c r="OCF74" s="52"/>
      <c r="OCG74" s="52"/>
      <c r="OCH74" s="59"/>
      <c r="OCI74" s="59"/>
      <c r="OCJ74" s="59"/>
      <c r="OCK74" s="59"/>
      <c r="OCL74" s="60"/>
      <c r="OCM74" s="278"/>
      <c r="OCN74" s="243"/>
      <c r="OCO74" s="244"/>
      <c r="OCP74" s="244"/>
      <c r="OCQ74" s="244"/>
      <c r="OCR74" s="244"/>
      <c r="OCS74" s="244"/>
      <c r="OCT74" s="201"/>
      <c r="OCU74" s="210"/>
      <c r="OCV74" s="15"/>
      <c r="OCW74" s="15"/>
      <c r="OCX74" s="15"/>
      <c r="OCY74" s="15"/>
      <c r="OCZ74" s="15"/>
      <c r="ODA74" s="15"/>
      <c r="ODB74" s="15"/>
      <c r="ODC74" s="15"/>
      <c r="ODD74" s="15"/>
      <c r="ODE74" s="15"/>
      <c r="ODF74" s="19"/>
      <c r="ODG74" s="15"/>
      <c r="ODH74" s="15"/>
      <c r="ODI74" s="15"/>
      <c r="ODJ74" s="15"/>
      <c r="ODK74" s="15"/>
      <c r="ODL74" s="15"/>
      <c r="ODM74" s="19"/>
      <c r="ODN74" s="59"/>
      <c r="ODO74" s="59"/>
      <c r="ODP74" s="52"/>
      <c r="ODQ74" s="52"/>
      <c r="ODR74" s="52"/>
      <c r="ODS74" s="52"/>
      <c r="ODT74" s="52"/>
      <c r="ODU74" s="59"/>
      <c r="ODV74" s="59"/>
      <c r="ODW74" s="59"/>
      <c r="ODX74" s="59"/>
      <c r="ODY74" s="60"/>
      <c r="ODZ74" s="278"/>
      <c r="OEA74" s="243"/>
      <c r="OEB74" s="244"/>
      <c r="OEC74" s="244"/>
      <c r="OED74" s="244"/>
      <c r="OEE74" s="244"/>
      <c r="OEF74" s="244"/>
      <c r="OEG74" s="201"/>
      <c r="OEH74" s="210"/>
      <c r="OEI74" s="15"/>
      <c r="OEJ74" s="15"/>
      <c r="OEK74" s="15"/>
      <c r="OEL74" s="15"/>
      <c r="OEM74" s="15"/>
      <c r="OEN74" s="15"/>
      <c r="OEO74" s="15"/>
      <c r="OEP74" s="15"/>
      <c r="OEQ74" s="15"/>
      <c r="OER74" s="15"/>
      <c r="OES74" s="19"/>
      <c r="OET74" s="15"/>
      <c r="OEU74" s="15"/>
      <c r="OEV74" s="15"/>
      <c r="OEW74" s="15"/>
      <c r="OEX74" s="15"/>
      <c r="OEY74" s="15"/>
      <c r="OEZ74" s="19"/>
      <c r="OFA74" s="59"/>
      <c r="OFB74" s="59"/>
      <c r="OFC74" s="52"/>
      <c r="OFD74" s="52"/>
      <c r="OFE74" s="52"/>
      <c r="OFF74" s="52"/>
      <c r="OFG74" s="52"/>
      <c r="OFH74" s="59"/>
      <c r="OFI74" s="59"/>
      <c r="OFJ74" s="59"/>
      <c r="OFK74" s="59"/>
      <c r="OFL74" s="60"/>
      <c r="OFM74" s="278"/>
      <c r="OFN74" s="243"/>
      <c r="OFO74" s="244"/>
      <c r="OFP74" s="244"/>
      <c r="OFQ74" s="244"/>
      <c r="OFR74" s="244"/>
      <c r="OFS74" s="244"/>
      <c r="OFT74" s="201"/>
      <c r="OFU74" s="210"/>
      <c r="OFV74" s="15"/>
      <c r="OFW74" s="15"/>
      <c r="OFX74" s="15"/>
      <c r="OFY74" s="15"/>
      <c r="OFZ74" s="15"/>
      <c r="OGA74" s="15"/>
      <c r="OGB74" s="15"/>
      <c r="OGC74" s="15"/>
      <c r="OGD74" s="15"/>
      <c r="OGE74" s="15"/>
      <c r="OGF74" s="19"/>
      <c r="OGG74" s="15"/>
      <c r="OGH74" s="15"/>
      <c r="OGI74" s="15"/>
      <c r="OGJ74" s="15"/>
      <c r="OGK74" s="15"/>
      <c r="OGL74" s="15"/>
      <c r="OGM74" s="19"/>
      <c r="OGN74" s="59"/>
      <c r="OGO74" s="59"/>
      <c r="OGP74" s="52"/>
      <c r="OGQ74" s="52"/>
      <c r="OGR74" s="52"/>
      <c r="OGS74" s="52"/>
      <c r="OGT74" s="52"/>
      <c r="OGU74" s="59"/>
      <c r="OGV74" s="59"/>
      <c r="OGW74" s="59"/>
      <c r="OGX74" s="59"/>
      <c r="OGY74" s="60"/>
      <c r="OGZ74" s="278"/>
      <c r="OHA74" s="243"/>
      <c r="OHB74" s="244"/>
      <c r="OHC74" s="244"/>
      <c r="OHD74" s="244"/>
      <c r="OHE74" s="244"/>
      <c r="OHF74" s="244"/>
      <c r="OHG74" s="201"/>
      <c r="OHH74" s="210"/>
      <c r="OHI74" s="15"/>
      <c r="OHJ74" s="15"/>
      <c r="OHK74" s="15"/>
      <c r="OHL74" s="15"/>
      <c r="OHM74" s="15"/>
      <c r="OHN74" s="15"/>
      <c r="OHO74" s="15"/>
      <c r="OHP74" s="15"/>
      <c r="OHQ74" s="15"/>
      <c r="OHR74" s="15"/>
      <c r="OHS74" s="19"/>
      <c r="OHT74" s="15"/>
      <c r="OHU74" s="15"/>
      <c r="OHV74" s="15"/>
      <c r="OHW74" s="15"/>
      <c r="OHX74" s="15"/>
      <c r="OHY74" s="15"/>
      <c r="OHZ74" s="19"/>
      <c r="OIA74" s="59"/>
      <c r="OIB74" s="59"/>
      <c r="OIC74" s="52"/>
      <c r="OID74" s="52"/>
      <c r="OIE74" s="52"/>
      <c r="OIF74" s="52"/>
      <c r="OIG74" s="52"/>
      <c r="OIH74" s="59"/>
      <c r="OII74" s="59"/>
      <c r="OIJ74" s="59"/>
      <c r="OIK74" s="59"/>
      <c r="OIL74" s="60"/>
      <c r="OIM74" s="278"/>
      <c r="OIN74" s="243"/>
      <c r="OIO74" s="244"/>
      <c r="OIP74" s="244"/>
      <c r="OIQ74" s="244"/>
      <c r="OIR74" s="244"/>
      <c r="OIS74" s="244"/>
      <c r="OIT74" s="201"/>
      <c r="OIU74" s="210"/>
      <c r="OIV74" s="15"/>
      <c r="OIW74" s="15"/>
      <c r="OIX74" s="15"/>
      <c r="OIY74" s="15"/>
      <c r="OIZ74" s="15"/>
      <c r="OJA74" s="15"/>
      <c r="OJB74" s="15"/>
      <c r="OJC74" s="15"/>
      <c r="OJD74" s="15"/>
      <c r="OJE74" s="15"/>
      <c r="OJF74" s="19"/>
      <c r="OJG74" s="15"/>
      <c r="OJH74" s="15"/>
      <c r="OJI74" s="15"/>
      <c r="OJJ74" s="15"/>
      <c r="OJK74" s="15"/>
      <c r="OJL74" s="15"/>
      <c r="OJM74" s="19"/>
      <c r="OJN74" s="59"/>
      <c r="OJO74" s="59"/>
      <c r="OJP74" s="52"/>
      <c r="OJQ74" s="52"/>
      <c r="OJR74" s="52"/>
      <c r="OJS74" s="52"/>
      <c r="OJT74" s="52"/>
      <c r="OJU74" s="59"/>
      <c r="OJV74" s="59"/>
      <c r="OJW74" s="59"/>
      <c r="OJX74" s="59"/>
      <c r="OJY74" s="60"/>
      <c r="OJZ74" s="278"/>
      <c r="OKA74" s="243"/>
      <c r="OKB74" s="244"/>
      <c r="OKC74" s="244"/>
      <c r="OKD74" s="244"/>
      <c r="OKE74" s="244"/>
      <c r="OKF74" s="244"/>
      <c r="OKG74" s="201"/>
      <c r="OKH74" s="210"/>
      <c r="OKI74" s="15"/>
      <c r="OKJ74" s="15"/>
      <c r="OKK74" s="15"/>
      <c r="OKL74" s="15"/>
      <c r="OKM74" s="15"/>
      <c r="OKN74" s="15"/>
      <c r="OKO74" s="15"/>
      <c r="OKP74" s="15"/>
      <c r="OKQ74" s="15"/>
      <c r="OKR74" s="15"/>
      <c r="OKS74" s="19"/>
      <c r="OKT74" s="15"/>
      <c r="OKU74" s="15"/>
      <c r="OKV74" s="15"/>
      <c r="OKW74" s="15"/>
      <c r="OKX74" s="15"/>
      <c r="OKY74" s="15"/>
      <c r="OKZ74" s="19"/>
      <c r="OLA74" s="59"/>
      <c r="OLB74" s="59"/>
      <c r="OLC74" s="52"/>
      <c r="OLD74" s="52"/>
      <c r="OLE74" s="52"/>
      <c r="OLF74" s="52"/>
      <c r="OLG74" s="52"/>
      <c r="OLH74" s="59"/>
      <c r="OLI74" s="59"/>
      <c r="OLJ74" s="59"/>
      <c r="OLK74" s="59"/>
      <c r="OLL74" s="60"/>
      <c r="OLM74" s="278"/>
      <c r="OLN74" s="243"/>
      <c r="OLO74" s="244"/>
      <c r="OLP74" s="244"/>
      <c r="OLQ74" s="244"/>
      <c r="OLR74" s="244"/>
      <c r="OLS74" s="244"/>
      <c r="OLT74" s="201"/>
      <c r="OLU74" s="210"/>
      <c r="OLV74" s="15"/>
      <c r="OLW74" s="15"/>
      <c r="OLX74" s="15"/>
      <c r="OLY74" s="15"/>
      <c r="OLZ74" s="15"/>
      <c r="OMA74" s="15"/>
      <c r="OMB74" s="15"/>
      <c r="OMC74" s="15"/>
      <c r="OMD74" s="15"/>
      <c r="OME74" s="15"/>
      <c r="OMF74" s="19"/>
      <c r="OMG74" s="15"/>
      <c r="OMH74" s="15"/>
      <c r="OMI74" s="15"/>
      <c r="OMJ74" s="15"/>
      <c r="OMK74" s="15"/>
      <c r="OML74" s="15"/>
      <c r="OMM74" s="19"/>
      <c r="OMN74" s="59"/>
      <c r="OMO74" s="59"/>
      <c r="OMP74" s="52"/>
      <c r="OMQ74" s="52"/>
      <c r="OMR74" s="52"/>
      <c r="OMS74" s="52"/>
      <c r="OMT74" s="52"/>
      <c r="OMU74" s="59"/>
      <c r="OMV74" s="59"/>
      <c r="OMW74" s="59"/>
      <c r="OMX74" s="59"/>
      <c r="OMY74" s="60"/>
      <c r="OMZ74" s="278"/>
      <c r="ONA74" s="243"/>
      <c r="ONB74" s="244"/>
      <c r="ONC74" s="244"/>
      <c r="OND74" s="244"/>
      <c r="ONE74" s="244"/>
      <c r="ONF74" s="244"/>
      <c r="ONG74" s="201"/>
      <c r="ONH74" s="210"/>
      <c r="ONI74" s="15"/>
      <c r="ONJ74" s="15"/>
      <c r="ONK74" s="15"/>
      <c r="ONL74" s="15"/>
      <c r="ONM74" s="15"/>
      <c r="ONN74" s="15"/>
      <c r="ONO74" s="15"/>
      <c r="ONP74" s="15"/>
      <c r="ONQ74" s="15"/>
      <c r="ONR74" s="15"/>
      <c r="ONS74" s="19"/>
      <c r="ONT74" s="15"/>
      <c r="ONU74" s="15"/>
      <c r="ONV74" s="15"/>
      <c r="ONW74" s="15"/>
      <c r="ONX74" s="15"/>
      <c r="ONY74" s="15"/>
      <c r="ONZ74" s="19"/>
      <c r="OOA74" s="59"/>
      <c r="OOB74" s="59"/>
      <c r="OOC74" s="52"/>
      <c r="OOD74" s="52"/>
      <c r="OOE74" s="52"/>
      <c r="OOF74" s="52"/>
      <c r="OOG74" s="52"/>
      <c r="OOH74" s="59"/>
      <c r="OOI74" s="59"/>
      <c r="OOJ74" s="59"/>
      <c r="OOK74" s="59"/>
      <c r="OOL74" s="60"/>
      <c r="OOM74" s="278"/>
      <c r="OON74" s="243"/>
      <c r="OOO74" s="244"/>
      <c r="OOP74" s="244"/>
      <c r="OOQ74" s="244"/>
      <c r="OOR74" s="244"/>
      <c r="OOS74" s="244"/>
      <c r="OOT74" s="201"/>
      <c r="OOU74" s="210"/>
      <c r="OOV74" s="15"/>
      <c r="OOW74" s="15"/>
      <c r="OOX74" s="15"/>
      <c r="OOY74" s="15"/>
      <c r="OOZ74" s="15"/>
      <c r="OPA74" s="15"/>
      <c r="OPB74" s="15"/>
      <c r="OPC74" s="15"/>
      <c r="OPD74" s="15"/>
      <c r="OPE74" s="15"/>
      <c r="OPF74" s="19"/>
      <c r="OPG74" s="15"/>
      <c r="OPH74" s="15"/>
      <c r="OPI74" s="15"/>
      <c r="OPJ74" s="15"/>
      <c r="OPK74" s="15"/>
      <c r="OPL74" s="15"/>
      <c r="OPM74" s="19"/>
      <c r="OPN74" s="59"/>
      <c r="OPO74" s="59"/>
      <c r="OPP74" s="52"/>
      <c r="OPQ74" s="52"/>
      <c r="OPR74" s="52"/>
      <c r="OPS74" s="52"/>
      <c r="OPT74" s="52"/>
      <c r="OPU74" s="59"/>
      <c r="OPV74" s="59"/>
      <c r="OPW74" s="59"/>
      <c r="OPX74" s="59"/>
      <c r="OPY74" s="60"/>
      <c r="OPZ74" s="278"/>
      <c r="OQA74" s="243"/>
      <c r="OQB74" s="244"/>
      <c r="OQC74" s="244"/>
      <c r="OQD74" s="244"/>
      <c r="OQE74" s="244"/>
      <c r="OQF74" s="244"/>
      <c r="OQG74" s="201"/>
      <c r="OQH74" s="210"/>
      <c r="OQI74" s="15"/>
      <c r="OQJ74" s="15"/>
      <c r="OQK74" s="15"/>
      <c r="OQL74" s="15"/>
      <c r="OQM74" s="15"/>
      <c r="OQN74" s="15"/>
      <c r="OQO74" s="15"/>
      <c r="OQP74" s="15"/>
      <c r="OQQ74" s="15"/>
      <c r="OQR74" s="15"/>
      <c r="OQS74" s="19"/>
      <c r="OQT74" s="15"/>
      <c r="OQU74" s="15"/>
      <c r="OQV74" s="15"/>
      <c r="OQW74" s="15"/>
      <c r="OQX74" s="15"/>
      <c r="OQY74" s="15"/>
      <c r="OQZ74" s="19"/>
      <c r="ORA74" s="59"/>
      <c r="ORB74" s="59"/>
      <c r="ORC74" s="52"/>
      <c r="ORD74" s="52"/>
      <c r="ORE74" s="52"/>
      <c r="ORF74" s="52"/>
      <c r="ORG74" s="52"/>
      <c r="ORH74" s="59"/>
      <c r="ORI74" s="59"/>
      <c r="ORJ74" s="59"/>
      <c r="ORK74" s="59"/>
      <c r="ORL74" s="60"/>
      <c r="ORM74" s="278"/>
      <c r="ORN74" s="243"/>
      <c r="ORO74" s="244"/>
      <c r="ORP74" s="244"/>
      <c r="ORQ74" s="244"/>
      <c r="ORR74" s="244"/>
      <c r="ORS74" s="244"/>
      <c r="ORT74" s="201"/>
      <c r="ORU74" s="210"/>
      <c r="ORV74" s="15"/>
      <c r="ORW74" s="15"/>
      <c r="ORX74" s="15"/>
      <c r="ORY74" s="15"/>
      <c r="ORZ74" s="15"/>
      <c r="OSA74" s="15"/>
      <c r="OSB74" s="15"/>
      <c r="OSC74" s="15"/>
      <c r="OSD74" s="15"/>
      <c r="OSE74" s="15"/>
      <c r="OSF74" s="19"/>
      <c r="OSG74" s="15"/>
      <c r="OSH74" s="15"/>
      <c r="OSI74" s="15"/>
      <c r="OSJ74" s="15"/>
      <c r="OSK74" s="15"/>
      <c r="OSL74" s="15"/>
      <c r="OSM74" s="19"/>
      <c r="OSN74" s="59"/>
      <c r="OSO74" s="59"/>
      <c r="OSP74" s="52"/>
      <c r="OSQ74" s="52"/>
      <c r="OSR74" s="52"/>
      <c r="OSS74" s="52"/>
      <c r="OST74" s="52"/>
      <c r="OSU74" s="59"/>
      <c r="OSV74" s="59"/>
      <c r="OSW74" s="59"/>
      <c r="OSX74" s="59"/>
      <c r="OSY74" s="60"/>
      <c r="OSZ74" s="278"/>
      <c r="OTA74" s="243"/>
      <c r="OTB74" s="244"/>
      <c r="OTC74" s="244"/>
      <c r="OTD74" s="244"/>
      <c r="OTE74" s="244"/>
      <c r="OTF74" s="244"/>
      <c r="OTG74" s="201"/>
      <c r="OTH74" s="210"/>
      <c r="OTI74" s="15"/>
      <c r="OTJ74" s="15"/>
      <c r="OTK74" s="15"/>
      <c r="OTL74" s="15"/>
      <c r="OTM74" s="15"/>
      <c r="OTN74" s="15"/>
      <c r="OTO74" s="15"/>
      <c r="OTP74" s="15"/>
      <c r="OTQ74" s="15"/>
      <c r="OTR74" s="15"/>
      <c r="OTS74" s="19"/>
      <c r="OTT74" s="15"/>
      <c r="OTU74" s="15"/>
      <c r="OTV74" s="15"/>
      <c r="OTW74" s="15"/>
      <c r="OTX74" s="15"/>
      <c r="OTY74" s="15"/>
      <c r="OTZ74" s="19"/>
      <c r="OUA74" s="59"/>
      <c r="OUB74" s="59"/>
      <c r="OUC74" s="52"/>
      <c r="OUD74" s="52"/>
      <c r="OUE74" s="52"/>
      <c r="OUF74" s="52"/>
      <c r="OUG74" s="52"/>
      <c r="OUH74" s="59"/>
      <c r="OUI74" s="59"/>
      <c r="OUJ74" s="59"/>
      <c r="OUK74" s="59"/>
      <c r="OUL74" s="60"/>
      <c r="OUM74" s="278"/>
      <c r="OUN74" s="243"/>
      <c r="OUO74" s="244"/>
      <c r="OUP74" s="244"/>
      <c r="OUQ74" s="244"/>
      <c r="OUR74" s="244"/>
      <c r="OUS74" s="244"/>
      <c r="OUT74" s="201"/>
      <c r="OUU74" s="210"/>
      <c r="OUV74" s="15"/>
      <c r="OUW74" s="15"/>
      <c r="OUX74" s="15"/>
      <c r="OUY74" s="15"/>
      <c r="OUZ74" s="15"/>
      <c r="OVA74" s="15"/>
      <c r="OVB74" s="15"/>
      <c r="OVC74" s="15"/>
      <c r="OVD74" s="15"/>
      <c r="OVE74" s="15"/>
      <c r="OVF74" s="19"/>
      <c r="OVG74" s="15"/>
      <c r="OVH74" s="15"/>
      <c r="OVI74" s="15"/>
      <c r="OVJ74" s="15"/>
      <c r="OVK74" s="15"/>
      <c r="OVL74" s="15"/>
      <c r="OVM74" s="19"/>
      <c r="OVN74" s="59"/>
      <c r="OVO74" s="59"/>
      <c r="OVP74" s="52"/>
      <c r="OVQ74" s="52"/>
      <c r="OVR74" s="52"/>
      <c r="OVS74" s="52"/>
      <c r="OVT74" s="52"/>
      <c r="OVU74" s="59"/>
      <c r="OVV74" s="59"/>
      <c r="OVW74" s="59"/>
      <c r="OVX74" s="59"/>
      <c r="OVY74" s="60"/>
      <c r="OVZ74" s="278"/>
      <c r="OWA74" s="243"/>
      <c r="OWB74" s="244"/>
      <c r="OWC74" s="244"/>
      <c r="OWD74" s="244"/>
      <c r="OWE74" s="244"/>
      <c r="OWF74" s="244"/>
      <c r="OWG74" s="201"/>
      <c r="OWH74" s="210"/>
      <c r="OWI74" s="15"/>
      <c r="OWJ74" s="15"/>
      <c r="OWK74" s="15"/>
      <c r="OWL74" s="15"/>
      <c r="OWM74" s="15"/>
      <c r="OWN74" s="15"/>
      <c r="OWO74" s="15"/>
      <c r="OWP74" s="15"/>
      <c r="OWQ74" s="15"/>
      <c r="OWR74" s="15"/>
      <c r="OWS74" s="19"/>
      <c r="OWT74" s="15"/>
      <c r="OWU74" s="15"/>
      <c r="OWV74" s="15"/>
      <c r="OWW74" s="15"/>
      <c r="OWX74" s="15"/>
      <c r="OWY74" s="15"/>
      <c r="OWZ74" s="19"/>
      <c r="OXA74" s="59"/>
      <c r="OXB74" s="59"/>
      <c r="OXC74" s="52"/>
      <c r="OXD74" s="52"/>
      <c r="OXE74" s="52"/>
      <c r="OXF74" s="52"/>
      <c r="OXG74" s="52"/>
      <c r="OXH74" s="59"/>
      <c r="OXI74" s="59"/>
      <c r="OXJ74" s="59"/>
      <c r="OXK74" s="59"/>
      <c r="OXL74" s="60"/>
      <c r="OXM74" s="278"/>
      <c r="OXN74" s="243"/>
      <c r="OXO74" s="244"/>
      <c r="OXP74" s="244"/>
      <c r="OXQ74" s="244"/>
      <c r="OXR74" s="244"/>
      <c r="OXS74" s="244"/>
      <c r="OXT74" s="201"/>
      <c r="OXU74" s="210"/>
      <c r="OXV74" s="15"/>
      <c r="OXW74" s="15"/>
      <c r="OXX74" s="15"/>
      <c r="OXY74" s="15"/>
      <c r="OXZ74" s="15"/>
      <c r="OYA74" s="15"/>
      <c r="OYB74" s="15"/>
      <c r="OYC74" s="15"/>
      <c r="OYD74" s="15"/>
      <c r="OYE74" s="15"/>
      <c r="OYF74" s="19"/>
      <c r="OYG74" s="15"/>
      <c r="OYH74" s="15"/>
      <c r="OYI74" s="15"/>
      <c r="OYJ74" s="15"/>
      <c r="OYK74" s="15"/>
      <c r="OYL74" s="15"/>
      <c r="OYM74" s="19"/>
      <c r="OYN74" s="59"/>
      <c r="OYO74" s="59"/>
      <c r="OYP74" s="52"/>
      <c r="OYQ74" s="52"/>
      <c r="OYR74" s="52"/>
      <c r="OYS74" s="52"/>
      <c r="OYT74" s="52"/>
      <c r="OYU74" s="59"/>
      <c r="OYV74" s="59"/>
      <c r="OYW74" s="59"/>
      <c r="OYX74" s="59"/>
      <c r="OYY74" s="60"/>
      <c r="OYZ74" s="278"/>
      <c r="OZA74" s="243"/>
      <c r="OZB74" s="244"/>
      <c r="OZC74" s="244"/>
      <c r="OZD74" s="244"/>
      <c r="OZE74" s="244"/>
      <c r="OZF74" s="244"/>
      <c r="OZG74" s="201"/>
      <c r="OZH74" s="210"/>
      <c r="OZI74" s="15"/>
      <c r="OZJ74" s="15"/>
      <c r="OZK74" s="15"/>
      <c r="OZL74" s="15"/>
      <c r="OZM74" s="15"/>
      <c r="OZN74" s="15"/>
      <c r="OZO74" s="15"/>
      <c r="OZP74" s="15"/>
      <c r="OZQ74" s="15"/>
      <c r="OZR74" s="15"/>
      <c r="OZS74" s="19"/>
      <c r="OZT74" s="15"/>
      <c r="OZU74" s="15"/>
      <c r="OZV74" s="15"/>
      <c r="OZW74" s="15"/>
      <c r="OZX74" s="15"/>
      <c r="OZY74" s="15"/>
      <c r="OZZ74" s="19"/>
      <c r="PAA74" s="59"/>
      <c r="PAB74" s="59"/>
      <c r="PAC74" s="52"/>
      <c r="PAD74" s="52"/>
      <c r="PAE74" s="52"/>
      <c r="PAF74" s="52"/>
      <c r="PAG74" s="52"/>
      <c r="PAH74" s="59"/>
      <c r="PAI74" s="59"/>
      <c r="PAJ74" s="59"/>
      <c r="PAK74" s="59"/>
      <c r="PAL74" s="60"/>
      <c r="PAM74" s="278"/>
      <c r="PAN74" s="243"/>
      <c r="PAO74" s="244"/>
      <c r="PAP74" s="244"/>
      <c r="PAQ74" s="244"/>
      <c r="PAR74" s="244"/>
      <c r="PAS74" s="244"/>
      <c r="PAT74" s="201"/>
      <c r="PAU74" s="210"/>
      <c r="PAV74" s="15"/>
      <c r="PAW74" s="15"/>
      <c r="PAX74" s="15"/>
      <c r="PAY74" s="15"/>
      <c r="PAZ74" s="15"/>
      <c r="PBA74" s="15"/>
      <c r="PBB74" s="15"/>
      <c r="PBC74" s="15"/>
      <c r="PBD74" s="15"/>
      <c r="PBE74" s="15"/>
      <c r="PBF74" s="19"/>
      <c r="PBG74" s="15"/>
      <c r="PBH74" s="15"/>
      <c r="PBI74" s="15"/>
      <c r="PBJ74" s="15"/>
      <c r="PBK74" s="15"/>
      <c r="PBL74" s="15"/>
      <c r="PBM74" s="19"/>
      <c r="PBN74" s="59"/>
      <c r="PBO74" s="59"/>
      <c r="PBP74" s="52"/>
      <c r="PBQ74" s="52"/>
      <c r="PBR74" s="52"/>
      <c r="PBS74" s="52"/>
      <c r="PBT74" s="52"/>
      <c r="PBU74" s="59"/>
      <c r="PBV74" s="59"/>
      <c r="PBW74" s="59"/>
      <c r="PBX74" s="59"/>
      <c r="PBY74" s="60"/>
      <c r="PBZ74" s="278"/>
      <c r="PCA74" s="243"/>
      <c r="PCB74" s="244"/>
      <c r="PCC74" s="244"/>
      <c r="PCD74" s="244"/>
      <c r="PCE74" s="244"/>
      <c r="PCF74" s="244"/>
      <c r="PCG74" s="201"/>
      <c r="PCH74" s="210"/>
      <c r="PCI74" s="15"/>
      <c r="PCJ74" s="15"/>
      <c r="PCK74" s="15"/>
      <c r="PCL74" s="15"/>
      <c r="PCM74" s="15"/>
      <c r="PCN74" s="15"/>
      <c r="PCO74" s="15"/>
      <c r="PCP74" s="15"/>
      <c r="PCQ74" s="15"/>
      <c r="PCR74" s="15"/>
      <c r="PCS74" s="19"/>
      <c r="PCT74" s="15"/>
      <c r="PCU74" s="15"/>
      <c r="PCV74" s="15"/>
      <c r="PCW74" s="15"/>
      <c r="PCX74" s="15"/>
      <c r="PCY74" s="15"/>
      <c r="PCZ74" s="19"/>
      <c r="PDA74" s="59"/>
      <c r="PDB74" s="59"/>
      <c r="PDC74" s="52"/>
      <c r="PDD74" s="52"/>
      <c r="PDE74" s="52"/>
      <c r="PDF74" s="52"/>
      <c r="PDG74" s="52"/>
      <c r="PDH74" s="59"/>
      <c r="PDI74" s="59"/>
      <c r="PDJ74" s="59"/>
      <c r="PDK74" s="59"/>
      <c r="PDL74" s="60"/>
      <c r="PDM74" s="278"/>
      <c r="PDN74" s="243"/>
      <c r="PDO74" s="244"/>
      <c r="PDP74" s="244"/>
      <c r="PDQ74" s="244"/>
      <c r="PDR74" s="244"/>
      <c r="PDS74" s="244"/>
      <c r="PDT74" s="201"/>
      <c r="PDU74" s="210"/>
      <c r="PDV74" s="15"/>
      <c r="PDW74" s="15"/>
      <c r="PDX74" s="15"/>
      <c r="PDY74" s="15"/>
      <c r="PDZ74" s="15"/>
      <c r="PEA74" s="15"/>
      <c r="PEB74" s="15"/>
      <c r="PEC74" s="15"/>
      <c r="PED74" s="15"/>
      <c r="PEE74" s="15"/>
      <c r="PEF74" s="19"/>
      <c r="PEG74" s="15"/>
      <c r="PEH74" s="15"/>
      <c r="PEI74" s="15"/>
      <c r="PEJ74" s="15"/>
      <c r="PEK74" s="15"/>
      <c r="PEL74" s="15"/>
      <c r="PEM74" s="19"/>
      <c r="PEN74" s="59"/>
      <c r="PEO74" s="59"/>
      <c r="PEP74" s="52"/>
      <c r="PEQ74" s="52"/>
      <c r="PER74" s="52"/>
      <c r="PES74" s="52"/>
      <c r="PET74" s="52"/>
      <c r="PEU74" s="59"/>
      <c r="PEV74" s="59"/>
      <c r="PEW74" s="59"/>
      <c r="PEX74" s="59"/>
      <c r="PEY74" s="60"/>
      <c r="PEZ74" s="278"/>
      <c r="PFA74" s="243"/>
      <c r="PFB74" s="244"/>
      <c r="PFC74" s="244"/>
      <c r="PFD74" s="244"/>
      <c r="PFE74" s="244"/>
      <c r="PFF74" s="244"/>
      <c r="PFG74" s="201"/>
      <c r="PFH74" s="210"/>
      <c r="PFI74" s="15"/>
      <c r="PFJ74" s="15"/>
      <c r="PFK74" s="15"/>
      <c r="PFL74" s="15"/>
      <c r="PFM74" s="15"/>
      <c r="PFN74" s="15"/>
      <c r="PFO74" s="15"/>
      <c r="PFP74" s="15"/>
      <c r="PFQ74" s="15"/>
      <c r="PFR74" s="15"/>
      <c r="PFS74" s="19"/>
      <c r="PFT74" s="15"/>
      <c r="PFU74" s="15"/>
      <c r="PFV74" s="15"/>
      <c r="PFW74" s="15"/>
      <c r="PFX74" s="15"/>
      <c r="PFY74" s="15"/>
      <c r="PFZ74" s="19"/>
      <c r="PGA74" s="59"/>
      <c r="PGB74" s="59"/>
      <c r="PGC74" s="52"/>
      <c r="PGD74" s="52"/>
      <c r="PGE74" s="52"/>
      <c r="PGF74" s="52"/>
      <c r="PGG74" s="52"/>
      <c r="PGH74" s="59"/>
      <c r="PGI74" s="59"/>
      <c r="PGJ74" s="59"/>
      <c r="PGK74" s="59"/>
      <c r="PGL74" s="60"/>
      <c r="PGM74" s="278"/>
      <c r="PGN74" s="243"/>
      <c r="PGO74" s="244"/>
      <c r="PGP74" s="244"/>
      <c r="PGQ74" s="244"/>
      <c r="PGR74" s="244"/>
      <c r="PGS74" s="244"/>
      <c r="PGT74" s="201"/>
      <c r="PGU74" s="210"/>
      <c r="PGV74" s="15"/>
      <c r="PGW74" s="15"/>
      <c r="PGX74" s="15"/>
      <c r="PGY74" s="15"/>
      <c r="PGZ74" s="15"/>
      <c r="PHA74" s="15"/>
      <c r="PHB74" s="15"/>
      <c r="PHC74" s="15"/>
      <c r="PHD74" s="15"/>
      <c r="PHE74" s="15"/>
      <c r="PHF74" s="19"/>
      <c r="PHG74" s="15"/>
      <c r="PHH74" s="15"/>
      <c r="PHI74" s="15"/>
      <c r="PHJ74" s="15"/>
      <c r="PHK74" s="15"/>
      <c r="PHL74" s="15"/>
      <c r="PHM74" s="19"/>
      <c r="PHN74" s="59"/>
      <c r="PHO74" s="59"/>
      <c r="PHP74" s="52"/>
      <c r="PHQ74" s="52"/>
      <c r="PHR74" s="52"/>
      <c r="PHS74" s="52"/>
      <c r="PHT74" s="52"/>
      <c r="PHU74" s="59"/>
      <c r="PHV74" s="59"/>
      <c r="PHW74" s="59"/>
      <c r="PHX74" s="59"/>
      <c r="PHY74" s="60"/>
      <c r="PHZ74" s="278"/>
      <c r="PIA74" s="243"/>
      <c r="PIB74" s="244"/>
      <c r="PIC74" s="244"/>
      <c r="PID74" s="244"/>
      <c r="PIE74" s="244"/>
      <c r="PIF74" s="244"/>
      <c r="PIG74" s="201"/>
      <c r="PIH74" s="210"/>
      <c r="PII74" s="15"/>
      <c r="PIJ74" s="15"/>
      <c r="PIK74" s="15"/>
      <c r="PIL74" s="15"/>
      <c r="PIM74" s="15"/>
      <c r="PIN74" s="15"/>
      <c r="PIO74" s="15"/>
      <c r="PIP74" s="15"/>
      <c r="PIQ74" s="15"/>
      <c r="PIR74" s="15"/>
      <c r="PIS74" s="19"/>
      <c r="PIT74" s="15"/>
      <c r="PIU74" s="15"/>
      <c r="PIV74" s="15"/>
      <c r="PIW74" s="15"/>
      <c r="PIX74" s="15"/>
      <c r="PIY74" s="15"/>
      <c r="PIZ74" s="19"/>
      <c r="PJA74" s="59"/>
      <c r="PJB74" s="59"/>
      <c r="PJC74" s="52"/>
      <c r="PJD74" s="52"/>
      <c r="PJE74" s="52"/>
      <c r="PJF74" s="52"/>
      <c r="PJG74" s="52"/>
      <c r="PJH74" s="59"/>
      <c r="PJI74" s="59"/>
      <c r="PJJ74" s="59"/>
      <c r="PJK74" s="59"/>
      <c r="PJL74" s="60"/>
      <c r="PJM74" s="278"/>
      <c r="PJN74" s="243"/>
      <c r="PJO74" s="244"/>
      <c r="PJP74" s="244"/>
      <c r="PJQ74" s="244"/>
      <c r="PJR74" s="244"/>
      <c r="PJS74" s="244"/>
      <c r="PJT74" s="201"/>
      <c r="PJU74" s="210"/>
      <c r="PJV74" s="15"/>
      <c r="PJW74" s="15"/>
      <c r="PJX74" s="15"/>
      <c r="PJY74" s="15"/>
      <c r="PJZ74" s="15"/>
      <c r="PKA74" s="15"/>
      <c r="PKB74" s="15"/>
      <c r="PKC74" s="15"/>
      <c r="PKD74" s="15"/>
      <c r="PKE74" s="15"/>
      <c r="PKF74" s="19"/>
      <c r="PKG74" s="15"/>
      <c r="PKH74" s="15"/>
      <c r="PKI74" s="15"/>
      <c r="PKJ74" s="15"/>
      <c r="PKK74" s="15"/>
      <c r="PKL74" s="15"/>
      <c r="PKM74" s="19"/>
      <c r="PKN74" s="59"/>
      <c r="PKO74" s="59"/>
      <c r="PKP74" s="52"/>
      <c r="PKQ74" s="52"/>
      <c r="PKR74" s="52"/>
      <c r="PKS74" s="52"/>
      <c r="PKT74" s="52"/>
      <c r="PKU74" s="59"/>
      <c r="PKV74" s="59"/>
      <c r="PKW74" s="59"/>
      <c r="PKX74" s="59"/>
      <c r="PKY74" s="60"/>
      <c r="PKZ74" s="278"/>
      <c r="PLA74" s="243"/>
      <c r="PLB74" s="244"/>
      <c r="PLC74" s="244"/>
      <c r="PLD74" s="244"/>
      <c r="PLE74" s="244"/>
      <c r="PLF74" s="244"/>
      <c r="PLG74" s="201"/>
      <c r="PLH74" s="210"/>
      <c r="PLI74" s="15"/>
      <c r="PLJ74" s="15"/>
      <c r="PLK74" s="15"/>
      <c r="PLL74" s="15"/>
      <c r="PLM74" s="15"/>
      <c r="PLN74" s="15"/>
      <c r="PLO74" s="15"/>
      <c r="PLP74" s="15"/>
      <c r="PLQ74" s="15"/>
      <c r="PLR74" s="15"/>
      <c r="PLS74" s="19"/>
      <c r="PLT74" s="15"/>
      <c r="PLU74" s="15"/>
      <c r="PLV74" s="15"/>
      <c r="PLW74" s="15"/>
      <c r="PLX74" s="15"/>
      <c r="PLY74" s="15"/>
      <c r="PLZ74" s="19"/>
      <c r="PMA74" s="59"/>
      <c r="PMB74" s="59"/>
      <c r="PMC74" s="52"/>
      <c r="PMD74" s="52"/>
      <c r="PME74" s="52"/>
      <c r="PMF74" s="52"/>
      <c r="PMG74" s="52"/>
      <c r="PMH74" s="59"/>
      <c r="PMI74" s="59"/>
      <c r="PMJ74" s="59"/>
      <c r="PMK74" s="59"/>
      <c r="PML74" s="60"/>
      <c r="PMM74" s="278"/>
      <c r="PMN74" s="243"/>
      <c r="PMO74" s="244"/>
      <c r="PMP74" s="244"/>
      <c r="PMQ74" s="244"/>
      <c r="PMR74" s="244"/>
      <c r="PMS74" s="244"/>
      <c r="PMT74" s="201"/>
      <c r="PMU74" s="210"/>
      <c r="PMV74" s="15"/>
      <c r="PMW74" s="15"/>
      <c r="PMX74" s="15"/>
      <c r="PMY74" s="15"/>
      <c r="PMZ74" s="15"/>
      <c r="PNA74" s="15"/>
      <c r="PNB74" s="15"/>
      <c r="PNC74" s="15"/>
      <c r="PND74" s="15"/>
      <c r="PNE74" s="15"/>
      <c r="PNF74" s="19"/>
      <c r="PNG74" s="15"/>
      <c r="PNH74" s="15"/>
      <c r="PNI74" s="15"/>
      <c r="PNJ74" s="15"/>
      <c r="PNK74" s="15"/>
      <c r="PNL74" s="15"/>
      <c r="PNM74" s="19"/>
      <c r="PNN74" s="59"/>
      <c r="PNO74" s="59"/>
      <c r="PNP74" s="52"/>
      <c r="PNQ74" s="52"/>
      <c r="PNR74" s="52"/>
      <c r="PNS74" s="52"/>
      <c r="PNT74" s="52"/>
      <c r="PNU74" s="59"/>
      <c r="PNV74" s="59"/>
      <c r="PNW74" s="59"/>
      <c r="PNX74" s="59"/>
      <c r="PNY74" s="60"/>
      <c r="PNZ74" s="278"/>
      <c r="POA74" s="243"/>
      <c r="POB74" s="244"/>
      <c r="POC74" s="244"/>
      <c r="POD74" s="244"/>
      <c r="POE74" s="244"/>
      <c r="POF74" s="244"/>
      <c r="POG74" s="201"/>
      <c r="POH74" s="210"/>
      <c r="POI74" s="15"/>
      <c r="POJ74" s="15"/>
      <c r="POK74" s="15"/>
      <c r="POL74" s="15"/>
      <c r="POM74" s="15"/>
      <c r="PON74" s="15"/>
      <c r="POO74" s="15"/>
      <c r="POP74" s="15"/>
      <c r="POQ74" s="15"/>
      <c r="POR74" s="15"/>
      <c r="POS74" s="19"/>
      <c r="POT74" s="15"/>
      <c r="POU74" s="15"/>
      <c r="POV74" s="15"/>
      <c r="POW74" s="15"/>
      <c r="POX74" s="15"/>
      <c r="POY74" s="15"/>
      <c r="POZ74" s="19"/>
      <c r="PPA74" s="59"/>
      <c r="PPB74" s="59"/>
      <c r="PPC74" s="52"/>
      <c r="PPD74" s="52"/>
      <c r="PPE74" s="52"/>
      <c r="PPF74" s="52"/>
      <c r="PPG74" s="52"/>
      <c r="PPH74" s="59"/>
      <c r="PPI74" s="59"/>
      <c r="PPJ74" s="59"/>
      <c r="PPK74" s="59"/>
      <c r="PPL74" s="60"/>
      <c r="PPM74" s="278"/>
      <c r="PPN74" s="243"/>
      <c r="PPO74" s="244"/>
      <c r="PPP74" s="244"/>
      <c r="PPQ74" s="244"/>
      <c r="PPR74" s="244"/>
      <c r="PPS74" s="244"/>
      <c r="PPT74" s="201"/>
      <c r="PPU74" s="210"/>
      <c r="PPV74" s="15"/>
      <c r="PPW74" s="15"/>
      <c r="PPX74" s="15"/>
      <c r="PPY74" s="15"/>
      <c r="PPZ74" s="15"/>
      <c r="PQA74" s="15"/>
      <c r="PQB74" s="15"/>
      <c r="PQC74" s="15"/>
      <c r="PQD74" s="15"/>
      <c r="PQE74" s="15"/>
      <c r="PQF74" s="19"/>
      <c r="PQG74" s="15"/>
      <c r="PQH74" s="15"/>
      <c r="PQI74" s="15"/>
      <c r="PQJ74" s="15"/>
      <c r="PQK74" s="15"/>
      <c r="PQL74" s="15"/>
      <c r="PQM74" s="19"/>
      <c r="PQN74" s="59"/>
      <c r="PQO74" s="59"/>
      <c r="PQP74" s="52"/>
      <c r="PQQ74" s="52"/>
      <c r="PQR74" s="52"/>
      <c r="PQS74" s="52"/>
      <c r="PQT74" s="52"/>
      <c r="PQU74" s="59"/>
      <c r="PQV74" s="59"/>
      <c r="PQW74" s="59"/>
      <c r="PQX74" s="59"/>
      <c r="PQY74" s="60"/>
      <c r="PQZ74" s="278"/>
      <c r="PRA74" s="243"/>
      <c r="PRB74" s="244"/>
      <c r="PRC74" s="244"/>
      <c r="PRD74" s="244"/>
      <c r="PRE74" s="244"/>
      <c r="PRF74" s="244"/>
      <c r="PRG74" s="201"/>
      <c r="PRH74" s="210"/>
      <c r="PRI74" s="15"/>
      <c r="PRJ74" s="15"/>
      <c r="PRK74" s="15"/>
      <c r="PRL74" s="15"/>
      <c r="PRM74" s="15"/>
      <c r="PRN74" s="15"/>
      <c r="PRO74" s="15"/>
      <c r="PRP74" s="15"/>
      <c r="PRQ74" s="15"/>
      <c r="PRR74" s="15"/>
      <c r="PRS74" s="19"/>
      <c r="PRT74" s="15"/>
      <c r="PRU74" s="15"/>
      <c r="PRV74" s="15"/>
      <c r="PRW74" s="15"/>
      <c r="PRX74" s="15"/>
      <c r="PRY74" s="15"/>
      <c r="PRZ74" s="19"/>
      <c r="PSA74" s="59"/>
      <c r="PSB74" s="59"/>
      <c r="PSC74" s="52"/>
      <c r="PSD74" s="52"/>
      <c r="PSE74" s="52"/>
      <c r="PSF74" s="52"/>
      <c r="PSG74" s="52"/>
      <c r="PSH74" s="59"/>
      <c r="PSI74" s="59"/>
      <c r="PSJ74" s="59"/>
      <c r="PSK74" s="59"/>
      <c r="PSL74" s="60"/>
      <c r="PSM74" s="278"/>
      <c r="PSN74" s="243"/>
      <c r="PSO74" s="244"/>
      <c r="PSP74" s="244"/>
      <c r="PSQ74" s="244"/>
      <c r="PSR74" s="244"/>
      <c r="PSS74" s="244"/>
      <c r="PST74" s="201"/>
      <c r="PSU74" s="210"/>
      <c r="PSV74" s="15"/>
      <c r="PSW74" s="15"/>
      <c r="PSX74" s="15"/>
      <c r="PSY74" s="15"/>
      <c r="PSZ74" s="15"/>
      <c r="PTA74" s="15"/>
      <c r="PTB74" s="15"/>
      <c r="PTC74" s="15"/>
      <c r="PTD74" s="15"/>
      <c r="PTE74" s="15"/>
      <c r="PTF74" s="19"/>
      <c r="PTG74" s="15"/>
      <c r="PTH74" s="15"/>
      <c r="PTI74" s="15"/>
      <c r="PTJ74" s="15"/>
      <c r="PTK74" s="15"/>
      <c r="PTL74" s="15"/>
      <c r="PTM74" s="19"/>
      <c r="PTN74" s="59"/>
      <c r="PTO74" s="59"/>
      <c r="PTP74" s="52"/>
      <c r="PTQ74" s="52"/>
      <c r="PTR74" s="52"/>
      <c r="PTS74" s="52"/>
      <c r="PTT74" s="52"/>
      <c r="PTU74" s="59"/>
      <c r="PTV74" s="59"/>
      <c r="PTW74" s="59"/>
      <c r="PTX74" s="59"/>
      <c r="PTY74" s="60"/>
      <c r="PTZ74" s="278"/>
      <c r="PUA74" s="243"/>
      <c r="PUB74" s="244"/>
      <c r="PUC74" s="244"/>
      <c r="PUD74" s="244"/>
      <c r="PUE74" s="244"/>
      <c r="PUF74" s="244"/>
      <c r="PUG74" s="201"/>
      <c r="PUH74" s="210"/>
      <c r="PUI74" s="15"/>
      <c r="PUJ74" s="15"/>
      <c r="PUK74" s="15"/>
      <c r="PUL74" s="15"/>
      <c r="PUM74" s="15"/>
      <c r="PUN74" s="15"/>
      <c r="PUO74" s="15"/>
      <c r="PUP74" s="15"/>
      <c r="PUQ74" s="15"/>
      <c r="PUR74" s="15"/>
      <c r="PUS74" s="19"/>
      <c r="PUT74" s="15"/>
      <c r="PUU74" s="15"/>
      <c r="PUV74" s="15"/>
      <c r="PUW74" s="15"/>
      <c r="PUX74" s="15"/>
      <c r="PUY74" s="15"/>
      <c r="PUZ74" s="19"/>
      <c r="PVA74" s="59"/>
      <c r="PVB74" s="59"/>
      <c r="PVC74" s="52"/>
      <c r="PVD74" s="52"/>
      <c r="PVE74" s="52"/>
      <c r="PVF74" s="52"/>
      <c r="PVG74" s="52"/>
      <c r="PVH74" s="59"/>
      <c r="PVI74" s="59"/>
      <c r="PVJ74" s="59"/>
      <c r="PVK74" s="59"/>
      <c r="PVL74" s="60"/>
      <c r="PVM74" s="278"/>
      <c r="PVN74" s="243"/>
      <c r="PVO74" s="244"/>
      <c r="PVP74" s="244"/>
      <c r="PVQ74" s="244"/>
      <c r="PVR74" s="244"/>
      <c r="PVS74" s="244"/>
      <c r="PVT74" s="201"/>
      <c r="PVU74" s="210"/>
      <c r="PVV74" s="15"/>
      <c r="PVW74" s="15"/>
      <c r="PVX74" s="15"/>
      <c r="PVY74" s="15"/>
      <c r="PVZ74" s="15"/>
      <c r="PWA74" s="15"/>
      <c r="PWB74" s="15"/>
      <c r="PWC74" s="15"/>
      <c r="PWD74" s="15"/>
      <c r="PWE74" s="15"/>
      <c r="PWF74" s="19"/>
      <c r="PWG74" s="15"/>
      <c r="PWH74" s="15"/>
      <c r="PWI74" s="15"/>
      <c r="PWJ74" s="15"/>
      <c r="PWK74" s="15"/>
      <c r="PWL74" s="15"/>
      <c r="PWM74" s="19"/>
      <c r="PWN74" s="59"/>
      <c r="PWO74" s="59"/>
      <c r="PWP74" s="52"/>
      <c r="PWQ74" s="52"/>
      <c r="PWR74" s="52"/>
      <c r="PWS74" s="52"/>
      <c r="PWT74" s="52"/>
      <c r="PWU74" s="59"/>
      <c r="PWV74" s="59"/>
      <c r="PWW74" s="59"/>
      <c r="PWX74" s="59"/>
      <c r="PWY74" s="60"/>
      <c r="PWZ74" s="278"/>
      <c r="PXA74" s="243"/>
      <c r="PXB74" s="244"/>
      <c r="PXC74" s="244"/>
      <c r="PXD74" s="244"/>
      <c r="PXE74" s="244"/>
      <c r="PXF74" s="244"/>
      <c r="PXG74" s="201"/>
      <c r="PXH74" s="210"/>
      <c r="PXI74" s="15"/>
      <c r="PXJ74" s="15"/>
      <c r="PXK74" s="15"/>
      <c r="PXL74" s="15"/>
      <c r="PXM74" s="15"/>
      <c r="PXN74" s="15"/>
      <c r="PXO74" s="15"/>
      <c r="PXP74" s="15"/>
      <c r="PXQ74" s="15"/>
      <c r="PXR74" s="15"/>
      <c r="PXS74" s="19"/>
      <c r="PXT74" s="15"/>
      <c r="PXU74" s="15"/>
      <c r="PXV74" s="15"/>
      <c r="PXW74" s="15"/>
      <c r="PXX74" s="15"/>
      <c r="PXY74" s="15"/>
      <c r="PXZ74" s="19"/>
      <c r="PYA74" s="59"/>
      <c r="PYB74" s="59"/>
      <c r="PYC74" s="52"/>
      <c r="PYD74" s="52"/>
      <c r="PYE74" s="52"/>
      <c r="PYF74" s="52"/>
      <c r="PYG74" s="52"/>
      <c r="PYH74" s="59"/>
      <c r="PYI74" s="59"/>
      <c r="PYJ74" s="59"/>
      <c r="PYK74" s="59"/>
      <c r="PYL74" s="60"/>
      <c r="PYM74" s="278"/>
      <c r="PYN74" s="243"/>
      <c r="PYO74" s="244"/>
      <c r="PYP74" s="244"/>
      <c r="PYQ74" s="244"/>
      <c r="PYR74" s="244"/>
      <c r="PYS74" s="244"/>
      <c r="PYT74" s="201"/>
      <c r="PYU74" s="210"/>
      <c r="PYV74" s="15"/>
      <c r="PYW74" s="15"/>
      <c r="PYX74" s="15"/>
      <c r="PYY74" s="15"/>
      <c r="PYZ74" s="15"/>
      <c r="PZA74" s="15"/>
      <c r="PZB74" s="15"/>
      <c r="PZC74" s="15"/>
      <c r="PZD74" s="15"/>
      <c r="PZE74" s="15"/>
      <c r="PZF74" s="19"/>
      <c r="PZG74" s="15"/>
      <c r="PZH74" s="15"/>
      <c r="PZI74" s="15"/>
      <c r="PZJ74" s="15"/>
      <c r="PZK74" s="15"/>
      <c r="PZL74" s="15"/>
      <c r="PZM74" s="19"/>
      <c r="PZN74" s="59"/>
      <c r="PZO74" s="59"/>
      <c r="PZP74" s="52"/>
      <c r="PZQ74" s="52"/>
      <c r="PZR74" s="52"/>
      <c r="PZS74" s="52"/>
      <c r="PZT74" s="52"/>
      <c r="PZU74" s="59"/>
      <c r="PZV74" s="59"/>
      <c r="PZW74" s="59"/>
      <c r="PZX74" s="59"/>
      <c r="PZY74" s="60"/>
      <c r="PZZ74" s="278"/>
      <c r="QAA74" s="243"/>
      <c r="QAB74" s="244"/>
      <c r="QAC74" s="244"/>
      <c r="QAD74" s="244"/>
      <c r="QAE74" s="244"/>
      <c r="QAF74" s="244"/>
      <c r="QAG74" s="201"/>
      <c r="QAH74" s="210"/>
      <c r="QAI74" s="15"/>
      <c r="QAJ74" s="15"/>
      <c r="QAK74" s="15"/>
      <c r="QAL74" s="15"/>
      <c r="QAM74" s="15"/>
      <c r="QAN74" s="15"/>
      <c r="QAO74" s="15"/>
      <c r="QAP74" s="15"/>
      <c r="QAQ74" s="15"/>
      <c r="QAR74" s="15"/>
      <c r="QAS74" s="19"/>
      <c r="QAT74" s="15"/>
      <c r="QAU74" s="15"/>
      <c r="QAV74" s="15"/>
      <c r="QAW74" s="15"/>
      <c r="QAX74" s="15"/>
      <c r="QAY74" s="15"/>
      <c r="QAZ74" s="19"/>
      <c r="QBA74" s="59"/>
      <c r="QBB74" s="59"/>
      <c r="QBC74" s="52"/>
      <c r="QBD74" s="52"/>
      <c r="QBE74" s="52"/>
      <c r="QBF74" s="52"/>
      <c r="QBG74" s="52"/>
      <c r="QBH74" s="59"/>
      <c r="QBI74" s="59"/>
      <c r="QBJ74" s="59"/>
      <c r="QBK74" s="59"/>
      <c r="QBL74" s="60"/>
      <c r="QBM74" s="278"/>
      <c r="QBN74" s="243"/>
      <c r="QBO74" s="244"/>
      <c r="QBP74" s="244"/>
      <c r="QBQ74" s="244"/>
      <c r="QBR74" s="244"/>
      <c r="QBS74" s="244"/>
      <c r="QBT74" s="201"/>
      <c r="QBU74" s="210"/>
      <c r="QBV74" s="15"/>
      <c r="QBW74" s="15"/>
      <c r="QBX74" s="15"/>
      <c r="QBY74" s="15"/>
      <c r="QBZ74" s="15"/>
      <c r="QCA74" s="15"/>
      <c r="QCB74" s="15"/>
      <c r="QCC74" s="15"/>
      <c r="QCD74" s="15"/>
      <c r="QCE74" s="15"/>
      <c r="QCF74" s="19"/>
      <c r="QCG74" s="15"/>
      <c r="QCH74" s="15"/>
      <c r="QCI74" s="15"/>
      <c r="QCJ74" s="15"/>
      <c r="QCK74" s="15"/>
      <c r="QCL74" s="15"/>
      <c r="QCM74" s="19"/>
      <c r="QCN74" s="59"/>
      <c r="QCO74" s="59"/>
      <c r="QCP74" s="52"/>
      <c r="QCQ74" s="52"/>
      <c r="QCR74" s="52"/>
      <c r="QCS74" s="52"/>
      <c r="QCT74" s="52"/>
      <c r="QCU74" s="59"/>
      <c r="QCV74" s="59"/>
      <c r="QCW74" s="59"/>
      <c r="QCX74" s="59"/>
      <c r="QCY74" s="60"/>
      <c r="QCZ74" s="278"/>
      <c r="QDA74" s="243"/>
      <c r="QDB74" s="244"/>
      <c r="QDC74" s="244"/>
      <c r="QDD74" s="244"/>
      <c r="QDE74" s="244"/>
      <c r="QDF74" s="244"/>
      <c r="QDG74" s="201"/>
      <c r="QDH74" s="210"/>
      <c r="QDI74" s="15"/>
      <c r="QDJ74" s="15"/>
      <c r="QDK74" s="15"/>
      <c r="QDL74" s="15"/>
      <c r="QDM74" s="15"/>
      <c r="QDN74" s="15"/>
      <c r="QDO74" s="15"/>
      <c r="QDP74" s="15"/>
      <c r="QDQ74" s="15"/>
      <c r="QDR74" s="15"/>
      <c r="QDS74" s="19"/>
      <c r="QDT74" s="15"/>
      <c r="QDU74" s="15"/>
      <c r="QDV74" s="15"/>
      <c r="QDW74" s="15"/>
      <c r="QDX74" s="15"/>
      <c r="QDY74" s="15"/>
      <c r="QDZ74" s="19"/>
      <c r="QEA74" s="59"/>
      <c r="QEB74" s="59"/>
      <c r="QEC74" s="52"/>
      <c r="QED74" s="52"/>
      <c r="QEE74" s="52"/>
      <c r="QEF74" s="52"/>
      <c r="QEG74" s="52"/>
      <c r="QEH74" s="59"/>
      <c r="QEI74" s="59"/>
      <c r="QEJ74" s="59"/>
      <c r="QEK74" s="59"/>
      <c r="QEL74" s="60"/>
      <c r="QEM74" s="278"/>
      <c r="QEN74" s="243"/>
      <c r="QEO74" s="244"/>
      <c r="QEP74" s="244"/>
      <c r="QEQ74" s="244"/>
      <c r="QER74" s="244"/>
      <c r="QES74" s="244"/>
      <c r="QET74" s="201"/>
      <c r="QEU74" s="210"/>
      <c r="QEV74" s="15"/>
      <c r="QEW74" s="15"/>
      <c r="QEX74" s="15"/>
      <c r="QEY74" s="15"/>
      <c r="QEZ74" s="15"/>
      <c r="QFA74" s="15"/>
      <c r="QFB74" s="15"/>
      <c r="QFC74" s="15"/>
      <c r="QFD74" s="15"/>
      <c r="QFE74" s="15"/>
      <c r="QFF74" s="19"/>
      <c r="QFG74" s="15"/>
      <c r="QFH74" s="15"/>
      <c r="QFI74" s="15"/>
      <c r="QFJ74" s="15"/>
      <c r="QFK74" s="15"/>
      <c r="QFL74" s="15"/>
      <c r="QFM74" s="19"/>
      <c r="QFN74" s="59"/>
      <c r="QFO74" s="59"/>
      <c r="QFP74" s="52"/>
      <c r="QFQ74" s="52"/>
      <c r="QFR74" s="52"/>
      <c r="QFS74" s="52"/>
      <c r="QFT74" s="52"/>
      <c r="QFU74" s="59"/>
      <c r="QFV74" s="59"/>
      <c r="QFW74" s="59"/>
      <c r="QFX74" s="59"/>
      <c r="QFY74" s="60"/>
      <c r="QFZ74" s="278"/>
      <c r="QGA74" s="243"/>
      <c r="QGB74" s="244"/>
      <c r="QGC74" s="244"/>
      <c r="QGD74" s="244"/>
      <c r="QGE74" s="244"/>
      <c r="QGF74" s="244"/>
      <c r="QGG74" s="201"/>
      <c r="QGH74" s="210"/>
      <c r="QGI74" s="15"/>
      <c r="QGJ74" s="15"/>
      <c r="QGK74" s="15"/>
      <c r="QGL74" s="15"/>
      <c r="QGM74" s="15"/>
      <c r="QGN74" s="15"/>
      <c r="QGO74" s="15"/>
      <c r="QGP74" s="15"/>
      <c r="QGQ74" s="15"/>
      <c r="QGR74" s="15"/>
      <c r="QGS74" s="19"/>
      <c r="QGT74" s="15"/>
      <c r="QGU74" s="15"/>
      <c r="QGV74" s="15"/>
      <c r="QGW74" s="15"/>
      <c r="QGX74" s="15"/>
      <c r="QGY74" s="15"/>
      <c r="QGZ74" s="19"/>
      <c r="QHA74" s="59"/>
      <c r="QHB74" s="59"/>
      <c r="QHC74" s="52"/>
      <c r="QHD74" s="52"/>
      <c r="QHE74" s="52"/>
      <c r="QHF74" s="52"/>
      <c r="QHG74" s="52"/>
      <c r="QHH74" s="59"/>
      <c r="QHI74" s="59"/>
      <c r="QHJ74" s="59"/>
      <c r="QHK74" s="59"/>
      <c r="QHL74" s="60"/>
      <c r="QHM74" s="278"/>
      <c r="QHN74" s="243"/>
      <c r="QHO74" s="244"/>
      <c r="QHP74" s="244"/>
      <c r="QHQ74" s="244"/>
      <c r="QHR74" s="244"/>
      <c r="QHS74" s="244"/>
      <c r="QHT74" s="201"/>
      <c r="QHU74" s="210"/>
      <c r="QHV74" s="15"/>
      <c r="QHW74" s="15"/>
      <c r="QHX74" s="15"/>
      <c r="QHY74" s="15"/>
      <c r="QHZ74" s="15"/>
      <c r="QIA74" s="15"/>
      <c r="QIB74" s="15"/>
      <c r="QIC74" s="15"/>
      <c r="QID74" s="15"/>
      <c r="QIE74" s="15"/>
      <c r="QIF74" s="19"/>
      <c r="QIG74" s="15"/>
      <c r="QIH74" s="15"/>
      <c r="QII74" s="15"/>
      <c r="QIJ74" s="15"/>
      <c r="QIK74" s="15"/>
      <c r="QIL74" s="15"/>
      <c r="QIM74" s="19"/>
      <c r="QIN74" s="59"/>
      <c r="QIO74" s="59"/>
      <c r="QIP74" s="52"/>
      <c r="QIQ74" s="52"/>
      <c r="QIR74" s="52"/>
      <c r="QIS74" s="52"/>
      <c r="QIT74" s="52"/>
      <c r="QIU74" s="59"/>
      <c r="QIV74" s="59"/>
      <c r="QIW74" s="59"/>
      <c r="QIX74" s="59"/>
      <c r="QIY74" s="60"/>
      <c r="QIZ74" s="278"/>
      <c r="QJA74" s="243"/>
      <c r="QJB74" s="244"/>
      <c r="QJC74" s="244"/>
      <c r="QJD74" s="244"/>
      <c r="QJE74" s="244"/>
      <c r="QJF74" s="244"/>
      <c r="QJG74" s="201"/>
      <c r="QJH74" s="210"/>
      <c r="QJI74" s="15"/>
      <c r="QJJ74" s="15"/>
      <c r="QJK74" s="15"/>
      <c r="QJL74" s="15"/>
      <c r="QJM74" s="15"/>
      <c r="QJN74" s="15"/>
      <c r="QJO74" s="15"/>
      <c r="QJP74" s="15"/>
      <c r="QJQ74" s="15"/>
      <c r="QJR74" s="15"/>
      <c r="QJS74" s="19"/>
      <c r="QJT74" s="15"/>
      <c r="QJU74" s="15"/>
      <c r="QJV74" s="15"/>
      <c r="QJW74" s="15"/>
      <c r="QJX74" s="15"/>
      <c r="QJY74" s="15"/>
      <c r="QJZ74" s="19"/>
      <c r="QKA74" s="59"/>
      <c r="QKB74" s="59"/>
      <c r="QKC74" s="52"/>
      <c r="QKD74" s="52"/>
      <c r="QKE74" s="52"/>
      <c r="QKF74" s="52"/>
      <c r="QKG74" s="52"/>
      <c r="QKH74" s="59"/>
      <c r="QKI74" s="59"/>
      <c r="QKJ74" s="59"/>
      <c r="QKK74" s="59"/>
      <c r="QKL74" s="60"/>
      <c r="QKM74" s="278"/>
      <c r="QKN74" s="243"/>
      <c r="QKO74" s="244"/>
      <c r="QKP74" s="244"/>
      <c r="QKQ74" s="244"/>
      <c r="QKR74" s="244"/>
      <c r="QKS74" s="244"/>
      <c r="QKT74" s="201"/>
      <c r="QKU74" s="210"/>
      <c r="QKV74" s="15"/>
      <c r="QKW74" s="15"/>
      <c r="QKX74" s="15"/>
      <c r="QKY74" s="15"/>
      <c r="QKZ74" s="15"/>
      <c r="QLA74" s="15"/>
      <c r="QLB74" s="15"/>
      <c r="QLC74" s="15"/>
      <c r="QLD74" s="15"/>
      <c r="QLE74" s="15"/>
      <c r="QLF74" s="19"/>
      <c r="QLG74" s="15"/>
      <c r="QLH74" s="15"/>
      <c r="QLI74" s="15"/>
      <c r="QLJ74" s="15"/>
      <c r="QLK74" s="15"/>
      <c r="QLL74" s="15"/>
      <c r="QLM74" s="19"/>
      <c r="QLN74" s="59"/>
      <c r="QLO74" s="59"/>
      <c r="QLP74" s="52"/>
      <c r="QLQ74" s="52"/>
      <c r="QLR74" s="52"/>
      <c r="QLS74" s="52"/>
      <c r="QLT74" s="52"/>
      <c r="QLU74" s="59"/>
      <c r="QLV74" s="59"/>
      <c r="QLW74" s="59"/>
      <c r="QLX74" s="59"/>
      <c r="QLY74" s="60"/>
      <c r="QLZ74" s="278"/>
      <c r="QMA74" s="243"/>
      <c r="QMB74" s="244"/>
      <c r="QMC74" s="244"/>
      <c r="QMD74" s="244"/>
      <c r="QME74" s="244"/>
      <c r="QMF74" s="244"/>
      <c r="QMG74" s="201"/>
      <c r="QMH74" s="210"/>
      <c r="QMI74" s="15"/>
      <c r="QMJ74" s="15"/>
      <c r="QMK74" s="15"/>
      <c r="QML74" s="15"/>
      <c r="QMM74" s="15"/>
      <c r="QMN74" s="15"/>
      <c r="QMO74" s="15"/>
      <c r="QMP74" s="15"/>
      <c r="QMQ74" s="15"/>
      <c r="QMR74" s="15"/>
      <c r="QMS74" s="19"/>
      <c r="QMT74" s="15"/>
      <c r="QMU74" s="15"/>
      <c r="QMV74" s="15"/>
      <c r="QMW74" s="15"/>
      <c r="QMX74" s="15"/>
      <c r="QMY74" s="15"/>
      <c r="QMZ74" s="19"/>
      <c r="QNA74" s="59"/>
      <c r="QNB74" s="59"/>
      <c r="QNC74" s="52"/>
      <c r="QND74" s="52"/>
      <c r="QNE74" s="52"/>
      <c r="QNF74" s="52"/>
      <c r="QNG74" s="52"/>
      <c r="QNH74" s="59"/>
      <c r="QNI74" s="59"/>
      <c r="QNJ74" s="59"/>
      <c r="QNK74" s="59"/>
      <c r="QNL74" s="60"/>
      <c r="QNM74" s="278"/>
      <c r="QNN74" s="243"/>
      <c r="QNO74" s="244"/>
      <c r="QNP74" s="244"/>
      <c r="QNQ74" s="244"/>
      <c r="QNR74" s="244"/>
      <c r="QNS74" s="244"/>
      <c r="QNT74" s="201"/>
      <c r="QNU74" s="210"/>
      <c r="QNV74" s="15"/>
      <c r="QNW74" s="15"/>
      <c r="QNX74" s="15"/>
      <c r="QNY74" s="15"/>
      <c r="QNZ74" s="15"/>
      <c r="QOA74" s="15"/>
      <c r="QOB74" s="15"/>
      <c r="QOC74" s="15"/>
      <c r="QOD74" s="15"/>
      <c r="QOE74" s="15"/>
      <c r="QOF74" s="19"/>
      <c r="QOG74" s="15"/>
      <c r="QOH74" s="15"/>
      <c r="QOI74" s="15"/>
      <c r="QOJ74" s="15"/>
      <c r="QOK74" s="15"/>
      <c r="QOL74" s="15"/>
      <c r="QOM74" s="19"/>
      <c r="QON74" s="59"/>
      <c r="QOO74" s="59"/>
      <c r="QOP74" s="52"/>
      <c r="QOQ74" s="52"/>
      <c r="QOR74" s="52"/>
      <c r="QOS74" s="52"/>
      <c r="QOT74" s="52"/>
      <c r="QOU74" s="59"/>
      <c r="QOV74" s="59"/>
      <c r="QOW74" s="59"/>
      <c r="QOX74" s="59"/>
      <c r="QOY74" s="60"/>
      <c r="QOZ74" s="278"/>
      <c r="QPA74" s="243"/>
      <c r="QPB74" s="244"/>
      <c r="QPC74" s="244"/>
      <c r="QPD74" s="244"/>
      <c r="QPE74" s="244"/>
      <c r="QPF74" s="244"/>
      <c r="QPG74" s="201"/>
      <c r="QPH74" s="210"/>
      <c r="QPI74" s="15"/>
      <c r="QPJ74" s="15"/>
      <c r="QPK74" s="15"/>
      <c r="QPL74" s="15"/>
      <c r="QPM74" s="15"/>
      <c r="QPN74" s="15"/>
      <c r="QPO74" s="15"/>
      <c r="QPP74" s="15"/>
      <c r="QPQ74" s="15"/>
      <c r="QPR74" s="15"/>
      <c r="QPS74" s="19"/>
      <c r="QPT74" s="15"/>
      <c r="QPU74" s="15"/>
      <c r="QPV74" s="15"/>
      <c r="QPW74" s="15"/>
      <c r="QPX74" s="15"/>
      <c r="QPY74" s="15"/>
      <c r="QPZ74" s="19"/>
      <c r="QQA74" s="59"/>
      <c r="QQB74" s="59"/>
      <c r="QQC74" s="52"/>
      <c r="QQD74" s="52"/>
      <c r="QQE74" s="52"/>
      <c r="QQF74" s="52"/>
      <c r="QQG74" s="52"/>
      <c r="QQH74" s="59"/>
      <c r="QQI74" s="59"/>
      <c r="QQJ74" s="59"/>
      <c r="QQK74" s="59"/>
      <c r="QQL74" s="60"/>
      <c r="QQM74" s="278"/>
      <c r="QQN74" s="243"/>
      <c r="QQO74" s="244"/>
      <c r="QQP74" s="244"/>
      <c r="QQQ74" s="244"/>
      <c r="QQR74" s="244"/>
      <c r="QQS74" s="244"/>
      <c r="QQT74" s="201"/>
      <c r="QQU74" s="210"/>
      <c r="QQV74" s="15"/>
      <c r="QQW74" s="15"/>
      <c r="QQX74" s="15"/>
      <c r="QQY74" s="15"/>
      <c r="QQZ74" s="15"/>
      <c r="QRA74" s="15"/>
      <c r="QRB74" s="15"/>
      <c r="QRC74" s="15"/>
      <c r="QRD74" s="15"/>
      <c r="QRE74" s="15"/>
      <c r="QRF74" s="19"/>
      <c r="QRG74" s="15"/>
      <c r="QRH74" s="15"/>
      <c r="QRI74" s="15"/>
      <c r="QRJ74" s="15"/>
      <c r="QRK74" s="15"/>
      <c r="QRL74" s="15"/>
      <c r="QRM74" s="19"/>
      <c r="QRN74" s="59"/>
      <c r="QRO74" s="59"/>
      <c r="QRP74" s="52"/>
      <c r="QRQ74" s="52"/>
      <c r="QRR74" s="52"/>
      <c r="QRS74" s="52"/>
      <c r="QRT74" s="52"/>
      <c r="QRU74" s="59"/>
      <c r="QRV74" s="59"/>
      <c r="QRW74" s="59"/>
      <c r="QRX74" s="59"/>
      <c r="QRY74" s="60"/>
      <c r="QRZ74" s="278"/>
      <c r="QSA74" s="243"/>
      <c r="QSB74" s="244"/>
      <c r="QSC74" s="244"/>
      <c r="QSD74" s="244"/>
      <c r="QSE74" s="244"/>
      <c r="QSF74" s="244"/>
      <c r="QSG74" s="201"/>
      <c r="QSH74" s="210"/>
      <c r="QSI74" s="15"/>
      <c r="QSJ74" s="15"/>
      <c r="QSK74" s="15"/>
      <c r="QSL74" s="15"/>
      <c r="QSM74" s="15"/>
      <c r="QSN74" s="15"/>
      <c r="QSO74" s="15"/>
      <c r="QSP74" s="15"/>
      <c r="QSQ74" s="15"/>
      <c r="QSR74" s="15"/>
      <c r="QSS74" s="19"/>
      <c r="QST74" s="15"/>
      <c r="QSU74" s="15"/>
      <c r="QSV74" s="15"/>
      <c r="QSW74" s="15"/>
      <c r="QSX74" s="15"/>
      <c r="QSY74" s="15"/>
      <c r="QSZ74" s="19"/>
      <c r="QTA74" s="59"/>
      <c r="QTB74" s="59"/>
      <c r="QTC74" s="52"/>
      <c r="QTD74" s="52"/>
      <c r="QTE74" s="52"/>
      <c r="QTF74" s="52"/>
      <c r="QTG74" s="52"/>
      <c r="QTH74" s="59"/>
      <c r="QTI74" s="59"/>
      <c r="QTJ74" s="59"/>
      <c r="QTK74" s="59"/>
      <c r="QTL74" s="60"/>
      <c r="QTM74" s="278"/>
      <c r="QTN74" s="243"/>
      <c r="QTO74" s="244"/>
      <c r="QTP74" s="244"/>
      <c r="QTQ74" s="244"/>
      <c r="QTR74" s="244"/>
      <c r="QTS74" s="244"/>
      <c r="QTT74" s="201"/>
      <c r="QTU74" s="210"/>
      <c r="QTV74" s="15"/>
      <c r="QTW74" s="15"/>
      <c r="QTX74" s="15"/>
      <c r="QTY74" s="15"/>
      <c r="QTZ74" s="15"/>
      <c r="QUA74" s="15"/>
      <c r="QUB74" s="15"/>
      <c r="QUC74" s="15"/>
      <c r="QUD74" s="15"/>
      <c r="QUE74" s="15"/>
      <c r="QUF74" s="19"/>
      <c r="QUG74" s="15"/>
      <c r="QUH74" s="15"/>
      <c r="QUI74" s="15"/>
      <c r="QUJ74" s="15"/>
      <c r="QUK74" s="15"/>
      <c r="QUL74" s="15"/>
      <c r="QUM74" s="19"/>
      <c r="QUN74" s="59"/>
      <c r="QUO74" s="59"/>
      <c r="QUP74" s="52"/>
      <c r="QUQ74" s="52"/>
      <c r="QUR74" s="52"/>
      <c r="QUS74" s="52"/>
      <c r="QUT74" s="52"/>
      <c r="QUU74" s="59"/>
      <c r="QUV74" s="59"/>
      <c r="QUW74" s="59"/>
      <c r="QUX74" s="59"/>
      <c r="QUY74" s="60"/>
      <c r="QUZ74" s="278"/>
      <c r="QVA74" s="243"/>
      <c r="QVB74" s="244"/>
      <c r="QVC74" s="244"/>
      <c r="QVD74" s="244"/>
      <c r="QVE74" s="244"/>
      <c r="QVF74" s="244"/>
      <c r="QVG74" s="201"/>
      <c r="QVH74" s="210"/>
      <c r="QVI74" s="15"/>
      <c r="QVJ74" s="15"/>
      <c r="QVK74" s="15"/>
      <c r="QVL74" s="15"/>
      <c r="QVM74" s="15"/>
      <c r="QVN74" s="15"/>
      <c r="QVO74" s="15"/>
      <c r="QVP74" s="15"/>
      <c r="QVQ74" s="15"/>
      <c r="QVR74" s="15"/>
      <c r="QVS74" s="19"/>
      <c r="QVT74" s="15"/>
      <c r="QVU74" s="15"/>
      <c r="QVV74" s="15"/>
      <c r="QVW74" s="15"/>
      <c r="QVX74" s="15"/>
      <c r="QVY74" s="15"/>
      <c r="QVZ74" s="19"/>
      <c r="QWA74" s="59"/>
      <c r="QWB74" s="59"/>
      <c r="QWC74" s="52"/>
      <c r="QWD74" s="52"/>
      <c r="QWE74" s="52"/>
      <c r="QWF74" s="52"/>
      <c r="QWG74" s="52"/>
      <c r="QWH74" s="59"/>
      <c r="QWI74" s="59"/>
      <c r="QWJ74" s="59"/>
      <c r="QWK74" s="59"/>
      <c r="QWL74" s="60"/>
      <c r="QWM74" s="278"/>
      <c r="QWN74" s="243"/>
      <c r="QWO74" s="244"/>
      <c r="QWP74" s="244"/>
      <c r="QWQ74" s="244"/>
      <c r="QWR74" s="244"/>
      <c r="QWS74" s="244"/>
      <c r="QWT74" s="201"/>
      <c r="QWU74" s="210"/>
      <c r="QWV74" s="15"/>
      <c r="QWW74" s="15"/>
      <c r="QWX74" s="15"/>
      <c r="QWY74" s="15"/>
      <c r="QWZ74" s="15"/>
      <c r="QXA74" s="15"/>
      <c r="QXB74" s="15"/>
      <c r="QXC74" s="15"/>
      <c r="QXD74" s="15"/>
      <c r="QXE74" s="15"/>
      <c r="QXF74" s="19"/>
      <c r="QXG74" s="15"/>
      <c r="QXH74" s="15"/>
      <c r="QXI74" s="15"/>
      <c r="QXJ74" s="15"/>
      <c r="QXK74" s="15"/>
      <c r="QXL74" s="15"/>
      <c r="QXM74" s="19"/>
      <c r="QXN74" s="59"/>
      <c r="QXO74" s="59"/>
      <c r="QXP74" s="52"/>
      <c r="QXQ74" s="52"/>
      <c r="QXR74" s="52"/>
      <c r="QXS74" s="52"/>
      <c r="QXT74" s="52"/>
      <c r="QXU74" s="59"/>
      <c r="QXV74" s="59"/>
      <c r="QXW74" s="59"/>
      <c r="QXX74" s="59"/>
      <c r="QXY74" s="60"/>
      <c r="QXZ74" s="278"/>
      <c r="QYA74" s="243"/>
      <c r="QYB74" s="244"/>
      <c r="QYC74" s="244"/>
      <c r="QYD74" s="244"/>
      <c r="QYE74" s="244"/>
      <c r="QYF74" s="244"/>
      <c r="QYG74" s="201"/>
      <c r="QYH74" s="210"/>
      <c r="QYI74" s="15"/>
      <c r="QYJ74" s="15"/>
      <c r="QYK74" s="15"/>
      <c r="QYL74" s="15"/>
      <c r="QYM74" s="15"/>
      <c r="QYN74" s="15"/>
      <c r="QYO74" s="15"/>
      <c r="QYP74" s="15"/>
      <c r="QYQ74" s="15"/>
      <c r="QYR74" s="15"/>
      <c r="QYS74" s="19"/>
      <c r="QYT74" s="15"/>
      <c r="QYU74" s="15"/>
      <c r="QYV74" s="15"/>
      <c r="QYW74" s="15"/>
      <c r="QYX74" s="15"/>
      <c r="QYY74" s="15"/>
      <c r="QYZ74" s="19"/>
      <c r="QZA74" s="59"/>
      <c r="QZB74" s="59"/>
      <c r="QZC74" s="52"/>
      <c r="QZD74" s="52"/>
      <c r="QZE74" s="52"/>
      <c r="QZF74" s="52"/>
      <c r="QZG74" s="52"/>
      <c r="QZH74" s="59"/>
      <c r="QZI74" s="59"/>
      <c r="QZJ74" s="59"/>
      <c r="QZK74" s="59"/>
      <c r="QZL74" s="60"/>
      <c r="QZM74" s="278"/>
      <c r="QZN74" s="243"/>
      <c r="QZO74" s="244"/>
      <c r="QZP74" s="244"/>
      <c r="QZQ74" s="244"/>
      <c r="QZR74" s="244"/>
      <c r="QZS74" s="244"/>
      <c r="QZT74" s="201"/>
      <c r="QZU74" s="210"/>
      <c r="QZV74" s="15"/>
      <c r="QZW74" s="15"/>
      <c r="QZX74" s="15"/>
      <c r="QZY74" s="15"/>
      <c r="QZZ74" s="15"/>
      <c r="RAA74" s="15"/>
      <c r="RAB74" s="15"/>
      <c r="RAC74" s="15"/>
      <c r="RAD74" s="15"/>
      <c r="RAE74" s="15"/>
      <c r="RAF74" s="19"/>
      <c r="RAG74" s="15"/>
      <c r="RAH74" s="15"/>
      <c r="RAI74" s="15"/>
      <c r="RAJ74" s="15"/>
      <c r="RAK74" s="15"/>
      <c r="RAL74" s="15"/>
      <c r="RAM74" s="19"/>
      <c r="RAN74" s="59"/>
      <c r="RAO74" s="59"/>
      <c r="RAP74" s="52"/>
      <c r="RAQ74" s="52"/>
      <c r="RAR74" s="52"/>
      <c r="RAS74" s="52"/>
      <c r="RAT74" s="52"/>
      <c r="RAU74" s="59"/>
      <c r="RAV74" s="59"/>
      <c r="RAW74" s="59"/>
      <c r="RAX74" s="59"/>
      <c r="RAY74" s="60"/>
      <c r="RAZ74" s="278"/>
      <c r="RBA74" s="243"/>
      <c r="RBB74" s="244"/>
      <c r="RBC74" s="244"/>
      <c r="RBD74" s="244"/>
      <c r="RBE74" s="244"/>
      <c r="RBF74" s="244"/>
      <c r="RBG74" s="201"/>
      <c r="RBH74" s="210"/>
      <c r="RBI74" s="15"/>
      <c r="RBJ74" s="15"/>
      <c r="RBK74" s="15"/>
      <c r="RBL74" s="15"/>
      <c r="RBM74" s="15"/>
      <c r="RBN74" s="15"/>
      <c r="RBO74" s="15"/>
      <c r="RBP74" s="15"/>
      <c r="RBQ74" s="15"/>
      <c r="RBR74" s="15"/>
      <c r="RBS74" s="19"/>
      <c r="RBT74" s="15"/>
      <c r="RBU74" s="15"/>
      <c r="RBV74" s="15"/>
      <c r="RBW74" s="15"/>
      <c r="RBX74" s="15"/>
      <c r="RBY74" s="15"/>
      <c r="RBZ74" s="19"/>
      <c r="RCA74" s="59"/>
      <c r="RCB74" s="59"/>
      <c r="RCC74" s="52"/>
      <c r="RCD74" s="52"/>
      <c r="RCE74" s="52"/>
      <c r="RCF74" s="52"/>
      <c r="RCG74" s="52"/>
      <c r="RCH74" s="59"/>
      <c r="RCI74" s="59"/>
      <c r="RCJ74" s="59"/>
      <c r="RCK74" s="59"/>
      <c r="RCL74" s="60"/>
      <c r="RCM74" s="278"/>
      <c r="RCN74" s="243"/>
      <c r="RCO74" s="244"/>
      <c r="RCP74" s="244"/>
      <c r="RCQ74" s="244"/>
      <c r="RCR74" s="244"/>
      <c r="RCS74" s="244"/>
      <c r="RCT74" s="201"/>
      <c r="RCU74" s="210"/>
      <c r="RCV74" s="15"/>
      <c r="RCW74" s="15"/>
      <c r="RCX74" s="15"/>
      <c r="RCY74" s="15"/>
      <c r="RCZ74" s="15"/>
      <c r="RDA74" s="15"/>
      <c r="RDB74" s="15"/>
      <c r="RDC74" s="15"/>
      <c r="RDD74" s="15"/>
      <c r="RDE74" s="15"/>
      <c r="RDF74" s="19"/>
      <c r="RDG74" s="15"/>
      <c r="RDH74" s="15"/>
      <c r="RDI74" s="15"/>
      <c r="RDJ74" s="15"/>
      <c r="RDK74" s="15"/>
      <c r="RDL74" s="15"/>
      <c r="RDM74" s="19"/>
      <c r="RDN74" s="59"/>
      <c r="RDO74" s="59"/>
      <c r="RDP74" s="52"/>
      <c r="RDQ74" s="52"/>
      <c r="RDR74" s="52"/>
      <c r="RDS74" s="52"/>
      <c r="RDT74" s="52"/>
      <c r="RDU74" s="59"/>
      <c r="RDV74" s="59"/>
      <c r="RDW74" s="59"/>
      <c r="RDX74" s="59"/>
      <c r="RDY74" s="60"/>
      <c r="RDZ74" s="278"/>
      <c r="REA74" s="243"/>
      <c r="REB74" s="244"/>
      <c r="REC74" s="244"/>
      <c r="RED74" s="244"/>
      <c r="REE74" s="244"/>
      <c r="REF74" s="244"/>
      <c r="REG74" s="201"/>
      <c r="REH74" s="210"/>
      <c r="REI74" s="15"/>
      <c r="REJ74" s="15"/>
      <c r="REK74" s="15"/>
      <c r="REL74" s="15"/>
      <c r="REM74" s="15"/>
      <c r="REN74" s="15"/>
      <c r="REO74" s="15"/>
      <c r="REP74" s="15"/>
      <c r="REQ74" s="15"/>
      <c r="RER74" s="15"/>
      <c r="RES74" s="19"/>
      <c r="RET74" s="15"/>
      <c r="REU74" s="15"/>
      <c r="REV74" s="15"/>
      <c r="REW74" s="15"/>
      <c r="REX74" s="15"/>
      <c r="REY74" s="15"/>
      <c r="REZ74" s="19"/>
      <c r="RFA74" s="59"/>
      <c r="RFB74" s="59"/>
      <c r="RFC74" s="52"/>
      <c r="RFD74" s="52"/>
      <c r="RFE74" s="52"/>
      <c r="RFF74" s="52"/>
      <c r="RFG74" s="52"/>
      <c r="RFH74" s="59"/>
      <c r="RFI74" s="59"/>
      <c r="RFJ74" s="59"/>
      <c r="RFK74" s="59"/>
      <c r="RFL74" s="60"/>
      <c r="RFM74" s="278"/>
      <c r="RFN74" s="243"/>
      <c r="RFO74" s="244"/>
      <c r="RFP74" s="244"/>
      <c r="RFQ74" s="244"/>
      <c r="RFR74" s="244"/>
      <c r="RFS74" s="244"/>
      <c r="RFT74" s="201"/>
      <c r="RFU74" s="210"/>
      <c r="RFV74" s="15"/>
      <c r="RFW74" s="15"/>
      <c r="RFX74" s="15"/>
      <c r="RFY74" s="15"/>
      <c r="RFZ74" s="15"/>
      <c r="RGA74" s="15"/>
      <c r="RGB74" s="15"/>
      <c r="RGC74" s="15"/>
      <c r="RGD74" s="15"/>
      <c r="RGE74" s="15"/>
      <c r="RGF74" s="19"/>
      <c r="RGG74" s="15"/>
      <c r="RGH74" s="15"/>
      <c r="RGI74" s="15"/>
      <c r="RGJ74" s="15"/>
      <c r="RGK74" s="15"/>
      <c r="RGL74" s="15"/>
      <c r="RGM74" s="19"/>
      <c r="RGN74" s="59"/>
      <c r="RGO74" s="59"/>
      <c r="RGP74" s="52"/>
      <c r="RGQ74" s="52"/>
      <c r="RGR74" s="52"/>
      <c r="RGS74" s="52"/>
      <c r="RGT74" s="52"/>
      <c r="RGU74" s="59"/>
      <c r="RGV74" s="59"/>
      <c r="RGW74" s="59"/>
      <c r="RGX74" s="59"/>
      <c r="RGY74" s="60"/>
      <c r="RGZ74" s="278"/>
      <c r="RHA74" s="243"/>
      <c r="RHB74" s="244"/>
      <c r="RHC74" s="244"/>
      <c r="RHD74" s="244"/>
      <c r="RHE74" s="244"/>
      <c r="RHF74" s="244"/>
      <c r="RHG74" s="201"/>
      <c r="RHH74" s="210"/>
      <c r="RHI74" s="15"/>
      <c r="RHJ74" s="15"/>
      <c r="RHK74" s="15"/>
      <c r="RHL74" s="15"/>
      <c r="RHM74" s="15"/>
      <c r="RHN74" s="15"/>
      <c r="RHO74" s="15"/>
      <c r="RHP74" s="15"/>
      <c r="RHQ74" s="15"/>
      <c r="RHR74" s="15"/>
      <c r="RHS74" s="19"/>
      <c r="RHT74" s="15"/>
      <c r="RHU74" s="15"/>
      <c r="RHV74" s="15"/>
      <c r="RHW74" s="15"/>
      <c r="RHX74" s="15"/>
      <c r="RHY74" s="15"/>
      <c r="RHZ74" s="19"/>
      <c r="RIA74" s="59"/>
      <c r="RIB74" s="59"/>
      <c r="RIC74" s="52"/>
      <c r="RID74" s="52"/>
      <c r="RIE74" s="52"/>
      <c r="RIF74" s="52"/>
      <c r="RIG74" s="52"/>
      <c r="RIH74" s="59"/>
      <c r="RII74" s="59"/>
      <c r="RIJ74" s="59"/>
      <c r="RIK74" s="59"/>
      <c r="RIL74" s="60"/>
      <c r="RIM74" s="278"/>
      <c r="RIN74" s="243"/>
      <c r="RIO74" s="244"/>
      <c r="RIP74" s="244"/>
      <c r="RIQ74" s="244"/>
      <c r="RIR74" s="244"/>
      <c r="RIS74" s="244"/>
      <c r="RIT74" s="201"/>
      <c r="RIU74" s="210"/>
      <c r="RIV74" s="15"/>
      <c r="RIW74" s="15"/>
      <c r="RIX74" s="15"/>
      <c r="RIY74" s="15"/>
      <c r="RIZ74" s="15"/>
      <c r="RJA74" s="15"/>
      <c r="RJB74" s="15"/>
      <c r="RJC74" s="15"/>
      <c r="RJD74" s="15"/>
      <c r="RJE74" s="15"/>
      <c r="RJF74" s="19"/>
      <c r="RJG74" s="15"/>
      <c r="RJH74" s="15"/>
      <c r="RJI74" s="15"/>
      <c r="RJJ74" s="15"/>
      <c r="RJK74" s="15"/>
      <c r="RJL74" s="15"/>
      <c r="RJM74" s="19"/>
      <c r="RJN74" s="59"/>
      <c r="RJO74" s="59"/>
      <c r="RJP74" s="52"/>
      <c r="RJQ74" s="52"/>
      <c r="RJR74" s="52"/>
      <c r="RJS74" s="52"/>
      <c r="RJT74" s="52"/>
      <c r="RJU74" s="59"/>
      <c r="RJV74" s="59"/>
      <c r="RJW74" s="59"/>
      <c r="RJX74" s="59"/>
      <c r="RJY74" s="60"/>
      <c r="RJZ74" s="278"/>
      <c r="RKA74" s="243"/>
      <c r="RKB74" s="244"/>
      <c r="RKC74" s="244"/>
      <c r="RKD74" s="244"/>
      <c r="RKE74" s="244"/>
      <c r="RKF74" s="244"/>
      <c r="RKG74" s="201"/>
      <c r="RKH74" s="210"/>
      <c r="RKI74" s="15"/>
      <c r="RKJ74" s="15"/>
      <c r="RKK74" s="15"/>
      <c r="RKL74" s="15"/>
      <c r="RKM74" s="15"/>
      <c r="RKN74" s="15"/>
      <c r="RKO74" s="15"/>
      <c r="RKP74" s="15"/>
      <c r="RKQ74" s="15"/>
      <c r="RKR74" s="15"/>
      <c r="RKS74" s="19"/>
      <c r="RKT74" s="15"/>
      <c r="RKU74" s="15"/>
      <c r="RKV74" s="15"/>
      <c r="RKW74" s="15"/>
      <c r="RKX74" s="15"/>
      <c r="RKY74" s="15"/>
      <c r="RKZ74" s="19"/>
      <c r="RLA74" s="59"/>
      <c r="RLB74" s="59"/>
      <c r="RLC74" s="52"/>
      <c r="RLD74" s="52"/>
      <c r="RLE74" s="52"/>
      <c r="RLF74" s="52"/>
      <c r="RLG74" s="52"/>
      <c r="RLH74" s="59"/>
      <c r="RLI74" s="59"/>
      <c r="RLJ74" s="59"/>
      <c r="RLK74" s="59"/>
      <c r="RLL74" s="60"/>
      <c r="RLM74" s="278"/>
      <c r="RLN74" s="243"/>
      <c r="RLO74" s="244"/>
      <c r="RLP74" s="244"/>
      <c r="RLQ74" s="244"/>
      <c r="RLR74" s="244"/>
      <c r="RLS74" s="244"/>
      <c r="RLT74" s="201"/>
      <c r="RLU74" s="210"/>
      <c r="RLV74" s="15"/>
      <c r="RLW74" s="15"/>
      <c r="RLX74" s="15"/>
      <c r="RLY74" s="15"/>
      <c r="RLZ74" s="15"/>
      <c r="RMA74" s="15"/>
      <c r="RMB74" s="15"/>
      <c r="RMC74" s="15"/>
      <c r="RMD74" s="15"/>
      <c r="RME74" s="15"/>
      <c r="RMF74" s="19"/>
      <c r="RMG74" s="15"/>
      <c r="RMH74" s="15"/>
      <c r="RMI74" s="15"/>
      <c r="RMJ74" s="15"/>
      <c r="RMK74" s="15"/>
      <c r="RML74" s="15"/>
      <c r="RMM74" s="19"/>
      <c r="RMN74" s="59"/>
      <c r="RMO74" s="59"/>
      <c r="RMP74" s="52"/>
      <c r="RMQ74" s="52"/>
      <c r="RMR74" s="52"/>
      <c r="RMS74" s="52"/>
      <c r="RMT74" s="52"/>
      <c r="RMU74" s="59"/>
      <c r="RMV74" s="59"/>
      <c r="RMW74" s="59"/>
      <c r="RMX74" s="59"/>
      <c r="RMY74" s="60"/>
      <c r="RMZ74" s="278"/>
      <c r="RNA74" s="243"/>
      <c r="RNB74" s="244"/>
      <c r="RNC74" s="244"/>
      <c r="RND74" s="244"/>
      <c r="RNE74" s="244"/>
      <c r="RNF74" s="244"/>
      <c r="RNG74" s="201"/>
      <c r="RNH74" s="210"/>
      <c r="RNI74" s="15"/>
      <c r="RNJ74" s="15"/>
      <c r="RNK74" s="15"/>
      <c r="RNL74" s="15"/>
      <c r="RNM74" s="15"/>
      <c r="RNN74" s="15"/>
      <c r="RNO74" s="15"/>
      <c r="RNP74" s="15"/>
      <c r="RNQ74" s="15"/>
      <c r="RNR74" s="15"/>
      <c r="RNS74" s="19"/>
      <c r="RNT74" s="15"/>
      <c r="RNU74" s="15"/>
      <c r="RNV74" s="15"/>
      <c r="RNW74" s="15"/>
      <c r="RNX74" s="15"/>
      <c r="RNY74" s="15"/>
      <c r="RNZ74" s="19"/>
      <c r="ROA74" s="59"/>
      <c r="ROB74" s="59"/>
      <c r="ROC74" s="52"/>
      <c r="ROD74" s="52"/>
      <c r="ROE74" s="52"/>
      <c r="ROF74" s="52"/>
      <c r="ROG74" s="52"/>
      <c r="ROH74" s="59"/>
      <c r="ROI74" s="59"/>
      <c r="ROJ74" s="59"/>
      <c r="ROK74" s="59"/>
      <c r="ROL74" s="60"/>
      <c r="ROM74" s="278"/>
      <c r="RON74" s="243"/>
      <c r="ROO74" s="244"/>
      <c r="ROP74" s="244"/>
      <c r="ROQ74" s="244"/>
      <c r="ROR74" s="244"/>
      <c r="ROS74" s="244"/>
      <c r="ROT74" s="201"/>
      <c r="ROU74" s="210"/>
      <c r="ROV74" s="15"/>
      <c r="ROW74" s="15"/>
      <c r="ROX74" s="15"/>
      <c r="ROY74" s="15"/>
      <c r="ROZ74" s="15"/>
      <c r="RPA74" s="15"/>
      <c r="RPB74" s="15"/>
      <c r="RPC74" s="15"/>
      <c r="RPD74" s="15"/>
      <c r="RPE74" s="15"/>
      <c r="RPF74" s="19"/>
      <c r="RPG74" s="15"/>
      <c r="RPH74" s="15"/>
      <c r="RPI74" s="15"/>
      <c r="RPJ74" s="15"/>
      <c r="RPK74" s="15"/>
      <c r="RPL74" s="15"/>
      <c r="RPM74" s="19"/>
      <c r="RPN74" s="59"/>
      <c r="RPO74" s="59"/>
      <c r="RPP74" s="52"/>
      <c r="RPQ74" s="52"/>
      <c r="RPR74" s="52"/>
      <c r="RPS74" s="52"/>
      <c r="RPT74" s="52"/>
      <c r="RPU74" s="59"/>
      <c r="RPV74" s="59"/>
      <c r="RPW74" s="59"/>
      <c r="RPX74" s="59"/>
      <c r="RPY74" s="60"/>
      <c r="RPZ74" s="278"/>
      <c r="RQA74" s="243"/>
      <c r="RQB74" s="244"/>
      <c r="RQC74" s="244"/>
      <c r="RQD74" s="244"/>
      <c r="RQE74" s="244"/>
      <c r="RQF74" s="244"/>
      <c r="RQG74" s="201"/>
      <c r="RQH74" s="210"/>
      <c r="RQI74" s="15"/>
      <c r="RQJ74" s="15"/>
      <c r="RQK74" s="15"/>
      <c r="RQL74" s="15"/>
      <c r="RQM74" s="15"/>
      <c r="RQN74" s="15"/>
      <c r="RQO74" s="15"/>
      <c r="RQP74" s="15"/>
      <c r="RQQ74" s="15"/>
      <c r="RQR74" s="15"/>
      <c r="RQS74" s="19"/>
      <c r="RQT74" s="15"/>
      <c r="RQU74" s="15"/>
      <c r="RQV74" s="15"/>
      <c r="RQW74" s="15"/>
      <c r="RQX74" s="15"/>
      <c r="RQY74" s="15"/>
      <c r="RQZ74" s="19"/>
      <c r="RRA74" s="59"/>
      <c r="RRB74" s="59"/>
      <c r="RRC74" s="52"/>
      <c r="RRD74" s="52"/>
      <c r="RRE74" s="52"/>
      <c r="RRF74" s="52"/>
      <c r="RRG74" s="52"/>
      <c r="RRH74" s="59"/>
      <c r="RRI74" s="59"/>
      <c r="RRJ74" s="59"/>
      <c r="RRK74" s="59"/>
      <c r="RRL74" s="60"/>
      <c r="RRM74" s="278"/>
      <c r="RRN74" s="243"/>
      <c r="RRO74" s="244"/>
      <c r="RRP74" s="244"/>
      <c r="RRQ74" s="244"/>
      <c r="RRR74" s="244"/>
      <c r="RRS74" s="244"/>
      <c r="RRT74" s="201"/>
      <c r="RRU74" s="210"/>
      <c r="RRV74" s="15"/>
      <c r="RRW74" s="15"/>
      <c r="RRX74" s="15"/>
      <c r="RRY74" s="15"/>
      <c r="RRZ74" s="15"/>
      <c r="RSA74" s="15"/>
      <c r="RSB74" s="15"/>
      <c r="RSC74" s="15"/>
      <c r="RSD74" s="15"/>
      <c r="RSE74" s="15"/>
      <c r="RSF74" s="19"/>
      <c r="RSG74" s="15"/>
      <c r="RSH74" s="15"/>
      <c r="RSI74" s="15"/>
      <c r="RSJ74" s="15"/>
      <c r="RSK74" s="15"/>
      <c r="RSL74" s="15"/>
      <c r="RSM74" s="19"/>
      <c r="RSN74" s="59"/>
      <c r="RSO74" s="59"/>
      <c r="RSP74" s="52"/>
      <c r="RSQ74" s="52"/>
      <c r="RSR74" s="52"/>
      <c r="RSS74" s="52"/>
      <c r="RST74" s="52"/>
      <c r="RSU74" s="59"/>
      <c r="RSV74" s="59"/>
      <c r="RSW74" s="59"/>
      <c r="RSX74" s="59"/>
      <c r="RSY74" s="60"/>
      <c r="RSZ74" s="278"/>
      <c r="RTA74" s="243"/>
      <c r="RTB74" s="244"/>
      <c r="RTC74" s="244"/>
      <c r="RTD74" s="244"/>
      <c r="RTE74" s="244"/>
      <c r="RTF74" s="244"/>
      <c r="RTG74" s="201"/>
      <c r="RTH74" s="210"/>
      <c r="RTI74" s="15"/>
      <c r="RTJ74" s="15"/>
      <c r="RTK74" s="15"/>
      <c r="RTL74" s="15"/>
      <c r="RTM74" s="15"/>
      <c r="RTN74" s="15"/>
      <c r="RTO74" s="15"/>
      <c r="RTP74" s="15"/>
      <c r="RTQ74" s="15"/>
      <c r="RTR74" s="15"/>
      <c r="RTS74" s="19"/>
      <c r="RTT74" s="15"/>
      <c r="RTU74" s="15"/>
      <c r="RTV74" s="15"/>
      <c r="RTW74" s="15"/>
      <c r="RTX74" s="15"/>
      <c r="RTY74" s="15"/>
      <c r="RTZ74" s="19"/>
      <c r="RUA74" s="59"/>
      <c r="RUB74" s="59"/>
      <c r="RUC74" s="52"/>
      <c r="RUD74" s="52"/>
      <c r="RUE74" s="52"/>
      <c r="RUF74" s="52"/>
      <c r="RUG74" s="52"/>
      <c r="RUH74" s="59"/>
      <c r="RUI74" s="59"/>
      <c r="RUJ74" s="59"/>
      <c r="RUK74" s="59"/>
      <c r="RUL74" s="60"/>
      <c r="RUM74" s="278"/>
      <c r="RUN74" s="243"/>
      <c r="RUO74" s="244"/>
      <c r="RUP74" s="244"/>
      <c r="RUQ74" s="244"/>
      <c r="RUR74" s="244"/>
      <c r="RUS74" s="244"/>
      <c r="RUT74" s="201"/>
      <c r="RUU74" s="210"/>
      <c r="RUV74" s="15"/>
      <c r="RUW74" s="15"/>
      <c r="RUX74" s="15"/>
      <c r="RUY74" s="15"/>
      <c r="RUZ74" s="15"/>
      <c r="RVA74" s="15"/>
      <c r="RVB74" s="15"/>
      <c r="RVC74" s="15"/>
      <c r="RVD74" s="15"/>
      <c r="RVE74" s="15"/>
      <c r="RVF74" s="19"/>
      <c r="RVG74" s="15"/>
      <c r="RVH74" s="15"/>
      <c r="RVI74" s="15"/>
      <c r="RVJ74" s="15"/>
      <c r="RVK74" s="15"/>
      <c r="RVL74" s="15"/>
      <c r="RVM74" s="19"/>
      <c r="RVN74" s="59"/>
      <c r="RVO74" s="59"/>
      <c r="RVP74" s="52"/>
      <c r="RVQ74" s="52"/>
      <c r="RVR74" s="52"/>
      <c r="RVS74" s="52"/>
      <c r="RVT74" s="52"/>
      <c r="RVU74" s="59"/>
      <c r="RVV74" s="59"/>
      <c r="RVW74" s="59"/>
      <c r="RVX74" s="59"/>
      <c r="RVY74" s="60"/>
      <c r="RVZ74" s="278"/>
      <c r="RWA74" s="243"/>
      <c r="RWB74" s="244"/>
      <c r="RWC74" s="244"/>
      <c r="RWD74" s="244"/>
      <c r="RWE74" s="244"/>
      <c r="RWF74" s="244"/>
      <c r="RWG74" s="201"/>
      <c r="RWH74" s="210"/>
      <c r="RWI74" s="15"/>
      <c r="RWJ74" s="15"/>
      <c r="RWK74" s="15"/>
      <c r="RWL74" s="15"/>
      <c r="RWM74" s="15"/>
      <c r="RWN74" s="15"/>
      <c r="RWO74" s="15"/>
      <c r="RWP74" s="15"/>
      <c r="RWQ74" s="15"/>
      <c r="RWR74" s="15"/>
      <c r="RWS74" s="19"/>
      <c r="RWT74" s="15"/>
      <c r="RWU74" s="15"/>
      <c r="RWV74" s="15"/>
      <c r="RWW74" s="15"/>
      <c r="RWX74" s="15"/>
      <c r="RWY74" s="15"/>
      <c r="RWZ74" s="19"/>
      <c r="RXA74" s="59"/>
      <c r="RXB74" s="59"/>
      <c r="RXC74" s="52"/>
      <c r="RXD74" s="52"/>
      <c r="RXE74" s="52"/>
      <c r="RXF74" s="52"/>
      <c r="RXG74" s="52"/>
      <c r="RXH74" s="59"/>
      <c r="RXI74" s="59"/>
      <c r="RXJ74" s="59"/>
      <c r="RXK74" s="59"/>
      <c r="RXL74" s="60"/>
      <c r="RXM74" s="278"/>
      <c r="RXN74" s="243"/>
      <c r="RXO74" s="244"/>
      <c r="RXP74" s="244"/>
      <c r="RXQ74" s="244"/>
      <c r="RXR74" s="244"/>
      <c r="RXS74" s="244"/>
      <c r="RXT74" s="201"/>
      <c r="RXU74" s="210"/>
      <c r="RXV74" s="15"/>
      <c r="RXW74" s="15"/>
      <c r="RXX74" s="15"/>
      <c r="RXY74" s="15"/>
      <c r="RXZ74" s="15"/>
      <c r="RYA74" s="15"/>
      <c r="RYB74" s="15"/>
      <c r="RYC74" s="15"/>
      <c r="RYD74" s="15"/>
      <c r="RYE74" s="15"/>
      <c r="RYF74" s="19"/>
      <c r="RYG74" s="15"/>
      <c r="RYH74" s="15"/>
      <c r="RYI74" s="15"/>
      <c r="RYJ74" s="15"/>
      <c r="RYK74" s="15"/>
      <c r="RYL74" s="15"/>
      <c r="RYM74" s="19"/>
      <c r="RYN74" s="59"/>
      <c r="RYO74" s="59"/>
      <c r="RYP74" s="52"/>
      <c r="RYQ74" s="52"/>
      <c r="RYR74" s="52"/>
      <c r="RYS74" s="52"/>
      <c r="RYT74" s="52"/>
      <c r="RYU74" s="59"/>
      <c r="RYV74" s="59"/>
      <c r="RYW74" s="59"/>
      <c r="RYX74" s="59"/>
      <c r="RYY74" s="60"/>
      <c r="RYZ74" s="278"/>
      <c r="RZA74" s="243"/>
      <c r="RZB74" s="244"/>
      <c r="RZC74" s="244"/>
      <c r="RZD74" s="244"/>
      <c r="RZE74" s="244"/>
      <c r="RZF74" s="244"/>
      <c r="RZG74" s="201"/>
      <c r="RZH74" s="210"/>
      <c r="RZI74" s="15"/>
      <c r="RZJ74" s="15"/>
      <c r="RZK74" s="15"/>
      <c r="RZL74" s="15"/>
      <c r="RZM74" s="15"/>
      <c r="RZN74" s="15"/>
      <c r="RZO74" s="15"/>
      <c r="RZP74" s="15"/>
      <c r="RZQ74" s="15"/>
      <c r="RZR74" s="15"/>
      <c r="RZS74" s="19"/>
      <c r="RZT74" s="15"/>
      <c r="RZU74" s="15"/>
      <c r="RZV74" s="15"/>
      <c r="RZW74" s="15"/>
      <c r="RZX74" s="15"/>
      <c r="RZY74" s="15"/>
      <c r="RZZ74" s="19"/>
      <c r="SAA74" s="59"/>
      <c r="SAB74" s="59"/>
      <c r="SAC74" s="52"/>
      <c r="SAD74" s="52"/>
      <c r="SAE74" s="52"/>
      <c r="SAF74" s="52"/>
      <c r="SAG74" s="52"/>
      <c r="SAH74" s="59"/>
      <c r="SAI74" s="59"/>
      <c r="SAJ74" s="59"/>
      <c r="SAK74" s="59"/>
      <c r="SAL74" s="60"/>
      <c r="SAM74" s="278"/>
      <c r="SAN74" s="243"/>
      <c r="SAO74" s="244"/>
      <c r="SAP74" s="244"/>
      <c r="SAQ74" s="244"/>
      <c r="SAR74" s="244"/>
      <c r="SAS74" s="244"/>
      <c r="SAT74" s="201"/>
      <c r="SAU74" s="210"/>
      <c r="SAV74" s="15"/>
      <c r="SAW74" s="15"/>
      <c r="SAX74" s="15"/>
      <c r="SAY74" s="15"/>
      <c r="SAZ74" s="15"/>
      <c r="SBA74" s="15"/>
      <c r="SBB74" s="15"/>
      <c r="SBC74" s="15"/>
      <c r="SBD74" s="15"/>
      <c r="SBE74" s="15"/>
      <c r="SBF74" s="19"/>
      <c r="SBG74" s="15"/>
      <c r="SBH74" s="15"/>
      <c r="SBI74" s="15"/>
      <c r="SBJ74" s="15"/>
      <c r="SBK74" s="15"/>
      <c r="SBL74" s="15"/>
      <c r="SBM74" s="19"/>
      <c r="SBN74" s="59"/>
      <c r="SBO74" s="59"/>
      <c r="SBP74" s="52"/>
      <c r="SBQ74" s="52"/>
      <c r="SBR74" s="52"/>
      <c r="SBS74" s="52"/>
      <c r="SBT74" s="52"/>
      <c r="SBU74" s="59"/>
      <c r="SBV74" s="59"/>
      <c r="SBW74" s="59"/>
      <c r="SBX74" s="59"/>
      <c r="SBY74" s="60"/>
      <c r="SBZ74" s="278"/>
      <c r="SCA74" s="243"/>
      <c r="SCB74" s="244"/>
      <c r="SCC74" s="244"/>
      <c r="SCD74" s="244"/>
      <c r="SCE74" s="244"/>
      <c r="SCF74" s="244"/>
      <c r="SCG74" s="201"/>
      <c r="SCH74" s="210"/>
      <c r="SCI74" s="15"/>
      <c r="SCJ74" s="15"/>
      <c r="SCK74" s="15"/>
      <c r="SCL74" s="15"/>
      <c r="SCM74" s="15"/>
      <c r="SCN74" s="15"/>
      <c r="SCO74" s="15"/>
      <c r="SCP74" s="15"/>
      <c r="SCQ74" s="15"/>
      <c r="SCR74" s="15"/>
      <c r="SCS74" s="19"/>
      <c r="SCT74" s="15"/>
      <c r="SCU74" s="15"/>
      <c r="SCV74" s="15"/>
      <c r="SCW74" s="15"/>
      <c r="SCX74" s="15"/>
      <c r="SCY74" s="15"/>
      <c r="SCZ74" s="19"/>
      <c r="SDA74" s="59"/>
      <c r="SDB74" s="59"/>
      <c r="SDC74" s="52"/>
      <c r="SDD74" s="52"/>
      <c r="SDE74" s="52"/>
      <c r="SDF74" s="52"/>
      <c r="SDG74" s="52"/>
      <c r="SDH74" s="59"/>
      <c r="SDI74" s="59"/>
      <c r="SDJ74" s="59"/>
      <c r="SDK74" s="59"/>
      <c r="SDL74" s="60"/>
      <c r="SDM74" s="278"/>
      <c r="SDN74" s="243"/>
      <c r="SDO74" s="244"/>
      <c r="SDP74" s="244"/>
      <c r="SDQ74" s="244"/>
      <c r="SDR74" s="244"/>
      <c r="SDS74" s="244"/>
      <c r="SDT74" s="201"/>
      <c r="SDU74" s="210"/>
      <c r="SDV74" s="15"/>
      <c r="SDW74" s="15"/>
      <c r="SDX74" s="15"/>
      <c r="SDY74" s="15"/>
      <c r="SDZ74" s="15"/>
      <c r="SEA74" s="15"/>
      <c r="SEB74" s="15"/>
      <c r="SEC74" s="15"/>
      <c r="SED74" s="15"/>
      <c r="SEE74" s="15"/>
      <c r="SEF74" s="19"/>
      <c r="SEG74" s="15"/>
      <c r="SEH74" s="15"/>
      <c r="SEI74" s="15"/>
      <c r="SEJ74" s="15"/>
      <c r="SEK74" s="15"/>
      <c r="SEL74" s="15"/>
      <c r="SEM74" s="19"/>
      <c r="SEN74" s="59"/>
      <c r="SEO74" s="59"/>
      <c r="SEP74" s="52"/>
      <c r="SEQ74" s="52"/>
      <c r="SER74" s="52"/>
      <c r="SES74" s="52"/>
      <c r="SET74" s="52"/>
      <c r="SEU74" s="59"/>
      <c r="SEV74" s="59"/>
      <c r="SEW74" s="59"/>
      <c r="SEX74" s="59"/>
      <c r="SEY74" s="60"/>
      <c r="SEZ74" s="278"/>
      <c r="SFA74" s="243"/>
      <c r="SFB74" s="244"/>
      <c r="SFC74" s="244"/>
      <c r="SFD74" s="244"/>
      <c r="SFE74" s="244"/>
      <c r="SFF74" s="244"/>
      <c r="SFG74" s="201"/>
      <c r="SFH74" s="210"/>
      <c r="SFI74" s="15"/>
      <c r="SFJ74" s="15"/>
      <c r="SFK74" s="15"/>
      <c r="SFL74" s="15"/>
      <c r="SFM74" s="15"/>
      <c r="SFN74" s="15"/>
      <c r="SFO74" s="15"/>
      <c r="SFP74" s="15"/>
      <c r="SFQ74" s="15"/>
      <c r="SFR74" s="15"/>
      <c r="SFS74" s="19"/>
      <c r="SFT74" s="15"/>
      <c r="SFU74" s="15"/>
      <c r="SFV74" s="15"/>
      <c r="SFW74" s="15"/>
      <c r="SFX74" s="15"/>
      <c r="SFY74" s="15"/>
      <c r="SFZ74" s="19"/>
      <c r="SGA74" s="59"/>
      <c r="SGB74" s="59"/>
      <c r="SGC74" s="52"/>
      <c r="SGD74" s="52"/>
      <c r="SGE74" s="52"/>
      <c r="SGF74" s="52"/>
      <c r="SGG74" s="52"/>
      <c r="SGH74" s="59"/>
      <c r="SGI74" s="59"/>
      <c r="SGJ74" s="59"/>
      <c r="SGK74" s="59"/>
      <c r="SGL74" s="60"/>
      <c r="SGM74" s="278"/>
      <c r="SGN74" s="243"/>
      <c r="SGO74" s="244"/>
      <c r="SGP74" s="244"/>
      <c r="SGQ74" s="244"/>
      <c r="SGR74" s="244"/>
      <c r="SGS74" s="244"/>
      <c r="SGT74" s="201"/>
      <c r="SGU74" s="210"/>
      <c r="SGV74" s="15"/>
      <c r="SGW74" s="15"/>
      <c r="SGX74" s="15"/>
      <c r="SGY74" s="15"/>
      <c r="SGZ74" s="15"/>
      <c r="SHA74" s="15"/>
      <c r="SHB74" s="15"/>
      <c r="SHC74" s="15"/>
      <c r="SHD74" s="15"/>
      <c r="SHE74" s="15"/>
      <c r="SHF74" s="19"/>
      <c r="SHG74" s="15"/>
      <c r="SHH74" s="15"/>
      <c r="SHI74" s="15"/>
      <c r="SHJ74" s="15"/>
      <c r="SHK74" s="15"/>
      <c r="SHL74" s="15"/>
      <c r="SHM74" s="19"/>
      <c r="SHN74" s="59"/>
      <c r="SHO74" s="59"/>
      <c r="SHP74" s="52"/>
      <c r="SHQ74" s="52"/>
      <c r="SHR74" s="52"/>
      <c r="SHS74" s="52"/>
      <c r="SHT74" s="52"/>
      <c r="SHU74" s="59"/>
      <c r="SHV74" s="59"/>
      <c r="SHW74" s="59"/>
      <c r="SHX74" s="59"/>
      <c r="SHY74" s="60"/>
      <c r="SHZ74" s="278"/>
      <c r="SIA74" s="243"/>
      <c r="SIB74" s="244"/>
      <c r="SIC74" s="244"/>
      <c r="SID74" s="244"/>
      <c r="SIE74" s="244"/>
      <c r="SIF74" s="244"/>
      <c r="SIG74" s="201"/>
      <c r="SIH74" s="210"/>
      <c r="SII74" s="15"/>
      <c r="SIJ74" s="15"/>
      <c r="SIK74" s="15"/>
      <c r="SIL74" s="15"/>
      <c r="SIM74" s="15"/>
      <c r="SIN74" s="15"/>
      <c r="SIO74" s="15"/>
      <c r="SIP74" s="15"/>
      <c r="SIQ74" s="15"/>
      <c r="SIR74" s="15"/>
      <c r="SIS74" s="19"/>
      <c r="SIT74" s="15"/>
      <c r="SIU74" s="15"/>
      <c r="SIV74" s="15"/>
      <c r="SIW74" s="15"/>
      <c r="SIX74" s="15"/>
      <c r="SIY74" s="15"/>
      <c r="SIZ74" s="19"/>
      <c r="SJA74" s="59"/>
      <c r="SJB74" s="59"/>
      <c r="SJC74" s="52"/>
      <c r="SJD74" s="52"/>
      <c r="SJE74" s="52"/>
      <c r="SJF74" s="52"/>
      <c r="SJG74" s="52"/>
      <c r="SJH74" s="59"/>
      <c r="SJI74" s="59"/>
      <c r="SJJ74" s="59"/>
      <c r="SJK74" s="59"/>
      <c r="SJL74" s="60"/>
      <c r="SJM74" s="278"/>
      <c r="SJN74" s="243"/>
      <c r="SJO74" s="244"/>
      <c r="SJP74" s="244"/>
      <c r="SJQ74" s="244"/>
      <c r="SJR74" s="244"/>
      <c r="SJS74" s="244"/>
      <c r="SJT74" s="201"/>
      <c r="SJU74" s="210"/>
      <c r="SJV74" s="15"/>
      <c r="SJW74" s="15"/>
      <c r="SJX74" s="15"/>
      <c r="SJY74" s="15"/>
      <c r="SJZ74" s="15"/>
      <c r="SKA74" s="15"/>
      <c r="SKB74" s="15"/>
      <c r="SKC74" s="15"/>
      <c r="SKD74" s="15"/>
      <c r="SKE74" s="15"/>
      <c r="SKF74" s="19"/>
      <c r="SKG74" s="15"/>
      <c r="SKH74" s="15"/>
      <c r="SKI74" s="15"/>
      <c r="SKJ74" s="15"/>
      <c r="SKK74" s="15"/>
      <c r="SKL74" s="15"/>
      <c r="SKM74" s="19"/>
      <c r="SKN74" s="59"/>
      <c r="SKO74" s="59"/>
      <c r="SKP74" s="52"/>
      <c r="SKQ74" s="52"/>
      <c r="SKR74" s="52"/>
      <c r="SKS74" s="52"/>
      <c r="SKT74" s="52"/>
      <c r="SKU74" s="59"/>
      <c r="SKV74" s="59"/>
      <c r="SKW74" s="59"/>
      <c r="SKX74" s="59"/>
      <c r="SKY74" s="60"/>
      <c r="SKZ74" s="278"/>
      <c r="SLA74" s="243"/>
      <c r="SLB74" s="244"/>
      <c r="SLC74" s="244"/>
      <c r="SLD74" s="244"/>
      <c r="SLE74" s="244"/>
      <c r="SLF74" s="244"/>
      <c r="SLG74" s="201"/>
      <c r="SLH74" s="210"/>
      <c r="SLI74" s="15"/>
      <c r="SLJ74" s="15"/>
      <c r="SLK74" s="15"/>
      <c r="SLL74" s="15"/>
      <c r="SLM74" s="15"/>
      <c r="SLN74" s="15"/>
      <c r="SLO74" s="15"/>
      <c r="SLP74" s="15"/>
      <c r="SLQ74" s="15"/>
      <c r="SLR74" s="15"/>
      <c r="SLS74" s="19"/>
      <c r="SLT74" s="15"/>
      <c r="SLU74" s="15"/>
      <c r="SLV74" s="15"/>
      <c r="SLW74" s="15"/>
      <c r="SLX74" s="15"/>
      <c r="SLY74" s="15"/>
      <c r="SLZ74" s="19"/>
      <c r="SMA74" s="59"/>
      <c r="SMB74" s="59"/>
      <c r="SMC74" s="52"/>
      <c r="SMD74" s="52"/>
      <c r="SME74" s="52"/>
      <c r="SMF74" s="52"/>
      <c r="SMG74" s="52"/>
      <c r="SMH74" s="59"/>
      <c r="SMI74" s="59"/>
      <c r="SMJ74" s="59"/>
      <c r="SMK74" s="59"/>
      <c r="SML74" s="60"/>
      <c r="SMM74" s="278"/>
      <c r="SMN74" s="243"/>
      <c r="SMO74" s="244"/>
      <c r="SMP74" s="244"/>
      <c r="SMQ74" s="244"/>
      <c r="SMR74" s="244"/>
      <c r="SMS74" s="244"/>
      <c r="SMT74" s="201"/>
      <c r="SMU74" s="210"/>
      <c r="SMV74" s="15"/>
      <c r="SMW74" s="15"/>
      <c r="SMX74" s="15"/>
      <c r="SMY74" s="15"/>
      <c r="SMZ74" s="15"/>
      <c r="SNA74" s="15"/>
      <c r="SNB74" s="15"/>
      <c r="SNC74" s="15"/>
      <c r="SND74" s="15"/>
      <c r="SNE74" s="15"/>
      <c r="SNF74" s="19"/>
      <c r="SNG74" s="15"/>
      <c r="SNH74" s="15"/>
      <c r="SNI74" s="15"/>
      <c r="SNJ74" s="15"/>
      <c r="SNK74" s="15"/>
      <c r="SNL74" s="15"/>
      <c r="SNM74" s="19"/>
      <c r="SNN74" s="59"/>
      <c r="SNO74" s="59"/>
      <c r="SNP74" s="52"/>
      <c r="SNQ74" s="52"/>
      <c r="SNR74" s="52"/>
      <c r="SNS74" s="52"/>
      <c r="SNT74" s="52"/>
      <c r="SNU74" s="59"/>
      <c r="SNV74" s="59"/>
      <c r="SNW74" s="59"/>
      <c r="SNX74" s="59"/>
      <c r="SNY74" s="60"/>
      <c r="SNZ74" s="278"/>
      <c r="SOA74" s="243"/>
      <c r="SOB74" s="244"/>
      <c r="SOC74" s="244"/>
      <c r="SOD74" s="244"/>
      <c r="SOE74" s="244"/>
      <c r="SOF74" s="244"/>
      <c r="SOG74" s="201"/>
      <c r="SOH74" s="210"/>
      <c r="SOI74" s="15"/>
      <c r="SOJ74" s="15"/>
      <c r="SOK74" s="15"/>
      <c r="SOL74" s="15"/>
      <c r="SOM74" s="15"/>
      <c r="SON74" s="15"/>
      <c r="SOO74" s="15"/>
      <c r="SOP74" s="15"/>
      <c r="SOQ74" s="15"/>
      <c r="SOR74" s="15"/>
      <c r="SOS74" s="19"/>
      <c r="SOT74" s="15"/>
      <c r="SOU74" s="15"/>
      <c r="SOV74" s="15"/>
      <c r="SOW74" s="15"/>
      <c r="SOX74" s="15"/>
      <c r="SOY74" s="15"/>
      <c r="SOZ74" s="19"/>
      <c r="SPA74" s="59"/>
      <c r="SPB74" s="59"/>
      <c r="SPC74" s="52"/>
      <c r="SPD74" s="52"/>
      <c r="SPE74" s="52"/>
      <c r="SPF74" s="52"/>
      <c r="SPG74" s="52"/>
      <c r="SPH74" s="59"/>
      <c r="SPI74" s="59"/>
      <c r="SPJ74" s="59"/>
      <c r="SPK74" s="59"/>
      <c r="SPL74" s="60"/>
      <c r="SPM74" s="278"/>
      <c r="SPN74" s="243"/>
      <c r="SPO74" s="244"/>
      <c r="SPP74" s="244"/>
      <c r="SPQ74" s="244"/>
      <c r="SPR74" s="244"/>
      <c r="SPS74" s="244"/>
      <c r="SPT74" s="201"/>
      <c r="SPU74" s="210"/>
      <c r="SPV74" s="15"/>
      <c r="SPW74" s="15"/>
      <c r="SPX74" s="15"/>
      <c r="SPY74" s="15"/>
      <c r="SPZ74" s="15"/>
      <c r="SQA74" s="15"/>
      <c r="SQB74" s="15"/>
      <c r="SQC74" s="15"/>
      <c r="SQD74" s="15"/>
      <c r="SQE74" s="15"/>
      <c r="SQF74" s="19"/>
      <c r="SQG74" s="15"/>
      <c r="SQH74" s="15"/>
      <c r="SQI74" s="15"/>
      <c r="SQJ74" s="15"/>
      <c r="SQK74" s="15"/>
      <c r="SQL74" s="15"/>
      <c r="SQM74" s="19"/>
      <c r="SQN74" s="59"/>
      <c r="SQO74" s="59"/>
      <c r="SQP74" s="52"/>
      <c r="SQQ74" s="52"/>
      <c r="SQR74" s="52"/>
      <c r="SQS74" s="52"/>
      <c r="SQT74" s="52"/>
      <c r="SQU74" s="59"/>
      <c r="SQV74" s="59"/>
      <c r="SQW74" s="59"/>
      <c r="SQX74" s="59"/>
      <c r="SQY74" s="60"/>
      <c r="SQZ74" s="278"/>
      <c r="SRA74" s="243"/>
      <c r="SRB74" s="244"/>
      <c r="SRC74" s="244"/>
      <c r="SRD74" s="244"/>
      <c r="SRE74" s="244"/>
      <c r="SRF74" s="244"/>
      <c r="SRG74" s="201"/>
      <c r="SRH74" s="210"/>
      <c r="SRI74" s="15"/>
      <c r="SRJ74" s="15"/>
      <c r="SRK74" s="15"/>
      <c r="SRL74" s="15"/>
      <c r="SRM74" s="15"/>
      <c r="SRN74" s="15"/>
      <c r="SRO74" s="15"/>
      <c r="SRP74" s="15"/>
      <c r="SRQ74" s="15"/>
      <c r="SRR74" s="15"/>
      <c r="SRS74" s="19"/>
      <c r="SRT74" s="15"/>
      <c r="SRU74" s="15"/>
      <c r="SRV74" s="15"/>
      <c r="SRW74" s="15"/>
      <c r="SRX74" s="15"/>
      <c r="SRY74" s="15"/>
      <c r="SRZ74" s="19"/>
      <c r="SSA74" s="59"/>
      <c r="SSB74" s="59"/>
      <c r="SSC74" s="52"/>
      <c r="SSD74" s="52"/>
      <c r="SSE74" s="52"/>
      <c r="SSF74" s="52"/>
      <c r="SSG74" s="52"/>
      <c r="SSH74" s="59"/>
      <c r="SSI74" s="59"/>
      <c r="SSJ74" s="59"/>
      <c r="SSK74" s="59"/>
      <c r="SSL74" s="60"/>
      <c r="SSM74" s="278"/>
      <c r="SSN74" s="243"/>
      <c r="SSO74" s="244"/>
      <c r="SSP74" s="244"/>
      <c r="SSQ74" s="244"/>
      <c r="SSR74" s="244"/>
      <c r="SSS74" s="244"/>
      <c r="SST74" s="201"/>
      <c r="SSU74" s="210"/>
      <c r="SSV74" s="15"/>
      <c r="SSW74" s="15"/>
      <c r="SSX74" s="15"/>
      <c r="SSY74" s="15"/>
      <c r="SSZ74" s="15"/>
      <c r="STA74" s="15"/>
      <c r="STB74" s="15"/>
      <c r="STC74" s="15"/>
      <c r="STD74" s="15"/>
      <c r="STE74" s="15"/>
      <c r="STF74" s="19"/>
      <c r="STG74" s="15"/>
      <c r="STH74" s="15"/>
      <c r="STI74" s="15"/>
      <c r="STJ74" s="15"/>
      <c r="STK74" s="15"/>
      <c r="STL74" s="15"/>
      <c r="STM74" s="19"/>
      <c r="STN74" s="59"/>
      <c r="STO74" s="59"/>
      <c r="STP74" s="52"/>
      <c r="STQ74" s="52"/>
      <c r="STR74" s="52"/>
      <c r="STS74" s="52"/>
      <c r="STT74" s="52"/>
      <c r="STU74" s="59"/>
      <c r="STV74" s="59"/>
      <c r="STW74" s="59"/>
      <c r="STX74" s="59"/>
      <c r="STY74" s="60"/>
      <c r="STZ74" s="278"/>
      <c r="SUA74" s="243"/>
      <c r="SUB74" s="244"/>
      <c r="SUC74" s="244"/>
      <c r="SUD74" s="244"/>
      <c r="SUE74" s="244"/>
      <c r="SUF74" s="244"/>
      <c r="SUG74" s="201"/>
      <c r="SUH74" s="210"/>
      <c r="SUI74" s="15"/>
      <c r="SUJ74" s="15"/>
      <c r="SUK74" s="15"/>
      <c r="SUL74" s="15"/>
      <c r="SUM74" s="15"/>
      <c r="SUN74" s="15"/>
      <c r="SUO74" s="15"/>
      <c r="SUP74" s="15"/>
      <c r="SUQ74" s="15"/>
      <c r="SUR74" s="15"/>
      <c r="SUS74" s="19"/>
      <c r="SUT74" s="15"/>
      <c r="SUU74" s="15"/>
      <c r="SUV74" s="15"/>
      <c r="SUW74" s="15"/>
      <c r="SUX74" s="15"/>
      <c r="SUY74" s="15"/>
      <c r="SUZ74" s="19"/>
      <c r="SVA74" s="59"/>
      <c r="SVB74" s="59"/>
      <c r="SVC74" s="52"/>
      <c r="SVD74" s="52"/>
      <c r="SVE74" s="52"/>
      <c r="SVF74" s="52"/>
      <c r="SVG74" s="52"/>
      <c r="SVH74" s="59"/>
      <c r="SVI74" s="59"/>
      <c r="SVJ74" s="59"/>
      <c r="SVK74" s="59"/>
      <c r="SVL74" s="60"/>
      <c r="SVM74" s="278"/>
      <c r="SVN74" s="243"/>
      <c r="SVO74" s="244"/>
      <c r="SVP74" s="244"/>
      <c r="SVQ74" s="244"/>
      <c r="SVR74" s="244"/>
      <c r="SVS74" s="244"/>
      <c r="SVT74" s="201"/>
      <c r="SVU74" s="210"/>
      <c r="SVV74" s="15"/>
      <c r="SVW74" s="15"/>
      <c r="SVX74" s="15"/>
      <c r="SVY74" s="15"/>
      <c r="SVZ74" s="15"/>
      <c r="SWA74" s="15"/>
      <c r="SWB74" s="15"/>
      <c r="SWC74" s="15"/>
      <c r="SWD74" s="15"/>
      <c r="SWE74" s="15"/>
      <c r="SWF74" s="19"/>
      <c r="SWG74" s="15"/>
      <c r="SWH74" s="15"/>
      <c r="SWI74" s="15"/>
      <c r="SWJ74" s="15"/>
      <c r="SWK74" s="15"/>
      <c r="SWL74" s="15"/>
      <c r="SWM74" s="19"/>
      <c r="SWN74" s="59"/>
      <c r="SWO74" s="59"/>
      <c r="SWP74" s="52"/>
      <c r="SWQ74" s="52"/>
      <c r="SWR74" s="52"/>
      <c r="SWS74" s="52"/>
      <c r="SWT74" s="52"/>
      <c r="SWU74" s="59"/>
      <c r="SWV74" s="59"/>
      <c r="SWW74" s="59"/>
      <c r="SWX74" s="59"/>
      <c r="SWY74" s="60"/>
      <c r="SWZ74" s="278"/>
      <c r="SXA74" s="243"/>
      <c r="SXB74" s="244"/>
      <c r="SXC74" s="244"/>
      <c r="SXD74" s="244"/>
      <c r="SXE74" s="244"/>
      <c r="SXF74" s="244"/>
      <c r="SXG74" s="201"/>
      <c r="SXH74" s="210"/>
      <c r="SXI74" s="15"/>
      <c r="SXJ74" s="15"/>
      <c r="SXK74" s="15"/>
      <c r="SXL74" s="15"/>
      <c r="SXM74" s="15"/>
      <c r="SXN74" s="15"/>
      <c r="SXO74" s="15"/>
      <c r="SXP74" s="15"/>
      <c r="SXQ74" s="15"/>
      <c r="SXR74" s="15"/>
      <c r="SXS74" s="19"/>
      <c r="SXT74" s="15"/>
      <c r="SXU74" s="15"/>
      <c r="SXV74" s="15"/>
      <c r="SXW74" s="15"/>
      <c r="SXX74" s="15"/>
      <c r="SXY74" s="15"/>
      <c r="SXZ74" s="19"/>
      <c r="SYA74" s="59"/>
      <c r="SYB74" s="59"/>
      <c r="SYC74" s="52"/>
      <c r="SYD74" s="52"/>
      <c r="SYE74" s="52"/>
      <c r="SYF74" s="52"/>
      <c r="SYG74" s="52"/>
      <c r="SYH74" s="59"/>
      <c r="SYI74" s="59"/>
      <c r="SYJ74" s="59"/>
      <c r="SYK74" s="59"/>
      <c r="SYL74" s="60"/>
      <c r="SYM74" s="278"/>
      <c r="SYN74" s="243"/>
      <c r="SYO74" s="244"/>
      <c r="SYP74" s="244"/>
      <c r="SYQ74" s="244"/>
      <c r="SYR74" s="244"/>
      <c r="SYS74" s="244"/>
      <c r="SYT74" s="201"/>
      <c r="SYU74" s="210"/>
      <c r="SYV74" s="15"/>
      <c r="SYW74" s="15"/>
      <c r="SYX74" s="15"/>
      <c r="SYY74" s="15"/>
      <c r="SYZ74" s="15"/>
      <c r="SZA74" s="15"/>
      <c r="SZB74" s="15"/>
      <c r="SZC74" s="15"/>
      <c r="SZD74" s="15"/>
      <c r="SZE74" s="15"/>
      <c r="SZF74" s="19"/>
      <c r="SZG74" s="15"/>
      <c r="SZH74" s="15"/>
      <c r="SZI74" s="15"/>
      <c r="SZJ74" s="15"/>
      <c r="SZK74" s="15"/>
      <c r="SZL74" s="15"/>
      <c r="SZM74" s="19"/>
      <c r="SZN74" s="59"/>
      <c r="SZO74" s="59"/>
      <c r="SZP74" s="52"/>
      <c r="SZQ74" s="52"/>
      <c r="SZR74" s="52"/>
      <c r="SZS74" s="52"/>
      <c r="SZT74" s="52"/>
      <c r="SZU74" s="59"/>
      <c r="SZV74" s="59"/>
      <c r="SZW74" s="59"/>
      <c r="SZX74" s="59"/>
      <c r="SZY74" s="60"/>
      <c r="SZZ74" s="278"/>
      <c r="TAA74" s="243"/>
      <c r="TAB74" s="244"/>
      <c r="TAC74" s="244"/>
      <c r="TAD74" s="244"/>
      <c r="TAE74" s="244"/>
      <c r="TAF74" s="244"/>
      <c r="TAG74" s="201"/>
      <c r="TAH74" s="210"/>
      <c r="TAI74" s="15"/>
      <c r="TAJ74" s="15"/>
      <c r="TAK74" s="15"/>
      <c r="TAL74" s="15"/>
      <c r="TAM74" s="15"/>
      <c r="TAN74" s="15"/>
      <c r="TAO74" s="15"/>
      <c r="TAP74" s="15"/>
      <c r="TAQ74" s="15"/>
      <c r="TAR74" s="15"/>
      <c r="TAS74" s="19"/>
      <c r="TAT74" s="15"/>
      <c r="TAU74" s="15"/>
      <c r="TAV74" s="15"/>
      <c r="TAW74" s="15"/>
      <c r="TAX74" s="15"/>
      <c r="TAY74" s="15"/>
      <c r="TAZ74" s="19"/>
      <c r="TBA74" s="59"/>
      <c r="TBB74" s="59"/>
      <c r="TBC74" s="52"/>
      <c r="TBD74" s="52"/>
      <c r="TBE74" s="52"/>
      <c r="TBF74" s="52"/>
      <c r="TBG74" s="52"/>
      <c r="TBH74" s="59"/>
      <c r="TBI74" s="59"/>
      <c r="TBJ74" s="59"/>
      <c r="TBK74" s="59"/>
      <c r="TBL74" s="60"/>
      <c r="TBM74" s="278"/>
      <c r="TBN74" s="243"/>
      <c r="TBO74" s="244"/>
      <c r="TBP74" s="244"/>
      <c r="TBQ74" s="244"/>
      <c r="TBR74" s="244"/>
      <c r="TBS74" s="244"/>
      <c r="TBT74" s="201"/>
      <c r="TBU74" s="210"/>
      <c r="TBV74" s="15"/>
      <c r="TBW74" s="15"/>
      <c r="TBX74" s="15"/>
      <c r="TBY74" s="15"/>
      <c r="TBZ74" s="15"/>
      <c r="TCA74" s="15"/>
      <c r="TCB74" s="15"/>
      <c r="TCC74" s="15"/>
      <c r="TCD74" s="15"/>
      <c r="TCE74" s="15"/>
      <c r="TCF74" s="19"/>
      <c r="TCG74" s="15"/>
      <c r="TCH74" s="15"/>
      <c r="TCI74" s="15"/>
      <c r="TCJ74" s="15"/>
      <c r="TCK74" s="15"/>
      <c r="TCL74" s="15"/>
      <c r="TCM74" s="19"/>
      <c r="TCN74" s="59"/>
      <c r="TCO74" s="59"/>
      <c r="TCP74" s="52"/>
      <c r="TCQ74" s="52"/>
      <c r="TCR74" s="52"/>
      <c r="TCS74" s="52"/>
      <c r="TCT74" s="52"/>
      <c r="TCU74" s="59"/>
      <c r="TCV74" s="59"/>
      <c r="TCW74" s="59"/>
      <c r="TCX74" s="59"/>
      <c r="TCY74" s="60"/>
      <c r="TCZ74" s="278"/>
      <c r="TDA74" s="243"/>
      <c r="TDB74" s="244"/>
      <c r="TDC74" s="244"/>
      <c r="TDD74" s="244"/>
      <c r="TDE74" s="244"/>
      <c r="TDF74" s="244"/>
      <c r="TDG74" s="201"/>
      <c r="TDH74" s="210"/>
      <c r="TDI74" s="15"/>
      <c r="TDJ74" s="15"/>
      <c r="TDK74" s="15"/>
      <c r="TDL74" s="15"/>
      <c r="TDM74" s="15"/>
      <c r="TDN74" s="15"/>
      <c r="TDO74" s="15"/>
      <c r="TDP74" s="15"/>
      <c r="TDQ74" s="15"/>
      <c r="TDR74" s="15"/>
      <c r="TDS74" s="19"/>
      <c r="TDT74" s="15"/>
      <c r="TDU74" s="15"/>
      <c r="TDV74" s="15"/>
      <c r="TDW74" s="15"/>
      <c r="TDX74" s="15"/>
      <c r="TDY74" s="15"/>
      <c r="TDZ74" s="19"/>
      <c r="TEA74" s="59"/>
      <c r="TEB74" s="59"/>
      <c r="TEC74" s="52"/>
      <c r="TED74" s="52"/>
      <c r="TEE74" s="52"/>
      <c r="TEF74" s="52"/>
      <c r="TEG74" s="52"/>
      <c r="TEH74" s="59"/>
      <c r="TEI74" s="59"/>
      <c r="TEJ74" s="59"/>
      <c r="TEK74" s="59"/>
      <c r="TEL74" s="60"/>
      <c r="TEM74" s="278"/>
      <c r="TEN74" s="243"/>
      <c r="TEO74" s="244"/>
      <c r="TEP74" s="244"/>
      <c r="TEQ74" s="244"/>
      <c r="TER74" s="244"/>
      <c r="TES74" s="244"/>
      <c r="TET74" s="201"/>
      <c r="TEU74" s="210"/>
      <c r="TEV74" s="15"/>
      <c r="TEW74" s="15"/>
      <c r="TEX74" s="15"/>
      <c r="TEY74" s="15"/>
      <c r="TEZ74" s="15"/>
      <c r="TFA74" s="15"/>
      <c r="TFB74" s="15"/>
      <c r="TFC74" s="15"/>
      <c r="TFD74" s="15"/>
      <c r="TFE74" s="15"/>
      <c r="TFF74" s="19"/>
      <c r="TFG74" s="15"/>
      <c r="TFH74" s="15"/>
      <c r="TFI74" s="15"/>
      <c r="TFJ74" s="15"/>
      <c r="TFK74" s="15"/>
      <c r="TFL74" s="15"/>
      <c r="TFM74" s="19"/>
      <c r="TFN74" s="59"/>
      <c r="TFO74" s="59"/>
      <c r="TFP74" s="52"/>
      <c r="TFQ74" s="52"/>
      <c r="TFR74" s="52"/>
      <c r="TFS74" s="52"/>
      <c r="TFT74" s="52"/>
      <c r="TFU74" s="59"/>
      <c r="TFV74" s="59"/>
      <c r="TFW74" s="59"/>
      <c r="TFX74" s="59"/>
      <c r="TFY74" s="60"/>
      <c r="TFZ74" s="278"/>
      <c r="TGA74" s="243"/>
      <c r="TGB74" s="244"/>
      <c r="TGC74" s="244"/>
      <c r="TGD74" s="244"/>
      <c r="TGE74" s="244"/>
      <c r="TGF74" s="244"/>
      <c r="TGG74" s="201"/>
      <c r="TGH74" s="210"/>
      <c r="TGI74" s="15"/>
      <c r="TGJ74" s="15"/>
      <c r="TGK74" s="15"/>
      <c r="TGL74" s="15"/>
      <c r="TGM74" s="15"/>
      <c r="TGN74" s="15"/>
      <c r="TGO74" s="15"/>
      <c r="TGP74" s="15"/>
      <c r="TGQ74" s="15"/>
      <c r="TGR74" s="15"/>
      <c r="TGS74" s="19"/>
      <c r="TGT74" s="15"/>
      <c r="TGU74" s="15"/>
      <c r="TGV74" s="15"/>
      <c r="TGW74" s="15"/>
      <c r="TGX74" s="15"/>
      <c r="TGY74" s="15"/>
      <c r="TGZ74" s="19"/>
      <c r="THA74" s="59"/>
      <c r="THB74" s="59"/>
      <c r="THC74" s="52"/>
      <c r="THD74" s="52"/>
      <c r="THE74" s="52"/>
      <c r="THF74" s="52"/>
      <c r="THG74" s="52"/>
      <c r="THH74" s="59"/>
      <c r="THI74" s="59"/>
      <c r="THJ74" s="59"/>
      <c r="THK74" s="59"/>
      <c r="THL74" s="60"/>
      <c r="THM74" s="278"/>
      <c r="THN74" s="243"/>
      <c r="THO74" s="244"/>
      <c r="THP74" s="244"/>
      <c r="THQ74" s="244"/>
      <c r="THR74" s="244"/>
      <c r="THS74" s="244"/>
      <c r="THT74" s="201"/>
      <c r="THU74" s="210"/>
      <c r="THV74" s="15"/>
      <c r="THW74" s="15"/>
      <c r="THX74" s="15"/>
      <c r="THY74" s="15"/>
      <c r="THZ74" s="15"/>
      <c r="TIA74" s="15"/>
      <c r="TIB74" s="15"/>
      <c r="TIC74" s="15"/>
      <c r="TID74" s="15"/>
      <c r="TIE74" s="15"/>
      <c r="TIF74" s="19"/>
      <c r="TIG74" s="15"/>
      <c r="TIH74" s="15"/>
      <c r="TII74" s="15"/>
      <c r="TIJ74" s="15"/>
      <c r="TIK74" s="15"/>
      <c r="TIL74" s="15"/>
      <c r="TIM74" s="19"/>
      <c r="TIN74" s="59"/>
      <c r="TIO74" s="59"/>
      <c r="TIP74" s="52"/>
      <c r="TIQ74" s="52"/>
      <c r="TIR74" s="52"/>
      <c r="TIS74" s="52"/>
      <c r="TIT74" s="52"/>
      <c r="TIU74" s="59"/>
      <c r="TIV74" s="59"/>
      <c r="TIW74" s="59"/>
      <c r="TIX74" s="59"/>
      <c r="TIY74" s="60"/>
      <c r="TIZ74" s="278"/>
      <c r="TJA74" s="243"/>
      <c r="TJB74" s="244"/>
      <c r="TJC74" s="244"/>
      <c r="TJD74" s="244"/>
      <c r="TJE74" s="244"/>
      <c r="TJF74" s="244"/>
      <c r="TJG74" s="201"/>
      <c r="TJH74" s="210"/>
      <c r="TJI74" s="15"/>
      <c r="TJJ74" s="15"/>
      <c r="TJK74" s="15"/>
      <c r="TJL74" s="15"/>
      <c r="TJM74" s="15"/>
      <c r="TJN74" s="15"/>
      <c r="TJO74" s="15"/>
      <c r="TJP74" s="15"/>
      <c r="TJQ74" s="15"/>
      <c r="TJR74" s="15"/>
      <c r="TJS74" s="19"/>
      <c r="TJT74" s="15"/>
      <c r="TJU74" s="15"/>
      <c r="TJV74" s="15"/>
      <c r="TJW74" s="15"/>
      <c r="TJX74" s="15"/>
      <c r="TJY74" s="15"/>
      <c r="TJZ74" s="19"/>
      <c r="TKA74" s="59"/>
      <c r="TKB74" s="59"/>
      <c r="TKC74" s="52"/>
      <c r="TKD74" s="52"/>
      <c r="TKE74" s="52"/>
      <c r="TKF74" s="52"/>
      <c r="TKG74" s="52"/>
      <c r="TKH74" s="59"/>
      <c r="TKI74" s="59"/>
      <c r="TKJ74" s="59"/>
      <c r="TKK74" s="59"/>
      <c r="TKL74" s="60"/>
      <c r="TKM74" s="278"/>
      <c r="TKN74" s="243"/>
      <c r="TKO74" s="244"/>
      <c r="TKP74" s="244"/>
      <c r="TKQ74" s="244"/>
      <c r="TKR74" s="244"/>
      <c r="TKS74" s="244"/>
      <c r="TKT74" s="201"/>
      <c r="TKU74" s="210"/>
      <c r="TKV74" s="15"/>
      <c r="TKW74" s="15"/>
      <c r="TKX74" s="15"/>
      <c r="TKY74" s="15"/>
      <c r="TKZ74" s="15"/>
      <c r="TLA74" s="15"/>
      <c r="TLB74" s="15"/>
      <c r="TLC74" s="15"/>
      <c r="TLD74" s="15"/>
      <c r="TLE74" s="15"/>
      <c r="TLF74" s="19"/>
      <c r="TLG74" s="15"/>
      <c r="TLH74" s="15"/>
      <c r="TLI74" s="15"/>
      <c r="TLJ74" s="15"/>
      <c r="TLK74" s="15"/>
      <c r="TLL74" s="15"/>
      <c r="TLM74" s="19"/>
      <c r="TLN74" s="59"/>
      <c r="TLO74" s="59"/>
      <c r="TLP74" s="52"/>
      <c r="TLQ74" s="52"/>
      <c r="TLR74" s="52"/>
      <c r="TLS74" s="52"/>
      <c r="TLT74" s="52"/>
      <c r="TLU74" s="59"/>
      <c r="TLV74" s="59"/>
      <c r="TLW74" s="59"/>
      <c r="TLX74" s="59"/>
      <c r="TLY74" s="60"/>
      <c r="TLZ74" s="278"/>
      <c r="TMA74" s="243"/>
      <c r="TMB74" s="244"/>
      <c r="TMC74" s="244"/>
      <c r="TMD74" s="244"/>
      <c r="TME74" s="244"/>
      <c r="TMF74" s="244"/>
      <c r="TMG74" s="201"/>
      <c r="TMH74" s="210"/>
      <c r="TMI74" s="15"/>
      <c r="TMJ74" s="15"/>
      <c r="TMK74" s="15"/>
      <c r="TML74" s="15"/>
      <c r="TMM74" s="15"/>
      <c r="TMN74" s="15"/>
      <c r="TMO74" s="15"/>
      <c r="TMP74" s="15"/>
      <c r="TMQ74" s="15"/>
      <c r="TMR74" s="15"/>
      <c r="TMS74" s="19"/>
      <c r="TMT74" s="15"/>
      <c r="TMU74" s="15"/>
      <c r="TMV74" s="15"/>
      <c r="TMW74" s="15"/>
      <c r="TMX74" s="15"/>
      <c r="TMY74" s="15"/>
      <c r="TMZ74" s="19"/>
      <c r="TNA74" s="59"/>
      <c r="TNB74" s="59"/>
      <c r="TNC74" s="52"/>
      <c r="TND74" s="52"/>
      <c r="TNE74" s="52"/>
      <c r="TNF74" s="52"/>
      <c r="TNG74" s="52"/>
      <c r="TNH74" s="59"/>
      <c r="TNI74" s="59"/>
      <c r="TNJ74" s="59"/>
      <c r="TNK74" s="59"/>
      <c r="TNL74" s="60"/>
      <c r="TNM74" s="278"/>
      <c r="TNN74" s="243"/>
      <c r="TNO74" s="244"/>
      <c r="TNP74" s="244"/>
      <c r="TNQ74" s="244"/>
      <c r="TNR74" s="244"/>
      <c r="TNS74" s="244"/>
      <c r="TNT74" s="201"/>
      <c r="TNU74" s="210"/>
      <c r="TNV74" s="15"/>
      <c r="TNW74" s="15"/>
      <c r="TNX74" s="15"/>
      <c r="TNY74" s="15"/>
      <c r="TNZ74" s="15"/>
      <c r="TOA74" s="15"/>
      <c r="TOB74" s="15"/>
      <c r="TOC74" s="15"/>
      <c r="TOD74" s="15"/>
      <c r="TOE74" s="15"/>
      <c r="TOF74" s="19"/>
      <c r="TOG74" s="15"/>
      <c r="TOH74" s="15"/>
      <c r="TOI74" s="15"/>
      <c r="TOJ74" s="15"/>
      <c r="TOK74" s="15"/>
      <c r="TOL74" s="15"/>
      <c r="TOM74" s="19"/>
      <c r="TON74" s="59"/>
      <c r="TOO74" s="59"/>
      <c r="TOP74" s="52"/>
      <c r="TOQ74" s="52"/>
      <c r="TOR74" s="52"/>
      <c r="TOS74" s="52"/>
      <c r="TOT74" s="52"/>
      <c r="TOU74" s="59"/>
      <c r="TOV74" s="59"/>
      <c r="TOW74" s="59"/>
      <c r="TOX74" s="59"/>
      <c r="TOY74" s="60"/>
      <c r="TOZ74" s="278"/>
      <c r="TPA74" s="243"/>
      <c r="TPB74" s="244"/>
      <c r="TPC74" s="244"/>
      <c r="TPD74" s="244"/>
      <c r="TPE74" s="244"/>
      <c r="TPF74" s="244"/>
      <c r="TPG74" s="201"/>
      <c r="TPH74" s="210"/>
      <c r="TPI74" s="15"/>
      <c r="TPJ74" s="15"/>
      <c r="TPK74" s="15"/>
      <c r="TPL74" s="15"/>
      <c r="TPM74" s="15"/>
      <c r="TPN74" s="15"/>
      <c r="TPO74" s="15"/>
      <c r="TPP74" s="15"/>
      <c r="TPQ74" s="15"/>
      <c r="TPR74" s="15"/>
      <c r="TPS74" s="19"/>
      <c r="TPT74" s="15"/>
      <c r="TPU74" s="15"/>
      <c r="TPV74" s="15"/>
      <c r="TPW74" s="15"/>
      <c r="TPX74" s="15"/>
      <c r="TPY74" s="15"/>
      <c r="TPZ74" s="19"/>
      <c r="TQA74" s="59"/>
      <c r="TQB74" s="59"/>
      <c r="TQC74" s="52"/>
      <c r="TQD74" s="52"/>
      <c r="TQE74" s="52"/>
      <c r="TQF74" s="52"/>
      <c r="TQG74" s="52"/>
      <c r="TQH74" s="59"/>
      <c r="TQI74" s="59"/>
      <c r="TQJ74" s="59"/>
      <c r="TQK74" s="59"/>
      <c r="TQL74" s="60"/>
      <c r="TQM74" s="278"/>
      <c r="TQN74" s="243"/>
      <c r="TQO74" s="244"/>
      <c r="TQP74" s="244"/>
      <c r="TQQ74" s="244"/>
      <c r="TQR74" s="244"/>
      <c r="TQS74" s="244"/>
      <c r="TQT74" s="201"/>
      <c r="TQU74" s="210"/>
      <c r="TQV74" s="15"/>
      <c r="TQW74" s="15"/>
      <c r="TQX74" s="15"/>
      <c r="TQY74" s="15"/>
      <c r="TQZ74" s="15"/>
      <c r="TRA74" s="15"/>
      <c r="TRB74" s="15"/>
      <c r="TRC74" s="15"/>
      <c r="TRD74" s="15"/>
      <c r="TRE74" s="15"/>
      <c r="TRF74" s="19"/>
      <c r="TRG74" s="15"/>
      <c r="TRH74" s="15"/>
      <c r="TRI74" s="15"/>
      <c r="TRJ74" s="15"/>
      <c r="TRK74" s="15"/>
      <c r="TRL74" s="15"/>
      <c r="TRM74" s="19"/>
      <c r="TRN74" s="59"/>
      <c r="TRO74" s="59"/>
      <c r="TRP74" s="52"/>
      <c r="TRQ74" s="52"/>
      <c r="TRR74" s="52"/>
      <c r="TRS74" s="52"/>
      <c r="TRT74" s="52"/>
      <c r="TRU74" s="59"/>
      <c r="TRV74" s="59"/>
      <c r="TRW74" s="59"/>
      <c r="TRX74" s="59"/>
      <c r="TRY74" s="60"/>
      <c r="TRZ74" s="278"/>
      <c r="TSA74" s="243"/>
      <c r="TSB74" s="244"/>
      <c r="TSC74" s="244"/>
      <c r="TSD74" s="244"/>
      <c r="TSE74" s="244"/>
      <c r="TSF74" s="244"/>
      <c r="TSG74" s="201"/>
      <c r="TSH74" s="210"/>
      <c r="TSI74" s="15"/>
      <c r="TSJ74" s="15"/>
      <c r="TSK74" s="15"/>
      <c r="TSL74" s="15"/>
      <c r="TSM74" s="15"/>
      <c r="TSN74" s="15"/>
      <c r="TSO74" s="15"/>
      <c r="TSP74" s="15"/>
      <c r="TSQ74" s="15"/>
      <c r="TSR74" s="15"/>
      <c r="TSS74" s="19"/>
      <c r="TST74" s="15"/>
      <c r="TSU74" s="15"/>
      <c r="TSV74" s="15"/>
      <c r="TSW74" s="15"/>
      <c r="TSX74" s="15"/>
      <c r="TSY74" s="15"/>
      <c r="TSZ74" s="19"/>
      <c r="TTA74" s="59"/>
      <c r="TTB74" s="59"/>
      <c r="TTC74" s="52"/>
      <c r="TTD74" s="52"/>
      <c r="TTE74" s="52"/>
      <c r="TTF74" s="52"/>
      <c r="TTG74" s="52"/>
      <c r="TTH74" s="59"/>
      <c r="TTI74" s="59"/>
      <c r="TTJ74" s="59"/>
      <c r="TTK74" s="59"/>
      <c r="TTL74" s="60"/>
      <c r="TTM74" s="278"/>
      <c r="TTN74" s="243"/>
      <c r="TTO74" s="244"/>
      <c r="TTP74" s="244"/>
      <c r="TTQ74" s="244"/>
      <c r="TTR74" s="244"/>
      <c r="TTS74" s="244"/>
      <c r="TTT74" s="201"/>
      <c r="TTU74" s="210"/>
      <c r="TTV74" s="15"/>
      <c r="TTW74" s="15"/>
      <c r="TTX74" s="15"/>
      <c r="TTY74" s="15"/>
      <c r="TTZ74" s="15"/>
      <c r="TUA74" s="15"/>
      <c r="TUB74" s="15"/>
      <c r="TUC74" s="15"/>
      <c r="TUD74" s="15"/>
      <c r="TUE74" s="15"/>
      <c r="TUF74" s="19"/>
      <c r="TUG74" s="15"/>
      <c r="TUH74" s="15"/>
      <c r="TUI74" s="15"/>
      <c r="TUJ74" s="15"/>
      <c r="TUK74" s="15"/>
      <c r="TUL74" s="15"/>
      <c r="TUM74" s="19"/>
      <c r="TUN74" s="59"/>
      <c r="TUO74" s="59"/>
      <c r="TUP74" s="52"/>
      <c r="TUQ74" s="52"/>
      <c r="TUR74" s="52"/>
      <c r="TUS74" s="52"/>
      <c r="TUT74" s="52"/>
      <c r="TUU74" s="59"/>
      <c r="TUV74" s="59"/>
      <c r="TUW74" s="59"/>
      <c r="TUX74" s="59"/>
      <c r="TUY74" s="60"/>
      <c r="TUZ74" s="278"/>
      <c r="TVA74" s="243"/>
      <c r="TVB74" s="244"/>
      <c r="TVC74" s="244"/>
      <c r="TVD74" s="244"/>
      <c r="TVE74" s="244"/>
      <c r="TVF74" s="244"/>
      <c r="TVG74" s="201"/>
      <c r="TVH74" s="210"/>
      <c r="TVI74" s="15"/>
      <c r="TVJ74" s="15"/>
      <c r="TVK74" s="15"/>
      <c r="TVL74" s="15"/>
      <c r="TVM74" s="15"/>
      <c r="TVN74" s="15"/>
      <c r="TVO74" s="15"/>
      <c r="TVP74" s="15"/>
      <c r="TVQ74" s="15"/>
      <c r="TVR74" s="15"/>
      <c r="TVS74" s="19"/>
      <c r="TVT74" s="15"/>
      <c r="TVU74" s="15"/>
      <c r="TVV74" s="15"/>
      <c r="TVW74" s="15"/>
      <c r="TVX74" s="15"/>
      <c r="TVY74" s="15"/>
      <c r="TVZ74" s="19"/>
      <c r="TWA74" s="59"/>
      <c r="TWB74" s="59"/>
      <c r="TWC74" s="52"/>
      <c r="TWD74" s="52"/>
      <c r="TWE74" s="52"/>
      <c r="TWF74" s="52"/>
      <c r="TWG74" s="52"/>
      <c r="TWH74" s="59"/>
      <c r="TWI74" s="59"/>
      <c r="TWJ74" s="59"/>
      <c r="TWK74" s="59"/>
      <c r="TWL74" s="60"/>
      <c r="TWM74" s="278"/>
      <c r="TWN74" s="243"/>
      <c r="TWO74" s="244"/>
      <c r="TWP74" s="244"/>
      <c r="TWQ74" s="244"/>
      <c r="TWR74" s="244"/>
      <c r="TWS74" s="244"/>
      <c r="TWT74" s="201"/>
      <c r="TWU74" s="210"/>
      <c r="TWV74" s="15"/>
      <c r="TWW74" s="15"/>
      <c r="TWX74" s="15"/>
      <c r="TWY74" s="15"/>
      <c r="TWZ74" s="15"/>
      <c r="TXA74" s="15"/>
      <c r="TXB74" s="15"/>
      <c r="TXC74" s="15"/>
      <c r="TXD74" s="15"/>
      <c r="TXE74" s="15"/>
      <c r="TXF74" s="19"/>
      <c r="TXG74" s="15"/>
      <c r="TXH74" s="15"/>
      <c r="TXI74" s="15"/>
      <c r="TXJ74" s="15"/>
      <c r="TXK74" s="15"/>
      <c r="TXL74" s="15"/>
      <c r="TXM74" s="19"/>
      <c r="TXN74" s="59"/>
      <c r="TXO74" s="59"/>
      <c r="TXP74" s="52"/>
      <c r="TXQ74" s="52"/>
      <c r="TXR74" s="52"/>
      <c r="TXS74" s="52"/>
      <c r="TXT74" s="52"/>
      <c r="TXU74" s="59"/>
      <c r="TXV74" s="59"/>
      <c r="TXW74" s="59"/>
      <c r="TXX74" s="59"/>
      <c r="TXY74" s="60"/>
      <c r="TXZ74" s="278"/>
      <c r="TYA74" s="243"/>
      <c r="TYB74" s="244"/>
      <c r="TYC74" s="244"/>
      <c r="TYD74" s="244"/>
      <c r="TYE74" s="244"/>
      <c r="TYF74" s="244"/>
      <c r="TYG74" s="201"/>
      <c r="TYH74" s="210"/>
      <c r="TYI74" s="15"/>
      <c r="TYJ74" s="15"/>
      <c r="TYK74" s="15"/>
      <c r="TYL74" s="15"/>
      <c r="TYM74" s="15"/>
      <c r="TYN74" s="15"/>
      <c r="TYO74" s="15"/>
      <c r="TYP74" s="15"/>
      <c r="TYQ74" s="15"/>
      <c r="TYR74" s="15"/>
      <c r="TYS74" s="19"/>
      <c r="TYT74" s="15"/>
      <c r="TYU74" s="15"/>
      <c r="TYV74" s="15"/>
      <c r="TYW74" s="15"/>
      <c r="TYX74" s="15"/>
      <c r="TYY74" s="15"/>
      <c r="TYZ74" s="19"/>
      <c r="TZA74" s="59"/>
      <c r="TZB74" s="59"/>
      <c r="TZC74" s="52"/>
      <c r="TZD74" s="52"/>
      <c r="TZE74" s="52"/>
      <c r="TZF74" s="52"/>
      <c r="TZG74" s="52"/>
      <c r="TZH74" s="59"/>
      <c r="TZI74" s="59"/>
      <c r="TZJ74" s="59"/>
      <c r="TZK74" s="59"/>
      <c r="TZL74" s="60"/>
      <c r="TZM74" s="278"/>
      <c r="TZN74" s="243"/>
      <c r="TZO74" s="244"/>
      <c r="TZP74" s="244"/>
      <c r="TZQ74" s="244"/>
      <c r="TZR74" s="244"/>
      <c r="TZS74" s="244"/>
      <c r="TZT74" s="201"/>
      <c r="TZU74" s="210"/>
      <c r="TZV74" s="15"/>
      <c r="TZW74" s="15"/>
      <c r="TZX74" s="15"/>
      <c r="TZY74" s="15"/>
      <c r="TZZ74" s="15"/>
      <c r="UAA74" s="15"/>
      <c r="UAB74" s="15"/>
      <c r="UAC74" s="15"/>
      <c r="UAD74" s="15"/>
      <c r="UAE74" s="15"/>
      <c r="UAF74" s="19"/>
      <c r="UAG74" s="15"/>
      <c r="UAH74" s="15"/>
      <c r="UAI74" s="15"/>
      <c r="UAJ74" s="15"/>
      <c r="UAK74" s="15"/>
      <c r="UAL74" s="15"/>
      <c r="UAM74" s="19"/>
      <c r="UAN74" s="59"/>
      <c r="UAO74" s="59"/>
      <c r="UAP74" s="52"/>
      <c r="UAQ74" s="52"/>
      <c r="UAR74" s="52"/>
      <c r="UAS74" s="52"/>
      <c r="UAT74" s="52"/>
      <c r="UAU74" s="59"/>
      <c r="UAV74" s="59"/>
      <c r="UAW74" s="59"/>
      <c r="UAX74" s="59"/>
      <c r="UAY74" s="60"/>
      <c r="UAZ74" s="278"/>
      <c r="UBA74" s="243"/>
      <c r="UBB74" s="244"/>
      <c r="UBC74" s="244"/>
      <c r="UBD74" s="244"/>
      <c r="UBE74" s="244"/>
      <c r="UBF74" s="244"/>
      <c r="UBG74" s="201"/>
      <c r="UBH74" s="210"/>
      <c r="UBI74" s="15"/>
      <c r="UBJ74" s="15"/>
      <c r="UBK74" s="15"/>
      <c r="UBL74" s="15"/>
      <c r="UBM74" s="15"/>
      <c r="UBN74" s="15"/>
      <c r="UBO74" s="15"/>
      <c r="UBP74" s="15"/>
      <c r="UBQ74" s="15"/>
      <c r="UBR74" s="15"/>
      <c r="UBS74" s="19"/>
      <c r="UBT74" s="15"/>
      <c r="UBU74" s="15"/>
      <c r="UBV74" s="15"/>
      <c r="UBW74" s="15"/>
      <c r="UBX74" s="15"/>
      <c r="UBY74" s="15"/>
      <c r="UBZ74" s="19"/>
      <c r="UCA74" s="59"/>
      <c r="UCB74" s="59"/>
      <c r="UCC74" s="52"/>
      <c r="UCD74" s="52"/>
      <c r="UCE74" s="52"/>
      <c r="UCF74" s="52"/>
      <c r="UCG74" s="52"/>
      <c r="UCH74" s="59"/>
      <c r="UCI74" s="59"/>
      <c r="UCJ74" s="59"/>
      <c r="UCK74" s="59"/>
      <c r="UCL74" s="60"/>
      <c r="UCM74" s="278"/>
      <c r="UCN74" s="243"/>
      <c r="UCO74" s="244"/>
      <c r="UCP74" s="244"/>
      <c r="UCQ74" s="244"/>
      <c r="UCR74" s="244"/>
      <c r="UCS74" s="244"/>
      <c r="UCT74" s="201"/>
      <c r="UCU74" s="210"/>
      <c r="UCV74" s="15"/>
      <c r="UCW74" s="15"/>
      <c r="UCX74" s="15"/>
      <c r="UCY74" s="15"/>
      <c r="UCZ74" s="15"/>
      <c r="UDA74" s="15"/>
      <c r="UDB74" s="15"/>
      <c r="UDC74" s="15"/>
      <c r="UDD74" s="15"/>
      <c r="UDE74" s="15"/>
      <c r="UDF74" s="19"/>
      <c r="UDG74" s="15"/>
      <c r="UDH74" s="15"/>
      <c r="UDI74" s="15"/>
      <c r="UDJ74" s="15"/>
      <c r="UDK74" s="15"/>
      <c r="UDL74" s="15"/>
      <c r="UDM74" s="19"/>
      <c r="UDN74" s="59"/>
      <c r="UDO74" s="59"/>
      <c r="UDP74" s="52"/>
      <c r="UDQ74" s="52"/>
      <c r="UDR74" s="52"/>
      <c r="UDS74" s="52"/>
      <c r="UDT74" s="52"/>
      <c r="UDU74" s="59"/>
      <c r="UDV74" s="59"/>
      <c r="UDW74" s="59"/>
      <c r="UDX74" s="59"/>
      <c r="UDY74" s="60"/>
      <c r="UDZ74" s="278"/>
      <c r="UEA74" s="243"/>
      <c r="UEB74" s="244"/>
      <c r="UEC74" s="244"/>
      <c r="UED74" s="244"/>
      <c r="UEE74" s="244"/>
      <c r="UEF74" s="244"/>
      <c r="UEG74" s="201"/>
      <c r="UEH74" s="210"/>
      <c r="UEI74" s="15"/>
      <c r="UEJ74" s="15"/>
      <c r="UEK74" s="15"/>
      <c r="UEL74" s="15"/>
      <c r="UEM74" s="15"/>
      <c r="UEN74" s="15"/>
      <c r="UEO74" s="15"/>
      <c r="UEP74" s="15"/>
      <c r="UEQ74" s="15"/>
      <c r="UER74" s="15"/>
      <c r="UES74" s="19"/>
      <c r="UET74" s="15"/>
      <c r="UEU74" s="15"/>
      <c r="UEV74" s="15"/>
      <c r="UEW74" s="15"/>
      <c r="UEX74" s="15"/>
      <c r="UEY74" s="15"/>
      <c r="UEZ74" s="19"/>
      <c r="UFA74" s="59"/>
      <c r="UFB74" s="59"/>
      <c r="UFC74" s="52"/>
      <c r="UFD74" s="52"/>
      <c r="UFE74" s="52"/>
      <c r="UFF74" s="52"/>
      <c r="UFG74" s="52"/>
      <c r="UFH74" s="59"/>
      <c r="UFI74" s="59"/>
      <c r="UFJ74" s="59"/>
      <c r="UFK74" s="59"/>
      <c r="UFL74" s="60"/>
      <c r="UFM74" s="278"/>
      <c r="UFN74" s="243"/>
      <c r="UFO74" s="244"/>
      <c r="UFP74" s="244"/>
      <c r="UFQ74" s="244"/>
      <c r="UFR74" s="244"/>
      <c r="UFS74" s="244"/>
      <c r="UFT74" s="201"/>
      <c r="UFU74" s="210"/>
      <c r="UFV74" s="15"/>
      <c r="UFW74" s="15"/>
      <c r="UFX74" s="15"/>
      <c r="UFY74" s="15"/>
      <c r="UFZ74" s="15"/>
      <c r="UGA74" s="15"/>
      <c r="UGB74" s="15"/>
      <c r="UGC74" s="15"/>
      <c r="UGD74" s="15"/>
      <c r="UGE74" s="15"/>
      <c r="UGF74" s="19"/>
      <c r="UGG74" s="15"/>
      <c r="UGH74" s="15"/>
      <c r="UGI74" s="15"/>
      <c r="UGJ74" s="15"/>
      <c r="UGK74" s="15"/>
      <c r="UGL74" s="15"/>
      <c r="UGM74" s="19"/>
      <c r="UGN74" s="59"/>
      <c r="UGO74" s="59"/>
      <c r="UGP74" s="52"/>
      <c r="UGQ74" s="52"/>
      <c r="UGR74" s="52"/>
      <c r="UGS74" s="52"/>
      <c r="UGT74" s="52"/>
      <c r="UGU74" s="59"/>
      <c r="UGV74" s="59"/>
      <c r="UGW74" s="59"/>
      <c r="UGX74" s="59"/>
      <c r="UGY74" s="60"/>
      <c r="UGZ74" s="278"/>
      <c r="UHA74" s="243"/>
      <c r="UHB74" s="244"/>
      <c r="UHC74" s="244"/>
      <c r="UHD74" s="244"/>
      <c r="UHE74" s="244"/>
      <c r="UHF74" s="244"/>
      <c r="UHG74" s="201"/>
      <c r="UHH74" s="210"/>
      <c r="UHI74" s="15"/>
      <c r="UHJ74" s="15"/>
      <c r="UHK74" s="15"/>
      <c r="UHL74" s="15"/>
      <c r="UHM74" s="15"/>
      <c r="UHN74" s="15"/>
      <c r="UHO74" s="15"/>
      <c r="UHP74" s="15"/>
      <c r="UHQ74" s="15"/>
      <c r="UHR74" s="15"/>
      <c r="UHS74" s="19"/>
      <c r="UHT74" s="15"/>
      <c r="UHU74" s="15"/>
      <c r="UHV74" s="15"/>
      <c r="UHW74" s="15"/>
      <c r="UHX74" s="15"/>
      <c r="UHY74" s="15"/>
      <c r="UHZ74" s="19"/>
      <c r="UIA74" s="59"/>
      <c r="UIB74" s="59"/>
      <c r="UIC74" s="52"/>
      <c r="UID74" s="52"/>
      <c r="UIE74" s="52"/>
      <c r="UIF74" s="52"/>
      <c r="UIG74" s="52"/>
      <c r="UIH74" s="59"/>
      <c r="UII74" s="59"/>
      <c r="UIJ74" s="59"/>
      <c r="UIK74" s="59"/>
      <c r="UIL74" s="60"/>
      <c r="UIM74" s="278"/>
      <c r="UIN74" s="243"/>
      <c r="UIO74" s="244"/>
      <c r="UIP74" s="244"/>
      <c r="UIQ74" s="244"/>
      <c r="UIR74" s="244"/>
      <c r="UIS74" s="244"/>
      <c r="UIT74" s="201"/>
      <c r="UIU74" s="210"/>
      <c r="UIV74" s="15"/>
      <c r="UIW74" s="15"/>
      <c r="UIX74" s="15"/>
      <c r="UIY74" s="15"/>
      <c r="UIZ74" s="15"/>
      <c r="UJA74" s="15"/>
      <c r="UJB74" s="15"/>
      <c r="UJC74" s="15"/>
      <c r="UJD74" s="15"/>
      <c r="UJE74" s="15"/>
      <c r="UJF74" s="19"/>
      <c r="UJG74" s="15"/>
      <c r="UJH74" s="15"/>
      <c r="UJI74" s="15"/>
      <c r="UJJ74" s="15"/>
      <c r="UJK74" s="15"/>
      <c r="UJL74" s="15"/>
      <c r="UJM74" s="19"/>
      <c r="UJN74" s="59"/>
      <c r="UJO74" s="59"/>
      <c r="UJP74" s="52"/>
      <c r="UJQ74" s="52"/>
      <c r="UJR74" s="52"/>
      <c r="UJS74" s="52"/>
      <c r="UJT74" s="52"/>
      <c r="UJU74" s="59"/>
      <c r="UJV74" s="59"/>
      <c r="UJW74" s="59"/>
      <c r="UJX74" s="59"/>
      <c r="UJY74" s="60"/>
      <c r="UJZ74" s="278"/>
      <c r="UKA74" s="243"/>
      <c r="UKB74" s="244"/>
      <c r="UKC74" s="244"/>
      <c r="UKD74" s="244"/>
      <c r="UKE74" s="244"/>
      <c r="UKF74" s="244"/>
      <c r="UKG74" s="201"/>
      <c r="UKH74" s="210"/>
      <c r="UKI74" s="15"/>
      <c r="UKJ74" s="15"/>
      <c r="UKK74" s="15"/>
      <c r="UKL74" s="15"/>
      <c r="UKM74" s="15"/>
      <c r="UKN74" s="15"/>
      <c r="UKO74" s="15"/>
      <c r="UKP74" s="15"/>
      <c r="UKQ74" s="15"/>
      <c r="UKR74" s="15"/>
      <c r="UKS74" s="19"/>
      <c r="UKT74" s="15"/>
      <c r="UKU74" s="15"/>
      <c r="UKV74" s="15"/>
      <c r="UKW74" s="15"/>
      <c r="UKX74" s="15"/>
      <c r="UKY74" s="15"/>
      <c r="UKZ74" s="19"/>
      <c r="ULA74" s="59"/>
      <c r="ULB74" s="59"/>
      <c r="ULC74" s="52"/>
      <c r="ULD74" s="52"/>
      <c r="ULE74" s="52"/>
      <c r="ULF74" s="52"/>
      <c r="ULG74" s="52"/>
      <c r="ULH74" s="59"/>
      <c r="ULI74" s="59"/>
      <c r="ULJ74" s="59"/>
      <c r="ULK74" s="59"/>
      <c r="ULL74" s="60"/>
      <c r="ULM74" s="278"/>
      <c r="ULN74" s="243"/>
      <c r="ULO74" s="244"/>
      <c r="ULP74" s="244"/>
      <c r="ULQ74" s="244"/>
      <c r="ULR74" s="244"/>
      <c r="ULS74" s="244"/>
      <c r="ULT74" s="201"/>
      <c r="ULU74" s="210"/>
      <c r="ULV74" s="15"/>
      <c r="ULW74" s="15"/>
      <c r="ULX74" s="15"/>
      <c r="ULY74" s="15"/>
      <c r="ULZ74" s="15"/>
      <c r="UMA74" s="15"/>
      <c r="UMB74" s="15"/>
      <c r="UMC74" s="15"/>
      <c r="UMD74" s="15"/>
      <c r="UME74" s="15"/>
      <c r="UMF74" s="19"/>
      <c r="UMG74" s="15"/>
      <c r="UMH74" s="15"/>
      <c r="UMI74" s="15"/>
      <c r="UMJ74" s="15"/>
      <c r="UMK74" s="15"/>
      <c r="UML74" s="15"/>
      <c r="UMM74" s="19"/>
      <c r="UMN74" s="59"/>
      <c r="UMO74" s="59"/>
      <c r="UMP74" s="52"/>
      <c r="UMQ74" s="52"/>
      <c r="UMR74" s="52"/>
      <c r="UMS74" s="52"/>
      <c r="UMT74" s="52"/>
      <c r="UMU74" s="59"/>
      <c r="UMV74" s="59"/>
      <c r="UMW74" s="59"/>
      <c r="UMX74" s="59"/>
      <c r="UMY74" s="60"/>
      <c r="UMZ74" s="278"/>
      <c r="UNA74" s="243"/>
      <c r="UNB74" s="244"/>
      <c r="UNC74" s="244"/>
      <c r="UND74" s="244"/>
      <c r="UNE74" s="244"/>
      <c r="UNF74" s="244"/>
      <c r="UNG74" s="201"/>
      <c r="UNH74" s="210"/>
      <c r="UNI74" s="15"/>
      <c r="UNJ74" s="15"/>
      <c r="UNK74" s="15"/>
      <c r="UNL74" s="15"/>
      <c r="UNM74" s="15"/>
      <c r="UNN74" s="15"/>
      <c r="UNO74" s="15"/>
      <c r="UNP74" s="15"/>
      <c r="UNQ74" s="15"/>
      <c r="UNR74" s="15"/>
      <c r="UNS74" s="19"/>
      <c r="UNT74" s="15"/>
      <c r="UNU74" s="15"/>
      <c r="UNV74" s="15"/>
      <c r="UNW74" s="15"/>
      <c r="UNX74" s="15"/>
      <c r="UNY74" s="15"/>
      <c r="UNZ74" s="19"/>
      <c r="UOA74" s="59"/>
      <c r="UOB74" s="59"/>
      <c r="UOC74" s="52"/>
      <c r="UOD74" s="52"/>
      <c r="UOE74" s="52"/>
      <c r="UOF74" s="52"/>
      <c r="UOG74" s="52"/>
      <c r="UOH74" s="59"/>
      <c r="UOI74" s="59"/>
      <c r="UOJ74" s="59"/>
      <c r="UOK74" s="59"/>
      <c r="UOL74" s="60"/>
      <c r="UOM74" s="278"/>
      <c r="UON74" s="243"/>
      <c r="UOO74" s="244"/>
      <c r="UOP74" s="244"/>
      <c r="UOQ74" s="244"/>
      <c r="UOR74" s="244"/>
      <c r="UOS74" s="244"/>
      <c r="UOT74" s="201"/>
      <c r="UOU74" s="210"/>
      <c r="UOV74" s="15"/>
      <c r="UOW74" s="15"/>
      <c r="UOX74" s="15"/>
      <c r="UOY74" s="15"/>
      <c r="UOZ74" s="15"/>
      <c r="UPA74" s="15"/>
      <c r="UPB74" s="15"/>
      <c r="UPC74" s="15"/>
      <c r="UPD74" s="15"/>
      <c r="UPE74" s="15"/>
      <c r="UPF74" s="19"/>
      <c r="UPG74" s="15"/>
      <c r="UPH74" s="15"/>
      <c r="UPI74" s="15"/>
      <c r="UPJ74" s="15"/>
      <c r="UPK74" s="15"/>
      <c r="UPL74" s="15"/>
      <c r="UPM74" s="19"/>
      <c r="UPN74" s="59"/>
      <c r="UPO74" s="59"/>
      <c r="UPP74" s="52"/>
      <c r="UPQ74" s="52"/>
      <c r="UPR74" s="52"/>
      <c r="UPS74" s="52"/>
      <c r="UPT74" s="52"/>
      <c r="UPU74" s="59"/>
      <c r="UPV74" s="59"/>
      <c r="UPW74" s="59"/>
      <c r="UPX74" s="59"/>
      <c r="UPY74" s="60"/>
      <c r="UPZ74" s="278"/>
      <c r="UQA74" s="243"/>
      <c r="UQB74" s="244"/>
      <c r="UQC74" s="244"/>
      <c r="UQD74" s="244"/>
      <c r="UQE74" s="244"/>
      <c r="UQF74" s="244"/>
      <c r="UQG74" s="201"/>
      <c r="UQH74" s="210"/>
      <c r="UQI74" s="15"/>
      <c r="UQJ74" s="15"/>
      <c r="UQK74" s="15"/>
      <c r="UQL74" s="15"/>
      <c r="UQM74" s="15"/>
      <c r="UQN74" s="15"/>
      <c r="UQO74" s="15"/>
      <c r="UQP74" s="15"/>
      <c r="UQQ74" s="15"/>
      <c r="UQR74" s="15"/>
      <c r="UQS74" s="19"/>
      <c r="UQT74" s="15"/>
      <c r="UQU74" s="15"/>
      <c r="UQV74" s="15"/>
      <c r="UQW74" s="15"/>
      <c r="UQX74" s="15"/>
      <c r="UQY74" s="15"/>
      <c r="UQZ74" s="19"/>
      <c r="URA74" s="59"/>
      <c r="URB74" s="59"/>
      <c r="URC74" s="52"/>
      <c r="URD74" s="52"/>
      <c r="URE74" s="52"/>
      <c r="URF74" s="52"/>
      <c r="URG74" s="52"/>
      <c r="URH74" s="59"/>
      <c r="URI74" s="59"/>
      <c r="URJ74" s="59"/>
      <c r="URK74" s="59"/>
      <c r="URL74" s="60"/>
      <c r="URM74" s="278"/>
      <c r="URN74" s="243"/>
      <c r="URO74" s="244"/>
      <c r="URP74" s="244"/>
      <c r="URQ74" s="244"/>
      <c r="URR74" s="244"/>
      <c r="URS74" s="244"/>
      <c r="URT74" s="201"/>
      <c r="URU74" s="210"/>
      <c r="URV74" s="15"/>
      <c r="URW74" s="15"/>
      <c r="URX74" s="15"/>
      <c r="URY74" s="15"/>
      <c r="URZ74" s="15"/>
      <c r="USA74" s="15"/>
      <c r="USB74" s="15"/>
      <c r="USC74" s="15"/>
      <c r="USD74" s="15"/>
      <c r="USE74" s="15"/>
      <c r="USF74" s="19"/>
      <c r="USG74" s="15"/>
      <c r="USH74" s="15"/>
      <c r="USI74" s="15"/>
      <c r="USJ74" s="15"/>
      <c r="USK74" s="15"/>
      <c r="USL74" s="15"/>
      <c r="USM74" s="19"/>
      <c r="USN74" s="59"/>
      <c r="USO74" s="59"/>
      <c r="USP74" s="52"/>
      <c r="USQ74" s="52"/>
      <c r="USR74" s="52"/>
      <c r="USS74" s="52"/>
      <c r="UST74" s="52"/>
      <c r="USU74" s="59"/>
      <c r="USV74" s="59"/>
      <c r="USW74" s="59"/>
      <c r="USX74" s="59"/>
      <c r="USY74" s="60"/>
      <c r="USZ74" s="278"/>
      <c r="UTA74" s="243"/>
      <c r="UTB74" s="244"/>
      <c r="UTC74" s="244"/>
      <c r="UTD74" s="244"/>
      <c r="UTE74" s="244"/>
      <c r="UTF74" s="244"/>
      <c r="UTG74" s="201"/>
      <c r="UTH74" s="210"/>
      <c r="UTI74" s="15"/>
      <c r="UTJ74" s="15"/>
      <c r="UTK74" s="15"/>
      <c r="UTL74" s="15"/>
      <c r="UTM74" s="15"/>
      <c r="UTN74" s="15"/>
      <c r="UTO74" s="15"/>
      <c r="UTP74" s="15"/>
      <c r="UTQ74" s="15"/>
      <c r="UTR74" s="15"/>
      <c r="UTS74" s="19"/>
      <c r="UTT74" s="15"/>
      <c r="UTU74" s="15"/>
      <c r="UTV74" s="15"/>
      <c r="UTW74" s="15"/>
      <c r="UTX74" s="15"/>
      <c r="UTY74" s="15"/>
      <c r="UTZ74" s="19"/>
      <c r="UUA74" s="59"/>
      <c r="UUB74" s="59"/>
      <c r="UUC74" s="52"/>
      <c r="UUD74" s="52"/>
      <c r="UUE74" s="52"/>
      <c r="UUF74" s="52"/>
      <c r="UUG74" s="52"/>
      <c r="UUH74" s="59"/>
      <c r="UUI74" s="59"/>
      <c r="UUJ74" s="59"/>
      <c r="UUK74" s="59"/>
      <c r="UUL74" s="60"/>
      <c r="UUM74" s="278"/>
      <c r="UUN74" s="243"/>
      <c r="UUO74" s="244"/>
      <c r="UUP74" s="244"/>
      <c r="UUQ74" s="244"/>
      <c r="UUR74" s="244"/>
      <c r="UUS74" s="244"/>
      <c r="UUT74" s="201"/>
      <c r="UUU74" s="210"/>
      <c r="UUV74" s="15"/>
      <c r="UUW74" s="15"/>
      <c r="UUX74" s="15"/>
      <c r="UUY74" s="15"/>
      <c r="UUZ74" s="15"/>
      <c r="UVA74" s="15"/>
      <c r="UVB74" s="15"/>
      <c r="UVC74" s="15"/>
      <c r="UVD74" s="15"/>
      <c r="UVE74" s="15"/>
      <c r="UVF74" s="19"/>
      <c r="UVG74" s="15"/>
      <c r="UVH74" s="15"/>
      <c r="UVI74" s="15"/>
      <c r="UVJ74" s="15"/>
      <c r="UVK74" s="15"/>
      <c r="UVL74" s="15"/>
      <c r="UVM74" s="19"/>
      <c r="UVN74" s="59"/>
      <c r="UVO74" s="59"/>
      <c r="UVP74" s="52"/>
      <c r="UVQ74" s="52"/>
      <c r="UVR74" s="52"/>
      <c r="UVS74" s="52"/>
      <c r="UVT74" s="52"/>
      <c r="UVU74" s="59"/>
      <c r="UVV74" s="59"/>
      <c r="UVW74" s="59"/>
      <c r="UVX74" s="59"/>
      <c r="UVY74" s="60"/>
      <c r="UVZ74" s="278"/>
      <c r="UWA74" s="243"/>
      <c r="UWB74" s="244"/>
      <c r="UWC74" s="244"/>
      <c r="UWD74" s="244"/>
      <c r="UWE74" s="244"/>
      <c r="UWF74" s="244"/>
      <c r="UWG74" s="201"/>
      <c r="UWH74" s="210"/>
      <c r="UWI74" s="15"/>
      <c r="UWJ74" s="15"/>
      <c r="UWK74" s="15"/>
      <c r="UWL74" s="15"/>
      <c r="UWM74" s="15"/>
      <c r="UWN74" s="15"/>
      <c r="UWO74" s="15"/>
      <c r="UWP74" s="15"/>
      <c r="UWQ74" s="15"/>
      <c r="UWR74" s="15"/>
      <c r="UWS74" s="19"/>
      <c r="UWT74" s="15"/>
      <c r="UWU74" s="15"/>
      <c r="UWV74" s="15"/>
      <c r="UWW74" s="15"/>
      <c r="UWX74" s="15"/>
      <c r="UWY74" s="15"/>
      <c r="UWZ74" s="19"/>
      <c r="UXA74" s="59"/>
      <c r="UXB74" s="59"/>
      <c r="UXC74" s="52"/>
      <c r="UXD74" s="52"/>
      <c r="UXE74" s="52"/>
      <c r="UXF74" s="52"/>
      <c r="UXG74" s="52"/>
      <c r="UXH74" s="59"/>
      <c r="UXI74" s="59"/>
      <c r="UXJ74" s="59"/>
      <c r="UXK74" s="59"/>
      <c r="UXL74" s="60"/>
      <c r="UXM74" s="278"/>
      <c r="UXN74" s="243"/>
      <c r="UXO74" s="244"/>
      <c r="UXP74" s="244"/>
      <c r="UXQ74" s="244"/>
      <c r="UXR74" s="244"/>
      <c r="UXS74" s="244"/>
      <c r="UXT74" s="201"/>
      <c r="UXU74" s="210"/>
      <c r="UXV74" s="15"/>
      <c r="UXW74" s="15"/>
      <c r="UXX74" s="15"/>
      <c r="UXY74" s="15"/>
      <c r="UXZ74" s="15"/>
      <c r="UYA74" s="15"/>
      <c r="UYB74" s="15"/>
      <c r="UYC74" s="15"/>
      <c r="UYD74" s="15"/>
      <c r="UYE74" s="15"/>
      <c r="UYF74" s="19"/>
      <c r="UYG74" s="15"/>
      <c r="UYH74" s="15"/>
      <c r="UYI74" s="15"/>
      <c r="UYJ74" s="15"/>
      <c r="UYK74" s="15"/>
      <c r="UYL74" s="15"/>
      <c r="UYM74" s="19"/>
      <c r="UYN74" s="59"/>
      <c r="UYO74" s="59"/>
      <c r="UYP74" s="52"/>
      <c r="UYQ74" s="52"/>
      <c r="UYR74" s="52"/>
      <c r="UYS74" s="52"/>
      <c r="UYT74" s="52"/>
      <c r="UYU74" s="59"/>
      <c r="UYV74" s="59"/>
      <c r="UYW74" s="59"/>
      <c r="UYX74" s="59"/>
      <c r="UYY74" s="60"/>
      <c r="UYZ74" s="278"/>
      <c r="UZA74" s="243"/>
      <c r="UZB74" s="244"/>
      <c r="UZC74" s="244"/>
      <c r="UZD74" s="244"/>
      <c r="UZE74" s="244"/>
      <c r="UZF74" s="244"/>
      <c r="UZG74" s="201"/>
      <c r="UZH74" s="210"/>
      <c r="UZI74" s="15"/>
      <c r="UZJ74" s="15"/>
      <c r="UZK74" s="15"/>
      <c r="UZL74" s="15"/>
      <c r="UZM74" s="15"/>
      <c r="UZN74" s="15"/>
      <c r="UZO74" s="15"/>
      <c r="UZP74" s="15"/>
      <c r="UZQ74" s="15"/>
      <c r="UZR74" s="15"/>
      <c r="UZS74" s="19"/>
      <c r="UZT74" s="15"/>
      <c r="UZU74" s="15"/>
      <c r="UZV74" s="15"/>
      <c r="UZW74" s="15"/>
      <c r="UZX74" s="15"/>
      <c r="UZY74" s="15"/>
      <c r="UZZ74" s="19"/>
      <c r="VAA74" s="59"/>
      <c r="VAB74" s="59"/>
      <c r="VAC74" s="52"/>
      <c r="VAD74" s="52"/>
      <c r="VAE74" s="52"/>
      <c r="VAF74" s="52"/>
      <c r="VAG74" s="52"/>
      <c r="VAH74" s="59"/>
      <c r="VAI74" s="59"/>
      <c r="VAJ74" s="59"/>
      <c r="VAK74" s="59"/>
      <c r="VAL74" s="60"/>
      <c r="VAM74" s="278"/>
      <c r="VAN74" s="243"/>
      <c r="VAO74" s="244"/>
      <c r="VAP74" s="244"/>
      <c r="VAQ74" s="244"/>
      <c r="VAR74" s="244"/>
      <c r="VAS74" s="244"/>
      <c r="VAT74" s="201"/>
      <c r="VAU74" s="210"/>
      <c r="VAV74" s="15"/>
      <c r="VAW74" s="15"/>
      <c r="VAX74" s="15"/>
      <c r="VAY74" s="15"/>
      <c r="VAZ74" s="15"/>
      <c r="VBA74" s="15"/>
      <c r="VBB74" s="15"/>
      <c r="VBC74" s="15"/>
      <c r="VBD74" s="15"/>
      <c r="VBE74" s="15"/>
      <c r="VBF74" s="19"/>
      <c r="VBG74" s="15"/>
      <c r="VBH74" s="15"/>
      <c r="VBI74" s="15"/>
      <c r="VBJ74" s="15"/>
      <c r="VBK74" s="15"/>
      <c r="VBL74" s="15"/>
      <c r="VBM74" s="19"/>
      <c r="VBN74" s="59"/>
      <c r="VBO74" s="59"/>
      <c r="VBP74" s="52"/>
      <c r="VBQ74" s="52"/>
      <c r="VBR74" s="52"/>
      <c r="VBS74" s="52"/>
      <c r="VBT74" s="52"/>
      <c r="VBU74" s="59"/>
      <c r="VBV74" s="59"/>
      <c r="VBW74" s="59"/>
      <c r="VBX74" s="59"/>
      <c r="VBY74" s="60"/>
      <c r="VBZ74" s="278"/>
      <c r="VCA74" s="243"/>
      <c r="VCB74" s="244"/>
      <c r="VCC74" s="244"/>
      <c r="VCD74" s="244"/>
      <c r="VCE74" s="244"/>
      <c r="VCF74" s="244"/>
      <c r="VCG74" s="201"/>
      <c r="VCH74" s="210"/>
      <c r="VCI74" s="15"/>
      <c r="VCJ74" s="15"/>
      <c r="VCK74" s="15"/>
      <c r="VCL74" s="15"/>
      <c r="VCM74" s="15"/>
      <c r="VCN74" s="15"/>
      <c r="VCO74" s="15"/>
      <c r="VCP74" s="15"/>
      <c r="VCQ74" s="15"/>
      <c r="VCR74" s="15"/>
      <c r="VCS74" s="19"/>
      <c r="VCT74" s="15"/>
      <c r="VCU74" s="15"/>
      <c r="VCV74" s="15"/>
      <c r="VCW74" s="15"/>
      <c r="VCX74" s="15"/>
      <c r="VCY74" s="15"/>
      <c r="VCZ74" s="19"/>
      <c r="VDA74" s="59"/>
      <c r="VDB74" s="59"/>
      <c r="VDC74" s="52"/>
      <c r="VDD74" s="52"/>
      <c r="VDE74" s="52"/>
      <c r="VDF74" s="52"/>
      <c r="VDG74" s="52"/>
      <c r="VDH74" s="59"/>
      <c r="VDI74" s="59"/>
      <c r="VDJ74" s="59"/>
      <c r="VDK74" s="59"/>
      <c r="VDL74" s="60"/>
      <c r="VDM74" s="278"/>
      <c r="VDN74" s="243"/>
      <c r="VDO74" s="244"/>
      <c r="VDP74" s="244"/>
      <c r="VDQ74" s="244"/>
      <c r="VDR74" s="244"/>
      <c r="VDS74" s="244"/>
      <c r="VDT74" s="201"/>
      <c r="VDU74" s="210"/>
      <c r="VDV74" s="15"/>
      <c r="VDW74" s="15"/>
      <c r="VDX74" s="15"/>
      <c r="VDY74" s="15"/>
      <c r="VDZ74" s="15"/>
      <c r="VEA74" s="15"/>
      <c r="VEB74" s="15"/>
      <c r="VEC74" s="15"/>
      <c r="VED74" s="15"/>
      <c r="VEE74" s="15"/>
      <c r="VEF74" s="19"/>
      <c r="VEG74" s="15"/>
      <c r="VEH74" s="15"/>
      <c r="VEI74" s="15"/>
      <c r="VEJ74" s="15"/>
      <c r="VEK74" s="15"/>
      <c r="VEL74" s="15"/>
      <c r="VEM74" s="19"/>
      <c r="VEN74" s="59"/>
      <c r="VEO74" s="59"/>
      <c r="VEP74" s="52"/>
      <c r="VEQ74" s="52"/>
      <c r="VER74" s="52"/>
      <c r="VES74" s="52"/>
      <c r="VET74" s="52"/>
      <c r="VEU74" s="59"/>
      <c r="VEV74" s="59"/>
      <c r="VEW74" s="59"/>
      <c r="VEX74" s="59"/>
      <c r="VEY74" s="60"/>
      <c r="VEZ74" s="278"/>
      <c r="VFA74" s="243"/>
      <c r="VFB74" s="244"/>
      <c r="VFC74" s="244"/>
      <c r="VFD74" s="244"/>
      <c r="VFE74" s="244"/>
      <c r="VFF74" s="244"/>
      <c r="VFG74" s="201"/>
      <c r="VFH74" s="210"/>
      <c r="VFI74" s="15"/>
      <c r="VFJ74" s="15"/>
      <c r="VFK74" s="15"/>
      <c r="VFL74" s="15"/>
      <c r="VFM74" s="15"/>
      <c r="VFN74" s="15"/>
      <c r="VFO74" s="15"/>
      <c r="VFP74" s="15"/>
      <c r="VFQ74" s="15"/>
      <c r="VFR74" s="15"/>
      <c r="VFS74" s="19"/>
      <c r="VFT74" s="15"/>
      <c r="VFU74" s="15"/>
      <c r="VFV74" s="15"/>
      <c r="VFW74" s="15"/>
      <c r="VFX74" s="15"/>
      <c r="VFY74" s="15"/>
      <c r="VFZ74" s="19"/>
      <c r="VGA74" s="59"/>
      <c r="VGB74" s="59"/>
      <c r="VGC74" s="52"/>
      <c r="VGD74" s="52"/>
      <c r="VGE74" s="52"/>
      <c r="VGF74" s="52"/>
      <c r="VGG74" s="52"/>
      <c r="VGH74" s="59"/>
      <c r="VGI74" s="59"/>
      <c r="VGJ74" s="59"/>
      <c r="VGK74" s="59"/>
      <c r="VGL74" s="60"/>
      <c r="VGM74" s="278"/>
      <c r="VGN74" s="243"/>
      <c r="VGO74" s="244"/>
      <c r="VGP74" s="244"/>
      <c r="VGQ74" s="244"/>
      <c r="VGR74" s="244"/>
      <c r="VGS74" s="244"/>
      <c r="VGT74" s="201"/>
      <c r="VGU74" s="210"/>
      <c r="VGV74" s="15"/>
      <c r="VGW74" s="15"/>
      <c r="VGX74" s="15"/>
      <c r="VGY74" s="15"/>
      <c r="VGZ74" s="15"/>
      <c r="VHA74" s="15"/>
      <c r="VHB74" s="15"/>
      <c r="VHC74" s="15"/>
      <c r="VHD74" s="15"/>
      <c r="VHE74" s="15"/>
      <c r="VHF74" s="19"/>
      <c r="VHG74" s="15"/>
      <c r="VHH74" s="15"/>
      <c r="VHI74" s="15"/>
      <c r="VHJ74" s="15"/>
      <c r="VHK74" s="15"/>
      <c r="VHL74" s="15"/>
      <c r="VHM74" s="19"/>
      <c r="VHN74" s="59"/>
      <c r="VHO74" s="59"/>
      <c r="VHP74" s="52"/>
      <c r="VHQ74" s="52"/>
      <c r="VHR74" s="52"/>
      <c r="VHS74" s="52"/>
      <c r="VHT74" s="52"/>
      <c r="VHU74" s="59"/>
      <c r="VHV74" s="59"/>
      <c r="VHW74" s="59"/>
      <c r="VHX74" s="59"/>
      <c r="VHY74" s="60"/>
      <c r="VHZ74" s="278"/>
      <c r="VIA74" s="243"/>
      <c r="VIB74" s="244"/>
      <c r="VIC74" s="244"/>
      <c r="VID74" s="244"/>
      <c r="VIE74" s="244"/>
      <c r="VIF74" s="244"/>
      <c r="VIG74" s="201"/>
      <c r="VIH74" s="210"/>
      <c r="VII74" s="15"/>
      <c r="VIJ74" s="15"/>
      <c r="VIK74" s="15"/>
      <c r="VIL74" s="15"/>
      <c r="VIM74" s="15"/>
      <c r="VIN74" s="15"/>
      <c r="VIO74" s="15"/>
      <c r="VIP74" s="15"/>
      <c r="VIQ74" s="15"/>
      <c r="VIR74" s="15"/>
      <c r="VIS74" s="19"/>
      <c r="VIT74" s="15"/>
      <c r="VIU74" s="15"/>
      <c r="VIV74" s="15"/>
      <c r="VIW74" s="15"/>
      <c r="VIX74" s="15"/>
      <c r="VIY74" s="15"/>
      <c r="VIZ74" s="19"/>
      <c r="VJA74" s="59"/>
      <c r="VJB74" s="59"/>
      <c r="VJC74" s="52"/>
      <c r="VJD74" s="52"/>
      <c r="VJE74" s="52"/>
      <c r="VJF74" s="52"/>
      <c r="VJG74" s="52"/>
      <c r="VJH74" s="59"/>
      <c r="VJI74" s="59"/>
      <c r="VJJ74" s="59"/>
      <c r="VJK74" s="59"/>
      <c r="VJL74" s="60"/>
      <c r="VJM74" s="278"/>
      <c r="VJN74" s="243"/>
      <c r="VJO74" s="244"/>
      <c r="VJP74" s="244"/>
      <c r="VJQ74" s="244"/>
      <c r="VJR74" s="244"/>
      <c r="VJS74" s="244"/>
      <c r="VJT74" s="201"/>
      <c r="VJU74" s="210"/>
      <c r="VJV74" s="15"/>
      <c r="VJW74" s="15"/>
      <c r="VJX74" s="15"/>
      <c r="VJY74" s="15"/>
      <c r="VJZ74" s="15"/>
      <c r="VKA74" s="15"/>
      <c r="VKB74" s="15"/>
      <c r="VKC74" s="15"/>
      <c r="VKD74" s="15"/>
      <c r="VKE74" s="15"/>
      <c r="VKF74" s="19"/>
      <c r="VKG74" s="15"/>
      <c r="VKH74" s="15"/>
      <c r="VKI74" s="15"/>
      <c r="VKJ74" s="15"/>
      <c r="VKK74" s="15"/>
      <c r="VKL74" s="15"/>
      <c r="VKM74" s="19"/>
      <c r="VKN74" s="59"/>
      <c r="VKO74" s="59"/>
      <c r="VKP74" s="52"/>
      <c r="VKQ74" s="52"/>
      <c r="VKR74" s="52"/>
      <c r="VKS74" s="52"/>
      <c r="VKT74" s="52"/>
      <c r="VKU74" s="59"/>
      <c r="VKV74" s="59"/>
      <c r="VKW74" s="59"/>
      <c r="VKX74" s="59"/>
      <c r="VKY74" s="60"/>
      <c r="VKZ74" s="278"/>
      <c r="VLA74" s="243"/>
      <c r="VLB74" s="244"/>
      <c r="VLC74" s="244"/>
      <c r="VLD74" s="244"/>
      <c r="VLE74" s="244"/>
      <c r="VLF74" s="244"/>
      <c r="VLG74" s="201"/>
      <c r="VLH74" s="210"/>
      <c r="VLI74" s="15"/>
      <c r="VLJ74" s="15"/>
      <c r="VLK74" s="15"/>
      <c r="VLL74" s="15"/>
      <c r="VLM74" s="15"/>
      <c r="VLN74" s="15"/>
      <c r="VLO74" s="15"/>
      <c r="VLP74" s="15"/>
      <c r="VLQ74" s="15"/>
      <c r="VLR74" s="15"/>
      <c r="VLS74" s="19"/>
      <c r="VLT74" s="15"/>
      <c r="VLU74" s="15"/>
      <c r="VLV74" s="15"/>
      <c r="VLW74" s="15"/>
      <c r="VLX74" s="15"/>
      <c r="VLY74" s="15"/>
      <c r="VLZ74" s="19"/>
      <c r="VMA74" s="59"/>
      <c r="VMB74" s="59"/>
      <c r="VMC74" s="52"/>
      <c r="VMD74" s="52"/>
      <c r="VME74" s="52"/>
      <c r="VMF74" s="52"/>
      <c r="VMG74" s="52"/>
      <c r="VMH74" s="59"/>
      <c r="VMI74" s="59"/>
      <c r="VMJ74" s="59"/>
      <c r="VMK74" s="59"/>
      <c r="VML74" s="60"/>
      <c r="VMM74" s="278"/>
      <c r="VMN74" s="243"/>
      <c r="VMO74" s="244"/>
      <c r="VMP74" s="244"/>
      <c r="VMQ74" s="244"/>
      <c r="VMR74" s="244"/>
      <c r="VMS74" s="244"/>
      <c r="VMT74" s="201"/>
      <c r="VMU74" s="210"/>
      <c r="VMV74" s="15"/>
      <c r="VMW74" s="15"/>
      <c r="VMX74" s="15"/>
      <c r="VMY74" s="15"/>
      <c r="VMZ74" s="15"/>
      <c r="VNA74" s="15"/>
      <c r="VNB74" s="15"/>
      <c r="VNC74" s="15"/>
      <c r="VND74" s="15"/>
      <c r="VNE74" s="15"/>
      <c r="VNF74" s="19"/>
      <c r="VNG74" s="15"/>
      <c r="VNH74" s="15"/>
      <c r="VNI74" s="15"/>
      <c r="VNJ74" s="15"/>
      <c r="VNK74" s="15"/>
      <c r="VNL74" s="15"/>
      <c r="VNM74" s="19"/>
      <c r="VNN74" s="59"/>
      <c r="VNO74" s="59"/>
      <c r="VNP74" s="52"/>
      <c r="VNQ74" s="52"/>
      <c r="VNR74" s="52"/>
      <c r="VNS74" s="52"/>
      <c r="VNT74" s="52"/>
      <c r="VNU74" s="59"/>
      <c r="VNV74" s="59"/>
      <c r="VNW74" s="59"/>
      <c r="VNX74" s="59"/>
      <c r="VNY74" s="60"/>
      <c r="VNZ74" s="278"/>
      <c r="VOA74" s="243"/>
      <c r="VOB74" s="244"/>
      <c r="VOC74" s="244"/>
      <c r="VOD74" s="244"/>
      <c r="VOE74" s="244"/>
      <c r="VOF74" s="244"/>
      <c r="VOG74" s="201"/>
      <c r="VOH74" s="210"/>
      <c r="VOI74" s="15"/>
      <c r="VOJ74" s="15"/>
      <c r="VOK74" s="15"/>
      <c r="VOL74" s="15"/>
      <c r="VOM74" s="15"/>
      <c r="VON74" s="15"/>
      <c r="VOO74" s="15"/>
      <c r="VOP74" s="15"/>
      <c r="VOQ74" s="15"/>
      <c r="VOR74" s="15"/>
      <c r="VOS74" s="19"/>
      <c r="VOT74" s="15"/>
      <c r="VOU74" s="15"/>
      <c r="VOV74" s="15"/>
      <c r="VOW74" s="15"/>
      <c r="VOX74" s="15"/>
      <c r="VOY74" s="15"/>
      <c r="VOZ74" s="19"/>
      <c r="VPA74" s="59"/>
      <c r="VPB74" s="59"/>
      <c r="VPC74" s="52"/>
      <c r="VPD74" s="52"/>
      <c r="VPE74" s="52"/>
      <c r="VPF74" s="52"/>
      <c r="VPG74" s="52"/>
      <c r="VPH74" s="59"/>
      <c r="VPI74" s="59"/>
      <c r="VPJ74" s="59"/>
      <c r="VPK74" s="59"/>
      <c r="VPL74" s="60"/>
      <c r="VPM74" s="278"/>
      <c r="VPN74" s="243"/>
      <c r="VPO74" s="244"/>
      <c r="VPP74" s="244"/>
      <c r="VPQ74" s="244"/>
      <c r="VPR74" s="244"/>
      <c r="VPS74" s="244"/>
      <c r="VPT74" s="201"/>
      <c r="VPU74" s="210"/>
      <c r="VPV74" s="15"/>
      <c r="VPW74" s="15"/>
      <c r="VPX74" s="15"/>
      <c r="VPY74" s="15"/>
      <c r="VPZ74" s="15"/>
      <c r="VQA74" s="15"/>
      <c r="VQB74" s="15"/>
      <c r="VQC74" s="15"/>
      <c r="VQD74" s="15"/>
      <c r="VQE74" s="15"/>
      <c r="VQF74" s="19"/>
      <c r="VQG74" s="15"/>
      <c r="VQH74" s="15"/>
      <c r="VQI74" s="15"/>
      <c r="VQJ74" s="15"/>
      <c r="VQK74" s="15"/>
      <c r="VQL74" s="15"/>
      <c r="VQM74" s="19"/>
      <c r="VQN74" s="59"/>
      <c r="VQO74" s="59"/>
      <c r="VQP74" s="52"/>
      <c r="VQQ74" s="52"/>
      <c r="VQR74" s="52"/>
      <c r="VQS74" s="52"/>
      <c r="VQT74" s="52"/>
      <c r="VQU74" s="59"/>
      <c r="VQV74" s="59"/>
      <c r="VQW74" s="59"/>
      <c r="VQX74" s="59"/>
      <c r="VQY74" s="60"/>
      <c r="VQZ74" s="278"/>
      <c r="VRA74" s="243"/>
      <c r="VRB74" s="244"/>
      <c r="VRC74" s="244"/>
      <c r="VRD74" s="244"/>
      <c r="VRE74" s="244"/>
      <c r="VRF74" s="244"/>
      <c r="VRG74" s="201"/>
      <c r="VRH74" s="210"/>
      <c r="VRI74" s="15"/>
      <c r="VRJ74" s="15"/>
      <c r="VRK74" s="15"/>
      <c r="VRL74" s="15"/>
      <c r="VRM74" s="15"/>
      <c r="VRN74" s="15"/>
      <c r="VRO74" s="15"/>
      <c r="VRP74" s="15"/>
      <c r="VRQ74" s="15"/>
      <c r="VRR74" s="15"/>
      <c r="VRS74" s="19"/>
      <c r="VRT74" s="15"/>
      <c r="VRU74" s="15"/>
      <c r="VRV74" s="15"/>
      <c r="VRW74" s="15"/>
      <c r="VRX74" s="15"/>
      <c r="VRY74" s="15"/>
      <c r="VRZ74" s="19"/>
      <c r="VSA74" s="59"/>
      <c r="VSB74" s="59"/>
      <c r="VSC74" s="52"/>
      <c r="VSD74" s="52"/>
      <c r="VSE74" s="52"/>
      <c r="VSF74" s="52"/>
      <c r="VSG74" s="52"/>
      <c r="VSH74" s="59"/>
      <c r="VSI74" s="59"/>
      <c r="VSJ74" s="59"/>
      <c r="VSK74" s="59"/>
      <c r="VSL74" s="60"/>
      <c r="VSM74" s="278"/>
      <c r="VSN74" s="243"/>
      <c r="VSO74" s="244"/>
      <c r="VSP74" s="244"/>
      <c r="VSQ74" s="244"/>
      <c r="VSR74" s="244"/>
      <c r="VSS74" s="244"/>
      <c r="VST74" s="201"/>
      <c r="VSU74" s="210"/>
      <c r="VSV74" s="15"/>
      <c r="VSW74" s="15"/>
      <c r="VSX74" s="15"/>
      <c r="VSY74" s="15"/>
      <c r="VSZ74" s="15"/>
      <c r="VTA74" s="15"/>
      <c r="VTB74" s="15"/>
      <c r="VTC74" s="15"/>
      <c r="VTD74" s="15"/>
      <c r="VTE74" s="15"/>
      <c r="VTF74" s="19"/>
      <c r="VTG74" s="15"/>
      <c r="VTH74" s="15"/>
      <c r="VTI74" s="15"/>
      <c r="VTJ74" s="15"/>
      <c r="VTK74" s="15"/>
      <c r="VTL74" s="15"/>
      <c r="VTM74" s="19"/>
      <c r="VTN74" s="59"/>
      <c r="VTO74" s="59"/>
      <c r="VTP74" s="52"/>
      <c r="VTQ74" s="52"/>
      <c r="VTR74" s="52"/>
      <c r="VTS74" s="52"/>
      <c r="VTT74" s="52"/>
      <c r="VTU74" s="59"/>
      <c r="VTV74" s="59"/>
      <c r="VTW74" s="59"/>
      <c r="VTX74" s="59"/>
      <c r="VTY74" s="60"/>
      <c r="VTZ74" s="278"/>
      <c r="VUA74" s="243"/>
      <c r="VUB74" s="244"/>
      <c r="VUC74" s="244"/>
      <c r="VUD74" s="244"/>
      <c r="VUE74" s="244"/>
      <c r="VUF74" s="244"/>
      <c r="VUG74" s="201"/>
      <c r="VUH74" s="210"/>
      <c r="VUI74" s="15"/>
      <c r="VUJ74" s="15"/>
      <c r="VUK74" s="15"/>
      <c r="VUL74" s="15"/>
      <c r="VUM74" s="15"/>
      <c r="VUN74" s="15"/>
      <c r="VUO74" s="15"/>
      <c r="VUP74" s="15"/>
      <c r="VUQ74" s="15"/>
      <c r="VUR74" s="15"/>
      <c r="VUS74" s="19"/>
      <c r="VUT74" s="15"/>
      <c r="VUU74" s="15"/>
      <c r="VUV74" s="15"/>
      <c r="VUW74" s="15"/>
      <c r="VUX74" s="15"/>
      <c r="VUY74" s="15"/>
      <c r="VUZ74" s="19"/>
      <c r="VVA74" s="59"/>
      <c r="VVB74" s="59"/>
      <c r="VVC74" s="52"/>
      <c r="VVD74" s="52"/>
      <c r="VVE74" s="52"/>
      <c r="VVF74" s="52"/>
      <c r="VVG74" s="52"/>
      <c r="VVH74" s="59"/>
      <c r="VVI74" s="59"/>
      <c r="VVJ74" s="59"/>
      <c r="VVK74" s="59"/>
      <c r="VVL74" s="60"/>
      <c r="VVM74" s="278"/>
      <c r="VVN74" s="243"/>
      <c r="VVO74" s="244"/>
      <c r="VVP74" s="244"/>
      <c r="VVQ74" s="244"/>
      <c r="VVR74" s="244"/>
      <c r="VVS74" s="244"/>
      <c r="VVT74" s="201"/>
      <c r="VVU74" s="210"/>
      <c r="VVV74" s="15"/>
      <c r="VVW74" s="15"/>
      <c r="VVX74" s="15"/>
      <c r="VVY74" s="15"/>
      <c r="VVZ74" s="15"/>
      <c r="VWA74" s="15"/>
      <c r="VWB74" s="15"/>
      <c r="VWC74" s="15"/>
      <c r="VWD74" s="15"/>
      <c r="VWE74" s="15"/>
      <c r="VWF74" s="19"/>
      <c r="VWG74" s="15"/>
      <c r="VWH74" s="15"/>
      <c r="VWI74" s="15"/>
      <c r="VWJ74" s="15"/>
      <c r="VWK74" s="15"/>
      <c r="VWL74" s="15"/>
      <c r="VWM74" s="19"/>
      <c r="VWN74" s="59"/>
      <c r="VWO74" s="59"/>
      <c r="VWP74" s="52"/>
      <c r="VWQ74" s="52"/>
      <c r="VWR74" s="52"/>
      <c r="VWS74" s="52"/>
      <c r="VWT74" s="52"/>
      <c r="VWU74" s="59"/>
      <c r="VWV74" s="59"/>
      <c r="VWW74" s="59"/>
      <c r="VWX74" s="59"/>
      <c r="VWY74" s="60"/>
      <c r="VWZ74" s="278"/>
      <c r="VXA74" s="243"/>
      <c r="VXB74" s="244"/>
      <c r="VXC74" s="244"/>
      <c r="VXD74" s="244"/>
      <c r="VXE74" s="244"/>
      <c r="VXF74" s="244"/>
      <c r="VXG74" s="201"/>
      <c r="VXH74" s="210"/>
      <c r="VXI74" s="15"/>
      <c r="VXJ74" s="15"/>
      <c r="VXK74" s="15"/>
      <c r="VXL74" s="15"/>
      <c r="VXM74" s="15"/>
      <c r="VXN74" s="15"/>
      <c r="VXO74" s="15"/>
      <c r="VXP74" s="15"/>
      <c r="VXQ74" s="15"/>
      <c r="VXR74" s="15"/>
      <c r="VXS74" s="19"/>
      <c r="VXT74" s="15"/>
      <c r="VXU74" s="15"/>
      <c r="VXV74" s="15"/>
      <c r="VXW74" s="15"/>
      <c r="VXX74" s="15"/>
      <c r="VXY74" s="15"/>
      <c r="VXZ74" s="19"/>
      <c r="VYA74" s="59"/>
      <c r="VYB74" s="59"/>
      <c r="VYC74" s="52"/>
      <c r="VYD74" s="52"/>
      <c r="VYE74" s="52"/>
      <c r="VYF74" s="52"/>
      <c r="VYG74" s="52"/>
      <c r="VYH74" s="59"/>
      <c r="VYI74" s="59"/>
      <c r="VYJ74" s="59"/>
      <c r="VYK74" s="59"/>
      <c r="VYL74" s="60"/>
      <c r="VYM74" s="278"/>
      <c r="VYN74" s="243"/>
      <c r="VYO74" s="244"/>
      <c r="VYP74" s="244"/>
      <c r="VYQ74" s="244"/>
      <c r="VYR74" s="244"/>
      <c r="VYS74" s="244"/>
      <c r="VYT74" s="201"/>
      <c r="VYU74" s="210"/>
      <c r="VYV74" s="15"/>
      <c r="VYW74" s="15"/>
      <c r="VYX74" s="15"/>
      <c r="VYY74" s="15"/>
      <c r="VYZ74" s="15"/>
      <c r="VZA74" s="15"/>
      <c r="VZB74" s="15"/>
      <c r="VZC74" s="15"/>
      <c r="VZD74" s="15"/>
      <c r="VZE74" s="15"/>
      <c r="VZF74" s="19"/>
      <c r="VZG74" s="15"/>
      <c r="VZH74" s="15"/>
      <c r="VZI74" s="15"/>
      <c r="VZJ74" s="15"/>
      <c r="VZK74" s="15"/>
      <c r="VZL74" s="15"/>
      <c r="VZM74" s="19"/>
      <c r="VZN74" s="59"/>
      <c r="VZO74" s="59"/>
      <c r="VZP74" s="52"/>
      <c r="VZQ74" s="52"/>
      <c r="VZR74" s="52"/>
      <c r="VZS74" s="52"/>
      <c r="VZT74" s="52"/>
      <c r="VZU74" s="59"/>
      <c r="VZV74" s="59"/>
      <c r="VZW74" s="59"/>
      <c r="VZX74" s="59"/>
      <c r="VZY74" s="60"/>
      <c r="VZZ74" s="278"/>
      <c r="WAA74" s="243"/>
      <c r="WAB74" s="244"/>
      <c r="WAC74" s="244"/>
      <c r="WAD74" s="244"/>
      <c r="WAE74" s="244"/>
      <c r="WAF74" s="244"/>
      <c r="WAG74" s="201"/>
      <c r="WAH74" s="210"/>
      <c r="WAI74" s="15"/>
      <c r="WAJ74" s="15"/>
      <c r="WAK74" s="15"/>
      <c r="WAL74" s="15"/>
      <c r="WAM74" s="15"/>
      <c r="WAN74" s="15"/>
      <c r="WAO74" s="15"/>
      <c r="WAP74" s="15"/>
      <c r="WAQ74" s="15"/>
      <c r="WAR74" s="15"/>
      <c r="WAS74" s="19"/>
      <c r="WAT74" s="15"/>
      <c r="WAU74" s="15"/>
      <c r="WAV74" s="15"/>
      <c r="WAW74" s="15"/>
      <c r="WAX74" s="15"/>
      <c r="WAY74" s="15"/>
      <c r="WAZ74" s="19"/>
      <c r="WBA74" s="59"/>
      <c r="WBB74" s="59"/>
      <c r="WBC74" s="52"/>
      <c r="WBD74" s="52"/>
      <c r="WBE74" s="52"/>
      <c r="WBF74" s="52"/>
      <c r="WBG74" s="52"/>
      <c r="WBH74" s="59"/>
      <c r="WBI74" s="59"/>
      <c r="WBJ74" s="59"/>
      <c r="WBK74" s="59"/>
      <c r="WBL74" s="60"/>
      <c r="WBM74" s="278"/>
      <c r="WBN74" s="243"/>
      <c r="WBO74" s="244"/>
      <c r="WBP74" s="244"/>
      <c r="WBQ74" s="244"/>
      <c r="WBR74" s="244"/>
      <c r="WBS74" s="244"/>
      <c r="WBT74" s="201"/>
      <c r="WBU74" s="210"/>
      <c r="WBV74" s="15"/>
      <c r="WBW74" s="15"/>
      <c r="WBX74" s="15"/>
      <c r="WBY74" s="15"/>
      <c r="WBZ74" s="15"/>
      <c r="WCA74" s="15"/>
      <c r="WCB74" s="15"/>
      <c r="WCC74" s="15"/>
      <c r="WCD74" s="15"/>
      <c r="WCE74" s="15"/>
      <c r="WCF74" s="19"/>
      <c r="WCG74" s="15"/>
      <c r="WCH74" s="15"/>
      <c r="WCI74" s="15"/>
      <c r="WCJ74" s="15"/>
      <c r="WCK74" s="15"/>
      <c r="WCL74" s="15"/>
      <c r="WCM74" s="19"/>
      <c r="WCN74" s="59"/>
      <c r="WCO74" s="59"/>
      <c r="WCP74" s="52"/>
      <c r="WCQ74" s="52"/>
      <c r="WCR74" s="52"/>
      <c r="WCS74" s="52"/>
      <c r="WCT74" s="52"/>
      <c r="WCU74" s="59"/>
      <c r="WCV74" s="59"/>
      <c r="WCW74" s="59"/>
      <c r="WCX74" s="59"/>
      <c r="WCY74" s="60"/>
      <c r="WCZ74" s="278"/>
      <c r="WDA74" s="243"/>
      <c r="WDB74" s="244"/>
      <c r="WDC74" s="244"/>
      <c r="WDD74" s="244"/>
      <c r="WDE74" s="244"/>
      <c r="WDF74" s="244"/>
      <c r="WDG74" s="201"/>
      <c r="WDH74" s="210"/>
      <c r="WDI74" s="15"/>
      <c r="WDJ74" s="15"/>
      <c r="WDK74" s="15"/>
      <c r="WDL74" s="15"/>
      <c r="WDM74" s="15"/>
      <c r="WDN74" s="15"/>
      <c r="WDO74" s="15"/>
      <c r="WDP74" s="15"/>
      <c r="WDQ74" s="15"/>
      <c r="WDR74" s="15"/>
      <c r="WDS74" s="19"/>
      <c r="WDT74" s="15"/>
      <c r="WDU74" s="15"/>
      <c r="WDV74" s="15"/>
      <c r="WDW74" s="15"/>
      <c r="WDX74" s="15"/>
      <c r="WDY74" s="15"/>
      <c r="WDZ74" s="19"/>
      <c r="WEA74" s="59"/>
      <c r="WEB74" s="59"/>
      <c r="WEC74" s="52"/>
      <c r="WED74" s="52"/>
      <c r="WEE74" s="52"/>
      <c r="WEF74" s="52"/>
      <c r="WEG74" s="52"/>
      <c r="WEH74" s="59"/>
      <c r="WEI74" s="59"/>
      <c r="WEJ74" s="59"/>
      <c r="WEK74" s="59"/>
      <c r="WEL74" s="60"/>
      <c r="WEM74" s="278"/>
      <c r="WEN74" s="243"/>
      <c r="WEO74" s="244"/>
      <c r="WEP74" s="244"/>
      <c r="WEQ74" s="244"/>
      <c r="WER74" s="244"/>
      <c r="WES74" s="244"/>
      <c r="WET74" s="201"/>
      <c r="WEU74" s="210"/>
      <c r="WEV74" s="15"/>
      <c r="WEW74" s="15"/>
      <c r="WEX74" s="15"/>
      <c r="WEY74" s="15"/>
      <c r="WEZ74" s="15"/>
      <c r="WFA74" s="15"/>
      <c r="WFB74" s="15"/>
      <c r="WFC74" s="15"/>
      <c r="WFD74" s="15"/>
      <c r="WFE74" s="15"/>
      <c r="WFF74" s="19"/>
      <c r="WFG74" s="15"/>
      <c r="WFH74" s="15"/>
      <c r="WFI74" s="15"/>
      <c r="WFJ74" s="15"/>
      <c r="WFK74" s="15"/>
      <c r="WFL74" s="15"/>
      <c r="WFM74" s="19"/>
      <c r="WFN74" s="59"/>
      <c r="WFO74" s="59"/>
      <c r="WFP74" s="52"/>
      <c r="WFQ74" s="52"/>
      <c r="WFR74" s="52"/>
      <c r="WFS74" s="52"/>
      <c r="WFT74" s="52"/>
      <c r="WFU74" s="59"/>
      <c r="WFV74" s="59"/>
      <c r="WFW74" s="59"/>
      <c r="WFX74" s="59"/>
      <c r="WFY74" s="60"/>
      <c r="WFZ74" s="278"/>
      <c r="WGA74" s="243"/>
      <c r="WGB74" s="244"/>
      <c r="WGC74" s="244"/>
      <c r="WGD74" s="244"/>
      <c r="WGE74" s="244"/>
      <c r="WGF74" s="244"/>
      <c r="WGG74" s="201"/>
      <c r="WGH74" s="210"/>
      <c r="WGI74" s="15"/>
      <c r="WGJ74" s="15"/>
      <c r="WGK74" s="15"/>
      <c r="WGL74" s="15"/>
      <c r="WGM74" s="15"/>
      <c r="WGN74" s="15"/>
      <c r="WGO74" s="15"/>
      <c r="WGP74" s="15"/>
      <c r="WGQ74" s="15"/>
      <c r="WGR74" s="15"/>
      <c r="WGS74" s="19"/>
      <c r="WGT74" s="15"/>
      <c r="WGU74" s="15"/>
      <c r="WGV74" s="15"/>
      <c r="WGW74" s="15"/>
      <c r="WGX74" s="15"/>
      <c r="WGY74" s="15"/>
      <c r="WGZ74" s="19"/>
      <c r="WHA74" s="59"/>
      <c r="WHB74" s="59"/>
      <c r="WHC74" s="52"/>
      <c r="WHD74" s="52"/>
      <c r="WHE74" s="52"/>
      <c r="WHF74" s="52"/>
      <c r="WHG74" s="52"/>
      <c r="WHH74" s="59"/>
      <c r="WHI74" s="59"/>
      <c r="WHJ74" s="59"/>
      <c r="WHK74" s="59"/>
      <c r="WHL74" s="60"/>
      <c r="WHM74" s="278"/>
      <c r="WHN74" s="243"/>
      <c r="WHO74" s="244"/>
      <c r="WHP74" s="244"/>
      <c r="WHQ74" s="244"/>
      <c r="WHR74" s="244"/>
      <c r="WHS74" s="244"/>
      <c r="WHT74" s="201"/>
      <c r="WHU74" s="210"/>
      <c r="WHV74" s="15"/>
      <c r="WHW74" s="15"/>
      <c r="WHX74" s="15"/>
      <c r="WHY74" s="15"/>
      <c r="WHZ74" s="15"/>
      <c r="WIA74" s="15"/>
      <c r="WIB74" s="15"/>
      <c r="WIC74" s="15"/>
      <c r="WID74" s="15"/>
      <c r="WIE74" s="15"/>
      <c r="WIF74" s="19"/>
      <c r="WIG74" s="15"/>
      <c r="WIH74" s="15"/>
      <c r="WII74" s="15"/>
      <c r="WIJ74" s="15"/>
      <c r="WIK74" s="15"/>
      <c r="WIL74" s="15"/>
      <c r="WIM74" s="19"/>
      <c r="WIN74" s="59"/>
      <c r="WIO74" s="59"/>
      <c r="WIP74" s="52"/>
      <c r="WIQ74" s="52"/>
      <c r="WIR74" s="52"/>
      <c r="WIS74" s="52"/>
      <c r="WIT74" s="52"/>
      <c r="WIU74" s="59"/>
      <c r="WIV74" s="59"/>
      <c r="WIW74" s="59"/>
      <c r="WIX74" s="59"/>
      <c r="WIY74" s="60"/>
      <c r="WIZ74" s="278"/>
      <c r="WJA74" s="243"/>
      <c r="WJB74" s="244"/>
      <c r="WJC74" s="244"/>
      <c r="WJD74" s="244"/>
      <c r="WJE74" s="244"/>
      <c r="WJF74" s="244"/>
      <c r="WJG74" s="201"/>
      <c r="WJH74" s="210"/>
      <c r="WJI74" s="15"/>
      <c r="WJJ74" s="15"/>
      <c r="WJK74" s="15"/>
      <c r="WJL74" s="15"/>
      <c r="WJM74" s="15"/>
      <c r="WJN74" s="15"/>
      <c r="WJO74" s="15"/>
      <c r="WJP74" s="15"/>
      <c r="WJQ74" s="15"/>
      <c r="WJR74" s="15"/>
      <c r="WJS74" s="19"/>
      <c r="WJT74" s="15"/>
      <c r="WJU74" s="15"/>
      <c r="WJV74" s="15"/>
      <c r="WJW74" s="15"/>
      <c r="WJX74" s="15"/>
      <c r="WJY74" s="15"/>
      <c r="WJZ74" s="19"/>
      <c r="WKA74" s="59"/>
      <c r="WKB74" s="59"/>
      <c r="WKC74" s="52"/>
      <c r="WKD74" s="52"/>
      <c r="WKE74" s="52"/>
      <c r="WKF74" s="52"/>
      <c r="WKG74" s="52"/>
      <c r="WKH74" s="59"/>
      <c r="WKI74" s="59"/>
      <c r="WKJ74" s="59"/>
      <c r="WKK74" s="59"/>
      <c r="WKL74" s="60"/>
      <c r="WKM74" s="278"/>
      <c r="WKN74" s="243"/>
      <c r="WKO74" s="244"/>
      <c r="WKP74" s="244"/>
      <c r="WKQ74" s="244"/>
      <c r="WKR74" s="244"/>
      <c r="WKS74" s="244"/>
      <c r="WKT74" s="201"/>
      <c r="WKU74" s="210"/>
      <c r="WKV74" s="15"/>
      <c r="WKW74" s="15"/>
      <c r="WKX74" s="15"/>
      <c r="WKY74" s="15"/>
      <c r="WKZ74" s="15"/>
      <c r="WLA74" s="15"/>
      <c r="WLB74" s="15"/>
      <c r="WLC74" s="15"/>
      <c r="WLD74" s="15"/>
      <c r="WLE74" s="15"/>
      <c r="WLF74" s="19"/>
      <c r="WLG74" s="15"/>
      <c r="WLH74" s="15"/>
      <c r="WLI74" s="15"/>
      <c r="WLJ74" s="15"/>
      <c r="WLK74" s="15"/>
      <c r="WLL74" s="15"/>
      <c r="WLM74" s="19"/>
      <c r="WLN74" s="59"/>
      <c r="WLO74" s="59"/>
      <c r="WLP74" s="52"/>
      <c r="WLQ74" s="52"/>
      <c r="WLR74" s="52"/>
      <c r="WLS74" s="52"/>
      <c r="WLT74" s="52"/>
      <c r="WLU74" s="59"/>
      <c r="WLV74" s="59"/>
      <c r="WLW74" s="59"/>
      <c r="WLX74" s="59"/>
      <c r="WLY74" s="60"/>
      <c r="WLZ74" s="278"/>
      <c r="WMA74" s="243"/>
      <c r="WMB74" s="244"/>
      <c r="WMC74" s="244"/>
      <c r="WMD74" s="244"/>
      <c r="WME74" s="244"/>
      <c r="WMF74" s="244"/>
      <c r="WMG74" s="201"/>
      <c r="WMH74" s="210"/>
      <c r="WMI74" s="15"/>
      <c r="WMJ74" s="15"/>
      <c r="WMK74" s="15"/>
      <c r="WML74" s="15"/>
      <c r="WMM74" s="15"/>
      <c r="WMN74" s="15"/>
      <c r="WMO74" s="15"/>
      <c r="WMP74" s="15"/>
      <c r="WMQ74" s="15"/>
      <c r="WMR74" s="15"/>
      <c r="WMS74" s="19"/>
      <c r="WMT74" s="15"/>
      <c r="WMU74" s="15"/>
      <c r="WMV74" s="15"/>
      <c r="WMW74" s="15"/>
      <c r="WMX74" s="15"/>
      <c r="WMY74" s="15"/>
      <c r="WMZ74" s="19"/>
      <c r="WNA74" s="59"/>
      <c r="WNB74" s="59"/>
      <c r="WNC74" s="52"/>
      <c r="WND74" s="52"/>
      <c r="WNE74" s="52"/>
      <c r="WNF74" s="52"/>
      <c r="WNG74" s="52"/>
      <c r="WNH74" s="59"/>
      <c r="WNI74" s="59"/>
      <c r="WNJ74" s="59"/>
      <c r="WNK74" s="59"/>
      <c r="WNL74" s="60"/>
      <c r="WNM74" s="278"/>
      <c r="WNN74" s="243"/>
      <c r="WNO74" s="244"/>
      <c r="WNP74" s="244"/>
      <c r="WNQ74" s="244"/>
      <c r="WNR74" s="244"/>
      <c r="WNS74" s="244"/>
      <c r="WNT74" s="201"/>
      <c r="WNU74" s="210"/>
      <c r="WNV74" s="15"/>
      <c r="WNW74" s="15"/>
      <c r="WNX74" s="15"/>
      <c r="WNY74" s="15"/>
      <c r="WNZ74" s="15"/>
      <c r="WOA74" s="15"/>
      <c r="WOB74" s="15"/>
      <c r="WOC74" s="15"/>
      <c r="WOD74" s="15"/>
      <c r="WOE74" s="15"/>
      <c r="WOF74" s="19"/>
      <c r="WOG74" s="15"/>
      <c r="WOH74" s="15"/>
      <c r="WOI74" s="15"/>
      <c r="WOJ74" s="15"/>
      <c r="WOK74" s="15"/>
      <c r="WOL74" s="15"/>
      <c r="WOM74" s="19"/>
      <c r="WON74" s="59"/>
      <c r="WOO74" s="59"/>
      <c r="WOP74" s="52"/>
      <c r="WOQ74" s="52"/>
      <c r="WOR74" s="52"/>
      <c r="WOS74" s="52"/>
      <c r="WOT74" s="52"/>
      <c r="WOU74" s="59"/>
      <c r="WOV74" s="59"/>
      <c r="WOW74" s="59"/>
      <c r="WOX74" s="59"/>
      <c r="WOY74" s="60"/>
      <c r="WOZ74" s="278"/>
      <c r="WPA74" s="243"/>
      <c r="WPB74" s="244"/>
      <c r="WPC74" s="244"/>
      <c r="WPD74" s="244"/>
      <c r="WPE74" s="244"/>
      <c r="WPF74" s="244"/>
      <c r="WPG74" s="201"/>
      <c r="WPH74" s="210"/>
      <c r="WPI74" s="15"/>
      <c r="WPJ74" s="15"/>
      <c r="WPK74" s="15"/>
      <c r="WPL74" s="15"/>
      <c r="WPM74" s="15"/>
      <c r="WPN74" s="15"/>
      <c r="WPO74" s="15"/>
      <c r="WPP74" s="15"/>
      <c r="WPQ74" s="15"/>
      <c r="WPR74" s="15"/>
      <c r="WPS74" s="19"/>
      <c r="WPT74" s="15"/>
      <c r="WPU74" s="15"/>
      <c r="WPV74" s="15"/>
      <c r="WPW74" s="15"/>
      <c r="WPX74" s="15"/>
      <c r="WPY74" s="15"/>
      <c r="WPZ74" s="19"/>
      <c r="WQA74" s="59"/>
      <c r="WQB74" s="59"/>
      <c r="WQC74" s="52"/>
      <c r="WQD74" s="52"/>
      <c r="WQE74" s="52"/>
      <c r="WQF74" s="52"/>
      <c r="WQG74" s="52"/>
      <c r="WQH74" s="59"/>
      <c r="WQI74" s="59"/>
      <c r="WQJ74" s="59"/>
      <c r="WQK74" s="59"/>
      <c r="WQL74" s="60"/>
      <c r="WQM74" s="278"/>
      <c r="WQN74" s="243"/>
      <c r="WQO74" s="244"/>
      <c r="WQP74" s="244"/>
      <c r="WQQ74" s="244"/>
      <c r="WQR74" s="244"/>
      <c r="WQS74" s="244"/>
      <c r="WQT74" s="201"/>
      <c r="WQU74" s="210"/>
      <c r="WQV74" s="15"/>
      <c r="WQW74" s="15"/>
      <c r="WQX74" s="15"/>
      <c r="WQY74" s="15"/>
      <c r="WQZ74" s="15"/>
      <c r="WRA74" s="15"/>
      <c r="WRB74" s="15"/>
      <c r="WRC74" s="15"/>
      <c r="WRD74" s="15"/>
      <c r="WRE74" s="15"/>
      <c r="WRF74" s="19"/>
      <c r="WRG74" s="15"/>
      <c r="WRH74" s="15"/>
      <c r="WRI74" s="15"/>
      <c r="WRJ74" s="15"/>
      <c r="WRK74" s="15"/>
      <c r="WRL74" s="15"/>
      <c r="WRM74" s="19"/>
      <c r="WRN74" s="59"/>
      <c r="WRO74" s="59"/>
      <c r="WRP74" s="52"/>
      <c r="WRQ74" s="52"/>
      <c r="WRR74" s="52"/>
      <c r="WRS74" s="52"/>
      <c r="WRT74" s="52"/>
      <c r="WRU74" s="59"/>
      <c r="WRV74" s="59"/>
      <c r="WRW74" s="59"/>
      <c r="WRX74" s="59"/>
      <c r="WRY74" s="60"/>
      <c r="WRZ74" s="278"/>
      <c r="WSA74" s="243"/>
      <c r="WSB74" s="244"/>
      <c r="WSC74" s="244"/>
      <c r="WSD74" s="244"/>
      <c r="WSE74" s="244"/>
      <c r="WSF74" s="244"/>
      <c r="WSG74" s="201"/>
      <c r="WSH74" s="210"/>
      <c r="WSI74" s="15"/>
      <c r="WSJ74" s="15"/>
      <c r="WSK74" s="15"/>
      <c r="WSL74" s="15"/>
      <c r="WSM74" s="15"/>
      <c r="WSN74" s="15"/>
      <c r="WSO74" s="15"/>
      <c r="WSP74" s="15"/>
      <c r="WSQ74" s="15"/>
      <c r="WSR74" s="15"/>
      <c r="WSS74" s="19"/>
      <c r="WST74" s="15"/>
      <c r="WSU74" s="15"/>
      <c r="WSV74" s="15"/>
      <c r="WSW74" s="15"/>
      <c r="WSX74" s="15"/>
      <c r="WSY74" s="15"/>
      <c r="WSZ74" s="19"/>
      <c r="WTA74" s="59"/>
      <c r="WTB74" s="59"/>
      <c r="WTC74" s="52"/>
      <c r="WTD74" s="52"/>
      <c r="WTE74" s="52"/>
      <c r="WTF74" s="52"/>
      <c r="WTG74" s="52"/>
      <c r="WTH74" s="59"/>
      <c r="WTI74" s="59"/>
      <c r="WTJ74" s="59"/>
      <c r="WTK74" s="59"/>
      <c r="WTL74" s="60"/>
      <c r="WTM74" s="278"/>
      <c r="WTN74" s="243"/>
      <c r="WTO74" s="244"/>
      <c r="WTP74" s="244"/>
      <c r="WTQ74" s="244"/>
      <c r="WTR74" s="244"/>
      <c r="WTS74" s="244"/>
      <c r="WTT74" s="201"/>
      <c r="WTU74" s="210"/>
      <c r="WTV74" s="15"/>
      <c r="WTW74" s="15"/>
      <c r="WTX74" s="15"/>
      <c r="WTY74" s="15"/>
      <c r="WTZ74" s="15"/>
      <c r="WUA74" s="15"/>
      <c r="WUB74" s="15"/>
      <c r="WUC74" s="15"/>
      <c r="WUD74" s="15"/>
      <c r="WUE74" s="15"/>
      <c r="WUF74" s="19"/>
      <c r="WUG74" s="15"/>
      <c r="WUH74" s="15"/>
      <c r="WUI74" s="15"/>
      <c r="WUJ74" s="15"/>
      <c r="WUK74" s="15"/>
      <c r="WUL74" s="15"/>
      <c r="WUM74" s="19"/>
      <c r="WUN74" s="59"/>
      <c r="WUO74" s="59"/>
      <c r="WUP74" s="52"/>
      <c r="WUQ74" s="52"/>
      <c r="WUR74" s="52"/>
      <c r="WUS74" s="52"/>
      <c r="WUT74" s="52"/>
      <c r="WUU74" s="59"/>
      <c r="WUV74" s="59"/>
      <c r="WUW74" s="59"/>
      <c r="WUX74" s="59"/>
      <c r="WUY74" s="60"/>
      <c r="WUZ74" s="278"/>
      <c r="WVA74" s="243"/>
      <c r="WVB74" s="244"/>
      <c r="WVC74" s="244"/>
      <c r="WVD74" s="244"/>
      <c r="WVE74" s="244"/>
      <c r="WVF74" s="244"/>
      <c r="WVG74" s="201"/>
      <c r="WVH74" s="210"/>
      <c r="WVI74" s="15"/>
      <c r="WVJ74" s="15"/>
      <c r="WVK74" s="15"/>
      <c r="WVL74" s="15"/>
      <c r="WVM74" s="15"/>
      <c r="WVN74" s="15"/>
      <c r="WVO74" s="15"/>
      <c r="WVP74" s="15"/>
      <c r="WVQ74" s="15"/>
      <c r="WVR74" s="15"/>
      <c r="WVS74" s="19"/>
      <c r="WVT74" s="15"/>
      <c r="WVU74" s="15"/>
      <c r="WVV74" s="15"/>
      <c r="WVW74" s="15"/>
      <c r="WVX74" s="15"/>
      <c r="WVY74" s="15"/>
      <c r="WVZ74" s="19"/>
      <c r="WWA74" s="59"/>
      <c r="WWB74" s="59"/>
      <c r="WWC74" s="52"/>
      <c r="WWD74" s="52"/>
      <c r="WWE74" s="52"/>
      <c r="WWF74" s="52"/>
      <c r="WWG74" s="52"/>
      <c r="WWH74" s="59"/>
      <c r="WWI74" s="59"/>
      <c r="WWJ74" s="59"/>
      <c r="WWK74" s="59"/>
      <c r="WWL74" s="60"/>
      <c r="WWM74" s="278"/>
      <c r="WWN74" s="243"/>
      <c r="WWO74" s="244"/>
      <c r="WWP74" s="244"/>
      <c r="WWQ74" s="244"/>
      <c r="WWR74" s="244"/>
      <c r="WWS74" s="244"/>
      <c r="WWT74" s="201"/>
      <c r="WWU74" s="210"/>
      <c r="WWV74" s="15"/>
      <c r="WWW74" s="15"/>
      <c r="WWX74" s="15"/>
      <c r="WWY74" s="15"/>
      <c r="WWZ74" s="15"/>
      <c r="WXA74" s="15"/>
      <c r="WXB74" s="15"/>
      <c r="WXC74" s="15"/>
      <c r="WXD74" s="15"/>
      <c r="WXE74" s="15"/>
      <c r="WXF74" s="19"/>
      <c r="WXG74" s="15"/>
      <c r="WXH74" s="15"/>
      <c r="WXI74" s="15"/>
      <c r="WXJ74" s="15"/>
      <c r="WXK74" s="15"/>
      <c r="WXL74" s="15"/>
      <c r="WXM74" s="19"/>
      <c r="WXN74" s="59"/>
      <c r="WXO74" s="59"/>
      <c r="WXP74" s="52"/>
      <c r="WXQ74" s="52"/>
      <c r="WXR74" s="52"/>
      <c r="WXS74" s="52"/>
      <c r="WXT74" s="52"/>
      <c r="WXU74" s="59"/>
      <c r="WXV74" s="59"/>
      <c r="WXW74" s="59"/>
      <c r="WXX74" s="59"/>
      <c r="WXY74" s="60"/>
      <c r="WXZ74" s="278"/>
      <c r="WYA74" s="243"/>
      <c r="WYB74" s="244"/>
      <c r="WYC74" s="244"/>
      <c r="WYD74" s="244"/>
      <c r="WYE74" s="244"/>
      <c r="WYF74" s="244"/>
      <c r="WYG74" s="201"/>
      <c r="WYH74" s="210"/>
      <c r="WYI74" s="15"/>
      <c r="WYJ74" s="15"/>
      <c r="WYK74" s="15"/>
      <c r="WYL74" s="15"/>
      <c r="WYM74" s="15"/>
      <c r="WYN74" s="15"/>
      <c r="WYO74" s="15"/>
      <c r="WYP74" s="15"/>
      <c r="WYQ74" s="15"/>
      <c r="WYR74" s="15"/>
      <c r="WYS74" s="19"/>
      <c r="WYT74" s="15"/>
      <c r="WYU74" s="15"/>
      <c r="WYV74" s="15"/>
      <c r="WYW74" s="15"/>
      <c r="WYX74" s="15"/>
      <c r="WYY74" s="15"/>
      <c r="WYZ74" s="19"/>
      <c r="WZA74" s="59"/>
      <c r="WZB74" s="59"/>
      <c r="WZC74" s="52"/>
      <c r="WZD74" s="52"/>
      <c r="WZE74" s="52"/>
      <c r="WZF74" s="52"/>
      <c r="WZG74" s="52"/>
      <c r="WZH74" s="59"/>
      <c r="WZI74" s="59"/>
      <c r="WZJ74" s="59"/>
      <c r="WZK74" s="59"/>
      <c r="WZL74" s="60"/>
      <c r="WZM74" s="278"/>
      <c r="WZN74" s="243"/>
      <c r="WZO74" s="244"/>
      <c r="WZP74" s="244"/>
      <c r="WZQ74" s="244"/>
      <c r="WZR74" s="244"/>
      <c r="WZS74" s="244"/>
      <c r="WZT74" s="201"/>
      <c r="WZU74" s="210"/>
      <c r="WZV74" s="15"/>
      <c r="WZW74" s="15"/>
      <c r="WZX74" s="15"/>
      <c r="WZY74" s="15"/>
      <c r="WZZ74" s="15"/>
      <c r="XAA74" s="15"/>
      <c r="XAB74" s="15"/>
      <c r="XAC74" s="15"/>
      <c r="XAD74" s="15"/>
      <c r="XAE74" s="15"/>
      <c r="XAF74" s="19"/>
      <c r="XAG74" s="15"/>
      <c r="XAH74" s="15"/>
      <c r="XAI74" s="15"/>
      <c r="XAJ74" s="15"/>
      <c r="XAK74" s="15"/>
      <c r="XAL74" s="15"/>
      <c r="XAM74" s="19"/>
      <c r="XAN74" s="59"/>
      <c r="XAO74" s="59"/>
      <c r="XAP74" s="52"/>
      <c r="XAQ74" s="52"/>
      <c r="XAR74" s="52"/>
      <c r="XAS74" s="52"/>
      <c r="XAT74" s="52"/>
      <c r="XAU74" s="59"/>
      <c r="XAV74" s="59"/>
      <c r="XAW74" s="59"/>
      <c r="XAX74" s="59"/>
      <c r="XAY74" s="60"/>
      <c r="XAZ74" s="278"/>
      <c r="XBA74" s="243"/>
      <c r="XBB74" s="244"/>
      <c r="XBC74" s="244"/>
      <c r="XBD74" s="244"/>
      <c r="XBE74" s="244"/>
      <c r="XBF74" s="244"/>
      <c r="XBG74" s="201"/>
      <c r="XBH74" s="210"/>
      <c r="XBI74" s="15"/>
      <c r="XBJ74" s="15"/>
      <c r="XBK74" s="15"/>
      <c r="XBL74" s="15"/>
      <c r="XBM74" s="15"/>
      <c r="XBN74" s="15"/>
      <c r="XBO74" s="15"/>
      <c r="XBP74" s="15"/>
      <c r="XBQ74" s="15"/>
      <c r="XBR74" s="15"/>
      <c r="XBS74" s="19"/>
      <c r="XBT74" s="15"/>
      <c r="XBU74" s="15"/>
      <c r="XBV74" s="15"/>
      <c r="XBW74" s="15"/>
      <c r="XBX74" s="15"/>
      <c r="XBY74" s="15"/>
      <c r="XBZ74" s="19"/>
      <c r="XCA74" s="59"/>
      <c r="XCB74" s="59"/>
      <c r="XCC74" s="52"/>
      <c r="XCD74" s="52"/>
      <c r="XCE74" s="52"/>
      <c r="XCF74" s="52"/>
      <c r="XCG74" s="52"/>
      <c r="XCH74" s="59"/>
      <c r="XCI74" s="59"/>
      <c r="XCJ74" s="59"/>
      <c r="XCK74" s="59"/>
      <c r="XCL74" s="60"/>
      <c r="XCM74" s="278"/>
      <c r="XCN74" s="243"/>
      <c r="XCO74" s="244"/>
      <c r="XCP74" s="244"/>
      <c r="XCQ74" s="244"/>
      <c r="XCR74" s="244"/>
      <c r="XCS74" s="244"/>
      <c r="XCT74" s="201"/>
      <c r="XCU74" s="210"/>
      <c r="XCV74" s="15"/>
      <c r="XCW74" s="15"/>
      <c r="XCX74" s="15"/>
      <c r="XCY74" s="15"/>
      <c r="XCZ74" s="15"/>
      <c r="XDA74" s="15"/>
      <c r="XDB74" s="15"/>
      <c r="XDC74" s="15"/>
      <c r="XDD74" s="15"/>
      <c r="XDE74" s="15"/>
      <c r="XDF74" s="19"/>
      <c r="XDG74" s="15"/>
      <c r="XDH74" s="15"/>
      <c r="XDI74" s="15"/>
      <c r="XDJ74" s="15"/>
      <c r="XDK74" s="15"/>
      <c r="XDL74" s="15"/>
      <c r="XDM74" s="19"/>
      <c r="XDN74" s="59"/>
      <c r="XDO74" s="59"/>
      <c r="XDP74" s="52"/>
      <c r="XDQ74" s="52"/>
      <c r="XDR74" s="52"/>
      <c r="XDS74" s="52"/>
      <c r="XDT74" s="52"/>
      <c r="XDU74" s="59"/>
      <c r="XDV74" s="59"/>
      <c r="XDW74" s="59"/>
      <c r="XDX74" s="59"/>
      <c r="XDY74" s="60"/>
      <c r="XDZ74" s="278"/>
      <c r="XEA74" s="243"/>
      <c r="XEB74" s="244"/>
      <c r="XEC74" s="244"/>
      <c r="XED74" s="244"/>
      <c r="XEE74" s="244"/>
      <c r="XEF74" s="244"/>
      <c r="XEG74" s="201"/>
      <c r="XEH74" s="210"/>
      <c r="XEI74" s="15"/>
      <c r="XEJ74" s="15"/>
      <c r="XEK74" s="15"/>
      <c r="XEL74" s="15"/>
      <c r="XEM74" s="15"/>
      <c r="XEN74" s="15"/>
      <c r="XEO74" s="15"/>
      <c r="XEP74" s="15"/>
      <c r="XEQ74" s="15"/>
      <c r="XER74" s="15"/>
      <c r="XES74" s="19"/>
      <c r="XET74" s="15"/>
      <c r="XEU74" s="15"/>
      <c r="XEV74" s="15"/>
      <c r="XEW74" s="15"/>
      <c r="XEX74" s="15"/>
      <c r="XEY74" s="15"/>
      <c r="XEZ74" s="19"/>
      <c r="XFA74" s="59"/>
      <c r="XFB74" s="59"/>
      <c r="XFC74" s="52"/>
      <c r="XFD74" s="52"/>
    </row>
    <row r="75" s="8" customFormat="1" ht="24.95" customHeight="1" spans="1:1024 1025:16384">
      <c r="A75" s="59">
        <v>72</v>
      </c>
      <c r="B75" s="59" t="s">
        <v>540</v>
      </c>
      <c r="C75" s="52"/>
      <c r="D75" s="52" t="s">
        <v>450</v>
      </c>
      <c r="E75" s="52" t="s">
        <v>480</v>
      </c>
      <c r="F75" s="52" t="s">
        <v>451</v>
      </c>
      <c r="G75" s="52"/>
      <c r="H75" s="59">
        <v>4.3</v>
      </c>
      <c r="I75" s="59">
        <v>0.6</v>
      </c>
      <c r="J75" s="59">
        <v>0.3</v>
      </c>
      <c r="K75" s="59">
        <v>0.2</v>
      </c>
      <c r="L75" s="60">
        <v>45760</v>
      </c>
      <c r="M75" s="278">
        <v>55.68</v>
      </c>
      <c r="N75" s="243" t="s">
        <v>541</v>
      </c>
      <c r="O75" s="244">
        <v>2891923.703</v>
      </c>
      <c r="P75" s="244">
        <v>528228.029</v>
      </c>
      <c r="Q75" s="244" t="s">
        <v>542</v>
      </c>
      <c r="R75" s="244">
        <v>2891231.922</v>
      </c>
      <c r="S75" s="244">
        <v>529014.067</v>
      </c>
      <c r="T75" s="201" t="s">
        <v>541</v>
      </c>
      <c r="U75" s="210">
        <v>216.968</v>
      </c>
      <c r="V75" s="15">
        <v>174</v>
      </c>
      <c r="W75" s="15">
        <v>173</v>
      </c>
      <c r="X75" s="15">
        <v>175</v>
      </c>
      <c r="Y75" s="15" t="s">
        <v>455</v>
      </c>
      <c r="Z75" s="203">
        <v>20</v>
      </c>
      <c r="AA75" s="203">
        <v>220</v>
      </c>
      <c r="AB75" s="15">
        <v>40</v>
      </c>
      <c r="AC75" s="15">
        <v>0.8</v>
      </c>
      <c r="AD75" s="15">
        <v>1.33</v>
      </c>
      <c r="AE75" s="15">
        <v>8.85</v>
      </c>
      <c r="AF75" s="19" t="str">
        <f t="shared" si="3"/>
        <v>(72)左安互通AK0+012～AK0+252交通标志基础</v>
      </c>
      <c r="AG75" s="15" t="s">
        <v>483</v>
      </c>
      <c r="AH75" s="15">
        <v>150</v>
      </c>
      <c r="AI75" s="15">
        <v>100</v>
      </c>
      <c r="AJ75" s="15">
        <v>40</v>
      </c>
      <c r="AK75" s="15">
        <v>1.2</v>
      </c>
      <c r="AL75" s="15">
        <v>2</v>
      </c>
      <c r="AM75" s="19" t="str">
        <f t="shared" si="4"/>
        <v>(72)左安互通AK0+012～AK0+252交通标志基础抽检</v>
      </c>
    </row>
    <row r="76" s="8" customFormat="1" ht="24.95" customHeight="1" spans="1:1024 1025:16384">
      <c r="A76" s="59">
        <v>73</v>
      </c>
      <c r="B76" s="59" t="s">
        <v>543</v>
      </c>
      <c r="C76" s="52"/>
      <c r="D76" s="52" t="s">
        <v>450</v>
      </c>
      <c r="E76" s="52" t="s">
        <v>480</v>
      </c>
      <c r="F76" s="52" t="s">
        <v>451</v>
      </c>
      <c r="G76" s="52"/>
      <c r="H76" s="59">
        <v>4.3</v>
      </c>
      <c r="I76" s="59">
        <v>0.6</v>
      </c>
      <c r="J76" s="59">
        <v>0.3</v>
      </c>
      <c r="K76" s="59">
        <v>0.2</v>
      </c>
      <c r="L76" s="60">
        <v>45760</v>
      </c>
      <c r="M76" s="278">
        <v>55.68</v>
      </c>
      <c r="N76" s="243" t="s">
        <v>541</v>
      </c>
      <c r="O76" s="244">
        <v>2891923.703</v>
      </c>
      <c r="P76" s="244">
        <v>528228.029</v>
      </c>
      <c r="Q76" s="244" t="s">
        <v>542</v>
      </c>
      <c r="R76" s="244">
        <v>2891231.922</v>
      </c>
      <c r="S76" s="244">
        <v>529014.067</v>
      </c>
      <c r="T76" s="201" t="s">
        <v>541</v>
      </c>
      <c r="U76" s="210">
        <v>216.968</v>
      </c>
      <c r="V76" s="15">
        <v>174</v>
      </c>
      <c r="W76" s="15">
        <v>173</v>
      </c>
      <c r="X76" s="15">
        <v>175</v>
      </c>
      <c r="Y76" s="15" t="s">
        <v>455</v>
      </c>
      <c r="Z76" s="203">
        <v>358</v>
      </c>
      <c r="AA76" s="203">
        <v>358</v>
      </c>
      <c r="AB76" s="15">
        <v>0</v>
      </c>
      <c r="AC76" s="15">
        <v>0.8</v>
      </c>
      <c r="AD76" s="15">
        <v>1.33</v>
      </c>
      <c r="AE76" s="15">
        <v>8.85</v>
      </c>
      <c r="AF76" s="19" t="str">
        <f t="shared" si="3"/>
        <v>(73)左安互通AK0+358交通标志基础</v>
      </c>
      <c r="AG76" s="15" t="s">
        <v>483</v>
      </c>
      <c r="AH76" s="15">
        <v>150</v>
      </c>
      <c r="AI76" s="15">
        <v>100</v>
      </c>
      <c r="AJ76" s="15">
        <v>40</v>
      </c>
      <c r="AK76" s="15">
        <v>1.2</v>
      </c>
      <c r="AL76" s="15">
        <v>2</v>
      </c>
      <c r="AM76" s="19" t="str">
        <f t="shared" si="4"/>
        <v>(73)左安互通AK0+358交通标志基础抽检</v>
      </c>
    </row>
    <row r="77" s="8" customFormat="1" ht="24.95" customHeight="1" spans="1:1024 1025:16384">
      <c r="A77" s="59">
        <v>74</v>
      </c>
      <c r="B77" s="59" t="s">
        <v>544</v>
      </c>
      <c r="C77" s="52"/>
      <c r="D77" s="52" t="s">
        <v>450</v>
      </c>
      <c r="E77" s="52" t="s">
        <v>480</v>
      </c>
      <c r="F77" s="52" t="s">
        <v>451</v>
      </c>
      <c r="G77" s="52"/>
      <c r="H77" s="59">
        <v>4.3</v>
      </c>
      <c r="I77" s="59">
        <v>0.6</v>
      </c>
      <c r="J77" s="59">
        <v>0.3</v>
      </c>
      <c r="K77" s="59">
        <v>0.2</v>
      </c>
      <c r="L77" s="60">
        <v>45760</v>
      </c>
      <c r="M77" s="278">
        <v>55.68</v>
      </c>
      <c r="N77" s="243" t="s">
        <v>541</v>
      </c>
      <c r="O77" s="244">
        <v>2891923.703</v>
      </c>
      <c r="P77" s="244">
        <v>528228.029</v>
      </c>
      <c r="Q77" s="244" t="s">
        <v>542</v>
      </c>
      <c r="R77" s="244">
        <v>2891231.922</v>
      </c>
      <c r="S77" s="244">
        <v>529014.067</v>
      </c>
      <c r="T77" s="201" t="s">
        <v>541</v>
      </c>
      <c r="U77" s="210">
        <v>216.968</v>
      </c>
      <c r="V77" s="15">
        <v>174</v>
      </c>
      <c r="W77" s="15">
        <v>173</v>
      </c>
      <c r="X77" s="15">
        <v>175</v>
      </c>
      <c r="Y77" s="15" t="s">
        <v>455</v>
      </c>
      <c r="Z77" s="203">
        <v>380</v>
      </c>
      <c r="AA77" s="203">
        <v>420</v>
      </c>
      <c r="AB77" s="15">
        <v>40</v>
      </c>
      <c r="AC77" s="15">
        <v>0.8</v>
      </c>
      <c r="AD77" s="15">
        <v>1.33</v>
      </c>
      <c r="AE77" s="15">
        <v>5.6</v>
      </c>
      <c r="AF77" s="19" t="str">
        <f t="shared" si="3"/>
        <v>(74)左安互通BK0+376～BK0+448交通标志基础</v>
      </c>
      <c r="AG77" s="15" t="s">
        <v>489</v>
      </c>
      <c r="AH77" s="15">
        <v>150</v>
      </c>
      <c r="AI77" s="15">
        <v>100</v>
      </c>
      <c r="AJ77" s="15">
        <v>40</v>
      </c>
      <c r="AK77" s="15">
        <v>1.2</v>
      </c>
      <c r="AL77" s="15">
        <v>2</v>
      </c>
      <c r="AM77" s="19" t="str">
        <f t="shared" si="4"/>
        <v>(74)左安互通BK0+376～BK0+448交通标志基础抽检</v>
      </c>
    </row>
    <row r="78" s="8" customFormat="1" ht="24.95" customHeight="1" spans="1:1024 1025:16384">
      <c r="A78" s="59">
        <v>75</v>
      </c>
      <c r="B78" s="59" t="s">
        <v>545</v>
      </c>
      <c r="C78" s="52" t="s">
        <v>518</v>
      </c>
      <c r="D78" s="52" t="s">
        <v>450</v>
      </c>
      <c r="E78" s="52" t="s">
        <v>480</v>
      </c>
      <c r="F78" s="52" t="s">
        <v>451</v>
      </c>
      <c r="G78" s="52"/>
      <c r="H78" s="59">
        <v>4.3</v>
      </c>
      <c r="I78" s="59">
        <v>0.6</v>
      </c>
      <c r="J78" s="59">
        <v>0.3</v>
      </c>
      <c r="K78" s="59">
        <v>0.2</v>
      </c>
      <c r="L78" s="60">
        <v>45760</v>
      </c>
      <c r="M78" s="278">
        <v>55.68</v>
      </c>
      <c r="N78" s="243" t="s">
        <v>541</v>
      </c>
      <c r="O78" s="244">
        <v>2891923.703</v>
      </c>
      <c r="P78" s="244">
        <v>528228.029</v>
      </c>
      <c r="Q78" s="244" t="s">
        <v>542</v>
      </c>
      <c r="R78" s="244">
        <v>2891231.922</v>
      </c>
      <c r="S78" s="244">
        <v>529014.067</v>
      </c>
      <c r="T78" s="201" t="s">
        <v>541</v>
      </c>
      <c r="U78" s="210">
        <v>216.968</v>
      </c>
      <c r="V78" s="15">
        <v>174</v>
      </c>
      <c r="W78" s="15">
        <v>173</v>
      </c>
      <c r="X78" s="15">
        <v>175</v>
      </c>
      <c r="Y78" s="15" t="s">
        <v>455</v>
      </c>
      <c r="Z78" s="203">
        <v>360</v>
      </c>
      <c r="AA78" s="203">
        <v>400</v>
      </c>
      <c r="AB78" s="15">
        <v>40</v>
      </c>
      <c r="AC78" s="15">
        <v>0.8</v>
      </c>
      <c r="AD78" s="15">
        <v>1.33</v>
      </c>
      <c r="AE78" s="15">
        <v>6.1</v>
      </c>
      <c r="AF78" s="19" t="str">
        <f t="shared" si="3"/>
        <v>(75)左安互通DK0+356～DK0+404互通交通标志基础</v>
      </c>
      <c r="AG78" s="15" t="s">
        <v>495</v>
      </c>
      <c r="AH78" s="15">
        <v>150</v>
      </c>
      <c r="AI78" s="15">
        <v>100</v>
      </c>
      <c r="AJ78" s="15">
        <v>40</v>
      </c>
      <c r="AK78" s="15">
        <v>1.2</v>
      </c>
      <c r="AL78" s="15">
        <v>2</v>
      </c>
      <c r="AM78" s="19" t="str">
        <f t="shared" si="4"/>
        <v>(75)左安互通DK0+356～DK0+404互通交通标志基础抽检</v>
      </c>
    </row>
    <row r="79" s="275" customFormat="1" ht="24.95" customHeight="1" spans="1:1024 1025:16384">
      <c r="A79" s="231">
        <v>76</v>
      </c>
      <c r="B79" s="231" t="s">
        <v>546</v>
      </c>
      <c r="C79" s="288" t="s">
        <v>449</v>
      </c>
      <c r="D79" s="288" t="s">
        <v>450</v>
      </c>
      <c r="E79" s="288" t="s">
        <v>480</v>
      </c>
      <c r="F79" s="288" t="s">
        <v>451</v>
      </c>
      <c r="G79" s="288"/>
      <c r="H79" s="231">
        <v>4.3</v>
      </c>
      <c r="I79" s="231">
        <v>0.6</v>
      </c>
      <c r="J79" s="231">
        <v>0.3</v>
      </c>
      <c r="K79" s="231">
        <v>0.2</v>
      </c>
      <c r="L79" s="289">
        <v>45760</v>
      </c>
      <c r="M79" s="290">
        <v>55.68</v>
      </c>
      <c r="N79" s="291" t="s">
        <v>547</v>
      </c>
      <c r="O79" s="292">
        <v>2896381.714</v>
      </c>
      <c r="P79" s="292">
        <v>530336.955</v>
      </c>
      <c r="Q79" s="292" t="s">
        <v>548</v>
      </c>
      <c r="R79" s="292">
        <v>2896149.498</v>
      </c>
      <c r="S79" s="292">
        <v>530421.686</v>
      </c>
      <c r="T79" s="293" t="s">
        <v>548</v>
      </c>
      <c r="U79" s="294">
        <v>260.352</v>
      </c>
      <c r="V79" s="295">
        <v>174</v>
      </c>
      <c r="W79" s="295">
        <v>173</v>
      </c>
      <c r="X79" s="295">
        <v>175</v>
      </c>
      <c r="Y79" s="295" t="s">
        <v>455</v>
      </c>
      <c r="Z79" s="296">
        <v>212600</v>
      </c>
      <c r="AA79" s="296">
        <v>212600</v>
      </c>
      <c r="AB79" s="295">
        <v>0</v>
      </c>
      <c r="AC79" s="295">
        <v>0.8</v>
      </c>
      <c r="AD79" s="295">
        <v>1.33</v>
      </c>
      <c r="AE79" s="295">
        <v>13.6</v>
      </c>
      <c r="AF79" s="297" t="str">
        <f t="shared" si="3"/>
        <v>(76)K212+600左幅交通标志基础</v>
      </c>
      <c r="AG79" s="295" t="s">
        <v>64</v>
      </c>
      <c r="AH79" s="295">
        <v>150</v>
      </c>
      <c r="AI79" s="295">
        <v>100</v>
      </c>
      <c r="AJ79" s="295">
        <v>40</v>
      </c>
      <c r="AK79" s="295">
        <v>1.2</v>
      </c>
      <c r="AL79" s="295">
        <v>2</v>
      </c>
      <c r="AM79" s="297" t="str">
        <f t="shared" si="4"/>
        <v>(76)K212+600左幅交通标志基础抽检</v>
      </c>
    </row>
    <row r="80" s="275" customFormat="1" ht="24.95" customHeight="1" spans="1:1024 1025:16384">
      <c r="A80" s="231">
        <v>77</v>
      </c>
      <c r="B80" s="231" t="s">
        <v>549</v>
      </c>
      <c r="C80" s="288" t="s">
        <v>449</v>
      </c>
      <c r="D80" s="288" t="s">
        <v>450</v>
      </c>
      <c r="E80" s="288" t="s">
        <v>480</v>
      </c>
      <c r="F80" s="288" t="s">
        <v>451</v>
      </c>
      <c r="G80" s="288"/>
      <c r="H80" s="231">
        <v>4.3</v>
      </c>
      <c r="I80" s="231">
        <v>0.6</v>
      </c>
      <c r="J80" s="231">
        <v>0.3</v>
      </c>
      <c r="K80" s="231">
        <v>0.2</v>
      </c>
      <c r="L80" s="289">
        <v>45760</v>
      </c>
      <c r="M80" s="290">
        <v>55.68</v>
      </c>
      <c r="N80" s="291" t="s">
        <v>550</v>
      </c>
      <c r="O80" s="292">
        <v>2878530.214</v>
      </c>
      <c r="P80" s="292">
        <v>535922.908</v>
      </c>
      <c r="Q80" s="292" t="s">
        <v>551</v>
      </c>
      <c r="R80" s="292">
        <v>2878323.357</v>
      </c>
      <c r="S80" s="292">
        <v>535980.1828</v>
      </c>
      <c r="T80" s="293" t="s">
        <v>551</v>
      </c>
      <c r="U80" s="294">
        <v>377.062</v>
      </c>
      <c r="V80" s="295">
        <v>174</v>
      </c>
      <c r="W80" s="295">
        <v>173</v>
      </c>
      <c r="X80" s="295">
        <v>175</v>
      </c>
      <c r="Y80" s="295" t="s">
        <v>455</v>
      </c>
      <c r="Z80" s="296">
        <v>430</v>
      </c>
      <c r="AA80" s="296">
        <v>430</v>
      </c>
      <c r="AB80" s="295">
        <v>0</v>
      </c>
      <c r="AC80" s="295">
        <v>0.8</v>
      </c>
      <c r="AD80" s="295">
        <v>1.33</v>
      </c>
      <c r="AE80" s="295">
        <v>13.6</v>
      </c>
      <c r="AF80" s="297" t="str">
        <f t="shared" si="3"/>
        <v>(77)K232+430左幅交通标志基础</v>
      </c>
      <c r="AG80" s="295" t="s">
        <v>64</v>
      </c>
      <c r="AH80" s="295">
        <v>150</v>
      </c>
      <c r="AI80" s="295">
        <v>100</v>
      </c>
      <c r="AJ80" s="295">
        <v>40</v>
      </c>
      <c r="AK80" s="295">
        <v>1.2</v>
      </c>
      <c r="AL80" s="295">
        <v>2</v>
      </c>
      <c r="AM80" s="297" t="str">
        <f t="shared" si="4"/>
        <v>(77)K232+430左幅交通标志基础抽检</v>
      </c>
    </row>
    <row r="81" s="276" customFormat="1" ht="24.95" customHeight="1" spans="1:39">
      <c r="A81" s="298">
        <v>78</v>
      </c>
      <c r="B81" s="298" t="s">
        <v>552</v>
      </c>
      <c r="C81" s="299" t="s">
        <v>464</v>
      </c>
      <c r="D81" s="299" t="s">
        <v>450</v>
      </c>
      <c r="E81" s="299" t="s">
        <v>480</v>
      </c>
      <c r="F81" s="299" t="s">
        <v>451</v>
      </c>
      <c r="G81" s="299"/>
      <c r="H81" s="298">
        <v>4.3</v>
      </c>
      <c r="I81" s="298">
        <v>0.6</v>
      </c>
      <c r="J81" s="298">
        <v>0.3</v>
      </c>
      <c r="K81" s="298">
        <v>0.2</v>
      </c>
      <c r="L81" s="300">
        <v>45760</v>
      </c>
      <c r="M81" s="301">
        <v>55.68</v>
      </c>
      <c r="N81" s="302" t="s">
        <v>553</v>
      </c>
      <c r="O81" s="303">
        <v>2875525.937</v>
      </c>
      <c r="P81" s="303">
        <v>537522.891</v>
      </c>
      <c r="Q81" s="303" t="s">
        <v>554</v>
      </c>
      <c r="R81" s="303">
        <v>2874998.498</v>
      </c>
      <c r="S81" s="303">
        <v>537787.564</v>
      </c>
      <c r="T81" s="304" t="s">
        <v>553</v>
      </c>
      <c r="U81" s="305">
        <v>374.131</v>
      </c>
      <c r="V81" s="306">
        <v>174</v>
      </c>
      <c r="W81" s="306">
        <v>173</v>
      </c>
      <c r="X81" s="306">
        <v>175</v>
      </c>
      <c r="Y81" s="306" t="s">
        <v>455</v>
      </c>
      <c r="Z81" s="307">
        <v>236700</v>
      </c>
      <c r="AA81" s="307">
        <v>236700</v>
      </c>
      <c r="AB81" s="306">
        <v>0</v>
      </c>
      <c r="AC81" s="306">
        <v>0.8</v>
      </c>
      <c r="AD81" s="306">
        <v>1.33</v>
      </c>
      <c r="AE81" s="306">
        <v>13.6</v>
      </c>
      <c r="AF81" s="308" t="str">
        <f t="shared" si="3"/>
        <v>(78)K236+700.0右幅交通标志基础</v>
      </c>
      <c r="AG81" s="306" t="s">
        <v>64</v>
      </c>
      <c r="AH81" s="306">
        <v>150</v>
      </c>
      <c r="AI81" s="306">
        <v>100</v>
      </c>
      <c r="AJ81" s="306">
        <v>40</v>
      </c>
      <c r="AK81" s="306">
        <v>1.2</v>
      </c>
      <c r="AL81" s="306">
        <v>2</v>
      </c>
      <c r="AM81" s="308" t="str">
        <f t="shared" si="4"/>
        <v>(78)K236+700.0右幅交通标志基础抽检</v>
      </c>
    </row>
    <row r="82" s="276" customFormat="1" ht="24.95" customHeight="1" spans="1:39">
      <c r="A82" s="298">
        <v>79</v>
      </c>
      <c r="B82" s="298" t="s">
        <v>555</v>
      </c>
      <c r="C82" s="299" t="s">
        <v>449</v>
      </c>
      <c r="D82" s="299" t="s">
        <v>450</v>
      </c>
      <c r="E82" s="299" t="s">
        <v>480</v>
      </c>
      <c r="F82" s="299" t="s">
        <v>451</v>
      </c>
      <c r="G82" s="299"/>
      <c r="H82" s="298">
        <v>4.3</v>
      </c>
      <c r="I82" s="298">
        <v>0.6</v>
      </c>
      <c r="J82" s="298">
        <v>0.3</v>
      </c>
      <c r="K82" s="298">
        <v>0.2</v>
      </c>
      <c r="L82" s="300">
        <v>45760</v>
      </c>
      <c r="M82" s="301">
        <v>55.68</v>
      </c>
      <c r="N82" s="302" t="s">
        <v>482</v>
      </c>
      <c r="O82" s="303">
        <v>2872518.985</v>
      </c>
      <c r="P82" s="303">
        <v>538384.609</v>
      </c>
      <c r="Q82" s="303" t="s">
        <v>481</v>
      </c>
      <c r="R82" s="303">
        <v>2872713.738</v>
      </c>
      <c r="S82" s="303">
        <v>538266.385</v>
      </c>
      <c r="T82" s="304" t="s">
        <v>481</v>
      </c>
      <c r="U82" s="305">
        <v>324.45</v>
      </c>
      <c r="V82" s="306">
        <v>174</v>
      </c>
      <c r="W82" s="306">
        <v>173</v>
      </c>
      <c r="X82" s="306">
        <v>175</v>
      </c>
      <c r="Y82" s="306" t="s">
        <v>455</v>
      </c>
      <c r="Z82" s="307">
        <v>239730</v>
      </c>
      <c r="AA82" s="307">
        <v>239730</v>
      </c>
      <c r="AB82" s="306">
        <v>0</v>
      </c>
      <c r="AC82" s="306">
        <v>0.8</v>
      </c>
      <c r="AD82" s="306">
        <v>1.33</v>
      </c>
      <c r="AE82" s="306">
        <v>13.6</v>
      </c>
      <c r="AF82" s="308" t="str">
        <f t="shared" si="3"/>
        <v>(79)K239+730.0左幅交通标志基础</v>
      </c>
      <c r="AG82" s="306" t="s">
        <v>64</v>
      </c>
      <c r="AH82" s="306">
        <v>150</v>
      </c>
      <c r="AI82" s="306">
        <v>100</v>
      </c>
      <c r="AJ82" s="306">
        <v>40</v>
      </c>
      <c r="AK82" s="306">
        <v>1.2</v>
      </c>
      <c r="AL82" s="306">
        <v>2</v>
      </c>
      <c r="AM82" s="308" t="str">
        <f t="shared" si="4"/>
        <v>(79)K239+730.0左幅交通标志基础抽检</v>
      </c>
    </row>
    <row r="83" s="276" customFormat="1" ht="24.95" customHeight="1" spans="1:39">
      <c r="A83" s="298">
        <v>80</v>
      </c>
      <c r="B83" s="298" t="s">
        <v>556</v>
      </c>
      <c r="C83" s="299" t="s">
        <v>449</v>
      </c>
      <c r="D83" s="299" t="s">
        <v>450</v>
      </c>
      <c r="E83" s="299" t="s">
        <v>480</v>
      </c>
      <c r="F83" s="299" t="s">
        <v>451</v>
      </c>
      <c r="G83" s="299"/>
      <c r="H83" s="298">
        <v>4.3</v>
      </c>
      <c r="I83" s="298">
        <v>0.6</v>
      </c>
      <c r="J83" s="298">
        <v>0.3</v>
      </c>
      <c r="K83" s="298">
        <v>0.2</v>
      </c>
      <c r="L83" s="300">
        <v>45760</v>
      </c>
      <c r="M83" s="301">
        <v>55.68</v>
      </c>
      <c r="N83" s="302" t="s">
        <v>557</v>
      </c>
      <c r="O83" s="303">
        <v>2869469.007</v>
      </c>
      <c r="P83" s="303">
        <v>541067.587</v>
      </c>
      <c r="Q83" s="303" t="s">
        <v>558</v>
      </c>
      <c r="R83" s="303">
        <v>2869783.471</v>
      </c>
      <c r="S83" s="303">
        <v>540885.655</v>
      </c>
      <c r="T83" s="304" t="s">
        <v>557</v>
      </c>
      <c r="U83" s="305">
        <v>494.738</v>
      </c>
      <c r="V83" s="306">
        <v>174</v>
      </c>
      <c r="W83" s="306">
        <v>173</v>
      </c>
      <c r="X83" s="306">
        <v>175</v>
      </c>
      <c r="Y83" s="306" t="s">
        <v>455</v>
      </c>
      <c r="Z83" s="307">
        <v>243200</v>
      </c>
      <c r="AA83" s="307">
        <v>243200</v>
      </c>
      <c r="AB83" s="306">
        <v>0</v>
      </c>
      <c r="AC83" s="306">
        <v>0.8</v>
      </c>
      <c r="AD83" s="306">
        <v>1.33</v>
      </c>
      <c r="AE83" s="306">
        <v>13.6</v>
      </c>
      <c r="AF83" s="308" t="str">
        <f t="shared" si="3"/>
        <v>(80)K243+200.0左幅交通标志基础</v>
      </c>
      <c r="AG83" s="306" t="s">
        <v>64</v>
      </c>
      <c r="AH83" s="306">
        <v>150</v>
      </c>
      <c r="AI83" s="306">
        <v>100</v>
      </c>
      <c r="AJ83" s="306">
        <v>40</v>
      </c>
      <c r="AK83" s="306">
        <v>1.2</v>
      </c>
      <c r="AL83" s="306">
        <v>2</v>
      </c>
      <c r="AM83" s="308" t="str">
        <f t="shared" si="4"/>
        <v>(80)K243+200.0左幅交通标志基础抽检</v>
      </c>
    </row>
    <row r="84" s="141" customFormat="1" ht="24.95" customHeight="1" spans="1:39">
      <c r="A84" s="180">
        <v>81</v>
      </c>
      <c r="B84" s="180" t="s">
        <v>559</v>
      </c>
      <c r="C84" s="181" t="s">
        <v>464</v>
      </c>
      <c r="D84" s="181" t="s">
        <v>450</v>
      </c>
      <c r="E84" s="181" t="s">
        <v>480</v>
      </c>
      <c r="F84" s="181" t="s">
        <v>451</v>
      </c>
      <c r="G84" s="181"/>
      <c r="H84" s="180">
        <v>4.3</v>
      </c>
      <c r="I84" s="180">
        <v>0.6</v>
      </c>
      <c r="J84" s="180">
        <v>0.3</v>
      </c>
      <c r="K84" s="180">
        <v>0.2</v>
      </c>
      <c r="L84" s="182">
        <v>45760</v>
      </c>
      <c r="M84" s="309">
        <v>55.68</v>
      </c>
      <c r="N84" s="310" t="s">
        <v>522</v>
      </c>
      <c r="O84" s="311">
        <v>2861585.581</v>
      </c>
      <c r="P84" s="311">
        <v>543715.003</v>
      </c>
      <c r="Q84" s="311" t="s">
        <v>521</v>
      </c>
      <c r="R84" s="311">
        <v>2860881.198</v>
      </c>
      <c r="S84" s="311">
        <v>543639.787</v>
      </c>
      <c r="T84" s="312" t="s">
        <v>521</v>
      </c>
      <c r="U84" s="313">
        <v>240.769</v>
      </c>
      <c r="V84" s="190">
        <v>174</v>
      </c>
      <c r="W84" s="190">
        <v>173</v>
      </c>
      <c r="X84" s="190">
        <v>175</v>
      </c>
      <c r="Y84" s="190" t="s">
        <v>455</v>
      </c>
      <c r="Z84" s="188">
        <v>251590</v>
      </c>
      <c r="AA84" s="188">
        <v>251590</v>
      </c>
      <c r="AB84" s="190">
        <v>0</v>
      </c>
      <c r="AC84" s="190">
        <v>0.8</v>
      </c>
      <c r="AD84" s="190">
        <v>1.33</v>
      </c>
      <c r="AE84" s="190">
        <v>13.6</v>
      </c>
      <c r="AF84" s="191" t="str">
        <f t="shared" si="3"/>
        <v>(81)阳明湖互通K251+590.0右幅交通标志基础</v>
      </c>
      <c r="AG84" s="190" t="s">
        <v>64</v>
      </c>
      <c r="AH84" s="190">
        <v>150</v>
      </c>
      <c r="AI84" s="190">
        <v>100</v>
      </c>
      <c r="AJ84" s="190">
        <v>40</v>
      </c>
      <c r="AK84" s="190">
        <v>1.2</v>
      </c>
      <c r="AL84" s="190">
        <v>2</v>
      </c>
      <c r="AM84" s="191" t="str">
        <f t="shared" si="4"/>
        <v>(81)阳明湖互通K251+590.0右幅交通标志基础抽检</v>
      </c>
    </row>
    <row r="85" s="275" customFormat="1" ht="24.95" customHeight="1" spans="1:39">
      <c r="A85" s="231">
        <v>82</v>
      </c>
      <c r="B85" s="231" t="s">
        <v>560</v>
      </c>
      <c r="C85" s="288" t="s">
        <v>449</v>
      </c>
      <c r="D85" s="288" t="s">
        <v>450</v>
      </c>
      <c r="E85" s="288" t="s">
        <v>480</v>
      </c>
      <c r="F85" s="288" t="s">
        <v>451</v>
      </c>
      <c r="G85" s="288"/>
      <c r="H85" s="231">
        <v>4.3</v>
      </c>
      <c r="I85" s="231">
        <v>0.6</v>
      </c>
      <c r="J85" s="231">
        <v>0.3</v>
      </c>
      <c r="K85" s="231">
        <v>0.2</v>
      </c>
      <c r="L85" s="289">
        <v>45760</v>
      </c>
      <c r="M85" s="290">
        <v>55.68</v>
      </c>
      <c r="N85" s="291" t="s">
        <v>561</v>
      </c>
      <c r="O85" s="292">
        <v>2892001.212</v>
      </c>
      <c r="P85" s="292">
        <v>529291.615</v>
      </c>
      <c r="Q85" s="292" t="s">
        <v>562</v>
      </c>
      <c r="R85" s="292">
        <v>2891975.447</v>
      </c>
      <c r="S85" s="292">
        <v>529360.807</v>
      </c>
      <c r="T85" s="293" t="s">
        <v>561</v>
      </c>
      <c r="U85" s="294">
        <v>244.139</v>
      </c>
      <c r="V85" s="295">
        <v>174</v>
      </c>
      <c r="W85" s="295">
        <v>173</v>
      </c>
      <c r="X85" s="295">
        <v>175</v>
      </c>
      <c r="Y85" s="295" t="s">
        <v>455</v>
      </c>
      <c r="Z85" s="296">
        <v>216536</v>
      </c>
      <c r="AA85" s="296">
        <v>216536</v>
      </c>
      <c r="AB85" s="295">
        <v>0</v>
      </c>
      <c r="AC85" s="295">
        <v>0.8</v>
      </c>
      <c r="AD85" s="295">
        <v>1.33</v>
      </c>
      <c r="AE85" s="295">
        <v>13.6</v>
      </c>
      <c r="AF85" s="297" t="str">
        <f t="shared" si="3"/>
        <v>(82)左安互通K216+536左幅交通标志基础</v>
      </c>
      <c r="AG85" s="295" t="s">
        <v>64</v>
      </c>
      <c r="AH85" s="295">
        <v>150</v>
      </c>
      <c r="AI85" s="295">
        <v>100</v>
      </c>
      <c r="AJ85" s="295">
        <v>40</v>
      </c>
      <c r="AK85" s="295">
        <v>1.2</v>
      </c>
      <c r="AL85" s="295">
        <v>2</v>
      </c>
      <c r="AM85" s="297" t="str">
        <f t="shared" si="4"/>
        <v>(82)左安互通K216+536左幅交通标志基础抽检</v>
      </c>
    </row>
    <row r="86" s="8" customFormat="1" ht="24.95" customHeight="1" spans="1:39">
      <c r="A86" s="59">
        <v>83</v>
      </c>
      <c r="B86" s="61" t="s">
        <v>563</v>
      </c>
      <c r="C86" s="52"/>
      <c r="D86" s="52" t="s">
        <v>450</v>
      </c>
      <c r="E86" s="52" t="s">
        <v>480</v>
      </c>
      <c r="F86" s="52" t="s">
        <v>451</v>
      </c>
      <c r="G86" s="52"/>
      <c r="H86" s="59">
        <v>4.3</v>
      </c>
      <c r="I86" s="59">
        <v>0.6</v>
      </c>
      <c r="J86" s="59">
        <v>0.3</v>
      </c>
      <c r="K86" s="59">
        <v>0.2</v>
      </c>
      <c r="L86" s="60">
        <v>45760</v>
      </c>
      <c r="M86" s="278">
        <v>55.68</v>
      </c>
      <c r="N86" s="243" t="s">
        <v>564</v>
      </c>
      <c r="O86" s="244">
        <v>2882073.46</v>
      </c>
      <c r="P86" s="244">
        <v>532332.755</v>
      </c>
      <c r="Q86" s="244" t="s">
        <v>565</v>
      </c>
      <c r="R86" s="244">
        <v>2881757.653</v>
      </c>
      <c r="S86" s="244">
        <v>532363.603</v>
      </c>
      <c r="T86" s="201" t="s">
        <v>565</v>
      </c>
      <c r="U86" s="210">
        <v>386.067</v>
      </c>
      <c r="V86" s="15">
        <v>174</v>
      </c>
      <c r="W86" s="15">
        <v>173</v>
      </c>
      <c r="X86" s="15">
        <v>175</v>
      </c>
      <c r="Y86" s="15" t="s">
        <v>455</v>
      </c>
      <c r="Z86" s="203">
        <v>227560</v>
      </c>
      <c r="AA86" s="203">
        <v>253160</v>
      </c>
      <c r="AB86" s="15">
        <v>800</v>
      </c>
      <c r="AC86" s="15">
        <v>0.8</v>
      </c>
      <c r="AD86" s="15">
        <v>1.33</v>
      </c>
      <c r="AE86" s="15">
        <v>13.6</v>
      </c>
      <c r="AF86" s="19" t="str">
        <f t="shared" si="3"/>
        <v>(83)K227+550.0～K253+450.0中分带开口交通标志基础</v>
      </c>
      <c r="AG86" s="15" t="s">
        <v>64</v>
      </c>
      <c r="AH86" s="15">
        <v>150</v>
      </c>
      <c r="AI86" s="15">
        <v>100</v>
      </c>
      <c r="AJ86" s="15">
        <v>40</v>
      </c>
      <c r="AK86" s="15">
        <v>1.2</v>
      </c>
      <c r="AL86" s="15">
        <v>2</v>
      </c>
      <c r="AM86" s="19" t="str">
        <f t="shared" si="4"/>
        <v>(83)K227+550.0～K253+450.0中分带开口交通标志基础抽检</v>
      </c>
    </row>
    <row r="87" s="8" customFormat="1" ht="24.95" customHeight="1" spans="1:39">
      <c r="A87" s="59">
        <v>84</v>
      </c>
      <c r="B87" s="61" t="s">
        <v>566</v>
      </c>
      <c r="C87" s="52"/>
      <c r="D87" s="52" t="s">
        <v>450</v>
      </c>
      <c r="E87" s="52" t="s">
        <v>480</v>
      </c>
      <c r="F87" s="52" t="s">
        <v>451</v>
      </c>
      <c r="G87" s="52"/>
      <c r="H87" s="59">
        <v>4.3</v>
      </c>
      <c r="I87" s="59">
        <v>0.6</v>
      </c>
      <c r="J87" s="59">
        <v>0.3</v>
      </c>
      <c r="K87" s="59">
        <v>0.2</v>
      </c>
      <c r="L87" s="60">
        <v>45760</v>
      </c>
      <c r="M87" s="278">
        <v>55.68</v>
      </c>
      <c r="N87" s="243" t="s">
        <v>564</v>
      </c>
      <c r="O87" s="244">
        <v>2882073.46</v>
      </c>
      <c r="P87" s="244">
        <v>532332.755</v>
      </c>
      <c r="Q87" s="244" t="s">
        <v>565</v>
      </c>
      <c r="R87" s="244">
        <v>2881757.653</v>
      </c>
      <c r="S87" s="244">
        <v>532363.603</v>
      </c>
      <c r="T87" s="201" t="s">
        <v>565</v>
      </c>
      <c r="U87" s="210">
        <v>386.067</v>
      </c>
      <c r="V87" s="15">
        <v>174</v>
      </c>
      <c r="W87" s="15">
        <v>173</v>
      </c>
      <c r="X87" s="15">
        <v>175</v>
      </c>
      <c r="Y87" s="15" t="s">
        <v>455</v>
      </c>
      <c r="Z87" s="203">
        <v>227560</v>
      </c>
      <c r="AA87" s="203">
        <v>253160</v>
      </c>
      <c r="AB87" s="15">
        <v>800</v>
      </c>
      <c r="AC87" s="15">
        <v>0.8</v>
      </c>
      <c r="AD87" s="15">
        <v>1.33</v>
      </c>
      <c r="AE87" s="15">
        <v>13.6</v>
      </c>
      <c r="AF87" s="19" t="str">
        <f t="shared" si="3"/>
        <v>(84)K227+550.0～K253+450.0改路段交通标志基础</v>
      </c>
      <c r="AG87" s="15" t="s">
        <v>64</v>
      </c>
      <c r="AH87" s="15">
        <v>150</v>
      </c>
      <c r="AI87" s="15">
        <v>100</v>
      </c>
      <c r="AJ87" s="15">
        <v>40</v>
      </c>
      <c r="AK87" s="15">
        <v>1.2</v>
      </c>
      <c r="AL87" s="15">
        <v>2</v>
      </c>
      <c r="AM87" s="19" t="str">
        <f t="shared" si="4"/>
        <v>(84)K227+550.0～K253+450.0改路段交通标志基础抽检</v>
      </c>
    </row>
    <row r="88" s="8" customFormat="1" ht="24.95" customHeight="1" spans="1:39">
      <c r="A88" s="59">
        <v>85</v>
      </c>
      <c r="B88" s="61" t="s">
        <v>567</v>
      </c>
      <c r="C88" s="52"/>
      <c r="D88" s="52" t="s">
        <v>450</v>
      </c>
      <c r="E88" s="52" t="s">
        <v>480</v>
      </c>
      <c r="F88" s="52" t="s">
        <v>451</v>
      </c>
      <c r="G88" s="52"/>
      <c r="H88" s="59">
        <v>4.3</v>
      </c>
      <c r="I88" s="59">
        <v>0.6</v>
      </c>
      <c r="J88" s="59">
        <v>0.3</v>
      </c>
      <c r="K88" s="59">
        <v>0.2</v>
      </c>
      <c r="L88" s="60">
        <v>45760</v>
      </c>
      <c r="M88" s="278">
        <v>55.68</v>
      </c>
      <c r="N88" s="243" t="s">
        <v>564</v>
      </c>
      <c r="O88" s="244">
        <v>2882073.46</v>
      </c>
      <c r="P88" s="244">
        <v>532332.755</v>
      </c>
      <c r="Q88" s="244" t="s">
        <v>565</v>
      </c>
      <c r="R88" s="244">
        <v>2881757.653</v>
      </c>
      <c r="S88" s="244">
        <v>532363.603</v>
      </c>
      <c r="T88" s="201" t="s">
        <v>565</v>
      </c>
      <c r="U88" s="210">
        <v>386.067</v>
      </c>
      <c r="V88" s="15">
        <v>174</v>
      </c>
      <c r="W88" s="15">
        <v>173</v>
      </c>
      <c r="X88" s="15">
        <v>175</v>
      </c>
      <c r="Y88" s="15" t="s">
        <v>455</v>
      </c>
      <c r="Z88" s="203">
        <v>227560</v>
      </c>
      <c r="AA88" s="203">
        <v>253160</v>
      </c>
      <c r="AB88" s="15">
        <v>800</v>
      </c>
      <c r="AC88" s="15">
        <v>0.8</v>
      </c>
      <c r="AD88" s="15">
        <v>1.33</v>
      </c>
      <c r="AE88" s="15">
        <v>13.6</v>
      </c>
      <c r="AF88" s="19" t="str">
        <f t="shared" si="3"/>
        <v>(85)K227+550.0～K253+450.0环保警示标志牌交通标志基础</v>
      </c>
      <c r="AG88" s="15" t="s">
        <v>64</v>
      </c>
      <c r="AH88" s="15">
        <v>150</v>
      </c>
      <c r="AI88" s="15">
        <v>100</v>
      </c>
      <c r="AJ88" s="15">
        <v>40</v>
      </c>
      <c r="AK88" s="15">
        <v>1.2</v>
      </c>
      <c r="AL88" s="15">
        <v>2</v>
      </c>
      <c r="AM88" s="19" t="str">
        <f t="shared" si="4"/>
        <v>(85)K227+550.0～K253+450.0环保警示标志牌交通标志基础抽检</v>
      </c>
    </row>
    <row r="89" s="276" customFormat="1" ht="24.95" customHeight="1" spans="1:39">
      <c r="A89" s="298">
        <v>86</v>
      </c>
      <c r="B89" s="298" t="s">
        <v>448</v>
      </c>
      <c r="C89" s="299" t="s">
        <v>449</v>
      </c>
      <c r="D89" s="299" t="s">
        <v>450</v>
      </c>
      <c r="E89" s="299" t="s">
        <v>451</v>
      </c>
      <c r="F89" s="299" t="s">
        <v>451</v>
      </c>
      <c r="G89" s="299"/>
      <c r="H89" s="298">
        <v>4.3</v>
      </c>
      <c r="I89" s="298">
        <v>0.6</v>
      </c>
      <c r="J89" s="298">
        <v>0.3</v>
      </c>
      <c r="K89" s="298">
        <v>0.2</v>
      </c>
      <c r="L89" s="300">
        <v>45760</v>
      </c>
      <c r="M89" s="301">
        <v>55.68</v>
      </c>
      <c r="N89" s="302" t="s">
        <v>452</v>
      </c>
      <c r="O89" s="303">
        <v>3211863.225</v>
      </c>
      <c r="P89" s="303">
        <v>510391.155</v>
      </c>
      <c r="Q89" s="303" t="s">
        <v>453</v>
      </c>
      <c r="R89" s="303">
        <v>3209630.195</v>
      </c>
      <c r="S89" s="303">
        <v>514988.745</v>
      </c>
      <c r="T89" s="304" t="s">
        <v>454</v>
      </c>
      <c r="U89" s="305">
        <v>188.035</v>
      </c>
      <c r="V89" s="306">
        <v>174</v>
      </c>
      <c r="W89" s="306">
        <v>173</v>
      </c>
      <c r="X89" s="306">
        <v>175</v>
      </c>
      <c r="Y89" s="306" t="s">
        <v>455</v>
      </c>
      <c r="Z89" s="203">
        <v>20400</v>
      </c>
      <c r="AA89" s="203">
        <v>20400</v>
      </c>
      <c r="AB89" s="306">
        <v>0</v>
      </c>
      <c r="AC89" s="15">
        <v>0.8</v>
      </c>
      <c r="AD89" s="15">
        <v>1.33</v>
      </c>
      <c r="AE89" s="15">
        <v>13.6</v>
      </c>
      <c r="AF89" s="19" t="str">
        <f t="shared" si="3"/>
        <v>(86)K20+400单柱式标志-大型车靠右路线左幅交通标志</v>
      </c>
      <c r="AG89" s="15" t="s">
        <v>64</v>
      </c>
      <c r="AH89" s="15">
        <v>150</v>
      </c>
      <c r="AI89" s="15">
        <v>100</v>
      </c>
      <c r="AJ89" s="15">
        <v>40</v>
      </c>
      <c r="AK89" s="15">
        <v>1.2</v>
      </c>
      <c r="AL89" s="15">
        <v>2</v>
      </c>
      <c r="AM89" s="19" t="str">
        <f t="shared" si="4"/>
        <v>(86)K20+400单柱式标志-大型车靠右路线左幅交通标志抽检</v>
      </c>
    </row>
    <row r="90" s="276" customFormat="1" ht="24.95" customHeight="1" spans="1:39">
      <c r="A90" s="298">
        <v>87</v>
      </c>
      <c r="B90" s="298"/>
      <c r="C90" s="299"/>
      <c r="D90" s="299"/>
      <c r="E90" s="299"/>
      <c r="F90" s="299"/>
      <c r="G90" s="299"/>
      <c r="H90" s="298"/>
      <c r="I90" s="298"/>
      <c r="J90" s="298"/>
      <c r="K90" s="298"/>
      <c r="L90" s="300"/>
      <c r="M90" s="301"/>
      <c r="N90" s="302"/>
      <c r="O90" s="303"/>
      <c r="P90" s="303"/>
      <c r="Q90" s="303"/>
      <c r="R90" s="303"/>
      <c r="S90" s="303"/>
      <c r="T90" s="304"/>
      <c r="U90" s="305"/>
      <c r="V90" s="306"/>
      <c r="W90" s="306"/>
      <c r="X90" s="306"/>
      <c r="Y90" s="306"/>
      <c r="Z90" s="307"/>
      <c r="AA90" s="307"/>
      <c r="AB90" s="306"/>
      <c r="AC90" s="306"/>
      <c r="AD90" s="306"/>
      <c r="AE90" s="306"/>
      <c r="AF90" s="308"/>
      <c r="AG90" s="306"/>
      <c r="AH90" s="306"/>
      <c r="AI90" s="306"/>
      <c r="AJ90" s="306"/>
      <c r="AK90" s="306"/>
      <c r="AL90" s="306"/>
      <c r="AM90" s="308"/>
    </row>
    <row r="91" s="276" customFormat="1" ht="24.95" customHeight="1" spans="1:39">
      <c r="A91" s="298">
        <v>88</v>
      </c>
      <c r="B91" s="298"/>
      <c r="C91" s="299"/>
      <c r="D91" s="299"/>
      <c r="E91" s="299"/>
      <c r="F91" s="299"/>
      <c r="G91" s="299"/>
      <c r="H91" s="298"/>
      <c r="I91" s="298"/>
      <c r="J91" s="298"/>
      <c r="K91" s="298"/>
      <c r="L91" s="300"/>
      <c r="M91" s="301"/>
      <c r="N91" s="302"/>
      <c r="O91" s="303"/>
      <c r="P91" s="303"/>
      <c r="Q91" s="303"/>
      <c r="R91" s="303"/>
      <c r="S91" s="303"/>
      <c r="T91" s="304"/>
      <c r="U91" s="305"/>
      <c r="V91" s="306"/>
      <c r="W91" s="306"/>
      <c r="X91" s="306"/>
      <c r="Y91" s="306"/>
      <c r="Z91" s="307"/>
      <c r="AA91" s="307"/>
      <c r="AB91" s="306"/>
      <c r="AC91" s="306"/>
      <c r="AD91" s="306"/>
      <c r="AE91" s="306"/>
      <c r="AF91" s="308"/>
      <c r="AG91" s="306"/>
      <c r="AH91" s="306"/>
      <c r="AI91" s="306"/>
      <c r="AJ91" s="306"/>
      <c r="AK91" s="306"/>
      <c r="AL91" s="306"/>
      <c r="AM91" s="308"/>
    </row>
    <row r="92" s="276" customFormat="1" ht="24.95" customHeight="1" spans="1:39">
      <c r="A92" s="298">
        <v>89</v>
      </c>
      <c r="B92" s="298"/>
      <c r="C92" s="299"/>
      <c r="D92" s="299"/>
      <c r="E92" s="299"/>
      <c r="F92" s="299"/>
      <c r="G92" s="299"/>
      <c r="H92" s="298"/>
      <c r="I92" s="298"/>
      <c r="J92" s="298"/>
      <c r="K92" s="298"/>
      <c r="L92" s="300"/>
      <c r="M92" s="301"/>
      <c r="N92" s="302"/>
      <c r="O92" s="303"/>
      <c r="P92" s="303"/>
      <c r="Q92" s="303"/>
      <c r="R92" s="303"/>
      <c r="S92" s="303"/>
      <c r="T92" s="304"/>
      <c r="U92" s="305"/>
      <c r="V92" s="306"/>
      <c r="W92" s="306"/>
      <c r="X92" s="306"/>
      <c r="Y92" s="306"/>
      <c r="Z92" s="307"/>
      <c r="AA92" s="307"/>
      <c r="AB92" s="306"/>
      <c r="AC92" s="306"/>
      <c r="AD92" s="306"/>
      <c r="AE92" s="306"/>
      <c r="AF92" s="308"/>
      <c r="AG92" s="306"/>
      <c r="AH92" s="306"/>
      <c r="AI92" s="306"/>
      <c r="AJ92" s="306"/>
      <c r="AK92" s="306"/>
      <c r="AL92" s="306"/>
      <c r="AM92" s="308"/>
    </row>
    <row r="93" s="276" customFormat="1" ht="24.95" customHeight="1" spans="1:39">
      <c r="A93" s="298">
        <v>90</v>
      </c>
      <c r="B93" s="298"/>
      <c r="C93" s="299"/>
      <c r="D93" s="299"/>
      <c r="E93" s="299"/>
      <c r="F93" s="299"/>
      <c r="G93" s="299"/>
      <c r="H93" s="298"/>
      <c r="I93" s="298"/>
      <c r="J93" s="298"/>
      <c r="K93" s="298"/>
      <c r="L93" s="300"/>
      <c r="M93" s="301"/>
      <c r="N93" s="302"/>
      <c r="O93" s="303"/>
      <c r="P93" s="303"/>
      <c r="Q93" s="303"/>
      <c r="R93" s="303"/>
      <c r="S93" s="303"/>
      <c r="T93" s="304"/>
      <c r="U93" s="305"/>
      <c r="V93" s="306"/>
      <c r="W93" s="306"/>
      <c r="X93" s="306"/>
      <c r="Y93" s="306"/>
      <c r="Z93" s="307"/>
      <c r="AA93" s="307"/>
      <c r="AB93" s="306"/>
      <c r="AC93" s="306"/>
      <c r="AD93" s="306"/>
      <c r="AE93" s="306"/>
      <c r="AF93" s="308"/>
      <c r="AG93" s="306"/>
      <c r="AH93" s="306"/>
      <c r="AI93" s="306"/>
      <c r="AJ93" s="306"/>
      <c r="AK93" s="306"/>
      <c r="AL93" s="306"/>
      <c r="AM93" s="308"/>
    </row>
    <row r="94" s="276" customFormat="1" ht="24.95" customHeight="1" spans="1:39">
      <c r="A94" s="298">
        <v>91</v>
      </c>
      <c r="B94" s="298"/>
      <c r="C94" s="299"/>
      <c r="D94" s="299"/>
      <c r="E94" s="299"/>
      <c r="F94" s="299"/>
      <c r="G94" s="299"/>
      <c r="H94" s="298"/>
      <c r="I94" s="298"/>
      <c r="J94" s="298"/>
      <c r="K94" s="298"/>
      <c r="L94" s="300"/>
      <c r="M94" s="301"/>
      <c r="N94" s="302"/>
      <c r="O94" s="303"/>
      <c r="P94" s="303"/>
      <c r="Q94" s="303"/>
      <c r="R94" s="303"/>
      <c r="S94" s="303"/>
      <c r="T94" s="304"/>
      <c r="U94" s="305"/>
      <c r="V94" s="306"/>
      <c r="W94" s="306"/>
      <c r="X94" s="306"/>
      <c r="Y94" s="306"/>
      <c r="Z94" s="307"/>
      <c r="AA94" s="307"/>
      <c r="AB94" s="306"/>
      <c r="AC94" s="306"/>
      <c r="AD94" s="306"/>
      <c r="AE94" s="306"/>
      <c r="AF94" s="308"/>
      <c r="AG94" s="306"/>
      <c r="AH94" s="306"/>
      <c r="AI94" s="306"/>
      <c r="AJ94" s="306"/>
      <c r="AK94" s="306"/>
      <c r="AL94" s="306"/>
      <c r="AM94" s="308"/>
    </row>
    <row r="95" s="276" customFormat="1" ht="24.95" customHeight="1" spans="1:39">
      <c r="A95" s="298">
        <v>92</v>
      </c>
      <c r="B95" s="298"/>
      <c r="C95" s="299"/>
      <c r="D95" s="299"/>
      <c r="E95" s="299"/>
      <c r="F95" s="299"/>
      <c r="G95" s="299"/>
      <c r="H95" s="298"/>
      <c r="I95" s="298"/>
      <c r="J95" s="298"/>
      <c r="K95" s="298"/>
      <c r="L95" s="300"/>
      <c r="M95" s="301"/>
      <c r="N95" s="302"/>
      <c r="O95" s="303"/>
      <c r="P95" s="303"/>
      <c r="Q95" s="303"/>
      <c r="R95" s="303"/>
      <c r="S95" s="303"/>
      <c r="T95" s="304"/>
      <c r="U95" s="305"/>
      <c r="V95" s="306"/>
      <c r="W95" s="306"/>
      <c r="X95" s="306"/>
      <c r="Y95" s="306"/>
      <c r="Z95" s="307"/>
      <c r="AA95" s="307"/>
      <c r="AB95" s="306"/>
      <c r="AC95" s="306"/>
      <c r="AD95" s="306"/>
      <c r="AE95" s="306"/>
      <c r="AF95" s="308"/>
      <c r="AG95" s="306"/>
      <c r="AH95" s="306"/>
      <c r="AI95" s="306"/>
      <c r="AJ95" s="306"/>
      <c r="AK95" s="306"/>
      <c r="AL95" s="306"/>
      <c r="AM95" s="308"/>
    </row>
    <row r="96" s="276" customFormat="1" ht="24.95" customHeight="1" spans="1:39">
      <c r="A96" s="298">
        <v>93</v>
      </c>
      <c r="B96" s="298"/>
      <c r="C96" s="299"/>
      <c r="D96" s="299"/>
      <c r="E96" s="299"/>
      <c r="F96" s="299"/>
      <c r="G96" s="299"/>
      <c r="H96" s="298"/>
      <c r="I96" s="298"/>
      <c r="J96" s="298"/>
      <c r="K96" s="298"/>
      <c r="L96" s="300"/>
      <c r="M96" s="301"/>
      <c r="N96" s="302"/>
      <c r="O96" s="303"/>
      <c r="P96" s="303"/>
      <c r="Q96" s="303"/>
      <c r="R96" s="303"/>
      <c r="S96" s="303"/>
      <c r="T96" s="304"/>
      <c r="U96" s="305"/>
      <c r="V96" s="306"/>
      <c r="W96" s="306"/>
      <c r="X96" s="306"/>
      <c r="Y96" s="306"/>
      <c r="Z96" s="307"/>
      <c r="AA96" s="307"/>
      <c r="AB96" s="306"/>
      <c r="AC96" s="306"/>
      <c r="AD96" s="306"/>
      <c r="AE96" s="306"/>
      <c r="AF96" s="308"/>
      <c r="AG96" s="306"/>
      <c r="AH96" s="306"/>
      <c r="AI96" s="306"/>
      <c r="AJ96" s="306"/>
      <c r="AK96" s="306"/>
      <c r="AL96" s="306"/>
      <c r="AM96" s="308"/>
    </row>
    <row r="97" s="276" customFormat="1" ht="24.95" customHeight="1" spans="1:39">
      <c r="A97" s="298">
        <v>94</v>
      </c>
      <c r="B97" s="298"/>
      <c r="C97" s="299"/>
      <c r="D97" s="299"/>
      <c r="E97" s="299"/>
      <c r="F97" s="299"/>
      <c r="G97" s="299"/>
      <c r="H97" s="298"/>
      <c r="I97" s="298"/>
      <c r="J97" s="298"/>
      <c r="K97" s="298"/>
      <c r="L97" s="300"/>
      <c r="M97" s="301"/>
      <c r="N97" s="302"/>
      <c r="O97" s="303"/>
      <c r="P97" s="303"/>
      <c r="Q97" s="303"/>
      <c r="R97" s="303"/>
      <c r="S97" s="303"/>
      <c r="T97" s="304"/>
      <c r="U97" s="305"/>
      <c r="V97" s="306"/>
      <c r="W97" s="306"/>
      <c r="X97" s="306"/>
      <c r="Y97" s="306"/>
      <c r="Z97" s="307"/>
      <c r="AA97" s="307"/>
      <c r="AB97" s="306"/>
      <c r="AC97" s="306"/>
      <c r="AD97" s="306"/>
      <c r="AE97" s="306"/>
      <c r="AF97" s="308"/>
      <c r="AG97" s="306"/>
      <c r="AH97" s="306"/>
      <c r="AI97" s="306"/>
      <c r="AJ97" s="306"/>
      <c r="AK97" s="306"/>
      <c r="AL97" s="306"/>
      <c r="AM97" s="308"/>
    </row>
    <row r="98" s="276" customFormat="1" ht="24.95" customHeight="1" spans="1:39">
      <c r="A98" s="298">
        <v>95</v>
      </c>
      <c r="B98" s="298"/>
      <c r="C98" s="299"/>
      <c r="D98" s="299"/>
      <c r="E98" s="299"/>
      <c r="F98" s="299"/>
      <c r="G98" s="299"/>
      <c r="H98" s="298"/>
      <c r="I98" s="298"/>
      <c r="J98" s="298"/>
      <c r="K98" s="298"/>
      <c r="L98" s="300"/>
      <c r="M98" s="301"/>
      <c r="N98" s="302"/>
      <c r="O98" s="303"/>
      <c r="P98" s="303"/>
      <c r="Q98" s="303"/>
      <c r="R98" s="303"/>
      <c r="S98" s="303"/>
      <c r="T98" s="304"/>
      <c r="U98" s="305"/>
      <c r="V98" s="306"/>
      <c r="W98" s="306"/>
      <c r="X98" s="306"/>
      <c r="Y98" s="306"/>
      <c r="Z98" s="307"/>
      <c r="AA98" s="307"/>
      <c r="AB98" s="306"/>
      <c r="AC98" s="306"/>
      <c r="AD98" s="306"/>
      <c r="AE98" s="306"/>
      <c r="AF98" s="308"/>
      <c r="AG98" s="306"/>
      <c r="AH98" s="306"/>
      <c r="AI98" s="306"/>
      <c r="AJ98" s="306"/>
      <c r="AK98" s="306"/>
      <c r="AL98" s="306"/>
      <c r="AM98" s="308"/>
    </row>
    <row r="99" s="276" customFormat="1" ht="24.95" customHeight="1" spans="1:39">
      <c r="A99" s="298">
        <v>96</v>
      </c>
      <c r="B99" s="298"/>
      <c r="C99" s="299"/>
      <c r="D99" s="299"/>
      <c r="E99" s="299"/>
      <c r="F99" s="299"/>
      <c r="G99" s="299"/>
      <c r="H99" s="298"/>
      <c r="I99" s="298"/>
      <c r="J99" s="298"/>
      <c r="K99" s="298"/>
      <c r="L99" s="300"/>
      <c r="M99" s="301"/>
      <c r="N99" s="302"/>
      <c r="O99" s="303"/>
      <c r="P99" s="303"/>
      <c r="Q99" s="303"/>
      <c r="R99" s="303"/>
      <c r="S99" s="303"/>
      <c r="T99" s="304"/>
      <c r="U99" s="305"/>
      <c r="V99" s="306"/>
      <c r="W99" s="306"/>
      <c r="X99" s="306"/>
      <c r="Y99" s="306"/>
      <c r="Z99" s="307"/>
      <c r="AA99" s="307"/>
      <c r="AB99" s="306"/>
      <c r="AC99" s="306"/>
      <c r="AD99" s="306"/>
      <c r="AE99" s="306"/>
      <c r="AF99" s="308"/>
      <c r="AG99" s="306"/>
      <c r="AH99" s="306"/>
      <c r="AI99" s="306"/>
      <c r="AJ99" s="306"/>
      <c r="AK99" s="306"/>
      <c r="AL99" s="306"/>
      <c r="AM99" s="308"/>
    </row>
    <row r="100" s="276" customFormat="1" ht="24.95" customHeight="1" spans="1:39">
      <c r="A100" s="298">
        <v>97</v>
      </c>
      <c r="B100" s="298"/>
      <c r="C100" s="299"/>
      <c r="D100" s="299"/>
      <c r="E100" s="299"/>
      <c r="F100" s="299"/>
      <c r="G100" s="299"/>
      <c r="H100" s="298"/>
      <c r="I100" s="298"/>
      <c r="J100" s="298"/>
      <c r="K100" s="298"/>
      <c r="L100" s="300"/>
      <c r="M100" s="301"/>
      <c r="N100" s="302"/>
      <c r="O100" s="303"/>
      <c r="P100" s="303"/>
      <c r="Q100" s="303"/>
      <c r="R100" s="303"/>
      <c r="S100" s="303"/>
      <c r="T100" s="304"/>
      <c r="U100" s="305"/>
      <c r="V100" s="306"/>
      <c r="W100" s="306"/>
      <c r="X100" s="306"/>
      <c r="Y100" s="306"/>
      <c r="Z100" s="307"/>
      <c r="AA100" s="307"/>
      <c r="AB100" s="306"/>
      <c r="AC100" s="306"/>
      <c r="AD100" s="306"/>
      <c r="AE100" s="306"/>
      <c r="AF100" s="308"/>
      <c r="AG100" s="306"/>
      <c r="AH100" s="306"/>
      <c r="AI100" s="306"/>
      <c r="AJ100" s="306"/>
      <c r="AK100" s="306"/>
      <c r="AL100" s="306"/>
      <c r="AM100" s="308"/>
    </row>
    <row r="101" s="141" customFormat="1" ht="24.95" customHeight="1" spans="1:39">
      <c r="A101" s="180">
        <v>98</v>
      </c>
      <c r="B101" s="180"/>
      <c r="C101" s="181"/>
      <c r="D101" s="181"/>
      <c r="E101" s="181"/>
      <c r="F101" s="181"/>
      <c r="G101" s="181"/>
      <c r="H101" s="180"/>
      <c r="I101" s="180"/>
      <c r="J101" s="180"/>
      <c r="K101" s="180"/>
      <c r="L101" s="182"/>
      <c r="M101" s="309"/>
      <c r="N101" s="310"/>
      <c r="O101" s="311"/>
      <c r="P101" s="311"/>
      <c r="Q101" s="311"/>
      <c r="R101" s="311"/>
      <c r="S101" s="311"/>
      <c r="T101" s="312"/>
      <c r="U101" s="313"/>
      <c r="V101" s="190"/>
      <c r="W101" s="190"/>
      <c r="X101" s="190"/>
      <c r="Y101" s="190"/>
      <c r="Z101" s="188"/>
      <c r="AA101" s="188"/>
      <c r="AB101" s="190"/>
      <c r="AC101" s="190"/>
      <c r="AD101" s="190"/>
      <c r="AE101" s="190"/>
      <c r="AF101" s="191"/>
      <c r="AG101" s="190"/>
      <c r="AH101" s="190"/>
      <c r="AI101" s="190"/>
      <c r="AJ101" s="190"/>
      <c r="AK101" s="190"/>
      <c r="AL101" s="190"/>
      <c r="AM101" s="191"/>
    </row>
    <row r="102" s="141" customFormat="1" ht="24.95" customHeight="1" spans="1:39">
      <c r="A102" s="180">
        <v>99</v>
      </c>
      <c r="B102" s="180"/>
      <c r="C102" s="181"/>
      <c r="D102" s="181"/>
      <c r="E102" s="181"/>
      <c r="F102" s="181"/>
      <c r="G102" s="181"/>
      <c r="H102" s="180"/>
      <c r="I102" s="180"/>
      <c r="J102" s="180"/>
      <c r="K102" s="180"/>
      <c r="L102" s="182"/>
      <c r="M102" s="309"/>
      <c r="N102" s="310"/>
      <c r="O102" s="311"/>
      <c r="P102" s="311"/>
      <c r="Q102" s="311"/>
      <c r="R102" s="311"/>
      <c r="S102" s="311"/>
      <c r="T102" s="312"/>
      <c r="U102" s="313"/>
      <c r="V102" s="190"/>
      <c r="W102" s="190"/>
      <c r="X102" s="190"/>
      <c r="Y102" s="190"/>
      <c r="Z102" s="188"/>
      <c r="AA102" s="188"/>
      <c r="AB102" s="190"/>
      <c r="AC102" s="190"/>
      <c r="AD102" s="190"/>
      <c r="AE102" s="190"/>
      <c r="AF102" s="191"/>
      <c r="AG102" s="190"/>
      <c r="AH102" s="190"/>
      <c r="AI102" s="190"/>
      <c r="AJ102" s="190"/>
      <c r="AK102" s="190"/>
      <c r="AL102" s="190"/>
      <c r="AM102" s="191"/>
    </row>
    <row r="103" s="141" customFormat="1" ht="24.95" customHeight="1" spans="1:39">
      <c r="A103" s="180">
        <v>100</v>
      </c>
      <c r="B103" s="180"/>
      <c r="C103" s="181"/>
      <c r="D103" s="181"/>
      <c r="E103" s="181"/>
      <c r="F103" s="181"/>
      <c r="G103" s="181"/>
      <c r="H103" s="180"/>
      <c r="I103" s="180"/>
      <c r="J103" s="180"/>
      <c r="K103" s="180"/>
      <c r="L103" s="182"/>
      <c r="M103" s="309"/>
      <c r="N103" s="310"/>
      <c r="O103" s="311"/>
      <c r="P103" s="311"/>
      <c r="Q103" s="311"/>
      <c r="R103" s="311"/>
      <c r="S103" s="311"/>
      <c r="T103" s="312"/>
      <c r="U103" s="313"/>
      <c r="V103" s="190"/>
      <c r="W103" s="190"/>
      <c r="X103" s="190"/>
      <c r="Y103" s="190"/>
      <c r="Z103" s="188"/>
      <c r="AA103" s="188"/>
      <c r="AB103" s="190"/>
      <c r="AC103" s="190"/>
      <c r="AD103" s="190"/>
      <c r="AE103" s="190"/>
      <c r="AF103" s="191"/>
      <c r="AG103" s="190"/>
      <c r="AH103" s="190"/>
      <c r="AI103" s="190"/>
      <c r="AJ103" s="190"/>
      <c r="AK103" s="190"/>
      <c r="AL103" s="190"/>
      <c r="AM103" s="191"/>
    </row>
    <row r="104" s="141" customFormat="1" ht="24.95" customHeight="1" spans="1:39">
      <c r="A104" s="180">
        <v>101</v>
      </c>
      <c r="B104" s="181"/>
      <c r="C104" s="181"/>
      <c r="D104" s="181"/>
      <c r="E104" s="181"/>
      <c r="F104" s="181"/>
      <c r="G104" s="181"/>
      <c r="H104" s="180"/>
      <c r="I104" s="180"/>
      <c r="J104" s="180"/>
      <c r="K104" s="180"/>
      <c r="L104" s="182"/>
      <c r="M104" s="309"/>
      <c r="N104" s="310"/>
      <c r="O104" s="311"/>
      <c r="P104" s="311"/>
      <c r="Q104" s="311"/>
      <c r="R104" s="311"/>
      <c r="S104" s="311"/>
      <c r="T104" s="312"/>
      <c r="U104" s="313"/>
      <c r="V104" s="190"/>
      <c r="W104" s="190"/>
      <c r="X104" s="190"/>
      <c r="Y104" s="190"/>
      <c r="Z104" s="188"/>
      <c r="AA104" s="188"/>
      <c r="AB104" s="190"/>
      <c r="AC104" s="190"/>
      <c r="AD104" s="190"/>
      <c r="AE104" s="190"/>
      <c r="AF104" s="191"/>
      <c r="AG104" s="190"/>
      <c r="AH104" s="190"/>
      <c r="AI104" s="190"/>
      <c r="AJ104" s="190"/>
      <c r="AK104" s="190"/>
      <c r="AL104" s="190"/>
      <c r="AM104" s="191"/>
    </row>
    <row r="105" s="141" customFormat="1" ht="24.95" customHeight="1" spans="1:39">
      <c r="A105" s="180">
        <v>102</v>
      </c>
      <c r="B105" s="180"/>
      <c r="C105" s="181"/>
      <c r="D105" s="181"/>
      <c r="E105" s="181"/>
      <c r="F105" s="181"/>
      <c r="G105" s="181"/>
      <c r="H105" s="180"/>
      <c r="I105" s="180"/>
      <c r="J105" s="180"/>
      <c r="K105" s="180"/>
      <c r="L105" s="182"/>
      <c r="M105" s="309"/>
      <c r="N105" s="310"/>
      <c r="O105" s="311"/>
      <c r="P105" s="311"/>
      <c r="Q105" s="311"/>
      <c r="R105" s="311"/>
      <c r="S105" s="311"/>
      <c r="T105" s="312"/>
      <c r="U105" s="313"/>
      <c r="V105" s="190"/>
      <c r="W105" s="190"/>
      <c r="X105" s="190"/>
      <c r="Y105" s="190"/>
      <c r="Z105" s="188"/>
      <c r="AA105" s="188"/>
      <c r="AB105" s="190"/>
      <c r="AC105" s="190"/>
      <c r="AD105" s="190"/>
      <c r="AE105" s="190"/>
      <c r="AF105" s="191"/>
      <c r="AG105" s="190"/>
      <c r="AH105" s="190"/>
      <c r="AI105" s="190"/>
      <c r="AJ105" s="190"/>
      <c r="AK105" s="190"/>
      <c r="AL105" s="190"/>
      <c r="AM105" s="191"/>
    </row>
    <row r="106" s="141" customFormat="1" ht="24.95" customHeight="1" spans="1:39">
      <c r="A106" s="180">
        <v>103</v>
      </c>
      <c r="B106" s="180"/>
      <c r="C106" s="181"/>
      <c r="D106" s="181"/>
      <c r="E106" s="181"/>
      <c r="F106" s="181"/>
      <c r="G106" s="181"/>
      <c r="H106" s="180"/>
      <c r="I106" s="180"/>
      <c r="J106" s="180"/>
      <c r="K106" s="180"/>
      <c r="L106" s="182"/>
      <c r="M106" s="309"/>
      <c r="N106" s="310"/>
      <c r="O106" s="311"/>
      <c r="P106" s="311"/>
      <c r="Q106" s="311"/>
      <c r="R106" s="311"/>
      <c r="S106" s="311"/>
      <c r="T106" s="312"/>
      <c r="U106" s="313"/>
      <c r="V106" s="190"/>
      <c r="W106" s="190"/>
      <c r="X106" s="190"/>
      <c r="Y106" s="190"/>
      <c r="Z106" s="188"/>
      <c r="AA106" s="188"/>
      <c r="AB106" s="190"/>
      <c r="AC106" s="190"/>
      <c r="AD106" s="190"/>
      <c r="AE106" s="190"/>
      <c r="AF106" s="191"/>
      <c r="AG106" s="190"/>
      <c r="AH106" s="190"/>
      <c r="AI106" s="190"/>
      <c r="AJ106" s="190"/>
      <c r="AK106" s="190"/>
      <c r="AL106" s="190"/>
      <c r="AM106" s="191"/>
    </row>
    <row r="107" s="141" customFormat="1" ht="24.95" customHeight="1" spans="1:39">
      <c r="A107" s="180">
        <v>104</v>
      </c>
      <c r="B107" s="180"/>
      <c r="C107" s="181"/>
      <c r="D107" s="181"/>
      <c r="E107" s="181"/>
      <c r="F107" s="181"/>
      <c r="G107" s="181"/>
      <c r="H107" s="180"/>
      <c r="I107" s="180"/>
      <c r="J107" s="180"/>
      <c r="K107" s="180"/>
      <c r="L107" s="182"/>
      <c r="M107" s="309"/>
      <c r="N107" s="310"/>
      <c r="O107" s="311"/>
      <c r="P107" s="311"/>
      <c r="Q107" s="311"/>
      <c r="R107" s="311"/>
      <c r="S107" s="311"/>
      <c r="T107" s="312"/>
      <c r="U107" s="313"/>
      <c r="V107" s="190"/>
      <c r="W107" s="190"/>
      <c r="X107" s="190"/>
      <c r="Y107" s="190"/>
      <c r="Z107" s="188"/>
      <c r="AA107" s="188"/>
      <c r="AB107" s="190"/>
      <c r="AC107" s="190"/>
      <c r="AD107" s="190"/>
      <c r="AE107" s="190"/>
      <c r="AF107" s="191"/>
      <c r="AG107" s="190"/>
      <c r="AH107" s="190"/>
      <c r="AI107" s="190"/>
      <c r="AJ107" s="190"/>
      <c r="AK107" s="190"/>
      <c r="AL107" s="190"/>
      <c r="AM107" s="191"/>
    </row>
    <row r="108" s="141" customFormat="1" ht="24.95" customHeight="1" spans="1:39">
      <c r="A108" s="180">
        <v>105</v>
      </c>
      <c r="B108" s="180"/>
      <c r="C108" s="181"/>
      <c r="D108" s="181"/>
      <c r="E108" s="181"/>
      <c r="F108" s="181"/>
      <c r="G108" s="181"/>
      <c r="H108" s="180"/>
      <c r="I108" s="180"/>
      <c r="J108" s="180"/>
      <c r="K108" s="180"/>
      <c r="L108" s="182"/>
      <c r="M108" s="309"/>
      <c r="N108" s="310"/>
      <c r="O108" s="311"/>
      <c r="P108" s="311"/>
      <c r="Q108" s="311"/>
      <c r="R108" s="311"/>
      <c r="S108" s="311"/>
      <c r="T108" s="312"/>
      <c r="U108" s="313"/>
      <c r="V108" s="190"/>
      <c r="W108" s="190"/>
      <c r="X108" s="190"/>
      <c r="Y108" s="190"/>
      <c r="Z108" s="188"/>
      <c r="AA108" s="188"/>
      <c r="AB108" s="190"/>
      <c r="AC108" s="190"/>
      <c r="AD108" s="190"/>
      <c r="AE108" s="190"/>
      <c r="AF108" s="191"/>
      <c r="AG108" s="190"/>
      <c r="AH108" s="190"/>
      <c r="AI108" s="190"/>
      <c r="AJ108" s="190"/>
      <c r="AK108" s="190"/>
      <c r="AL108" s="190"/>
      <c r="AM108" s="191"/>
    </row>
    <row r="109" s="141" customFormat="1" ht="24.95" customHeight="1" spans="1:39">
      <c r="A109" s="180">
        <v>106</v>
      </c>
      <c r="B109" s="180"/>
      <c r="C109" s="181"/>
      <c r="D109" s="181"/>
      <c r="E109" s="181"/>
      <c r="F109" s="181"/>
      <c r="G109" s="181"/>
      <c r="H109" s="180"/>
      <c r="I109" s="180"/>
      <c r="J109" s="180"/>
      <c r="K109" s="180"/>
      <c r="L109" s="182"/>
      <c r="M109" s="309"/>
      <c r="N109" s="310"/>
      <c r="O109" s="311"/>
      <c r="P109" s="311"/>
      <c r="Q109" s="311"/>
      <c r="R109" s="311"/>
      <c r="S109" s="311"/>
      <c r="T109" s="312"/>
      <c r="U109" s="313"/>
      <c r="V109" s="190"/>
      <c r="W109" s="190"/>
      <c r="X109" s="190"/>
      <c r="Y109" s="190"/>
      <c r="Z109" s="188"/>
      <c r="AA109" s="188"/>
      <c r="AB109" s="190"/>
      <c r="AC109" s="190"/>
      <c r="AD109" s="190"/>
      <c r="AE109" s="190"/>
      <c r="AF109" s="191"/>
      <c r="AG109" s="190"/>
      <c r="AH109" s="190"/>
      <c r="AI109" s="190"/>
      <c r="AJ109" s="190"/>
      <c r="AK109" s="190"/>
      <c r="AL109" s="190"/>
      <c r="AM109" s="191"/>
    </row>
    <row r="110" s="141" customFormat="1" ht="24.95" customHeight="1" spans="1:39">
      <c r="A110" s="180">
        <v>107</v>
      </c>
      <c r="B110" s="180"/>
      <c r="C110" s="181"/>
      <c r="D110" s="181"/>
      <c r="E110" s="181"/>
      <c r="F110" s="181"/>
      <c r="G110" s="181"/>
      <c r="H110" s="180"/>
      <c r="I110" s="180"/>
      <c r="J110" s="180"/>
      <c r="K110" s="180"/>
      <c r="L110" s="182"/>
      <c r="M110" s="309"/>
      <c r="N110" s="310"/>
      <c r="O110" s="311"/>
      <c r="P110" s="311"/>
      <c r="Q110" s="311"/>
      <c r="R110" s="311"/>
      <c r="S110" s="311"/>
      <c r="T110" s="312"/>
      <c r="U110" s="313"/>
      <c r="V110" s="190"/>
      <c r="W110" s="190"/>
      <c r="X110" s="190"/>
      <c r="Y110" s="190"/>
      <c r="Z110" s="188"/>
      <c r="AA110" s="188"/>
      <c r="AB110" s="190"/>
      <c r="AC110" s="190"/>
      <c r="AD110" s="190"/>
      <c r="AE110" s="190"/>
      <c r="AF110" s="191"/>
      <c r="AG110" s="190"/>
      <c r="AH110" s="190"/>
      <c r="AI110" s="190"/>
      <c r="AJ110" s="190"/>
      <c r="AK110" s="190"/>
      <c r="AL110" s="190"/>
      <c r="AM110" s="191"/>
    </row>
    <row r="111" s="141" customFormat="1" ht="24.95" customHeight="1" spans="1:39">
      <c r="A111" s="180">
        <v>108</v>
      </c>
      <c r="B111" s="180"/>
      <c r="C111" s="181"/>
      <c r="D111" s="181"/>
      <c r="E111" s="181"/>
      <c r="F111" s="181"/>
      <c r="G111" s="181"/>
      <c r="H111" s="180"/>
      <c r="I111" s="180"/>
      <c r="J111" s="180"/>
      <c r="K111" s="180"/>
      <c r="L111" s="182"/>
      <c r="M111" s="309"/>
      <c r="N111" s="310"/>
      <c r="O111" s="311"/>
      <c r="P111" s="311"/>
      <c r="Q111" s="311"/>
      <c r="R111" s="311"/>
      <c r="S111" s="311"/>
      <c r="T111" s="312"/>
      <c r="U111" s="313"/>
      <c r="V111" s="190"/>
      <c r="W111" s="190"/>
      <c r="X111" s="190"/>
      <c r="Y111" s="190"/>
      <c r="Z111" s="188"/>
      <c r="AA111" s="188"/>
      <c r="AB111" s="190"/>
      <c r="AC111" s="190"/>
      <c r="AD111" s="190"/>
      <c r="AE111" s="190"/>
      <c r="AF111" s="191"/>
      <c r="AG111" s="190"/>
      <c r="AH111" s="190"/>
      <c r="AI111" s="190"/>
      <c r="AJ111" s="190"/>
      <c r="AK111" s="190"/>
      <c r="AL111" s="190"/>
      <c r="AM111" s="191"/>
    </row>
    <row r="112" s="141" customFormat="1" ht="24.95" customHeight="1" spans="1:39">
      <c r="A112" s="180">
        <v>109</v>
      </c>
      <c r="B112" s="180"/>
      <c r="C112" s="181"/>
      <c r="D112" s="181"/>
      <c r="E112" s="181"/>
      <c r="F112" s="181"/>
      <c r="G112" s="181"/>
      <c r="H112" s="180"/>
      <c r="I112" s="180"/>
      <c r="J112" s="180"/>
      <c r="K112" s="180"/>
      <c r="L112" s="182"/>
      <c r="M112" s="309"/>
      <c r="N112" s="310"/>
      <c r="O112" s="311"/>
      <c r="P112" s="311"/>
      <c r="Q112" s="311"/>
      <c r="R112" s="311"/>
      <c r="S112" s="311"/>
      <c r="T112" s="312"/>
      <c r="U112" s="313"/>
      <c r="V112" s="190"/>
      <c r="W112" s="190"/>
      <c r="X112" s="190"/>
      <c r="Y112" s="190"/>
      <c r="Z112" s="188"/>
      <c r="AA112" s="188"/>
      <c r="AB112" s="190"/>
      <c r="AC112" s="190"/>
      <c r="AD112" s="190"/>
      <c r="AE112" s="190"/>
      <c r="AF112" s="191"/>
      <c r="AG112" s="190"/>
      <c r="AH112" s="190"/>
      <c r="AI112" s="190"/>
      <c r="AJ112" s="190"/>
      <c r="AK112" s="190"/>
      <c r="AL112" s="190"/>
      <c r="AM112" s="191"/>
    </row>
    <row r="113" s="141" customFormat="1" ht="24.95" customHeight="1" spans="1:1024 1025:16384">
      <c r="A113" s="180">
        <v>110</v>
      </c>
      <c r="B113" s="180"/>
      <c r="C113" s="181"/>
      <c r="D113" s="181"/>
      <c r="E113" s="181"/>
      <c r="F113" s="181"/>
      <c r="G113" s="181"/>
      <c r="H113" s="180"/>
      <c r="I113" s="180"/>
      <c r="J113" s="180"/>
      <c r="K113" s="180"/>
      <c r="L113" s="182"/>
      <c r="M113" s="309"/>
      <c r="N113" s="310"/>
      <c r="O113" s="311"/>
      <c r="P113" s="311"/>
      <c r="Q113" s="311"/>
      <c r="R113" s="311"/>
      <c r="S113" s="311"/>
      <c r="T113" s="312"/>
      <c r="U113" s="313"/>
      <c r="V113" s="190"/>
      <c r="W113" s="190"/>
      <c r="X113" s="190"/>
      <c r="Y113" s="190"/>
      <c r="Z113" s="188"/>
      <c r="AA113" s="188"/>
      <c r="AB113" s="190"/>
      <c r="AC113" s="190"/>
      <c r="AD113" s="190"/>
      <c r="AE113" s="190"/>
      <c r="AF113" s="191"/>
      <c r="AG113" s="190"/>
      <c r="AH113" s="190"/>
      <c r="AI113" s="190"/>
      <c r="AJ113" s="190"/>
      <c r="AK113" s="190"/>
      <c r="AL113" s="190"/>
      <c r="AM113" s="191"/>
    </row>
    <row r="114" s="141" customFormat="1" ht="24.95" customHeight="1" spans="1:1024 1025:16384">
      <c r="A114" s="180">
        <v>111</v>
      </c>
      <c r="B114" s="180"/>
      <c r="C114" s="181"/>
      <c r="D114" s="181"/>
      <c r="E114" s="181"/>
      <c r="F114" s="181"/>
      <c r="G114" s="181"/>
      <c r="H114" s="180"/>
      <c r="I114" s="180"/>
      <c r="J114" s="180"/>
      <c r="K114" s="180"/>
      <c r="L114" s="182"/>
      <c r="M114" s="309"/>
      <c r="N114" s="310"/>
      <c r="O114" s="311"/>
      <c r="P114" s="311"/>
      <c r="Q114" s="311"/>
      <c r="R114" s="311"/>
      <c r="S114" s="311"/>
      <c r="T114" s="312"/>
      <c r="U114" s="313"/>
      <c r="V114" s="190"/>
      <c r="W114" s="190"/>
      <c r="X114" s="190"/>
      <c r="Y114" s="190"/>
      <c r="Z114" s="188"/>
      <c r="AA114" s="188"/>
      <c r="AB114" s="190"/>
      <c r="AC114" s="190"/>
      <c r="AD114" s="190"/>
      <c r="AE114" s="190"/>
      <c r="AF114" s="191"/>
      <c r="AG114" s="190"/>
      <c r="AH114" s="190"/>
      <c r="AI114" s="190"/>
      <c r="AJ114" s="190"/>
      <c r="AK114" s="190"/>
      <c r="AL114" s="190"/>
      <c r="AM114" s="191"/>
    </row>
    <row r="115" s="141" customFormat="1" ht="24.95" customHeight="1" spans="1:1024 1025:16384">
      <c r="A115" s="180">
        <v>112</v>
      </c>
      <c r="B115" s="180"/>
      <c r="C115" s="181"/>
      <c r="D115" s="181"/>
      <c r="E115" s="181"/>
      <c r="F115" s="181"/>
      <c r="G115" s="181"/>
      <c r="H115" s="180"/>
      <c r="I115" s="180"/>
      <c r="J115" s="180"/>
      <c r="K115" s="180"/>
      <c r="L115" s="182"/>
      <c r="M115" s="309"/>
      <c r="N115" s="310"/>
      <c r="O115" s="311"/>
      <c r="P115" s="311"/>
      <c r="Q115" s="311"/>
      <c r="R115" s="311"/>
      <c r="S115" s="311"/>
      <c r="T115" s="312"/>
      <c r="U115" s="313"/>
      <c r="V115" s="190"/>
      <c r="W115" s="190"/>
      <c r="X115" s="190"/>
      <c r="Y115" s="190"/>
      <c r="Z115" s="188"/>
      <c r="AA115" s="188"/>
      <c r="AB115" s="190"/>
      <c r="AC115" s="190"/>
      <c r="AD115" s="190"/>
      <c r="AE115" s="190"/>
      <c r="AF115" s="191"/>
      <c r="AG115" s="190"/>
      <c r="AH115" s="190"/>
      <c r="AI115" s="190"/>
      <c r="AJ115" s="190"/>
      <c r="AK115" s="190"/>
      <c r="AL115" s="190"/>
      <c r="AM115" s="191"/>
    </row>
    <row r="116" s="141" customFormat="1" ht="24.95" customHeight="1" spans="1:1024 1025:16384">
      <c r="A116" s="180">
        <v>113</v>
      </c>
      <c r="B116" s="180"/>
      <c r="C116" s="181"/>
      <c r="D116" s="181"/>
      <c r="E116" s="181"/>
      <c r="F116" s="181"/>
      <c r="G116" s="181"/>
      <c r="H116" s="180"/>
      <c r="I116" s="180"/>
      <c r="J116" s="180"/>
      <c r="K116" s="180"/>
      <c r="L116" s="182"/>
      <c r="M116" s="309"/>
      <c r="N116" s="310"/>
      <c r="O116" s="311"/>
      <c r="P116" s="311"/>
      <c r="Q116" s="311"/>
      <c r="R116" s="311"/>
      <c r="S116" s="311"/>
      <c r="T116" s="312"/>
      <c r="U116" s="313"/>
      <c r="V116" s="190"/>
      <c r="W116" s="190"/>
      <c r="X116" s="190"/>
      <c r="Y116" s="190"/>
      <c r="Z116" s="188"/>
      <c r="AA116" s="188"/>
      <c r="AB116" s="190"/>
      <c r="AC116" s="190"/>
      <c r="AD116" s="190"/>
      <c r="AE116" s="190"/>
      <c r="AF116" s="191"/>
      <c r="AG116" s="190"/>
      <c r="AH116" s="190"/>
      <c r="AI116" s="190"/>
      <c r="AJ116" s="190"/>
      <c r="AK116" s="190"/>
      <c r="AL116" s="190"/>
      <c r="AM116" s="191"/>
    </row>
    <row r="117" s="141" customFormat="1" ht="24.95" customHeight="1" spans="1:1024 1025:16384">
      <c r="A117" s="180">
        <v>114</v>
      </c>
      <c r="B117" s="180"/>
      <c r="C117" s="181"/>
      <c r="D117" s="181"/>
      <c r="E117" s="181"/>
      <c r="F117" s="181"/>
      <c r="G117" s="181"/>
      <c r="H117" s="180"/>
      <c r="I117" s="180"/>
      <c r="J117" s="180"/>
      <c r="K117" s="180"/>
      <c r="L117" s="182"/>
      <c r="M117" s="309"/>
      <c r="N117" s="310"/>
      <c r="O117" s="311"/>
      <c r="P117" s="311"/>
      <c r="Q117" s="311"/>
      <c r="R117" s="311"/>
      <c r="S117" s="311"/>
      <c r="T117" s="312"/>
      <c r="U117" s="313"/>
      <c r="V117" s="190"/>
      <c r="W117" s="190"/>
      <c r="X117" s="190"/>
      <c r="Y117" s="190"/>
      <c r="Z117" s="188"/>
      <c r="AA117" s="188"/>
      <c r="AB117" s="190"/>
      <c r="AC117" s="190"/>
      <c r="AD117" s="190"/>
      <c r="AE117" s="190"/>
      <c r="AF117" s="191"/>
      <c r="AG117" s="190"/>
      <c r="AH117" s="190"/>
      <c r="AI117" s="190"/>
      <c r="AJ117" s="190"/>
      <c r="AK117" s="190"/>
      <c r="AL117" s="190"/>
      <c r="AM117" s="191"/>
    </row>
    <row r="118" s="141" customFormat="1" ht="24.95" customHeight="1" spans="1:1024 1025:16384">
      <c r="A118" s="180">
        <v>115</v>
      </c>
      <c r="B118" s="180"/>
      <c r="C118" s="181"/>
      <c r="D118" s="181"/>
      <c r="E118" s="181"/>
      <c r="F118" s="181"/>
      <c r="G118" s="181"/>
      <c r="H118" s="180"/>
      <c r="I118" s="180"/>
      <c r="J118" s="180"/>
      <c r="K118" s="180"/>
      <c r="L118" s="182"/>
      <c r="M118" s="309"/>
      <c r="N118" s="310"/>
      <c r="O118" s="311"/>
      <c r="P118" s="311"/>
      <c r="Q118" s="311"/>
      <c r="R118" s="311"/>
      <c r="S118" s="311"/>
      <c r="T118" s="312"/>
      <c r="U118" s="313"/>
      <c r="V118" s="190"/>
      <c r="W118" s="190"/>
      <c r="X118" s="190"/>
      <c r="Y118" s="190"/>
      <c r="Z118" s="188"/>
      <c r="AA118" s="188"/>
      <c r="AB118" s="190"/>
      <c r="AC118" s="190"/>
      <c r="AD118" s="190"/>
      <c r="AE118" s="190"/>
      <c r="AF118" s="191"/>
      <c r="AG118" s="190"/>
      <c r="AH118" s="190"/>
      <c r="AI118" s="190"/>
      <c r="AJ118" s="190"/>
      <c r="AK118" s="190"/>
      <c r="AL118" s="190"/>
      <c r="AM118" s="191"/>
    </row>
    <row r="119" s="141" customFormat="1" ht="24.95" customHeight="1" spans="1:1024 1025:16384">
      <c r="A119" s="180">
        <v>116</v>
      </c>
      <c r="B119" s="180"/>
      <c r="C119" s="181"/>
      <c r="D119" s="181"/>
      <c r="E119" s="181"/>
      <c r="F119" s="181"/>
      <c r="G119" s="181"/>
      <c r="H119" s="180"/>
      <c r="I119" s="180"/>
      <c r="J119" s="180"/>
      <c r="K119" s="180"/>
      <c r="L119" s="182"/>
      <c r="M119" s="309"/>
      <c r="N119" s="310"/>
      <c r="O119" s="311"/>
      <c r="P119" s="311"/>
      <c r="Q119" s="311"/>
      <c r="R119" s="311"/>
      <c r="S119" s="311"/>
      <c r="T119" s="312"/>
      <c r="U119" s="313"/>
      <c r="V119" s="190"/>
      <c r="W119" s="190"/>
      <c r="X119" s="190"/>
      <c r="Y119" s="190"/>
      <c r="Z119" s="188"/>
      <c r="AA119" s="188"/>
      <c r="AB119" s="190"/>
      <c r="AC119" s="190"/>
      <c r="AD119" s="190"/>
      <c r="AE119" s="190"/>
      <c r="AF119" s="191"/>
      <c r="AG119" s="190"/>
      <c r="AH119" s="190"/>
      <c r="AI119" s="190"/>
      <c r="AJ119" s="190"/>
      <c r="AK119" s="190"/>
      <c r="AL119" s="190"/>
      <c r="AM119" s="191"/>
    </row>
    <row r="120" s="141" customFormat="1" ht="24.95" customHeight="1" spans="1:1024 1025:16384">
      <c r="A120" s="180">
        <v>117</v>
      </c>
      <c r="B120" s="180"/>
      <c r="C120" s="181"/>
      <c r="D120" s="181"/>
      <c r="E120" s="181"/>
      <c r="F120" s="181"/>
      <c r="G120" s="181"/>
      <c r="H120" s="180"/>
      <c r="I120" s="180"/>
      <c r="J120" s="180"/>
      <c r="K120" s="180"/>
      <c r="L120" s="182"/>
      <c r="M120" s="309"/>
      <c r="N120" s="310"/>
      <c r="O120" s="311"/>
      <c r="P120" s="311"/>
      <c r="Q120" s="311"/>
      <c r="R120" s="311"/>
      <c r="S120" s="311"/>
      <c r="T120" s="312"/>
      <c r="U120" s="313"/>
      <c r="V120" s="190"/>
      <c r="W120" s="190"/>
      <c r="X120" s="190"/>
      <c r="Y120" s="190"/>
      <c r="Z120" s="188"/>
      <c r="AA120" s="188"/>
      <c r="AB120" s="190"/>
      <c r="AC120" s="190"/>
      <c r="AD120" s="190"/>
      <c r="AE120" s="190"/>
      <c r="AF120" s="191"/>
      <c r="AG120" s="190"/>
      <c r="AH120" s="190"/>
      <c r="AI120" s="190"/>
      <c r="AJ120" s="190"/>
      <c r="AK120" s="190"/>
      <c r="AL120" s="190"/>
      <c r="AM120" s="191"/>
    </row>
    <row r="121" s="141" customFormat="1" ht="24.95" customHeight="1" spans="1:1024 1025:16384">
      <c r="A121" s="180">
        <v>118</v>
      </c>
      <c r="B121" s="180"/>
      <c r="C121" s="181"/>
      <c r="D121" s="181"/>
      <c r="E121" s="181"/>
      <c r="F121" s="181"/>
      <c r="G121" s="181"/>
      <c r="H121" s="180"/>
      <c r="I121" s="180"/>
      <c r="J121" s="180"/>
      <c r="K121" s="180"/>
      <c r="L121" s="182"/>
      <c r="M121" s="309"/>
      <c r="N121" s="310"/>
      <c r="O121" s="311"/>
      <c r="P121" s="311"/>
      <c r="Q121" s="311"/>
      <c r="R121" s="311"/>
      <c r="S121" s="311"/>
      <c r="T121" s="312"/>
      <c r="U121" s="313"/>
      <c r="V121" s="190"/>
      <c r="W121" s="190"/>
      <c r="X121" s="190"/>
      <c r="Y121" s="190"/>
      <c r="Z121" s="188"/>
      <c r="AA121" s="188"/>
      <c r="AB121" s="190"/>
      <c r="AC121" s="190"/>
      <c r="AD121" s="190"/>
      <c r="AE121" s="190"/>
      <c r="AF121" s="191"/>
      <c r="AG121" s="190"/>
      <c r="AH121" s="190"/>
      <c r="AI121" s="190"/>
      <c r="AJ121" s="190"/>
      <c r="AK121" s="190"/>
      <c r="AL121" s="190"/>
      <c r="AM121" s="191"/>
    </row>
    <row r="122" ht="24.95" customHeight="1" spans="1:1024 1025:16384">
      <c r="A122" s="59">
        <v>119</v>
      </c>
      <c r="B122" s="59"/>
      <c r="C122" s="52"/>
      <c r="D122" s="52"/>
      <c r="E122" s="52"/>
      <c r="F122" s="52"/>
      <c r="G122" s="52"/>
      <c r="H122" s="59"/>
      <c r="I122" s="59"/>
      <c r="J122" s="59"/>
      <c r="K122" s="59"/>
      <c r="L122" s="60"/>
      <c r="M122" s="278"/>
      <c r="N122" s="243"/>
      <c r="O122" s="244"/>
      <c r="P122" s="244"/>
      <c r="Q122" s="244"/>
      <c r="R122" s="244"/>
      <c r="S122" s="244"/>
      <c r="T122" s="201"/>
      <c r="U122" s="210"/>
      <c r="V122" s="15"/>
      <c r="W122" s="15"/>
      <c r="X122" s="15"/>
      <c r="Y122" s="15"/>
      <c r="Z122" s="203"/>
      <c r="AA122" s="203"/>
      <c r="AB122" s="15"/>
      <c r="AC122" s="15"/>
      <c r="AD122" s="15"/>
      <c r="AE122" s="15"/>
      <c r="AF122" s="19"/>
      <c r="AG122" s="15"/>
      <c r="AH122" s="15"/>
      <c r="AI122" s="15"/>
      <c r="AJ122" s="15"/>
      <c r="AK122" s="15"/>
      <c r="AL122" s="15"/>
      <c r="AM122" s="19"/>
    </row>
    <row r="123" ht="24.95" customHeight="1" spans="1:1024 1025:16384">
      <c r="A123" s="59">
        <v>120</v>
      </c>
      <c r="B123" s="59"/>
      <c r="C123" s="52"/>
      <c r="D123" s="52"/>
      <c r="E123" s="52"/>
      <c r="F123" s="52"/>
      <c r="G123" s="52"/>
      <c r="H123" s="59"/>
      <c r="I123" s="59"/>
      <c r="J123" s="59"/>
      <c r="K123" s="59"/>
      <c r="L123" s="60"/>
      <c r="M123" s="278"/>
      <c r="V123" s="15"/>
      <c r="W123" s="15"/>
      <c r="X123" s="15"/>
      <c r="Y123" s="15"/>
      <c r="Z123" s="203"/>
      <c r="AA123" s="203"/>
      <c r="AB123" s="15"/>
      <c r="AC123" s="15"/>
      <c r="AD123" s="15"/>
      <c r="AE123" s="15"/>
      <c r="AF123" s="19"/>
      <c r="AG123" s="15"/>
      <c r="AH123" s="15"/>
      <c r="AI123" s="15"/>
      <c r="AJ123" s="15"/>
      <c r="AK123" s="15"/>
      <c r="AL123" s="15"/>
      <c r="AM123" s="19"/>
    </row>
    <row r="124" ht="24.95" customHeight="1" spans="1:1024 1025:16384">
      <c r="A124" s="59">
        <v>121</v>
      </c>
      <c r="B124" s="59"/>
      <c r="C124" s="52"/>
      <c r="D124" s="52"/>
      <c r="E124" s="52"/>
      <c r="F124" s="52"/>
      <c r="G124" s="52"/>
      <c r="H124" s="59"/>
      <c r="I124" s="59"/>
      <c r="J124" s="59"/>
      <c r="K124" s="59"/>
      <c r="L124" s="60"/>
      <c r="M124" s="278"/>
      <c r="N124" s="243"/>
      <c r="O124" s="244"/>
      <c r="P124" s="244"/>
      <c r="Q124" s="244"/>
      <c r="R124" s="244"/>
      <c r="S124" s="244"/>
      <c r="T124" s="201"/>
      <c r="U124" s="210"/>
      <c r="V124" s="15"/>
      <c r="W124" s="15"/>
      <c r="X124" s="15"/>
      <c r="Y124" s="15"/>
      <c r="Z124" s="203"/>
      <c r="AA124" s="203"/>
      <c r="AB124" s="15"/>
      <c r="AC124" s="15"/>
      <c r="AD124" s="15"/>
      <c r="AE124" s="15"/>
      <c r="AF124" s="19"/>
      <c r="AG124" s="15"/>
      <c r="AH124" s="15"/>
      <c r="AI124" s="15"/>
      <c r="AJ124" s="15"/>
      <c r="AK124" s="15"/>
      <c r="AL124" s="15"/>
      <c r="AM124" s="19"/>
      <c r="AN124" s="59"/>
      <c r="AO124" s="59"/>
      <c r="AP124" s="52"/>
      <c r="AQ124" s="52"/>
      <c r="AR124" s="52"/>
      <c r="AS124" s="52"/>
      <c r="AT124" s="52"/>
      <c r="AU124" s="59"/>
      <c r="AV124" s="59"/>
      <c r="AW124" s="59"/>
      <c r="AX124" s="59"/>
      <c r="AY124" s="60"/>
      <c r="AZ124" s="278"/>
      <c r="BA124" s="243"/>
      <c r="BB124" s="244"/>
      <c r="BC124" s="244"/>
      <c r="BD124" s="244"/>
      <c r="BE124" s="244"/>
      <c r="BF124" s="244"/>
      <c r="BG124" s="201"/>
      <c r="BH124" s="210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9"/>
      <c r="BT124" s="15"/>
      <c r="BU124" s="15"/>
      <c r="BV124" s="15"/>
      <c r="BW124" s="15"/>
      <c r="BX124" s="15"/>
      <c r="BY124" s="15"/>
      <c r="BZ124" s="19"/>
      <c r="CA124" s="59"/>
      <c r="CB124" s="59"/>
      <c r="CC124" s="52"/>
      <c r="CD124" s="52"/>
      <c r="CE124" s="52"/>
      <c r="CF124" s="52"/>
      <c r="CG124" s="52"/>
      <c r="CH124" s="59"/>
      <c r="CI124" s="59"/>
      <c r="CJ124" s="59"/>
      <c r="CK124" s="59"/>
      <c r="CL124" s="60"/>
      <c r="CM124" s="278"/>
      <c r="CN124" s="243"/>
      <c r="CO124" s="244"/>
      <c r="CP124" s="244"/>
      <c r="CQ124" s="244"/>
      <c r="CR124" s="244"/>
      <c r="CS124" s="244"/>
      <c r="CT124" s="201"/>
      <c r="CU124" s="210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9"/>
      <c r="DG124" s="15"/>
      <c r="DH124" s="15"/>
      <c r="DI124" s="15"/>
      <c r="DJ124" s="15"/>
      <c r="DK124" s="15"/>
      <c r="DL124" s="15"/>
      <c r="DM124" s="19"/>
      <c r="DN124" s="59"/>
      <c r="DO124" s="59"/>
      <c r="DP124" s="52"/>
      <c r="DQ124" s="52"/>
      <c r="DR124" s="52"/>
      <c r="DS124" s="52"/>
      <c r="DT124" s="52"/>
      <c r="DU124" s="59"/>
      <c r="DV124" s="59"/>
      <c r="DW124" s="59"/>
      <c r="DX124" s="59"/>
      <c r="DY124" s="60"/>
      <c r="DZ124" s="278"/>
      <c r="EA124" s="243"/>
      <c r="EB124" s="244"/>
      <c r="EC124" s="244"/>
      <c r="ED124" s="244"/>
      <c r="EE124" s="244"/>
      <c r="EF124" s="244"/>
      <c r="EG124" s="201"/>
      <c r="EH124" s="210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9"/>
      <c r="ET124" s="15"/>
      <c r="EU124" s="15"/>
      <c r="EV124" s="15"/>
      <c r="EW124" s="15"/>
      <c r="EX124" s="15"/>
      <c r="EY124" s="15"/>
      <c r="EZ124" s="19"/>
      <c r="FA124" s="59"/>
      <c r="FB124" s="59"/>
      <c r="FC124" s="52"/>
      <c r="FD124" s="52"/>
      <c r="FE124" s="52"/>
      <c r="FF124" s="52"/>
      <c r="FG124" s="52"/>
      <c r="FH124" s="59"/>
      <c r="FI124" s="59"/>
      <c r="FJ124" s="59"/>
      <c r="FK124" s="59"/>
      <c r="FL124" s="60"/>
      <c r="FM124" s="278"/>
      <c r="FN124" s="243"/>
      <c r="FO124" s="244"/>
      <c r="FP124" s="244"/>
      <c r="FQ124" s="244"/>
      <c r="FR124" s="244"/>
      <c r="FS124" s="244"/>
      <c r="FT124" s="201"/>
      <c r="FU124" s="210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9"/>
      <c r="GG124" s="15"/>
      <c r="GH124" s="15"/>
      <c r="GI124" s="15"/>
      <c r="GJ124" s="15"/>
      <c r="GK124" s="15"/>
      <c r="GL124" s="15"/>
      <c r="GM124" s="19"/>
      <c r="GN124" s="59"/>
      <c r="GO124" s="59"/>
      <c r="GP124" s="52"/>
      <c r="GQ124" s="52"/>
      <c r="GR124" s="52"/>
      <c r="GS124" s="52"/>
      <c r="GT124" s="52"/>
      <c r="GU124" s="59"/>
      <c r="GV124" s="59"/>
      <c r="GW124" s="59"/>
      <c r="GX124" s="59"/>
      <c r="GY124" s="60"/>
      <c r="GZ124" s="278"/>
      <c r="HA124" s="243"/>
      <c r="HB124" s="244"/>
      <c r="HC124" s="244"/>
      <c r="HD124" s="244"/>
      <c r="HE124" s="244"/>
      <c r="HF124" s="244"/>
      <c r="HG124" s="201"/>
      <c r="HH124" s="210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9"/>
      <c r="HT124" s="15"/>
      <c r="HU124" s="15"/>
      <c r="HV124" s="15"/>
      <c r="HW124" s="15"/>
      <c r="HX124" s="15"/>
      <c r="HY124" s="15"/>
      <c r="HZ124" s="19"/>
      <c r="IA124" s="59"/>
      <c r="IB124" s="59"/>
      <c r="IC124" s="52"/>
      <c r="ID124" s="52"/>
      <c r="IE124" s="52"/>
      <c r="IF124" s="52"/>
      <c r="IG124" s="52"/>
      <c r="IH124" s="59"/>
      <c r="II124" s="59"/>
      <c r="IJ124" s="59"/>
      <c r="IK124" s="59"/>
      <c r="IL124" s="60"/>
      <c r="IM124" s="278"/>
      <c r="IN124" s="243"/>
      <c r="IO124" s="244"/>
      <c r="IP124" s="244"/>
      <c r="IQ124" s="244"/>
      <c r="IR124" s="244"/>
      <c r="IS124" s="244"/>
      <c r="IT124" s="201"/>
      <c r="IU124" s="210"/>
      <c r="IV124" s="15"/>
      <c r="IW124" s="15"/>
      <c r="IX124" s="15"/>
      <c r="IY124" s="15"/>
      <c r="IZ124" s="15"/>
      <c r="JA124" s="15"/>
      <c r="JB124" s="15"/>
      <c r="JC124" s="15"/>
      <c r="JD124" s="15"/>
      <c r="JE124" s="15"/>
      <c r="JF124" s="19"/>
      <c r="JG124" s="15"/>
      <c r="JH124" s="15"/>
      <c r="JI124" s="15"/>
      <c r="JJ124" s="15"/>
      <c r="JK124" s="15"/>
      <c r="JL124" s="15"/>
      <c r="JM124" s="19"/>
      <c r="JN124" s="59"/>
      <c r="JO124" s="59"/>
      <c r="JP124" s="52"/>
      <c r="JQ124" s="52"/>
      <c r="JR124" s="52"/>
      <c r="JS124" s="52"/>
      <c r="JT124" s="52"/>
      <c r="JU124" s="59"/>
      <c r="JV124" s="59"/>
      <c r="JW124" s="59"/>
      <c r="JX124" s="59"/>
      <c r="JY124" s="60"/>
      <c r="JZ124" s="278"/>
      <c r="KA124" s="243"/>
      <c r="KB124" s="244"/>
      <c r="KC124" s="244"/>
      <c r="KD124" s="244"/>
      <c r="KE124" s="244"/>
      <c r="KF124" s="244"/>
      <c r="KG124" s="201"/>
      <c r="KH124" s="210"/>
      <c r="KI124" s="15"/>
      <c r="KJ124" s="15"/>
      <c r="KK124" s="15"/>
      <c r="KL124" s="15"/>
      <c r="KM124" s="15"/>
      <c r="KN124" s="15"/>
      <c r="KO124" s="15"/>
      <c r="KP124" s="15"/>
      <c r="KQ124" s="15"/>
      <c r="KR124" s="15"/>
      <c r="KS124" s="19"/>
      <c r="KT124" s="15"/>
      <c r="KU124" s="15"/>
      <c r="KV124" s="15"/>
      <c r="KW124" s="15"/>
      <c r="KX124" s="15"/>
      <c r="KY124" s="15"/>
      <c r="KZ124" s="19"/>
      <c r="LA124" s="59"/>
      <c r="LB124" s="59"/>
      <c r="LC124" s="52"/>
      <c r="LD124" s="52"/>
      <c r="LE124" s="52"/>
      <c r="LF124" s="52"/>
      <c r="LG124" s="52"/>
      <c r="LH124" s="59"/>
      <c r="LI124" s="59"/>
      <c r="LJ124" s="59"/>
      <c r="LK124" s="59"/>
      <c r="LL124" s="60"/>
      <c r="LM124" s="278"/>
      <c r="LN124" s="243"/>
      <c r="LO124" s="244"/>
      <c r="LP124" s="244"/>
      <c r="LQ124" s="244"/>
      <c r="LR124" s="244"/>
      <c r="LS124" s="244"/>
      <c r="LT124" s="201"/>
      <c r="LU124" s="210"/>
      <c r="LV124" s="15"/>
      <c r="LW124" s="15"/>
      <c r="LX124" s="15"/>
      <c r="LY124" s="15"/>
      <c r="LZ124" s="15"/>
      <c r="MA124" s="15"/>
      <c r="MB124" s="15"/>
      <c r="MC124" s="15"/>
      <c r="MD124" s="15"/>
      <c r="ME124" s="15"/>
      <c r="MF124" s="19"/>
      <c r="MG124" s="15"/>
      <c r="MH124" s="15"/>
      <c r="MI124" s="15"/>
      <c r="MJ124" s="15"/>
      <c r="MK124" s="15"/>
      <c r="ML124" s="15"/>
      <c r="MM124" s="19"/>
      <c r="MN124" s="59"/>
      <c r="MO124" s="59"/>
      <c r="MP124" s="52"/>
      <c r="MQ124" s="52"/>
      <c r="MR124" s="52"/>
      <c r="MS124" s="52"/>
      <c r="MT124" s="52"/>
      <c r="MU124" s="59"/>
      <c r="MV124" s="59"/>
      <c r="MW124" s="59"/>
      <c r="MX124" s="59"/>
      <c r="MY124" s="60"/>
      <c r="MZ124" s="278"/>
      <c r="NA124" s="243"/>
      <c r="NB124" s="244"/>
      <c r="NC124" s="244"/>
      <c r="ND124" s="244"/>
      <c r="NE124" s="244"/>
      <c r="NF124" s="244"/>
      <c r="NG124" s="201"/>
      <c r="NH124" s="210"/>
      <c r="NI124" s="15"/>
      <c r="NJ124" s="15"/>
      <c r="NK124" s="15"/>
      <c r="NL124" s="15"/>
      <c r="NM124" s="15"/>
      <c r="NN124" s="15"/>
      <c r="NO124" s="15"/>
      <c r="NP124" s="15"/>
      <c r="NQ124" s="15"/>
      <c r="NR124" s="15"/>
      <c r="NS124" s="19"/>
      <c r="NT124" s="15"/>
      <c r="NU124" s="15"/>
      <c r="NV124" s="15"/>
      <c r="NW124" s="15"/>
      <c r="NX124" s="15"/>
      <c r="NY124" s="15"/>
      <c r="NZ124" s="19"/>
      <c r="OA124" s="59"/>
      <c r="OB124" s="59"/>
      <c r="OC124" s="52"/>
      <c r="OD124" s="52"/>
      <c r="OE124" s="52"/>
      <c r="OF124" s="52"/>
      <c r="OG124" s="52"/>
      <c r="OH124" s="59"/>
      <c r="OI124" s="59"/>
      <c r="OJ124" s="59"/>
      <c r="OK124" s="59"/>
      <c r="OL124" s="60"/>
      <c r="OM124" s="278"/>
      <c r="ON124" s="243"/>
      <c r="OO124" s="244"/>
      <c r="OP124" s="244"/>
      <c r="OQ124" s="244"/>
      <c r="OR124" s="244"/>
      <c r="OS124" s="244"/>
      <c r="OT124" s="201"/>
      <c r="OU124" s="210"/>
      <c r="OV124" s="15"/>
      <c r="OW124" s="15"/>
      <c r="OX124" s="15"/>
      <c r="OY124" s="15"/>
      <c r="OZ124" s="15"/>
      <c r="PA124" s="15"/>
      <c r="PB124" s="15"/>
      <c r="PC124" s="15"/>
      <c r="PD124" s="15"/>
      <c r="PE124" s="15"/>
      <c r="PF124" s="19"/>
      <c r="PG124" s="15"/>
      <c r="PH124" s="15"/>
      <c r="PI124" s="15"/>
      <c r="PJ124" s="15"/>
      <c r="PK124" s="15"/>
      <c r="PL124" s="15"/>
      <c r="PM124" s="19"/>
      <c r="PN124" s="59"/>
      <c r="PO124" s="59"/>
      <c r="PP124" s="52"/>
      <c r="PQ124" s="52"/>
      <c r="PR124" s="52"/>
      <c r="PS124" s="52"/>
      <c r="PT124" s="52"/>
      <c r="PU124" s="59"/>
      <c r="PV124" s="59"/>
      <c r="PW124" s="59"/>
      <c r="PX124" s="59"/>
      <c r="PY124" s="60"/>
      <c r="PZ124" s="278"/>
      <c r="QA124" s="243"/>
      <c r="QB124" s="244"/>
      <c r="QC124" s="244"/>
      <c r="QD124" s="244"/>
      <c r="QE124" s="244"/>
      <c r="QF124" s="244"/>
      <c r="QG124" s="201"/>
      <c r="QH124" s="210"/>
      <c r="QI124" s="15"/>
      <c r="QJ124" s="15"/>
      <c r="QK124" s="15"/>
      <c r="QL124" s="15"/>
      <c r="QM124" s="15"/>
      <c r="QN124" s="15"/>
      <c r="QO124" s="15"/>
      <c r="QP124" s="15"/>
      <c r="QQ124" s="15"/>
      <c r="QR124" s="15"/>
      <c r="QS124" s="19"/>
      <c r="QT124" s="15"/>
      <c r="QU124" s="15"/>
      <c r="QV124" s="15"/>
      <c r="QW124" s="15"/>
      <c r="QX124" s="15"/>
      <c r="QY124" s="15"/>
      <c r="QZ124" s="19"/>
      <c r="RA124" s="59"/>
      <c r="RB124" s="59"/>
      <c r="RC124" s="52"/>
      <c r="RD124" s="52"/>
      <c r="RE124" s="52"/>
      <c r="RF124" s="52"/>
      <c r="RG124" s="52"/>
      <c r="RH124" s="59"/>
      <c r="RI124" s="59"/>
      <c r="RJ124" s="59"/>
      <c r="RK124" s="59"/>
      <c r="RL124" s="60"/>
      <c r="RM124" s="278"/>
      <c r="RN124" s="243"/>
      <c r="RO124" s="244"/>
      <c r="RP124" s="244"/>
      <c r="RQ124" s="244"/>
      <c r="RR124" s="244"/>
      <c r="RS124" s="244"/>
      <c r="RT124" s="201"/>
      <c r="RU124" s="210"/>
      <c r="RV124" s="15"/>
      <c r="RW124" s="15"/>
      <c r="RX124" s="15"/>
      <c r="RY124" s="15"/>
      <c r="RZ124" s="15"/>
      <c r="SA124" s="15"/>
      <c r="SB124" s="15"/>
      <c r="SC124" s="15"/>
      <c r="SD124" s="15"/>
      <c r="SE124" s="15"/>
      <c r="SF124" s="19"/>
      <c r="SG124" s="15"/>
      <c r="SH124" s="15"/>
      <c r="SI124" s="15"/>
      <c r="SJ124" s="15"/>
      <c r="SK124" s="15"/>
      <c r="SL124" s="15"/>
      <c r="SM124" s="19"/>
      <c r="SN124" s="59"/>
      <c r="SO124" s="59"/>
      <c r="SP124" s="52"/>
      <c r="SQ124" s="52"/>
      <c r="SR124" s="52"/>
      <c r="SS124" s="52"/>
      <c r="ST124" s="52"/>
      <c r="SU124" s="59"/>
      <c r="SV124" s="59"/>
      <c r="SW124" s="59"/>
      <c r="SX124" s="59"/>
      <c r="SY124" s="60"/>
      <c r="SZ124" s="278"/>
      <c r="TA124" s="243"/>
      <c r="TB124" s="244"/>
      <c r="TC124" s="244"/>
      <c r="TD124" s="244"/>
      <c r="TE124" s="244"/>
      <c r="TF124" s="244"/>
      <c r="TG124" s="201"/>
      <c r="TH124" s="210"/>
      <c r="TI124" s="15"/>
      <c r="TJ124" s="15"/>
      <c r="TK124" s="15"/>
      <c r="TL124" s="15"/>
      <c r="TM124" s="15"/>
      <c r="TN124" s="15"/>
      <c r="TO124" s="15"/>
      <c r="TP124" s="15"/>
      <c r="TQ124" s="15"/>
      <c r="TR124" s="15"/>
      <c r="TS124" s="19"/>
      <c r="TT124" s="15"/>
      <c r="TU124" s="15"/>
      <c r="TV124" s="15"/>
      <c r="TW124" s="15"/>
      <c r="TX124" s="15"/>
      <c r="TY124" s="15"/>
      <c r="TZ124" s="19"/>
      <c r="UA124" s="59"/>
      <c r="UB124" s="59"/>
      <c r="UC124" s="52"/>
      <c r="UD124" s="52"/>
      <c r="UE124" s="52"/>
      <c r="UF124" s="52"/>
      <c r="UG124" s="52"/>
      <c r="UH124" s="59"/>
      <c r="UI124" s="59"/>
      <c r="UJ124" s="59"/>
      <c r="UK124" s="59"/>
      <c r="UL124" s="60"/>
      <c r="UM124" s="278"/>
      <c r="UN124" s="243"/>
      <c r="UO124" s="244"/>
      <c r="UP124" s="244"/>
      <c r="UQ124" s="244"/>
      <c r="UR124" s="244"/>
      <c r="US124" s="244"/>
      <c r="UT124" s="201"/>
      <c r="UU124" s="210"/>
      <c r="UV124" s="15"/>
      <c r="UW124" s="15"/>
      <c r="UX124" s="15"/>
      <c r="UY124" s="15"/>
      <c r="UZ124" s="15"/>
      <c r="VA124" s="15"/>
      <c r="VB124" s="15"/>
      <c r="VC124" s="15"/>
      <c r="VD124" s="15"/>
      <c r="VE124" s="15"/>
      <c r="VF124" s="19"/>
      <c r="VG124" s="15"/>
      <c r="VH124" s="15"/>
      <c r="VI124" s="15"/>
      <c r="VJ124" s="15"/>
      <c r="VK124" s="15"/>
      <c r="VL124" s="15"/>
      <c r="VM124" s="19"/>
      <c r="VN124" s="59"/>
      <c r="VO124" s="59"/>
      <c r="VP124" s="52"/>
      <c r="VQ124" s="52"/>
      <c r="VR124" s="52"/>
      <c r="VS124" s="52"/>
      <c r="VT124" s="52"/>
      <c r="VU124" s="59"/>
      <c r="VV124" s="59"/>
      <c r="VW124" s="59"/>
      <c r="VX124" s="59"/>
      <c r="VY124" s="60"/>
      <c r="VZ124" s="278"/>
      <c r="WA124" s="243"/>
      <c r="WB124" s="244"/>
      <c r="WC124" s="244"/>
      <c r="WD124" s="244"/>
      <c r="WE124" s="244"/>
      <c r="WF124" s="244"/>
      <c r="WG124" s="201"/>
      <c r="WH124" s="210"/>
      <c r="WI124" s="15"/>
      <c r="WJ124" s="15"/>
      <c r="WK124" s="15"/>
      <c r="WL124" s="15"/>
      <c r="WM124" s="15"/>
      <c r="WN124" s="15"/>
      <c r="WO124" s="15"/>
      <c r="WP124" s="15"/>
      <c r="WQ124" s="15"/>
      <c r="WR124" s="15"/>
      <c r="WS124" s="19"/>
      <c r="WT124" s="15"/>
      <c r="WU124" s="15"/>
      <c r="WV124" s="15"/>
      <c r="WW124" s="15"/>
      <c r="WX124" s="15"/>
      <c r="WY124" s="15"/>
      <c r="WZ124" s="19"/>
      <c r="XA124" s="59"/>
      <c r="XB124" s="59"/>
      <c r="XC124" s="52"/>
      <c r="XD124" s="52"/>
      <c r="XE124" s="52"/>
      <c r="XF124" s="52"/>
      <c r="XG124" s="52"/>
      <c r="XH124" s="59"/>
      <c r="XI124" s="59"/>
      <c r="XJ124" s="59"/>
      <c r="XK124" s="59"/>
      <c r="XL124" s="60"/>
      <c r="XM124" s="278"/>
      <c r="XN124" s="243"/>
      <c r="XO124" s="244"/>
      <c r="XP124" s="244"/>
      <c r="XQ124" s="244"/>
      <c r="XR124" s="244"/>
      <c r="XS124" s="244"/>
      <c r="XT124" s="201"/>
      <c r="XU124" s="210"/>
      <c r="XV124" s="15"/>
      <c r="XW124" s="15"/>
      <c r="XX124" s="15"/>
      <c r="XY124" s="15"/>
      <c r="XZ124" s="15"/>
      <c r="YA124" s="15"/>
      <c r="YB124" s="15"/>
      <c r="YC124" s="15"/>
      <c r="YD124" s="15"/>
      <c r="YE124" s="15"/>
      <c r="YF124" s="19"/>
      <c r="YG124" s="15"/>
      <c r="YH124" s="15"/>
      <c r="YI124" s="15"/>
      <c r="YJ124" s="15"/>
      <c r="YK124" s="15"/>
      <c r="YL124" s="15"/>
      <c r="YM124" s="19"/>
      <c r="YN124" s="59"/>
      <c r="YO124" s="59"/>
      <c r="YP124" s="52"/>
      <c r="YQ124" s="52"/>
      <c r="YR124" s="52"/>
      <c r="YS124" s="52"/>
      <c r="YT124" s="52"/>
      <c r="YU124" s="59"/>
      <c r="YV124" s="59"/>
      <c r="YW124" s="59"/>
      <c r="YX124" s="59"/>
      <c r="YY124" s="60"/>
      <c r="YZ124" s="278"/>
      <c r="ZA124" s="243"/>
      <c r="ZB124" s="244"/>
      <c r="ZC124" s="244"/>
      <c r="ZD124" s="244"/>
      <c r="ZE124" s="244"/>
      <c r="ZF124" s="244"/>
      <c r="ZG124" s="201"/>
      <c r="ZH124" s="210"/>
      <c r="ZI124" s="15"/>
      <c r="ZJ124" s="15"/>
      <c r="ZK124" s="15"/>
      <c r="ZL124" s="15"/>
      <c r="ZM124" s="15"/>
      <c r="ZN124" s="15"/>
      <c r="ZO124" s="15"/>
      <c r="ZP124" s="15"/>
      <c r="ZQ124" s="15"/>
      <c r="ZR124" s="15"/>
      <c r="ZS124" s="19"/>
      <c r="ZT124" s="15"/>
      <c r="ZU124" s="15"/>
      <c r="ZV124" s="15"/>
      <c r="ZW124" s="15"/>
      <c r="ZX124" s="15"/>
      <c r="ZY124" s="15"/>
      <c r="ZZ124" s="19"/>
      <c r="AAA124" s="59"/>
      <c r="AAB124" s="59"/>
      <c r="AAC124" s="52"/>
      <c r="AAD124" s="52"/>
      <c r="AAE124" s="52"/>
      <c r="AAF124" s="52"/>
      <c r="AAG124" s="52"/>
      <c r="AAH124" s="59"/>
      <c r="AAI124" s="59"/>
      <c r="AAJ124" s="59"/>
      <c r="AAK124" s="59"/>
      <c r="AAL124" s="60"/>
      <c r="AAM124" s="278"/>
      <c r="AAN124" s="243"/>
      <c r="AAO124" s="244"/>
      <c r="AAP124" s="244"/>
      <c r="AAQ124" s="244"/>
      <c r="AAR124" s="244"/>
      <c r="AAS124" s="244"/>
      <c r="AAT124" s="201"/>
      <c r="AAU124" s="210"/>
      <c r="AAV124" s="15"/>
      <c r="AAW124" s="15"/>
      <c r="AAX124" s="15"/>
      <c r="AAY124" s="15"/>
      <c r="AAZ124" s="15"/>
      <c r="ABA124" s="15"/>
      <c r="ABB124" s="15"/>
      <c r="ABC124" s="15"/>
      <c r="ABD124" s="15"/>
      <c r="ABE124" s="15"/>
      <c r="ABF124" s="19"/>
      <c r="ABG124" s="15"/>
      <c r="ABH124" s="15"/>
      <c r="ABI124" s="15"/>
      <c r="ABJ124" s="15"/>
      <c r="ABK124" s="15"/>
      <c r="ABL124" s="15"/>
      <c r="ABM124" s="19"/>
      <c r="ABN124" s="59"/>
      <c r="ABO124" s="59"/>
      <c r="ABP124" s="52"/>
      <c r="ABQ124" s="52"/>
      <c r="ABR124" s="52"/>
      <c r="ABS124" s="52"/>
      <c r="ABT124" s="52"/>
      <c r="ABU124" s="59"/>
      <c r="ABV124" s="59"/>
      <c r="ABW124" s="59"/>
      <c r="ABX124" s="59"/>
      <c r="ABY124" s="60"/>
      <c r="ABZ124" s="278"/>
      <c r="ACA124" s="243"/>
      <c r="ACB124" s="244"/>
      <c r="ACC124" s="244"/>
      <c r="ACD124" s="244"/>
      <c r="ACE124" s="244"/>
      <c r="ACF124" s="244"/>
      <c r="ACG124" s="201"/>
      <c r="ACH124" s="210"/>
      <c r="ACI124" s="15"/>
      <c r="ACJ124" s="15"/>
      <c r="ACK124" s="15"/>
      <c r="ACL124" s="15"/>
      <c r="ACM124" s="15"/>
      <c r="ACN124" s="15"/>
      <c r="ACO124" s="15"/>
      <c r="ACP124" s="15"/>
      <c r="ACQ124" s="15"/>
      <c r="ACR124" s="15"/>
      <c r="ACS124" s="19"/>
      <c r="ACT124" s="15"/>
      <c r="ACU124" s="15"/>
      <c r="ACV124" s="15"/>
      <c r="ACW124" s="15"/>
      <c r="ACX124" s="15"/>
      <c r="ACY124" s="15"/>
      <c r="ACZ124" s="19"/>
      <c r="ADA124" s="59"/>
      <c r="ADB124" s="59"/>
      <c r="ADC124" s="52"/>
      <c r="ADD124" s="52"/>
      <c r="ADE124" s="52"/>
      <c r="ADF124" s="52"/>
      <c r="ADG124" s="52"/>
      <c r="ADH124" s="59"/>
      <c r="ADI124" s="59"/>
      <c r="ADJ124" s="59"/>
      <c r="ADK124" s="59"/>
      <c r="ADL124" s="60"/>
      <c r="ADM124" s="278"/>
      <c r="ADN124" s="243"/>
      <c r="ADO124" s="244"/>
      <c r="ADP124" s="244"/>
      <c r="ADQ124" s="244"/>
      <c r="ADR124" s="244"/>
      <c r="ADS124" s="244"/>
      <c r="ADT124" s="201"/>
      <c r="ADU124" s="210"/>
      <c r="ADV124" s="15"/>
      <c r="ADW124" s="15"/>
      <c r="ADX124" s="15"/>
      <c r="ADY124" s="15"/>
      <c r="ADZ124" s="15"/>
      <c r="AEA124" s="15"/>
      <c r="AEB124" s="15"/>
      <c r="AEC124" s="15"/>
      <c r="AED124" s="15"/>
      <c r="AEE124" s="15"/>
      <c r="AEF124" s="19"/>
      <c r="AEG124" s="15"/>
      <c r="AEH124" s="15"/>
      <c r="AEI124" s="15"/>
      <c r="AEJ124" s="15"/>
      <c r="AEK124" s="15"/>
      <c r="AEL124" s="15"/>
      <c r="AEM124" s="19"/>
      <c r="AEN124" s="59"/>
      <c r="AEO124" s="59"/>
      <c r="AEP124" s="52"/>
      <c r="AEQ124" s="52"/>
      <c r="AER124" s="52"/>
      <c r="AES124" s="52"/>
      <c r="AET124" s="52"/>
      <c r="AEU124" s="59"/>
      <c r="AEV124" s="59"/>
      <c r="AEW124" s="59"/>
      <c r="AEX124" s="59"/>
      <c r="AEY124" s="60"/>
      <c r="AEZ124" s="278"/>
      <c r="AFA124" s="243"/>
      <c r="AFB124" s="244"/>
      <c r="AFC124" s="244"/>
      <c r="AFD124" s="244"/>
      <c r="AFE124" s="244"/>
      <c r="AFF124" s="244"/>
      <c r="AFG124" s="201"/>
      <c r="AFH124" s="210"/>
      <c r="AFI124" s="15"/>
      <c r="AFJ124" s="15"/>
      <c r="AFK124" s="15"/>
      <c r="AFL124" s="15"/>
      <c r="AFM124" s="15"/>
      <c r="AFN124" s="15"/>
      <c r="AFO124" s="15"/>
      <c r="AFP124" s="15"/>
      <c r="AFQ124" s="15"/>
      <c r="AFR124" s="15"/>
      <c r="AFS124" s="19"/>
      <c r="AFT124" s="15"/>
      <c r="AFU124" s="15"/>
      <c r="AFV124" s="15"/>
      <c r="AFW124" s="15"/>
      <c r="AFX124" s="15"/>
      <c r="AFY124" s="15"/>
      <c r="AFZ124" s="19"/>
      <c r="AGA124" s="59"/>
      <c r="AGB124" s="59"/>
      <c r="AGC124" s="52"/>
      <c r="AGD124" s="52"/>
      <c r="AGE124" s="52"/>
      <c r="AGF124" s="52"/>
      <c r="AGG124" s="52"/>
      <c r="AGH124" s="59"/>
      <c r="AGI124" s="59"/>
      <c r="AGJ124" s="59"/>
      <c r="AGK124" s="59"/>
      <c r="AGL124" s="60"/>
      <c r="AGM124" s="278"/>
      <c r="AGN124" s="243"/>
      <c r="AGO124" s="244"/>
      <c r="AGP124" s="244"/>
      <c r="AGQ124" s="244"/>
      <c r="AGR124" s="244"/>
      <c r="AGS124" s="244"/>
      <c r="AGT124" s="201"/>
      <c r="AGU124" s="210"/>
      <c r="AGV124" s="15"/>
      <c r="AGW124" s="15"/>
      <c r="AGX124" s="15"/>
      <c r="AGY124" s="15"/>
      <c r="AGZ124" s="15"/>
      <c r="AHA124" s="15"/>
      <c r="AHB124" s="15"/>
      <c r="AHC124" s="15"/>
      <c r="AHD124" s="15"/>
      <c r="AHE124" s="15"/>
      <c r="AHF124" s="19"/>
      <c r="AHG124" s="15"/>
      <c r="AHH124" s="15"/>
      <c r="AHI124" s="15"/>
      <c r="AHJ124" s="15"/>
      <c r="AHK124" s="15"/>
      <c r="AHL124" s="15"/>
      <c r="AHM124" s="19"/>
      <c r="AHN124" s="59"/>
      <c r="AHO124" s="59"/>
      <c r="AHP124" s="52"/>
      <c r="AHQ124" s="52"/>
      <c r="AHR124" s="52"/>
      <c r="AHS124" s="52"/>
      <c r="AHT124" s="52"/>
      <c r="AHU124" s="59"/>
      <c r="AHV124" s="59"/>
      <c r="AHW124" s="59"/>
      <c r="AHX124" s="59"/>
      <c r="AHY124" s="60"/>
      <c r="AHZ124" s="278"/>
      <c r="AIA124" s="243"/>
      <c r="AIB124" s="244"/>
      <c r="AIC124" s="244"/>
      <c r="AID124" s="244"/>
      <c r="AIE124" s="244"/>
      <c r="AIF124" s="244"/>
      <c r="AIG124" s="201"/>
      <c r="AIH124" s="210"/>
      <c r="AII124" s="15"/>
      <c r="AIJ124" s="15"/>
      <c r="AIK124" s="15"/>
      <c r="AIL124" s="15"/>
      <c r="AIM124" s="15"/>
      <c r="AIN124" s="15"/>
      <c r="AIO124" s="15"/>
      <c r="AIP124" s="15"/>
      <c r="AIQ124" s="15"/>
      <c r="AIR124" s="15"/>
      <c r="AIS124" s="19"/>
      <c r="AIT124" s="15"/>
      <c r="AIU124" s="15"/>
      <c r="AIV124" s="15"/>
      <c r="AIW124" s="15"/>
      <c r="AIX124" s="15"/>
      <c r="AIY124" s="15"/>
      <c r="AIZ124" s="19"/>
      <c r="AJA124" s="59"/>
      <c r="AJB124" s="59"/>
      <c r="AJC124" s="52"/>
      <c r="AJD124" s="52"/>
      <c r="AJE124" s="52"/>
      <c r="AJF124" s="52"/>
      <c r="AJG124" s="52"/>
      <c r="AJH124" s="59"/>
      <c r="AJI124" s="59"/>
      <c r="AJJ124" s="59"/>
      <c r="AJK124" s="59"/>
      <c r="AJL124" s="60"/>
      <c r="AJM124" s="278"/>
      <c r="AJN124" s="243"/>
      <c r="AJO124" s="244"/>
      <c r="AJP124" s="244"/>
      <c r="AJQ124" s="244"/>
      <c r="AJR124" s="244"/>
      <c r="AJS124" s="244"/>
      <c r="AJT124" s="201"/>
      <c r="AJU124" s="210"/>
      <c r="AJV124" s="15"/>
      <c r="AJW124" s="15"/>
      <c r="AJX124" s="15"/>
      <c r="AJY124" s="15"/>
      <c r="AJZ124" s="15"/>
      <c r="AKA124" s="15"/>
      <c r="AKB124" s="15"/>
      <c r="AKC124" s="15"/>
      <c r="AKD124" s="15"/>
      <c r="AKE124" s="15"/>
      <c r="AKF124" s="19"/>
      <c r="AKG124" s="15"/>
      <c r="AKH124" s="15"/>
      <c r="AKI124" s="15"/>
      <c r="AKJ124" s="15"/>
      <c r="AKK124" s="15"/>
      <c r="AKL124" s="15"/>
      <c r="AKM124" s="19"/>
      <c r="AKN124" s="59"/>
      <c r="AKO124" s="59"/>
      <c r="AKP124" s="52"/>
      <c r="AKQ124" s="52"/>
      <c r="AKR124" s="52"/>
      <c r="AKS124" s="52"/>
      <c r="AKT124" s="52"/>
      <c r="AKU124" s="59"/>
      <c r="AKV124" s="59"/>
      <c r="AKW124" s="59"/>
      <c r="AKX124" s="59"/>
      <c r="AKY124" s="60"/>
      <c r="AKZ124" s="278"/>
      <c r="ALA124" s="243"/>
      <c r="ALB124" s="244"/>
      <c r="ALC124" s="244"/>
      <c r="ALD124" s="244"/>
      <c r="ALE124" s="244"/>
      <c r="ALF124" s="244"/>
      <c r="ALG124" s="201"/>
      <c r="ALH124" s="210"/>
      <c r="ALI124" s="15"/>
      <c r="ALJ124" s="15"/>
      <c r="ALK124" s="15"/>
      <c r="ALL124" s="15"/>
      <c r="ALM124" s="15"/>
      <c r="ALN124" s="15"/>
      <c r="ALO124" s="15"/>
      <c r="ALP124" s="15"/>
      <c r="ALQ124" s="15"/>
      <c r="ALR124" s="15"/>
      <c r="ALS124" s="19"/>
      <c r="ALT124" s="15"/>
      <c r="ALU124" s="15"/>
      <c r="ALV124" s="15"/>
      <c r="ALW124" s="15"/>
      <c r="ALX124" s="15"/>
      <c r="ALY124" s="15"/>
      <c r="ALZ124" s="19"/>
      <c r="AMA124" s="59"/>
      <c r="AMB124" s="59"/>
      <c r="AMC124" s="52"/>
      <c r="AMD124" s="52"/>
      <c r="AME124" s="52"/>
      <c r="AMF124" s="52"/>
      <c r="AMG124" s="52"/>
      <c r="AMH124" s="59"/>
      <c r="AMI124" s="59"/>
      <c r="AMJ124" s="59"/>
      <c r="AMK124" s="59"/>
      <c r="AML124" s="60"/>
      <c r="AMM124" s="278"/>
      <c r="AMN124" s="243"/>
      <c r="AMO124" s="244"/>
      <c r="AMP124" s="244"/>
      <c r="AMQ124" s="244"/>
      <c r="AMR124" s="244"/>
      <c r="AMS124" s="244"/>
      <c r="AMT124" s="201"/>
      <c r="AMU124" s="210"/>
      <c r="AMV124" s="15"/>
      <c r="AMW124" s="15"/>
      <c r="AMX124" s="15"/>
      <c r="AMY124" s="15"/>
      <c r="AMZ124" s="15"/>
      <c r="ANA124" s="15"/>
      <c r="ANB124" s="15"/>
      <c r="ANC124" s="15"/>
      <c r="AND124" s="15"/>
      <c r="ANE124" s="15"/>
      <c r="ANF124" s="19"/>
      <c r="ANG124" s="15"/>
      <c r="ANH124" s="15"/>
      <c r="ANI124" s="15"/>
      <c r="ANJ124" s="15"/>
      <c r="ANK124" s="15"/>
      <c r="ANL124" s="15"/>
      <c r="ANM124" s="19"/>
      <c r="ANN124" s="59"/>
      <c r="ANO124" s="59"/>
      <c r="ANP124" s="52"/>
      <c r="ANQ124" s="52"/>
      <c r="ANR124" s="52"/>
      <c r="ANS124" s="52"/>
      <c r="ANT124" s="52"/>
      <c r="ANU124" s="59"/>
      <c r="ANV124" s="59"/>
      <c r="ANW124" s="59"/>
      <c r="ANX124" s="59"/>
      <c r="ANY124" s="60"/>
      <c r="ANZ124" s="278"/>
      <c r="AOA124" s="243"/>
      <c r="AOB124" s="244"/>
      <c r="AOC124" s="244"/>
      <c r="AOD124" s="244"/>
      <c r="AOE124" s="244"/>
      <c r="AOF124" s="244"/>
      <c r="AOG124" s="201"/>
      <c r="AOH124" s="210"/>
      <c r="AOI124" s="15"/>
      <c r="AOJ124" s="15"/>
      <c r="AOK124" s="15"/>
      <c r="AOL124" s="15"/>
      <c r="AOM124" s="15"/>
      <c r="AON124" s="15"/>
      <c r="AOO124" s="15"/>
      <c r="AOP124" s="15"/>
      <c r="AOQ124" s="15"/>
      <c r="AOR124" s="15"/>
      <c r="AOS124" s="19"/>
      <c r="AOT124" s="15"/>
      <c r="AOU124" s="15"/>
      <c r="AOV124" s="15"/>
      <c r="AOW124" s="15"/>
      <c r="AOX124" s="15"/>
      <c r="AOY124" s="15"/>
      <c r="AOZ124" s="19"/>
      <c r="APA124" s="59"/>
      <c r="APB124" s="59"/>
      <c r="APC124" s="52"/>
      <c r="APD124" s="52"/>
      <c r="APE124" s="52"/>
      <c r="APF124" s="52"/>
      <c r="APG124" s="52"/>
      <c r="APH124" s="59"/>
      <c r="API124" s="59"/>
      <c r="APJ124" s="59"/>
      <c r="APK124" s="59"/>
      <c r="APL124" s="60"/>
      <c r="APM124" s="278"/>
      <c r="APN124" s="243"/>
      <c r="APO124" s="244"/>
      <c r="APP124" s="244"/>
      <c r="APQ124" s="244"/>
      <c r="APR124" s="244"/>
      <c r="APS124" s="244"/>
      <c r="APT124" s="201"/>
      <c r="APU124" s="210"/>
      <c r="APV124" s="15"/>
      <c r="APW124" s="15"/>
      <c r="APX124" s="15"/>
      <c r="APY124" s="15"/>
      <c r="APZ124" s="15"/>
      <c r="AQA124" s="15"/>
      <c r="AQB124" s="15"/>
      <c r="AQC124" s="15"/>
      <c r="AQD124" s="15"/>
      <c r="AQE124" s="15"/>
      <c r="AQF124" s="19"/>
      <c r="AQG124" s="15"/>
      <c r="AQH124" s="15"/>
      <c r="AQI124" s="15"/>
      <c r="AQJ124" s="15"/>
      <c r="AQK124" s="15"/>
      <c r="AQL124" s="15"/>
      <c r="AQM124" s="19"/>
      <c r="AQN124" s="59"/>
      <c r="AQO124" s="59"/>
      <c r="AQP124" s="52"/>
      <c r="AQQ124" s="52"/>
      <c r="AQR124" s="52"/>
      <c r="AQS124" s="52"/>
      <c r="AQT124" s="52"/>
      <c r="AQU124" s="59"/>
      <c r="AQV124" s="59"/>
      <c r="AQW124" s="59"/>
      <c r="AQX124" s="59"/>
      <c r="AQY124" s="60"/>
      <c r="AQZ124" s="278"/>
      <c r="ARA124" s="243"/>
      <c r="ARB124" s="244"/>
      <c r="ARC124" s="244"/>
      <c r="ARD124" s="244"/>
      <c r="ARE124" s="244"/>
      <c r="ARF124" s="244"/>
      <c r="ARG124" s="201"/>
      <c r="ARH124" s="210"/>
      <c r="ARI124" s="15"/>
      <c r="ARJ124" s="15"/>
      <c r="ARK124" s="15"/>
      <c r="ARL124" s="15"/>
      <c r="ARM124" s="15"/>
      <c r="ARN124" s="15"/>
      <c r="ARO124" s="15"/>
      <c r="ARP124" s="15"/>
      <c r="ARQ124" s="15"/>
      <c r="ARR124" s="15"/>
      <c r="ARS124" s="19"/>
      <c r="ART124" s="15"/>
      <c r="ARU124" s="15"/>
      <c r="ARV124" s="15"/>
      <c r="ARW124" s="15"/>
      <c r="ARX124" s="15"/>
      <c r="ARY124" s="15"/>
      <c r="ARZ124" s="19"/>
      <c r="ASA124" s="59"/>
      <c r="ASB124" s="59"/>
      <c r="ASC124" s="52"/>
      <c r="ASD124" s="52"/>
      <c r="ASE124" s="52"/>
      <c r="ASF124" s="52"/>
      <c r="ASG124" s="52"/>
      <c r="ASH124" s="59"/>
      <c r="ASI124" s="59"/>
      <c r="ASJ124" s="59"/>
      <c r="ASK124" s="59"/>
      <c r="ASL124" s="60"/>
      <c r="ASM124" s="278"/>
      <c r="ASN124" s="243"/>
      <c r="ASO124" s="244"/>
      <c r="ASP124" s="244"/>
      <c r="ASQ124" s="244"/>
      <c r="ASR124" s="244"/>
      <c r="ASS124" s="244"/>
      <c r="AST124" s="201"/>
      <c r="ASU124" s="210"/>
      <c r="ASV124" s="15"/>
      <c r="ASW124" s="15"/>
      <c r="ASX124" s="15"/>
      <c r="ASY124" s="15"/>
      <c r="ASZ124" s="15"/>
      <c r="ATA124" s="15"/>
      <c r="ATB124" s="15"/>
      <c r="ATC124" s="15"/>
      <c r="ATD124" s="15"/>
      <c r="ATE124" s="15"/>
      <c r="ATF124" s="19"/>
      <c r="ATG124" s="15"/>
      <c r="ATH124" s="15"/>
      <c r="ATI124" s="15"/>
      <c r="ATJ124" s="15"/>
      <c r="ATK124" s="15"/>
      <c r="ATL124" s="15"/>
      <c r="ATM124" s="19"/>
      <c r="ATN124" s="59"/>
      <c r="ATO124" s="59"/>
      <c r="ATP124" s="52"/>
      <c r="ATQ124" s="52"/>
      <c r="ATR124" s="52"/>
      <c r="ATS124" s="52"/>
      <c r="ATT124" s="52"/>
      <c r="ATU124" s="59"/>
      <c r="ATV124" s="59"/>
      <c r="ATW124" s="59"/>
      <c r="ATX124" s="59"/>
      <c r="ATY124" s="60"/>
      <c r="ATZ124" s="278"/>
      <c r="AUA124" s="243"/>
      <c r="AUB124" s="244"/>
      <c r="AUC124" s="244"/>
      <c r="AUD124" s="244"/>
      <c r="AUE124" s="244"/>
      <c r="AUF124" s="244"/>
      <c r="AUG124" s="201"/>
      <c r="AUH124" s="210"/>
      <c r="AUI124" s="15"/>
      <c r="AUJ124" s="15"/>
      <c r="AUK124" s="15"/>
      <c r="AUL124" s="15"/>
      <c r="AUM124" s="15"/>
      <c r="AUN124" s="15"/>
      <c r="AUO124" s="15"/>
      <c r="AUP124" s="15"/>
      <c r="AUQ124" s="15"/>
      <c r="AUR124" s="15"/>
      <c r="AUS124" s="19"/>
      <c r="AUT124" s="15"/>
      <c r="AUU124" s="15"/>
      <c r="AUV124" s="15"/>
      <c r="AUW124" s="15"/>
      <c r="AUX124" s="15"/>
      <c r="AUY124" s="15"/>
      <c r="AUZ124" s="19"/>
      <c r="AVA124" s="59"/>
      <c r="AVB124" s="59"/>
      <c r="AVC124" s="52"/>
      <c r="AVD124" s="52"/>
      <c r="AVE124" s="52"/>
      <c r="AVF124" s="52"/>
      <c r="AVG124" s="52"/>
      <c r="AVH124" s="59"/>
      <c r="AVI124" s="59"/>
      <c r="AVJ124" s="59"/>
      <c r="AVK124" s="59"/>
      <c r="AVL124" s="60"/>
      <c r="AVM124" s="278"/>
      <c r="AVN124" s="243"/>
      <c r="AVO124" s="244"/>
      <c r="AVP124" s="244"/>
      <c r="AVQ124" s="244"/>
      <c r="AVR124" s="244"/>
      <c r="AVS124" s="244"/>
      <c r="AVT124" s="201"/>
      <c r="AVU124" s="210"/>
      <c r="AVV124" s="15"/>
      <c r="AVW124" s="15"/>
      <c r="AVX124" s="15"/>
      <c r="AVY124" s="15"/>
      <c r="AVZ124" s="15"/>
      <c r="AWA124" s="15"/>
      <c r="AWB124" s="15"/>
      <c r="AWC124" s="15"/>
      <c r="AWD124" s="15"/>
      <c r="AWE124" s="15"/>
      <c r="AWF124" s="19"/>
      <c r="AWG124" s="15"/>
      <c r="AWH124" s="15"/>
      <c r="AWI124" s="15"/>
      <c r="AWJ124" s="15"/>
      <c r="AWK124" s="15"/>
      <c r="AWL124" s="15"/>
      <c r="AWM124" s="19"/>
      <c r="AWN124" s="59"/>
      <c r="AWO124" s="59"/>
      <c r="AWP124" s="52"/>
      <c r="AWQ124" s="52"/>
      <c r="AWR124" s="52"/>
      <c r="AWS124" s="52"/>
      <c r="AWT124" s="52"/>
      <c r="AWU124" s="59"/>
      <c r="AWV124" s="59"/>
      <c r="AWW124" s="59"/>
      <c r="AWX124" s="59"/>
      <c r="AWY124" s="60"/>
      <c r="AWZ124" s="278"/>
      <c r="AXA124" s="243"/>
      <c r="AXB124" s="244"/>
      <c r="AXC124" s="244"/>
      <c r="AXD124" s="244"/>
      <c r="AXE124" s="244"/>
      <c r="AXF124" s="244"/>
      <c r="AXG124" s="201"/>
      <c r="AXH124" s="210"/>
      <c r="AXI124" s="15"/>
      <c r="AXJ124" s="15"/>
      <c r="AXK124" s="15"/>
      <c r="AXL124" s="15"/>
      <c r="AXM124" s="15"/>
      <c r="AXN124" s="15"/>
      <c r="AXO124" s="15"/>
      <c r="AXP124" s="15"/>
      <c r="AXQ124" s="15"/>
      <c r="AXR124" s="15"/>
      <c r="AXS124" s="19"/>
      <c r="AXT124" s="15"/>
      <c r="AXU124" s="15"/>
      <c r="AXV124" s="15"/>
      <c r="AXW124" s="15"/>
      <c r="AXX124" s="15"/>
      <c r="AXY124" s="15"/>
      <c r="AXZ124" s="19"/>
      <c r="AYA124" s="59"/>
      <c r="AYB124" s="59"/>
      <c r="AYC124" s="52"/>
      <c r="AYD124" s="52"/>
      <c r="AYE124" s="52"/>
      <c r="AYF124" s="52"/>
      <c r="AYG124" s="52"/>
      <c r="AYH124" s="59"/>
      <c r="AYI124" s="59"/>
      <c r="AYJ124" s="59"/>
      <c r="AYK124" s="59"/>
      <c r="AYL124" s="60"/>
      <c r="AYM124" s="278"/>
      <c r="AYN124" s="243"/>
      <c r="AYO124" s="244"/>
      <c r="AYP124" s="244"/>
      <c r="AYQ124" s="244"/>
      <c r="AYR124" s="244"/>
      <c r="AYS124" s="244"/>
      <c r="AYT124" s="201"/>
      <c r="AYU124" s="210"/>
      <c r="AYV124" s="15"/>
      <c r="AYW124" s="15"/>
      <c r="AYX124" s="15"/>
      <c r="AYY124" s="15"/>
      <c r="AYZ124" s="15"/>
      <c r="AZA124" s="15"/>
      <c r="AZB124" s="15"/>
      <c r="AZC124" s="15"/>
      <c r="AZD124" s="15"/>
      <c r="AZE124" s="15"/>
      <c r="AZF124" s="19"/>
      <c r="AZG124" s="15"/>
      <c r="AZH124" s="15"/>
      <c r="AZI124" s="15"/>
      <c r="AZJ124" s="15"/>
      <c r="AZK124" s="15"/>
      <c r="AZL124" s="15"/>
      <c r="AZM124" s="19"/>
      <c r="AZN124" s="59"/>
      <c r="AZO124" s="59"/>
      <c r="AZP124" s="52"/>
      <c r="AZQ124" s="52"/>
      <c r="AZR124" s="52"/>
      <c r="AZS124" s="52"/>
      <c r="AZT124" s="52"/>
      <c r="AZU124" s="59"/>
      <c r="AZV124" s="59"/>
      <c r="AZW124" s="59"/>
      <c r="AZX124" s="59"/>
      <c r="AZY124" s="60"/>
      <c r="AZZ124" s="278"/>
      <c r="BAA124" s="243"/>
      <c r="BAB124" s="244"/>
      <c r="BAC124" s="244"/>
      <c r="BAD124" s="244"/>
      <c r="BAE124" s="244"/>
      <c r="BAF124" s="244"/>
      <c r="BAG124" s="201"/>
      <c r="BAH124" s="210"/>
      <c r="BAI124" s="15"/>
      <c r="BAJ124" s="15"/>
      <c r="BAK124" s="15"/>
      <c r="BAL124" s="15"/>
      <c r="BAM124" s="15"/>
      <c r="BAN124" s="15"/>
      <c r="BAO124" s="15"/>
      <c r="BAP124" s="15"/>
      <c r="BAQ124" s="15"/>
      <c r="BAR124" s="15"/>
      <c r="BAS124" s="19"/>
      <c r="BAT124" s="15"/>
      <c r="BAU124" s="15"/>
      <c r="BAV124" s="15"/>
      <c r="BAW124" s="15"/>
      <c r="BAX124" s="15"/>
      <c r="BAY124" s="15"/>
      <c r="BAZ124" s="19"/>
      <c r="BBA124" s="59"/>
      <c r="BBB124" s="59"/>
      <c r="BBC124" s="52"/>
      <c r="BBD124" s="52"/>
      <c r="BBE124" s="52"/>
      <c r="BBF124" s="52"/>
      <c r="BBG124" s="52"/>
      <c r="BBH124" s="59"/>
      <c r="BBI124" s="59"/>
      <c r="BBJ124" s="59"/>
      <c r="BBK124" s="59"/>
      <c r="BBL124" s="60"/>
      <c r="BBM124" s="278"/>
      <c r="BBN124" s="243"/>
      <c r="BBO124" s="244"/>
      <c r="BBP124" s="244"/>
      <c r="BBQ124" s="244"/>
      <c r="BBR124" s="244"/>
      <c r="BBS124" s="244"/>
      <c r="BBT124" s="201"/>
      <c r="BBU124" s="210"/>
      <c r="BBV124" s="15"/>
      <c r="BBW124" s="15"/>
      <c r="BBX124" s="15"/>
      <c r="BBY124" s="15"/>
      <c r="BBZ124" s="15"/>
      <c r="BCA124" s="15"/>
      <c r="BCB124" s="15"/>
      <c r="BCC124" s="15"/>
      <c r="BCD124" s="15"/>
      <c r="BCE124" s="15"/>
      <c r="BCF124" s="19"/>
      <c r="BCG124" s="15"/>
      <c r="BCH124" s="15"/>
      <c r="BCI124" s="15"/>
      <c r="BCJ124" s="15"/>
      <c r="BCK124" s="15"/>
      <c r="BCL124" s="15"/>
      <c r="BCM124" s="19"/>
      <c r="BCN124" s="59"/>
      <c r="BCO124" s="59"/>
      <c r="BCP124" s="52"/>
      <c r="BCQ124" s="52"/>
      <c r="BCR124" s="52"/>
      <c r="BCS124" s="52"/>
      <c r="BCT124" s="52"/>
      <c r="BCU124" s="59"/>
      <c r="BCV124" s="59"/>
      <c r="BCW124" s="59"/>
      <c r="BCX124" s="59"/>
      <c r="BCY124" s="60"/>
      <c r="BCZ124" s="278"/>
      <c r="BDA124" s="243"/>
      <c r="BDB124" s="244"/>
      <c r="BDC124" s="244"/>
      <c r="BDD124" s="244"/>
      <c r="BDE124" s="244"/>
      <c r="BDF124" s="244"/>
      <c r="BDG124" s="201"/>
      <c r="BDH124" s="210"/>
      <c r="BDI124" s="15"/>
      <c r="BDJ124" s="15"/>
      <c r="BDK124" s="15"/>
      <c r="BDL124" s="15"/>
      <c r="BDM124" s="15"/>
      <c r="BDN124" s="15"/>
      <c r="BDO124" s="15"/>
      <c r="BDP124" s="15"/>
      <c r="BDQ124" s="15"/>
      <c r="BDR124" s="15"/>
      <c r="BDS124" s="19"/>
      <c r="BDT124" s="15"/>
      <c r="BDU124" s="15"/>
      <c r="BDV124" s="15"/>
      <c r="BDW124" s="15"/>
      <c r="BDX124" s="15"/>
      <c r="BDY124" s="15"/>
      <c r="BDZ124" s="19"/>
      <c r="BEA124" s="59"/>
      <c r="BEB124" s="59"/>
      <c r="BEC124" s="52"/>
      <c r="BED124" s="52"/>
      <c r="BEE124" s="52"/>
      <c r="BEF124" s="52"/>
      <c r="BEG124" s="52"/>
      <c r="BEH124" s="59"/>
      <c r="BEI124" s="59"/>
      <c r="BEJ124" s="59"/>
      <c r="BEK124" s="59"/>
      <c r="BEL124" s="60"/>
      <c r="BEM124" s="278"/>
      <c r="BEN124" s="243"/>
      <c r="BEO124" s="244"/>
      <c r="BEP124" s="244"/>
      <c r="BEQ124" s="244"/>
      <c r="BER124" s="244"/>
      <c r="BES124" s="244"/>
      <c r="BET124" s="201"/>
      <c r="BEU124" s="210"/>
      <c r="BEV124" s="15"/>
      <c r="BEW124" s="15"/>
      <c r="BEX124" s="15"/>
      <c r="BEY124" s="15"/>
      <c r="BEZ124" s="15"/>
      <c r="BFA124" s="15"/>
      <c r="BFB124" s="15"/>
      <c r="BFC124" s="15"/>
      <c r="BFD124" s="15"/>
      <c r="BFE124" s="15"/>
      <c r="BFF124" s="19"/>
      <c r="BFG124" s="15"/>
      <c r="BFH124" s="15"/>
      <c r="BFI124" s="15"/>
      <c r="BFJ124" s="15"/>
      <c r="BFK124" s="15"/>
      <c r="BFL124" s="15"/>
      <c r="BFM124" s="19"/>
      <c r="BFN124" s="59"/>
      <c r="BFO124" s="59"/>
      <c r="BFP124" s="52"/>
      <c r="BFQ124" s="52"/>
      <c r="BFR124" s="52"/>
      <c r="BFS124" s="52"/>
      <c r="BFT124" s="52"/>
      <c r="BFU124" s="59"/>
      <c r="BFV124" s="59"/>
      <c r="BFW124" s="59"/>
      <c r="BFX124" s="59"/>
      <c r="BFY124" s="60"/>
      <c r="BFZ124" s="278"/>
      <c r="BGA124" s="243"/>
      <c r="BGB124" s="244"/>
      <c r="BGC124" s="244"/>
      <c r="BGD124" s="244"/>
      <c r="BGE124" s="244"/>
      <c r="BGF124" s="244"/>
      <c r="BGG124" s="201"/>
      <c r="BGH124" s="210"/>
      <c r="BGI124" s="15"/>
      <c r="BGJ124" s="15"/>
      <c r="BGK124" s="15"/>
      <c r="BGL124" s="15"/>
      <c r="BGM124" s="15"/>
      <c r="BGN124" s="15"/>
      <c r="BGO124" s="15"/>
      <c r="BGP124" s="15"/>
      <c r="BGQ124" s="15"/>
      <c r="BGR124" s="15"/>
      <c r="BGS124" s="19"/>
      <c r="BGT124" s="15"/>
      <c r="BGU124" s="15"/>
      <c r="BGV124" s="15"/>
      <c r="BGW124" s="15"/>
      <c r="BGX124" s="15"/>
      <c r="BGY124" s="15"/>
      <c r="BGZ124" s="19"/>
      <c r="BHA124" s="59"/>
      <c r="BHB124" s="59"/>
      <c r="BHC124" s="52"/>
      <c r="BHD124" s="52"/>
      <c r="BHE124" s="52"/>
      <c r="BHF124" s="52"/>
      <c r="BHG124" s="52"/>
      <c r="BHH124" s="59"/>
      <c r="BHI124" s="59"/>
      <c r="BHJ124" s="59"/>
      <c r="BHK124" s="59"/>
      <c r="BHL124" s="60"/>
      <c r="BHM124" s="278"/>
      <c r="BHN124" s="243"/>
      <c r="BHO124" s="244"/>
      <c r="BHP124" s="244"/>
      <c r="BHQ124" s="244"/>
      <c r="BHR124" s="244"/>
      <c r="BHS124" s="244"/>
      <c r="BHT124" s="201"/>
      <c r="BHU124" s="210"/>
      <c r="BHV124" s="15"/>
      <c r="BHW124" s="15"/>
      <c r="BHX124" s="15"/>
      <c r="BHY124" s="15"/>
      <c r="BHZ124" s="15"/>
      <c r="BIA124" s="15"/>
      <c r="BIB124" s="15"/>
      <c r="BIC124" s="15"/>
      <c r="BID124" s="15"/>
      <c r="BIE124" s="15"/>
      <c r="BIF124" s="19"/>
      <c r="BIG124" s="15"/>
      <c r="BIH124" s="15"/>
      <c r="BII124" s="15"/>
      <c r="BIJ124" s="15"/>
      <c r="BIK124" s="15"/>
      <c r="BIL124" s="15"/>
      <c r="BIM124" s="19"/>
      <c r="BIN124" s="59"/>
      <c r="BIO124" s="59"/>
      <c r="BIP124" s="52"/>
      <c r="BIQ124" s="52"/>
      <c r="BIR124" s="52"/>
      <c r="BIS124" s="52"/>
      <c r="BIT124" s="52"/>
      <c r="BIU124" s="59"/>
      <c r="BIV124" s="59"/>
      <c r="BIW124" s="59"/>
      <c r="BIX124" s="59"/>
      <c r="BIY124" s="60"/>
      <c r="BIZ124" s="278"/>
      <c r="BJA124" s="243"/>
      <c r="BJB124" s="244"/>
      <c r="BJC124" s="244"/>
      <c r="BJD124" s="244"/>
      <c r="BJE124" s="244"/>
      <c r="BJF124" s="244"/>
      <c r="BJG124" s="201"/>
      <c r="BJH124" s="210"/>
      <c r="BJI124" s="15"/>
      <c r="BJJ124" s="15"/>
      <c r="BJK124" s="15"/>
      <c r="BJL124" s="15"/>
      <c r="BJM124" s="15"/>
      <c r="BJN124" s="15"/>
      <c r="BJO124" s="15"/>
      <c r="BJP124" s="15"/>
      <c r="BJQ124" s="15"/>
      <c r="BJR124" s="15"/>
      <c r="BJS124" s="19"/>
      <c r="BJT124" s="15"/>
      <c r="BJU124" s="15"/>
      <c r="BJV124" s="15"/>
      <c r="BJW124" s="15"/>
      <c r="BJX124" s="15"/>
      <c r="BJY124" s="15"/>
      <c r="BJZ124" s="19"/>
      <c r="BKA124" s="59"/>
      <c r="BKB124" s="59"/>
      <c r="BKC124" s="52"/>
      <c r="BKD124" s="52"/>
      <c r="BKE124" s="52"/>
      <c r="BKF124" s="52"/>
      <c r="BKG124" s="52"/>
      <c r="BKH124" s="59"/>
      <c r="BKI124" s="59"/>
      <c r="BKJ124" s="59"/>
      <c r="BKK124" s="59"/>
      <c r="BKL124" s="60"/>
      <c r="BKM124" s="278"/>
      <c r="BKN124" s="243"/>
      <c r="BKO124" s="244"/>
      <c r="BKP124" s="244"/>
      <c r="BKQ124" s="244"/>
      <c r="BKR124" s="244"/>
      <c r="BKS124" s="244"/>
      <c r="BKT124" s="201"/>
      <c r="BKU124" s="210"/>
      <c r="BKV124" s="15"/>
      <c r="BKW124" s="15"/>
      <c r="BKX124" s="15"/>
      <c r="BKY124" s="15"/>
      <c r="BKZ124" s="15"/>
      <c r="BLA124" s="15"/>
      <c r="BLB124" s="15"/>
      <c r="BLC124" s="15"/>
      <c r="BLD124" s="15"/>
      <c r="BLE124" s="15"/>
      <c r="BLF124" s="19"/>
      <c r="BLG124" s="15"/>
      <c r="BLH124" s="15"/>
      <c r="BLI124" s="15"/>
      <c r="BLJ124" s="15"/>
      <c r="BLK124" s="15"/>
      <c r="BLL124" s="15"/>
      <c r="BLM124" s="19"/>
      <c r="BLN124" s="59"/>
      <c r="BLO124" s="59"/>
      <c r="BLP124" s="52"/>
      <c r="BLQ124" s="52"/>
      <c r="BLR124" s="52"/>
      <c r="BLS124" s="52"/>
      <c r="BLT124" s="52"/>
      <c r="BLU124" s="59"/>
      <c r="BLV124" s="59"/>
      <c r="BLW124" s="59"/>
      <c r="BLX124" s="59"/>
      <c r="BLY124" s="60"/>
      <c r="BLZ124" s="278"/>
      <c r="BMA124" s="243"/>
      <c r="BMB124" s="244"/>
      <c r="BMC124" s="244"/>
      <c r="BMD124" s="244"/>
      <c r="BME124" s="244"/>
      <c r="BMF124" s="244"/>
      <c r="BMG124" s="201"/>
      <c r="BMH124" s="210"/>
      <c r="BMI124" s="15"/>
      <c r="BMJ124" s="15"/>
      <c r="BMK124" s="15"/>
      <c r="BML124" s="15"/>
      <c r="BMM124" s="15"/>
      <c r="BMN124" s="15"/>
      <c r="BMO124" s="15"/>
      <c r="BMP124" s="15"/>
      <c r="BMQ124" s="15"/>
      <c r="BMR124" s="15"/>
      <c r="BMS124" s="19"/>
      <c r="BMT124" s="15"/>
      <c r="BMU124" s="15"/>
      <c r="BMV124" s="15"/>
      <c r="BMW124" s="15"/>
      <c r="BMX124" s="15"/>
      <c r="BMY124" s="15"/>
      <c r="BMZ124" s="19"/>
      <c r="BNA124" s="59"/>
      <c r="BNB124" s="59"/>
      <c r="BNC124" s="52"/>
      <c r="BND124" s="52"/>
      <c r="BNE124" s="52"/>
      <c r="BNF124" s="52"/>
      <c r="BNG124" s="52"/>
      <c r="BNH124" s="59"/>
      <c r="BNI124" s="59"/>
      <c r="BNJ124" s="59"/>
      <c r="BNK124" s="59"/>
      <c r="BNL124" s="60"/>
      <c r="BNM124" s="278"/>
      <c r="BNN124" s="243"/>
      <c r="BNO124" s="244"/>
      <c r="BNP124" s="244"/>
      <c r="BNQ124" s="244"/>
      <c r="BNR124" s="244"/>
      <c r="BNS124" s="244"/>
      <c r="BNT124" s="201"/>
      <c r="BNU124" s="210"/>
      <c r="BNV124" s="15"/>
      <c r="BNW124" s="15"/>
      <c r="BNX124" s="15"/>
      <c r="BNY124" s="15"/>
      <c r="BNZ124" s="15"/>
      <c r="BOA124" s="15"/>
      <c r="BOB124" s="15"/>
      <c r="BOC124" s="15"/>
      <c r="BOD124" s="15"/>
      <c r="BOE124" s="15"/>
      <c r="BOF124" s="19"/>
      <c r="BOG124" s="15"/>
      <c r="BOH124" s="15"/>
      <c r="BOI124" s="15"/>
      <c r="BOJ124" s="15"/>
      <c r="BOK124" s="15"/>
      <c r="BOL124" s="15"/>
      <c r="BOM124" s="19"/>
      <c r="BON124" s="59"/>
      <c r="BOO124" s="59"/>
      <c r="BOP124" s="52"/>
      <c r="BOQ124" s="52"/>
      <c r="BOR124" s="52"/>
      <c r="BOS124" s="52"/>
      <c r="BOT124" s="52"/>
      <c r="BOU124" s="59"/>
      <c r="BOV124" s="59"/>
      <c r="BOW124" s="59"/>
      <c r="BOX124" s="59"/>
      <c r="BOY124" s="60"/>
      <c r="BOZ124" s="278"/>
      <c r="BPA124" s="243"/>
      <c r="BPB124" s="244"/>
      <c r="BPC124" s="244"/>
      <c r="BPD124" s="244"/>
      <c r="BPE124" s="244"/>
      <c r="BPF124" s="244"/>
      <c r="BPG124" s="201"/>
      <c r="BPH124" s="210"/>
      <c r="BPI124" s="15"/>
      <c r="BPJ124" s="15"/>
      <c r="BPK124" s="15"/>
      <c r="BPL124" s="15"/>
      <c r="BPM124" s="15"/>
      <c r="BPN124" s="15"/>
      <c r="BPO124" s="15"/>
      <c r="BPP124" s="15"/>
      <c r="BPQ124" s="15"/>
      <c r="BPR124" s="15"/>
      <c r="BPS124" s="19"/>
      <c r="BPT124" s="15"/>
      <c r="BPU124" s="15"/>
      <c r="BPV124" s="15"/>
      <c r="BPW124" s="15"/>
      <c r="BPX124" s="15"/>
      <c r="BPY124" s="15"/>
      <c r="BPZ124" s="19"/>
      <c r="BQA124" s="59"/>
      <c r="BQB124" s="59"/>
      <c r="BQC124" s="52"/>
      <c r="BQD124" s="52"/>
      <c r="BQE124" s="52"/>
      <c r="BQF124" s="52"/>
      <c r="BQG124" s="52"/>
      <c r="BQH124" s="59"/>
      <c r="BQI124" s="59"/>
      <c r="BQJ124" s="59"/>
      <c r="BQK124" s="59"/>
      <c r="BQL124" s="60"/>
      <c r="BQM124" s="278"/>
      <c r="BQN124" s="243"/>
      <c r="BQO124" s="244"/>
      <c r="BQP124" s="244"/>
      <c r="BQQ124" s="244"/>
      <c r="BQR124" s="244"/>
      <c r="BQS124" s="244"/>
      <c r="BQT124" s="201"/>
      <c r="BQU124" s="210"/>
      <c r="BQV124" s="15"/>
      <c r="BQW124" s="15"/>
      <c r="BQX124" s="15"/>
      <c r="BQY124" s="15"/>
      <c r="BQZ124" s="15"/>
      <c r="BRA124" s="15"/>
      <c r="BRB124" s="15"/>
      <c r="BRC124" s="15"/>
      <c r="BRD124" s="15"/>
      <c r="BRE124" s="15"/>
      <c r="BRF124" s="19"/>
      <c r="BRG124" s="15"/>
      <c r="BRH124" s="15"/>
      <c r="BRI124" s="15"/>
      <c r="BRJ124" s="15"/>
      <c r="BRK124" s="15"/>
      <c r="BRL124" s="15"/>
      <c r="BRM124" s="19"/>
      <c r="BRN124" s="59"/>
      <c r="BRO124" s="59"/>
      <c r="BRP124" s="52"/>
      <c r="BRQ124" s="52"/>
      <c r="BRR124" s="52"/>
      <c r="BRS124" s="52"/>
      <c r="BRT124" s="52"/>
      <c r="BRU124" s="59"/>
      <c r="BRV124" s="59"/>
      <c r="BRW124" s="59"/>
      <c r="BRX124" s="59"/>
      <c r="BRY124" s="60"/>
      <c r="BRZ124" s="278"/>
      <c r="BSA124" s="243"/>
      <c r="BSB124" s="244"/>
      <c r="BSC124" s="244"/>
      <c r="BSD124" s="244"/>
      <c r="BSE124" s="244"/>
      <c r="BSF124" s="244"/>
      <c r="BSG124" s="201"/>
      <c r="BSH124" s="210"/>
      <c r="BSI124" s="15"/>
      <c r="BSJ124" s="15"/>
      <c r="BSK124" s="15"/>
      <c r="BSL124" s="15"/>
      <c r="BSM124" s="15"/>
      <c r="BSN124" s="15"/>
      <c r="BSO124" s="15"/>
      <c r="BSP124" s="15"/>
      <c r="BSQ124" s="15"/>
      <c r="BSR124" s="15"/>
      <c r="BSS124" s="19"/>
      <c r="BST124" s="15"/>
      <c r="BSU124" s="15"/>
      <c r="BSV124" s="15"/>
      <c r="BSW124" s="15"/>
      <c r="BSX124" s="15"/>
      <c r="BSY124" s="15"/>
      <c r="BSZ124" s="19"/>
      <c r="BTA124" s="59"/>
      <c r="BTB124" s="59"/>
      <c r="BTC124" s="52"/>
      <c r="BTD124" s="52"/>
      <c r="BTE124" s="52"/>
      <c r="BTF124" s="52"/>
      <c r="BTG124" s="52"/>
      <c r="BTH124" s="59"/>
      <c r="BTI124" s="59"/>
      <c r="BTJ124" s="59"/>
      <c r="BTK124" s="59"/>
      <c r="BTL124" s="60"/>
      <c r="BTM124" s="278"/>
      <c r="BTN124" s="243"/>
      <c r="BTO124" s="244"/>
      <c r="BTP124" s="244"/>
      <c r="BTQ124" s="244"/>
      <c r="BTR124" s="244"/>
      <c r="BTS124" s="244"/>
      <c r="BTT124" s="201"/>
      <c r="BTU124" s="210"/>
      <c r="BTV124" s="15"/>
      <c r="BTW124" s="15"/>
      <c r="BTX124" s="15"/>
      <c r="BTY124" s="15"/>
      <c r="BTZ124" s="15"/>
      <c r="BUA124" s="15"/>
      <c r="BUB124" s="15"/>
      <c r="BUC124" s="15"/>
      <c r="BUD124" s="15"/>
      <c r="BUE124" s="15"/>
      <c r="BUF124" s="19"/>
      <c r="BUG124" s="15"/>
      <c r="BUH124" s="15"/>
      <c r="BUI124" s="15"/>
      <c r="BUJ124" s="15"/>
      <c r="BUK124" s="15"/>
      <c r="BUL124" s="15"/>
      <c r="BUM124" s="19"/>
      <c r="BUN124" s="59"/>
      <c r="BUO124" s="59"/>
      <c r="BUP124" s="52"/>
      <c r="BUQ124" s="52"/>
      <c r="BUR124" s="52"/>
      <c r="BUS124" s="52"/>
      <c r="BUT124" s="52"/>
      <c r="BUU124" s="59"/>
      <c r="BUV124" s="59"/>
      <c r="BUW124" s="59"/>
      <c r="BUX124" s="59"/>
      <c r="BUY124" s="60"/>
      <c r="BUZ124" s="278"/>
      <c r="BVA124" s="243"/>
      <c r="BVB124" s="244"/>
      <c r="BVC124" s="244"/>
      <c r="BVD124" s="244"/>
      <c r="BVE124" s="244"/>
      <c r="BVF124" s="244"/>
      <c r="BVG124" s="201"/>
      <c r="BVH124" s="210"/>
      <c r="BVI124" s="15"/>
      <c r="BVJ124" s="15"/>
      <c r="BVK124" s="15"/>
      <c r="BVL124" s="15"/>
      <c r="BVM124" s="15"/>
      <c r="BVN124" s="15"/>
      <c r="BVO124" s="15"/>
      <c r="BVP124" s="15"/>
      <c r="BVQ124" s="15"/>
      <c r="BVR124" s="15"/>
      <c r="BVS124" s="19"/>
      <c r="BVT124" s="15"/>
      <c r="BVU124" s="15"/>
      <c r="BVV124" s="15"/>
      <c r="BVW124" s="15"/>
      <c r="BVX124" s="15"/>
      <c r="BVY124" s="15"/>
      <c r="BVZ124" s="19"/>
      <c r="BWA124" s="59"/>
      <c r="BWB124" s="59"/>
      <c r="BWC124" s="52"/>
      <c r="BWD124" s="52"/>
      <c r="BWE124" s="52"/>
      <c r="BWF124" s="52"/>
      <c r="BWG124" s="52"/>
      <c r="BWH124" s="59"/>
      <c r="BWI124" s="59"/>
      <c r="BWJ124" s="59"/>
      <c r="BWK124" s="59"/>
      <c r="BWL124" s="60"/>
      <c r="BWM124" s="278"/>
      <c r="BWN124" s="243"/>
      <c r="BWO124" s="244"/>
      <c r="BWP124" s="244"/>
      <c r="BWQ124" s="244"/>
      <c r="BWR124" s="244"/>
      <c r="BWS124" s="244"/>
      <c r="BWT124" s="201"/>
      <c r="BWU124" s="210"/>
      <c r="BWV124" s="15"/>
      <c r="BWW124" s="15"/>
      <c r="BWX124" s="15"/>
      <c r="BWY124" s="15"/>
      <c r="BWZ124" s="15"/>
      <c r="BXA124" s="15"/>
      <c r="BXB124" s="15"/>
      <c r="BXC124" s="15"/>
      <c r="BXD124" s="15"/>
      <c r="BXE124" s="15"/>
      <c r="BXF124" s="19"/>
      <c r="BXG124" s="15"/>
      <c r="BXH124" s="15"/>
      <c r="BXI124" s="15"/>
      <c r="BXJ124" s="15"/>
      <c r="BXK124" s="15"/>
      <c r="BXL124" s="15"/>
      <c r="BXM124" s="19"/>
      <c r="BXN124" s="59"/>
      <c r="BXO124" s="59"/>
      <c r="BXP124" s="52"/>
      <c r="BXQ124" s="52"/>
      <c r="BXR124" s="52"/>
      <c r="BXS124" s="52"/>
      <c r="BXT124" s="52"/>
      <c r="BXU124" s="59"/>
      <c r="BXV124" s="59"/>
      <c r="BXW124" s="59"/>
      <c r="BXX124" s="59"/>
      <c r="BXY124" s="60"/>
      <c r="BXZ124" s="278"/>
      <c r="BYA124" s="243"/>
      <c r="BYB124" s="244"/>
      <c r="BYC124" s="244"/>
      <c r="BYD124" s="244"/>
      <c r="BYE124" s="244"/>
      <c r="BYF124" s="244"/>
      <c r="BYG124" s="201"/>
      <c r="BYH124" s="210"/>
      <c r="BYI124" s="15"/>
      <c r="BYJ124" s="15"/>
      <c r="BYK124" s="15"/>
      <c r="BYL124" s="15"/>
      <c r="BYM124" s="15"/>
      <c r="BYN124" s="15"/>
      <c r="BYO124" s="15"/>
      <c r="BYP124" s="15"/>
      <c r="BYQ124" s="15"/>
      <c r="BYR124" s="15"/>
      <c r="BYS124" s="19"/>
      <c r="BYT124" s="15"/>
      <c r="BYU124" s="15"/>
      <c r="BYV124" s="15"/>
      <c r="BYW124" s="15"/>
      <c r="BYX124" s="15"/>
      <c r="BYY124" s="15"/>
      <c r="BYZ124" s="19"/>
      <c r="BZA124" s="59"/>
      <c r="BZB124" s="59"/>
      <c r="BZC124" s="52"/>
      <c r="BZD124" s="52"/>
      <c r="BZE124" s="52"/>
      <c r="BZF124" s="52"/>
      <c r="BZG124" s="52"/>
      <c r="BZH124" s="59"/>
      <c r="BZI124" s="59"/>
      <c r="BZJ124" s="59"/>
      <c r="BZK124" s="59"/>
      <c r="BZL124" s="60"/>
      <c r="BZM124" s="278"/>
      <c r="BZN124" s="243"/>
      <c r="BZO124" s="244"/>
      <c r="BZP124" s="244"/>
      <c r="BZQ124" s="244"/>
      <c r="BZR124" s="244"/>
      <c r="BZS124" s="244"/>
      <c r="BZT124" s="201"/>
      <c r="BZU124" s="210"/>
      <c r="BZV124" s="15"/>
      <c r="BZW124" s="15"/>
      <c r="BZX124" s="15"/>
      <c r="BZY124" s="15"/>
      <c r="BZZ124" s="15"/>
      <c r="CAA124" s="15"/>
      <c r="CAB124" s="15"/>
      <c r="CAC124" s="15"/>
      <c r="CAD124" s="15"/>
      <c r="CAE124" s="15"/>
      <c r="CAF124" s="19"/>
      <c r="CAG124" s="15"/>
      <c r="CAH124" s="15"/>
      <c r="CAI124" s="15"/>
      <c r="CAJ124" s="15"/>
      <c r="CAK124" s="15"/>
      <c r="CAL124" s="15"/>
      <c r="CAM124" s="19"/>
      <c r="CAN124" s="59"/>
      <c r="CAO124" s="59"/>
      <c r="CAP124" s="52"/>
      <c r="CAQ124" s="52"/>
      <c r="CAR124" s="52"/>
      <c r="CAS124" s="52"/>
      <c r="CAT124" s="52"/>
      <c r="CAU124" s="59"/>
      <c r="CAV124" s="59"/>
      <c r="CAW124" s="59"/>
      <c r="CAX124" s="59"/>
      <c r="CAY124" s="60"/>
      <c r="CAZ124" s="278"/>
      <c r="CBA124" s="243"/>
      <c r="CBB124" s="244"/>
      <c r="CBC124" s="244"/>
      <c r="CBD124" s="244"/>
      <c r="CBE124" s="244"/>
      <c r="CBF124" s="244"/>
      <c r="CBG124" s="201"/>
      <c r="CBH124" s="210"/>
      <c r="CBI124" s="15"/>
      <c r="CBJ124" s="15"/>
      <c r="CBK124" s="15"/>
      <c r="CBL124" s="15"/>
      <c r="CBM124" s="15"/>
      <c r="CBN124" s="15"/>
      <c r="CBO124" s="15"/>
      <c r="CBP124" s="15"/>
      <c r="CBQ124" s="15"/>
      <c r="CBR124" s="15"/>
      <c r="CBS124" s="19"/>
      <c r="CBT124" s="15"/>
      <c r="CBU124" s="15"/>
      <c r="CBV124" s="15"/>
      <c r="CBW124" s="15"/>
      <c r="CBX124" s="15"/>
      <c r="CBY124" s="15"/>
      <c r="CBZ124" s="19"/>
      <c r="CCA124" s="59"/>
      <c r="CCB124" s="59"/>
      <c r="CCC124" s="52"/>
      <c r="CCD124" s="52"/>
      <c r="CCE124" s="52"/>
      <c r="CCF124" s="52"/>
      <c r="CCG124" s="52"/>
      <c r="CCH124" s="59"/>
      <c r="CCI124" s="59"/>
      <c r="CCJ124" s="59"/>
      <c r="CCK124" s="59"/>
      <c r="CCL124" s="60"/>
      <c r="CCM124" s="278"/>
      <c r="CCN124" s="243"/>
      <c r="CCO124" s="244"/>
      <c r="CCP124" s="244"/>
      <c r="CCQ124" s="244"/>
      <c r="CCR124" s="244"/>
      <c r="CCS124" s="244"/>
      <c r="CCT124" s="201"/>
      <c r="CCU124" s="210"/>
      <c r="CCV124" s="15"/>
      <c r="CCW124" s="15"/>
      <c r="CCX124" s="15"/>
      <c r="CCY124" s="15"/>
      <c r="CCZ124" s="15"/>
      <c r="CDA124" s="15"/>
      <c r="CDB124" s="15"/>
      <c r="CDC124" s="15"/>
      <c r="CDD124" s="15"/>
      <c r="CDE124" s="15"/>
      <c r="CDF124" s="19"/>
      <c r="CDG124" s="15"/>
      <c r="CDH124" s="15"/>
      <c r="CDI124" s="15"/>
      <c r="CDJ124" s="15"/>
      <c r="CDK124" s="15"/>
      <c r="CDL124" s="15"/>
      <c r="CDM124" s="19"/>
      <c r="CDN124" s="59"/>
      <c r="CDO124" s="59"/>
      <c r="CDP124" s="52"/>
      <c r="CDQ124" s="52"/>
      <c r="CDR124" s="52"/>
      <c r="CDS124" s="52"/>
      <c r="CDT124" s="52"/>
      <c r="CDU124" s="59"/>
      <c r="CDV124" s="59"/>
      <c r="CDW124" s="59"/>
      <c r="CDX124" s="59"/>
      <c r="CDY124" s="60"/>
      <c r="CDZ124" s="278"/>
      <c r="CEA124" s="243"/>
      <c r="CEB124" s="244"/>
      <c r="CEC124" s="244"/>
      <c r="CED124" s="244"/>
      <c r="CEE124" s="244"/>
      <c r="CEF124" s="244"/>
      <c r="CEG124" s="201"/>
      <c r="CEH124" s="210"/>
      <c r="CEI124" s="15"/>
      <c r="CEJ124" s="15"/>
      <c r="CEK124" s="15"/>
      <c r="CEL124" s="15"/>
      <c r="CEM124" s="15"/>
      <c r="CEN124" s="15"/>
      <c r="CEO124" s="15"/>
      <c r="CEP124" s="15"/>
      <c r="CEQ124" s="15"/>
      <c r="CER124" s="15"/>
      <c r="CES124" s="19"/>
      <c r="CET124" s="15"/>
      <c r="CEU124" s="15"/>
      <c r="CEV124" s="15"/>
      <c r="CEW124" s="15"/>
      <c r="CEX124" s="15"/>
      <c r="CEY124" s="15"/>
      <c r="CEZ124" s="19"/>
      <c r="CFA124" s="59"/>
      <c r="CFB124" s="59"/>
      <c r="CFC124" s="52"/>
      <c r="CFD124" s="52"/>
      <c r="CFE124" s="52"/>
      <c r="CFF124" s="52"/>
      <c r="CFG124" s="52"/>
      <c r="CFH124" s="59"/>
      <c r="CFI124" s="59"/>
      <c r="CFJ124" s="59"/>
      <c r="CFK124" s="59"/>
      <c r="CFL124" s="60"/>
      <c r="CFM124" s="278"/>
      <c r="CFN124" s="243"/>
      <c r="CFO124" s="244"/>
      <c r="CFP124" s="244"/>
      <c r="CFQ124" s="244"/>
      <c r="CFR124" s="244"/>
      <c r="CFS124" s="244"/>
      <c r="CFT124" s="201"/>
      <c r="CFU124" s="210"/>
      <c r="CFV124" s="15"/>
      <c r="CFW124" s="15"/>
      <c r="CFX124" s="15"/>
      <c r="CFY124" s="15"/>
      <c r="CFZ124" s="15"/>
      <c r="CGA124" s="15"/>
      <c r="CGB124" s="15"/>
      <c r="CGC124" s="15"/>
      <c r="CGD124" s="15"/>
      <c r="CGE124" s="15"/>
      <c r="CGF124" s="19"/>
      <c r="CGG124" s="15"/>
      <c r="CGH124" s="15"/>
      <c r="CGI124" s="15"/>
      <c r="CGJ124" s="15"/>
      <c r="CGK124" s="15"/>
      <c r="CGL124" s="15"/>
      <c r="CGM124" s="19"/>
      <c r="CGN124" s="59"/>
      <c r="CGO124" s="59"/>
      <c r="CGP124" s="52"/>
      <c r="CGQ124" s="52"/>
      <c r="CGR124" s="52"/>
      <c r="CGS124" s="52"/>
      <c r="CGT124" s="52"/>
      <c r="CGU124" s="59"/>
      <c r="CGV124" s="59"/>
      <c r="CGW124" s="59"/>
      <c r="CGX124" s="59"/>
      <c r="CGY124" s="60"/>
      <c r="CGZ124" s="278"/>
      <c r="CHA124" s="243"/>
      <c r="CHB124" s="244"/>
      <c r="CHC124" s="244"/>
      <c r="CHD124" s="244"/>
      <c r="CHE124" s="244"/>
      <c r="CHF124" s="244"/>
      <c r="CHG124" s="201"/>
      <c r="CHH124" s="210"/>
      <c r="CHI124" s="15"/>
      <c r="CHJ124" s="15"/>
      <c r="CHK124" s="15"/>
      <c r="CHL124" s="15"/>
      <c r="CHM124" s="15"/>
      <c r="CHN124" s="15"/>
      <c r="CHO124" s="15"/>
      <c r="CHP124" s="15"/>
      <c r="CHQ124" s="15"/>
      <c r="CHR124" s="15"/>
      <c r="CHS124" s="19"/>
      <c r="CHT124" s="15"/>
      <c r="CHU124" s="15"/>
      <c r="CHV124" s="15"/>
      <c r="CHW124" s="15"/>
      <c r="CHX124" s="15"/>
      <c r="CHY124" s="15"/>
      <c r="CHZ124" s="19"/>
      <c r="CIA124" s="59"/>
      <c r="CIB124" s="59"/>
      <c r="CIC124" s="52"/>
      <c r="CID124" s="52"/>
      <c r="CIE124" s="52"/>
      <c r="CIF124" s="52"/>
      <c r="CIG124" s="52"/>
      <c r="CIH124" s="59"/>
      <c r="CII124" s="59"/>
      <c r="CIJ124" s="59"/>
      <c r="CIK124" s="59"/>
      <c r="CIL124" s="60"/>
      <c r="CIM124" s="278"/>
      <c r="CIN124" s="243"/>
      <c r="CIO124" s="244"/>
      <c r="CIP124" s="244"/>
      <c r="CIQ124" s="244"/>
      <c r="CIR124" s="244"/>
      <c r="CIS124" s="244"/>
      <c r="CIT124" s="201"/>
      <c r="CIU124" s="210"/>
      <c r="CIV124" s="15"/>
      <c r="CIW124" s="15"/>
      <c r="CIX124" s="15"/>
      <c r="CIY124" s="15"/>
      <c r="CIZ124" s="15"/>
      <c r="CJA124" s="15"/>
      <c r="CJB124" s="15"/>
      <c r="CJC124" s="15"/>
      <c r="CJD124" s="15"/>
      <c r="CJE124" s="15"/>
      <c r="CJF124" s="19"/>
      <c r="CJG124" s="15"/>
      <c r="CJH124" s="15"/>
      <c r="CJI124" s="15"/>
      <c r="CJJ124" s="15"/>
      <c r="CJK124" s="15"/>
      <c r="CJL124" s="15"/>
      <c r="CJM124" s="19"/>
      <c r="CJN124" s="59"/>
      <c r="CJO124" s="59"/>
      <c r="CJP124" s="52"/>
      <c r="CJQ124" s="52"/>
      <c r="CJR124" s="52"/>
      <c r="CJS124" s="52"/>
      <c r="CJT124" s="52"/>
      <c r="CJU124" s="59"/>
      <c r="CJV124" s="59"/>
      <c r="CJW124" s="59"/>
      <c r="CJX124" s="59"/>
      <c r="CJY124" s="60"/>
      <c r="CJZ124" s="278"/>
      <c r="CKA124" s="243"/>
      <c r="CKB124" s="244"/>
      <c r="CKC124" s="244"/>
      <c r="CKD124" s="244"/>
      <c r="CKE124" s="244"/>
      <c r="CKF124" s="244"/>
      <c r="CKG124" s="201"/>
      <c r="CKH124" s="210"/>
      <c r="CKI124" s="15"/>
      <c r="CKJ124" s="15"/>
      <c r="CKK124" s="15"/>
      <c r="CKL124" s="15"/>
      <c r="CKM124" s="15"/>
      <c r="CKN124" s="15"/>
      <c r="CKO124" s="15"/>
      <c r="CKP124" s="15"/>
      <c r="CKQ124" s="15"/>
      <c r="CKR124" s="15"/>
      <c r="CKS124" s="19"/>
      <c r="CKT124" s="15"/>
      <c r="CKU124" s="15"/>
      <c r="CKV124" s="15"/>
      <c r="CKW124" s="15"/>
      <c r="CKX124" s="15"/>
      <c r="CKY124" s="15"/>
      <c r="CKZ124" s="19"/>
      <c r="CLA124" s="59"/>
      <c r="CLB124" s="59"/>
      <c r="CLC124" s="52"/>
      <c r="CLD124" s="52"/>
      <c r="CLE124" s="52"/>
      <c r="CLF124" s="52"/>
      <c r="CLG124" s="52"/>
      <c r="CLH124" s="59"/>
      <c r="CLI124" s="59"/>
      <c r="CLJ124" s="59"/>
      <c r="CLK124" s="59"/>
      <c r="CLL124" s="60"/>
      <c r="CLM124" s="278"/>
      <c r="CLN124" s="243"/>
      <c r="CLO124" s="244"/>
      <c r="CLP124" s="244"/>
      <c r="CLQ124" s="244"/>
      <c r="CLR124" s="244"/>
      <c r="CLS124" s="244"/>
      <c r="CLT124" s="201"/>
      <c r="CLU124" s="210"/>
      <c r="CLV124" s="15"/>
      <c r="CLW124" s="15"/>
      <c r="CLX124" s="15"/>
      <c r="CLY124" s="15"/>
      <c r="CLZ124" s="15"/>
      <c r="CMA124" s="15"/>
      <c r="CMB124" s="15"/>
      <c r="CMC124" s="15"/>
      <c r="CMD124" s="15"/>
      <c r="CME124" s="15"/>
      <c r="CMF124" s="19"/>
      <c r="CMG124" s="15"/>
      <c r="CMH124" s="15"/>
      <c r="CMI124" s="15"/>
      <c r="CMJ124" s="15"/>
      <c r="CMK124" s="15"/>
      <c r="CML124" s="15"/>
      <c r="CMM124" s="19"/>
      <c r="CMN124" s="59"/>
      <c r="CMO124" s="59"/>
      <c r="CMP124" s="52"/>
      <c r="CMQ124" s="52"/>
      <c r="CMR124" s="52"/>
      <c r="CMS124" s="52"/>
      <c r="CMT124" s="52"/>
      <c r="CMU124" s="59"/>
      <c r="CMV124" s="59"/>
      <c r="CMW124" s="59"/>
      <c r="CMX124" s="59"/>
      <c r="CMY124" s="60"/>
      <c r="CMZ124" s="278"/>
      <c r="CNA124" s="243"/>
      <c r="CNB124" s="244"/>
      <c r="CNC124" s="244"/>
      <c r="CND124" s="244"/>
      <c r="CNE124" s="244"/>
      <c r="CNF124" s="244"/>
      <c r="CNG124" s="201"/>
      <c r="CNH124" s="210"/>
      <c r="CNI124" s="15"/>
      <c r="CNJ124" s="15"/>
      <c r="CNK124" s="15"/>
      <c r="CNL124" s="15"/>
      <c r="CNM124" s="15"/>
      <c r="CNN124" s="15"/>
      <c r="CNO124" s="15"/>
      <c r="CNP124" s="15"/>
      <c r="CNQ124" s="15"/>
      <c r="CNR124" s="15"/>
      <c r="CNS124" s="19"/>
      <c r="CNT124" s="15"/>
      <c r="CNU124" s="15"/>
      <c r="CNV124" s="15"/>
      <c r="CNW124" s="15"/>
      <c r="CNX124" s="15"/>
      <c r="CNY124" s="15"/>
      <c r="CNZ124" s="19"/>
      <c r="COA124" s="59"/>
      <c r="COB124" s="59"/>
      <c r="COC124" s="52"/>
      <c r="COD124" s="52"/>
      <c r="COE124" s="52"/>
      <c r="COF124" s="52"/>
      <c r="COG124" s="52"/>
      <c r="COH124" s="59"/>
      <c r="COI124" s="59"/>
      <c r="COJ124" s="59"/>
      <c r="COK124" s="59"/>
      <c r="COL124" s="60"/>
      <c r="COM124" s="278"/>
      <c r="CON124" s="243"/>
      <c r="COO124" s="244"/>
      <c r="COP124" s="244"/>
      <c r="COQ124" s="244"/>
      <c r="COR124" s="244"/>
      <c r="COS124" s="244"/>
      <c r="COT124" s="201"/>
      <c r="COU124" s="210"/>
      <c r="COV124" s="15"/>
      <c r="COW124" s="15"/>
      <c r="COX124" s="15"/>
      <c r="COY124" s="15"/>
      <c r="COZ124" s="15"/>
      <c r="CPA124" s="15"/>
      <c r="CPB124" s="15"/>
      <c r="CPC124" s="15"/>
      <c r="CPD124" s="15"/>
      <c r="CPE124" s="15"/>
      <c r="CPF124" s="19"/>
      <c r="CPG124" s="15"/>
      <c r="CPH124" s="15"/>
      <c r="CPI124" s="15"/>
      <c r="CPJ124" s="15"/>
      <c r="CPK124" s="15"/>
      <c r="CPL124" s="15"/>
      <c r="CPM124" s="19"/>
      <c r="CPN124" s="59"/>
      <c r="CPO124" s="59"/>
      <c r="CPP124" s="52"/>
      <c r="CPQ124" s="52"/>
      <c r="CPR124" s="52"/>
      <c r="CPS124" s="52"/>
      <c r="CPT124" s="52"/>
      <c r="CPU124" s="59"/>
      <c r="CPV124" s="59"/>
      <c r="CPW124" s="59"/>
      <c r="CPX124" s="59"/>
      <c r="CPY124" s="60"/>
      <c r="CPZ124" s="278"/>
      <c r="CQA124" s="243"/>
      <c r="CQB124" s="244"/>
      <c r="CQC124" s="244"/>
      <c r="CQD124" s="244"/>
      <c r="CQE124" s="244"/>
      <c r="CQF124" s="244"/>
      <c r="CQG124" s="201"/>
      <c r="CQH124" s="210"/>
      <c r="CQI124" s="15"/>
      <c r="CQJ124" s="15"/>
      <c r="CQK124" s="15"/>
      <c r="CQL124" s="15"/>
      <c r="CQM124" s="15"/>
      <c r="CQN124" s="15"/>
      <c r="CQO124" s="15"/>
      <c r="CQP124" s="15"/>
      <c r="CQQ124" s="15"/>
      <c r="CQR124" s="15"/>
      <c r="CQS124" s="19"/>
      <c r="CQT124" s="15"/>
      <c r="CQU124" s="15"/>
      <c r="CQV124" s="15"/>
      <c r="CQW124" s="15"/>
      <c r="CQX124" s="15"/>
      <c r="CQY124" s="15"/>
      <c r="CQZ124" s="19"/>
      <c r="CRA124" s="59"/>
      <c r="CRB124" s="59"/>
      <c r="CRC124" s="52"/>
      <c r="CRD124" s="52"/>
      <c r="CRE124" s="52"/>
      <c r="CRF124" s="52"/>
      <c r="CRG124" s="52"/>
      <c r="CRH124" s="59"/>
      <c r="CRI124" s="59"/>
      <c r="CRJ124" s="59"/>
      <c r="CRK124" s="59"/>
      <c r="CRL124" s="60"/>
      <c r="CRM124" s="278"/>
      <c r="CRN124" s="243"/>
      <c r="CRO124" s="244"/>
      <c r="CRP124" s="244"/>
      <c r="CRQ124" s="244"/>
      <c r="CRR124" s="244"/>
      <c r="CRS124" s="244"/>
      <c r="CRT124" s="201"/>
      <c r="CRU124" s="210"/>
      <c r="CRV124" s="15"/>
      <c r="CRW124" s="15"/>
      <c r="CRX124" s="15"/>
      <c r="CRY124" s="15"/>
      <c r="CRZ124" s="15"/>
      <c r="CSA124" s="15"/>
      <c r="CSB124" s="15"/>
      <c r="CSC124" s="15"/>
      <c r="CSD124" s="15"/>
      <c r="CSE124" s="15"/>
      <c r="CSF124" s="19"/>
      <c r="CSG124" s="15"/>
      <c r="CSH124" s="15"/>
      <c r="CSI124" s="15"/>
      <c r="CSJ124" s="15"/>
      <c r="CSK124" s="15"/>
      <c r="CSL124" s="15"/>
      <c r="CSM124" s="19"/>
      <c r="CSN124" s="59"/>
      <c r="CSO124" s="59"/>
      <c r="CSP124" s="52"/>
      <c r="CSQ124" s="52"/>
      <c r="CSR124" s="52"/>
      <c r="CSS124" s="52"/>
      <c r="CST124" s="52"/>
      <c r="CSU124" s="59"/>
      <c r="CSV124" s="59"/>
      <c r="CSW124" s="59"/>
      <c r="CSX124" s="59"/>
      <c r="CSY124" s="60"/>
      <c r="CSZ124" s="278"/>
      <c r="CTA124" s="243"/>
      <c r="CTB124" s="244"/>
      <c r="CTC124" s="244"/>
      <c r="CTD124" s="244"/>
      <c r="CTE124" s="244"/>
      <c r="CTF124" s="244"/>
      <c r="CTG124" s="201"/>
      <c r="CTH124" s="210"/>
      <c r="CTI124" s="15"/>
      <c r="CTJ124" s="15"/>
      <c r="CTK124" s="15"/>
      <c r="CTL124" s="15"/>
      <c r="CTM124" s="15"/>
      <c r="CTN124" s="15"/>
      <c r="CTO124" s="15"/>
      <c r="CTP124" s="15"/>
      <c r="CTQ124" s="15"/>
      <c r="CTR124" s="15"/>
      <c r="CTS124" s="19"/>
      <c r="CTT124" s="15"/>
      <c r="CTU124" s="15"/>
      <c r="CTV124" s="15"/>
      <c r="CTW124" s="15"/>
      <c r="CTX124" s="15"/>
      <c r="CTY124" s="15"/>
      <c r="CTZ124" s="19"/>
      <c r="CUA124" s="59"/>
      <c r="CUB124" s="59"/>
      <c r="CUC124" s="52"/>
      <c r="CUD124" s="52"/>
      <c r="CUE124" s="52"/>
      <c r="CUF124" s="52"/>
      <c r="CUG124" s="52"/>
      <c r="CUH124" s="59"/>
      <c r="CUI124" s="59"/>
      <c r="CUJ124" s="59"/>
      <c r="CUK124" s="59"/>
      <c r="CUL124" s="60"/>
      <c r="CUM124" s="278"/>
      <c r="CUN124" s="243"/>
      <c r="CUO124" s="244"/>
      <c r="CUP124" s="244"/>
      <c r="CUQ124" s="244"/>
      <c r="CUR124" s="244"/>
      <c r="CUS124" s="244"/>
      <c r="CUT124" s="201"/>
      <c r="CUU124" s="210"/>
      <c r="CUV124" s="15"/>
      <c r="CUW124" s="15"/>
      <c r="CUX124" s="15"/>
      <c r="CUY124" s="15"/>
      <c r="CUZ124" s="15"/>
      <c r="CVA124" s="15"/>
      <c r="CVB124" s="15"/>
      <c r="CVC124" s="15"/>
      <c r="CVD124" s="15"/>
      <c r="CVE124" s="15"/>
      <c r="CVF124" s="19"/>
      <c r="CVG124" s="15"/>
      <c r="CVH124" s="15"/>
      <c r="CVI124" s="15"/>
      <c r="CVJ124" s="15"/>
      <c r="CVK124" s="15"/>
      <c r="CVL124" s="15"/>
      <c r="CVM124" s="19"/>
      <c r="CVN124" s="59"/>
      <c r="CVO124" s="59"/>
      <c r="CVP124" s="52"/>
      <c r="CVQ124" s="52"/>
      <c r="CVR124" s="52"/>
      <c r="CVS124" s="52"/>
      <c r="CVT124" s="52"/>
      <c r="CVU124" s="59"/>
      <c r="CVV124" s="59"/>
      <c r="CVW124" s="59"/>
      <c r="CVX124" s="59"/>
      <c r="CVY124" s="60"/>
      <c r="CVZ124" s="278"/>
      <c r="CWA124" s="243"/>
      <c r="CWB124" s="244"/>
      <c r="CWC124" s="244"/>
      <c r="CWD124" s="244"/>
      <c r="CWE124" s="244"/>
      <c r="CWF124" s="244"/>
      <c r="CWG124" s="201"/>
      <c r="CWH124" s="210"/>
      <c r="CWI124" s="15"/>
      <c r="CWJ124" s="15"/>
      <c r="CWK124" s="15"/>
      <c r="CWL124" s="15"/>
      <c r="CWM124" s="15"/>
      <c r="CWN124" s="15"/>
      <c r="CWO124" s="15"/>
      <c r="CWP124" s="15"/>
      <c r="CWQ124" s="15"/>
      <c r="CWR124" s="15"/>
      <c r="CWS124" s="19"/>
      <c r="CWT124" s="15"/>
      <c r="CWU124" s="15"/>
      <c r="CWV124" s="15"/>
      <c r="CWW124" s="15"/>
      <c r="CWX124" s="15"/>
      <c r="CWY124" s="15"/>
      <c r="CWZ124" s="19"/>
      <c r="CXA124" s="59"/>
      <c r="CXB124" s="59"/>
      <c r="CXC124" s="52"/>
      <c r="CXD124" s="52"/>
      <c r="CXE124" s="52"/>
      <c r="CXF124" s="52"/>
      <c r="CXG124" s="52"/>
      <c r="CXH124" s="59"/>
      <c r="CXI124" s="59"/>
      <c r="CXJ124" s="59"/>
      <c r="CXK124" s="59"/>
      <c r="CXL124" s="60"/>
      <c r="CXM124" s="278"/>
      <c r="CXN124" s="243"/>
      <c r="CXO124" s="244"/>
      <c r="CXP124" s="244"/>
      <c r="CXQ124" s="244"/>
      <c r="CXR124" s="244"/>
      <c r="CXS124" s="244"/>
      <c r="CXT124" s="201"/>
      <c r="CXU124" s="210"/>
      <c r="CXV124" s="15"/>
      <c r="CXW124" s="15"/>
      <c r="CXX124" s="15"/>
      <c r="CXY124" s="15"/>
      <c r="CXZ124" s="15"/>
      <c r="CYA124" s="15"/>
      <c r="CYB124" s="15"/>
      <c r="CYC124" s="15"/>
      <c r="CYD124" s="15"/>
      <c r="CYE124" s="15"/>
      <c r="CYF124" s="19"/>
      <c r="CYG124" s="15"/>
      <c r="CYH124" s="15"/>
      <c r="CYI124" s="15"/>
      <c r="CYJ124" s="15"/>
      <c r="CYK124" s="15"/>
      <c r="CYL124" s="15"/>
      <c r="CYM124" s="19"/>
      <c r="CYN124" s="59"/>
      <c r="CYO124" s="59"/>
      <c r="CYP124" s="52"/>
      <c r="CYQ124" s="52"/>
      <c r="CYR124" s="52"/>
      <c r="CYS124" s="52"/>
      <c r="CYT124" s="52"/>
      <c r="CYU124" s="59"/>
      <c r="CYV124" s="59"/>
      <c r="CYW124" s="59"/>
      <c r="CYX124" s="59"/>
      <c r="CYY124" s="60"/>
      <c r="CYZ124" s="278"/>
      <c r="CZA124" s="243"/>
      <c r="CZB124" s="244"/>
      <c r="CZC124" s="244"/>
      <c r="CZD124" s="244"/>
      <c r="CZE124" s="244"/>
      <c r="CZF124" s="244"/>
      <c r="CZG124" s="201"/>
      <c r="CZH124" s="210"/>
      <c r="CZI124" s="15"/>
      <c r="CZJ124" s="15"/>
      <c r="CZK124" s="15"/>
      <c r="CZL124" s="15"/>
      <c r="CZM124" s="15"/>
      <c r="CZN124" s="15"/>
      <c r="CZO124" s="15"/>
      <c r="CZP124" s="15"/>
      <c r="CZQ124" s="15"/>
      <c r="CZR124" s="15"/>
      <c r="CZS124" s="19"/>
      <c r="CZT124" s="15"/>
      <c r="CZU124" s="15"/>
      <c r="CZV124" s="15"/>
      <c r="CZW124" s="15"/>
      <c r="CZX124" s="15"/>
      <c r="CZY124" s="15"/>
      <c r="CZZ124" s="19"/>
      <c r="DAA124" s="59"/>
      <c r="DAB124" s="59"/>
      <c r="DAC124" s="52"/>
      <c r="DAD124" s="52"/>
      <c r="DAE124" s="52"/>
      <c r="DAF124" s="52"/>
      <c r="DAG124" s="52"/>
      <c r="DAH124" s="59"/>
      <c r="DAI124" s="59"/>
      <c r="DAJ124" s="59"/>
      <c r="DAK124" s="59"/>
      <c r="DAL124" s="60"/>
      <c r="DAM124" s="278"/>
      <c r="DAN124" s="243"/>
      <c r="DAO124" s="244"/>
      <c r="DAP124" s="244"/>
      <c r="DAQ124" s="244"/>
      <c r="DAR124" s="244"/>
      <c r="DAS124" s="244"/>
      <c r="DAT124" s="201"/>
      <c r="DAU124" s="210"/>
      <c r="DAV124" s="15"/>
      <c r="DAW124" s="15"/>
      <c r="DAX124" s="15"/>
      <c r="DAY124" s="15"/>
      <c r="DAZ124" s="15"/>
      <c r="DBA124" s="15"/>
      <c r="DBB124" s="15"/>
      <c r="DBC124" s="15"/>
      <c r="DBD124" s="15"/>
      <c r="DBE124" s="15"/>
      <c r="DBF124" s="19"/>
      <c r="DBG124" s="15"/>
      <c r="DBH124" s="15"/>
      <c r="DBI124" s="15"/>
      <c r="DBJ124" s="15"/>
      <c r="DBK124" s="15"/>
      <c r="DBL124" s="15"/>
      <c r="DBM124" s="19"/>
      <c r="DBN124" s="59"/>
      <c r="DBO124" s="59"/>
      <c r="DBP124" s="52"/>
      <c r="DBQ124" s="52"/>
      <c r="DBR124" s="52"/>
      <c r="DBS124" s="52"/>
      <c r="DBT124" s="52"/>
      <c r="DBU124" s="59"/>
      <c r="DBV124" s="59"/>
      <c r="DBW124" s="59"/>
      <c r="DBX124" s="59"/>
      <c r="DBY124" s="60"/>
      <c r="DBZ124" s="278"/>
      <c r="DCA124" s="243"/>
      <c r="DCB124" s="244"/>
      <c r="DCC124" s="244"/>
      <c r="DCD124" s="244"/>
      <c r="DCE124" s="244"/>
      <c r="DCF124" s="244"/>
      <c r="DCG124" s="201"/>
      <c r="DCH124" s="210"/>
      <c r="DCI124" s="15"/>
      <c r="DCJ124" s="15"/>
      <c r="DCK124" s="15"/>
      <c r="DCL124" s="15"/>
      <c r="DCM124" s="15"/>
      <c r="DCN124" s="15"/>
      <c r="DCO124" s="15"/>
      <c r="DCP124" s="15"/>
      <c r="DCQ124" s="15"/>
      <c r="DCR124" s="15"/>
      <c r="DCS124" s="19"/>
      <c r="DCT124" s="15"/>
      <c r="DCU124" s="15"/>
      <c r="DCV124" s="15"/>
      <c r="DCW124" s="15"/>
      <c r="DCX124" s="15"/>
      <c r="DCY124" s="15"/>
      <c r="DCZ124" s="19"/>
      <c r="DDA124" s="59"/>
      <c r="DDB124" s="59"/>
      <c r="DDC124" s="52"/>
      <c r="DDD124" s="52"/>
      <c r="DDE124" s="52"/>
      <c r="DDF124" s="52"/>
      <c r="DDG124" s="52"/>
      <c r="DDH124" s="59"/>
      <c r="DDI124" s="59"/>
      <c r="DDJ124" s="59"/>
      <c r="DDK124" s="59"/>
      <c r="DDL124" s="60"/>
      <c r="DDM124" s="278"/>
      <c r="DDN124" s="243"/>
      <c r="DDO124" s="244"/>
      <c r="DDP124" s="244"/>
      <c r="DDQ124" s="244"/>
      <c r="DDR124" s="244"/>
      <c r="DDS124" s="244"/>
      <c r="DDT124" s="201"/>
      <c r="DDU124" s="210"/>
      <c r="DDV124" s="15"/>
      <c r="DDW124" s="15"/>
      <c r="DDX124" s="15"/>
      <c r="DDY124" s="15"/>
      <c r="DDZ124" s="15"/>
      <c r="DEA124" s="15"/>
      <c r="DEB124" s="15"/>
      <c r="DEC124" s="15"/>
      <c r="DED124" s="15"/>
      <c r="DEE124" s="15"/>
      <c r="DEF124" s="19"/>
      <c r="DEG124" s="15"/>
      <c r="DEH124" s="15"/>
      <c r="DEI124" s="15"/>
      <c r="DEJ124" s="15"/>
      <c r="DEK124" s="15"/>
      <c r="DEL124" s="15"/>
      <c r="DEM124" s="19"/>
      <c r="DEN124" s="59"/>
      <c r="DEO124" s="59"/>
      <c r="DEP124" s="52"/>
      <c r="DEQ124" s="52"/>
      <c r="DER124" s="52"/>
      <c r="DES124" s="52"/>
      <c r="DET124" s="52"/>
      <c r="DEU124" s="59"/>
      <c r="DEV124" s="59"/>
      <c r="DEW124" s="59"/>
      <c r="DEX124" s="59"/>
      <c r="DEY124" s="60"/>
      <c r="DEZ124" s="278"/>
      <c r="DFA124" s="243"/>
      <c r="DFB124" s="244"/>
      <c r="DFC124" s="244"/>
      <c r="DFD124" s="244"/>
      <c r="DFE124" s="244"/>
      <c r="DFF124" s="244"/>
      <c r="DFG124" s="201"/>
      <c r="DFH124" s="210"/>
      <c r="DFI124" s="15"/>
      <c r="DFJ124" s="15"/>
      <c r="DFK124" s="15"/>
      <c r="DFL124" s="15"/>
      <c r="DFM124" s="15"/>
      <c r="DFN124" s="15"/>
      <c r="DFO124" s="15"/>
      <c r="DFP124" s="15"/>
      <c r="DFQ124" s="15"/>
      <c r="DFR124" s="15"/>
      <c r="DFS124" s="19"/>
      <c r="DFT124" s="15"/>
      <c r="DFU124" s="15"/>
      <c r="DFV124" s="15"/>
      <c r="DFW124" s="15"/>
      <c r="DFX124" s="15"/>
      <c r="DFY124" s="15"/>
      <c r="DFZ124" s="19"/>
      <c r="DGA124" s="59"/>
      <c r="DGB124" s="59"/>
      <c r="DGC124" s="52"/>
      <c r="DGD124" s="52"/>
      <c r="DGE124" s="52"/>
      <c r="DGF124" s="52"/>
      <c r="DGG124" s="52"/>
      <c r="DGH124" s="59"/>
      <c r="DGI124" s="59"/>
      <c r="DGJ124" s="59"/>
      <c r="DGK124" s="59"/>
      <c r="DGL124" s="60"/>
      <c r="DGM124" s="278"/>
      <c r="DGN124" s="243"/>
      <c r="DGO124" s="244"/>
      <c r="DGP124" s="244"/>
      <c r="DGQ124" s="244"/>
      <c r="DGR124" s="244"/>
      <c r="DGS124" s="244"/>
      <c r="DGT124" s="201"/>
      <c r="DGU124" s="210"/>
      <c r="DGV124" s="15"/>
      <c r="DGW124" s="15"/>
      <c r="DGX124" s="15"/>
      <c r="DGY124" s="15"/>
      <c r="DGZ124" s="15"/>
      <c r="DHA124" s="15"/>
      <c r="DHB124" s="15"/>
      <c r="DHC124" s="15"/>
      <c r="DHD124" s="15"/>
      <c r="DHE124" s="15"/>
      <c r="DHF124" s="19"/>
      <c r="DHG124" s="15"/>
      <c r="DHH124" s="15"/>
      <c r="DHI124" s="15"/>
      <c r="DHJ124" s="15"/>
      <c r="DHK124" s="15"/>
      <c r="DHL124" s="15"/>
      <c r="DHM124" s="19"/>
      <c r="DHN124" s="59"/>
      <c r="DHO124" s="59"/>
      <c r="DHP124" s="52"/>
      <c r="DHQ124" s="52"/>
      <c r="DHR124" s="52"/>
      <c r="DHS124" s="52"/>
      <c r="DHT124" s="52"/>
      <c r="DHU124" s="59"/>
      <c r="DHV124" s="59"/>
      <c r="DHW124" s="59"/>
      <c r="DHX124" s="59"/>
      <c r="DHY124" s="60"/>
      <c r="DHZ124" s="278"/>
      <c r="DIA124" s="243"/>
      <c r="DIB124" s="244"/>
      <c r="DIC124" s="244"/>
      <c r="DID124" s="244"/>
      <c r="DIE124" s="244"/>
      <c r="DIF124" s="244"/>
      <c r="DIG124" s="201"/>
      <c r="DIH124" s="210"/>
      <c r="DII124" s="15"/>
      <c r="DIJ124" s="15"/>
      <c r="DIK124" s="15"/>
      <c r="DIL124" s="15"/>
      <c r="DIM124" s="15"/>
      <c r="DIN124" s="15"/>
      <c r="DIO124" s="15"/>
      <c r="DIP124" s="15"/>
      <c r="DIQ124" s="15"/>
      <c r="DIR124" s="15"/>
      <c r="DIS124" s="19"/>
      <c r="DIT124" s="15"/>
      <c r="DIU124" s="15"/>
      <c r="DIV124" s="15"/>
      <c r="DIW124" s="15"/>
      <c r="DIX124" s="15"/>
      <c r="DIY124" s="15"/>
      <c r="DIZ124" s="19"/>
      <c r="DJA124" s="59"/>
      <c r="DJB124" s="59"/>
      <c r="DJC124" s="52"/>
      <c r="DJD124" s="52"/>
      <c r="DJE124" s="52"/>
      <c r="DJF124" s="52"/>
      <c r="DJG124" s="52"/>
      <c r="DJH124" s="59"/>
      <c r="DJI124" s="59"/>
      <c r="DJJ124" s="59"/>
      <c r="DJK124" s="59"/>
      <c r="DJL124" s="60"/>
      <c r="DJM124" s="278"/>
      <c r="DJN124" s="243"/>
      <c r="DJO124" s="244"/>
      <c r="DJP124" s="244"/>
      <c r="DJQ124" s="244"/>
      <c r="DJR124" s="244"/>
      <c r="DJS124" s="244"/>
      <c r="DJT124" s="201"/>
      <c r="DJU124" s="210"/>
      <c r="DJV124" s="15"/>
      <c r="DJW124" s="15"/>
      <c r="DJX124" s="15"/>
      <c r="DJY124" s="15"/>
      <c r="DJZ124" s="15"/>
      <c r="DKA124" s="15"/>
      <c r="DKB124" s="15"/>
      <c r="DKC124" s="15"/>
      <c r="DKD124" s="15"/>
      <c r="DKE124" s="15"/>
      <c r="DKF124" s="19"/>
      <c r="DKG124" s="15"/>
      <c r="DKH124" s="15"/>
      <c r="DKI124" s="15"/>
      <c r="DKJ124" s="15"/>
      <c r="DKK124" s="15"/>
      <c r="DKL124" s="15"/>
      <c r="DKM124" s="19"/>
      <c r="DKN124" s="59"/>
      <c r="DKO124" s="59"/>
      <c r="DKP124" s="52"/>
      <c r="DKQ124" s="52"/>
      <c r="DKR124" s="52"/>
      <c r="DKS124" s="52"/>
      <c r="DKT124" s="52"/>
      <c r="DKU124" s="59"/>
      <c r="DKV124" s="59"/>
      <c r="DKW124" s="59"/>
      <c r="DKX124" s="59"/>
      <c r="DKY124" s="60"/>
      <c r="DKZ124" s="278"/>
      <c r="DLA124" s="243"/>
      <c r="DLB124" s="244"/>
      <c r="DLC124" s="244"/>
      <c r="DLD124" s="244"/>
      <c r="DLE124" s="244"/>
      <c r="DLF124" s="244"/>
      <c r="DLG124" s="201"/>
      <c r="DLH124" s="210"/>
      <c r="DLI124" s="15"/>
      <c r="DLJ124" s="15"/>
      <c r="DLK124" s="15"/>
      <c r="DLL124" s="15"/>
      <c r="DLM124" s="15"/>
      <c r="DLN124" s="15"/>
      <c r="DLO124" s="15"/>
      <c r="DLP124" s="15"/>
      <c r="DLQ124" s="15"/>
      <c r="DLR124" s="15"/>
      <c r="DLS124" s="19"/>
      <c r="DLT124" s="15"/>
      <c r="DLU124" s="15"/>
      <c r="DLV124" s="15"/>
      <c r="DLW124" s="15"/>
      <c r="DLX124" s="15"/>
      <c r="DLY124" s="15"/>
      <c r="DLZ124" s="19"/>
      <c r="DMA124" s="59"/>
      <c r="DMB124" s="59"/>
      <c r="DMC124" s="52"/>
      <c r="DMD124" s="52"/>
      <c r="DME124" s="52"/>
      <c r="DMF124" s="52"/>
      <c r="DMG124" s="52"/>
      <c r="DMH124" s="59"/>
      <c r="DMI124" s="59"/>
      <c r="DMJ124" s="59"/>
      <c r="DMK124" s="59"/>
      <c r="DML124" s="60"/>
      <c r="DMM124" s="278"/>
      <c r="DMN124" s="243"/>
      <c r="DMO124" s="244"/>
      <c r="DMP124" s="244"/>
      <c r="DMQ124" s="244"/>
      <c r="DMR124" s="244"/>
      <c r="DMS124" s="244"/>
      <c r="DMT124" s="201"/>
      <c r="DMU124" s="210"/>
      <c r="DMV124" s="15"/>
      <c r="DMW124" s="15"/>
      <c r="DMX124" s="15"/>
      <c r="DMY124" s="15"/>
      <c r="DMZ124" s="15"/>
      <c r="DNA124" s="15"/>
      <c r="DNB124" s="15"/>
      <c r="DNC124" s="15"/>
      <c r="DND124" s="15"/>
      <c r="DNE124" s="15"/>
      <c r="DNF124" s="19"/>
      <c r="DNG124" s="15"/>
      <c r="DNH124" s="15"/>
      <c r="DNI124" s="15"/>
      <c r="DNJ124" s="15"/>
      <c r="DNK124" s="15"/>
      <c r="DNL124" s="15"/>
      <c r="DNM124" s="19"/>
      <c r="DNN124" s="59"/>
      <c r="DNO124" s="59"/>
      <c r="DNP124" s="52"/>
      <c r="DNQ124" s="52"/>
      <c r="DNR124" s="52"/>
      <c r="DNS124" s="52"/>
      <c r="DNT124" s="52"/>
      <c r="DNU124" s="59"/>
      <c r="DNV124" s="59"/>
      <c r="DNW124" s="59"/>
      <c r="DNX124" s="59"/>
      <c r="DNY124" s="60"/>
      <c r="DNZ124" s="278"/>
      <c r="DOA124" s="243"/>
      <c r="DOB124" s="244"/>
      <c r="DOC124" s="244"/>
      <c r="DOD124" s="244"/>
      <c r="DOE124" s="244"/>
      <c r="DOF124" s="244"/>
      <c r="DOG124" s="201"/>
      <c r="DOH124" s="210"/>
      <c r="DOI124" s="15"/>
      <c r="DOJ124" s="15"/>
      <c r="DOK124" s="15"/>
      <c r="DOL124" s="15"/>
      <c r="DOM124" s="15"/>
      <c r="DON124" s="15"/>
      <c r="DOO124" s="15"/>
      <c r="DOP124" s="15"/>
      <c r="DOQ124" s="15"/>
      <c r="DOR124" s="15"/>
      <c r="DOS124" s="19"/>
      <c r="DOT124" s="15"/>
      <c r="DOU124" s="15"/>
      <c r="DOV124" s="15"/>
      <c r="DOW124" s="15"/>
      <c r="DOX124" s="15"/>
      <c r="DOY124" s="15"/>
      <c r="DOZ124" s="19"/>
      <c r="DPA124" s="59"/>
      <c r="DPB124" s="59"/>
      <c r="DPC124" s="52"/>
      <c r="DPD124" s="52"/>
      <c r="DPE124" s="52"/>
      <c r="DPF124" s="52"/>
      <c r="DPG124" s="52"/>
      <c r="DPH124" s="59"/>
      <c r="DPI124" s="59"/>
      <c r="DPJ124" s="59"/>
      <c r="DPK124" s="59"/>
      <c r="DPL124" s="60"/>
      <c r="DPM124" s="278"/>
      <c r="DPN124" s="243"/>
      <c r="DPO124" s="244"/>
      <c r="DPP124" s="244"/>
      <c r="DPQ124" s="244"/>
      <c r="DPR124" s="244"/>
      <c r="DPS124" s="244"/>
      <c r="DPT124" s="201"/>
      <c r="DPU124" s="210"/>
      <c r="DPV124" s="15"/>
      <c r="DPW124" s="15"/>
      <c r="DPX124" s="15"/>
      <c r="DPY124" s="15"/>
      <c r="DPZ124" s="15"/>
      <c r="DQA124" s="15"/>
      <c r="DQB124" s="15"/>
      <c r="DQC124" s="15"/>
      <c r="DQD124" s="15"/>
      <c r="DQE124" s="15"/>
      <c r="DQF124" s="19"/>
      <c r="DQG124" s="15"/>
      <c r="DQH124" s="15"/>
      <c r="DQI124" s="15"/>
      <c r="DQJ124" s="15"/>
      <c r="DQK124" s="15"/>
      <c r="DQL124" s="15"/>
      <c r="DQM124" s="19"/>
      <c r="DQN124" s="59"/>
      <c r="DQO124" s="59"/>
      <c r="DQP124" s="52"/>
      <c r="DQQ124" s="52"/>
      <c r="DQR124" s="52"/>
      <c r="DQS124" s="52"/>
      <c r="DQT124" s="52"/>
      <c r="DQU124" s="59"/>
      <c r="DQV124" s="59"/>
      <c r="DQW124" s="59"/>
      <c r="DQX124" s="59"/>
      <c r="DQY124" s="60"/>
      <c r="DQZ124" s="278"/>
      <c r="DRA124" s="243"/>
      <c r="DRB124" s="244"/>
      <c r="DRC124" s="244"/>
      <c r="DRD124" s="244"/>
      <c r="DRE124" s="244"/>
      <c r="DRF124" s="244"/>
      <c r="DRG124" s="201"/>
      <c r="DRH124" s="210"/>
      <c r="DRI124" s="15"/>
      <c r="DRJ124" s="15"/>
      <c r="DRK124" s="15"/>
      <c r="DRL124" s="15"/>
      <c r="DRM124" s="15"/>
      <c r="DRN124" s="15"/>
      <c r="DRO124" s="15"/>
      <c r="DRP124" s="15"/>
      <c r="DRQ124" s="15"/>
      <c r="DRR124" s="15"/>
      <c r="DRS124" s="19"/>
      <c r="DRT124" s="15"/>
      <c r="DRU124" s="15"/>
      <c r="DRV124" s="15"/>
      <c r="DRW124" s="15"/>
      <c r="DRX124" s="15"/>
      <c r="DRY124" s="15"/>
      <c r="DRZ124" s="19"/>
      <c r="DSA124" s="59"/>
      <c r="DSB124" s="59"/>
      <c r="DSC124" s="52"/>
      <c r="DSD124" s="52"/>
      <c r="DSE124" s="52"/>
      <c r="DSF124" s="52"/>
      <c r="DSG124" s="52"/>
      <c r="DSH124" s="59"/>
      <c r="DSI124" s="59"/>
      <c r="DSJ124" s="59"/>
      <c r="DSK124" s="59"/>
      <c r="DSL124" s="60"/>
      <c r="DSM124" s="278"/>
      <c r="DSN124" s="243"/>
      <c r="DSO124" s="244"/>
      <c r="DSP124" s="244"/>
      <c r="DSQ124" s="244"/>
      <c r="DSR124" s="244"/>
      <c r="DSS124" s="244"/>
      <c r="DST124" s="201"/>
      <c r="DSU124" s="210"/>
      <c r="DSV124" s="15"/>
      <c r="DSW124" s="15"/>
      <c r="DSX124" s="15"/>
      <c r="DSY124" s="15"/>
      <c r="DSZ124" s="15"/>
      <c r="DTA124" s="15"/>
      <c r="DTB124" s="15"/>
      <c r="DTC124" s="15"/>
      <c r="DTD124" s="15"/>
      <c r="DTE124" s="15"/>
      <c r="DTF124" s="19"/>
      <c r="DTG124" s="15"/>
      <c r="DTH124" s="15"/>
      <c r="DTI124" s="15"/>
      <c r="DTJ124" s="15"/>
      <c r="DTK124" s="15"/>
      <c r="DTL124" s="15"/>
      <c r="DTM124" s="19"/>
      <c r="DTN124" s="59"/>
      <c r="DTO124" s="59"/>
      <c r="DTP124" s="52"/>
      <c r="DTQ124" s="52"/>
      <c r="DTR124" s="52"/>
      <c r="DTS124" s="52"/>
      <c r="DTT124" s="52"/>
      <c r="DTU124" s="59"/>
      <c r="DTV124" s="59"/>
      <c r="DTW124" s="59"/>
      <c r="DTX124" s="59"/>
      <c r="DTY124" s="60"/>
      <c r="DTZ124" s="278"/>
      <c r="DUA124" s="243"/>
      <c r="DUB124" s="244"/>
      <c r="DUC124" s="244"/>
      <c r="DUD124" s="244"/>
      <c r="DUE124" s="244"/>
      <c r="DUF124" s="244"/>
      <c r="DUG124" s="201"/>
      <c r="DUH124" s="210"/>
      <c r="DUI124" s="15"/>
      <c r="DUJ124" s="15"/>
      <c r="DUK124" s="15"/>
      <c r="DUL124" s="15"/>
      <c r="DUM124" s="15"/>
      <c r="DUN124" s="15"/>
      <c r="DUO124" s="15"/>
      <c r="DUP124" s="15"/>
      <c r="DUQ124" s="15"/>
      <c r="DUR124" s="15"/>
      <c r="DUS124" s="19"/>
      <c r="DUT124" s="15"/>
      <c r="DUU124" s="15"/>
      <c r="DUV124" s="15"/>
      <c r="DUW124" s="15"/>
      <c r="DUX124" s="15"/>
      <c r="DUY124" s="15"/>
      <c r="DUZ124" s="19"/>
      <c r="DVA124" s="59"/>
      <c r="DVB124" s="59"/>
      <c r="DVC124" s="52"/>
      <c r="DVD124" s="52"/>
      <c r="DVE124" s="52"/>
      <c r="DVF124" s="52"/>
      <c r="DVG124" s="52"/>
      <c r="DVH124" s="59"/>
      <c r="DVI124" s="59"/>
      <c r="DVJ124" s="59"/>
      <c r="DVK124" s="59"/>
      <c r="DVL124" s="60"/>
      <c r="DVM124" s="278"/>
      <c r="DVN124" s="243"/>
      <c r="DVO124" s="244"/>
      <c r="DVP124" s="244"/>
      <c r="DVQ124" s="244"/>
      <c r="DVR124" s="244"/>
      <c r="DVS124" s="244"/>
      <c r="DVT124" s="201"/>
      <c r="DVU124" s="210"/>
      <c r="DVV124" s="15"/>
      <c r="DVW124" s="15"/>
      <c r="DVX124" s="15"/>
      <c r="DVY124" s="15"/>
      <c r="DVZ124" s="15"/>
      <c r="DWA124" s="15"/>
      <c r="DWB124" s="15"/>
      <c r="DWC124" s="15"/>
      <c r="DWD124" s="15"/>
      <c r="DWE124" s="15"/>
      <c r="DWF124" s="19"/>
      <c r="DWG124" s="15"/>
      <c r="DWH124" s="15"/>
      <c r="DWI124" s="15"/>
      <c r="DWJ124" s="15"/>
      <c r="DWK124" s="15"/>
      <c r="DWL124" s="15"/>
      <c r="DWM124" s="19"/>
      <c r="DWN124" s="59"/>
      <c r="DWO124" s="59"/>
      <c r="DWP124" s="52"/>
      <c r="DWQ124" s="52"/>
      <c r="DWR124" s="52"/>
      <c r="DWS124" s="52"/>
      <c r="DWT124" s="52"/>
      <c r="DWU124" s="59"/>
      <c r="DWV124" s="59"/>
      <c r="DWW124" s="59"/>
      <c r="DWX124" s="59"/>
      <c r="DWY124" s="60"/>
      <c r="DWZ124" s="278"/>
      <c r="DXA124" s="243"/>
      <c r="DXB124" s="244"/>
      <c r="DXC124" s="244"/>
      <c r="DXD124" s="244"/>
      <c r="DXE124" s="244"/>
      <c r="DXF124" s="244"/>
      <c r="DXG124" s="201"/>
      <c r="DXH124" s="210"/>
      <c r="DXI124" s="15"/>
      <c r="DXJ124" s="15"/>
      <c r="DXK124" s="15"/>
      <c r="DXL124" s="15"/>
      <c r="DXM124" s="15"/>
      <c r="DXN124" s="15"/>
      <c r="DXO124" s="15"/>
      <c r="DXP124" s="15"/>
      <c r="DXQ124" s="15"/>
      <c r="DXR124" s="15"/>
      <c r="DXS124" s="19"/>
      <c r="DXT124" s="15"/>
      <c r="DXU124" s="15"/>
      <c r="DXV124" s="15"/>
      <c r="DXW124" s="15"/>
      <c r="DXX124" s="15"/>
      <c r="DXY124" s="15"/>
      <c r="DXZ124" s="19"/>
      <c r="DYA124" s="59"/>
      <c r="DYB124" s="59"/>
      <c r="DYC124" s="52"/>
      <c r="DYD124" s="52"/>
      <c r="DYE124" s="52"/>
      <c r="DYF124" s="52"/>
      <c r="DYG124" s="52"/>
      <c r="DYH124" s="59"/>
      <c r="DYI124" s="59"/>
      <c r="DYJ124" s="59"/>
      <c r="DYK124" s="59"/>
      <c r="DYL124" s="60"/>
      <c r="DYM124" s="278"/>
      <c r="DYN124" s="243"/>
      <c r="DYO124" s="244"/>
      <c r="DYP124" s="244"/>
      <c r="DYQ124" s="244"/>
      <c r="DYR124" s="244"/>
      <c r="DYS124" s="244"/>
      <c r="DYT124" s="201"/>
      <c r="DYU124" s="210"/>
      <c r="DYV124" s="15"/>
      <c r="DYW124" s="15"/>
      <c r="DYX124" s="15"/>
      <c r="DYY124" s="15"/>
      <c r="DYZ124" s="15"/>
      <c r="DZA124" s="15"/>
      <c r="DZB124" s="15"/>
      <c r="DZC124" s="15"/>
      <c r="DZD124" s="15"/>
      <c r="DZE124" s="15"/>
      <c r="DZF124" s="19"/>
      <c r="DZG124" s="15"/>
      <c r="DZH124" s="15"/>
      <c r="DZI124" s="15"/>
      <c r="DZJ124" s="15"/>
      <c r="DZK124" s="15"/>
      <c r="DZL124" s="15"/>
      <c r="DZM124" s="19"/>
      <c r="DZN124" s="59"/>
      <c r="DZO124" s="59"/>
      <c r="DZP124" s="52"/>
      <c r="DZQ124" s="52"/>
      <c r="DZR124" s="52"/>
      <c r="DZS124" s="52"/>
      <c r="DZT124" s="52"/>
      <c r="DZU124" s="59"/>
      <c r="DZV124" s="59"/>
      <c r="DZW124" s="59"/>
      <c r="DZX124" s="59"/>
      <c r="DZY124" s="60"/>
      <c r="DZZ124" s="278"/>
      <c r="EAA124" s="243"/>
      <c r="EAB124" s="244"/>
      <c r="EAC124" s="244"/>
      <c r="EAD124" s="244"/>
      <c r="EAE124" s="244"/>
      <c r="EAF124" s="244"/>
      <c r="EAG124" s="201"/>
      <c r="EAH124" s="210"/>
      <c r="EAI124" s="15"/>
      <c r="EAJ124" s="15"/>
      <c r="EAK124" s="15"/>
      <c r="EAL124" s="15"/>
      <c r="EAM124" s="15"/>
      <c r="EAN124" s="15"/>
      <c r="EAO124" s="15"/>
      <c r="EAP124" s="15"/>
      <c r="EAQ124" s="15"/>
      <c r="EAR124" s="15"/>
      <c r="EAS124" s="19"/>
      <c r="EAT124" s="15"/>
      <c r="EAU124" s="15"/>
      <c r="EAV124" s="15"/>
      <c r="EAW124" s="15"/>
      <c r="EAX124" s="15"/>
      <c r="EAY124" s="15"/>
      <c r="EAZ124" s="19"/>
      <c r="EBA124" s="59"/>
      <c r="EBB124" s="59"/>
      <c r="EBC124" s="52"/>
      <c r="EBD124" s="52"/>
      <c r="EBE124" s="52"/>
      <c r="EBF124" s="52"/>
      <c r="EBG124" s="52"/>
      <c r="EBH124" s="59"/>
      <c r="EBI124" s="59"/>
      <c r="EBJ124" s="59"/>
      <c r="EBK124" s="59"/>
      <c r="EBL124" s="60"/>
      <c r="EBM124" s="278"/>
      <c r="EBN124" s="243"/>
      <c r="EBO124" s="244"/>
      <c r="EBP124" s="244"/>
      <c r="EBQ124" s="244"/>
      <c r="EBR124" s="244"/>
      <c r="EBS124" s="244"/>
      <c r="EBT124" s="201"/>
      <c r="EBU124" s="210"/>
      <c r="EBV124" s="15"/>
      <c r="EBW124" s="15"/>
      <c r="EBX124" s="15"/>
      <c r="EBY124" s="15"/>
      <c r="EBZ124" s="15"/>
      <c r="ECA124" s="15"/>
      <c r="ECB124" s="15"/>
      <c r="ECC124" s="15"/>
      <c r="ECD124" s="15"/>
      <c r="ECE124" s="15"/>
      <c r="ECF124" s="19"/>
      <c r="ECG124" s="15"/>
      <c r="ECH124" s="15"/>
      <c r="ECI124" s="15"/>
      <c r="ECJ124" s="15"/>
      <c r="ECK124" s="15"/>
      <c r="ECL124" s="15"/>
      <c r="ECM124" s="19"/>
      <c r="ECN124" s="59"/>
      <c r="ECO124" s="59"/>
      <c r="ECP124" s="52"/>
      <c r="ECQ124" s="52"/>
      <c r="ECR124" s="52"/>
      <c r="ECS124" s="52"/>
      <c r="ECT124" s="52"/>
      <c r="ECU124" s="59"/>
      <c r="ECV124" s="59"/>
      <c r="ECW124" s="59"/>
      <c r="ECX124" s="59"/>
      <c r="ECY124" s="60"/>
      <c r="ECZ124" s="278"/>
      <c r="EDA124" s="243"/>
      <c r="EDB124" s="244"/>
      <c r="EDC124" s="244"/>
      <c r="EDD124" s="244"/>
      <c r="EDE124" s="244"/>
      <c r="EDF124" s="244"/>
      <c r="EDG124" s="201"/>
      <c r="EDH124" s="210"/>
      <c r="EDI124" s="15"/>
      <c r="EDJ124" s="15"/>
      <c r="EDK124" s="15"/>
      <c r="EDL124" s="15"/>
      <c r="EDM124" s="15"/>
      <c r="EDN124" s="15"/>
      <c r="EDO124" s="15"/>
      <c r="EDP124" s="15"/>
      <c r="EDQ124" s="15"/>
      <c r="EDR124" s="15"/>
      <c r="EDS124" s="19"/>
      <c r="EDT124" s="15"/>
      <c r="EDU124" s="15"/>
      <c r="EDV124" s="15"/>
      <c r="EDW124" s="15"/>
      <c r="EDX124" s="15"/>
      <c r="EDY124" s="15"/>
      <c r="EDZ124" s="19"/>
      <c r="EEA124" s="59"/>
      <c r="EEB124" s="59"/>
      <c r="EEC124" s="52"/>
      <c r="EED124" s="52"/>
      <c r="EEE124" s="52"/>
      <c r="EEF124" s="52"/>
      <c r="EEG124" s="52"/>
      <c r="EEH124" s="59"/>
      <c r="EEI124" s="59"/>
      <c r="EEJ124" s="59"/>
      <c r="EEK124" s="59"/>
      <c r="EEL124" s="60"/>
      <c r="EEM124" s="278"/>
      <c r="EEN124" s="243"/>
      <c r="EEO124" s="244"/>
      <c r="EEP124" s="244"/>
      <c r="EEQ124" s="244"/>
      <c r="EER124" s="244"/>
      <c r="EES124" s="244"/>
      <c r="EET124" s="201"/>
      <c r="EEU124" s="210"/>
      <c r="EEV124" s="15"/>
      <c r="EEW124" s="15"/>
      <c r="EEX124" s="15"/>
      <c r="EEY124" s="15"/>
      <c r="EEZ124" s="15"/>
      <c r="EFA124" s="15"/>
      <c r="EFB124" s="15"/>
      <c r="EFC124" s="15"/>
      <c r="EFD124" s="15"/>
      <c r="EFE124" s="15"/>
      <c r="EFF124" s="19"/>
      <c r="EFG124" s="15"/>
      <c r="EFH124" s="15"/>
      <c r="EFI124" s="15"/>
      <c r="EFJ124" s="15"/>
      <c r="EFK124" s="15"/>
      <c r="EFL124" s="15"/>
      <c r="EFM124" s="19"/>
      <c r="EFN124" s="59"/>
      <c r="EFO124" s="59"/>
      <c r="EFP124" s="52"/>
      <c r="EFQ124" s="52"/>
      <c r="EFR124" s="52"/>
      <c r="EFS124" s="52"/>
      <c r="EFT124" s="52"/>
      <c r="EFU124" s="59"/>
      <c r="EFV124" s="59"/>
      <c r="EFW124" s="59"/>
      <c r="EFX124" s="59"/>
      <c r="EFY124" s="60"/>
      <c r="EFZ124" s="278"/>
      <c r="EGA124" s="243"/>
      <c r="EGB124" s="244"/>
      <c r="EGC124" s="244"/>
      <c r="EGD124" s="244"/>
      <c r="EGE124" s="244"/>
      <c r="EGF124" s="244"/>
      <c r="EGG124" s="201"/>
      <c r="EGH124" s="210"/>
      <c r="EGI124" s="15"/>
      <c r="EGJ124" s="15"/>
      <c r="EGK124" s="15"/>
      <c r="EGL124" s="15"/>
      <c r="EGM124" s="15"/>
      <c r="EGN124" s="15"/>
      <c r="EGO124" s="15"/>
      <c r="EGP124" s="15"/>
      <c r="EGQ124" s="15"/>
      <c r="EGR124" s="15"/>
      <c r="EGS124" s="19"/>
      <c r="EGT124" s="15"/>
      <c r="EGU124" s="15"/>
      <c r="EGV124" s="15"/>
      <c r="EGW124" s="15"/>
      <c r="EGX124" s="15"/>
      <c r="EGY124" s="15"/>
      <c r="EGZ124" s="19"/>
      <c r="EHA124" s="59"/>
      <c r="EHB124" s="59"/>
      <c r="EHC124" s="52"/>
      <c r="EHD124" s="52"/>
      <c r="EHE124" s="52"/>
      <c r="EHF124" s="52"/>
      <c r="EHG124" s="52"/>
      <c r="EHH124" s="59"/>
      <c r="EHI124" s="59"/>
      <c r="EHJ124" s="59"/>
      <c r="EHK124" s="59"/>
      <c r="EHL124" s="60"/>
      <c r="EHM124" s="278"/>
      <c r="EHN124" s="243"/>
      <c r="EHO124" s="244"/>
      <c r="EHP124" s="244"/>
      <c r="EHQ124" s="244"/>
      <c r="EHR124" s="244"/>
      <c r="EHS124" s="244"/>
      <c r="EHT124" s="201"/>
      <c r="EHU124" s="210"/>
      <c r="EHV124" s="15"/>
      <c r="EHW124" s="15"/>
      <c r="EHX124" s="15"/>
      <c r="EHY124" s="15"/>
      <c r="EHZ124" s="15"/>
      <c r="EIA124" s="15"/>
      <c r="EIB124" s="15"/>
      <c r="EIC124" s="15"/>
      <c r="EID124" s="15"/>
      <c r="EIE124" s="15"/>
      <c r="EIF124" s="19"/>
      <c r="EIG124" s="15"/>
      <c r="EIH124" s="15"/>
      <c r="EII124" s="15"/>
      <c r="EIJ124" s="15"/>
      <c r="EIK124" s="15"/>
      <c r="EIL124" s="15"/>
      <c r="EIM124" s="19"/>
      <c r="EIN124" s="59"/>
      <c r="EIO124" s="59"/>
      <c r="EIP124" s="52"/>
      <c r="EIQ124" s="52"/>
      <c r="EIR124" s="52"/>
      <c r="EIS124" s="52"/>
      <c r="EIT124" s="52"/>
      <c r="EIU124" s="59"/>
      <c r="EIV124" s="59"/>
      <c r="EIW124" s="59"/>
      <c r="EIX124" s="59"/>
      <c r="EIY124" s="60"/>
      <c r="EIZ124" s="278"/>
      <c r="EJA124" s="243"/>
      <c r="EJB124" s="244"/>
      <c r="EJC124" s="244"/>
      <c r="EJD124" s="244"/>
      <c r="EJE124" s="244"/>
      <c r="EJF124" s="244"/>
      <c r="EJG124" s="201"/>
      <c r="EJH124" s="210"/>
      <c r="EJI124" s="15"/>
      <c r="EJJ124" s="15"/>
      <c r="EJK124" s="15"/>
      <c r="EJL124" s="15"/>
      <c r="EJM124" s="15"/>
      <c r="EJN124" s="15"/>
      <c r="EJO124" s="15"/>
      <c r="EJP124" s="15"/>
      <c r="EJQ124" s="15"/>
      <c r="EJR124" s="15"/>
      <c r="EJS124" s="19"/>
      <c r="EJT124" s="15"/>
      <c r="EJU124" s="15"/>
      <c r="EJV124" s="15"/>
      <c r="EJW124" s="15"/>
      <c r="EJX124" s="15"/>
      <c r="EJY124" s="15"/>
      <c r="EJZ124" s="19"/>
      <c r="EKA124" s="59"/>
      <c r="EKB124" s="59"/>
      <c r="EKC124" s="52"/>
      <c r="EKD124" s="52"/>
      <c r="EKE124" s="52"/>
      <c r="EKF124" s="52"/>
      <c r="EKG124" s="52"/>
      <c r="EKH124" s="59"/>
      <c r="EKI124" s="59"/>
      <c r="EKJ124" s="59"/>
      <c r="EKK124" s="59"/>
      <c r="EKL124" s="60"/>
      <c r="EKM124" s="278"/>
      <c r="EKN124" s="243"/>
      <c r="EKO124" s="244"/>
      <c r="EKP124" s="244"/>
      <c r="EKQ124" s="244"/>
      <c r="EKR124" s="244"/>
      <c r="EKS124" s="244"/>
      <c r="EKT124" s="201"/>
      <c r="EKU124" s="210"/>
      <c r="EKV124" s="15"/>
      <c r="EKW124" s="15"/>
      <c r="EKX124" s="15"/>
      <c r="EKY124" s="15"/>
      <c r="EKZ124" s="15"/>
      <c r="ELA124" s="15"/>
      <c r="ELB124" s="15"/>
      <c r="ELC124" s="15"/>
      <c r="ELD124" s="15"/>
      <c r="ELE124" s="15"/>
      <c r="ELF124" s="19"/>
      <c r="ELG124" s="15"/>
      <c r="ELH124" s="15"/>
      <c r="ELI124" s="15"/>
      <c r="ELJ124" s="15"/>
      <c r="ELK124" s="15"/>
      <c r="ELL124" s="15"/>
      <c r="ELM124" s="19"/>
      <c r="ELN124" s="59"/>
      <c r="ELO124" s="59"/>
      <c r="ELP124" s="52"/>
      <c r="ELQ124" s="52"/>
      <c r="ELR124" s="52"/>
      <c r="ELS124" s="52"/>
      <c r="ELT124" s="52"/>
      <c r="ELU124" s="59"/>
      <c r="ELV124" s="59"/>
      <c r="ELW124" s="59"/>
      <c r="ELX124" s="59"/>
      <c r="ELY124" s="60"/>
      <c r="ELZ124" s="278"/>
      <c r="EMA124" s="243"/>
      <c r="EMB124" s="244"/>
      <c r="EMC124" s="244"/>
      <c r="EMD124" s="244"/>
      <c r="EME124" s="244"/>
      <c r="EMF124" s="244"/>
      <c r="EMG124" s="201"/>
      <c r="EMH124" s="210"/>
      <c r="EMI124" s="15"/>
      <c r="EMJ124" s="15"/>
      <c r="EMK124" s="15"/>
      <c r="EML124" s="15"/>
      <c r="EMM124" s="15"/>
      <c r="EMN124" s="15"/>
      <c r="EMO124" s="15"/>
      <c r="EMP124" s="15"/>
      <c r="EMQ124" s="15"/>
      <c r="EMR124" s="15"/>
      <c r="EMS124" s="19"/>
      <c r="EMT124" s="15"/>
      <c r="EMU124" s="15"/>
      <c r="EMV124" s="15"/>
      <c r="EMW124" s="15"/>
      <c r="EMX124" s="15"/>
      <c r="EMY124" s="15"/>
      <c r="EMZ124" s="19"/>
      <c r="ENA124" s="59"/>
      <c r="ENB124" s="59"/>
      <c r="ENC124" s="52"/>
      <c r="END124" s="52"/>
      <c r="ENE124" s="52"/>
      <c r="ENF124" s="52"/>
      <c r="ENG124" s="52"/>
      <c r="ENH124" s="59"/>
      <c r="ENI124" s="59"/>
      <c r="ENJ124" s="59"/>
      <c r="ENK124" s="59"/>
      <c r="ENL124" s="60"/>
      <c r="ENM124" s="278"/>
      <c r="ENN124" s="243"/>
      <c r="ENO124" s="244"/>
      <c r="ENP124" s="244"/>
      <c r="ENQ124" s="244"/>
      <c r="ENR124" s="244"/>
      <c r="ENS124" s="244"/>
      <c r="ENT124" s="201"/>
      <c r="ENU124" s="210"/>
      <c r="ENV124" s="15"/>
      <c r="ENW124" s="15"/>
      <c r="ENX124" s="15"/>
      <c r="ENY124" s="15"/>
      <c r="ENZ124" s="15"/>
      <c r="EOA124" s="15"/>
      <c r="EOB124" s="15"/>
      <c r="EOC124" s="15"/>
      <c r="EOD124" s="15"/>
      <c r="EOE124" s="15"/>
      <c r="EOF124" s="19"/>
      <c r="EOG124" s="15"/>
      <c r="EOH124" s="15"/>
      <c r="EOI124" s="15"/>
      <c r="EOJ124" s="15"/>
      <c r="EOK124" s="15"/>
      <c r="EOL124" s="15"/>
      <c r="EOM124" s="19"/>
      <c r="EON124" s="59"/>
      <c r="EOO124" s="59"/>
      <c r="EOP124" s="52"/>
      <c r="EOQ124" s="52"/>
      <c r="EOR124" s="52"/>
      <c r="EOS124" s="52"/>
      <c r="EOT124" s="52"/>
      <c r="EOU124" s="59"/>
      <c r="EOV124" s="59"/>
      <c r="EOW124" s="59"/>
      <c r="EOX124" s="59"/>
      <c r="EOY124" s="60"/>
      <c r="EOZ124" s="278"/>
      <c r="EPA124" s="243"/>
      <c r="EPB124" s="244"/>
      <c r="EPC124" s="244"/>
      <c r="EPD124" s="244"/>
      <c r="EPE124" s="244"/>
      <c r="EPF124" s="244"/>
      <c r="EPG124" s="201"/>
      <c r="EPH124" s="210"/>
      <c r="EPI124" s="15"/>
      <c r="EPJ124" s="15"/>
      <c r="EPK124" s="15"/>
      <c r="EPL124" s="15"/>
      <c r="EPM124" s="15"/>
      <c r="EPN124" s="15"/>
      <c r="EPO124" s="15"/>
      <c r="EPP124" s="15"/>
      <c r="EPQ124" s="15"/>
      <c r="EPR124" s="15"/>
      <c r="EPS124" s="19"/>
      <c r="EPT124" s="15"/>
      <c r="EPU124" s="15"/>
      <c r="EPV124" s="15"/>
      <c r="EPW124" s="15"/>
      <c r="EPX124" s="15"/>
      <c r="EPY124" s="15"/>
      <c r="EPZ124" s="19"/>
      <c r="EQA124" s="59"/>
      <c r="EQB124" s="59"/>
      <c r="EQC124" s="52"/>
      <c r="EQD124" s="52"/>
      <c r="EQE124" s="52"/>
      <c r="EQF124" s="52"/>
      <c r="EQG124" s="52"/>
      <c r="EQH124" s="59"/>
      <c r="EQI124" s="59"/>
      <c r="EQJ124" s="59"/>
      <c r="EQK124" s="59"/>
      <c r="EQL124" s="60"/>
      <c r="EQM124" s="278"/>
      <c r="EQN124" s="243"/>
      <c r="EQO124" s="244"/>
      <c r="EQP124" s="244"/>
      <c r="EQQ124" s="244"/>
      <c r="EQR124" s="244"/>
      <c r="EQS124" s="244"/>
      <c r="EQT124" s="201"/>
      <c r="EQU124" s="210"/>
      <c r="EQV124" s="15"/>
      <c r="EQW124" s="15"/>
      <c r="EQX124" s="15"/>
      <c r="EQY124" s="15"/>
      <c r="EQZ124" s="15"/>
      <c r="ERA124" s="15"/>
      <c r="ERB124" s="15"/>
      <c r="ERC124" s="15"/>
      <c r="ERD124" s="15"/>
      <c r="ERE124" s="15"/>
      <c r="ERF124" s="19"/>
      <c r="ERG124" s="15"/>
      <c r="ERH124" s="15"/>
      <c r="ERI124" s="15"/>
      <c r="ERJ124" s="15"/>
      <c r="ERK124" s="15"/>
      <c r="ERL124" s="15"/>
      <c r="ERM124" s="19"/>
      <c r="ERN124" s="59"/>
      <c r="ERO124" s="59"/>
      <c r="ERP124" s="52"/>
      <c r="ERQ124" s="52"/>
      <c r="ERR124" s="52"/>
      <c r="ERS124" s="52"/>
      <c r="ERT124" s="52"/>
      <c r="ERU124" s="59"/>
      <c r="ERV124" s="59"/>
      <c r="ERW124" s="59"/>
      <c r="ERX124" s="59"/>
      <c r="ERY124" s="60"/>
      <c r="ERZ124" s="278"/>
      <c r="ESA124" s="243"/>
      <c r="ESB124" s="244"/>
      <c r="ESC124" s="244"/>
      <c r="ESD124" s="244"/>
      <c r="ESE124" s="244"/>
      <c r="ESF124" s="244"/>
      <c r="ESG124" s="201"/>
      <c r="ESH124" s="210"/>
      <c r="ESI124" s="15"/>
      <c r="ESJ124" s="15"/>
      <c r="ESK124" s="15"/>
      <c r="ESL124" s="15"/>
      <c r="ESM124" s="15"/>
      <c r="ESN124" s="15"/>
      <c r="ESO124" s="15"/>
      <c r="ESP124" s="15"/>
      <c r="ESQ124" s="15"/>
      <c r="ESR124" s="15"/>
      <c r="ESS124" s="19"/>
      <c r="EST124" s="15"/>
      <c r="ESU124" s="15"/>
      <c r="ESV124" s="15"/>
      <c r="ESW124" s="15"/>
      <c r="ESX124" s="15"/>
      <c r="ESY124" s="15"/>
      <c r="ESZ124" s="19"/>
      <c r="ETA124" s="59"/>
      <c r="ETB124" s="59"/>
      <c r="ETC124" s="52"/>
      <c r="ETD124" s="52"/>
      <c r="ETE124" s="52"/>
      <c r="ETF124" s="52"/>
      <c r="ETG124" s="52"/>
      <c r="ETH124" s="59"/>
      <c r="ETI124" s="59"/>
      <c r="ETJ124" s="59"/>
      <c r="ETK124" s="59"/>
      <c r="ETL124" s="60"/>
      <c r="ETM124" s="278"/>
      <c r="ETN124" s="243"/>
      <c r="ETO124" s="244"/>
      <c r="ETP124" s="244"/>
      <c r="ETQ124" s="244"/>
      <c r="ETR124" s="244"/>
      <c r="ETS124" s="244"/>
      <c r="ETT124" s="201"/>
      <c r="ETU124" s="210"/>
      <c r="ETV124" s="15"/>
      <c r="ETW124" s="15"/>
      <c r="ETX124" s="15"/>
      <c r="ETY124" s="15"/>
      <c r="ETZ124" s="15"/>
      <c r="EUA124" s="15"/>
      <c r="EUB124" s="15"/>
      <c r="EUC124" s="15"/>
      <c r="EUD124" s="15"/>
      <c r="EUE124" s="15"/>
      <c r="EUF124" s="19"/>
      <c r="EUG124" s="15"/>
      <c r="EUH124" s="15"/>
      <c r="EUI124" s="15"/>
      <c r="EUJ124" s="15"/>
      <c r="EUK124" s="15"/>
      <c r="EUL124" s="15"/>
      <c r="EUM124" s="19"/>
      <c r="EUN124" s="59"/>
      <c r="EUO124" s="59"/>
      <c r="EUP124" s="52"/>
      <c r="EUQ124" s="52"/>
      <c r="EUR124" s="52"/>
      <c r="EUS124" s="52"/>
      <c r="EUT124" s="52"/>
      <c r="EUU124" s="59"/>
      <c r="EUV124" s="59"/>
      <c r="EUW124" s="59"/>
      <c r="EUX124" s="59"/>
      <c r="EUY124" s="60"/>
      <c r="EUZ124" s="278"/>
      <c r="EVA124" s="243"/>
      <c r="EVB124" s="244"/>
      <c r="EVC124" s="244"/>
      <c r="EVD124" s="244"/>
      <c r="EVE124" s="244"/>
      <c r="EVF124" s="244"/>
      <c r="EVG124" s="201"/>
      <c r="EVH124" s="210"/>
      <c r="EVI124" s="15"/>
      <c r="EVJ124" s="15"/>
      <c r="EVK124" s="15"/>
      <c r="EVL124" s="15"/>
      <c r="EVM124" s="15"/>
      <c r="EVN124" s="15"/>
      <c r="EVO124" s="15"/>
      <c r="EVP124" s="15"/>
      <c r="EVQ124" s="15"/>
      <c r="EVR124" s="15"/>
      <c r="EVS124" s="19"/>
      <c r="EVT124" s="15"/>
      <c r="EVU124" s="15"/>
      <c r="EVV124" s="15"/>
      <c r="EVW124" s="15"/>
      <c r="EVX124" s="15"/>
      <c r="EVY124" s="15"/>
      <c r="EVZ124" s="19"/>
      <c r="EWA124" s="59"/>
      <c r="EWB124" s="59"/>
      <c r="EWC124" s="52"/>
      <c r="EWD124" s="52"/>
      <c r="EWE124" s="52"/>
      <c r="EWF124" s="52"/>
      <c r="EWG124" s="52"/>
      <c r="EWH124" s="59"/>
      <c r="EWI124" s="59"/>
      <c r="EWJ124" s="59"/>
      <c r="EWK124" s="59"/>
      <c r="EWL124" s="60"/>
      <c r="EWM124" s="278"/>
      <c r="EWN124" s="243"/>
      <c r="EWO124" s="244"/>
      <c r="EWP124" s="244"/>
      <c r="EWQ124" s="244"/>
      <c r="EWR124" s="244"/>
      <c r="EWS124" s="244"/>
      <c r="EWT124" s="201"/>
      <c r="EWU124" s="210"/>
      <c r="EWV124" s="15"/>
      <c r="EWW124" s="15"/>
      <c r="EWX124" s="15"/>
      <c r="EWY124" s="15"/>
      <c r="EWZ124" s="15"/>
      <c r="EXA124" s="15"/>
      <c r="EXB124" s="15"/>
      <c r="EXC124" s="15"/>
      <c r="EXD124" s="15"/>
      <c r="EXE124" s="15"/>
      <c r="EXF124" s="19"/>
      <c r="EXG124" s="15"/>
      <c r="EXH124" s="15"/>
      <c r="EXI124" s="15"/>
      <c r="EXJ124" s="15"/>
      <c r="EXK124" s="15"/>
      <c r="EXL124" s="15"/>
      <c r="EXM124" s="19"/>
      <c r="EXN124" s="59"/>
      <c r="EXO124" s="59"/>
      <c r="EXP124" s="52"/>
      <c r="EXQ124" s="52"/>
      <c r="EXR124" s="52"/>
      <c r="EXS124" s="52"/>
      <c r="EXT124" s="52"/>
      <c r="EXU124" s="59"/>
      <c r="EXV124" s="59"/>
      <c r="EXW124" s="59"/>
      <c r="EXX124" s="59"/>
      <c r="EXY124" s="60"/>
      <c r="EXZ124" s="278"/>
      <c r="EYA124" s="243"/>
      <c r="EYB124" s="244"/>
      <c r="EYC124" s="244"/>
      <c r="EYD124" s="244"/>
      <c r="EYE124" s="244"/>
      <c r="EYF124" s="244"/>
      <c r="EYG124" s="201"/>
      <c r="EYH124" s="210"/>
      <c r="EYI124" s="15"/>
      <c r="EYJ124" s="15"/>
      <c r="EYK124" s="15"/>
      <c r="EYL124" s="15"/>
      <c r="EYM124" s="15"/>
      <c r="EYN124" s="15"/>
      <c r="EYO124" s="15"/>
      <c r="EYP124" s="15"/>
      <c r="EYQ124" s="15"/>
      <c r="EYR124" s="15"/>
      <c r="EYS124" s="19"/>
      <c r="EYT124" s="15"/>
      <c r="EYU124" s="15"/>
      <c r="EYV124" s="15"/>
      <c r="EYW124" s="15"/>
      <c r="EYX124" s="15"/>
      <c r="EYY124" s="15"/>
      <c r="EYZ124" s="19"/>
      <c r="EZA124" s="59"/>
      <c r="EZB124" s="59"/>
      <c r="EZC124" s="52"/>
      <c r="EZD124" s="52"/>
      <c r="EZE124" s="52"/>
      <c r="EZF124" s="52"/>
      <c r="EZG124" s="52"/>
      <c r="EZH124" s="59"/>
      <c r="EZI124" s="59"/>
      <c r="EZJ124" s="59"/>
      <c r="EZK124" s="59"/>
      <c r="EZL124" s="60"/>
      <c r="EZM124" s="278"/>
      <c r="EZN124" s="243"/>
      <c r="EZO124" s="244"/>
      <c r="EZP124" s="244"/>
      <c r="EZQ124" s="244"/>
      <c r="EZR124" s="244"/>
      <c r="EZS124" s="244"/>
      <c r="EZT124" s="201"/>
      <c r="EZU124" s="210"/>
      <c r="EZV124" s="15"/>
      <c r="EZW124" s="15"/>
      <c r="EZX124" s="15"/>
      <c r="EZY124" s="15"/>
      <c r="EZZ124" s="15"/>
      <c r="FAA124" s="15"/>
      <c r="FAB124" s="15"/>
      <c r="FAC124" s="15"/>
      <c r="FAD124" s="15"/>
      <c r="FAE124" s="15"/>
      <c r="FAF124" s="19"/>
      <c r="FAG124" s="15"/>
      <c r="FAH124" s="15"/>
      <c r="FAI124" s="15"/>
      <c r="FAJ124" s="15"/>
      <c r="FAK124" s="15"/>
      <c r="FAL124" s="15"/>
      <c r="FAM124" s="19"/>
      <c r="FAN124" s="59"/>
      <c r="FAO124" s="59"/>
      <c r="FAP124" s="52"/>
      <c r="FAQ124" s="52"/>
      <c r="FAR124" s="52"/>
      <c r="FAS124" s="52"/>
      <c r="FAT124" s="52"/>
      <c r="FAU124" s="59"/>
      <c r="FAV124" s="59"/>
      <c r="FAW124" s="59"/>
      <c r="FAX124" s="59"/>
      <c r="FAY124" s="60"/>
      <c r="FAZ124" s="278"/>
      <c r="FBA124" s="243"/>
      <c r="FBB124" s="244"/>
      <c r="FBC124" s="244"/>
      <c r="FBD124" s="244"/>
      <c r="FBE124" s="244"/>
      <c r="FBF124" s="244"/>
      <c r="FBG124" s="201"/>
      <c r="FBH124" s="210"/>
      <c r="FBI124" s="15"/>
      <c r="FBJ124" s="15"/>
      <c r="FBK124" s="15"/>
      <c r="FBL124" s="15"/>
      <c r="FBM124" s="15"/>
      <c r="FBN124" s="15"/>
      <c r="FBO124" s="15"/>
      <c r="FBP124" s="15"/>
      <c r="FBQ124" s="15"/>
      <c r="FBR124" s="15"/>
      <c r="FBS124" s="19"/>
      <c r="FBT124" s="15"/>
      <c r="FBU124" s="15"/>
      <c r="FBV124" s="15"/>
      <c r="FBW124" s="15"/>
      <c r="FBX124" s="15"/>
      <c r="FBY124" s="15"/>
      <c r="FBZ124" s="19"/>
      <c r="FCA124" s="59"/>
      <c r="FCB124" s="59"/>
      <c r="FCC124" s="52"/>
      <c r="FCD124" s="52"/>
      <c r="FCE124" s="52"/>
      <c r="FCF124" s="52"/>
      <c r="FCG124" s="52"/>
      <c r="FCH124" s="59"/>
      <c r="FCI124" s="59"/>
      <c r="FCJ124" s="59"/>
      <c r="FCK124" s="59"/>
      <c r="FCL124" s="60"/>
      <c r="FCM124" s="278"/>
      <c r="FCN124" s="243"/>
      <c r="FCO124" s="244"/>
      <c r="FCP124" s="244"/>
      <c r="FCQ124" s="244"/>
      <c r="FCR124" s="244"/>
      <c r="FCS124" s="244"/>
      <c r="FCT124" s="201"/>
      <c r="FCU124" s="210"/>
      <c r="FCV124" s="15"/>
      <c r="FCW124" s="15"/>
      <c r="FCX124" s="15"/>
      <c r="FCY124" s="15"/>
      <c r="FCZ124" s="15"/>
      <c r="FDA124" s="15"/>
      <c r="FDB124" s="15"/>
      <c r="FDC124" s="15"/>
      <c r="FDD124" s="15"/>
      <c r="FDE124" s="15"/>
      <c r="FDF124" s="19"/>
      <c r="FDG124" s="15"/>
      <c r="FDH124" s="15"/>
      <c r="FDI124" s="15"/>
      <c r="FDJ124" s="15"/>
      <c r="FDK124" s="15"/>
      <c r="FDL124" s="15"/>
      <c r="FDM124" s="19"/>
      <c r="FDN124" s="59"/>
      <c r="FDO124" s="59"/>
      <c r="FDP124" s="52"/>
      <c r="FDQ124" s="52"/>
      <c r="FDR124" s="52"/>
      <c r="FDS124" s="52"/>
      <c r="FDT124" s="52"/>
      <c r="FDU124" s="59"/>
      <c r="FDV124" s="59"/>
      <c r="FDW124" s="59"/>
      <c r="FDX124" s="59"/>
      <c r="FDY124" s="60"/>
      <c r="FDZ124" s="278"/>
      <c r="FEA124" s="243"/>
      <c r="FEB124" s="244"/>
      <c r="FEC124" s="244"/>
      <c r="FED124" s="244"/>
      <c r="FEE124" s="244"/>
      <c r="FEF124" s="244"/>
      <c r="FEG124" s="201"/>
      <c r="FEH124" s="210"/>
      <c r="FEI124" s="15"/>
      <c r="FEJ124" s="15"/>
      <c r="FEK124" s="15"/>
      <c r="FEL124" s="15"/>
      <c r="FEM124" s="15"/>
      <c r="FEN124" s="15"/>
      <c r="FEO124" s="15"/>
      <c r="FEP124" s="15"/>
      <c r="FEQ124" s="15"/>
      <c r="FER124" s="15"/>
      <c r="FES124" s="19"/>
      <c r="FET124" s="15"/>
      <c r="FEU124" s="15"/>
      <c r="FEV124" s="15"/>
      <c r="FEW124" s="15"/>
      <c r="FEX124" s="15"/>
      <c r="FEY124" s="15"/>
      <c r="FEZ124" s="19"/>
      <c r="FFA124" s="59"/>
      <c r="FFB124" s="59"/>
      <c r="FFC124" s="52"/>
      <c r="FFD124" s="52"/>
      <c r="FFE124" s="52"/>
      <c r="FFF124" s="52"/>
      <c r="FFG124" s="52"/>
      <c r="FFH124" s="59"/>
      <c r="FFI124" s="59"/>
      <c r="FFJ124" s="59"/>
      <c r="FFK124" s="59"/>
      <c r="FFL124" s="60"/>
      <c r="FFM124" s="278"/>
      <c r="FFN124" s="243"/>
      <c r="FFO124" s="244"/>
      <c r="FFP124" s="244"/>
      <c r="FFQ124" s="244"/>
      <c r="FFR124" s="244"/>
      <c r="FFS124" s="244"/>
      <c r="FFT124" s="201"/>
      <c r="FFU124" s="210"/>
      <c r="FFV124" s="15"/>
      <c r="FFW124" s="15"/>
      <c r="FFX124" s="15"/>
      <c r="FFY124" s="15"/>
      <c r="FFZ124" s="15"/>
      <c r="FGA124" s="15"/>
      <c r="FGB124" s="15"/>
      <c r="FGC124" s="15"/>
      <c r="FGD124" s="15"/>
      <c r="FGE124" s="15"/>
      <c r="FGF124" s="19"/>
      <c r="FGG124" s="15"/>
      <c r="FGH124" s="15"/>
      <c r="FGI124" s="15"/>
      <c r="FGJ124" s="15"/>
      <c r="FGK124" s="15"/>
      <c r="FGL124" s="15"/>
      <c r="FGM124" s="19"/>
      <c r="FGN124" s="59"/>
      <c r="FGO124" s="59"/>
      <c r="FGP124" s="52"/>
      <c r="FGQ124" s="52"/>
      <c r="FGR124" s="52"/>
      <c r="FGS124" s="52"/>
      <c r="FGT124" s="52"/>
      <c r="FGU124" s="59"/>
      <c r="FGV124" s="59"/>
      <c r="FGW124" s="59"/>
      <c r="FGX124" s="59"/>
      <c r="FGY124" s="60"/>
      <c r="FGZ124" s="278"/>
      <c r="FHA124" s="243"/>
      <c r="FHB124" s="244"/>
      <c r="FHC124" s="244"/>
      <c r="FHD124" s="244"/>
      <c r="FHE124" s="244"/>
      <c r="FHF124" s="244"/>
      <c r="FHG124" s="201"/>
      <c r="FHH124" s="210"/>
      <c r="FHI124" s="15"/>
      <c r="FHJ124" s="15"/>
      <c r="FHK124" s="15"/>
      <c r="FHL124" s="15"/>
      <c r="FHM124" s="15"/>
      <c r="FHN124" s="15"/>
      <c r="FHO124" s="15"/>
      <c r="FHP124" s="15"/>
      <c r="FHQ124" s="15"/>
      <c r="FHR124" s="15"/>
      <c r="FHS124" s="19"/>
      <c r="FHT124" s="15"/>
      <c r="FHU124" s="15"/>
      <c r="FHV124" s="15"/>
      <c r="FHW124" s="15"/>
      <c r="FHX124" s="15"/>
      <c r="FHY124" s="15"/>
      <c r="FHZ124" s="19"/>
      <c r="FIA124" s="59"/>
      <c r="FIB124" s="59"/>
      <c r="FIC124" s="52"/>
      <c r="FID124" s="52"/>
      <c r="FIE124" s="52"/>
      <c r="FIF124" s="52"/>
      <c r="FIG124" s="52"/>
      <c r="FIH124" s="59"/>
      <c r="FII124" s="59"/>
      <c r="FIJ124" s="59"/>
      <c r="FIK124" s="59"/>
      <c r="FIL124" s="60"/>
      <c r="FIM124" s="278"/>
      <c r="FIN124" s="243"/>
      <c r="FIO124" s="244"/>
      <c r="FIP124" s="244"/>
      <c r="FIQ124" s="244"/>
      <c r="FIR124" s="244"/>
      <c r="FIS124" s="244"/>
      <c r="FIT124" s="201"/>
      <c r="FIU124" s="210"/>
      <c r="FIV124" s="15"/>
      <c r="FIW124" s="15"/>
      <c r="FIX124" s="15"/>
      <c r="FIY124" s="15"/>
      <c r="FIZ124" s="15"/>
      <c r="FJA124" s="15"/>
      <c r="FJB124" s="15"/>
      <c r="FJC124" s="15"/>
      <c r="FJD124" s="15"/>
      <c r="FJE124" s="15"/>
      <c r="FJF124" s="19"/>
      <c r="FJG124" s="15"/>
      <c r="FJH124" s="15"/>
      <c r="FJI124" s="15"/>
      <c r="FJJ124" s="15"/>
      <c r="FJK124" s="15"/>
      <c r="FJL124" s="15"/>
      <c r="FJM124" s="19"/>
      <c r="FJN124" s="59"/>
      <c r="FJO124" s="59"/>
      <c r="FJP124" s="52"/>
      <c r="FJQ124" s="52"/>
      <c r="FJR124" s="52"/>
      <c r="FJS124" s="52"/>
      <c r="FJT124" s="52"/>
      <c r="FJU124" s="59"/>
      <c r="FJV124" s="59"/>
      <c r="FJW124" s="59"/>
      <c r="FJX124" s="59"/>
      <c r="FJY124" s="60"/>
      <c r="FJZ124" s="278"/>
      <c r="FKA124" s="243"/>
      <c r="FKB124" s="244"/>
      <c r="FKC124" s="244"/>
      <c r="FKD124" s="244"/>
      <c r="FKE124" s="244"/>
      <c r="FKF124" s="244"/>
      <c r="FKG124" s="201"/>
      <c r="FKH124" s="210"/>
      <c r="FKI124" s="15"/>
      <c r="FKJ124" s="15"/>
      <c r="FKK124" s="15"/>
      <c r="FKL124" s="15"/>
      <c r="FKM124" s="15"/>
      <c r="FKN124" s="15"/>
      <c r="FKO124" s="15"/>
      <c r="FKP124" s="15"/>
      <c r="FKQ124" s="15"/>
      <c r="FKR124" s="15"/>
      <c r="FKS124" s="19"/>
      <c r="FKT124" s="15"/>
      <c r="FKU124" s="15"/>
      <c r="FKV124" s="15"/>
      <c r="FKW124" s="15"/>
      <c r="FKX124" s="15"/>
      <c r="FKY124" s="15"/>
      <c r="FKZ124" s="19"/>
      <c r="FLA124" s="59"/>
      <c r="FLB124" s="59"/>
      <c r="FLC124" s="52"/>
      <c r="FLD124" s="52"/>
      <c r="FLE124" s="52"/>
      <c r="FLF124" s="52"/>
      <c r="FLG124" s="52"/>
      <c r="FLH124" s="59"/>
      <c r="FLI124" s="59"/>
      <c r="FLJ124" s="59"/>
      <c r="FLK124" s="59"/>
      <c r="FLL124" s="60"/>
      <c r="FLM124" s="278"/>
      <c r="FLN124" s="243"/>
      <c r="FLO124" s="244"/>
      <c r="FLP124" s="244"/>
      <c r="FLQ124" s="244"/>
      <c r="FLR124" s="244"/>
      <c r="FLS124" s="244"/>
      <c r="FLT124" s="201"/>
      <c r="FLU124" s="210"/>
      <c r="FLV124" s="15"/>
      <c r="FLW124" s="15"/>
      <c r="FLX124" s="15"/>
      <c r="FLY124" s="15"/>
      <c r="FLZ124" s="15"/>
      <c r="FMA124" s="15"/>
      <c r="FMB124" s="15"/>
      <c r="FMC124" s="15"/>
      <c r="FMD124" s="15"/>
      <c r="FME124" s="15"/>
      <c r="FMF124" s="19"/>
      <c r="FMG124" s="15"/>
      <c r="FMH124" s="15"/>
      <c r="FMI124" s="15"/>
      <c r="FMJ124" s="15"/>
      <c r="FMK124" s="15"/>
      <c r="FML124" s="15"/>
      <c r="FMM124" s="19"/>
      <c r="FMN124" s="59"/>
      <c r="FMO124" s="59"/>
      <c r="FMP124" s="52"/>
      <c r="FMQ124" s="52"/>
      <c r="FMR124" s="52"/>
      <c r="FMS124" s="52"/>
      <c r="FMT124" s="52"/>
      <c r="FMU124" s="59"/>
      <c r="FMV124" s="59"/>
      <c r="FMW124" s="59"/>
      <c r="FMX124" s="59"/>
      <c r="FMY124" s="60"/>
      <c r="FMZ124" s="278"/>
      <c r="FNA124" s="243"/>
      <c r="FNB124" s="244"/>
      <c r="FNC124" s="244"/>
      <c r="FND124" s="244"/>
      <c r="FNE124" s="244"/>
      <c r="FNF124" s="244"/>
      <c r="FNG124" s="201"/>
      <c r="FNH124" s="210"/>
      <c r="FNI124" s="15"/>
      <c r="FNJ124" s="15"/>
      <c r="FNK124" s="15"/>
      <c r="FNL124" s="15"/>
      <c r="FNM124" s="15"/>
      <c r="FNN124" s="15"/>
      <c r="FNO124" s="15"/>
      <c r="FNP124" s="15"/>
      <c r="FNQ124" s="15"/>
      <c r="FNR124" s="15"/>
      <c r="FNS124" s="19"/>
      <c r="FNT124" s="15"/>
      <c r="FNU124" s="15"/>
      <c r="FNV124" s="15"/>
      <c r="FNW124" s="15"/>
      <c r="FNX124" s="15"/>
      <c r="FNY124" s="15"/>
      <c r="FNZ124" s="19"/>
      <c r="FOA124" s="59"/>
      <c r="FOB124" s="59"/>
      <c r="FOC124" s="52"/>
      <c r="FOD124" s="52"/>
      <c r="FOE124" s="52"/>
      <c r="FOF124" s="52"/>
      <c r="FOG124" s="52"/>
      <c r="FOH124" s="59"/>
      <c r="FOI124" s="59"/>
      <c r="FOJ124" s="59"/>
      <c r="FOK124" s="59"/>
      <c r="FOL124" s="60"/>
      <c r="FOM124" s="278"/>
      <c r="FON124" s="243"/>
      <c r="FOO124" s="244"/>
      <c r="FOP124" s="244"/>
      <c r="FOQ124" s="244"/>
      <c r="FOR124" s="244"/>
      <c r="FOS124" s="244"/>
      <c r="FOT124" s="201"/>
      <c r="FOU124" s="210"/>
      <c r="FOV124" s="15"/>
      <c r="FOW124" s="15"/>
      <c r="FOX124" s="15"/>
      <c r="FOY124" s="15"/>
      <c r="FOZ124" s="15"/>
      <c r="FPA124" s="15"/>
      <c r="FPB124" s="15"/>
      <c r="FPC124" s="15"/>
      <c r="FPD124" s="15"/>
      <c r="FPE124" s="15"/>
      <c r="FPF124" s="19"/>
      <c r="FPG124" s="15"/>
      <c r="FPH124" s="15"/>
      <c r="FPI124" s="15"/>
      <c r="FPJ124" s="15"/>
      <c r="FPK124" s="15"/>
      <c r="FPL124" s="15"/>
      <c r="FPM124" s="19"/>
      <c r="FPN124" s="59"/>
      <c r="FPO124" s="59"/>
      <c r="FPP124" s="52"/>
      <c r="FPQ124" s="52"/>
      <c r="FPR124" s="52"/>
      <c r="FPS124" s="52"/>
      <c r="FPT124" s="52"/>
      <c r="FPU124" s="59"/>
      <c r="FPV124" s="59"/>
      <c r="FPW124" s="59"/>
      <c r="FPX124" s="59"/>
      <c r="FPY124" s="60"/>
      <c r="FPZ124" s="278"/>
      <c r="FQA124" s="243"/>
      <c r="FQB124" s="244"/>
      <c r="FQC124" s="244"/>
      <c r="FQD124" s="244"/>
      <c r="FQE124" s="244"/>
      <c r="FQF124" s="244"/>
      <c r="FQG124" s="201"/>
      <c r="FQH124" s="210"/>
      <c r="FQI124" s="15"/>
      <c r="FQJ124" s="15"/>
      <c r="FQK124" s="15"/>
      <c r="FQL124" s="15"/>
      <c r="FQM124" s="15"/>
      <c r="FQN124" s="15"/>
      <c r="FQO124" s="15"/>
      <c r="FQP124" s="15"/>
      <c r="FQQ124" s="15"/>
      <c r="FQR124" s="15"/>
      <c r="FQS124" s="19"/>
      <c r="FQT124" s="15"/>
      <c r="FQU124" s="15"/>
      <c r="FQV124" s="15"/>
      <c r="FQW124" s="15"/>
      <c r="FQX124" s="15"/>
      <c r="FQY124" s="15"/>
      <c r="FQZ124" s="19"/>
      <c r="FRA124" s="59"/>
      <c r="FRB124" s="59"/>
      <c r="FRC124" s="52"/>
      <c r="FRD124" s="52"/>
      <c r="FRE124" s="52"/>
      <c r="FRF124" s="52"/>
      <c r="FRG124" s="52"/>
      <c r="FRH124" s="59"/>
      <c r="FRI124" s="59"/>
      <c r="FRJ124" s="59"/>
      <c r="FRK124" s="59"/>
      <c r="FRL124" s="60"/>
      <c r="FRM124" s="278"/>
      <c r="FRN124" s="243"/>
      <c r="FRO124" s="244"/>
      <c r="FRP124" s="244"/>
      <c r="FRQ124" s="244"/>
      <c r="FRR124" s="244"/>
      <c r="FRS124" s="244"/>
      <c r="FRT124" s="201"/>
      <c r="FRU124" s="210"/>
      <c r="FRV124" s="15"/>
      <c r="FRW124" s="15"/>
      <c r="FRX124" s="15"/>
      <c r="FRY124" s="15"/>
      <c r="FRZ124" s="15"/>
      <c r="FSA124" s="15"/>
      <c r="FSB124" s="15"/>
      <c r="FSC124" s="15"/>
      <c r="FSD124" s="15"/>
      <c r="FSE124" s="15"/>
      <c r="FSF124" s="19"/>
      <c r="FSG124" s="15"/>
      <c r="FSH124" s="15"/>
      <c r="FSI124" s="15"/>
      <c r="FSJ124" s="15"/>
      <c r="FSK124" s="15"/>
      <c r="FSL124" s="15"/>
      <c r="FSM124" s="19"/>
      <c r="FSN124" s="59"/>
      <c r="FSO124" s="59"/>
      <c r="FSP124" s="52"/>
      <c r="FSQ124" s="52"/>
      <c r="FSR124" s="52"/>
      <c r="FSS124" s="52"/>
      <c r="FST124" s="52"/>
      <c r="FSU124" s="59"/>
      <c r="FSV124" s="59"/>
      <c r="FSW124" s="59"/>
      <c r="FSX124" s="59"/>
      <c r="FSY124" s="60"/>
      <c r="FSZ124" s="278"/>
      <c r="FTA124" s="243"/>
      <c r="FTB124" s="244"/>
      <c r="FTC124" s="244"/>
      <c r="FTD124" s="244"/>
      <c r="FTE124" s="244"/>
      <c r="FTF124" s="244"/>
      <c r="FTG124" s="201"/>
      <c r="FTH124" s="210"/>
      <c r="FTI124" s="15"/>
      <c r="FTJ124" s="15"/>
      <c r="FTK124" s="15"/>
      <c r="FTL124" s="15"/>
      <c r="FTM124" s="15"/>
      <c r="FTN124" s="15"/>
      <c r="FTO124" s="15"/>
      <c r="FTP124" s="15"/>
      <c r="FTQ124" s="15"/>
      <c r="FTR124" s="15"/>
      <c r="FTS124" s="19"/>
      <c r="FTT124" s="15"/>
      <c r="FTU124" s="15"/>
      <c r="FTV124" s="15"/>
      <c r="FTW124" s="15"/>
      <c r="FTX124" s="15"/>
      <c r="FTY124" s="15"/>
      <c r="FTZ124" s="19"/>
      <c r="FUA124" s="59"/>
      <c r="FUB124" s="59"/>
      <c r="FUC124" s="52"/>
      <c r="FUD124" s="52"/>
      <c r="FUE124" s="52"/>
      <c r="FUF124" s="52"/>
      <c r="FUG124" s="52"/>
      <c r="FUH124" s="59"/>
      <c r="FUI124" s="59"/>
      <c r="FUJ124" s="59"/>
      <c r="FUK124" s="59"/>
      <c r="FUL124" s="60"/>
      <c r="FUM124" s="278"/>
      <c r="FUN124" s="243"/>
      <c r="FUO124" s="244"/>
      <c r="FUP124" s="244"/>
      <c r="FUQ124" s="244"/>
      <c r="FUR124" s="244"/>
      <c r="FUS124" s="244"/>
      <c r="FUT124" s="201"/>
      <c r="FUU124" s="210"/>
      <c r="FUV124" s="15"/>
      <c r="FUW124" s="15"/>
      <c r="FUX124" s="15"/>
      <c r="FUY124" s="15"/>
      <c r="FUZ124" s="15"/>
      <c r="FVA124" s="15"/>
      <c r="FVB124" s="15"/>
      <c r="FVC124" s="15"/>
      <c r="FVD124" s="15"/>
      <c r="FVE124" s="15"/>
      <c r="FVF124" s="19"/>
      <c r="FVG124" s="15"/>
      <c r="FVH124" s="15"/>
      <c r="FVI124" s="15"/>
      <c r="FVJ124" s="15"/>
      <c r="FVK124" s="15"/>
      <c r="FVL124" s="15"/>
      <c r="FVM124" s="19"/>
      <c r="FVN124" s="59"/>
      <c r="FVO124" s="59"/>
      <c r="FVP124" s="52"/>
      <c r="FVQ124" s="52"/>
      <c r="FVR124" s="52"/>
      <c r="FVS124" s="52"/>
      <c r="FVT124" s="52"/>
      <c r="FVU124" s="59"/>
      <c r="FVV124" s="59"/>
      <c r="FVW124" s="59"/>
      <c r="FVX124" s="59"/>
      <c r="FVY124" s="60"/>
      <c r="FVZ124" s="278"/>
      <c r="FWA124" s="243"/>
      <c r="FWB124" s="244"/>
      <c r="FWC124" s="244"/>
      <c r="FWD124" s="244"/>
      <c r="FWE124" s="244"/>
      <c r="FWF124" s="244"/>
      <c r="FWG124" s="201"/>
      <c r="FWH124" s="210"/>
      <c r="FWI124" s="15"/>
      <c r="FWJ124" s="15"/>
      <c r="FWK124" s="15"/>
      <c r="FWL124" s="15"/>
      <c r="FWM124" s="15"/>
      <c r="FWN124" s="15"/>
      <c r="FWO124" s="15"/>
      <c r="FWP124" s="15"/>
      <c r="FWQ124" s="15"/>
      <c r="FWR124" s="15"/>
      <c r="FWS124" s="19"/>
      <c r="FWT124" s="15"/>
      <c r="FWU124" s="15"/>
      <c r="FWV124" s="15"/>
      <c r="FWW124" s="15"/>
      <c r="FWX124" s="15"/>
      <c r="FWY124" s="15"/>
      <c r="FWZ124" s="19"/>
      <c r="FXA124" s="59"/>
      <c r="FXB124" s="59"/>
      <c r="FXC124" s="52"/>
      <c r="FXD124" s="52"/>
      <c r="FXE124" s="52"/>
      <c r="FXF124" s="52"/>
      <c r="FXG124" s="52"/>
      <c r="FXH124" s="59"/>
      <c r="FXI124" s="59"/>
      <c r="FXJ124" s="59"/>
      <c r="FXK124" s="59"/>
      <c r="FXL124" s="60"/>
      <c r="FXM124" s="278"/>
      <c r="FXN124" s="243"/>
      <c r="FXO124" s="244"/>
      <c r="FXP124" s="244"/>
      <c r="FXQ124" s="244"/>
      <c r="FXR124" s="244"/>
      <c r="FXS124" s="244"/>
      <c r="FXT124" s="201"/>
      <c r="FXU124" s="210"/>
      <c r="FXV124" s="15"/>
      <c r="FXW124" s="15"/>
      <c r="FXX124" s="15"/>
      <c r="FXY124" s="15"/>
      <c r="FXZ124" s="15"/>
      <c r="FYA124" s="15"/>
      <c r="FYB124" s="15"/>
      <c r="FYC124" s="15"/>
      <c r="FYD124" s="15"/>
      <c r="FYE124" s="15"/>
      <c r="FYF124" s="19"/>
      <c r="FYG124" s="15"/>
      <c r="FYH124" s="15"/>
      <c r="FYI124" s="15"/>
      <c r="FYJ124" s="15"/>
      <c r="FYK124" s="15"/>
      <c r="FYL124" s="15"/>
      <c r="FYM124" s="19"/>
      <c r="FYN124" s="59"/>
      <c r="FYO124" s="59"/>
      <c r="FYP124" s="52"/>
      <c r="FYQ124" s="52"/>
      <c r="FYR124" s="52"/>
      <c r="FYS124" s="52"/>
      <c r="FYT124" s="52"/>
      <c r="FYU124" s="59"/>
      <c r="FYV124" s="59"/>
      <c r="FYW124" s="59"/>
      <c r="FYX124" s="59"/>
      <c r="FYY124" s="60"/>
      <c r="FYZ124" s="278"/>
      <c r="FZA124" s="243"/>
      <c r="FZB124" s="244"/>
      <c r="FZC124" s="244"/>
      <c r="FZD124" s="244"/>
      <c r="FZE124" s="244"/>
      <c r="FZF124" s="244"/>
      <c r="FZG124" s="201"/>
      <c r="FZH124" s="210"/>
      <c r="FZI124" s="15"/>
      <c r="FZJ124" s="15"/>
      <c r="FZK124" s="15"/>
      <c r="FZL124" s="15"/>
      <c r="FZM124" s="15"/>
      <c r="FZN124" s="15"/>
      <c r="FZO124" s="15"/>
      <c r="FZP124" s="15"/>
      <c r="FZQ124" s="15"/>
      <c r="FZR124" s="15"/>
      <c r="FZS124" s="19"/>
      <c r="FZT124" s="15"/>
      <c r="FZU124" s="15"/>
      <c r="FZV124" s="15"/>
      <c r="FZW124" s="15"/>
      <c r="FZX124" s="15"/>
      <c r="FZY124" s="15"/>
      <c r="FZZ124" s="19"/>
      <c r="GAA124" s="59"/>
      <c r="GAB124" s="59"/>
      <c r="GAC124" s="52"/>
      <c r="GAD124" s="52"/>
      <c r="GAE124" s="52"/>
      <c r="GAF124" s="52"/>
      <c r="GAG124" s="52"/>
      <c r="GAH124" s="59"/>
      <c r="GAI124" s="59"/>
      <c r="GAJ124" s="59"/>
      <c r="GAK124" s="59"/>
      <c r="GAL124" s="60"/>
      <c r="GAM124" s="278"/>
      <c r="GAN124" s="243"/>
      <c r="GAO124" s="244"/>
      <c r="GAP124" s="244"/>
      <c r="GAQ124" s="244"/>
      <c r="GAR124" s="244"/>
      <c r="GAS124" s="244"/>
      <c r="GAT124" s="201"/>
      <c r="GAU124" s="210"/>
      <c r="GAV124" s="15"/>
      <c r="GAW124" s="15"/>
      <c r="GAX124" s="15"/>
      <c r="GAY124" s="15"/>
      <c r="GAZ124" s="15"/>
      <c r="GBA124" s="15"/>
      <c r="GBB124" s="15"/>
      <c r="GBC124" s="15"/>
      <c r="GBD124" s="15"/>
      <c r="GBE124" s="15"/>
      <c r="GBF124" s="19"/>
      <c r="GBG124" s="15"/>
      <c r="GBH124" s="15"/>
      <c r="GBI124" s="15"/>
      <c r="GBJ124" s="15"/>
      <c r="GBK124" s="15"/>
      <c r="GBL124" s="15"/>
      <c r="GBM124" s="19"/>
      <c r="GBN124" s="59"/>
      <c r="GBO124" s="59"/>
      <c r="GBP124" s="52"/>
      <c r="GBQ124" s="52"/>
      <c r="GBR124" s="52"/>
      <c r="GBS124" s="52"/>
      <c r="GBT124" s="52"/>
      <c r="GBU124" s="59"/>
      <c r="GBV124" s="59"/>
      <c r="GBW124" s="59"/>
      <c r="GBX124" s="59"/>
      <c r="GBY124" s="60"/>
      <c r="GBZ124" s="278"/>
      <c r="GCA124" s="243"/>
      <c r="GCB124" s="244"/>
      <c r="GCC124" s="244"/>
      <c r="GCD124" s="244"/>
      <c r="GCE124" s="244"/>
      <c r="GCF124" s="244"/>
      <c r="GCG124" s="201"/>
      <c r="GCH124" s="210"/>
      <c r="GCI124" s="15"/>
      <c r="GCJ124" s="15"/>
      <c r="GCK124" s="15"/>
      <c r="GCL124" s="15"/>
      <c r="GCM124" s="15"/>
      <c r="GCN124" s="15"/>
      <c r="GCO124" s="15"/>
      <c r="GCP124" s="15"/>
      <c r="GCQ124" s="15"/>
      <c r="GCR124" s="15"/>
      <c r="GCS124" s="19"/>
      <c r="GCT124" s="15"/>
      <c r="GCU124" s="15"/>
      <c r="GCV124" s="15"/>
      <c r="GCW124" s="15"/>
      <c r="GCX124" s="15"/>
      <c r="GCY124" s="15"/>
      <c r="GCZ124" s="19"/>
      <c r="GDA124" s="59"/>
      <c r="GDB124" s="59"/>
      <c r="GDC124" s="52"/>
      <c r="GDD124" s="52"/>
      <c r="GDE124" s="52"/>
      <c r="GDF124" s="52"/>
      <c r="GDG124" s="52"/>
      <c r="GDH124" s="59"/>
      <c r="GDI124" s="59"/>
      <c r="GDJ124" s="59"/>
      <c r="GDK124" s="59"/>
      <c r="GDL124" s="60"/>
      <c r="GDM124" s="278"/>
      <c r="GDN124" s="243"/>
      <c r="GDO124" s="244"/>
      <c r="GDP124" s="244"/>
      <c r="GDQ124" s="244"/>
      <c r="GDR124" s="244"/>
      <c r="GDS124" s="244"/>
      <c r="GDT124" s="201"/>
      <c r="GDU124" s="210"/>
      <c r="GDV124" s="15"/>
      <c r="GDW124" s="15"/>
      <c r="GDX124" s="15"/>
      <c r="GDY124" s="15"/>
      <c r="GDZ124" s="15"/>
      <c r="GEA124" s="15"/>
      <c r="GEB124" s="15"/>
      <c r="GEC124" s="15"/>
      <c r="GED124" s="15"/>
      <c r="GEE124" s="15"/>
      <c r="GEF124" s="19"/>
      <c r="GEG124" s="15"/>
      <c r="GEH124" s="15"/>
      <c r="GEI124" s="15"/>
      <c r="GEJ124" s="15"/>
      <c r="GEK124" s="15"/>
      <c r="GEL124" s="15"/>
      <c r="GEM124" s="19"/>
      <c r="GEN124" s="59"/>
      <c r="GEO124" s="59"/>
      <c r="GEP124" s="52"/>
      <c r="GEQ124" s="52"/>
      <c r="GER124" s="52"/>
      <c r="GES124" s="52"/>
      <c r="GET124" s="52"/>
      <c r="GEU124" s="59"/>
      <c r="GEV124" s="59"/>
      <c r="GEW124" s="59"/>
      <c r="GEX124" s="59"/>
      <c r="GEY124" s="60"/>
      <c r="GEZ124" s="278"/>
      <c r="GFA124" s="243"/>
      <c r="GFB124" s="244"/>
      <c r="GFC124" s="244"/>
      <c r="GFD124" s="244"/>
      <c r="GFE124" s="244"/>
      <c r="GFF124" s="244"/>
      <c r="GFG124" s="201"/>
      <c r="GFH124" s="210"/>
      <c r="GFI124" s="15"/>
      <c r="GFJ124" s="15"/>
      <c r="GFK124" s="15"/>
      <c r="GFL124" s="15"/>
      <c r="GFM124" s="15"/>
      <c r="GFN124" s="15"/>
      <c r="GFO124" s="15"/>
      <c r="GFP124" s="15"/>
      <c r="GFQ124" s="15"/>
      <c r="GFR124" s="15"/>
      <c r="GFS124" s="19"/>
      <c r="GFT124" s="15"/>
      <c r="GFU124" s="15"/>
      <c r="GFV124" s="15"/>
      <c r="GFW124" s="15"/>
      <c r="GFX124" s="15"/>
      <c r="GFY124" s="15"/>
      <c r="GFZ124" s="19"/>
      <c r="GGA124" s="59"/>
      <c r="GGB124" s="59"/>
      <c r="GGC124" s="52"/>
      <c r="GGD124" s="52"/>
      <c r="GGE124" s="52"/>
      <c r="GGF124" s="52"/>
      <c r="GGG124" s="52"/>
      <c r="GGH124" s="59"/>
      <c r="GGI124" s="59"/>
      <c r="GGJ124" s="59"/>
      <c r="GGK124" s="59"/>
      <c r="GGL124" s="60"/>
      <c r="GGM124" s="278"/>
      <c r="GGN124" s="243"/>
      <c r="GGO124" s="244"/>
      <c r="GGP124" s="244"/>
      <c r="GGQ124" s="244"/>
      <c r="GGR124" s="244"/>
      <c r="GGS124" s="244"/>
      <c r="GGT124" s="201"/>
      <c r="GGU124" s="210"/>
      <c r="GGV124" s="15"/>
      <c r="GGW124" s="15"/>
      <c r="GGX124" s="15"/>
      <c r="GGY124" s="15"/>
      <c r="GGZ124" s="15"/>
      <c r="GHA124" s="15"/>
      <c r="GHB124" s="15"/>
      <c r="GHC124" s="15"/>
      <c r="GHD124" s="15"/>
      <c r="GHE124" s="15"/>
      <c r="GHF124" s="19"/>
      <c r="GHG124" s="15"/>
      <c r="GHH124" s="15"/>
      <c r="GHI124" s="15"/>
      <c r="GHJ124" s="15"/>
      <c r="GHK124" s="15"/>
      <c r="GHL124" s="15"/>
      <c r="GHM124" s="19"/>
      <c r="GHN124" s="59"/>
      <c r="GHO124" s="59"/>
      <c r="GHP124" s="52"/>
      <c r="GHQ124" s="52"/>
      <c r="GHR124" s="52"/>
      <c r="GHS124" s="52"/>
      <c r="GHT124" s="52"/>
      <c r="GHU124" s="59"/>
      <c r="GHV124" s="59"/>
      <c r="GHW124" s="59"/>
      <c r="GHX124" s="59"/>
      <c r="GHY124" s="60"/>
      <c r="GHZ124" s="278"/>
      <c r="GIA124" s="243"/>
      <c r="GIB124" s="244"/>
      <c r="GIC124" s="244"/>
      <c r="GID124" s="244"/>
      <c r="GIE124" s="244"/>
      <c r="GIF124" s="244"/>
      <c r="GIG124" s="201"/>
      <c r="GIH124" s="210"/>
      <c r="GII124" s="15"/>
      <c r="GIJ124" s="15"/>
      <c r="GIK124" s="15"/>
      <c r="GIL124" s="15"/>
      <c r="GIM124" s="15"/>
      <c r="GIN124" s="15"/>
      <c r="GIO124" s="15"/>
      <c r="GIP124" s="15"/>
      <c r="GIQ124" s="15"/>
      <c r="GIR124" s="15"/>
      <c r="GIS124" s="19"/>
      <c r="GIT124" s="15"/>
      <c r="GIU124" s="15"/>
      <c r="GIV124" s="15"/>
      <c r="GIW124" s="15"/>
      <c r="GIX124" s="15"/>
      <c r="GIY124" s="15"/>
      <c r="GIZ124" s="19"/>
      <c r="GJA124" s="59"/>
      <c r="GJB124" s="59"/>
      <c r="GJC124" s="52"/>
      <c r="GJD124" s="52"/>
      <c r="GJE124" s="52"/>
      <c r="GJF124" s="52"/>
      <c r="GJG124" s="52"/>
      <c r="GJH124" s="59"/>
      <c r="GJI124" s="59"/>
      <c r="GJJ124" s="59"/>
      <c r="GJK124" s="59"/>
      <c r="GJL124" s="60"/>
      <c r="GJM124" s="278"/>
      <c r="GJN124" s="243"/>
      <c r="GJO124" s="244"/>
      <c r="GJP124" s="244"/>
      <c r="GJQ124" s="244"/>
      <c r="GJR124" s="244"/>
      <c r="GJS124" s="244"/>
      <c r="GJT124" s="201"/>
      <c r="GJU124" s="210"/>
      <c r="GJV124" s="15"/>
      <c r="GJW124" s="15"/>
      <c r="GJX124" s="15"/>
      <c r="GJY124" s="15"/>
      <c r="GJZ124" s="15"/>
      <c r="GKA124" s="15"/>
      <c r="GKB124" s="15"/>
      <c r="GKC124" s="15"/>
      <c r="GKD124" s="15"/>
      <c r="GKE124" s="15"/>
      <c r="GKF124" s="19"/>
      <c r="GKG124" s="15"/>
      <c r="GKH124" s="15"/>
      <c r="GKI124" s="15"/>
      <c r="GKJ124" s="15"/>
      <c r="GKK124" s="15"/>
      <c r="GKL124" s="15"/>
      <c r="GKM124" s="19"/>
      <c r="GKN124" s="59"/>
      <c r="GKO124" s="59"/>
      <c r="GKP124" s="52"/>
      <c r="GKQ124" s="52"/>
      <c r="GKR124" s="52"/>
      <c r="GKS124" s="52"/>
      <c r="GKT124" s="52"/>
      <c r="GKU124" s="59"/>
      <c r="GKV124" s="59"/>
      <c r="GKW124" s="59"/>
      <c r="GKX124" s="59"/>
      <c r="GKY124" s="60"/>
      <c r="GKZ124" s="278"/>
      <c r="GLA124" s="243"/>
      <c r="GLB124" s="244"/>
      <c r="GLC124" s="244"/>
      <c r="GLD124" s="244"/>
      <c r="GLE124" s="244"/>
      <c r="GLF124" s="244"/>
      <c r="GLG124" s="201"/>
      <c r="GLH124" s="210"/>
      <c r="GLI124" s="15"/>
      <c r="GLJ124" s="15"/>
      <c r="GLK124" s="15"/>
      <c r="GLL124" s="15"/>
      <c r="GLM124" s="15"/>
      <c r="GLN124" s="15"/>
      <c r="GLO124" s="15"/>
      <c r="GLP124" s="15"/>
      <c r="GLQ124" s="15"/>
      <c r="GLR124" s="15"/>
      <c r="GLS124" s="19"/>
      <c r="GLT124" s="15"/>
      <c r="GLU124" s="15"/>
      <c r="GLV124" s="15"/>
      <c r="GLW124" s="15"/>
      <c r="GLX124" s="15"/>
      <c r="GLY124" s="15"/>
      <c r="GLZ124" s="19"/>
      <c r="GMA124" s="59"/>
      <c r="GMB124" s="59"/>
      <c r="GMC124" s="52"/>
      <c r="GMD124" s="52"/>
      <c r="GME124" s="52"/>
      <c r="GMF124" s="52"/>
      <c r="GMG124" s="52"/>
      <c r="GMH124" s="59"/>
      <c r="GMI124" s="59"/>
      <c r="GMJ124" s="59"/>
      <c r="GMK124" s="59"/>
      <c r="GML124" s="60"/>
      <c r="GMM124" s="278"/>
      <c r="GMN124" s="243"/>
      <c r="GMO124" s="244"/>
      <c r="GMP124" s="244"/>
      <c r="GMQ124" s="244"/>
      <c r="GMR124" s="244"/>
      <c r="GMS124" s="244"/>
      <c r="GMT124" s="201"/>
      <c r="GMU124" s="210"/>
      <c r="GMV124" s="15"/>
      <c r="GMW124" s="15"/>
      <c r="GMX124" s="15"/>
      <c r="GMY124" s="15"/>
      <c r="GMZ124" s="15"/>
      <c r="GNA124" s="15"/>
      <c r="GNB124" s="15"/>
      <c r="GNC124" s="15"/>
      <c r="GND124" s="15"/>
      <c r="GNE124" s="15"/>
      <c r="GNF124" s="19"/>
      <c r="GNG124" s="15"/>
      <c r="GNH124" s="15"/>
      <c r="GNI124" s="15"/>
      <c r="GNJ124" s="15"/>
      <c r="GNK124" s="15"/>
      <c r="GNL124" s="15"/>
      <c r="GNM124" s="19"/>
      <c r="GNN124" s="59"/>
      <c r="GNO124" s="59"/>
      <c r="GNP124" s="52"/>
      <c r="GNQ124" s="52"/>
      <c r="GNR124" s="52"/>
      <c r="GNS124" s="52"/>
      <c r="GNT124" s="52"/>
      <c r="GNU124" s="59"/>
      <c r="GNV124" s="59"/>
      <c r="GNW124" s="59"/>
      <c r="GNX124" s="59"/>
      <c r="GNY124" s="60"/>
      <c r="GNZ124" s="278"/>
      <c r="GOA124" s="243"/>
      <c r="GOB124" s="244"/>
      <c r="GOC124" s="244"/>
      <c r="GOD124" s="244"/>
      <c r="GOE124" s="244"/>
      <c r="GOF124" s="244"/>
      <c r="GOG124" s="201"/>
      <c r="GOH124" s="210"/>
      <c r="GOI124" s="15"/>
      <c r="GOJ124" s="15"/>
      <c r="GOK124" s="15"/>
      <c r="GOL124" s="15"/>
      <c r="GOM124" s="15"/>
      <c r="GON124" s="15"/>
      <c r="GOO124" s="15"/>
      <c r="GOP124" s="15"/>
      <c r="GOQ124" s="15"/>
      <c r="GOR124" s="15"/>
      <c r="GOS124" s="19"/>
      <c r="GOT124" s="15"/>
      <c r="GOU124" s="15"/>
      <c r="GOV124" s="15"/>
      <c r="GOW124" s="15"/>
      <c r="GOX124" s="15"/>
      <c r="GOY124" s="15"/>
      <c r="GOZ124" s="19"/>
      <c r="GPA124" s="59"/>
      <c r="GPB124" s="59"/>
      <c r="GPC124" s="52"/>
      <c r="GPD124" s="52"/>
      <c r="GPE124" s="52"/>
      <c r="GPF124" s="52"/>
      <c r="GPG124" s="52"/>
      <c r="GPH124" s="59"/>
      <c r="GPI124" s="59"/>
      <c r="GPJ124" s="59"/>
      <c r="GPK124" s="59"/>
      <c r="GPL124" s="60"/>
      <c r="GPM124" s="278"/>
      <c r="GPN124" s="243"/>
      <c r="GPO124" s="244"/>
      <c r="GPP124" s="244"/>
      <c r="GPQ124" s="244"/>
      <c r="GPR124" s="244"/>
      <c r="GPS124" s="244"/>
      <c r="GPT124" s="201"/>
      <c r="GPU124" s="210"/>
      <c r="GPV124" s="15"/>
      <c r="GPW124" s="15"/>
      <c r="GPX124" s="15"/>
      <c r="GPY124" s="15"/>
      <c r="GPZ124" s="15"/>
      <c r="GQA124" s="15"/>
      <c r="GQB124" s="15"/>
      <c r="GQC124" s="15"/>
      <c r="GQD124" s="15"/>
      <c r="GQE124" s="15"/>
      <c r="GQF124" s="19"/>
      <c r="GQG124" s="15"/>
      <c r="GQH124" s="15"/>
      <c r="GQI124" s="15"/>
      <c r="GQJ124" s="15"/>
      <c r="GQK124" s="15"/>
      <c r="GQL124" s="15"/>
      <c r="GQM124" s="19"/>
      <c r="GQN124" s="59"/>
      <c r="GQO124" s="59"/>
      <c r="GQP124" s="52"/>
      <c r="GQQ124" s="52"/>
      <c r="GQR124" s="52"/>
      <c r="GQS124" s="52"/>
      <c r="GQT124" s="52"/>
      <c r="GQU124" s="59"/>
      <c r="GQV124" s="59"/>
      <c r="GQW124" s="59"/>
      <c r="GQX124" s="59"/>
      <c r="GQY124" s="60"/>
      <c r="GQZ124" s="278"/>
      <c r="GRA124" s="243"/>
      <c r="GRB124" s="244"/>
      <c r="GRC124" s="244"/>
      <c r="GRD124" s="244"/>
      <c r="GRE124" s="244"/>
      <c r="GRF124" s="244"/>
      <c r="GRG124" s="201"/>
      <c r="GRH124" s="210"/>
      <c r="GRI124" s="15"/>
      <c r="GRJ124" s="15"/>
      <c r="GRK124" s="15"/>
      <c r="GRL124" s="15"/>
      <c r="GRM124" s="15"/>
      <c r="GRN124" s="15"/>
      <c r="GRO124" s="15"/>
      <c r="GRP124" s="15"/>
      <c r="GRQ124" s="15"/>
      <c r="GRR124" s="15"/>
      <c r="GRS124" s="19"/>
      <c r="GRT124" s="15"/>
      <c r="GRU124" s="15"/>
      <c r="GRV124" s="15"/>
      <c r="GRW124" s="15"/>
      <c r="GRX124" s="15"/>
      <c r="GRY124" s="15"/>
      <c r="GRZ124" s="19"/>
      <c r="GSA124" s="59"/>
      <c r="GSB124" s="59"/>
      <c r="GSC124" s="52"/>
      <c r="GSD124" s="52"/>
      <c r="GSE124" s="52"/>
      <c r="GSF124" s="52"/>
      <c r="GSG124" s="52"/>
      <c r="GSH124" s="59"/>
      <c r="GSI124" s="59"/>
      <c r="GSJ124" s="59"/>
      <c r="GSK124" s="59"/>
      <c r="GSL124" s="60"/>
      <c r="GSM124" s="278"/>
      <c r="GSN124" s="243"/>
      <c r="GSO124" s="244"/>
      <c r="GSP124" s="244"/>
      <c r="GSQ124" s="244"/>
      <c r="GSR124" s="244"/>
      <c r="GSS124" s="244"/>
      <c r="GST124" s="201"/>
      <c r="GSU124" s="210"/>
      <c r="GSV124" s="15"/>
      <c r="GSW124" s="15"/>
      <c r="GSX124" s="15"/>
      <c r="GSY124" s="15"/>
      <c r="GSZ124" s="15"/>
      <c r="GTA124" s="15"/>
      <c r="GTB124" s="15"/>
      <c r="GTC124" s="15"/>
      <c r="GTD124" s="15"/>
      <c r="GTE124" s="15"/>
      <c r="GTF124" s="19"/>
      <c r="GTG124" s="15"/>
      <c r="GTH124" s="15"/>
      <c r="GTI124" s="15"/>
      <c r="GTJ124" s="15"/>
      <c r="GTK124" s="15"/>
      <c r="GTL124" s="15"/>
      <c r="GTM124" s="19"/>
      <c r="GTN124" s="59"/>
      <c r="GTO124" s="59"/>
      <c r="GTP124" s="52"/>
      <c r="GTQ124" s="52"/>
      <c r="GTR124" s="52"/>
      <c r="GTS124" s="52"/>
      <c r="GTT124" s="52"/>
      <c r="GTU124" s="59"/>
      <c r="GTV124" s="59"/>
      <c r="GTW124" s="59"/>
      <c r="GTX124" s="59"/>
      <c r="GTY124" s="60"/>
      <c r="GTZ124" s="278"/>
      <c r="GUA124" s="243"/>
      <c r="GUB124" s="244"/>
      <c r="GUC124" s="244"/>
      <c r="GUD124" s="244"/>
      <c r="GUE124" s="244"/>
      <c r="GUF124" s="244"/>
      <c r="GUG124" s="201"/>
      <c r="GUH124" s="210"/>
      <c r="GUI124" s="15"/>
      <c r="GUJ124" s="15"/>
      <c r="GUK124" s="15"/>
      <c r="GUL124" s="15"/>
      <c r="GUM124" s="15"/>
      <c r="GUN124" s="15"/>
      <c r="GUO124" s="15"/>
      <c r="GUP124" s="15"/>
      <c r="GUQ124" s="15"/>
      <c r="GUR124" s="15"/>
      <c r="GUS124" s="19"/>
      <c r="GUT124" s="15"/>
      <c r="GUU124" s="15"/>
      <c r="GUV124" s="15"/>
      <c r="GUW124" s="15"/>
      <c r="GUX124" s="15"/>
      <c r="GUY124" s="15"/>
      <c r="GUZ124" s="19"/>
      <c r="GVA124" s="59"/>
      <c r="GVB124" s="59"/>
      <c r="GVC124" s="52"/>
      <c r="GVD124" s="52"/>
      <c r="GVE124" s="52"/>
      <c r="GVF124" s="52"/>
      <c r="GVG124" s="52"/>
      <c r="GVH124" s="59"/>
      <c r="GVI124" s="59"/>
      <c r="GVJ124" s="59"/>
      <c r="GVK124" s="59"/>
      <c r="GVL124" s="60"/>
      <c r="GVM124" s="278"/>
      <c r="GVN124" s="243"/>
      <c r="GVO124" s="244"/>
      <c r="GVP124" s="244"/>
      <c r="GVQ124" s="244"/>
      <c r="GVR124" s="244"/>
      <c r="GVS124" s="244"/>
      <c r="GVT124" s="201"/>
      <c r="GVU124" s="210"/>
      <c r="GVV124" s="15"/>
      <c r="GVW124" s="15"/>
      <c r="GVX124" s="15"/>
      <c r="GVY124" s="15"/>
      <c r="GVZ124" s="15"/>
      <c r="GWA124" s="15"/>
      <c r="GWB124" s="15"/>
      <c r="GWC124" s="15"/>
      <c r="GWD124" s="15"/>
      <c r="GWE124" s="15"/>
      <c r="GWF124" s="19"/>
      <c r="GWG124" s="15"/>
      <c r="GWH124" s="15"/>
      <c r="GWI124" s="15"/>
      <c r="GWJ124" s="15"/>
      <c r="GWK124" s="15"/>
      <c r="GWL124" s="15"/>
      <c r="GWM124" s="19"/>
      <c r="GWN124" s="59"/>
      <c r="GWO124" s="59"/>
      <c r="GWP124" s="52"/>
      <c r="GWQ124" s="52"/>
      <c r="GWR124" s="52"/>
      <c r="GWS124" s="52"/>
      <c r="GWT124" s="52"/>
      <c r="GWU124" s="59"/>
      <c r="GWV124" s="59"/>
      <c r="GWW124" s="59"/>
      <c r="GWX124" s="59"/>
      <c r="GWY124" s="60"/>
      <c r="GWZ124" s="278"/>
      <c r="GXA124" s="243"/>
      <c r="GXB124" s="244"/>
      <c r="GXC124" s="244"/>
      <c r="GXD124" s="244"/>
      <c r="GXE124" s="244"/>
      <c r="GXF124" s="244"/>
      <c r="GXG124" s="201"/>
      <c r="GXH124" s="210"/>
      <c r="GXI124" s="15"/>
      <c r="GXJ124" s="15"/>
      <c r="GXK124" s="15"/>
      <c r="GXL124" s="15"/>
      <c r="GXM124" s="15"/>
      <c r="GXN124" s="15"/>
      <c r="GXO124" s="15"/>
      <c r="GXP124" s="15"/>
      <c r="GXQ124" s="15"/>
      <c r="GXR124" s="15"/>
      <c r="GXS124" s="19"/>
      <c r="GXT124" s="15"/>
      <c r="GXU124" s="15"/>
      <c r="GXV124" s="15"/>
      <c r="GXW124" s="15"/>
      <c r="GXX124" s="15"/>
      <c r="GXY124" s="15"/>
      <c r="GXZ124" s="19"/>
      <c r="GYA124" s="59"/>
      <c r="GYB124" s="59"/>
      <c r="GYC124" s="52"/>
      <c r="GYD124" s="52"/>
      <c r="GYE124" s="52"/>
      <c r="GYF124" s="52"/>
      <c r="GYG124" s="52"/>
      <c r="GYH124" s="59"/>
      <c r="GYI124" s="59"/>
      <c r="GYJ124" s="59"/>
      <c r="GYK124" s="59"/>
      <c r="GYL124" s="60"/>
      <c r="GYM124" s="278"/>
      <c r="GYN124" s="243"/>
      <c r="GYO124" s="244"/>
      <c r="GYP124" s="244"/>
      <c r="GYQ124" s="244"/>
      <c r="GYR124" s="244"/>
      <c r="GYS124" s="244"/>
      <c r="GYT124" s="201"/>
      <c r="GYU124" s="210"/>
      <c r="GYV124" s="15"/>
      <c r="GYW124" s="15"/>
      <c r="GYX124" s="15"/>
      <c r="GYY124" s="15"/>
      <c r="GYZ124" s="15"/>
      <c r="GZA124" s="15"/>
      <c r="GZB124" s="15"/>
      <c r="GZC124" s="15"/>
      <c r="GZD124" s="15"/>
      <c r="GZE124" s="15"/>
      <c r="GZF124" s="19"/>
      <c r="GZG124" s="15"/>
      <c r="GZH124" s="15"/>
      <c r="GZI124" s="15"/>
      <c r="GZJ124" s="15"/>
      <c r="GZK124" s="15"/>
      <c r="GZL124" s="15"/>
      <c r="GZM124" s="19"/>
      <c r="GZN124" s="59"/>
      <c r="GZO124" s="59"/>
      <c r="GZP124" s="52"/>
      <c r="GZQ124" s="52"/>
      <c r="GZR124" s="52"/>
      <c r="GZS124" s="52"/>
      <c r="GZT124" s="52"/>
      <c r="GZU124" s="59"/>
      <c r="GZV124" s="59"/>
      <c r="GZW124" s="59"/>
      <c r="GZX124" s="59"/>
      <c r="GZY124" s="60"/>
      <c r="GZZ124" s="278"/>
      <c r="HAA124" s="243"/>
      <c r="HAB124" s="244"/>
      <c r="HAC124" s="244"/>
      <c r="HAD124" s="244"/>
      <c r="HAE124" s="244"/>
      <c r="HAF124" s="244"/>
      <c r="HAG124" s="201"/>
      <c r="HAH124" s="210"/>
      <c r="HAI124" s="15"/>
      <c r="HAJ124" s="15"/>
      <c r="HAK124" s="15"/>
      <c r="HAL124" s="15"/>
      <c r="HAM124" s="15"/>
      <c r="HAN124" s="15"/>
      <c r="HAO124" s="15"/>
      <c r="HAP124" s="15"/>
      <c r="HAQ124" s="15"/>
      <c r="HAR124" s="15"/>
      <c r="HAS124" s="19"/>
      <c r="HAT124" s="15"/>
      <c r="HAU124" s="15"/>
      <c r="HAV124" s="15"/>
      <c r="HAW124" s="15"/>
      <c r="HAX124" s="15"/>
      <c r="HAY124" s="15"/>
      <c r="HAZ124" s="19"/>
      <c r="HBA124" s="59"/>
      <c r="HBB124" s="59"/>
      <c r="HBC124" s="52"/>
      <c r="HBD124" s="52"/>
      <c r="HBE124" s="52"/>
      <c r="HBF124" s="52"/>
      <c r="HBG124" s="52"/>
      <c r="HBH124" s="59"/>
      <c r="HBI124" s="59"/>
      <c r="HBJ124" s="59"/>
      <c r="HBK124" s="59"/>
      <c r="HBL124" s="60"/>
      <c r="HBM124" s="278"/>
      <c r="HBN124" s="243"/>
      <c r="HBO124" s="244"/>
      <c r="HBP124" s="244"/>
      <c r="HBQ124" s="244"/>
      <c r="HBR124" s="244"/>
      <c r="HBS124" s="244"/>
      <c r="HBT124" s="201"/>
      <c r="HBU124" s="210"/>
      <c r="HBV124" s="15"/>
      <c r="HBW124" s="15"/>
      <c r="HBX124" s="15"/>
      <c r="HBY124" s="15"/>
      <c r="HBZ124" s="15"/>
      <c r="HCA124" s="15"/>
      <c r="HCB124" s="15"/>
      <c r="HCC124" s="15"/>
      <c r="HCD124" s="15"/>
      <c r="HCE124" s="15"/>
      <c r="HCF124" s="19"/>
      <c r="HCG124" s="15"/>
      <c r="HCH124" s="15"/>
      <c r="HCI124" s="15"/>
      <c r="HCJ124" s="15"/>
      <c r="HCK124" s="15"/>
      <c r="HCL124" s="15"/>
      <c r="HCM124" s="19"/>
      <c r="HCN124" s="59"/>
      <c r="HCO124" s="59"/>
      <c r="HCP124" s="52"/>
      <c r="HCQ124" s="52"/>
      <c r="HCR124" s="52"/>
      <c r="HCS124" s="52"/>
      <c r="HCT124" s="52"/>
      <c r="HCU124" s="59"/>
      <c r="HCV124" s="59"/>
      <c r="HCW124" s="59"/>
      <c r="HCX124" s="59"/>
      <c r="HCY124" s="60"/>
      <c r="HCZ124" s="278"/>
      <c r="HDA124" s="243"/>
      <c r="HDB124" s="244"/>
      <c r="HDC124" s="244"/>
      <c r="HDD124" s="244"/>
      <c r="HDE124" s="244"/>
      <c r="HDF124" s="244"/>
      <c r="HDG124" s="201"/>
      <c r="HDH124" s="210"/>
      <c r="HDI124" s="15"/>
      <c r="HDJ124" s="15"/>
      <c r="HDK124" s="15"/>
      <c r="HDL124" s="15"/>
      <c r="HDM124" s="15"/>
      <c r="HDN124" s="15"/>
      <c r="HDO124" s="15"/>
      <c r="HDP124" s="15"/>
      <c r="HDQ124" s="15"/>
      <c r="HDR124" s="15"/>
      <c r="HDS124" s="19"/>
      <c r="HDT124" s="15"/>
      <c r="HDU124" s="15"/>
      <c r="HDV124" s="15"/>
      <c r="HDW124" s="15"/>
      <c r="HDX124" s="15"/>
      <c r="HDY124" s="15"/>
      <c r="HDZ124" s="19"/>
      <c r="HEA124" s="59"/>
      <c r="HEB124" s="59"/>
      <c r="HEC124" s="52"/>
      <c r="HED124" s="52"/>
      <c r="HEE124" s="52"/>
      <c r="HEF124" s="52"/>
      <c r="HEG124" s="52"/>
      <c r="HEH124" s="59"/>
      <c r="HEI124" s="59"/>
      <c r="HEJ124" s="59"/>
      <c r="HEK124" s="59"/>
      <c r="HEL124" s="60"/>
      <c r="HEM124" s="278"/>
      <c r="HEN124" s="243"/>
      <c r="HEO124" s="244"/>
      <c r="HEP124" s="244"/>
      <c r="HEQ124" s="244"/>
      <c r="HER124" s="244"/>
      <c r="HES124" s="244"/>
      <c r="HET124" s="201"/>
      <c r="HEU124" s="210"/>
      <c r="HEV124" s="15"/>
      <c r="HEW124" s="15"/>
      <c r="HEX124" s="15"/>
      <c r="HEY124" s="15"/>
      <c r="HEZ124" s="15"/>
      <c r="HFA124" s="15"/>
      <c r="HFB124" s="15"/>
      <c r="HFC124" s="15"/>
      <c r="HFD124" s="15"/>
      <c r="HFE124" s="15"/>
      <c r="HFF124" s="19"/>
      <c r="HFG124" s="15"/>
      <c r="HFH124" s="15"/>
      <c r="HFI124" s="15"/>
      <c r="HFJ124" s="15"/>
      <c r="HFK124" s="15"/>
      <c r="HFL124" s="15"/>
      <c r="HFM124" s="19"/>
      <c r="HFN124" s="59"/>
      <c r="HFO124" s="59"/>
      <c r="HFP124" s="52"/>
      <c r="HFQ124" s="52"/>
      <c r="HFR124" s="52"/>
      <c r="HFS124" s="52"/>
      <c r="HFT124" s="52"/>
      <c r="HFU124" s="59"/>
      <c r="HFV124" s="59"/>
      <c r="HFW124" s="59"/>
      <c r="HFX124" s="59"/>
      <c r="HFY124" s="60"/>
      <c r="HFZ124" s="278"/>
      <c r="HGA124" s="243"/>
      <c r="HGB124" s="244"/>
      <c r="HGC124" s="244"/>
      <c r="HGD124" s="244"/>
      <c r="HGE124" s="244"/>
      <c r="HGF124" s="244"/>
      <c r="HGG124" s="201"/>
      <c r="HGH124" s="210"/>
      <c r="HGI124" s="15"/>
      <c r="HGJ124" s="15"/>
      <c r="HGK124" s="15"/>
      <c r="HGL124" s="15"/>
      <c r="HGM124" s="15"/>
      <c r="HGN124" s="15"/>
      <c r="HGO124" s="15"/>
      <c r="HGP124" s="15"/>
      <c r="HGQ124" s="15"/>
      <c r="HGR124" s="15"/>
      <c r="HGS124" s="19"/>
      <c r="HGT124" s="15"/>
      <c r="HGU124" s="15"/>
      <c r="HGV124" s="15"/>
      <c r="HGW124" s="15"/>
      <c r="HGX124" s="15"/>
      <c r="HGY124" s="15"/>
      <c r="HGZ124" s="19"/>
      <c r="HHA124" s="59"/>
      <c r="HHB124" s="59"/>
      <c r="HHC124" s="52"/>
      <c r="HHD124" s="52"/>
      <c r="HHE124" s="52"/>
      <c r="HHF124" s="52"/>
      <c r="HHG124" s="52"/>
      <c r="HHH124" s="59"/>
      <c r="HHI124" s="59"/>
      <c r="HHJ124" s="59"/>
      <c r="HHK124" s="59"/>
      <c r="HHL124" s="60"/>
      <c r="HHM124" s="278"/>
      <c r="HHN124" s="243"/>
      <c r="HHO124" s="244"/>
      <c r="HHP124" s="244"/>
      <c r="HHQ124" s="244"/>
      <c r="HHR124" s="244"/>
      <c r="HHS124" s="244"/>
      <c r="HHT124" s="201"/>
      <c r="HHU124" s="210"/>
      <c r="HHV124" s="15"/>
      <c r="HHW124" s="15"/>
      <c r="HHX124" s="15"/>
      <c r="HHY124" s="15"/>
      <c r="HHZ124" s="15"/>
      <c r="HIA124" s="15"/>
      <c r="HIB124" s="15"/>
      <c r="HIC124" s="15"/>
      <c r="HID124" s="15"/>
      <c r="HIE124" s="15"/>
      <c r="HIF124" s="19"/>
      <c r="HIG124" s="15"/>
      <c r="HIH124" s="15"/>
      <c r="HII124" s="15"/>
      <c r="HIJ124" s="15"/>
      <c r="HIK124" s="15"/>
      <c r="HIL124" s="15"/>
      <c r="HIM124" s="19"/>
      <c r="HIN124" s="59"/>
      <c r="HIO124" s="59"/>
      <c r="HIP124" s="52"/>
      <c r="HIQ124" s="52"/>
      <c r="HIR124" s="52"/>
      <c r="HIS124" s="52"/>
      <c r="HIT124" s="52"/>
      <c r="HIU124" s="59"/>
      <c r="HIV124" s="59"/>
      <c r="HIW124" s="59"/>
      <c r="HIX124" s="59"/>
      <c r="HIY124" s="60"/>
      <c r="HIZ124" s="278"/>
      <c r="HJA124" s="243"/>
      <c r="HJB124" s="244"/>
      <c r="HJC124" s="244"/>
      <c r="HJD124" s="244"/>
      <c r="HJE124" s="244"/>
      <c r="HJF124" s="244"/>
      <c r="HJG124" s="201"/>
      <c r="HJH124" s="210"/>
      <c r="HJI124" s="15"/>
      <c r="HJJ124" s="15"/>
      <c r="HJK124" s="15"/>
      <c r="HJL124" s="15"/>
      <c r="HJM124" s="15"/>
      <c r="HJN124" s="15"/>
      <c r="HJO124" s="15"/>
      <c r="HJP124" s="15"/>
      <c r="HJQ124" s="15"/>
      <c r="HJR124" s="15"/>
      <c r="HJS124" s="19"/>
      <c r="HJT124" s="15"/>
      <c r="HJU124" s="15"/>
      <c r="HJV124" s="15"/>
      <c r="HJW124" s="15"/>
      <c r="HJX124" s="15"/>
      <c r="HJY124" s="15"/>
      <c r="HJZ124" s="19"/>
      <c r="HKA124" s="59"/>
      <c r="HKB124" s="59"/>
      <c r="HKC124" s="52"/>
      <c r="HKD124" s="52"/>
      <c r="HKE124" s="52"/>
      <c r="HKF124" s="52"/>
      <c r="HKG124" s="52"/>
      <c r="HKH124" s="59"/>
      <c r="HKI124" s="59"/>
      <c r="HKJ124" s="59"/>
      <c r="HKK124" s="59"/>
      <c r="HKL124" s="60"/>
      <c r="HKM124" s="278"/>
      <c r="HKN124" s="243"/>
      <c r="HKO124" s="244"/>
      <c r="HKP124" s="244"/>
      <c r="HKQ124" s="244"/>
      <c r="HKR124" s="244"/>
      <c r="HKS124" s="244"/>
      <c r="HKT124" s="201"/>
      <c r="HKU124" s="210"/>
      <c r="HKV124" s="15"/>
      <c r="HKW124" s="15"/>
      <c r="HKX124" s="15"/>
      <c r="HKY124" s="15"/>
      <c r="HKZ124" s="15"/>
      <c r="HLA124" s="15"/>
      <c r="HLB124" s="15"/>
      <c r="HLC124" s="15"/>
      <c r="HLD124" s="15"/>
      <c r="HLE124" s="15"/>
      <c r="HLF124" s="19"/>
      <c r="HLG124" s="15"/>
      <c r="HLH124" s="15"/>
      <c r="HLI124" s="15"/>
      <c r="HLJ124" s="15"/>
      <c r="HLK124" s="15"/>
      <c r="HLL124" s="15"/>
      <c r="HLM124" s="19"/>
      <c r="HLN124" s="59"/>
      <c r="HLO124" s="59"/>
      <c r="HLP124" s="52"/>
      <c r="HLQ124" s="52"/>
      <c r="HLR124" s="52"/>
      <c r="HLS124" s="52"/>
      <c r="HLT124" s="52"/>
      <c r="HLU124" s="59"/>
      <c r="HLV124" s="59"/>
      <c r="HLW124" s="59"/>
      <c r="HLX124" s="59"/>
      <c r="HLY124" s="60"/>
      <c r="HLZ124" s="278"/>
      <c r="HMA124" s="243"/>
      <c r="HMB124" s="244"/>
      <c r="HMC124" s="244"/>
      <c r="HMD124" s="244"/>
      <c r="HME124" s="244"/>
      <c r="HMF124" s="244"/>
      <c r="HMG124" s="201"/>
      <c r="HMH124" s="210"/>
      <c r="HMI124" s="15"/>
      <c r="HMJ124" s="15"/>
      <c r="HMK124" s="15"/>
      <c r="HML124" s="15"/>
      <c r="HMM124" s="15"/>
      <c r="HMN124" s="15"/>
      <c r="HMO124" s="15"/>
      <c r="HMP124" s="15"/>
      <c r="HMQ124" s="15"/>
      <c r="HMR124" s="15"/>
      <c r="HMS124" s="19"/>
      <c r="HMT124" s="15"/>
      <c r="HMU124" s="15"/>
      <c r="HMV124" s="15"/>
      <c r="HMW124" s="15"/>
      <c r="HMX124" s="15"/>
      <c r="HMY124" s="15"/>
      <c r="HMZ124" s="19"/>
      <c r="HNA124" s="59"/>
      <c r="HNB124" s="59"/>
      <c r="HNC124" s="52"/>
      <c r="HND124" s="52"/>
      <c r="HNE124" s="52"/>
      <c r="HNF124" s="52"/>
      <c r="HNG124" s="52"/>
      <c r="HNH124" s="59"/>
      <c r="HNI124" s="59"/>
      <c r="HNJ124" s="59"/>
      <c r="HNK124" s="59"/>
      <c r="HNL124" s="60"/>
      <c r="HNM124" s="278"/>
      <c r="HNN124" s="243"/>
      <c r="HNO124" s="244"/>
      <c r="HNP124" s="244"/>
      <c r="HNQ124" s="244"/>
      <c r="HNR124" s="244"/>
      <c r="HNS124" s="244"/>
      <c r="HNT124" s="201"/>
      <c r="HNU124" s="210"/>
      <c r="HNV124" s="15"/>
      <c r="HNW124" s="15"/>
      <c r="HNX124" s="15"/>
      <c r="HNY124" s="15"/>
      <c r="HNZ124" s="15"/>
      <c r="HOA124" s="15"/>
      <c r="HOB124" s="15"/>
      <c r="HOC124" s="15"/>
      <c r="HOD124" s="15"/>
      <c r="HOE124" s="15"/>
      <c r="HOF124" s="19"/>
      <c r="HOG124" s="15"/>
      <c r="HOH124" s="15"/>
      <c r="HOI124" s="15"/>
      <c r="HOJ124" s="15"/>
      <c r="HOK124" s="15"/>
      <c r="HOL124" s="15"/>
      <c r="HOM124" s="19"/>
      <c r="HON124" s="59"/>
      <c r="HOO124" s="59"/>
      <c r="HOP124" s="52"/>
      <c r="HOQ124" s="52"/>
      <c r="HOR124" s="52"/>
      <c r="HOS124" s="52"/>
      <c r="HOT124" s="52"/>
      <c r="HOU124" s="59"/>
      <c r="HOV124" s="59"/>
      <c r="HOW124" s="59"/>
      <c r="HOX124" s="59"/>
      <c r="HOY124" s="60"/>
      <c r="HOZ124" s="278"/>
      <c r="HPA124" s="243"/>
      <c r="HPB124" s="244"/>
      <c r="HPC124" s="244"/>
      <c r="HPD124" s="244"/>
      <c r="HPE124" s="244"/>
      <c r="HPF124" s="244"/>
      <c r="HPG124" s="201"/>
      <c r="HPH124" s="210"/>
      <c r="HPI124" s="15"/>
      <c r="HPJ124" s="15"/>
      <c r="HPK124" s="15"/>
      <c r="HPL124" s="15"/>
      <c r="HPM124" s="15"/>
      <c r="HPN124" s="15"/>
      <c r="HPO124" s="15"/>
      <c r="HPP124" s="15"/>
      <c r="HPQ124" s="15"/>
      <c r="HPR124" s="15"/>
      <c r="HPS124" s="19"/>
      <c r="HPT124" s="15"/>
      <c r="HPU124" s="15"/>
      <c r="HPV124" s="15"/>
      <c r="HPW124" s="15"/>
      <c r="HPX124" s="15"/>
      <c r="HPY124" s="15"/>
      <c r="HPZ124" s="19"/>
      <c r="HQA124" s="59"/>
      <c r="HQB124" s="59"/>
      <c r="HQC124" s="52"/>
      <c r="HQD124" s="52"/>
      <c r="HQE124" s="52"/>
      <c r="HQF124" s="52"/>
      <c r="HQG124" s="52"/>
      <c r="HQH124" s="59"/>
      <c r="HQI124" s="59"/>
      <c r="HQJ124" s="59"/>
      <c r="HQK124" s="59"/>
      <c r="HQL124" s="60"/>
      <c r="HQM124" s="278"/>
      <c r="HQN124" s="243"/>
      <c r="HQO124" s="244"/>
      <c r="HQP124" s="244"/>
      <c r="HQQ124" s="244"/>
      <c r="HQR124" s="244"/>
      <c r="HQS124" s="244"/>
      <c r="HQT124" s="201"/>
      <c r="HQU124" s="210"/>
      <c r="HQV124" s="15"/>
      <c r="HQW124" s="15"/>
      <c r="HQX124" s="15"/>
      <c r="HQY124" s="15"/>
      <c r="HQZ124" s="15"/>
      <c r="HRA124" s="15"/>
      <c r="HRB124" s="15"/>
      <c r="HRC124" s="15"/>
      <c r="HRD124" s="15"/>
      <c r="HRE124" s="15"/>
      <c r="HRF124" s="19"/>
      <c r="HRG124" s="15"/>
      <c r="HRH124" s="15"/>
      <c r="HRI124" s="15"/>
      <c r="HRJ124" s="15"/>
      <c r="HRK124" s="15"/>
      <c r="HRL124" s="15"/>
      <c r="HRM124" s="19"/>
      <c r="HRN124" s="59"/>
      <c r="HRO124" s="59"/>
      <c r="HRP124" s="52"/>
      <c r="HRQ124" s="52"/>
      <c r="HRR124" s="52"/>
      <c r="HRS124" s="52"/>
      <c r="HRT124" s="52"/>
      <c r="HRU124" s="59"/>
      <c r="HRV124" s="59"/>
      <c r="HRW124" s="59"/>
      <c r="HRX124" s="59"/>
      <c r="HRY124" s="60"/>
      <c r="HRZ124" s="278"/>
      <c r="HSA124" s="243"/>
      <c r="HSB124" s="244"/>
      <c r="HSC124" s="244"/>
      <c r="HSD124" s="244"/>
      <c r="HSE124" s="244"/>
      <c r="HSF124" s="244"/>
      <c r="HSG124" s="201"/>
      <c r="HSH124" s="210"/>
      <c r="HSI124" s="15"/>
      <c r="HSJ124" s="15"/>
      <c r="HSK124" s="15"/>
      <c r="HSL124" s="15"/>
      <c r="HSM124" s="15"/>
      <c r="HSN124" s="15"/>
      <c r="HSO124" s="15"/>
      <c r="HSP124" s="15"/>
      <c r="HSQ124" s="15"/>
      <c r="HSR124" s="15"/>
      <c r="HSS124" s="19"/>
      <c r="HST124" s="15"/>
      <c r="HSU124" s="15"/>
      <c r="HSV124" s="15"/>
      <c r="HSW124" s="15"/>
      <c r="HSX124" s="15"/>
      <c r="HSY124" s="15"/>
      <c r="HSZ124" s="19"/>
      <c r="HTA124" s="59"/>
      <c r="HTB124" s="59"/>
      <c r="HTC124" s="52"/>
      <c r="HTD124" s="52"/>
      <c r="HTE124" s="52"/>
      <c r="HTF124" s="52"/>
      <c r="HTG124" s="52"/>
      <c r="HTH124" s="59"/>
      <c r="HTI124" s="59"/>
      <c r="HTJ124" s="59"/>
      <c r="HTK124" s="59"/>
      <c r="HTL124" s="60"/>
      <c r="HTM124" s="278"/>
      <c r="HTN124" s="243"/>
      <c r="HTO124" s="244"/>
      <c r="HTP124" s="244"/>
      <c r="HTQ124" s="244"/>
      <c r="HTR124" s="244"/>
      <c r="HTS124" s="244"/>
      <c r="HTT124" s="201"/>
      <c r="HTU124" s="210"/>
      <c r="HTV124" s="15"/>
      <c r="HTW124" s="15"/>
      <c r="HTX124" s="15"/>
      <c r="HTY124" s="15"/>
      <c r="HTZ124" s="15"/>
      <c r="HUA124" s="15"/>
      <c r="HUB124" s="15"/>
      <c r="HUC124" s="15"/>
      <c r="HUD124" s="15"/>
      <c r="HUE124" s="15"/>
      <c r="HUF124" s="19"/>
      <c r="HUG124" s="15"/>
      <c r="HUH124" s="15"/>
      <c r="HUI124" s="15"/>
      <c r="HUJ124" s="15"/>
      <c r="HUK124" s="15"/>
      <c r="HUL124" s="15"/>
      <c r="HUM124" s="19"/>
      <c r="HUN124" s="59"/>
      <c r="HUO124" s="59"/>
      <c r="HUP124" s="52"/>
      <c r="HUQ124" s="52"/>
      <c r="HUR124" s="52"/>
      <c r="HUS124" s="52"/>
      <c r="HUT124" s="52"/>
      <c r="HUU124" s="59"/>
      <c r="HUV124" s="59"/>
      <c r="HUW124" s="59"/>
      <c r="HUX124" s="59"/>
      <c r="HUY124" s="60"/>
      <c r="HUZ124" s="278"/>
      <c r="HVA124" s="243"/>
      <c r="HVB124" s="244"/>
      <c r="HVC124" s="244"/>
      <c r="HVD124" s="244"/>
      <c r="HVE124" s="244"/>
      <c r="HVF124" s="244"/>
      <c r="HVG124" s="201"/>
      <c r="HVH124" s="210"/>
      <c r="HVI124" s="15"/>
      <c r="HVJ124" s="15"/>
      <c r="HVK124" s="15"/>
      <c r="HVL124" s="15"/>
      <c r="HVM124" s="15"/>
      <c r="HVN124" s="15"/>
      <c r="HVO124" s="15"/>
      <c r="HVP124" s="15"/>
      <c r="HVQ124" s="15"/>
      <c r="HVR124" s="15"/>
      <c r="HVS124" s="19"/>
      <c r="HVT124" s="15"/>
      <c r="HVU124" s="15"/>
      <c r="HVV124" s="15"/>
      <c r="HVW124" s="15"/>
      <c r="HVX124" s="15"/>
      <c r="HVY124" s="15"/>
      <c r="HVZ124" s="19"/>
      <c r="HWA124" s="59"/>
      <c r="HWB124" s="59"/>
      <c r="HWC124" s="52"/>
      <c r="HWD124" s="52"/>
      <c r="HWE124" s="52"/>
      <c r="HWF124" s="52"/>
      <c r="HWG124" s="52"/>
      <c r="HWH124" s="59"/>
      <c r="HWI124" s="59"/>
      <c r="HWJ124" s="59"/>
      <c r="HWK124" s="59"/>
      <c r="HWL124" s="60"/>
      <c r="HWM124" s="278"/>
      <c r="HWN124" s="243"/>
      <c r="HWO124" s="244"/>
      <c r="HWP124" s="244"/>
      <c r="HWQ124" s="244"/>
      <c r="HWR124" s="244"/>
      <c r="HWS124" s="244"/>
      <c r="HWT124" s="201"/>
      <c r="HWU124" s="210"/>
      <c r="HWV124" s="15"/>
      <c r="HWW124" s="15"/>
      <c r="HWX124" s="15"/>
      <c r="HWY124" s="15"/>
      <c r="HWZ124" s="15"/>
      <c r="HXA124" s="15"/>
      <c r="HXB124" s="15"/>
      <c r="HXC124" s="15"/>
      <c r="HXD124" s="15"/>
      <c r="HXE124" s="15"/>
      <c r="HXF124" s="19"/>
      <c r="HXG124" s="15"/>
      <c r="HXH124" s="15"/>
      <c r="HXI124" s="15"/>
      <c r="HXJ124" s="15"/>
      <c r="HXK124" s="15"/>
      <c r="HXL124" s="15"/>
      <c r="HXM124" s="19"/>
      <c r="HXN124" s="59"/>
      <c r="HXO124" s="59"/>
      <c r="HXP124" s="52"/>
      <c r="HXQ124" s="52"/>
      <c r="HXR124" s="52"/>
      <c r="HXS124" s="52"/>
      <c r="HXT124" s="52"/>
      <c r="HXU124" s="59"/>
      <c r="HXV124" s="59"/>
      <c r="HXW124" s="59"/>
      <c r="HXX124" s="59"/>
      <c r="HXY124" s="60"/>
      <c r="HXZ124" s="278"/>
      <c r="HYA124" s="243"/>
      <c r="HYB124" s="244"/>
      <c r="HYC124" s="244"/>
      <c r="HYD124" s="244"/>
      <c r="HYE124" s="244"/>
      <c r="HYF124" s="244"/>
      <c r="HYG124" s="201"/>
      <c r="HYH124" s="210"/>
      <c r="HYI124" s="15"/>
      <c r="HYJ124" s="15"/>
      <c r="HYK124" s="15"/>
      <c r="HYL124" s="15"/>
      <c r="HYM124" s="15"/>
      <c r="HYN124" s="15"/>
      <c r="HYO124" s="15"/>
      <c r="HYP124" s="15"/>
      <c r="HYQ124" s="15"/>
      <c r="HYR124" s="15"/>
      <c r="HYS124" s="19"/>
      <c r="HYT124" s="15"/>
      <c r="HYU124" s="15"/>
      <c r="HYV124" s="15"/>
      <c r="HYW124" s="15"/>
      <c r="HYX124" s="15"/>
      <c r="HYY124" s="15"/>
      <c r="HYZ124" s="19"/>
      <c r="HZA124" s="59"/>
      <c r="HZB124" s="59"/>
      <c r="HZC124" s="52"/>
      <c r="HZD124" s="52"/>
      <c r="HZE124" s="52"/>
      <c r="HZF124" s="52"/>
      <c r="HZG124" s="52"/>
      <c r="HZH124" s="59"/>
      <c r="HZI124" s="59"/>
      <c r="HZJ124" s="59"/>
      <c r="HZK124" s="59"/>
      <c r="HZL124" s="60"/>
      <c r="HZM124" s="278"/>
      <c r="HZN124" s="243"/>
      <c r="HZO124" s="244"/>
      <c r="HZP124" s="244"/>
      <c r="HZQ124" s="244"/>
      <c r="HZR124" s="244"/>
      <c r="HZS124" s="244"/>
      <c r="HZT124" s="201"/>
      <c r="HZU124" s="210"/>
      <c r="HZV124" s="15"/>
      <c r="HZW124" s="15"/>
      <c r="HZX124" s="15"/>
      <c r="HZY124" s="15"/>
      <c r="HZZ124" s="15"/>
      <c r="IAA124" s="15"/>
      <c r="IAB124" s="15"/>
      <c r="IAC124" s="15"/>
      <c r="IAD124" s="15"/>
      <c r="IAE124" s="15"/>
      <c r="IAF124" s="19"/>
      <c r="IAG124" s="15"/>
      <c r="IAH124" s="15"/>
      <c r="IAI124" s="15"/>
      <c r="IAJ124" s="15"/>
      <c r="IAK124" s="15"/>
      <c r="IAL124" s="15"/>
      <c r="IAM124" s="19"/>
      <c r="IAN124" s="59"/>
      <c r="IAO124" s="59"/>
      <c r="IAP124" s="52"/>
      <c r="IAQ124" s="52"/>
      <c r="IAR124" s="52"/>
      <c r="IAS124" s="52"/>
      <c r="IAT124" s="52"/>
      <c r="IAU124" s="59"/>
      <c r="IAV124" s="59"/>
      <c r="IAW124" s="59"/>
      <c r="IAX124" s="59"/>
      <c r="IAY124" s="60"/>
      <c r="IAZ124" s="278"/>
      <c r="IBA124" s="243"/>
      <c r="IBB124" s="244"/>
      <c r="IBC124" s="244"/>
      <c r="IBD124" s="244"/>
      <c r="IBE124" s="244"/>
      <c r="IBF124" s="244"/>
      <c r="IBG124" s="201"/>
      <c r="IBH124" s="210"/>
      <c r="IBI124" s="15"/>
      <c r="IBJ124" s="15"/>
      <c r="IBK124" s="15"/>
      <c r="IBL124" s="15"/>
      <c r="IBM124" s="15"/>
      <c r="IBN124" s="15"/>
      <c r="IBO124" s="15"/>
      <c r="IBP124" s="15"/>
      <c r="IBQ124" s="15"/>
      <c r="IBR124" s="15"/>
      <c r="IBS124" s="19"/>
      <c r="IBT124" s="15"/>
      <c r="IBU124" s="15"/>
      <c r="IBV124" s="15"/>
      <c r="IBW124" s="15"/>
      <c r="IBX124" s="15"/>
      <c r="IBY124" s="15"/>
      <c r="IBZ124" s="19"/>
      <c r="ICA124" s="59"/>
      <c r="ICB124" s="59"/>
      <c r="ICC124" s="52"/>
      <c r="ICD124" s="52"/>
      <c r="ICE124" s="52"/>
      <c r="ICF124" s="52"/>
      <c r="ICG124" s="52"/>
      <c r="ICH124" s="59"/>
      <c r="ICI124" s="59"/>
      <c r="ICJ124" s="59"/>
      <c r="ICK124" s="59"/>
      <c r="ICL124" s="60"/>
      <c r="ICM124" s="278"/>
      <c r="ICN124" s="243"/>
      <c r="ICO124" s="244"/>
      <c r="ICP124" s="244"/>
      <c r="ICQ124" s="244"/>
      <c r="ICR124" s="244"/>
      <c r="ICS124" s="244"/>
      <c r="ICT124" s="201"/>
      <c r="ICU124" s="210"/>
      <c r="ICV124" s="15"/>
      <c r="ICW124" s="15"/>
      <c r="ICX124" s="15"/>
      <c r="ICY124" s="15"/>
      <c r="ICZ124" s="15"/>
      <c r="IDA124" s="15"/>
      <c r="IDB124" s="15"/>
      <c r="IDC124" s="15"/>
      <c r="IDD124" s="15"/>
      <c r="IDE124" s="15"/>
      <c r="IDF124" s="19"/>
      <c r="IDG124" s="15"/>
      <c r="IDH124" s="15"/>
      <c r="IDI124" s="15"/>
      <c r="IDJ124" s="15"/>
      <c r="IDK124" s="15"/>
      <c r="IDL124" s="15"/>
      <c r="IDM124" s="19"/>
      <c r="IDN124" s="59"/>
      <c r="IDO124" s="59"/>
      <c r="IDP124" s="52"/>
      <c r="IDQ124" s="52"/>
      <c r="IDR124" s="52"/>
      <c r="IDS124" s="52"/>
      <c r="IDT124" s="52"/>
      <c r="IDU124" s="59"/>
      <c r="IDV124" s="59"/>
      <c r="IDW124" s="59"/>
      <c r="IDX124" s="59"/>
      <c r="IDY124" s="60"/>
      <c r="IDZ124" s="278"/>
      <c r="IEA124" s="243"/>
      <c r="IEB124" s="244"/>
      <c r="IEC124" s="244"/>
      <c r="IED124" s="244"/>
      <c r="IEE124" s="244"/>
      <c r="IEF124" s="244"/>
      <c r="IEG124" s="201"/>
      <c r="IEH124" s="210"/>
      <c r="IEI124" s="15"/>
      <c r="IEJ124" s="15"/>
      <c r="IEK124" s="15"/>
      <c r="IEL124" s="15"/>
      <c r="IEM124" s="15"/>
      <c r="IEN124" s="15"/>
      <c r="IEO124" s="15"/>
      <c r="IEP124" s="15"/>
      <c r="IEQ124" s="15"/>
      <c r="IER124" s="15"/>
      <c r="IES124" s="19"/>
      <c r="IET124" s="15"/>
      <c r="IEU124" s="15"/>
      <c r="IEV124" s="15"/>
      <c r="IEW124" s="15"/>
      <c r="IEX124" s="15"/>
      <c r="IEY124" s="15"/>
      <c r="IEZ124" s="19"/>
      <c r="IFA124" s="59"/>
      <c r="IFB124" s="59"/>
      <c r="IFC124" s="52"/>
      <c r="IFD124" s="52"/>
      <c r="IFE124" s="52"/>
      <c r="IFF124" s="52"/>
      <c r="IFG124" s="52"/>
      <c r="IFH124" s="59"/>
      <c r="IFI124" s="59"/>
      <c r="IFJ124" s="59"/>
      <c r="IFK124" s="59"/>
      <c r="IFL124" s="60"/>
      <c r="IFM124" s="278"/>
      <c r="IFN124" s="243"/>
      <c r="IFO124" s="244"/>
      <c r="IFP124" s="244"/>
      <c r="IFQ124" s="244"/>
      <c r="IFR124" s="244"/>
      <c r="IFS124" s="244"/>
      <c r="IFT124" s="201"/>
      <c r="IFU124" s="210"/>
      <c r="IFV124" s="15"/>
      <c r="IFW124" s="15"/>
      <c r="IFX124" s="15"/>
      <c r="IFY124" s="15"/>
      <c r="IFZ124" s="15"/>
      <c r="IGA124" s="15"/>
      <c r="IGB124" s="15"/>
      <c r="IGC124" s="15"/>
      <c r="IGD124" s="15"/>
      <c r="IGE124" s="15"/>
      <c r="IGF124" s="19"/>
      <c r="IGG124" s="15"/>
      <c r="IGH124" s="15"/>
      <c r="IGI124" s="15"/>
      <c r="IGJ124" s="15"/>
      <c r="IGK124" s="15"/>
      <c r="IGL124" s="15"/>
      <c r="IGM124" s="19"/>
      <c r="IGN124" s="59"/>
      <c r="IGO124" s="59"/>
      <c r="IGP124" s="52"/>
      <c r="IGQ124" s="52"/>
      <c r="IGR124" s="52"/>
      <c r="IGS124" s="52"/>
      <c r="IGT124" s="52"/>
      <c r="IGU124" s="59"/>
      <c r="IGV124" s="59"/>
      <c r="IGW124" s="59"/>
      <c r="IGX124" s="59"/>
      <c r="IGY124" s="60"/>
      <c r="IGZ124" s="278"/>
      <c r="IHA124" s="243"/>
      <c r="IHB124" s="244"/>
      <c r="IHC124" s="244"/>
      <c r="IHD124" s="244"/>
      <c r="IHE124" s="244"/>
      <c r="IHF124" s="244"/>
      <c r="IHG124" s="201"/>
      <c r="IHH124" s="210"/>
      <c r="IHI124" s="15"/>
      <c r="IHJ124" s="15"/>
      <c r="IHK124" s="15"/>
      <c r="IHL124" s="15"/>
      <c r="IHM124" s="15"/>
      <c r="IHN124" s="15"/>
      <c r="IHO124" s="15"/>
      <c r="IHP124" s="15"/>
      <c r="IHQ124" s="15"/>
      <c r="IHR124" s="15"/>
      <c r="IHS124" s="19"/>
      <c r="IHT124" s="15"/>
      <c r="IHU124" s="15"/>
      <c r="IHV124" s="15"/>
      <c r="IHW124" s="15"/>
      <c r="IHX124" s="15"/>
      <c r="IHY124" s="15"/>
      <c r="IHZ124" s="19"/>
      <c r="IIA124" s="59"/>
      <c r="IIB124" s="59"/>
      <c r="IIC124" s="52"/>
      <c r="IID124" s="52"/>
      <c r="IIE124" s="52"/>
      <c r="IIF124" s="52"/>
      <c r="IIG124" s="52"/>
      <c r="IIH124" s="59"/>
      <c r="III124" s="59"/>
      <c r="IIJ124" s="59"/>
      <c r="IIK124" s="59"/>
      <c r="IIL124" s="60"/>
      <c r="IIM124" s="278"/>
      <c r="IIN124" s="243"/>
      <c r="IIO124" s="244"/>
      <c r="IIP124" s="244"/>
      <c r="IIQ124" s="244"/>
      <c r="IIR124" s="244"/>
      <c r="IIS124" s="244"/>
      <c r="IIT124" s="201"/>
      <c r="IIU124" s="210"/>
      <c r="IIV124" s="15"/>
      <c r="IIW124" s="15"/>
      <c r="IIX124" s="15"/>
      <c r="IIY124" s="15"/>
      <c r="IIZ124" s="15"/>
      <c r="IJA124" s="15"/>
      <c r="IJB124" s="15"/>
      <c r="IJC124" s="15"/>
      <c r="IJD124" s="15"/>
      <c r="IJE124" s="15"/>
      <c r="IJF124" s="19"/>
      <c r="IJG124" s="15"/>
      <c r="IJH124" s="15"/>
      <c r="IJI124" s="15"/>
      <c r="IJJ124" s="15"/>
      <c r="IJK124" s="15"/>
      <c r="IJL124" s="15"/>
      <c r="IJM124" s="19"/>
      <c r="IJN124" s="59"/>
      <c r="IJO124" s="59"/>
      <c r="IJP124" s="52"/>
      <c r="IJQ124" s="52"/>
      <c r="IJR124" s="52"/>
      <c r="IJS124" s="52"/>
      <c r="IJT124" s="52"/>
      <c r="IJU124" s="59"/>
      <c r="IJV124" s="59"/>
      <c r="IJW124" s="59"/>
      <c r="IJX124" s="59"/>
      <c r="IJY124" s="60"/>
      <c r="IJZ124" s="278"/>
      <c r="IKA124" s="243"/>
      <c r="IKB124" s="244"/>
      <c r="IKC124" s="244"/>
      <c r="IKD124" s="244"/>
      <c r="IKE124" s="244"/>
      <c r="IKF124" s="244"/>
      <c r="IKG124" s="201"/>
      <c r="IKH124" s="210"/>
      <c r="IKI124" s="15"/>
      <c r="IKJ124" s="15"/>
      <c r="IKK124" s="15"/>
      <c r="IKL124" s="15"/>
      <c r="IKM124" s="15"/>
      <c r="IKN124" s="15"/>
      <c r="IKO124" s="15"/>
      <c r="IKP124" s="15"/>
      <c r="IKQ124" s="15"/>
      <c r="IKR124" s="15"/>
      <c r="IKS124" s="19"/>
      <c r="IKT124" s="15"/>
      <c r="IKU124" s="15"/>
      <c r="IKV124" s="15"/>
      <c r="IKW124" s="15"/>
      <c r="IKX124" s="15"/>
      <c r="IKY124" s="15"/>
      <c r="IKZ124" s="19"/>
      <c r="ILA124" s="59"/>
      <c r="ILB124" s="59"/>
      <c r="ILC124" s="52"/>
      <c r="ILD124" s="52"/>
      <c r="ILE124" s="52"/>
      <c r="ILF124" s="52"/>
      <c r="ILG124" s="52"/>
      <c r="ILH124" s="59"/>
      <c r="ILI124" s="59"/>
      <c r="ILJ124" s="59"/>
      <c r="ILK124" s="59"/>
      <c r="ILL124" s="60"/>
      <c r="ILM124" s="278"/>
      <c r="ILN124" s="243"/>
      <c r="ILO124" s="244"/>
      <c r="ILP124" s="244"/>
      <c r="ILQ124" s="244"/>
      <c r="ILR124" s="244"/>
      <c r="ILS124" s="244"/>
      <c r="ILT124" s="201"/>
      <c r="ILU124" s="210"/>
      <c r="ILV124" s="15"/>
      <c r="ILW124" s="15"/>
      <c r="ILX124" s="15"/>
      <c r="ILY124" s="15"/>
      <c r="ILZ124" s="15"/>
      <c r="IMA124" s="15"/>
      <c r="IMB124" s="15"/>
      <c r="IMC124" s="15"/>
      <c r="IMD124" s="15"/>
      <c r="IME124" s="15"/>
      <c r="IMF124" s="19"/>
      <c r="IMG124" s="15"/>
      <c r="IMH124" s="15"/>
      <c r="IMI124" s="15"/>
      <c r="IMJ124" s="15"/>
      <c r="IMK124" s="15"/>
      <c r="IML124" s="15"/>
      <c r="IMM124" s="19"/>
      <c r="IMN124" s="59"/>
      <c r="IMO124" s="59"/>
      <c r="IMP124" s="52"/>
      <c r="IMQ124" s="52"/>
      <c r="IMR124" s="52"/>
      <c r="IMS124" s="52"/>
      <c r="IMT124" s="52"/>
      <c r="IMU124" s="59"/>
      <c r="IMV124" s="59"/>
      <c r="IMW124" s="59"/>
      <c r="IMX124" s="59"/>
      <c r="IMY124" s="60"/>
      <c r="IMZ124" s="278"/>
      <c r="INA124" s="243"/>
      <c r="INB124" s="244"/>
      <c r="INC124" s="244"/>
      <c r="IND124" s="244"/>
      <c r="INE124" s="244"/>
      <c r="INF124" s="244"/>
      <c r="ING124" s="201"/>
      <c r="INH124" s="210"/>
      <c r="INI124" s="15"/>
      <c r="INJ124" s="15"/>
      <c r="INK124" s="15"/>
      <c r="INL124" s="15"/>
      <c r="INM124" s="15"/>
      <c r="INN124" s="15"/>
      <c r="INO124" s="15"/>
      <c r="INP124" s="15"/>
      <c r="INQ124" s="15"/>
      <c r="INR124" s="15"/>
      <c r="INS124" s="19"/>
      <c r="INT124" s="15"/>
      <c r="INU124" s="15"/>
      <c r="INV124" s="15"/>
      <c r="INW124" s="15"/>
      <c r="INX124" s="15"/>
      <c r="INY124" s="15"/>
      <c r="INZ124" s="19"/>
      <c r="IOA124" s="59"/>
      <c r="IOB124" s="59"/>
      <c r="IOC124" s="52"/>
      <c r="IOD124" s="52"/>
      <c r="IOE124" s="52"/>
      <c r="IOF124" s="52"/>
      <c r="IOG124" s="52"/>
      <c r="IOH124" s="59"/>
      <c r="IOI124" s="59"/>
      <c r="IOJ124" s="59"/>
      <c r="IOK124" s="59"/>
      <c r="IOL124" s="60"/>
      <c r="IOM124" s="278"/>
      <c r="ION124" s="243"/>
      <c r="IOO124" s="244"/>
      <c r="IOP124" s="244"/>
      <c r="IOQ124" s="244"/>
      <c r="IOR124" s="244"/>
      <c r="IOS124" s="244"/>
      <c r="IOT124" s="201"/>
      <c r="IOU124" s="210"/>
      <c r="IOV124" s="15"/>
      <c r="IOW124" s="15"/>
      <c r="IOX124" s="15"/>
      <c r="IOY124" s="15"/>
      <c r="IOZ124" s="15"/>
      <c r="IPA124" s="15"/>
      <c r="IPB124" s="15"/>
      <c r="IPC124" s="15"/>
      <c r="IPD124" s="15"/>
      <c r="IPE124" s="15"/>
      <c r="IPF124" s="19"/>
      <c r="IPG124" s="15"/>
      <c r="IPH124" s="15"/>
      <c r="IPI124" s="15"/>
      <c r="IPJ124" s="15"/>
      <c r="IPK124" s="15"/>
      <c r="IPL124" s="15"/>
      <c r="IPM124" s="19"/>
      <c r="IPN124" s="59"/>
      <c r="IPO124" s="59"/>
      <c r="IPP124" s="52"/>
      <c r="IPQ124" s="52"/>
      <c r="IPR124" s="52"/>
      <c r="IPS124" s="52"/>
      <c r="IPT124" s="52"/>
      <c r="IPU124" s="59"/>
      <c r="IPV124" s="59"/>
      <c r="IPW124" s="59"/>
      <c r="IPX124" s="59"/>
      <c r="IPY124" s="60"/>
      <c r="IPZ124" s="278"/>
      <c r="IQA124" s="243"/>
      <c r="IQB124" s="244"/>
      <c r="IQC124" s="244"/>
      <c r="IQD124" s="244"/>
      <c r="IQE124" s="244"/>
      <c r="IQF124" s="244"/>
      <c r="IQG124" s="201"/>
      <c r="IQH124" s="210"/>
      <c r="IQI124" s="15"/>
      <c r="IQJ124" s="15"/>
      <c r="IQK124" s="15"/>
      <c r="IQL124" s="15"/>
      <c r="IQM124" s="15"/>
      <c r="IQN124" s="15"/>
      <c r="IQO124" s="15"/>
      <c r="IQP124" s="15"/>
      <c r="IQQ124" s="15"/>
      <c r="IQR124" s="15"/>
      <c r="IQS124" s="19"/>
      <c r="IQT124" s="15"/>
      <c r="IQU124" s="15"/>
      <c r="IQV124" s="15"/>
      <c r="IQW124" s="15"/>
      <c r="IQX124" s="15"/>
      <c r="IQY124" s="15"/>
      <c r="IQZ124" s="19"/>
      <c r="IRA124" s="59"/>
      <c r="IRB124" s="59"/>
      <c r="IRC124" s="52"/>
      <c r="IRD124" s="52"/>
      <c r="IRE124" s="52"/>
      <c r="IRF124" s="52"/>
      <c r="IRG124" s="52"/>
      <c r="IRH124" s="59"/>
      <c r="IRI124" s="59"/>
      <c r="IRJ124" s="59"/>
      <c r="IRK124" s="59"/>
      <c r="IRL124" s="60"/>
      <c r="IRM124" s="278"/>
      <c r="IRN124" s="243"/>
      <c r="IRO124" s="244"/>
      <c r="IRP124" s="244"/>
      <c r="IRQ124" s="244"/>
      <c r="IRR124" s="244"/>
      <c r="IRS124" s="244"/>
      <c r="IRT124" s="201"/>
      <c r="IRU124" s="210"/>
      <c r="IRV124" s="15"/>
      <c r="IRW124" s="15"/>
      <c r="IRX124" s="15"/>
      <c r="IRY124" s="15"/>
      <c r="IRZ124" s="15"/>
      <c r="ISA124" s="15"/>
      <c r="ISB124" s="15"/>
      <c r="ISC124" s="15"/>
      <c r="ISD124" s="15"/>
      <c r="ISE124" s="15"/>
      <c r="ISF124" s="19"/>
      <c r="ISG124" s="15"/>
      <c r="ISH124" s="15"/>
      <c r="ISI124" s="15"/>
      <c r="ISJ124" s="15"/>
      <c r="ISK124" s="15"/>
      <c r="ISL124" s="15"/>
      <c r="ISM124" s="19"/>
      <c r="ISN124" s="59"/>
      <c r="ISO124" s="59"/>
      <c r="ISP124" s="52"/>
      <c r="ISQ124" s="52"/>
      <c r="ISR124" s="52"/>
      <c r="ISS124" s="52"/>
      <c r="IST124" s="52"/>
      <c r="ISU124" s="59"/>
      <c r="ISV124" s="59"/>
      <c r="ISW124" s="59"/>
      <c r="ISX124" s="59"/>
      <c r="ISY124" s="60"/>
      <c r="ISZ124" s="278"/>
      <c r="ITA124" s="243"/>
      <c r="ITB124" s="244"/>
      <c r="ITC124" s="244"/>
      <c r="ITD124" s="244"/>
      <c r="ITE124" s="244"/>
      <c r="ITF124" s="244"/>
      <c r="ITG124" s="201"/>
      <c r="ITH124" s="210"/>
      <c r="ITI124" s="15"/>
      <c r="ITJ124" s="15"/>
      <c r="ITK124" s="15"/>
      <c r="ITL124" s="15"/>
      <c r="ITM124" s="15"/>
      <c r="ITN124" s="15"/>
      <c r="ITO124" s="15"/>
      <c r="ITP124" s="15"/>
      <c r="ITQ124" s="15"/>
      <c r="ITR124" s="15"/>
      <c r="ITS124" s="19"/>
      <c r="ITT124" s="15"/>
      <c r="ITU124" s="15"/>
      <c r="ITV124" s="15"/>
      <c r="ITW124" s="15"/>
      <c r="ITX124" s="15"/>
      <c r="ITY124" s="15"/>
      <c r="ITZ124" s="19"/>
      <c r="IUA124" s="59"/>
      <c r="IUB124" s="59"/>
      <c r="IUC124" s="52"/>
      <c r="IUD124" s="52"/>
      <c r="IUE124" s="52"/>
      <c r="IUF124" s="52"/>
      <c r="IUG124" s="52"/>
      <c r="IUH124" s="59"/>
      <c r="IUI124" s="59"/>
      <c r="IUJ124" s="59"/>
      <c r="IUK124" s="59"/>
      <c r="IUL124" s="60"/>
      <c r="IUM124" s="278"/>
      <c r="IUN124" s="243"/>
      <c r="IUO124" s="244"/>
      <c r="IUP124" s="244"/>
      <c r="IUQ124" s="244"/>
      <c r="IUR124" s="244"/>
      <c r="IUS124" s="244"/>
      <c r="IUT124" s="201"/>
      <c r="IUU124" s="210"/>
      <c r="IUV124" s="15"/>
      <c r="IUW124" s="15"/>
      <c r="IUX124" s="15"/>
      <c r="IUY124" s="15"/>
      <c r="IUZ124" s="15"/>
      <c r="IVA124" s="15"/>
      <c r="IVB124" s="15"/>
      <c r="IVC124" s="15"/>
      <c r="IVD124" s="15"/>
      <c r="IVE124" s="15"/>
      <c r="IVF124" s="19"/>
      <c r="IVG124" s="15"/>
      <c r="IVH124" s="15"/>
      <c r="IVI124" s="15"/>
      <c r="IVJ124" s="15"/>
      <c r="IVK124" s="15"/>
      <c r="IVL124" s="15"/>
      <c r="IVM124" s="19"/>
      <c r="IVN124" s="59"/>
      <c r="IVO124" s="59"/>
      <c r="IVP124" s="52"/>
      <c r="IVQ124" s="52"/>
      <c r="IVR124" s="52"/>
      <c r="IVS124" s="52"/>
      <c r="IVT124" s="52"/>
      <c r="IVU124" s="59"/>
      <c r="IVV124" s="59"/>
      <c r="IVW124" s="59"/>
      <c r="IVX124" s="59"/>
      <c r="IVY124" s="60"/>
      <c r="IVZ124" s="278"/>
      <c r="IWA124" s="243"/>
      <c r="IWB124" s="244"/>
      <c r="IWC124" s="244"/>
      <c r="IWD124" s="244"/>
      <c r="IWE124" s="244"/>
      <c r="IWF124" s="244"/>
      <c r="IWG124" s="201"/>
      <c r="IWH124" s="210"/>
      <c r="IWI124" s="15"/>
      <c r="IWJ124" s="15"/>
      <c r="IWK124" s="15"/>
      <c r="IWL124" s="15"/>
      <c r="IWM124" s="15"/>
      <c r="IWN124" s="15"/>
      <c r="IWO124" s="15"/>
      <c r="IWP124" s="15"/>
      <c r="IWQ124" s="15"/>
      <c r="IWR124" s="15"/>
      <c r="IWS124" s="19"/>
      <c r="IWT124" s="15"/>
      <c r="IWU124" s="15"/>
      <c r="IWV124" s="15"/>
      <c r="IWW124" s="15"/>
      <c r="IWX124" s="15"/>
      <c r="IWY124" s="15"/>
      <c r="IWZ124" s="19"/>
      <c r="IXA124" s="59"/>
      <c r="IXB124" s="59"/>
      <c r="IXC124" s="52"/>
      <c r="IXD124" s="52"/>
      <c r="IXE124" s="52"/>
      <c r="IXF124" s="52"/>
      <c r="IXG124" s="52"/>
      <c r="IXH124" s="59"/>
      <c r="IXI124" s="59"/>
      <c r="IXJ124" s="59"/>
      <c r="IXK124" s="59"/>
      <c r="IXL124" s="60"/>
      <c r="IXM124" s="278"/>
      <c r="IXN124" s="243"/>
      <c r="IXO124" s="244"/>
      <c r="IXP124" s="244"/>
      <c r="IXQ124" s="244"/>
      <c r="IXR124" s="244"/>
      <c r="IXS124" s="244"/>
      <c r="IXT124" s="201"/>
      <c r="IXU124" s="210"/>
      <c r="IXV124" s="15"/>
      <c r="IXW124" s="15"/>
      <c r="IXX124" s="15"/>
      <c r="IXY124" s="15"/>
      <c r="IXZ124" s="15"/>
      <c r="IYA124" s="15"/>
      <c r="IYB124" s="15"/>
      <c r="IYC124" s="15"/>
      <c r="IYD124" s="15"/>
      <c r="IYE124" s="15"/>
      <c r="IYF124" s="19"/>
      <c r="IYG124" s="15"/>
      <c r="IYH124" s="15"/>
      <c r="IYI124" s="15"/>
      <c r="IYJ124" s="15"/>
      <c r="IYK124" s="15"/>
      <c r="IYL124" s="15"/>
      <c r="IYM124" s="19"/>
      <c r="IYN124" s="59"/>
      <c r="IYO124" s="59"/>
      <c r="IYP124" s="52"/>
      <c r="IYQ124" s="52"/>
      <c r="IYR124" s="52"/>
      <c r="IYS124" s="52"/>
      <c r="IYT124" s="52"/>
      <c r="IYU124" s="59"/>
      <c r="IYV124" s="59"/>
      <c r="IYW124" s="59"/>
      <c r="IYX124" s="59"/>
      <c r="IYY124" s="60"/>
      <c r="IYZ124" s="278"/>
      <c r="IZA124" s="243"/>
      <c r="IZB124" s="244"/>
      <c r="IZC124" s="244"/>
      <c r="IZD124" s="244"/>
      <c r="IZE124" s="244"/>
      <c r="IZF124" s="244"/>
      <c r="IZG124" s="201"/>
      <c r="IZH124" s="210"/>
      <c r="IZI124" s="15"/>
      <c r="IZJ124" s="15"/>
      <c r="IZK124" s="15"/>
      <c r="IZL124" s="15"/>
      <c r="IZM124" s="15"/>
      <c r="IZN124" s="15"/>
      <c r="IZO124" s="15"/>
      <c r="IZP124" s="15"/>
      <c r="IZQ124" s="15"/>
      <c r="IZR124" s="15"/>
      <c r="IZS124" s="19"/>
      <c r="IZT124" s="15"/>
      <c r="IZU124" s="15"/>
      <c r="IZV124" s="15"/>
      <c r="IZW124" s="15"/>
      <c r="IZX124" s="15"/>
      <c r="IZY124" s="15"/>
      <c r="IZZ124" s="19"/>
      <c r="JAA124" s="59"/>
      <c r="JAB124" s="59"/>
      <c r="JAC124" s="52"/>
      <c r="JAD124" s="52"/>
      <c r="JAE124" s="52"/>
      <c r="JAF124" s="52"/>
      <c r="JAG124" s="52"/>
      <c r="JAH124" s="59"/>
      <c r="JAI124" s="59"/>
      <c r="JAJ124" s="59"/>
      <c r="JAK124" s="59"/>
      <c r="JAL124" s="60"/>
      <c r="JAM124" s="278"/>
      <c r="JAN124" s="243"/>
      <c r="JAO124" s="244"/>
      <c r="JAP124" s="244"/>
      <c r="JAQ124" s="244"/>
      <c r="JAR124" s="244"/>
      <c r="JAS124" s="244"/>
      <c r="JAT124" s="201"/>
      <c r="JAU124" s="210"/>
      <c r="JAV124" s="15"/>
      <c r="JAW124" s="15"/>
      <c r="JAX124" s="15"/>
      <c r="JAY124" s="15"/>
      <c r="JAZ124" s="15"/>
      <c r="JBA124" s="15"/>
      <c r="JBB124" s="15"/>
      <c r="JBC124" s="15"/>
      <c r="JBD124" s="15"/>
      <c r="JBE124" s="15"/>
      <c r="JBF124" s="19"/>
      <c r="JBG124" s="15"/>
      <c r="JBH124" s="15"/>
      <c r="JBI124" s="15"/>
      <c r="JBJ124" s="15"/>
      <c r="JBK124" s="15"/>
      <c r="JBL124" s="15"/>
      <c r="JBM124" s="19"/>
      <c r="JBN124" s="59"/>
      <c r="JBO124" s="59"/>
      <c r="JBP124" s="52"/>
      <c r="JBQ124" s="52"/>
      <c r="JBR124" s="52"/>
      <c r="JBS124" s="52"/>
      <c r="JBT124" s="52"/>
      <c r="JBU124" s="59"/>
      <c r="JBV124" s="59"/>
      <c r="JBW124" s="59"/>
      <c r="JBX124" s="59"/>
      <c r="JBY124" s="60"/>
      <c r="JBZ124" s="278"/>
      <c r="JCA124" s="243"/>
      <c r="JCB124" s="244"/>
      <c r="JCC124" s="244"/>
      <c r="JCD124" s="244"/>
      <c r="JCE124" s="244"/>
      <c r="JCF124" s="244"/>
      <c r="JCG124" s="201"/>
      <c r="JCH124" s="210"/>
      <c r="JCI124" s="15"/>
      <c r="JCJ124" s="15"/>
      <c r="JCK124" s="15"/>
      <c r="JCL124" s="15"/>
      <c r="JCM124" s="15"/>
      <c r="JCN124" s="15"/>
      <c r="JCO124" s="15"/>
      <c r="JCP124" s="15"/>
      <c r="JCQ124" s="15"/>
      <c r="JCR124" s="15"/>
      <c r="JCS124" s="19"/>
      <c r="JCT124" s="15"/>
      <c r="JCU124" s="15"/>
      <c r="JCV124" s="15"/>
      <c r="JCW124" s="15"/>
      <c r="JCX124" s="15"/>
      <c r="JCY124" s="15"/>
      <c r="JCZ124" s="19"/>
      <c r="JDA124" s="59"/>
      <c r="JDB124" s="59"/>
      <c r="JDC124" s="52"/>
      <c r="JDD124" s="52"/>
      <c r="JDE124" s="52"/>
      <c r="JDF124" s="52"/>
      <c r="JDG124" s="52"/>
      <c r="JDH124" s="59"/>
      <c r="JDI124" s="59"/>
      <c r="JDJ124" s="59"/>
      <c r="JDK124" s="59"/>
      <c r="JDL124" s="60"/>
      <c r="JDM124" s="278"/>
      <c r="JDN124" s="243"/>
      <c r="JDO124" s="244"/>
      <c r="JDP124" s="244"/>
      <c r="JDQ124" s="244"/>
      <c r="JDR124" s="244"/>
      <c r="JDS124" s="244"/>
      <c r="JDT124" s="201"/>
      <c r="JDU124" s="210"/>
      <c r="JDV124" s="15"/>
      <c r="JDW124" s="15"/>
      <c r="JDX124" s="15"/>
      <c r="JDY124" s="15"/>
      <c r="JDZ124" s="15"/>
      <c r="JEA124" s="15"/>
      <c r="JEB124" s="15"/>
      <c r="JEC124" s="15"/>
      <c r="JED124" s="15"/>
      <c r="JEE124" s="15"/>
      <c r="JEF124" s="19"/>
      <c r="JEG124" s="15"/>
      <c r="JEH124" s="15"/>
      <c r="JEI124" s="15"/>
      <c r="JEJ124" s="15"/>
      <c r="JEK124" s="15"/>
      <c r="JEL124" s="15"/>
      <c r="JEM124" s="19"/>
      <c r="JEN124" s="59"/>
      <c r="JEO124" s="59"/>
      <c r="JEP124" s="52"/>
      <c r="JEQ124" s="52"/>
      <c r="JER124" s="52"/>
      <c r="JES124" s="52"/>
      <c r="JET124" s="52"/>
      <c r="JEU124" s="59"/>
      <c r="JEV124" s="59"/>
      <c r="JEW124" s="59"/>
      <c r="JEX124" s="59"/>
      <c r="JEY124" s="60"/>
      <c r="JEZ124" s="278"/>
      <c r="JFA124" s="243"/>
      <c r="JFB124" s="244"/>
      <c r="JFC124" s="244"/>
      <c r="JFD124" s="244"/>
      <c r="JFE124" s="244"/>
      <c r="JFF124" s="244"/>
      <c r="JFG124" s="201"/>
      <c r="JFH124" s="210"/>
      <c r="JFI124" s="15"/>
      <c r="JFJ124" s="15"/>
      <c r="JFK124" s="15"/>
      <c r="JFL124" s="15"/>
      <c r="JFM124" s="15"/>
      <c r="JFN124" s="15"/>
      <c r="JFO124" s="15"/>
      <c r="JFP124" s="15"/>
      <c r="JFQ124" s="15"/>
      <c r="JFR124" s="15"/>
      <c r="JFS124" s="19"/>
      <c r="JFT124" s="15"/>
      <c r="JFU124" s="15"/>
      <c r="JFV124" s="15"/>
      <c r="JFW124" s="15"/>
      <c r="JFX124" s="15"/>
      <c r="JFY124" s="15"/>
      <c r="JFZ124" s="19"/>
      <c r="JGA124" s="59"/>
      <c r="JGB124" s="59"/>
      <c r="JGC124" s="52"/>
      <c r="JGD124" s="52"/>
      <c r="JGE124" s="52"/>
      <c r="JGF124" s="52"/>
      <c r="JGG124" s="52"/>
      <c r="JGH124" s="59"/>
      <c r="JGI124" s="59"/>
      <c r="JGJ124" s="59"/>
      <c r="JGK124" s="59"/>
      <c r="JGL124" s="60"/>
      <c r="JGM124" s="278"/>
      <c r="JGN124" s="243"/>
      <c r="JGO124" s="244"/>
      <c r="JGP124" s="244"/>
      <c r="JGQ124" s="244"/>
      <c r="JGR124" s="244"/>
      <c r="JGS124" s="244"/>
      <c r="JGT124" s="201"/>
      <c r="JGU124" s="210"/>
      <c r="JGV124" s="15"/>
      <c r="JGW124" s="15"/>
      <c r="JGX124" s="15"/>
      <c r="JGY124" s="15"/>
      <c r="JGZ124" s="15"/>
      <c r="JHA124" s="15"/>
      <c r="JHB124" s="15"/>
      <c r="JHC124" s="15"/>
      <c r="JHD124" s="15"/>
      <c r="JHE124" s="15"/>
      <c r="JHF124" s="19"/>
      <c r="JHG124" s="15"/>
      <c r="JHH124" s="15"/>
      <c r="JHI124" s="15"/>
      <c r="JHJ124" s="15"/>
      <c r="JHK124" s="15"/>
      <c r="JHL124" s="15"/>
      <c r="JHM124" s="19"/>
      <c r="JHN124" s="59"/>
      <c r="JHO124" s="59"/>
      <c r="JHP124" s="52"/>
      <c r="JHQ124" s="52"/>
      <c r="JHR124" s="52"/>
      <c r="JHS124" s="52"/>
      <c r="JHT124" s="52"/>
      <c r="JHU124" s="59"/>
      <c r="JHV124" s="59"/>
      <c r="JHW124" s="59"/>
      <c r="JHX124" s="59"/>
      <c r="JHY124" s="60"/>
      <c r="JHZ124" s="278"/>
      <c r="JIA124" s="243"/>
      <c r="JIB124" s="244"/>
      <c r="JIC124" s="244"/>
      <c r="JID124" s="244"/>
      <c r="JIE124" s="244"/>
      <c r="JIF124" s="244"/>
      <c r="JIG124" s="201"/>
      <c r="JIH124" s="210"/>
      <c r="JII124" s="15"/>
      <c r="JIJ124" s="15"/>
      <c r="JIK124" s="15"/>
      <c r="JIL124" s="15"/>
      <c r="JIM124" s="15"/>
      <c r="JIN124" s="15"/>
      <c r="JIO124" s="15"/>
      <c r="JIP124" s="15"/>
      <c r="JIQ124" s="15"/>
      <c r="JIR124" s="15"/>
      <c r="JIS124" s="19"/>
      <c r="JIT124" s="15"/>
      <c r="JIU124" s="15"/>
      <c r="JIV124" s="15"/>
      <c r="JIW124" s="15"/>
      <c r="JIX124" s="15"/>
      <c r="JIY124" s="15"/>
      <c r="JIZ124" s="19"/>
      <c r="JJA124" s="59"/>
      <c r="JJB124" s="59"/>
      <c r="JJC124" s="52"/>
      <c r="JJD124" s="52"/>
      <c r="JJE124" s="52"/>
      <c r="JJF124" s="52"/>
      <c r="JJG124" s="52"/>
      <c r="JJH124" s="59"/>
      <c r="JJI124" s="59"/>
      <c r="JJJ124" s="59"/>
      <c r="JJK124" s="59"/>
      <c r="JJL124" s="60"/>
      <c r="JJM124" s="278"/>
      <c r="JJN124" s="243"/>
      <c r="JJO124" s="244"/>
      <c r="JJP124" s="244"/>
      <c r="JJQ124" s="244"/>
      <c r="JJR124" s="244"/>
      <c r="JJS124" s="244"/>
      <c r="JJT124" s="201"/>
      <c r="JJU124" s="210"/>
      <c r="JJV124" s="15"/>
      <c r="JJW124" s="15"/>
      <c r="JJX124" s="15"/>
      <c r="JJY124" s="15"/>
      <c r="JJZ124" s="15"/>
      <c r="JKA124" s="15"/>
      <c r="JKB124" s="15"/>
      <c r="JKC124" s="15"/>
      <c r="JKD124" s="15"/>
      <c r="JKE124" s="15"/>
      <c r="JKF124" s="19"/>
      <c r="JKG124" s="15"/>
      <c r="JKH124" s="15"/>
      <c r="JKI124" s="15"/>
      <c r="JKJ124" s="15"/>
      <c r="JKK124" s="15"/>
      <c r="JKL124" s="15"/>
      <c r="JKM124" s="19"/>
      <c r="JKN124" s="59"/>
      <c r="JKO124" s="59"/>
      <c r="JKP124" s="52"/>
      <c r="JKQ124" s="52"/>
      <c r="JKR124" s="52"/>
      <c r="JKS124" s="52"/>
      <c r="JKT124" s="52"/>
      <c r="JKU124" s="59"/>
      <c r="JKV124" s="59"/>
      <c r="JKW124" s="59"/>
      <c r="JKX124" s="59"/>
      <c r="JKY124" s="60"/>
      <c r="JKZ124" s="278"/>
      <c r="JLA124" s="243"/>
      <c r="JLB124" s="244"/>
      <c r="JLC124" s="244"/>
      <c r="JLD124" s="244"/>
      <c r="JLE124" s="244"/>
      <c r="JLF124" s="244"/>
      <c r="JLG124" s="201"/>
      <c r="JLH124" s="210"/>
      <c r="JLI124" s="15"/>
      <c r="JLJ124" s="15"/>
      <c r="JLK124" s="15"/>
      <c r="JLL124" s="15"/>
      <c r="JLM124" s="15"/>
      <c r="JLN124" s="15"/>
      <c r="JLO124" s="15"/>
      <c r="JLP124" s="15"/>
      <c r="JLQ124" s="15"/>
      <c r="JLR124" s="15"/>
      <c r="JLS124" s="19"/>
      <c r="JLT124" s="15"/>
      <c r="JLU124" s="15"/>
      <c r="JLV124" s="15"/>
      <c r="JLW124" s="15"/>
      <c r="JLX124" s="15"/>
      <c r="JLY124" s="15"/>
      <c r="JLZ124" s="19"/>
      <c r="JMA124" s="59"/>
      <c r="JMB124" s="59"/>
      <c r="JMC124" s="52"/>
      <c r="JMD124" s="52"/>
      <c r="JME124" s="52"/>
      <c r="JMF124" s="52"/>
      <c r="JMG124" s="52"/>
      <c r="JMH124" s="59"/>
      <c r="JMI124" s="59"/>
      <c r="JMJ124" s="59"/>
      <c r="JMK124" s="59"/>
      <c r="JML124" s="60"/>
      <c r="JMM124" s="278"/>
      <c r="JMN124" s="243"/>
      <c r="JMO124" s="244"/>
      <c r="JMP124" s="244"/>
      <c r="JMQ124" s="244"/>
      <c r="JMR124" s="244"/>
      <c r="JMS124" s="244"/>
      <c r="JMT124" s="201"/>
      <c r="JMU124" s="210"/>
      <c r="JMV124" s="15"/>
      <c r="JMW124" s="15"/>
      <c r="JMX124" s="15"/>
      <c r="JMY124" s="15"/>
      <c r="JMZ124" s="15"/>
      <c r="JNA124" s="15"/>
      <c r="JNB124" s="15"/>
      <c r="JNC124" s="15"/>
      <c r="JND124" s="15"/>
      <c r="JNE124" s="15"/>
      <c r="JNF124" s="19"/>
      <c r="JNG124" s="15"/>
      <c r="JNH124" s="15"/>
      <c r="JNI124" s="15"/>
      <c r="JNJ124" s="15"/>
      <c r="JNK124" s="15"/>
      <c r="JNL124" s="15"/>
      <c r="JNM124" s="19"/>
      <c r="JNN124" s="59"/>
      <c r="JNO124" s="59"/>
      <c r="JNP124" s="52"/>
      <c r="JNQ124" s="52"/>
      <c r="JNR124" s="52"/>
      <c r="JNS124" s="52"/>
      <c r="JNT124" s="52"/>
      <c r="JNU124" s="59"/>
      <c r="JNV124" s="59"/>
      <c r="JNW124" s="59"/>
      <c r="JNX124" s="59"/>
      <c r="JNY124" s="60"/>
      <c r="JNZ124" s="278"/>
      <c r="JOA124" s="243"/>
      <c r="JOB124" s="244"/>
      <c r="JOC124" s="244"/>
      <c r="JOD124" s="244"/>
      <c r="JOE124" s="244"/>
      <c r="JOF124" s="244"/>
      <c r="JOG124" s="201"/>
      <c r="JOH124" s="210"/>
      <c r="JOI124" s="15"/>
      <c r="JOJ124" s="15"/>
      <c r="JOK124" s="15"/>
      <c r="JOL124" s="15"/>
      <c r="JOM124" s="15"/>
      <c r="JON124" s="15"/>
      <c r="JOO124" s="15"/>
      <c r="JOP124" s="15"/>
      <c r="JOQ124" s="15"/>
      <c r="JOR124" s="15"/>
      <c r="JOS124" s="19"/>
      <c r="JOT124" s="15"/>
      <c r="JOU124" s="15"/>
      <c r="JOV124" s="15"/>
      <c r="JOW124" s="15"/>
      <c r="JOX124" s="15"/>
      <c r="JOY124" s="15"/>
      <c r="JOZ124" s="19"/>
      <c r="JPA124" s="59"/>
      <c r="JPB124" s="59"/>
      <c r="JPC124" s="52"/>
      <c r="JPD124" s="52"/>
      <c r="JPE124" s="52"/>
      <c r="JPF124" s="52"/>
      <c r="JPG124" s="52"/>
      <c r="JPH124" s="59"/>
      <c r="JPI124" s="59"/>
      <c r="JPJ124" s="59"/>
      <c r="JPK124" s="59"/>
      <c r="JPL124" s="60"/>
      <c r="JPM124" s="278"/>
      <c r="JPN124" s="243"/>
      <c r="JPO124" s="244"/>
      <c r="JPP124" s="244"/>
      <c r="JPQ124" s="244"/>
      <c r="JPR124" s="244"/>
      <c r="JPS124" s="244"/>
      <c r="JPT124" s="201"/>
      <c r="JPU124" s="210"/>
      <c r="JPV124" s="15"/>
      <c r="JPW124" s="15"/>
      <c r="JPX124" s="15"/>
      <c r="JPY124" s="15"/>
      <c r="JPZ124" s="15"/>
      <c r="JQA124" s="15"/>
      <c r="JQB124" s="15"/>
      <c r="JQC124" s="15"/>
      <c r="JQD124" s="15"/>
      <c r="JQE124" s="15"/>
      <c r="JQF124" s="19"/>
      <c r="JQG124" s="15"/>
      <c r="JQH124" s="15"/>
      <c r="JQI124" s="15"/>
      <c r="JQJ124" s="15"/>
      <c r="JQK124" s="15"/>
      <c r="JQL124" s="15"/>
      <c r="JQM124" s="19"/>
      <c r="JQN124" s="59"/>
      <c r="JQO124" s="59"/>
      <c r="JQP124" s="52"/>
      <c r="JQQ124" s="52"/>
      <c r="JQR124" s="52"/>
      <c r="JQS124" s="52"/>
      <c r="JQT124" s="52"/>
      <c r="JQU124" s="59"/>
      <c r="JQV124" s="59"/>
      <c r="JQW124" s="59"/>
      <c r="JQX124" s="59"/>
      <c r="JQY124" s="60"/>
      <c r="JQZ124" s="278"/>
      <c r="JRA124" s="243"/>
      <c r="JRB124" s="244"/>
      <c r="JRC124" s="244"/>
      <c r="JRD124" s="244"/>
      <c r="JRE124" s="244"/>
      <c r="JRF124" s="244"/>
      <c r="JRG124" s="201"/>
      <c r="JRH124" s="210"/>
      <c r="JRI124" s="15"/>
      <c r="JRJ124" s="15"/>
      <c r="JRK124" s="15"/>
      <c r="JRL124" s="15"/>
      <c r="JRM124" s="15"/>
      <c r="JRN124" s="15"/>
      <c r="JRO124" s="15"/>
      <c r="JRP124" s="15"/>
      <c r="JRQ124" s="15"/>
      <c r="JRR124" s="15"/>
      <c r="JRS124" s="19"/>
      <c r="JRT124" s="15"/>
      <c r="JRU124" s="15"/>
      <c r="JRV124" s="15"/>
      <c r="JRW124" s="15"/>
      <c r="JRX124" s="15"/>
      <c r="JRY124" s="15"/>
      <c r="JRZ124" s="19"/>
      <c r="JSA124" s="59"/>
      <c r="JSB124" s="59"/>
      <c r="JSC124" s="52"/>
      <c r="JSD124" s="52"/>
      <c r="JSE124" s="52"/>
      <c r="JSF124" s="52"/>
      <c r="JSG124" s="52"/>
      <c r="JSH124" s="59"/>
      <c r="JSI124" s="59"/>
      <c r="JSJ124" s="59"/>
      <c r="JSK124" s="59"/>
      <c r="JSL124" s="60"/>
      <c r="JSM124" s="278"/>
      <c r="JSN124" s="243"/>
      <c r="JSO124" s="244"/>
      <c r="JSP124" s="244"/>
      <c r="JSQ124" s="244"/>
      <c r="JSR124" s="244"/>
      <c r="JSS124" s="244"/>
      <c r="JST124" s="201"/>
      <c r="JSU124" s="210"/>
      <c r="JSV124" s="15"/>
      <c r="JSW124" s="15"/>
      <c r="JSX124" s="15"/>
      <c r="JSY124" s="15"/>
      <c r="JSZ124" s="15"/>
      <c r="JTA124" s="15"/>
      <c r="JTB124" s="15"/>
      <c r="JTC124" s="15"/>
      <c r="JTD124" s="15"/>
      <c r="JTE124" s="15"/>
      <c r="JTF124" s="19"/>
      <c r="JTG124" s="15"/>
      <c r="JTH124" s="15"/>
      <c r="JTI124" s="15"/>
      <c r="JTJ124" s="15"/>
      <c r="JTK124" s="15"/>
      <c r="JTL124" s="15"/>
      <c r="JTM124" s="19"/>
      <c r="JTN124" s="59"/>
      <c r="JTO124" s="59"/>
      <c r="JTP124" s="52"/>
      <c r="JTQ124" s="52"/>
      <c r="JTR124" s="52"/>
      <c r="JTS124" s="52"/>
      <c r="JTT124" s="52"/>
      <c r="JTU124" s="59"/>
      <c r="JTV124" s="59"/>
      <c r="JTW124" s="59"/>
      <c r="JTX124" s="59"/>
      <c r="JTY124" s="60"/>
      <c r="JTZ124" s="278"/>
      <c r="JUA124" s="243"/>
      <c r="JUB124" s="244"/>
      <c r="JUC124" s="244"/>
      <c r="JUD124" s="244"/>
      <c r="JUE124" s="244"/>
      <c r="JUF124" s="244"/>
      <c r="JUG124" s="201"/>
      <c r="JUH124" s="210"/>
      <c r="JUI124" s="15"/>
      <c r="JUJ124" s="15"/>
      <c r="JUK124" s="15"/>
      <c r="JUL124" s="15"/>
      <c r="JUM124" s="15"/>
      <c r="JUN124" s="15"/>
      <c r="JUO124" s="15"/>
      <c r="JUP124" s="15"/>
      <c r="JUQ124" s="15"/>
      <c r="JUR124" s="15"/>
      <c r="JUS124" s="19"/>
      <c r="JUT124" s="15"/>
      <c r="JUU124" s="15"/>
      <c r="JUV124" s="15"/>
      <c r="JUW124" s="15"/>
      <c r="JUX124" s="15"/>
      <c r="JUY124" s="15"/>
      <c r="JUZ124" s="19"/>
      <c r="JVA124" s="59"/>
      <c r="JVB124" s="59"/>
      <c r="JVC124" s="52"/>
      <c r="JVD124" s="52"/>
      <c r="JVE124" s="52"/>
      <c r="JVF124" s="52"/>
      <c r="JVG124" s="52"/>
      <c r="JVH124" s="59"/>
      <c r="JVI124" s="59"/>
      <c r="JVJ124" s="59"/>
      <c r="JVK124" s="59"/>
      <c r="JVL124" s="60"/>
      <c r="JVM124" s="278"/>
      <c r="JVN124" s="243"/>
      <c r="JVO124" s="244"/>
      <c r="JVP124" s="244"/>
      <c r="JVQ124" s="244"/>
      <c r="JVR124" s="244"/>
      <c r="JVS124" s="244"/>
      <c r="JVT124" s="201"/>
      <c r="JVU124" s="210"/>
      <c r="JVV124" s="15"/>
      <c r="JVW124" s="15"/>
      <c r="JVX124" s="15"/>
      <c r="JVY124" s="15"/>
      <c r="JVZ124" s="15"/>
      <c r="JWA124" s="15"/>
      <c r="JWB124" s="15"/>
      <c r="JWC124" s="15"/>
      <c r="JWD124" s="15"/>
      <c r="JWE124" s="15"/>
      <c r="JWF124" s="19"/>
      <c r="JWG124" s="15"/>
      <c r="JWH124" s="15"/>
      <c r="JWI124" s="15"/>
      <c r="JWJ124" s="15"/>
      <c r="JWK124" s="15"/>
      <c r="JWL124" s="15"/>
      <c r="JWM124" s="19"/>
      <c r="JWN124" s="59"/>
      <c r="JWO124" s="59"/>
      <c r="JWP124" s="52"/>
      <c r="JWQ124" s="52"/>
      <c r="JWR124" s="52"/>
      <c r="JWS124" s="52"/>
      <c r="JWT124" s="52"/>
      <c r="JWU124" s="59"/>
      <c r="JWV124" s="59"/>
      <c r="JWW124" s="59"/>
      <c r="JWX124" s="59"/>
      <c r="JWY124" s="60"/>
      <c r="JWZ124" s="278"/>
      <c r="JXA124" s="243"/>
      <c r="JXB124" s="244"/>
      <c r="JXC124" s="244"/>
      <c r="JXD124" s="244"/>
      <c r="JXE124" s="244"/>
      <c r="JXF124" s="244"/>
      <c r="JXG124" s="201"/>
      <c r="JXH124" s="210"/>
      <c r="JXI124" s="15"/>
      <c r="JXJ124" s="15"/>
      <c r="JXK124" s="15"/>
      <c r="JXL124" s="15"/>
      <c r="JXM124" s="15"/>
      <c r="JXN124" s="15"/>
      <c r="JXO124" s="15"/>
      <c r="JXP124" s="15"/>
      <c r="JXQ124" s="15"/>
      <c r="JXR124" s="15"/>
      <c r="JXS124" s="19"/>
      <c r="JXT124" s="15"/>
      <c r="JXU124" s="15"/>
      <c r="JXV124" s="15"/>
      <c r="JXW124" s="15"/>
      <c r="JXX124" s="15"/>
      <c r="JXY124" s="15"/>
      <c r="JXZ124" s="19"/>
      <c r="JYA124" s="59"/>
      <c r="JYB124" s="59"/>
      <c r="JYC124" s="52"/>
      <c r="JYD124" s="52"/>
      <c r="JYE124" s="52"/>
      <c r="JYF124" s="52"/>
      <c r="JYG124" s="52"/>
      <c r="JYH124" s="59"/>
      <c r="JYI124" s="59"/>
      <c r="JYJ124" s="59"/>
      <c r="JYK124" s="59"/>
      <c r="JYL124" s="60"/>
      <c r="JYM124" s="278"/>
      <c r="JYN124" s="243"/>
      <c r="JYO124" s="244"/>
      <c r="JYP124" s="244"/>
      <c r="JYQ124" s="244"/>
      <c r="JYR124" s="244"/>
      <c r="JYS124" s="244"/>
      <c r="JYT124" s="201"/>
      <c r="JYU124" s="210"/>
      <c r="JYV124" s="15"/>
      <c r="JYW124" s="15"/>
      <c r="JYX124" s="15"/>
      <c r="JYY124" s="15"/>
      <c r="JYZ124" s="15"/>
      <c r="JZA124" s="15"/>
      <c r="JZB124" s="15"/>
      <c r="JZC124" s="15"/>
      <c r="JZD124" s="15"/>
      <c r="JZE124" s="15"/>
      <c r="JZF124" s="19"/>
      <c r="JZG124" s="15"/>
      <c r="JZH124" s="15"/>
      <c r="JZI124" s="15"/>
      <c r="JZJ124" s="15"/>
      <c r="JZK124" s="15"/>
      <c r="JZL124" s="15"/>
      <c r="JZM124" s="19"/>
      <c r="JZN124" s="59"/>
      <c r="JZO124" s="59"/>
      <c r="JZP124" s="52"/>
      <c r="JZQ124" s="52"/>
      <c r="JZR124" s="52"/>
      <c r="JZS124" s="52"/>
      <c r="JZT124" s="52"/>
      <c r="JZU124" s="59"/>
      <c r="JZV124" s="59"/>
      <c r="JZW124" s="59"/>
      <c r="JZX124" s="59"/>
      <c r="JZY124" s="60"/>
      <c r="JZZ124" s="278"/>
      <c r="KAA124" s="243"/>
      <c r="KAB124" s="244"/>
      <c r="KAC124" s="244"/>
      <c r="KAD124" s="244"/>
      <c r="KAE124" s="244"/>
      <c r="KAF124" s="244"/>
      <c r="KAG124" s="201"/>
      <c r="KAH124" s="210"/>
      <c r="KAI124" s="15"/>
      <c r="KAJ124" s="15"/>
      <c r="KAK124" s="15"/>
      <c r="KAL124" s="15"/>
      <c r="KAM124" s="15"/>
      <c r="KAN124" s="15"/>
      <c r="KAO124" s="15"/>
      <c r="KAP124" s="15"/>
      <c r="KAQ124" s="15"/>
      <c r="KAR124" s="15"/>
      <c r="KAS124" s="19"/>
      <c r="KAT124" s="15"/>
      <c r="KAU124" s="15"/>
      <c r="KAV124" s="15"/>
      <c r="KAW124" s="15"/>
      <c r="KAX124" s="15"/>
      <c r="KAY124" s="15"/>
      <c r="KAZ124" s="19"/>
      <c r="KBA124" s="59"/>
      <c r="KBB124" s="59"/>
      <c r="KBC124" s="52"/>
      <c r="KBD124" s="52"/>
      <c r="KBE124" s="52"/>
      <c r="KBF124" s="52"/>
      <c r="KBG124" s="52"/>
      <c r="KBH124" s="59"/>
      <c r="KBI124" s="59"/>
      <c r="KBJ124" s="59"/>
      <c r="KBK124" s="59"/>
      <c r="KBL124" s="60"/>
      <c r="KBM124" s="278"/>
      <c r="KBN124" s="243"/>
      <c r="KBO124" s="244"/>
      <c r="KBP124" s="244"/>
      <c r="KBQ124" s="244"/>
      <c r="KBR124" s="244"/>
      <c r="KBS124" s="244"/>
      <c r="KBT124" s="201"/>
      <c r="KBU124" s="210"/>
      <c r="KBV124" s="15"/>
      <c r="KBW124" s="15"/>
      <c r="KBX124" s="15"/>
      <c r="KBY124" s="15"/>
      <c r="KBZ124" s="15"/>
      <c r="KCA124" s="15"/>
      <c r="KCB124" s="15"/>
      <c r="KCC124" s="15"/>
      <c r="KCD124" s="15"/>
      <c r="KCE124" s="15"/>
      <c r="KCF124" s="19"/>
      <c r="KCG124" s="15"/>
      <c r="KCH124" s="15"/>
      <c r="KCI124" s="15"/>
      <c r="KCJ124" s="15"/>
      <c r="KCK124" s="15"/>
      <c r="KCL124" s="15"/>
      <c r="KCM124" s="19"/>
      <c r="KCN124" s="59"/>
      <c r="KCO124" s="59"/>
      <c r="KCP124" s="52"/>
      <c r="KCQ124" s="52"/>
      <c r="KCR124" s="52"/>
      <c r="KCS124" s="52"/>
      <c r="KCT124" s="52"/>
      <c r="KCU124" s="59"/>
      <c r="KCV124" s="59"/>
      <c r="KCW124" s="59"/>
      <c r="KCX124" s="59"/>
      <c r="KCY124" s="60"/>
      <c r="KCZ124" s="278"/>
      <c r="KDA124" s="243"/>
      <c r="KDB124" s="244"/>
      <c r="KDC124" s="244"/>
      <c r="KDD124" s="244"/>
      <c r="KDE124" s="244"/>
      <c r="KDF124" s="244"/>
      <c r="KDG124" s="201"/>
      <c r="KDH124" s="210"/>
      <c r="KDI124" s="15"/>
      <c r="KDJ124" s="15"/>
      <c r="KDK124" s="15"/>
      <c r="KDL124" s="15"/>
      <c r="KDM124" s="15"/>
      <c r="KDN124" s="15"/>
      <c r="KDO124" s="15"/>
      <c r="KDP124" s="15"/>
      <c r="KDQ124" s="15"/>
      <c r="KDR124" s="15"/>
      <c r="KDS124" s="19"/>
      <c r="KDT124" s="15"/>
      <c r="KDU124" s="15"/>
      <c r="KDV124" s="15"/>
      <c r="KDW124" s="15"/>
      <c r="KDX124" s="15"/>
      <c r="KDY124" s="15"/>
      <c r="KDZ124" s="19"/>
      <c r="KEA124" s="59"/>
      <c r="KEB124" s="59"/>
      <c r="KEC124" s="52"/>
      <c r="KED124" s="52"/>
      <c r="KEE124" s="52"/>
      <c r="KEF124" s="52"/>
      <c r="KEG124" s="52"/>
      <c r="KEH124" s="59"/>
      <c r="KEI124" s="59"/>
      <c r="KEJ124" s="59"/>
      <c r="KEK124" s="59"/>
      <c r="KEL124" s="60"/>
      <c r="KEM124" s="278"/>
      <c r="KEN124" s="243"/>
      <c r="KEO124" s="244"/>
      <c r="KEP124" s="244"/>
      <c r="KEQ124" s="244"/>
      <c r="KER124" s="244"/>
      <c r="KES124" s="244"/>
      <c r="KET124" s="201"/>
      <c r="KEU124" s="210"/>
      <c r="KEV124" s="15"/>
      <c r="KEW124" s="15"/>
      <c r="KEX124" s="15"/>
      <c r="KEY124" s="15"/>
      <c r="KEZ124" s="15"/>
      <c r="KFA124" s="15"/>
      <c r="KFB124" s="15"/>
      <c r="KFC124" s="15"/>
      <c r="KFD124" s="15"/>
      <c r="KFE124" s="15"/>
      <c r="KFF124" s="19"/>
      <c r="KFG124" s="15"/>
      <c r="KFH124" s="15"/>
      <c r="KFI124" s="15"/>
      <c r="KFJ124" s="15"/>
      <c r="KFK124" s="15"/>
      <c r="KFL124" s="15"/>
      <c r="KFM124" s="19"/>
      <c r="KFN124" s="59"/>
      <c r="KFO124" s="59"/>
      <c r="KFP124" s="52"/>
      <c r="KFQ124" s="52"/>
      <c r="KFR124" s="52"/>
      <c r="KFS124" s="52"/>
      <c r="KFT124" s="52"/>
      <c r="KFU124" s="59"/>
      <c r="KFV124" s="59"/>
      <c r="KFW124" s="59"/>
      <c r="KFX124" s="59"/>
      <c r="KFY124" s="60"/>
      <c r="KFZ124" s="278"/>
      <c r="KGA124" s="243"/>
      <c r="KGB124" s="244"/>
      <c r="KGC124" s="244"/>
      <c r="KGD124" s="244"/>
      <c r="KGE124" s="244"/>
      <c r="KGF124" s="244"/>
      <c r="KGG124" s="201"/>
      <c r="KGH124" s="210"/>
      <c r="KGI124" s="15"/>
      <c r="KGJ124" s="15"/>
      <c r="KGK124" s="15"/>
      <c r="KGL124" s="15"/>
      <c r="KGM124" s="15"/>
      <c r="KGN124" s="15"/>
      <c r="KGO124" s="15"/>
      <c r="KGP124" s="15"/>
      <c r="KGQ124" s="15"/>
      <c r="KGR124" s="15"/>
      <c r="KGS124" s="19"/>
      <c r="KGT124" s="15"/>
      <c r="KGU124" s="15"/>
      <c r="KGV124" s="15"/>
      <c r="KGW124" s="15"/>
      <c r="KGX124" s="15"/>
      <c r="KGY124" s="15"/>
      <c r="KGZ124" s="19"/>
      <c r="KHA124" s="59"/>
      <c r="KHB124" s="59"/>
      <c r="KHC124" s="52"/>
      <c r="KHD124" s="52"/>
      <c r="KHE124" s="52"/>
      <c r="KHF124" s="52"/>
      <c r="KHG124" s="52"/>
      <c r="KHH124" s="59"/>
      <c r="KHI124" s="59"/>
      <c r="KHJ124" s="59"/>
      <c r="KHK124" s="59"/>
      <c r="KHL124" s="60"/>
      <c r="KHM124" s="278"/>
      <c r="KHN124" s="243"/>
      <c r="KHO124" s="244"/>
      <c r="KHP124" s="244"/>
      <c r="KHQ124" s="244"/>
      <c r="KHR124" s="244"/>
      <c r="KHS124" s="244"/>
      <c r="KHT124" s="201"/>
      <c r="KHU124" s="210"/>
      <c r="KHV124" s="15"/>
      <c r="KHW124" s="15"/>
      <c r="KHX124" s="15"/>
      <c r="KHY124" s="15"/>
      <c r="KHZ124" s="15"/>
      <c r="KIA124" s="15"/>
      <c r="KIB124" s="15"/>
      <c r="KIC124" s="15"/>
      <c r="KID124" s="15"/>
      <c r="KIE124" s="15"/>
      <c r="KIF124" s="19"/>
      <c r="KIG124" s="15"/>
      <c r="KIH124" s="15"/>
      <c r="KII124" s="15"/>
      <c r="KIJ124" s="15"/>
      <c r="KIK124" s="15"/>
      <c r="KIL124" s="15"/>
      <c r="KIM124" s="19"/>
      <c r="KIN124" s="59"/>
      <c r="KIO124" s="59"/>
      <c r="KIP124" s="52"/>
      <c r="KIQ124" s="52"/>
      <c r="KIR124" s="52"/>
      <c r="KIS124" s="52"/>
      <c r="KIT124" s="52"/>
      <c r="KIU124" s="59"/>
      <c r="KIV124" s="59"/>
      <c r="KIW124" s="59"/>
      <c r="KIX124" s="59"/>
      <c r="KIY124" s="60"/>
      <c r="KIZ124" s="278"/>
      <c r="KJA124" s="243"/>
      <c r="KJB124" s="244"/>
      <c r="KJC124" s="244"/>
      <c r="KJD124" s="244"/>
      <c r="KJE124" s="244"/>
      <c r="KJF124" s="244"/>
      <c r="KJG124" s="201"/>
      <c r="KJH124" s="210"/>
      <c r="KJI124" s="15"/>
      <c r="KJJ124" s="15"/>
      <c r="KJK124" s="15"/>
      <c r="KJL124" s="15"/>
      <c r="KJM124" s="15"/>
      <c r="KJN124" s="15"/>
      <c r="KJO124" s="15"/>
      <c r="KJP124" s="15"/>
      <c r="KJQ124" s="15"/>
      <c r="KJR124" s="15"/>
      <c r="KJS124" s="19"/>
      <c r="KJT124" s="15"/>
      <c r="KJU124" s="15"/>
      <c r="KJV124" s="15"/>
      <c r="KJW124" s="15"/>
      <c r="KJX124" s="15"/>
      <c r="KJY124" s="15"/>
      <c r="KJZ124" s="19"/>
      <c r="KKA124" s="59"/>
      <c r="KKB124" s="59"/>
      <c r="KKC124" s="52"/>
      <c r="KKD124" s="52"/>
      <c r="KKE124" s="52"/>
      <c r="KKF124" s="52"/>
      <c r="KKG124" s="52"/>
      <c r="KKH124" s="59"/>
      <c r="KKI124" s="59"/>
      <c r="KKJ124" s="59"/>
      <c r="KKK124" s="59"/>
      <c r="KKL124" s="60"/>
      <c r="KKM124" s="278"/>
      <c r="KKN124" s="243"/>
      <c r="KKO124" s="244"/>
      <c r="KKP124" s="244"/>
      <c r="KKQ124" s="244"/>
      <c r="KKR124" s="244"/>
      <c r="KKS124" s="244"/>
      <c r="KKT124" s="201"/>
      <c r="KKU124" s="210"/>
      <c r="KKV124" s="15"/>
      <c r="KKW124" s="15"/>
      <c r="KKX124" s="15"/>
      <c r="KKY124" s="15"/>
      <c r="KKZ124" s="15"/>
      <c r="KLA124" s="15"/>
      <c r="KLB124" s="15"/>
      <c r="KLC124" s="15"/>
      <c r="KLD124" s="15"/>
      <c r="KLE124" s="15"/>
      <c r="KLF124" s="19"/>
      <c r="KLG124" s="15"/>
      <c r="KLH124" s="15"/>
      <c r="KLI124" s="15"/>
      <c r="KLJ124" s="15"/>
      <c r="KLK124" s="15"/>
      <c r="KLL124" s="15"/>
      <c r="KLM124" s="19"/>
      <c r="KLN124" s="59"/>
      <c r="KLO124" s="59"/>
      <c r="KLP124" s="52"/>
      <c r="KLQ124" s="52"/>
      <c r="KLR124" s="52"/>
      <c r="KLS124" s="52"/>
      <c r="KLT124" s="52"/>
      <c r="KLU124" s="59"/>
      <c r="KLV124" s="59"/>
      <c r="KLW124" s="59"/>
      <c r="KLX124" s="59"/>
      <c r="KLY124" s="60"/>
      <c r="KLZ124" s="278"/>
      <c r="KMA124" s="243"/>
      <c r="KMB124" s="244"/>
      <c r="KMC124" s="244"/>
      <c r="KMD124" s="244"/>
      <c r="KME124" s="244"/>
      <c r="KMF124" s="244"/>
      <c r="KMG124" s="201"/>
      <c r="KMH124" s="210"/>
      <c r="KMI124" s="15"/>
      <c r="KMJ124" s="15"/>
      <c r="KMK124" s="15"/>
      <c r="KML124" s="15"/>
      <c r="KMM124" s="15"/>
      <c r="KMN124" s="15"/>
      <c r="KMO124" s="15"/>
      <c r="KMP124" s="15"/>
      <c r="KMQ124" s="15"/>
      <c r="KMR124" s="15"/>
      <c r="KMS124" s="19"/>
      <c r="KMT124" s="15"/>
      <c r="KMU124" s="15"/>
      <c r="KMV124" s="15"/>
      <c r="KMW124" s="15"/>
      <c r="KMX124" s="15"/>
      <c r="KMY124" s="15"/>
      <c r="KMZ124" s="19"/>
      <c r="KNA124" s="59"/>
      <c r="KNB124" s="59"/>
      <c r="KNC124" s="52"/>
      <c r="KND124" s="52"/>
      <c r="KNE124" s="52"/>
      <c r="KNF124" s="52"/>
      <c r="KNG124" s="52"/>
      <c r="KNH124" s="59"/>
      <c r="KNI124" s="59"/>
      <c r="KNJ124" s="59"/>
      <c r="KNK124" s="59"/>
      <c r="KNL124" s="60"/>
      <c r="KNM124" s="278"/>
      <c r="KNN124" s="243"/>
      <c r="KNO124" s="244"/>
      <c r="KNP124" s="244"/>
      <c r="KNQ124" s="244"/>
      <c r="KNR124" s="244"/>
      <c r="KNS124" s="244"/>
      <c r="KNT124" s="201"/>
      <c r="KNU124" s="210"/>
      <c r="KNV124" s="15"/>
      <c r="KNW124" s="15"/>
      <c r="KNX124" s="15"/>
      <c r="KNY124" s="15"/>
      <c r="KNZ124" s="15"/>
      <c r="KOA124" s="15"/>
      <c r="KOB124" s="15"/>
      <c r="KOC124" s="15"/>
      <c r="KOD124" s="15"/>
      <c r="KOE124" s="15"/>
      <c r="KOF124" s="19"/>
      <c r="KOG124" s="15"/>
      <c r="KOH124" s="15"/>
      <c r="KOI124" s="15"/>
      <c r="KOJ124" s="15"/>
      <c r="KOK124" s="15"/>
      <c r="KOL124" s="15"/>
      <c r="KOM124" s="19"/>
      <c r="KON124" s="59"/>
      <c r="KOO124" s="59"/>
      <c r="KOP124" s="52"/>
      <c r="KOQ124" s="52"/>
      <c r="KOR124" s="52"/>
      <c r="KOS124" s="52"/>
      <c r="KOT124" s="52"/>
      <c r="KOU124" s="59"/>
      <c r="KOV124" s="59"/>
      <c r="KOW124" s="59"/>
      <c r="KOX124" s="59"/>
      <c r="KOY124" s="60"/>
      <c r="KOZ124" s="278"/>
      <c r="KPA124" s="243"/>
      <c r="KPB124" s="244"/>
      <c r="KPC124" s="244"/>
      <c r="KPD124" s="244"/>
      <c r="KPE124" s="244"/>
      <c r="KPF124" s="244"/>
      <c r="KPG124" s="201"/>
      <c r="KPH124" s="210"/>
      <c r="KPI124" s="15"/>
      <c r="KPJ124" s="15"/>
      <c r="KPK124" s="15"/>
      <c r="KPL124" s="15"/>
      <c r="KPM124" s="15"/>
      <c r="KPN124" s="15"/>
      <c r="KPO124" s="15"/>
      <c r="KPP124" s="15"/>
      <c r="KPQ124" s="15"/>
      <c r="KPR124" s="15"/>
      <c r="KPS124" s="19"/>
      <c r="KPT124" s="15"/>
      <c r="KPU124" s="15"/>
      <c r="KPV124" s="15"/>
      <c r="KPW124" s="15"/>
      <c r="KPX124" s="15"/>
      <c r="KPY124" s="15"/>
      <c r="KPZ124" s="19"/>
      <c r="KQA124" s="59"/>
      <c r="KQB124" s="59"/>
      <c r="KQC124" s="52"/>
      <c r="KQD124" s="52"/>
      <c r="KQE124" s="52"/>
      <c r="KQF124" s="52"/>
      <c r="KQG124" s="52"/>
      <c r="KQH124" s="59"/>
      <c r="KQI124" s="59"/>
      <c r="KQJ124" s="59"/>
      <c r="KQK124" s="59"/>
      <c r="KQL124" s="60"/>
      <c r="KQM124" s="278"/>
      <c r="KQN124" s="243"/>
      <c r="KQO124" s="244"/>
      <c r="KQP124" s="244"/>
      <c r="KQQ124" s="244"/>
      <c r="KQR124" s="244"/>
      <c r="KQS124" s="244"/>
      <c r="KQT124" s="201"/>
      <c r="KQU124" s="210"/>
      <c r="KQV124" s="15"/>
      <c r="KQW124" s="15"/>
      <c r="KQX124" s="15"/>
      <c r="KQY124" s="15"/>
      <c r="KQZ124" s="15"/>
      <c r="KRA124" s="15"/>
      <c r="KRB124" s="15"/>
      <c r="KRC124" s="15"/>
      <c r="KRD124" s="15"/>
      <c r="KRE124" s="15"/>
      <c r="KRF124" s="19"/>
      <c r="KRG124" s="15"/>
      <c r="KRH124" s="15"/>
      <c r="KRI124" s="15"/>
      <c r="KRJ124" s="15"/>
      <c r="KRK124" s="15"/>
      <c r="KRL124" s="15"/>
      <c r="KRM124" s="19"/>
      <c r="KRN124" s="59"/>
      <c r="KRO124" s="59"/>
      <c r="KRP124" s="52"/>
      <c r="KRQ124" s="52"/>
      <c r="KRR124" s="52"/>
      <c r="KRS124" s="52"/>
      <c r="KRT124" s="52"/>
      <c r="KRU124" s="59"/>
      <c r="KRV124" s="59"/>
      <c r="KRW124" s="59"/>
      <c r="KRX124" s="59"/>
      <c r="KRY124" s="60"/>
      <c r="KRZ124" s="278"/>
      <c r="KSA124" s="243"/>
      <c r="KSB124" s="244"/>
      <c r="KSC124" s="244"/>
      <c r="KSD124" s="244"/>
      <c r="KSE124" s="244"/>
      <c r="KSF124" s="244"/>
      <c r="KSG124" s="201"/>
      <c r="KSH124" s="210"/>
      <c r="KSI124" s="15"/>
      <c r="KSJ124" s="15"/>
      <c r="KSK124" s="15"/>
      <c r="KSL124" s="15"/>
      <c r="KSM124" s="15"/>
      <c r="KSN124" s="15"/>
      <c r="KSO124" s="15"/>
      <c r="KSP124" s="15"/>
      <c r="KSQ124" s="15"/>
      <c r="KSR124" s="15"/>
      <c r="KSS124" s="19"/>
      <c r="KST124" s="15"/>
      <c r="KSU124" s="15"/>
      <c r="KSV124" s="15"/>
      <c r="KSW124" s="15"/>
      <c r="KSX124" s="15"/>
      <c r="KSY124" s="15"/>
      <c r="KSZ124" s="19"/>
      <c r="KTA124" s="59"/>
      <c r="KTB124" s="59"/>
      <c r="KTC124" s="52"/>
      <c r="KTD124" s="52"/>
      <c r="KTE124" s="52"/>
      <c r="KTF124" s="52"/>
      <c r="KTG124" s="52"/>
      <c r="KTH124" s="59"/>
      <c r="KTI124" s="59"/>
      <c r="KTJ124" s="59"/>
      <c r="KTK124" s="59"/>
      <c r="KTL124" s="60"/>
      <c r="KTM124" s="278"/>
      <c r="KTN124" s="243"/>
      <c r="KTO124" s="244"/>
      <c r="KTP124" s="244"/>
      <c r="KTQ124" s="244"/>
      <c r="KTR124" s="244"/>
      <c r="KTS124" s="244"/>
      <c r="KTT124" s="201"/>
      <c r="KTU124" s="210"/>
      <c r="KTV124" s="15"/>
      <c r="KTW124" s="15"/>
      <c r="KTX124" s="15"/>
      <c r="KTY124" s="15"/>
      <c r="KTZ124" s="15"/>
      <c r="KUA124" s="15"/>
      <c r="KUB124" s="15"/>
      <c r="KUC124" s="15"/>
      <c r="KUD124" s="15"/>
      <c r="KUE124" s="15"/>
      <c r="KUF124" s="19"/>
      <c r="KUG124" s="15"/>
      <c r="KUH124" s="15"/>
      <c r="KUI124" s="15"/>
      <c r="KUJ124" s="15"/>
      <c r="KUK124" s="15"/>
      <c r="KUL124" s="15"/>
      <c r="KUM124" s="19"/>
      <c r="KUN124" s="59"/>
      <c r="KUO124" s="59"/>
      <c r="KUP124" s="52"/>
      <c r="KUQ124" s="52"/>
      <c r="KUR124" s="52"/>
      <c r="KUS124" s="52"/>
      <c r="KUT124" s="52"/>
      <c r="KUU124" s="59"/>
      <c r="KUV124" s="59"/>
      <c r="KUW124" s="59"/>
      <c r="KUX124" s="59"/>
      <c r="KUY124" s="60"/>
      <c r="KUZ124" s="278"/>
      <c r="KVA124" s="243"/>
      <c r="KVB124" s="244"/>
      <c r="KVC124" s="244"/>
      <c r="KVD124" s="244"/>
      <c r="KVE124" s="244"/>
      <c r="KVF124" s="244"/>
      <c r="KVG124" s="201"/>
      <c r="KVH124" s="210"/>
      <c r="KVI124" s="15"/>
      <c r="KVJ124" s="15"/>
      <c r="KVK124" s="15"/>
      <c r="KVL124" s="15"/>
      <c r="KVM124" s="15"/>
      <c r="KVN124" s="15"/>
      <c r="KVO124" s="15"/>
      <c r="KVP124" s="15"/>
      <c r="KVQ124" s="15"/>
      <c r="KVR124" s="15"/>
      <c r="KVS124" s="19"/>
      <c r="KVT124" s="15"/>
      <c r="KVU124" s="15"/>
      <c r="KVV124" s="15"/>
      <c r="KVW124" s="15"/>
      <c r="KVX124" s="15"/>
      <c r="KVY124" s="15"/>
      <c r="KVZ124" s="19"/>
      <c r="KWA124" s="59"/>
      <c r="KWB124" s="59"/>
      <c r="KWC124" s="52"/>
      <c r="KWD124" s="52"/>
      <c r="KWE124" s="52"/>
      <c r="KWF124" s="52"/>
      <c r="KWG124" s="52"/>
      <c r="KWH124" s="59"/>
      <c r="KWI124" s="59"/>
      <c r="KWJ124" s="59"/>
      <c r="KWK124" s="59"/>
      <c r="KWL124" s="60"/>
      <c r="KWM124" s="278"/>
      <c r="KWN124" s="243"/>
      <c r="KWO124" s="244"/>
      <c r="KWP124" s="244"/>
      <c r="KWQ124" s="244"/>
      <c r="KWR124" s="244"/>
      <c r="KWS124" s="244"/>
      <c r="KWT124" s="201"/>
      <c r="KWU124" s="210"/>
      <c r="KWV124" s="15"/>
      <c r="KWW124" s="15"/>
      <c r="KWX124" s="15"/>
      <c r="KWY124" s="15"/>
      <c r="KWZ124" s="15"/>
      <c r="KXA124" s="15"/>
      <c r="KXB124" s="15"/>
      <c r="KXC124" s="15"/>
      <c r="KXD124" s="15"/>
      <c r="KXE124" s="15"/>
      <c r="KXF124" s="19"/>
      <c r="KXG124" s="15"/>
      <c r="KXH124" s="15"/>
      <c r="KXI124" s="15"/>
      <c r="KXJ124" s="15"/>
      <c r="KXK124" s="15"/>
      <c r="KXL124" s="15"/>
      <c r="KXM124" s="19"/>
      <c r="KXN124" s="59"/>
      <c r="KXO124" s="59"/>
      <c r="KXP124" s="52"/>
      <c r="KXQ124" s="52"/>
      <c r="KXR124" s="52"/>
      <c r="KXS124" s="52"/>
      <c r="KXT124" s="52"/>
      <c r="KXU124" s="59"/>
      <c r="KXV124" s="59"/>
      <c r="KXW124" s="59"/>
      <c r="KXX124" s="59"/>
      <c r="KXY124" s="60"/>
      <c r="KXZ124" s="278"/>
      <c r="KYA124" s="243"/>
      <c r="KYB124" s="244"/>
      <c r="KYC124" s="244"/>
      <c r="KYD124" s="244"/>
      <c r="KYE124" s="244"/>
      <c r="KYF124" s="244"/>
      <c r="KYG124" s="201"/>
      <c r="KYH124" s="210"/>
      <c r="KYI124" s="15"/>
      <c r="KYJ124" s="15"/>
      <c r="KYK124" s="15"/>
      <c r="KYL124" s="15"/>
      <c r="KYM124" s="15"/>
      <c r="KYN124" s="15"/>
      <c r="KYO124" s="15"/>
      <c r="KYP124" s="15"/>
      <c r="KYQ124" s="15"/>
      <c r="KYR124" s="15"/>
      <c r="KYS124" s="19"/>
      <c r="KYT124" s="15"/>
      <c r="KYU124" s="15"/>
      <c r="KYV124" s="15"/>
      <c r="KYW124" s="15"/>
      <c r="KYX124" s="15"/>
      <c r="KYY124" s="15"/>
      <c r="KYZ124" s="19"/>
      <c r="KZA124" s="59"/>
      <c r="KZB124" s="59"/>
      <c r="KZC124" s="52"/>
      <c r="KZD124" s="52"/>
      <c r="KZE124" s="52"/>
      <c r="KZF124" s="52"/>
      <c r="KZG124" s="52"/>
      <c r="KZH124" s="59"/>
      <c r="KZI124" s="59"/>
      <c r="KZJ124" s="59"/>
      <c r="KZK124" s="59"/>
      <c r="KZL124" s="60"/>
      <c r="KZM124" s="278"/>
      <c r="KZN124" s="243"/>
      <c r="KZO124" s="244"/>
      <c r="KZP124" s="244"/>
      <c r="KZQ124" s="244"/>
      <c r="KZR124" s="244"/>
      <c r="KZS124" s="244"/>
      <c r="KZT124" s="201"/>
      <c r="KZU124" s="210"/>
      <c r="KZV124" s="15"/>
      <c r="KZW124" s="15"/>
      <c r="KZX124" s="15"/>
      <c r="KZY124" s="15"/>
      <c r="KZZ124" s="15"/>
      <c r="LAA124" s="15"/>
      <c r="LAB124" s="15"/>
      <c r="LAC124" s="15"/>
      <c r="LAD124" s="15"/>
      <c r="LAE124" s="15"/>
      <c r="LAF124" s="19"/>
      <c r="LAG124" s="15"/>
      <c r="LAH124" s="15"/>
      <c r="LAI124" s="15"/>
      <c r="LAJ124" s="15"/>
      <c r="LAK124" s="15"/>
      <c r="LAL124" s="15"/>
      <c r="LAM124" s="19"/>
      <c r="LAN124" s="59"/>
      <c r="LAO124" s="59"/>
      <c r="LAP124" s="52"/>
      <c r="LAQ124" s="52"/>
      <c r="LAR124" s="52"/>
      <c r="LAS124" s="52"/>
      <c r="LAT124" s="52"/>
      <c r="LAU124" s="59"/>
      <c r="LAV124" s="59"/>
      <c r="LAW124" s="59"/>
      <c r="LAX124" s="59"/>
      <c r="LAY124" s="60"/>
      <c r="LAZ124" s="278"/>
      <c r="LBA124" s="243"/>
      <c r="LBB124" s="244"/>
      <c r="LBC124" s="244"/>
      <c r="LBD124" s="244"/>
      <c r="LBE124" s="244"/>
      <c r="LBF124" s="244"/>
      <c r="LBG124" s="201"/>
      <c r="LBH124" s="210"/>
      <c r="LBI124" s="15"/>
      <c r="LBJ124" s="15"/>
      <c r="LBK124" s="15"/>
      <c r="LBL124" s="15"/>
      <c r="LBM124" s="15"/>
      <c r="LBN124" s="15"/>
      <c r="LBO124" s="15"/>
      <c r="LBP124" s="15"/>
      <c r="LBQ124" s="15"/>
      <c r="LBR124" s="15"/>
      <c r="LBS124" s="19"/>
      <c r="LBT124" s="15"/>
      <c r="LBU124" s="15"/>
      <c r="LBV124" s="15"/>
      <c r="LBW124" s="15"/>
      <c r="LBX124" s="15"/>
      <c r="LBY124" s="15"/>
      <c r="LBZ124" s="19"/>
      <c r="LCA124" s="59"/>
      <c r="LCB124" s="59"/>
      <c r="LCC124" s="52"/>
      <c r="LCD124" s="52"/>
      <c r="LCE124" s="52"/>
      <c r="LCF124" s="52"/>
      <c r="LCG124" s="52"/>
      <c r="LCH124" s="59"/>
      <c r="LCI124" s="59"/>
      <c r="LCJ124" s="59"/>
      <c r="LCK124" s="59"/>
      <c r="LCL124" s="60"/>
      <c r="LCM124" s="278"/>
      <c r="LCN124" s="243"/>
      <c r="LCO124" s="244"/>
      <c r="LCP124" s="244"/>
      <c r="LCQ124" s="244"/>
      <c r="LCR124" s="244"/>
      <c r="LCS124" s="244"/>
      <c r="LCT124" s="201"/>
      <c r="LCU124" s="210"/>
      <c r="LCV124" s="15"/>
      <c r="LCW124" s="15"/>
      <c r="LCX124" s="15"/>
      <c r="LCY124" s="15"/>
      <c r="LCZ124" s="15"/>
      <c r="LDA124" s="15"/>
      <c r="LDB124" s="15"/>
      <c r="LDC124" s="15"/>
      <c r="LDD124" s="15"/>
      <c r="LDE124" s="15"/>
      <c r="LDF124" s="19"/>
      <c r="LDG124" s="15"/>
      <c r="LDH124" s="15"/>
      <c r="LDI124" s="15"/>
      <c r="LDJ124" s="15"/>
      <c r="LDK124" s="15"/>
      <c r="LDL124" s="15"/>
      <c r="LDM124" s="19"/>
      <c r="LDN124" s="59"/>
      <c r="LDO124" s="59"/>
      <c r="LDP124" s="52"/>
      <c r="LDQ124" s="52"/>
      <c r="LDR124" s="52"/>
      <c r="LDS124" s="52"/>
      <c r="LDT124" s="52"/>
      <c r="LDU124" s="59"/>
      <c r="LDV124" s="59"/>
      <c r="LDW124" s="59"/>
      <c r="LDX124" s="59"/>
      <c r="LDY124" s="60"/>
      <c r="LDZ124" s="278"/>
      <c r="LEA124" s="243"/>
      <c r="LEB124" s="244"/>
      <c r="LEC124" s="244"/>
      <c r="LED124" s="244"/>
      <c r="LEE124" s="244"/>
      <c r="LEF124" s="244"/>
      <c r="LEG124" s="201"/>
      <c r="LEH124" s="210"/>
      <c r="LEI124" s="15"/>
      <c r="LEJ124" s="15"/>
      <c r="LEK124" s="15"/>
      <c r="LEL124" s="15"/>
      <c r="LEM124" s="15"/>
      <c r="LEN124" s="15"/>
      <c r="LEO124" s="15"/>
      <c r="LEP124" s="15"/>
      <c r="LEQ124" s="15"/>
      <c r="LER124" s="15"/>
      <c r="LES124" s="19"/>
      <c r="LET124" s="15"/>
      <c r="LEU124" s="15"/>
      <c r="LEV124" s="15"/>
      <c r="LEW124" s="15"/>
      <c r="LEX124" s="15"/>
      <c r="LEY124" s="15"/>
      <c r="LEZ124" s="19"/>
      <c r="LFA124" s="59"/>
      <c r="LFB124" s="59"/>
      <c r="LFC124" s="52"/>
      <c r="LFD124" s="52"/>
      <c r="LFE124" s="52"/>
      <c r="LFF124" s="52"/>
      <c r="LFG124" s="52"/>
      <c r="LFH124" s="59"/>
      <c r="LFI124" s="59"/>
      <c r="LFJ124" s="59"/>
      <c r="LFK124" s="59"/>
      <c r="LFL124" s="60"/>
      <c r="LFM124" s="278"/>
      <c r="LFN124" s="243"/>
      <c r="LFO124" s="244"/>
      <c r="LFP124" s="244"/>
      <c r="LFQ124" s="244"/>
      <c r="LFR124" s="244"/>
      <c r="LFS124" s="244"/>
      <c r="LFT124" s="201"/>
      <c r="LFU124" s="210"/>
      <c r="LFV124" s="15"/>
      <c r="LFW124" s="15"/>
      <c r="LFX124" s="15"/>
      <c r="LFY124" s="15"/>
      <c r="LFZ124" s="15"/>
      <c r="LGA124" s="15"/>
      <c r="LGB124" s="15"/>
      <c r="LGC124" s="15"/>
      <c r="LGD124" s="15"/>
      <c r="LGE124" s="15"/>
      <c r="LGF124" s="19"/>
      <c r="LGG124" s="15"/>
      <c r="LGH124" s="15"/>
      <c r="LGI124" s="15"/>
      <c r="LGJ124" s="15"/>
      <c r="LGK124" s="15"/>
      <c r="LGL124" s="15"/>
      <c r="LGM124" s="19"/>
      <c r="LGN124" s="59"/>
      <c r="LGO124" s="59"/>
      <c r="LGP124" s="52"/>
      <c r="LGQ124" s="52"/>
      <c r="LGR124" s="52"/>
      <c r="LGS124" s="52"/>
      <c r="LGT124" s="52"/>
      <c r="LGU124" s="59"/>
      <c r="LGV124" s="59"/>
      <c r="LGW124" s="59"/>
      <c r="LGX124" s="59"/>
      <c r="LGY124" s="60"/>
      <c r="LGZ124" s="278"/>
      <c r="LHA124" s="243"/>
      <c r="LHB124" s="244"/>
      <c r="LHC124" s="244"/>
      <c r="LHD124" s="244"/>
      <c r="LHE124" s="244"/>
      <c r="LHF124" s="244"/>
      <c r="LHG124" s="201"/>
      <c r="LHH124" s="210"/>
      <c r="LHI124" s="15"/>
      <c r="LHJ124" s="15"/>
      <c r="LHK124" s="15"/>
      <c r="LHL124" s="15"/>
      <c r="LHM124" s="15"/>
      <c r="LHN124" s="15"/>
      <c r="LHO124" s="15"/>
      <c r="LHP124" s="15"/>
      <c r="LHQ124" s="15"/>
      <c r="LHR124" s="15"/>
      <c r="LHS124" s="19"/>
      <c r="LHT124" s="15"/>
      <c r="LHU124" s="15"/>
      <c r="LHV124" s="15"/>
      <c r="LHW124" s="15"/>
      <c r="LHX124" s="15"/>
      <c r="LHY124" s="15"/>
      <c r="LHZ124" s="19"/>
      <c r="LIA124" s="59"/>
      <c r="LIB124" s="59"/>
      <c r="LIC124" s="52"/>
      <c r="LID124" s="52"/>
      <c r="LIE124" s="52"/>
      <c r="LIF124" s="52"/>
      <c r="LIG124" s="52"/>
      <c r="LIH124" s="59"/>
      <c r="LII124" s="59"/>
      <c r="LIJ124" s="59"/>
      <c r="LIK124" s="59"/>
      <c r="LIL124" s="60"/>
      <c r="LIM124" s="278"/>
      <c r="LIN124" s="243"/>
      <c r="LIO124" s="244"/>
      <c r="LIP124" s="244"/>
      <c r="LIQ124" s="244"/>
      <c r="LIR124" s="244"/>
      <c r="LIS124" s="244"/>
      <c r="LIT124" s="201"/>
      <c r="LIU124" s="210"/>
      <c r="LIV124" s="15"/>
      <c r="LIW124" s="15"/>
      <c r="LIX124" s="15"/>
      <c r="LIY124" s="15"/>
      <c r="LIZ124" s="15"/>
      <c r="LJA124" s="15"/>
      <c r="LJB124" s="15"/>
      <c r="LJC124" s="15"/>
      <c r="LJD124" s="15"/>
      <c r="LJE124" s="15"/>
      <c r="LJF124" s="19"/>
      <c r="LJG124" s="15"/>
      <c r="LJH124" s="15"/>
      <c r="LJI124" s="15"/>
      <c r="LJJ124" s="15"/>
      <c r="LJK124" s="15"/>
      <c r="LJL124" s="15"/>
      <c r="LJM124" s="19"/>
      <c r="LJN124" s="59"/>
      <c r="LJO124" s="59"/>
      <c r="LJP124" s="52"/>
      <c r="LJQ124" s="52"/>
      <c r="LJR124" s="52"/>
      <c r="LJS124" s="52"/>
      <c r="LJT124" s="52"/>
      <c r="LJU124" s="59"/>
      <c r="LJV124" s="59"/>
      <c r="LJW124" s="59"/>
      <c r="LJX124" s="59"/>
      <c r="LJY124" s="60"/>
      <c r="LJZ124" s="278"/>
      <c r="LKA124" s="243"/>
      <c r="LKB124" s="244"/>
      <c r="LKC124" s="244"/>
      <c r="LKD124" s="244"/>
      <c r="LKE124" s="244"/>
      <c r="LKF124" s="244"/>
      <c r="LKG124" s="201"/>
      <c r="LKH124" s="210"/>
      <c r="LKI124" s="15"/>
      <c r="LKJ124" s="15"/>
      <c r="LKK124" s="15"/>
      <c r="LKL124" s="15"/>
      <c r="LKM124" s="15"/>
      <c r="LKN124" s="15"/>
      <c r="LKO124" s="15"/>
      <c r="LKP124" s="15"/>
      <c r="LKQ124" s="15"/>
      <c r="LKR124" s="15"/>
      <c r="LKS124" s="19"/>
      <c r="LKT124" s="15"/>
      <c r="LKU124" s="15"/>
      <c r="LKV124" s="15"/>
      <c r="LKW124" s="15"/>
      <c r="LKX124" s="15"/>
      <c r="LKY124" s="15"/>
      <c r="LKZ124" s="19"/>
      <c r="LLA124" s="59"/>
      <c r="LLB124" s="59"/>
      <c r="LLC124" s="52"/>
      <c r="LLD124" s="52"/>
      <c r="LLE124" s="52"/>
      <c r="LLF124" s="52"/>
      <c r="LLG124" s="52"/>
      <c r="LLH124" s="59"/>
      <c r="LLI124" s="59"/>
      <c r="LLJ124" s="59"/>
      <c r="LLK124" s="59"/>
      <c r="LLL124" s="60"/>
      <c r="LLM124" s="278"/>
      <c r="LLN124" s="243"/>
      <c r="LLO124" s="244"/>
      <c r="LLP124" s="244"/>
      <c r="LLQ124" s="244"/>
      <c r="LLR124" s="244"/>
      <c r="LLS124" s="244"/>
      <c r="LLT124" s="201"/>
      <c r="LLU124" s="210"/>
      <c r="LLV124" s="15"/>
      <c r="LLW124" s="15"/>
      <c r="LLX124" s="15"/>
      <c r="LLY124" s="15"/>
      <c r="LLZ124" s="15"/>
      <c r="LMA124" s="15"/>
      <c r="LMB124" s="15"/>
      <c r="LMC124" s="15"/>
      <c r="LMD124" s="15"/>
      <c r="LME124" s="15"/>
      <c r="LMF124" s="19"/>
      <c r="LMG124" s="15"/>
      <c r="LMH124" s="15"/>
      <c r="LMI124" s="15"/>
      <c r="LMJ124" s="15"/>
      <c r="LMK124" s="15"/>
      <c r="LML124" s="15"/>
      <c r="LMM124" s="19"/>
      <c r="LMN124" s="59"/>
      <c r="LMO124" s="59"/>
      <c r="LMP124" s="52"/>
      <c r="LMQ124" s="52"/>
      <c r="LMR124" s="52"/>
      <c r="LMS124" s="52"/>
      <c r="LMT124" s="52"/>
      <c r="LMU124" s="59"/>
      <c r="LMV124" s="59"/>
      <c r="LMW124" s="59"/>
      <c r="LMX124" s="59"/>
      <c r="LMY124" s="60"/>
      <c r="LMZ124" s="278"/>
      <c r="LNA124" s="243"/>
      <c r="LNB124" s="244"/>
      <c r="LNC124" s="244"/>
      <c r="LND124" s="244"/>
      <c r="LNE124" s="244"/>
      <c r="LNF124" s="244"/>
      <c r="LNG124" s="201"/>
      <c r="LNH124" s="210"/>
      <c r="LNI124" s="15"/>
      <c r="LNJ124" s="15"/>
      <c r="LNK124" s="15"/>
      <c r="LNL124" s="15"/>
      <c r="LNM124" s="15"/>
      <c r="LNN124" s="15"/>
      <c r="LNO124" s="15"/>
      <c r="LNP124" s="15"/>
      <c r="LNQ124" s="15"/>
      <c r="LNR124" s="15"/>
      <c r="LNS124" s="19"/>
      <c r="LNT124" s="15"/>
      <c r="LNU124" s="15"/>
      <c r="LNV124" s="15"/>
      <c r="LNW124" s="15"/>
      <c r="LNX124" s="15"/>
      <c r="LNY124" s="15"/>
      <c r="LNZ124" s="19"/>
      <c r="LOA124" s="59"/>
      <c r="LOB124" s="59"/>
      <c r="LOC124" s="52"/>
      <c r="LOD124" s="52"/>
      <c r="LOE124" s="52"/>
      <c r="LOF124" s="52"/>
      <c r="LOG124" s="52"/>
      <c r="LOH124" s="59"/>
      <c r="LOI124" s="59"/>
      <c r="LOJ124" s="59"/>
      <c r="LOK124" s="59"/>
      <c r="LOL124" s="60"/>
      <c r="LOM124" s="278"/>
      <c r="LON124" s="243"/>
      <c r="LOO124" s="244"/>
      <c r="LOP124" s="244"/>
      <c r="LOQ124" s="244"/>
      <c r="LOR124" s="244"/>
      <c r="LOS124" s="244"/>
      <c r="LOT124" s="201"/>
      <c r="LOU124" s="210"/>
      <c r="LOV124" s="15"/>
      <c r="LOW124" s="15"/>
      <c r="LOX124" s="15"/>
      <c r="LOY124" s="15"/>
      <c r="LOZ124" s="15"/>
      <c r="LPA124" s="15"/>
      <c r="LPB124" s="15"/>
      <c r="LPC124" s="15"/>
      <c r="LPD124" s="15"/>
      <c r="LPE124" s="15"/>
      <c r="LPF124" s="19"/>
      <c r="LPG124" s="15"/>
      <c r="LPH124" s="15"/>
      <c r="LPI124" s="15"/>
      <c r="LPJ124" s="15"/>
      <c r="LPK124" s="15"/>
      <c r="LPL124" s="15"/>
      <c r="LPM124" s="19"/>
      <c r="LPN124" s="59"/>
      <c r="LPO124" s="59"/>
      <c r="LPP124" s="52"/>
      <c r="LPQ124" s="52"/>
      <c r="LPR124" s="52"/>
      <c r="LPS124" s="52"/>
      <c r="LPT124" s="52"/>
      <c r="LPU124" s="59"/>
      <c r="LPV124" s="59"/>
      <c r="LPW124" s="59"/>
      <c r="LPX124" s="59"/>
      <c r="LPY124" s="60"/>
      <c r="LPZ124" s="278"/>
      <c r="LQA124" s="243"/>
      <c r="LQB124" s="244"/>
      <c r="LQC124" s="244"/>
      <c r="LQD124" s="244"/>
      <c r="LQE124" s="244"/>
      <c r="LQF124" s="244"/>
      <c r="LQG124" s="201"/>
      <c r="LQH124" s="210"/>
      <c r="LQI124" s="15"/>
      <c r="LQJ124" s="15"/>
      <c r="LQK124" s="15"/>
      <c r="LQL124" s="15"/>
      <c r="LQM124" s="15"/>
      <c r="LQN124" s="15"/>
      <c r="LQO124" s="15"/>
      <c r="LQP124" s="15"/>
      <c r="LQQ124" s="15"/>
      <c r="LQR124" s="15"/>
      <c r="LQS124" s="19"/>
      <c r="LQT124" s="15"/>
      <c r="LQU124" s="15"/>
      <c r="LQV124" s="15"/>
      <c r="LQW124" s="15"/>
      <c r="LQX124" s="15"/>
      <c r="LQY124" s="15"/>
      <c r="LQZ124" s="19"/>
      <c r="LRA124" s="59"/>
      <c r="LRB124" s="59"/>
      <c r="LRC124" s="52"/>
      <c r="LRD124" s="52"/>
      <c r="LRE124" s="52"/>
      <c r="LRF124" s="52"/>
      <c r="LRG124" s="52"/>
      <c r="LRH124" s="59"/>
      <c r="LRI124" s="59"/>
      <c r="LRJ124" s="59"/>
      <c r="LRK124" s="59"/>
      <c r="LRL124" s="60"/>
      <c r="LRM124" s="278"/>
      <c r="LRN124" s="243"/>
      <c r="LRO124" s="244"/>
      <c r="LRP124" s="244"/>
      <c r="LRQ124" s="244"/>
      <c r="LRR124" s="244"/>
      <c r="LRS124" s="244"/>
      <c r="LRT124" s="201"/>
      <c r="LRU124" s="210"/>
      <c r="LRV124" s="15"/>
      <c r="LRW124" s="15"/>
      <c r="LRX124" s="15"/>
      <c r="LRY124" s="15"/>
      <c r="LRZ124" s="15"/>
      <c r="LSA124" s="15"/>
      <c r="LSB124" s="15"/>
      <c r="LSC124" s="15"/>
      <c r="LSD124" s="15"/>
      <c r="LSE124" s="15"/>
      <c r="LSF124" s="19"/>
      <c r="LSG124" s="15"/>
      <c r="LSH124" s="15"/>
      <c r="LSI124" s="15"/>
      <c r="LSJ124" s="15"/>
      <c r="LSK124" s="15"/>
      <c r="LSL124" s="15"/>
      <c r="LSM124" s="19"/>
      <c r="LSN124" s="59"/>
      <c r="LSO124" s="59"/>
      <c r="LSP124" s="52"/>
      <c r="LSQ124" s="52"/>
      <c r="LSR124" s="52"/>
      <c r="LSS124" s="52"/>
      <c r="LST124" s="52"/>
      <c r="LSU124" s="59"/>
      <c r="LSV124" s="59"/>
      <c r="LSW124" s="59"/>
      <c r="LSX124" s="59"/>
      <c r="LSY124" s="60"/>
      <c r="LSZ124" s="278"/>
      <c r="LTA124" s="243"/>
      <c r="LTB124" s="244"/>
      <c r="LTC124" s="244"/>
      <c r="LTD124" s="244"/>
      <c r="LTE124" s="244"/>
      <c r="LTF124" s="244"/>
      <c r="LTG124" s="201"/>
      <c r="LTH124" s="210"/>
      <c r="LTI124" s="15"/>
      <c r="LTJ124" s="15"/>
      <c r="LTK124" s="15"/>
      <c r="LTL124" s="15"/>
      <c r="LTM124" s="15"/>
      <c r="LTN124" s="15"/>
      <c r="LTO124" s="15"/>
      <c r="LTP124" s="15"/>
      <c r="LTQ124" s="15"/>
      <c r="LTR124" s="15"/>
      <c r="LTS124" s="19"/>
      <c r="LTT124" s="15"/>
      <c r="LTU124" s="15"/>
      <c r="LTV124" s="15"/>
      <c r="LTW124" s="15"/>
      <c r="LTX124" s="15"/>
      <c r="LTY124" s="15"/>
      <c r="LTZ124" s="19"/>
      <c r="LUA124" s="59"/>
      <c r="LUB124" s="59"/>
      <c r="LUC124" s="52"/>
      <c r="LUD124" s="52"/>
      <c r="LUE124" s="52"/>
      <c r="LUF124" s="52"/>
      <c r="LUG124" s="52"/>
      <c r="LUH124" s="59"/>
      <c r="LUI124" s="59"/>
      <c r="LUJ124" s="59"/>
      <c r="LUK124" s="59"/>
      <c r="LUL124" s="60"/>
      <c r="LUM124" s="278"/>
      <c r="LUN124" s="243"/>
      <c r="LUO124" s="244"/>
      <c r="LUP124" s="244"/>
      <c r="LUQ124" s="244"/>
      <c r="LUR124" s="244"/>
      <c r="LUS124" s="244"/>
      <c r="LUT124" s="201"/>
      <c r="LUU124" s="210"/>
      <c r="LUV124" s="15"/>
      <c r="LUW124" s="15"/>
      <c r="LUX124" s="15"/>
      <c r="LUY124" s="15"/>
      <c r="LUZ124" s="15"/>
      <c r="LVA124" s="15"/>
      <c r="LVB124" s="15"/>
      <c r="LVC124" s="15"/>
      <c r="LVD124" s="15"/>
      <c r="LVE124" s="15"/>
      <c r="LVF124" s="19"/>
      <c r="LVG124" s="15"/>
      <c r="LVH124" s="15"/>
      <c r="LVI124" s="15"/>
      <c r="LVJ124" s="15"/>
      <c r="LVK124" s="15"/>
      <c r="LVL124" s="15"/>
      <c r="LVM124" s="19"/>
      <c r="LVN124" s="59"/>
      <c r="LVO124" s="59"/>
      <c r="LVP124" s="52"/>
      <c r="LVQ124" s="52"/>
      <c r="LVR124" s="52"/>
      <c r="LVS124" s="52"/>
      <c r="LVT124" s="52"/>
      <c r="LVU124" s="59"/>
      <c r="LVV124" s="59"/>
      <c r="LVW124" s="59"/>
      <c r="LVX124" s="59"/>
      <c r="LVY124" s="60"/>
      <c r="LVZ124" s="278"/>
      <c r="LWA124" s="243"/>
      <c r="LWB124" s="244"/>
      <c r="LWC124" s="244"/>
      <c r="LWD124" s="244"/>
      <c r="LWE124" s="244"/>
      <c r="LWF124" s="244"/>
      <c r="LWG124" s="201"/>
      <c r="LWH124" s="210"/>
      <c r="LWI124" s="15"/>
      <c r="LWJ124" s="15"/>
      <c r="LWK124" s="15"/>
      <c r="LWL124" s="15"/>
      <c r="LWM124" s="15"/>
      <c r="LWN124" s="15"/>
      <c r="LWO124" s="15"/>
      <c r="LWP124" s="15"/>
      <c r="LWQ124" s="15"/>
      <c r="LWR124" s="15"/>
      <c r="LWS124" s="19"/>
      <c r="LWT124" s="15"/>
      <c r="LWU124" s="15"/>
      <c r="LWV124" s="15"/>
      <c r="LWW124" s="15"/>
      <c r="LWX124" s="15"/>
      <c r="LWY124" s="15"/>
      <c r="LWZ124" s="19"/>
      <c r="LXA124" s="59"/>
      <c r="LXB124" s="59"/>
      <c r="LXC124" s="52"/>
      <c r="LXD124" s="52"/>
      <c r="LXE124" s="52"/>
      <c r="LXF124" s="52"/>
      <c r="LXG124" s="52"/>
      <c r="LXH124" s="59"/>
      <c r="LXI124" s="59"/>
      <c r="LXJ124" s="59"/>
      <c r="LXK124" s="59"/>
      <c r="LXL124" s="60"/>
      <c r="LXM124" s="278"/>
      <c r="LXN124" s="243"/>
      <c r="LXO124" s="244"/>
      <c r="LXP124" s="244"/>
      <c r="LXQ124" s="244"/>
      <c r="LXR124" s="244"/>
      <c r="LXS124" s="244"/>
      <c r="LXT124" s="201"/>
      <c r="LXU124" s="210"/>
      <c r="LXV124" s="15"/>
      <c r="LXW124" s="15"/>
      <c r="LXX124" s="15"/>
      <c r="LXY124" s="15"/>
      <c r="LXZ124" s="15"/>
      <c r="LYA124" s="15"/>
      <c r="LYB124" s="15"/>
      <c r="LYC124" s="15"/>
      <c r="LYD124" s="15"/>
      <c r="LYE124" s="15"/>
      <c r="LYF124" s="19"/>
      <c r="LYG124" s="15"/>
      <c r="LYH124" s="15"/>
      <c r="LYI124" s="15"/>
      <c r="LYJ124" s="15"/>
      <c r="LYK124" s="15"/>
      <c r="LYL124" s="15"/>
      <c r="LYM124" s="19"/>
      <c r="LYN124" s="59"/>
      <c r="LYO124" s="59"/>
      <c r="LYP124" s="52"/>
      <c r="LYQ124" s="52"/>
      <c r="LYR124" s="52"/>
      <c r="LYS124" s="52"/>
      <c r="LYT124" s="52"/>
      <c r="LYU124" s="59"/>
      <c r="LYV124" s="59"/>
      <c r="LYW124" s="59"/>
      <c r="LYX124" s="59"/>
      <c r="LYY124" s="60"/>
      <c r="LYZ124" s="278"/>
      <c r="LZA124" s="243"/>
      <c r="LZB124" s="244"/>
      <c r="LZC124" s="244"/>
      <c r="LZD124" s="244"/>
      <c r="LZE124" s="244"/>
      <c r="LZF124" s="244"/>
      <c r="LZG124" s="201"/>
      <c r="LZH124" s="210"/>
      <c r="LZI124" s="15"/>
      <c r="LZJ124" s="15"/>
      <c r="LZK124" s="15"/>
      <c r="LZL124" s="15"/>
      <c r="LZM124" s="15"/>
      <c r="LZN124" s="15"/>
      <c r="LZO124" s="15"/>
      <c r="LZP124" s="15"/>
      <c r="LZQ124" s="15"/>
      <c r="LZR124" s="15"/>
      <c r="LZS124" s="19"/>
      <c r="LZT124" s="15"/>
      <c r="LZU124" s="15"/>
      <c r="LZV124" s="15"/>
      <c r="LZW124" s="15"/>
      <c r="LZX124" s="15"/>
      <c r="LZY124" s="15"/>
      <c r="LZZ124" s="19"/>
      <c r="MAA124" s="59"/>
      <c r="MAB124" s="59"/>
      <c r="MAC124" s="52"/>
      <c r="MAD124" s="52"/>
      <c r="MAE124" s="52"/>
      <c r="MAF124" s="52"/>
      <c r="MAG124" s="52"/>
      <c r="MAH124" s="59"/>
      <c r="MAI124" s="59"/>
      <c r="MAJ124" s="59"/>
      <c r="MAK124" s="59"/>
      <c r="MAL124" s="60"/>
      <c r="MAM124" s="278"/>
      <c r="MAN124" s="243"/>
      <c r="MAO124" s="244"/>
      <c r="MAP124" s="244"/>
      <c r="MAQ124" s="244"/>
      <c r="MAR124" s="244"/>
      <c r="MAS124" s="244"/>
      <c r="MAT124" s="201"/>
      <c r="MAU124" s="210"/>
      <c r="MAV124" s="15"/>
      <c r="MAW124" s="15"/>
      <c r="MAX124" s="15"/>
      <c r="MAY124" s="15"/>
      <c r="MAZ124" s="15"/>
      <c r="MBA124" s="15"/>
      <c r="MBB124" s="15"/>
      <c r="MBC124" s="15"/>
      <c r="MBD124" s="15"/>
      <c r="MBE124" s="15"/>
      <c r="MBF124" s="19"/>
      <c r="MBG124" s="15"/>
      <c r="MBH124" s="15"/>
      <c r="MBI124" s="15"/>
      <c r="MBJ124" s="15"/>
      <c r="MBK124" s="15"/>
      <c r="MBL124" s="15"/>
      <c r="MBM124" s="19"/>
      <c r="MBN124" s="59"/>
      <c r="MBO124" s="59"/>
      <c r="MBP124" s="52"/>
      <c r="MBQ124" s="52"/>
      <c r="MBR124" s="52"/>
      <c r="MBS124" s="52"/>
      <c r="MBT124" s="52"/>
      <c r="MBU124" s="59"/>
      <c r="MBV124" s="59"/>
      <c r="MBW124" s="59"/>
      <c r="MBX124" s="59"/>
      <c r="MBY124" s="60"/>
      <c r="MBZ124" s="278"/>
      <c r="MCA124" s="243"/>
      <c r="MCB124" s="244"/>
      <c r="MCC124" s="244"/>
      <c r="MCD124" s="244"/>
      <c r="MCE124" s="244"/>
      <c r="MCF124" s="244"/>
      <c r="MCG124" s="201"/>
      <c r="MCH124" s="210"/>
      <c r="MCI124" s="15"/>
      <c r="MCJ124" s="15"/>
      <c r="MCK124" s="15"/>
      <c r="MCL124" s="15"/>
      <c r="MCM124" s="15"/>
      <c r="MCN124" s="15"/>
      <c r="MCO124" s="15"/>
      <c r="MCP124" s="15"/>
      <c r="MCQ124" s="15"/>
      <c r="MCR124" s="15"/>
      <c r="MCS124" s="19"/>
      <c r="MCT124" s="15"/>
      <c r="MCU124" s="15"/>
      <c r="MCV124" s="15"/>
      <c r="MCW124" s="15"/>
      <c r="MCX124" s="15"/>
      <c r="MCY124" s="15"/>
      <c r="MCZ124" s="19"/>
      <c r="MDA124" s="59"/>
      <c r="MDB124" s="59"/>
      <c r="MDC124" s="52"/>
      <c r="MDD124" s="52"/>
      <c r="MDE124" s="52"/>
      <c r="MDF124" s="52"/>
      <c r="MDG124" s="52"/>
      <c r="MDH124" s="59"/>
      <c r="MDI124" s="59"/>
      <c r="MDJ124" s="59"/>
      <c r="MDK124" s="59"/>
      <c r="MDL124" s="60"/>
      <c r="MDM124" s="278"/>
      <c r="MDN124" s="243"/>
      <c r="MDO124" s="244"/>
      <c r="MDP124" s="244"/>
      <c r="MDQ124" s="244"/>
      <c r="MDR124" s="244"/>
      <c r="MDS124" s="244"/>
      <c r="MDT124" s="201"/>
      <c r="MDU124" s="210"/>
      <c r="MDV124" s="15"/>
      <c r="MDW124" s="15"/>
      <c r="MDX124" s="15"/>
      <c r="MDY124" s="15"/>
      <c r="MDZ124" s="15"/>
      <c r="MEA124" s="15"/>
      <c r="MEB124" s="15"/>
      <c r="MEC124" s="15"/>
      <c r="MED124" s="15"/>
      <c r="MEE124" s="15"/>
      <c r="MEF124" s="19"/>
      <c r="MEG124" s="15"/>
      <c r="MEH124" s="15"/>
      <c r="MEI124" s="15"/>
      <c r="MEJ124" s="15"/>
      <c r="MEK124" s="15"/>
      <c r="MEL124" s="15"/>
      <c r="MEM124" s="19"/>
      <c r="MEN124" s="59"/>
      <c r="MEO124" s="59"/>
      <c r="MEP124" s="52"/>
      <c r="MEQ124" s="52"/>
      <c r="MER124" s="52"/>
      <c r="MES124" s="52"/>
      <c r="MET124" s="52"/>
      <c r="MEU124" s="59"/>
      <c r="MEV124" s="59"/>
      <c r="MEW124" s="59"/>
      <c r="MEX124" s="59"/>
      <c r="MEY124" s="60"/>
      <c r="MEZ124" s="278"/>
      <c r="MFA124" s="243"/>
      <c r="MFB124" s="244"/>
      <c r="MFC124" s="244"/>
      <c r="MFD124" s="244"/>
      <c r="MFE124" s="244"/>
      <c r="MFF124" s="244"/>
      <c r="MFG124" s="201"/>
      <c r="MFH124" s="210"/>
      <c r="MFI124" s="15"/>
      <c r="MFJ124" s="15"/>
      <c r="MFK124" s="15"/>
      <c r="MFL124" s="15"/>
      <c r="MFM124" s="15"/>
      <c r="MFN124" s="15"/>
      <c r="MFO124" s="15"/>
      <c r="MFP124" s="15"/>
      <c r="MFQ124" s="15"/>
      <c r="MFR124" s="15"/>
      <c r="MFS124" s="19"/>
      <c r="MFT124" s="15"/>
      <c r="MFU124" s="15"/>
      <c r="MFV124" s="15"/>
      <c r="MFW124" s="15"/>
      <c r="MFX124" s="15"/>
      <c r="MFY124" s="15"/>
      <c r="MFZ124" s="19"/>
      <c r="MGA124" s="59"/>
      <c r="MGB124" s="59"/>
      <c r="MGC124" s="52"/>
      <c r="MGD124" s="52"/>
      <c r="MGE124" s="52"/>
      <c r="MGF124" s="52"/>
      <c r="MGG124" s="52"/>
      <c r="MGH124" s="59"/>
      <c r="MGI124" s="59"/>
      <c r="MGJ124" s="59"/>
      <c r="MGK124" s="59"/>
      <c r="MGL124" s="60"/>
      <c r="MGM124" s="278"/>
      <c r="MGN124" s="243"/>
      <c r="MGO124" s="244"/>
      <c r="MGP124" s="244"/>
      <c r="MGQ124" s="244"/>
      <c r="MGR124" s="244"/>
      <c r="MGS124" s="244"/>
      <c r="MGT124" s="201"/>
      <c r="MGU124" s="210"/>
      <c r="MGV124" s="15"/>
      <c r="MGW124" s="15"/>
      <c r="MGX124" s="15"/>
      <c r="MGY124" s="15"/>
      <c r="MGZ124" s="15"/>
      <c r="MHA124" s="15"/>
      <c r="MHB124" s="15"/>
      <c r="MHC124" s="15"/>
      <c r="MHD124" s="15"/>
      <c r="MHE124" s="15"/>
      <c r="MHF124" s="19"/>
      <c r="MHG124" s="15"/>
      <c r="MHH124" s="15"/>
      <c r="MHI124" s="15"/>
      <c r="MHJ124" s="15"/>
      <c r="MHK124" s="15"/>
      <c r="MHL124" s="15"/>
      <c r="MHM124" s="19"/>
      <c r="MHN124" s="59"/>
      <c r="MHO124" s="59"/>
      <c r="MHP124" s="52"/>
      <c r="MHQ124" s="52"/>
      <c r="MHR124" s="52"/>
      <c r="MHS124" s="52"/>
      <c r="MHT124" s="52"/>
      <c r="MHU124" s="59"/>
      <c r="MHV124" s="59"/>
      <c r="MHW124" s="59"/>
      <c r="MHX124" s="59"/>
      <c r="MHY124" s="60"/>
      <c r="MHZ124" s="278"/>
      <c r="MIA124" s="243"/>
      <c r="MIB124" s="244"/>
      <c r="MIC124" s="244"/>
      <c r="MID124" s="244"/>
      <c r="MIE124" s="244"/>
      <c r="MIF124" s="244"/>
      <c r="MIG124" s="201"/>
      <c r="MIH124" s="210"/>
      <c r="MII124" s="15"/>
      <c r="MIJ124" s="15"/>
      <c r="MIK124" s="15"/>
      <c r="MIL124" s="15"/>
      <c r="MIM124" s="15"/>
      <c r="MIN124" s="15"/>
      <c r="MIO124" s="15"/>
      <c r="MIP124" s="15"/>
      <c r="MIQ124" s="15"/>
      <c r="MIR124" s="15"/>
      <c r="MIS124" s="19"/>
      <c r="MIT124" s="15"/>
      <c r="MIU124" s="15"/>
      <c r="MIV124" s="15"/>
      <c r="MIW124" s="15"/>
      <c r="MIX124" s="15"/>
      <c r="MIY124" s="15"/>
      <c r="MIZ124" s="19"/>
      <c r="MJA124" s="59"/>
      <c r="MJB124" s="59"/>
      <c r="MJC124" s="52"/>
      <c r="MJD124" s="52"/>
      <c r="MJE124" s="52"/>
      <c r="MJF124" s="52"/>
      <c r="MJG124" s="52"/>
      <c r="MJH124" s="59"/>
      <c r="MJI124" s="59"/>
      <c r="MJJ124" s="59"/>
      <c r="MJK124" s="59"/>
      <c r="MJL124" s="60"/>
      <c r="MJM124" s="278"/>
      <c r="MJN124" s="243"/>
      <c r="MJO124" s="244"/>
      <c r="MJP124" s="244"/>
      <c r="MJQ124" s="244"/>
      <c r="MJR124" s="244"/>
      <c r="MJS124" s="244"/>
      <c r="MJT124" s="201"/>
      <c r="MJU124" s="210"/>
      <c r="MJV124" s="15"/>
      <c r="MJW124" s="15"/>
      <c r="MJX124" s="15"/>
      <c r="MJY124" s="15"/>
      <c r="MJZ124" s="15"/>
      <c r="MKA124" s="15"/>
      <c r="MKB124" s="15"/>
      <c r="MKC124" s="15"/>
      <c r="MKD124" s="15"/>
      <c r="MKE124" s="15"/>
      <c r="MKF124" s="19"/>
      <c r="MKG124" s="15"/>
      <c r="MKH124" s="15"/>
      <c r="MKI124" s="15"/>
      <c r="MKJ124" s="15"/>
      <c r="MKK124" s="15"/>
      <c r="MKL124" s="15"/>
      <c r="MKM124" s="19"/>
      <c r="MKN124" s="59"/>
      <c r="MKO124" s="59"/>
      <c r="MKP124" s="52"/>
      <c r="MKQ124" s="52"/>
      <c r="MKR124" s="52"/>
      <c r="MKS124" s="52"/>
      <c r="MKT124" s="52"/>
      <c r="MKU124" s="59"/>
      <c r="MKV124" s="59"/>
      <c r="MKW124" s="59"/>
      <c r="MKX124" s="59"/>
      <c r="MKY124" s="60"/>
      <c r="MKZ124" s="278"/>
      <c r="MLA124" s="243"/>
      <c r="MLB124" s="244"/>
      <c r="MLC124" s="244"/>
      <c r="MLD124" s="244"/>
      <c r="MLE124" s="244"/>
      <c r="MLF124" s="244"/>
      <c r="MLG124" s="201"/>
      <c r="MLH124" s="210"/>
      <c r="MLI124" s="15"/>
      <c r="MLJ124" s="15"/>
      <c r="MLK124" s="15"/>
      <c r="MLL124" s="15"/>
      <c r="MLM124" s="15"/>
      <c r="MLN124" s="15"/>
      <c r="MLO124" s="15"/>
      <c r="MLP124" s="15"/>
      <c r="MLQ124" s="15"/>
      <c r="MLR124" s="15"/>
      <c r="MLS124" s="19"/>
      <c r="MLT124" s="15"/>
      <c r="MLU124" s="15"/>
      <c r="MLV124" s="15"/>
      <c r="MLW124" s="15"/>
      <c r="MLX124" s="15"/>
      <c r="MLY124" s="15"/>
      <c r="MLZ124" s="19"/>
      <c r="MMA124" s="59"/>
      <c r="MMB124" s="59"/>
      <c r="MMC124" s="52"/>
      <c r="MMD124" s="52"/>
      <c r="MME124" s="52"/>
      <c r="MMF124" s="52"/>
      <c r="MMG124" s="52"/>
      <c r="MMH124" s="59"/>
      <c r="MMI124" s="59"/>
      <c r="MMJ124" s="59"/>
      <c r="MMK124" s="59"/>
      <c r="MML124" s="60"/>
      <c r="MMM124" s="278"/>
      <c r="MMN124" s="243"/>
      <c r="MMO124" s="244"/>
      <c r="MMP124" s="244"/>
      <c r="MMQ124" s="244"/>
      <c r="MMR124" s="244"/>
      <c r="MMS124" s="244"/>
      <c r="MMT124" s="201"/>
      <c r="MMU124" s="210"/>
      <c r="MMV124" s="15"/>
      <c r="MMW124" s="15"/>
      <c r="MMX124" s="15"/>
      <c r="MMY124" s="15"/>
      <c r="MMZ124" s="15"/>
      <c r="MNA124" s="15"/>
      <c r="MNB124" s="15"/>
      <c r="MNC124" s="15"/>
      <c r="MND124" s="15"/>
      <c r="MNE124" s="15"/>
      <c r="MNF124" s="19"/>
      <c r="MNG124" s="15"/>
      <c r="MNH124" s="15"/>
      <c r="MNI124" s="15"/>
      <c r="MNJ124" s="15"/>
      <c r="MNK124" s="15"/>
      <c r="MNL124" s="15"/>
      <c r="MNM124" s="19"/>
      <c r="MNN124" s="59"/>
      <c r="MNO124" s="59"/>
      <c r="MNP124" s="52"/>
      <c r="MNQ124" s="52"/>
      <c r="MNR124" s="52"/>
      <c r="MNS124" s="52"/>
      <c r="MNT124" s="52"/>
      <c r="MNU124" s="59"/>
      <c r="MNV124" s="59"/>
      <c r="MNW124" s="59"/>
      <c r="MNX124" s="59"/>
      <c r="MNY124" s="60"/>
      <c r="MNZ124" s="278"/>
      <c r="MOA124" s="243"/>
      <c r="MOB124" s="244"/>
      <c r="MOC124" s="244"/>
      <c r="MOD124" s="244"/>
      <c r="MOE124" s="244"/>
      <c r="MOF124" s="244"/>
      <c r="MOG124" s="201"/>
      <c r="MOH124" s="210"/>
      <c r="MOI124" s="15"/>
      <c r="MOJ124" s="15"/>
      <c r="MOK124" s="15"/>
      <c r="MOL124" s="15"/>
      <c r="MOM124" s="15"/>
      <c r="MON124" s="15"/>
      <c r="MOO124" s="15"/>
      <c r="MOP124" s="15"/>
      <c r="MOQ124" s="15"/>
      <c r="MOR124" s="15"/>
      <c r="MOS124" s="19"/>
      <c r="MOT124" s="15"/>
      <c r="MOU124" s="15"/>
      <c r="MOV124" s="15"/>
      <c r="MOW124" s="15"/>
      <c r="MOX124" s="15"/>
      <c r="MOY124" s="15"/>
      <c r="MOZ124" s="19"/>
      <c r="MPA124" s="59"/>
      <c r="MPB124" s="59"/>
      <c r="MPC124" s="52"/>
      <c r="MPD124" s="52"/>
      <c r="MPE124" s="52"/>
      <c r="MPF124" s="52"/>
      <c r="MPG124" s="52"/>
      <c r="MPH124" s="59"/>
      <c r="MPI124" s="59"/>
      <c r="MPJ124" s="59"/>
      <c r="MPK124" s="59"/>
      <c r="MPL124" s="60"/>
      <c r="MPM124" s="278"/>
      <c r="MPN124" s="243"/>
      <c r="MPO124" s="244"/>
      <c r="MPP124" s="244"/>
      <c r="MPQ124" s="244"/>
      <c r="MPR124" s="244"/>
      <c r="MPS124" s="244"/>
      <c r="MPT124" s="201"/>
      <c r="MPU124" s="210"/>
      <c r="MPV124" s="15"/>
      <c r="MPW124" s="15"/>
      <c r="MPX124" s="15"/>
      <c r="MPY124" s="15"/>
      <c r="MPZ124" s="15"/>
      <c r="MQA124" s="15"/>
      <c r="MQB124" s="15"/>
      <c r="MQC124" s="15"/>
      <c r="MQD124" s="15"/>
      <c r="MQE124" s="15"/>
      <c r="MQF124" s="19"/>
      <c r="MQG124" s="15"/>
      <c r="MQH124" s="15"/>
      <c r="MQI124" s="15"/>
      <c r="MQJ124" s="15"/>
      <c r="MQK124" s="15"/>
      <c r="MQL124" s="15"/>
      <c r="MQM124" s="19"/>
      <c r="MQN124" s="59"/>
      <c r="MQO124" s="59"/>
      <c r="MQP124" s="52"/>
      <c r="MQQ124" s="52"/>
      <c r="MQR124" s="52"/>
      <c r="MQS124" s="52"/>
      <c r="MQT124" s="52"/>
      <c r="MQU124" s="59"/>
      <c r="MQV124" s="59"/>
      <c r="MQW124" s="59"/>
      <c r="MQX124" s="59"/>
      <c r="MQY124" s="60"/>
      <c r="MQZ124" s="278"/>
      <c r="MRA124" s="243"/>
      <c r="MRB124" s="244"/>
      <c r="MRC124" s="244"/>
      <c r="MRD124" s="244"/>
      <c r="MRE124" s="244"/>
      <c r="MRF124" s="244"/>
      <c r="MRG124" s="201"/>
      <c r="MRH124" s="210"/>
      <c r="MRI124" s="15"/>
      <c r="MRJ124" s="15"/>
      <c r="MRK124" s="15"/>
      <c r="MRL124" s="15"/>
      <c r="MRM124" s="15"/>
      <c r="MRN124" s="15"/>
      <c r="MRO124" s="15"/>
      <c r="MRP124" s="15"/>
      <c r="MRQ124" s="15"/>
      <c r="MRR124" s="15"/>
      <c r="MRS124" s="19"/>
      <c r="MRT124" s="15"/>
      <c r="MRU124" s="15"/>
      <c r="MRV124" s="15"/>
      <c r="MRW124" s="15"/>
      <c r="MRX124" s="15"/>
      <c r="MRY124" s="15"/>
      <c r="MRZ124" s="19"/>
      <c r="MSA124" s="59"/>
      <c r="MSB124" s="59"/>
      <c r="MSC124" s="52"/>
      <c r="MSD124" s="52"/>
      <c r="MSE124" s="52"/>
      <c r="MSF124" s="52"/>
      <c r="MSG124" s="52"/>
      <c r="MSH124" s="59"/>
      <c r="MSI124" s="59"/>
      <c r="MSJ124" s="59"/>
      <c r="MSK124" s="59"/>
      <c r="MSL124" s="60"/>
      <c r="MSM124" s="278"/>
      <c r="MSN124" s="243"/>
      <c r="MSO124" s="244"/>
      <c r="MSP124" s="244"/>
      <c r="MSQ124" s="244"/>
      <c r="MSR124" s="244"/>
      <c r="MSS124" s="244"/>
      <c r="MST124" s="201"/>
      <c r="MSU124" s="210"/>
      <c r="MSV124" s="15"/>
      <c r="MSW124" s="15"/>
      <c r="MSX124" s="15"/>
      <c r="MSY124" s="15"/>
      <c r="MSZ124" s="15"/>
      <c r="MTA124" s="15"/>
      <c r="MTB124" s="15"/>
      <c r="MTC124" s="15"/>
      <c r="MTD124" s="15"/>
      <c r="MTE124" s="15"/>
      <c r="MTF124" s="19"/>
      <c r="MTG124" s="15"/>
      <c r="MTH124" s="15"/>
      <c r="MTI124" s="15"/>
      <c r="MTJ124" s="15"/>
      <c r="MTK124" s="15"/>
      <c r="MTL124" s="15"/>
      <c r="MTM124" s="19"/>
      <c r="MTN124" s="59"/>
      <c r="MTO124" s="59"/>
      <c r="MTP124" s="52"/>
      <c r="MTQ124" s="52"/>
      <c r="MTR124" s="52"/>
      <c r="MTS124" s="52"/>
      <c r="MTT124" s="52"/>
      <c r="MTU124" s="59"/>
      <c r="MTV124" s="59"/>
      <c r="MTW124" s="59"/>
      <c r="MTX124" s="59"/>
      <c r="MTY124" s="60"/>
      <c r="MTZ124" s="278"/>
      <c r="MUA124" s="243"/>
      <c r="MUB124" s="244"/>
      <c r="MUC124" s="244"/>
      <c r="MUD124" s="244"/>
      <c r="MUE124" s="244"/>
      <c r="MUF124" s="244"/>
      <c r="MUG124" s="201"/>
      <c r="MUH124" s="210"/>
      <c r="MUI124" s="15"/>
      <c r="MUJ124" s="15"/>
      <c r="MUK124" s="15"/>
      <c r="MUL124" s="15"/>
      <c r="MUM124" s="15"/>
      <c r="MUN124" s="15"/>
      <c r="MUO124" s="15"/>
      <c r="MUP124" s="15"/>
      <c r="MUQ124" s="15"/>
      <c r="MUR124" s="15"/>
      <c r="MUS124" s="19"/>
      <c r="MUT124" s="15"/>
      <c r="MUU124" s="15"/>
      <c r="MUV124" s="15"/>
      <c r="MUW124" s="15"/>
      <c r="MUX124" s="15"/>
      <c r="MUY124" s="15"/>
      <c r="MUZ124" s="19"/>
      <c r="MVA124" s="59"/>
      <c r="MVB124" s="59"/>
      <c r="MVC124" s="52"/>
      <c r="MVD124" s="52"/>
      <c r="MVE124" s="52"/>
      <c r="MVF124" s="52"/>
      <c r="MVG124" s="52"/>
      <c r="MVH124" s="59"/>
      <c r="MVI124" s="59"/>
      <c r="MVJ124" s="59"/>
      <c r="MVK124" s="59"/>
      <c r="MVL124" s="60"/>
      <c r="MVM124" s="278"/>
      <c r="MVN124" s="243"/>
      <c r="MVO124" s="244"/>
      <c r="MVP124" s="244"/>
      <c r="MVQ124" s="244"/>
      <c r="MVR124" s="244"/>
      <c r="MVS124" s="244"/>
      <c r="MVT124" s="201"/>
      <c r="MVU124" s="210"/>
      <c r="MVV124" s="15"/>
      <c r="MVW124" s="15"/>
      <c r="MVX124" s="15"/>
      <c r="MVY124" s="15"/>
      <c r="MVZ124" s="15"/>
      <c r="MWA124" s="15"/>
      <c r="MWB124" s="15"/>
      <c r="MWC124" s="15"/>
      <c r="MWD124" s="15"/>
      <c r="MWE124" s="15"/>
      <c r="MWF124" s="19"/>
      <c r="MWG124" s="15"/>
      <c r="MWH124" s="15"/>
      <c r="MWI124" s="15"/>
      <c r="MWJ124" s="15"/>
      <c r="MWK124" s="15"/>
      <c r="MWL124" s="15"/>
      <c r="MWM124" s="19"/>
      <c r="MWN124" s="59"/>
      <c r="MWO124" s="59"/>
      <c r="MWP124" s="52"/>
      <c r="MWQ124" s="52"/>
      <c r="MWR124" s="52"/>
      <c r="MWS124" s="52"/>
      <c r="MWT124" s="52"/>
      <c r="MWU124" s="59"/>
      <c r="MWV124" s="59"/>
      <c r="MWW124" s="59"/>
      <c r="MWX124" s="59"/>
      <c r="MWY124" s="60"/>
      <c r="MWZ124" s="278"/>
      <c r="MXA124" s="243"/>
      <c r="MXB124" s="244"/>
      <c r="MXC124" s="244"/>
      <c r="MXD124" s="244"/>
      <c r="MXE124" s="244"/>
      <c r="MXF124" s="244"/>
      <c r="MXG124" s="201"/>
      <c r="MXH124" s="210"/>
      <c r="MXI124" s="15"/>
      <c r="MXJ124" s="15"/>
      <c r="MXK124" s="15"/>
      <c r="MXL124" s="15"/>
      <c r="MXM124" s="15"/>
      <c r="MXN124" s="15"/>
      <c r="MXO124" s="15"/>
      <c r="MXP124" s="15"/>
      <c r="MXQ124" s="15"/>
      <c r="MXR124" s="15"/>
      <c r="MXS124" s="19"/>
      <c r="MXT124" s="15"/>
      <c r="MXU124" s="15"/>
      <c r="MXV124" s="15"/>
      <c r="MXW124" s="15"/>
      <c r="MXX124" s="15"/>
      <c r="MXY124" s="15"/>
      <c r="MXZ124" s="19"/>
      <c r="MYA124" s="59"/>
      <c r="MYB124" s="59"/>
      <c r="MYC124" s="52"/>
      <c r="MYD124" s="52"/>
      <c r="MYE124" s="52"/>
      <c r="MYF124" s="52"/>
      <c r="MYG124" s="52"/>
      <c r="MYH124" s="59"/>
      <c r="MYI124" s="59"/>
      <c r="MYJ124" s="59"/>
      <c r="MYK124" s="59"/>
      <c r="MYL124" s="60"/>
      <c r="MYM124" s="278"/>
      <c r="MYN124" s="243"/>
      <c r="MYO124" s="244"/>
      <c r="MYP124" s="244"/>
      <c r="MYQ124" s="244"/>
      <c r="MYR124" s="244"/>
      <c r="MYS124" s="244"/>
      <c r="MYT124" s="201"/>
      <c r="MYU124" s="210"/>
      <c r="MYV124" s="15"/>
      <c r="MYW124" s="15"/>
      <c r="MYX124" s="15"/>
      <c r="MYY124" s="15"/>
      <c r="MYZ124" s="15"/>
      <c r="MZA124" s="15"/>
      <c r="MZB124" s="15"/>
      <c r="MZC124" s="15"/>
      <c r="MZD124" s="15"/>
      <c r="MZE124" s="15"/>
      <c r="MZF124" s="19"/>
      <c r="MZG124" s="15"/>
      <c r="MZH124" s="15"/>
      <c r="MZI124" s="15"/>
      <c r="MZJ124" s="15"/>
      <c r="MZK124" s="15"/>
      <c r="MZL124" s="15"/>
      <c r="MZM124" s="19"/>
      <c r="MZN124" s="59"/>
      <c r="MZO124" s="59"/>
      <c r="MZP124" s="52"/>
      <c r="MZQ124" s="52"/>
      <c r="MZR124" s="52"/>
      <c r="MZS124" s="52"/>
      <c r="MZT124" s="52"/>
      <c r="MZU124" s="59"/>
      <c r="MZV124" s="59"/>
      <c r="MZW124" s="59"/>
      <c r="MZX124" s="59"/>
      <c r="MZY124" s="60"/>
      <c r="MZZ124" s="278"/>
      <c r="NAA124" s="243"/>
      <c r="NAB124" s="244"/>
      <c r="NAC124" s="244"/>
      <c r="NAD124" s="244"/>
      <c r="NAE124" s="244"/>
      <c r="NAF124" s="244"/>
      <c r="NAG124" s="201"/>
      <c r="NAH124" s="210"/>
      <c r="NAI124" s="15"/>
      <c r="NAJ124" s="15"/>
      <c r="NAK124" s="15"/>
      <c r="NAL124" s="15"/>
      <c r="NAM124" s="15"/>
      <c r="NAN124" s="15"/>
      <c r="NAO124" s="15"/>
      <c r="NAP124" s="15"/>
      <c r="NAQ124" s="15"/>
      <c r="NAR124" s="15"/>
      <c r="NAS124" s="19"/>
      <c r="NAT124" s="15"/>
      <c r="NAU124" s="15"/>
      <c r="NAV124" s="15"/>
      <c r="NAW124" s="15"/>
      <c r="NAX124" s="15"/>
      <c r="NAY124" s="15"/>
      <c r="NAZ124" s="19"/>
      <c r="NBA124" s="59"/>
      <c r="NBB124" s="59"/>
      <c r="NBC124" s="52"/>
      <c r="NBD124" s="52"/>
      <c r="NBE124" s="52"/>
      <c r="NBF124" s="52"/>
      <c r="NBG124" s="52"/>
      <c r="NBH124" s="59"/>
      <c r="NBI124" s="59"/>
      <c r="NBJ124" s="59"/>
      <c r="NBK124" s="59"/>
      <c r="NBL124" s="60"/>
      <c r="NBM124" s="278"/>
      <c r="NBN124" s="243"/>
      <c r="NBO124" s="244"/>
      <c r="NBP124" s="244"/>
      <c r="NBQ124" s="244"/>
      <c r="NBR124" s="244"/>
      <c r="NBS124" s="244"/>
      <c r="NBT124" s="201"/>
      <c r="NBU124" s="210"/>
      <c r="NBV124" s="15"/>
      <c r="NBW124" s="15"/>
      <c r="NBX124" s="15"/>
      <c r="NBY124" s="15"/>
      <c r="NBZ124" s="15"/>
      <c r="NCA124" s="15"/>
      <c r="NCB124" s="15"/>
      <c r="NCC124" s="15"/>
      <c r="NCD124" s="15"/>
      <c r="NCE124" s="15"/>
      <c r="NCF124" s="19"/>
      <c r="NCG124" s="15"/>
      <c r="NCH124" s="15"/>
      <c r="NCI124" s="15"/>
      <c r="NCJ124" s="15"/>
      <c r="NCK124" s="15"/>
      <c r="NCL124" s="15"/>
      <c r="NCM124" s="19"/>
      <c r="NCN124" s="59"/>
      <c r="NCO124" s="59"/>
      <c r="NCP124" s="52"/>
      <c r="NCQ124" s="52"/>
      <c r="NCR124" s="52"/>
      <c r="NCS124" s="52"/>
      <c r="NCT124" s="52"/>
      <c r="NCU124" s="59"/>
      <c r="NCV124" s="59"/>
      <c r="NCW124" s="59"/>
      <c r="NCX124" s="59"/>
      <c r="NCY124" s="60"/>
      <c r="NCZ124" s="278"/>
      <c r="NDA124" s="243"/>
      <c r="NDB124" s="244"/>
      <c r="NDC124" s="244"/>
      <c r="NDD124" s="244"/>
      <c r="NDE124" s="244"/>
      <c r="NDF124" s="244"/>
      <c r="NDG124" s="201"/>
      <c r="NDH124" s="210"/>
      <c r="NDI124" s="15"/>
      <c r="NDJ124" s="15"/>
      <c r="NDK124" s="15"/>
      <c r="NDL124" s="15"/>
      <c r="NDM124" s="15"/>
      <c r="NDN124" s="15"/>
      <c r="NDO124" s="15"/>
      <c r="NDP124" s="15"/>
      <c r="NDQ124" s="15"/>
      <c r="NDR124" s="15"/>
      <c r="NDS124" s="19"/>
      <c r="NDT124" s="15"/>
      <c r="NDU124" s="15"/>
      <c r="NDV124" s="15"/>
      <c r="NDW124" s="15"/>
      <c r="NDX124" s="15"/>
      <c r="NDY124" s="15"/>
      <c r="NDZ124" s="19"/>
      <c r="NEA124" s="59"/>
      <c r="NEB124" s="59"/>
      <c r="NEC124" s="52"/>
      <c r="NED124" s="52"/>
      <c r="NEE124" s="52"/>
      <c r="NEF124" s="52"/>
      <c r="NEG124" s="52"/>
      <c r="NEH124" s="59"/>
      <c r="NEI124" s="59"/>
      <c r="NEJ124" s="59"/>
      <c r="NEK124" s="59"/>
      <c r="NEL124" s="60"/>
      <c r="NEM124" s="278"/>
      <c r="NEN124" s="243"/>
      <c r="NEO124" s="244"/>
      <c r="NEP124" s="244"/>
      <c r="NEQ124" s="244"/>
      <c r="NER124" s="244"/>
      <c r="NES124" s="244"/>
      <c r="NET124" s="201"/>
      <c r="NEU124" s="210"/>
      <c r="NEV124" s="15"/>
      <c r="NEW124" s="15"/>
      <c r="NEX124" s="15"/>
      <c r="NEY124" s="15"/>
      <c r="NEZ124" s="15"/>
      <c r="NFA124" s="15"/>
      <c r="NFB124" s="15"/>
      <c r="NFC124" s="15"/>
      <c r="NFD124" s="15"/>
      <c r="NFE124" s="15"/>
      <c r="NFF124" s="19"/>
      <c r="NFG124" s="15"/>
      <c r="NFH124" s="15"/>
      <c r="NFI124" s="15"/>
      <c r="NFJ124" s="15"/>
      <c r="NFK124" s="15"/>
      <c r="NFL124" s="15"/>
      <c r="NFM124" s="19"/>
      <c r="NFN124" s="59"/>
      <c r="NFO124" s="59"/>
      <c r="NFP124" s="52"/>
      <c r="NFQ124" s="52"/>
      <c r="NFR124" s="52"/>
      <c r="NFS124" s="52"/>
      <c r="NFT124" s="52"/>
      <c r="NFU124" s="59"/>
      <c r="NFV124" s="59"/>
      <c r="NFW124" s="59"/>
      <c r="NFX124" s="59"/>
      <c r="NFY124" s="60"/>
      <c r="NFZ124" s="278"/>
      <c r="NGA124" s="243"/>
      <c r="NGB124" s="244"/>
      <c r="NGC124" s="244"/>
      <c r="NGD124" s="244"/>
      <c r="NGE124" s="244"/>
      <c r="NGF124" s="244"/>
      <c r="NGG124" s="201"/>
      <c r="NGH124" s="210"/>
      <c r="NGI124" s="15"/>
      <c r="NGJ124" s="15"/>
      <c r="NGK124" s="15"/>
      <c r="NGL124" s="15"/>
      <c r="NGM124" s="15"/>
      <c r="NGN124" s="15"/>
      <c r="NGO124" s="15"/>
      <c r="NGP124" s="15"/>
      <c r="NGQ124" s="15"/>
      <c r="NGR124" s="15"/>
      <c r="NGS124" s="19"/>
      <c r="NGT124" s="15"/>
      <c r="NGU124" s="15"/>
      <c r="NGV124" s="15"/>
      <c r="NGW124" s="15"/>
      <c r="NGX124" s="15"/>
      <c r="NGY124" s="15"/>
      <c r="NGZ124" s="19"/>
      <c r="NHA124" s="59"/>
      <c r="NHB124" s="59"/>
      <c r="NHC124" s="52"/>
      <c r="NHD124" s="52"/>
      <c r="NHE124" s="52"/>
      <c r="NHF124" s="52"/>
      <c r="NHG124" s="52"/>
      <c r="NHH124" s="59"/>
      <c r="NHI124" s="59"/>
      <c r="NHJ124" s="59"/>
      <c r="NHK124" s="59"/>
      <c r="NHL124" s="60"/>
      <c r="NHM124" s="278"/>
      <c r="NHN124" s="243"/>
      <c r="NHO124" s="244"/>
      <c r="NHP124" s="244"/>
      <c r="NHQ124" s="244"/>
      <c r="NHR124" s="244"/>
      <c r="NHS124" s="244"/>
      <c r="NHT124" s="201"/>
      <c r="NHU124" s="210"/>
      <c r="NHV124" s="15"/>
      <c r="NHW124" s="15"/>
      <c r="NHX124" s="15"/>
      <c r="NHY124" s="15"/>
      <c r="NHZ124" s="15"/>
      <c r="NIA124" s="15"/>
      <c r="NIB124" s="15"/>
      <c r="NIC124" s="15"/>
      <c r="NID124" s="15"/>
      <c r="NIE124" s="15"/>
      <c r="NIF124" s="19"/>
      <c r="NIG124" s="15"/>
      <c r="NIH124" s="15"/>
      <c r="NII124" s="15"/>
      <c r="NIJ124" s="15"/>
      <c r="NIK124" s="15"/>
      <c r="NIL124" s="15"/>
      <c r="NIM124" s="19"/>
      <c r="NIN124" s="59"/>
      <c r="NIO124" s="59"/>
      <c r="NIP124" s="52"/>
      <c r="NIQ124" s="52"/>
      <c r="NIR124" s="52"/>
      <c r="NIS124" s="52"/>
      <c r="NIT124" s="52"/>
      <c r="NIU124" s="59"/>
      <c r="NIV124" s="59"/>
      <c r="NIW124" s="59"/>
      <c r="NIX124" s="59"/>
      <c r="NIY124" s="60"/>
      <c r="NIZ124" s="278"/>
      <c r="NJA124" s="243"/>
      <c r="NJB124" s="244"/>
      <c r="NJC124" s="244"/>
      <c r="NJD124" s="244"/>
      <c r="NJE124" s="244"/>
      <c r="NJF124" s="244"/>
      <c r="NJG124" s="201"/>
      <c r="NJH124" s="210"/>
      <c r="NJI124" s="15"/>
      <c r="NJJ124" s="15"/>
      <c r="NJK124" s="15"/>
      <c r="NJL124" s="15"/>
      <c r="NJM124" s="15"/>
      <c r="NJN124" s="15"/>
      <c r="NJO124" s="15"/>
      <c r="NJP124" s="15"/>
      <c r="NJQ124" s="15"/>
      <c r="NJR124" s="15"/>
      <c r="NJS124" s="19"/>
      <c r="NJT124" s="15"/>
      <c r="NJU124" s="15"/>
      <c r="NJV124" s="15"/>
      <c r="NJW124" s="15"/>
      <c r="NJX124" s="15"/>
      <c r="NJY124" s="15"/>
      <c r="NJZ124" s="19"/>
      <c r="NKA124" s="59"/>
      <c r="NKB124" s="59"/>
      <c r="NKC124" s="52"/>
      <c r="NKD124" s="52"/>
      <c r="NKE124" s="52"/>
      <c r="NKF124" s="52"/>
      <c r="NKG124" s="52"/>
      <c r="NKH124" s="59"/>
      <c r="NKI124" s="59"/>
      <c r="NKJ124" s="59"/>
      <c r="NKK124" s="59"/>
      <c r="NKL124" s="60"/>
      <c r="NKM124" s="278"/>
      <c r="NKN124" s="243"/>
      <c r="NKO124" s="244"/>
      <c r="NKP124" s="244"/>
      <c r="NKQ124" s="244"/>
      <c r="NKR124" s="244"/>
      <c r="NKS124" s="244"/>
      <c r="NKT124" s="201"/>
      <c r="NKU124" s="210"/>
      <c r="NKV124" s="15"/>
      <c r="NKW124" s="15"/>
      <c r="NKX124" s="15"/>
      <c r="NKY124" s="15"/>
      <c r="NKZ124" s="15"/>
      <c r="NLA124" s="15"/>
      <c r="NLB124" s="15"/>
      <c r="NLC124" s="15"/>
      <c r="NLD124" s="15"/>
      <c r="NLE124" s="15"/>
      <c r="NLF124" s="19"/>
      <c r="NLG124" s="15"/>
      <c r="NLH124" s="15"/>
      <c r="NLI124" s="15"/>
      <c r="NLJ124" s="15"/>
      <c r="NLK124" s="15"/>
      <c r="NLL124" s="15"/>
      <c r="NLM124" s="19"/>
      <c r="NLN124" s="59"/>
      <c r="NLO124" s="59"/>
      <c r="NLP124" s="52"/>
      <c r="NLQ124" s="52"/>
      <c r="NLR124" s="52"/>
      <c r="NLS124" s="52"/>
      <c r="NLT124" s="52"/>
      <c r="NLU124" s="59"/>
      <c r="NLV124" s="59"/>
      <c r="NLW124" s="59"/>
      <c r="NLX124" s="59"/>
      <c r="NLY124" s="60"/>
      <c r="NLZ124" s="278"/>
      <c r="NMA124" s="243"/>
      <c r="NMB124" s="244"/>
      <c r="NMC124" s="244"/>
      <c r="NMD124" s="244"/>
      <c r="NME124" s="244"/>
      <c r="NMF124" s="244"/>
      <c r="NMG124" s="201"/>
      <c r="NMH124" s="210"/>
      <c r="NMI124" s="15"/>
      <c r="NMJ124" s="15"/>
      <c r="NMK124" s="15"/>
      <c r="NML124" s="15"/>
      <c r="NMM124" s="15"/>
      <c r="NMN124" s="15"/>
      <c r="NMO124" s="15"/>
      <c r="NMP124" s="15"/>
      <c r="NMQ124" s="15"/>
      <c r="NMR124" s="15"/>
      <c r="NMS124" s="19"/>
      <c r="NMT124" s="15"/>
      <c r="NMU124" s="15"/>
      <c r="NMV124" s="15"/>
      <c r="NMW124" s="15"/>
      <c r="NMX124" s="15"/>
      <c r="NMY124" s="15"/>
      <c r="NMZ124" s="19"/>
      <c r="NNA124" s="59"/>
      <c r="NNB124" s="59"/>
      <c r="NNC124" s="52"/>
      <c r="NND124" s="52"/>
      <c r="NNE124" s="52"/>
      <c r="NNF124" s="52"/>
      <c r="NNG124" s="52"/>
      <c r="NNH124" s="59"/>
      <c r="NNI124" s="59"/>
      <c r="NNJ124" s="59"/>
      <c r="NNK124" s="59"/>
      <c r="NNL124" s="60"/>
      <c r="NNM124" s="278"/>
      <c r="NNN124" s="243"/>
      <c r="NNO124" s="244"/>
      <c r="NNP124" s="244"/>
      <c r="NNQ124" s="244"/>
      <c r="NNR124" s="244"/>
      <c r="NNS124" s="244"/>
      <c r="NNT124" s="201"/>
      <c r="NNU124" s="210"/>
      <c r="NNV124" s="15"/>
      <c r="NNW124" s="15"/>
      <c r="NNX124" s="15"/>
      <c r="NNY124" s="15"/>
      <c r="NNZ124" s="15"/>
      <c r="NOA124" s="15"/>
      <c r="NOB124" s="15"/>
      <c r="NOC124" s="15"/>
      <c r="NOD124" s="15"/>
      <c r="NOE124" s="15"/>
      <c r="NOF124" s="19"/>
      <c r="NOG124" s="15"/>
      <c r="NOH124" s="15"/>
      <c r="NOI124" s="15"/>
      <c r="NOJ124" s="15"/>
      <c r="NOK124" s="15"/>
      <c r="NOL124" s="15"/>
      <c r="NOM124" s="19"/>
      <c r="NON124" s="59"/>
      <c r="NOO124" s="59"/>
      <c r="NOP124" s="52"/>
      <c r="NOQ124" s="52"/>
      <c r="NOR124" s="52"/>
      <c r="NOS124" s="52"/>
      <c r="NOT124" s="52"/>
      <c r="NOU124" s="59"/>
      <c r="NOV124" s="59"/>
      <c r="NOW124" s="59"/>
      <c r="NOX124" s="59"/>
      <c r="NOY124" s="60"/>
      <c r="NOZ124" s="278"/>
      <c r="NPA124" s="243"/>
      <c r="NPB124" s="244"/>
      <c r="NPC124" s="244"/>
      <c r="NPD124" s="244"/>
      <c r="NPE124" s="244"/>
      <c r="NPF124" s="244"/>
      <c r="NPG124" s="201"/>
      <c r="NPH124" s="210"/>
      <c r="NPI124" s="15"/>
      <c r="NPJ124" s="15"/>
      <c r="NPK124" s="15"/>
      <c r="NPL124" s="15"/>
      <c r="NPM124" s="15"/>
      <c r="NPN124" s="15"/>
      <c r="NPO124" s="15"/>
      <c r="NPP124" s="15"/>
      <c r="NPQ124" s="15"/>
      <c r="NPR124" s="15"/>
      <c r="NPS124" s="19"/>
      <c r="NPT124" s="15"/>
      <c r="NPU124" s="15"/>
      <c r="NPV124" s="15"/>
      <c r="NPW124" s="15"/>
      <c r="NPX124" s="15"/>
      <c r="NPY124" s="15"/>
      <c r="NPZ124" s="19"/>
      <c r="NQA124" s="59"/>
      <c r="NQB124" s="59"/>
      <c r="NQC124" s="52"/>
      <c r="NQD124" s="52"/>
      <c r="NQE124" s="52"/>
      <c r="NQF124" s="52"/>
      <c r="NQG124" s="52"/>
      <c r="NQH124" s="59"/>
      <c r="NQI124" s="59"/>
      <c r="NQJ124" s="59"/>
      <c r="NQK124" s="59"/>
      <c r="NQL124" s="60"/>
      <c r="NQM124" s="278"/>
      <c r="NQN124" s="243"/>
      <c r="NQO124" s="244"/>
      <c r="NQP124" s="244"/>
      <c r="NQQ124" s="244"/>
      <c r="NQR124" s="244"/>
      <c r="NQS124" s="244"/>
      <c r="NQT124" s="201"/>
      <c r="NQU124" s="210"/>
      <c r="NQV124" s="15"/>
      <c r="NQW124" s="15"/>
      <c r="NQX124" s="15"/>
      <c r="NQY124" s="15"/>
      <c r="NQZ124" s="15"/>
      <c r="NRA124" s="15"/>
      <c r="NRB124" s="15"/>
      <c r="NRC124" s="15"/>
      <c r="NRD124" s="15"/>
      <c r="NRE124" s="15"/>
      <c r="NRF124" s="19"/>
      <c r="NRG124" s="15"/>
      <c r="NRH124" s="15"/>
      <c r="NRI124" s="15"/>
      <c r="NRJ124" s="15"/>
      <c r="NRK124" s="15"/>
      <c r="NRL124" s="15"/>
      <c r="NRM124" s="19"/>
      <c r="NRN124" s="59"/>
      <c r="NRO124" s="59"/>
      <c r="NRP124" s="52"/>
      <c r="NRQ124" s="52"/>
      <c r="NRR124" s="52"/>
      <c r="NRS124" s="52"/>
      <c r="NRT124" s="52"/>
      <c r="NRU124" s="59"/>
      <c r="NRV124" s="59"/>
      <c r="NRW124" s="59"/>
      <c r="NRX124" s="59"/>
      <c r="NRY124" s="60"/>
      <c r="NRZ124" s="278"/>
      <c r="NSA124" s="243"/>
      <c r="NSB124" s="244"/>
      <c r="NSC124" s="244"/>
      <c r="NSD124" s="244"/>
      <c r="NSE124" s="244"/>
      <c r="NSF124" s="244"/>
      <c r="NSG124" s="201"/>
      <c r="NSH124" s="210"/>
      <c r="NSI124" s="15"/>
      <c r="NSJ124" s="15"/>
      <c r="NSK124" s="15"/>
      <c r="NSL124" s="15"/>
      <c r="NSM124" s="15"/>
      <c r="NSN124" s="15"/>
      <c r="NSO124" s="15"/>
      <c r="NSP124" s="15"/>
      <c r="NSQ124" s="15"/>
      <c r="NSR124" s="15"/>
      <c r="NSS124" s="19"/>
      <c r="NST124" s="15"/>
      <c r="NSU124" s="15"/>
      <c r="NSV124" s="15"/>
      <c r="NSW124" s="15"/>
      <c r="NSX124" s="15"/>
      <c r="NSY124" s="15"/>
      <c r="NSZ124" s="19"/>
      <c r="NTA124" s="59"/>
      <c r="NTB124" s="59"/>
      <c r="NTC124" s="52"/>
      <c r="NTD124" s="52"/>
      <c r="NTE124" s="52"/>
      <c r="NTF124" s="52"/>
      <c r="NTG124" s="52"/>
      <c r="NTH124" s="59"/>
      <c r="NTI124" s="59"/>
      <c r="NTJ124" s="59"/>
      <c r="NTK124" s="59"/>
      <c r="NTL124" s="60"/>
      <c r="NTM124" s="278"/>
      <c r="NTN124" s="243"/>
      <c r="NTO124" s="244"/>
      <c r="NTP124" s="244"/>
      <c r="NTQ124" s="244"/>
      <c r="NTR124" s="244"/>
      <c r="NTS124" s="244"/>
      <c r="NTT124" s="201"/>
      <c r="NTU124" s="210"/>
      <c r="NTV124" s="15"/>
      <c r="NTW124" s="15"/>
      <c r="NTX124" s="15"/>
      <c r="NTY124" s="15"/>
      <c r="NTZ124" s="15"/>
      <c r="NUA124" s="15"/>
      <c r="NUB124" s="15"/>
      <c r="NUC124" s="15"/>
      <c r="NUD124" s="15"/>
      <c r="NUE124" s="15"/>
      <c r="NUF124" s="19"/>
      <c r="NUG124" s="15"/>
      <c r="NUH124" s="15"/>
      <c r="NUI124" s="15"/>
      <c r="NUJ124" s="15"/>
      <c r="NUK124" s="15"/>
      <c r="NUL124" s="15"/>
      <c r="NUM124" s="19"/>
      <c r="NUN124" s="59"/>
      <c r="NUO124" s="59"/>
      <c r="NUP124" s="52"/>
      <c r="NUQ124" s="52"/>
      <c r="NUR124" s="52"/>
      <c r="NUS124" s="52"/>
      <c r="NUT124" s="52"/>
      <c r="NUU124" s="59"/>
      <c r="NUV124" s="59"/>
      <c r="NUW124" s="59"/>
      <c r="NUX124" s="59"/>
      <c r="NUY124" s="60"/>
      <c r="NUZ124" s="278"/>
      <c r="NVA124" s="243"/>
      <c r="NVB124" s="244"/>
      <c r="NVC124" s="244"/>
      <c r="NVD124" s="244"/>
      <c r="NVE124" s="244"/>
      <c r="NVF124" s="244"/>
      <c r="NVG124" s="201"/>
      <c r="NVH124" s="210"/>
      <c r="NVI124" s="15"/>
      <c r="NVJ124" s="15"/>
      <c r="NVK124" s="15"/>
      <c r="NVL124" s="15"/>
      <c r="NVM124" s="15"/>
      <c r="NVN124" s="15"/>
      <c r="NVO124" s="15"/>
      <c r="NVP124" s="15"/>
      <c r="NVQ124" s="15"/>
      <c r="NVR124" s="15"/>
      <c r="NVS124" s="19"/>
      <c r="NVT124" s="15"/>
      <c r="NVU124" s="15"/>
      <c r="NVV124" s="15"/>
      <c r="NVW124" s="15"/>
      <c r="NVX124" s="15"/>
      <c r="NVY124" s="15"/>
      <c r="NVZ124" s="19"/>
      <c r="NWA124" s="59"/>
      <c r="NWB124" s="59"/>
      <c r="NWC124" s="52"/>
      <c r="NWD124" s="52"/>
      <c r="NWE124" s="52"/>
      <c r="NWF124" s="52"/>
      <c r="NWG124" s="52"/>
      <c r="NWH124" s="59"/>
      <c r="NWI124" s="59"/>
      <c r="NWJ124" s="59"/>
      <c r="NWK124" s="59"/>
      <c r="NWL124" s="60"/>
      <c r="NWM124" s="278"/>
      <c r="NWN124" s="243"/>
      <c r="NWO124" s="244"/>
      <c r="NWP124" s="244"/>
      <c r="NWQ124" s="244"/>
      <c r="NWR124" s="244"/>
      <c r="NWS124" s="244"/>
      <c r="NWT124" s="201"/>
      <c r="NWU124" s="210"/>
      <c r="NWV124" s="15"/>
      <c r="NWW124" s="15"/>
      <c r="NWX124" s="15"/>
      <c r="NWY124" s="15"/>
      <c r="NWZ124" s="15"/>
      <c r="NXA124" s="15"/>
      <c r="NXB124" s="15"/>
      <c r="NXC124" s="15"/>
      <c r="NXD124" s="15"/>
      <c r="NXE124" s="15"/>
      <c r="NXF124" s="19"/>
      <c r="NXG124" s="15"/>
      <c r="NXH124" s="15"/>
      <c r="NXI124" s="15"/>
      <c r="NXJ124" s="15"/>
      <c r="NXK124" s="15"/>
      <c r="NXL124" s="15"/>
      <c r="NXM124" s="19"/>
      <c r="NXN124" s="59"/>
      <c r="NXO124" s="59"/>
      <c r="NXP124" s="52"/>
      <c r="NXQ124" s="52"/>
      <c r="NXR124" s="52"/>
      <c r="NXS124" s="52"/>
      <c r="NXT124" s="52"/>
      <c r="NXU124" s="59"/>
      <c r="NXV124" s="59"/>
      <c r="NXW124" s="59"/>
      <c r="NXX124" s="59"/>
      <c r="NXY124" s="60"/>
      <c r="NXZ124" s="278"/>
      <c r="NYA124" s="243"/>
      <c r="NYB124" s="244"/>
      <c r="NYC124" s="244"/>
      <c r="NYD124" s="244"/>
      <c r="NYE124" s="244"/>
      <c r="NYF124" s="244"/>
      <c r="NYG124" s="201"/>
      <c r="NYH124" s="210"/>
      <c r="NYI124" s="15"/>
      <c r="NYJ124" s="15"/>
      <c r="NYK124" s="15"/>
      <c r="NYL124" s="15"/>
      <c r="NYM124" s="15"/>
      <c r="NYN124" s="15"/>
      <c r="NYO124" s="15"/>
      <c r="NYP124" s="15"/>
      <c r="NYQ124" s="15"/>
      <c r="NYR124" s="15"/>
      <c r="NYS124" s="19"/>
      <c r="NYT124" s="15"/>
      <c r="NYU124" s="15"/>
      <c r="NYV124" s="15"/>
      <c r="NYW124" s="15"/>
      <c r="NYX124" s="15"/>
      <c r="NYY124" s="15"/>
      <c r="NYZ124" s="19"/>
      <c r="NZA124" s="59"/>
      <c r="NZB124" s="59"/>
      <c r="NZC124" s="52"/>
      <c r="NZD124" s="52"/>
      <c r="NZE124" s="52"/>
      <c r="NZF124" s="52"/>
      <c r="NZG124" s="52"/>
      <c r="NZH124" s="59"/>
      <c r="NZI124" s="59"/>
      <c r="NZJ124" s="59"/>
      <c r="NZK124" s="59"/>
      <c r="NZL124" s="60"/>
      <c r="NZM124" s="278"/>
      <c r="NZN124" s="243"/>
      <c r="NZO124" s="244"/>
      <c r="NZP124" s="244"/>
      <c r="NZQ124" s="244"/>
      <c r="NZR124" s="244"/>
      <c r="NZS124" s="244"/>
      <c r="NZT124" s="201"/>
      <c r="NZU124" s="210"/>
      <c r="NZV124" s="15"/>
      <c r="NZW124" s="15"/>
      <c r="NZX124" s="15"/>
      <c r="NZY124" s="15"/>
      <c r="NZZ124" s="15"/>
      <c r="OAA124" s="15"/>
      <c r="OAB124" s="15"/>
      <c r="OAC124" s="15"/>
      <c r="OAD124" s="15"/>
      <c r="OAE124" s="15"/>
      <c r="OAF124" s="19"/>
      <c r="OAG124" s="15"/>
      <c r="OAH124" s="15"/>
      <c r="OAI124" s="15"/>
      <c r="OAJ124" s="15"/>
      <c r="OAK124" s="15"/>
      <c r="OAL124" s="15"/>
      <c r="OAM124" s="19"/>
      <c r="OAN124" s="59"/>
      <c r="OAO124" s="59"/>
      <c r="OAP124" s="52"/>
      <c r="OAQ124" s="52"/>
      <c r="OAR124" s="52"/>
      <c r="OAS124" s="52"/>
      <c r="OAT124" s="52"/>
      <c r="OAU124" s="59"/>
      <c r="OAV124" s="59"/>
      <c r="OAW124" s="59"/>
      <c r="OAX124" s="59"/>
      <c r="OAY124" s="60"/>
      <c r="OAZ124" s="278"/>
      <c r="OBA124" s="243"/>
      <c r="OBB124" s="244"/>
      <c r="OBC124" s="244"/>
      <c r="OBD124" s="244"/>
      <c r="OBE124" s="244"/>
      <c r="OBF124" s="244"/>
      <c r="OBG124" s="201"/>
      <c r="OBH124" s="210"/>
      <c r="OBI124" s="15"/>
      <c r="OBJ124" s="15"/>
      <c r="OBK124" s="15"/>
      <c r="OBL124" s="15"/>
      <c r="OBM124" s="15"/>
      <c r="OBN124" s="15"/>
      <c r="OBO124" s="15"/>
      <c r="OBP124" s="15"/>
      <c r="OBQ124" s="15"/>
      <c r="OBR124" s="15"/>
      <c r="OBS124" s="19"/>
      <c r="OBT124" s="15"/>
      <c r="OBU124" s="15"/>
      <c r="OBV124" s="15"/>
      <c r="OBW124" s="15"/>
      <c r="OBX124" s="15"/>
      <c r="OBY124" s="15"/>
      <c r="OBZ124" s="19"/>
      <c r="OCA124" s="59"/>
      <c r="OCB124" s="59"/>
      <c r="OCC124" s="52"/>
      <c r="OCD124" s="52"/>
      <c r="OCE124" s="52"/>
      <c r="OCF124" s="52"/>
      <c r="OCG124" s="52"/>
      <c r="OCH124" s="59"/>
      <c r="OCI124" s="59"/>
      <c r="OCJ124" s="59"/>
      <c r="OCK124" s="59"/>
      <c r="OCL124" s="60"/>
      <c r="OCM124" s="278"/>
      <c r="OCN124" s="243"/>
      <c r="OCO124" s="244"/>
      <c r="OCP124" s="244"/>
      <c r="OCQ124" s="244"/>
      <c r="OCR124" s="244"/>
      <c r="OCS124" s="244"/>
      <c r="OCT124" s="201"/>
      <c r="OCU124" s="210"/>
      <c r="OCV124" s="15"/>
      <c r="OCW124" s="15"/>
      <c r="OCX124" s="15"/>
      <c r="OCY124" s="15"/>
      <c r="OCZ124" s="15"/>
      <c r="ODA124" s="15"/>
      <c r="ODB124" s="15"/>
      <c r="ODC124" s="15"/>
      <c r="ODD124" s="15"/>
      <c r="ODE124" s="15"/>
      <c r="ODF124" s="19"/>
      <c r="ODG124" s="15"/>
      <c r="ODH124" s="15"/>
      <c r="ODI124" s="15"/>
      <c r="ODJ124" s="15"/>
      <c r="ODK124" s="15"/>
      <c r="ODL124" s="15"/>
      <c r="ODM124" s="19"/>
      <c r="ODN124" s="59"/>
      <c r="ODO124" s="59"/>
      <c r="ODP124" s="52"/>
      <c r="ODQ124" s="52"/>
      <c r="ODR124" s="52"/>
      <c r="ODS124" s="52"/>
      <c r="ODT124" s="52"/>
      <c r="ODU124" s="59"/>
      <c r="ODV124" s="59"/>
      <c r="ODW124" s="59"/>
      <c r="ODX124" s="59"/>
      <c r="ODY124" s="60"/>
      <c r="ODZ124" s="278"/>
      <c r="OEA124" s="243"/>
      <c r="OEB124" s="244"/>
      <c r="OEC124" s="244"/>
      <c r="OED124" s="244"/>
      <c r="OEE124" s="244"/>
      <c r="OEF124" s="244"/>
      <c r="OEG124" s="201"/>
      <c r="OEH124" s="210"/>
      <c r="OEI124" s="15"/>
      <c r="OEJ124" s="15"/>
      <c r="OEK124" s="15"/>
      <c r="OEL124" s="15"/>
      <c r="OEM124" s="15"/>
      <c r="OEN124" s="15"/>
      <c r="OEO124" s="15"/>
      <c r="OEP124" s="15"/>
      <c r="OEQ124" s="15"/>
      <c r="OER124" s="15"/>
      <c r="OES124" s="19"/>
      <c r="OET124" s="15"/>
      <c r="OEU124" s="15"/>
      <c r="OEV124" s="15"/>
      <c r="OEW124" s="15"/>
      <c r="OEX124" s="15"/>
      <c r="OEY124" s="15"/>
      <c r="OEZ124" s="19"/>
      <c r="OFA124" s="59"/>
      <c r="OFB124" s="59"/>
      <c r="OFC124" s="52"/>
      <c r="OFD124" s="52"/>
      <c r="OFE124" s="52"/>
      <c r="OFF124" s="52"/>
      <c r="OFG124" s="52"/>
      <c r="OFH124" s="59"/>
      <c r="OFI124" s="59"/>
      <c r="OFJ124" s="59"/>
      <c r="OFK124" s="59"/>
      <c r="OFL124" s="60"/>
      <c r="OFM124" s="278"/>
      <c r="OFN124" s="243"/>
      <c r="OFO124" s="244"/>
      <c r="OFP124" s="244"/>
      <c r="OFQ124" s="244"/>
      <c r="OFR124" s="244"/>
      <c r="OFS124" s="244"/>
      <c r="OFT124" s="201"/>
      <c r="OFU124" s="210"/>
      <c r="OFV124" s="15"/>
      <c r="OFW124" s="15"/>
      <c r="OFX124" s="15"/>
      <c r="OFY124" s="15"/>
      <c r="OFZ124" s="15"/>
      <c r="OGA124" s="15"/>
      <c r="OGB124" s="15"/>
      <c r="OGC124" s="15"/>
      <c r="OGD124" s="15"/>
      <c r="OGE124" s="15"/>
      <c r="OGF124" s="19"/>
      <c r="OGG124" s="15"/>
      <c r="OGH124" s="15"/>
      <c r="OGI124" s="15"/>
      <c r="OGJ124" s="15"/>
      <c r="OGK124" s="15"/>
      <c r="OGL124" s="15"/>
      <c r="OGM124" s="19"/>
      <c r="OGN124" s="59"/>
      <c r="OGO124" s="59"/>
      <c r="OGP124" s="52"/>
      <c r="OGQ124" s="52"/>
      <c r="OGR124" s="52"/>
      <c r="OGS124" s="52"/>
      <c r="OGT124" s="52"/>
      <c r="OGU124" s="59"/>
      <c r="OGV124" s="59"/>
      <c r="OGW124" s="59"/>
      <c r="OGX124" s="59"/>
      <c r="OGY124" s="60"/>
      <c r="OGZ124" s="278"/>
      <c r="OHA124" s="243"/>
      <c r="OHB124" s="244"/>
      <c r="OHC124" s="244"/>
      <c r="OHD124" s="244"/>
      <c r="OHE124" s="244"/>
      <c r="OHF124" s="244"/>
      <c r="OHG124" s="201"/>
      <c r="OHH124" s="210"/>
      <c r="OHI124" s="15"/>
      <c r="OHJ124" s="15"/>
      <c r="OHK124" s="15"/>
      <c r="OHL124" s="15"/>
      <c r="OHM124" s="15"/>
      <c r="OHN124" s="15"/>
      <c r="OHO124" s="15"/>
      <c r="OHP124" s="15"/>
      <c r="OHQ124" s="15"/>
      <c r="OHR124" s="15"/>
      <c r="OHS124" s="19"/>
      <c r="OHT124" s="15"/>
      <c r="OHU124" s="15"/>
      <c r="OHV124" s="15"/>
      <c r="OHW124" s="15"/>
      <c r="OHX124" s="15"/>
      <c r="OHY124" s="15"/>
      <c r="OHZ124" s="19"/>
      <c r="OIA124" s="59"/>
      <c r="OIB124" s="59"/>
      <c r="OIC124" s="52"/>
      <c r="OID124" s="52"/>
      <c r="OIE124" s="52"/>
      <c r="OIF124" s="52"/>
      <c r="OIG124" s="52"/>
      <c r="OIH124" s="59"/>
      <c r="OII124" s="59"/>
      <c r="OIJ124" s="59"/>
      <c r="OIK124" s="59"/>
      <c r="OIL124" s="60"/>
      <c r="OIM124" s="278"/>
      <c r="OIN124" s="243"/>
      <c r="OIO124" s="244"/>
      <c r="OIP124" s="244"/>
      <c r="OIQ124" s="244"/>
      <c r="OIR124" s="244"/>
      <c r="OIS124" s="244"/>
      <c r="OIT124" s="201"/>
      <c r="OIU124" s="210"/>
      <c r="OIV124" s="15"/>
      <c r="OIW124" s="15"/>
      <c r="OIX124" s="15"/>
      <c r="OIY124" s="15"/>
      <c r="OIZ124" s="15"/>
      <c r="OJA124" s="15"/>
      <c r="OJB124" s="15"/>
      <c r="OJC124" s="15"/>
      <c r="OJD124" s="15"/>
      <c r="OJE124" s="15"/>
      <c r="OJF124" s="19"/>
      <c r="OJG124" s="15"/>
      <c r="OJH124" s="15"/>
      <c r="OJI124" s="15"/>
      <c r="OJJ124" s="15"/>
      <c r="OJK124" s="15"/>
      <c r="OJL124" s="15"/>
      <c r="OJM124" s="19"/>
      <c r="OJN124" s="59"/>
      <c r="OJO124" s="59"/>
      <c r="OJP124" s="52"/>
      <c r="OJQ124" s="52"/>
      <c r="OJR124" s="52"/>
      <c r="OJS124" s="52"/>
      <c r="OJT124" s="52"/>
      <c r="OJU124" s="59"/>
      <c r="OJV124" s="59"/>
      <c r="OJW124" s="59"/>
      <c r="OJX124" s="59"/>
      <c r="OJY124" s="60"/>
      <c r="OJZ124" s="278"/>
      <c r="OKA124" s="243"/>
      <c r="OKB124" s="244"/>
      <c r="OKC124" s="244"/>
      <c r="OKD124" s="244"/>
      <c r="OKE124" s="244"/>
      <c r="OKF124" s="244"/>
      <c r="OKG124" s="201"/>
      <c r="OKH124" s="210"/>
      <c r="OKI124" s="15"/>
      <c r="OKJ124" s="15"/>
      <c r="OKK124" s="15"/>
      <c r="OKL124" s="15"/>
      <c r="OKM124" s="15"/>
      <c r="OKN124" s="15"/>
      <c r="OKO124" s="15"/>
      <c r="OKP124" s="15"/>
      <c r="OKQ124" s="15"/>
      <c r="OKR124" s="15"/>
      <c r="OKS124" s="19"/>
      <c r="OKT124" s="15"/>
      <c r="OKU124" s="15"/>
      <c r="OKV124" s="15"/>
      <c r="OKW124" s="15"/>
      <c r="OKX124" s="15"/>
      <c r="OKY124" s="15"/>
      <c r="OKZ124" s="19"/>
      <c r="OLA124" s="59"/>
      <c r="OLB124" s="59"/>
      <c r="OLC124" s="52"/>
      <c r="OLD124" s="52"/>
      <c r="OLE124" s="52"/>
      <c r="OLF124" s="52"/>
      <c r="OLG124" s="52"/>
      <c r="OLH124" s="59"/>
      <c r="OLI124" s="59"/>
      <c r="OLJ124" s="59"/>
      <c r="OLK124" s="59"/>
      <c r="OLL124" s="60"/>
      <c r="OLM124" s="278"/>
      <c r="OLN124" s="243"/>
      <c r="OLO124" s="244"/>
      <c r="OLP124" s="244"/>
      <c r="OLQ124" s="244"/>
      <c r="OLR124" s="244"/>
      <c r="OLS124" s="244"/>
      <c r="OLT124" s="201"/>
      <c r="OLU124" s="210"/>
      <c r="OLV124" s="15"/>
      <c r="OLW124" s="15"/>
      <c r="OLX124" s="15"/>
      <c r="OLY124" s="15"/>
      <c r="OLZ124" s="15"/>
      <c r="OMA124" s="15"/>
      <c r="OMB124" s="15"/>
      <c r="OMC124" s="15"/>
      <c r="OMD124" s="15"/>
      <c r="OME124" s="15"/>
      <c r="OMF124" s="19"/>
      <c r="OMG124" s="15"/>
      <c r="OMH124" s="15"/>
      <c r="OMI124" s="15"/>
      <c r="OMJ124" s="15"/>
      <c r="OMK124" s="15"/>
      <c r="OML124" s="15"/>
      <c r="OMM124" s="19"/>
      <c r="OMN124" s="59"/>
      <c r="OMO124" s="59"/>
      <c r="OMP124" s="52"/>
      <c r="OMQ124" s="52"/>
      <c r="OMR124" s="52"/>
      <c r="OMS124" s="52"/>
      <c r="OMT124" s="52"/>
      <c r="OMU124" s="59"/>
      <c r="OMV124" s="59"/>
      <c r="OMW124" s="59"/>
      <c r="OMX124" s="59"/>
      <c r="OMY124" s="60"/>
      <c r="OMZ124" s="278"/>
      <c r="ONA124" s="243"/>
      <c r="ONB124" s="244"/>
      <c r="ONC124" s="244"/>
      <c r="OND124" s="244"/>
      <c r="ONE124" s="244"/>
      <c r="ONF124" s="244"/>
      <c r="ONG124" s="201"/>
      <c r="ONH124" s="210"/>
      <c r="ONI124" s="15"/>
      <c r="ONJ124" s="15"/>
      <c r="ONK124" s="15"/>
      <c r="ONL124" s="15"/>
      <c r="ONM124" s="15"/>
      <c r="ONN124" s="15"/>
      <c r="ONO124" s="15"/>
      <c r="ONP124" s="15"/>
      <c r="ONQ124" s="15"/>
      <c r="ONR124" s="15"/>
      <c r="ONS124" s="19"/>
      <c r="ONT124" s="15"/>
      <c r="ONU124" s="15"/>
      <c r="ONV124" s="15"/>
      <c r="ONW124" s="15"/>
      <c r="ONX124" s="15"/>
      <c r="ONY124" s="15"/>
      <c r="ONZ124" s="19"/>
      <c r="OOA124" s="59"/>
      <c r="OOB124" s="59"/>
      <c r="OOC124" s="52"/>
      <c r="OOD124" s="52"/>
      <c r="OOE124" s="52"/>
      <c r="OOF124" s="52"/>
      <c r="OOG124" s="52"/>
      <c r="OOH124" s="59"/>
      <c r="OOI124" s="59"/>
      <c r="OOJ124" s="59"/>
      <c r="OOK124" s="59"/>
      <c r="OOL124" s="60"/>
      <c r="OOM124" s="278"/>
      <c r="OON124" s="243"/>
      <c r="OOO124" s="244"/>
      <c r="OOP124" s="244"/>
      <c r="OOQ124" s="244"/>
      <c r="OOR124" s="244"/>
      <c r="OOS124" s="244"/>
      <c r="OOT124" s="201"/>
      <c r="OOU124" s="210"/>
      <c r="OOV124" s="15"/>
      <c r="OOW124" s="15"/>
      <c r="OOX124" s="15"/>
      <c r="OOY124" s="15"/>
      <c r="OOZ124" s="15"/>
      <c r="OPA124" s="15"/>
      <c r="OPB124" s="15"/>
      <c r="OPC124" s="15"/>
      <c r="OPD124" s="15"/>
      <c r="OPE124" s="15"/>
      <c r="OPF124" s="19"/>
      <c r="OPG124" s="15"/>
      <c r="OPH124" s="15"/>
      <c r="OPI124" s="15"/>
      <c r="OPJ124" s="15"/>
      <c r="OPK124" s="15"/>
      <c r="OPL124" s="15"/>
      <c r="OPM124" s="19"/>
      <c r="OPN124" s="59"/>
      <c r="OPO124" s="59"/>
      <c r="OPP124" s="52"/>
      <c r="OPQ124" s="52"/>
      <c r="OPR124" s="52"/>
      <c r="OPS124" s="52"/>
      <c r="OPT124" s="52"/>
      <c r="OPU124" s="59"/>
      <c r="OPV124" s="59"/>
      <c r="OPW124" s="59"/>
      <c r="OPX124" s="59"/>
      <c r="OPY124" s="60"/>
      <c r="OPZ124" s="278"/>
      <c r="OQA124" s="243"/>
      <c r="OQB124" s="244"/>
      <c r="OQC124" s="244"/>
      <c r="OQD124" s="244"/>
      <c r="OQE124" s="244"/>
      <c r="OQF124" s="244"/>
      <c r="OQG124" s="201"/>
      <c r="OQH124" s="210"/>
      <c r="OQI124" s="15"/>
      <c r="OQJ124" s="15"/>
      <c r="OQK124" s="15"/>
      <c r="OQL124" s="15"/>
      <c r="OQM124" s="15"/>
      <c r="OQN124" s="15"/>
      <c r="OQO124" s="15"/>
      <c r="OQP124" s="15"/>
      <c r="OQQ124" s="15"/>
      <c r="OQR124" s="15"/>
      <c r="OQS124" s="19"/>
      <c r="OQT124" s="15"/>
      <c r="OQU124" s="15"/>
      <c r="OQV124" s="15"/>
      <c r="OQW124" s="15"/>
      <c r="OQX124" s="15"/>
      <c r="OQY124" s="15"/>
      <c r="OQZ124" s="19"/>
      <c r="ORA124" s="59"/>
      <c r="ORB124" s="59"/>
      <c r="ORC124" s="52"/>
      <c r="ORD124" s="52"/>
      <c r="ORE124" s="52"/>
      <c r="ORF124" s="52"/>
      <c r="ORG124" s="52"/>
      <c r="ORH124" s="59"/>
      <c r="ORI124" s="59"/>
      <c r="ORJ124" s="59"/>
      <c r="ORK124" s="59"/>
      <c r="ORL124" s="60"/>
      <c r="ORM124" s="278"/>
      <c r="ORN124" s="243"/>
      <c r="ORO124" s="244"/>
      <c r="ORP124" s="244"/>
      <c r="ORQ124" s="244"/>
      <c r="ORR124" s="244"/>
      <c r="ORS124" s="244"/>
      <c r="ORT124" s="201"/>
      <c r="ORU124" s="210"/>
      <c r="ORV124" s="15"/>
      <c r="ORW124" s="15"/>
      <c r="ORX124" s="15"/>
      <c r="ORY124" s="15"/>
      <c r="ORZ124" s="15"/>
      <c r="OSA124" s="15"/>
      <c r="OSB124" s="15"/>
      <c r="OSC124" s="15"/>
      <c r="OSD124" s="15"/>
      <c r="OSE124" s="15"/>
      <c r="OSF124" s="19"/>
      <c r="OSG124" s="15"/>
      <c r="OSH124" s="15"/>
      <c r="OSI124" s="15"/>
      <c r="OSJ124" s="15"/>
      <c r="OSK124" s="15"/>
      <c r="OSL124" s="15"/>
      <c r="OSM124" s="19"/>
      <c r="OSN124" s="59"/>
      <c r="OSO124" s="59"/>
      <c r="OSP124" s="52"/>
      <c r="OSQ124" s="52"/>
      <c r="OSR124" s="52"/>
      <c r="OSS124" s="52"/>
      <c r="OST124" s="52"/>
      <c r="OSU124" s="59"/>
      <c r="OSV124" s="59"/>
      <c r="OSW124" s="59"/>
      <c r="OSX124" s="59"/>
      <c r="OSY124" s="60"/>
      <c r="OSZ124" s="278"/>
      <c r="OTA124" s="243"/>
      <c r="OTB124" s="244"/>
      <c r="OTC124" s="244"/>
      <c r="OTD124" s="244"/>
      <c r="OTE124" s="244"/>
      <c r="OTF124" s="244"/>
      <c r="OTG124" s="201"/>
      <c r="OTH124" s="210"/>
      <c r="OTI124" s="15"/>
      <c r="OTJ124" s="15"/>
      <c r="OTK124" s="15"/>
      <c r="OTL124" s="15"/>
      <c r="OTM124" s="15"/>
      <c r="OTN124" s="15"/>
      <c r="OTO124" s="15"/>
      <c r="OTP124" s="15"/>
      <c r="OTQ124" s="15"/>
      <c r="OTR124" s="15"/>
      <c r="OTS124" s="19"/>
      <c r="OTT124" s="15"/>
      <c r="OTU124" s="15"/>
      <c r="OTV124" s="15"/>
      <c r="OTW124" s="15"/>
      <c r="OTX124" s="15"/>
      <c r="OTY124" s="15"/>
      <c r="OTZ124" s="19"/>
      <c r="OUA124" s="59"/>
      <c r="OUB124" s="59"/>
      <c r="OUC124" s="52"/>
      <c r="OUD124" s="52"/>
      <c r="OUE124" s="52"/>
      <c r="OUF124" s="52"/>
      <c r="OUG124" s="52"/>
      <c r="OUH124" s="59"/>
      <c r="OUI124" s="59"/>
      <c r="OUJ124" s="59"/>
      <c r="OUK124" s="59"/>
      <c r="OUL124" s="60"/>
      <c r="OUM124" s="278"/>
      <c r="OUN124" s="243"/>
      <c r="OUO124" s="244"/>
      <c r="OUP124" s="244"/>
      <c r="OUQ124" s="244"/>
      <c r="OUR124" s="244"/>
      <c r="OUS124" s="244"/>
      <c r="OUT124" s="201"/>
      <c r="OUU124" s="210"/>
      <c r="OUV124" s="15"/>
      <c r="OUW124" s="15"/>
      <c r="OUX124" s="15"/>
      <c r="OUY124" s="15"/>
      <c r="OUZ124" s="15"/>
      <c r="OVA124" s="15"/>
      <c r="OVB124" s="15"/>
      <c r="OVC124" s="15"/>
      <c r="OVD124" s="15"/>
      <c r="OVE124" s="15"/>
      <c r="OVF124" s="19"/>
      <c r="OVG124" s="15"/>
      <c r="OVH124" s="15"/>
      <c r="OVI124" s="15"/>
      <c r="OVJ124" s="15"/>
      <c r="OVK124" s="15"/>
      <c r="OVL124" s="15"/>
      <c r="OVM124" s="19"/>
      <c r="OVN124" s="59"/>
      <c r="OVO124" s="59"/>
      <c r="OVP124" s="52"/>
      <c r="OVQ124" s="52"/>
      <c r="OVR124" s="52"/>
      <c r="OVS124" s="52"/>
      <c r="OVT124" s="52"/>
      <c r="OVU124" s="59"/>
      <c r="OVV124" s="59"/>
      <c r="OVW124" s="59"/>
      <c r="OVX124" s="59"/>
      <c r="OVY124" s="60"/>
      <c r="OVZ124" s="278"/>
      <c r="OWA124" s="243"/>
      <c r="OWB124" s="244"/>
      <c r="OWC124" s="244"/>
      <c r="OWD124" s="244"/>
      <c r="OWE124" s="244"/>
      <c r="OWF124" s="244"/>
      <c r="OWG124" s="201"/>
      <c r="OWH124" s="210"/>
      <c r="OWI124" s="15"/>
      <c r="OWJ124" s="15"/>
      <c r="OWK124" s="15"/>
      <c r="OWL124" s="15"/>
      <c r="OWM124" s="15"/>
      <c r="OWN124" s="15"/>
      <c r="OWO124" s="15"/>
      <c r="OWP124" s="15"/>
      <c r="OWQ124" s="15"/>
      <c r="OWR124" s="15"/>
      <c r="OWS124" s="19"/>
      <c r="OWT124" s="15"/>
      <c r="OWU124" s="15"/>
      <c r="OWV124" s="15"/>
      <c r="OWW124" s="15"/>
      <c r="OWX124" s="15"/>
      <c r="OWY124" s="15"/>
      <c r="OWZ124" s="19"/>
      <c r="OXA124" s="59"/>
      <c r="OXB124" s="59"/>
      <c r="OXC124" s="52"/>
      <c r="OXD124" s="52"/>
      <c r="OXE124" s="52"/>
      <c r="OXF124" s="52"/>
      <c r="OXG124" s="52"/>
      <c r="OXH124" s="59"/>
      <c r="OXI124" s="59"/>
      <c r="OXJ124" s="59"/>
      <c r="OXK124" s="59"/>
      <c r="OXL124" s="60"/>
      <c r="OXM124" s="278"/>
      <c r="OXN124" s="243"/>
      <c r="OXO124" s="244"/>
      <c r="OXP124" s="244"/>
      <c r="OXQ124" s="244"/>
      <c r="OXR124" s="244"/>
      <c r="OXS124" s="244"/>
      <c r="OXT124" s="201"/>
      <c r="OXU124" s="210"/>
      <c r="OXV124" s="15"/>
      <c r="OXW124" s="15"/>
      <c r="OXX124" s="15"/>
      <c r="OXY124" s="15"/>
      <c r="OXZ124" s="15"/>
      <c r="OYA124" s="15"/>
      <c r="OYB124" s="15"/>
      <c r="OYC124" s="15"/>
      <c r="OYD124" s="15"/>
      <c r="OYE124" s="15"/>
      <c r="OYF124" s="19"/>
      <c r="OYG124" s="15"/>
      <c r="OYH124" s="15"/>
      <c r="OYI124" s="15"/>
      <c r="OYJ124" s="15"/>
      <c r="OYK124" s="15"/>
      <c r="OYL124" s="15"/>
      <c r="OYM124" s="19"/>
      <c r="OYN124" s="59"/>
      <c r="OYO124" s="59"/>
      <c r="OYP124" s="52"/>
      <c r="OYQ124" s="52"/>
      <c r="OYR124" s="52"/>
      <c r="OYS124" s="52"/>
      <c r="OYT124" s="52"/>
      <c r="OYU124" s="59"/>
      <c r="OYV124" s="59"/>
      <c r="OYW124" s="59"/>
      <c r="OYX124" s="59"/>
      <c r="OYY124" s="60"/>
      <c r="OYZ124" s="278"/>
      <c r="OZA124" s="243"/>
      <c r="OZB124" s="244"/>
      <c r="OZC124" s="244"/>
      <c r="OZD124" s="244"/>
      <c r="OZE124" s="244"/>
      <c r="OZF124" s="244"/>
      <c r="OZG124" s="201"/>
      <c r="OZH124" s="210"/>
      <c r="OZI124" s="15"/>
      <c r="OZJ124" s="15"/>
      <c r="OZK124" s="15"/>
      <c r="OZL124" s="15"/>
      <c r="OZM124" s="15"/>
      <c r="OZN124" s="15"/>
      <c r="OZO124" s="15"/>
      <c r="OZP124" s="15"/>
      <c r="OZQ124" s="15"/>
      <c r="OZR124" s="15"/>
      <c r="OZS124" s="19"/>
      <c r="OZT124" s="15"/>
      <c r="OZU124" s="15"/>
      <c r="OZV124" s="15"/>
      <c r="OZW124" s="15"/>
      <c r="OZX124" s="15"/>
      <c r="OZY124" s="15"/>
      <c r="OZZ124" s="19"/>
      <c r="PAA124" s="59"/>
      <c r="PAB124" s="59"/>
      <c r="PAC124" s="52"/>
      <c r="PAD124" s="52"/>
      <c r="PAE124" s="52"/>
      <c r="PAF124" s="52"/>
      <c r="PAG124" s="52"/>
      <c r="PAH124" s="59"/>
      <c r="PAI124" s="59"/>
      <c r="PAJ124" s="59"/>
      <c r="PAK124" s="59"/>
      <c r="PAL124" s="60"/>
      <c r="PAM124" s="278"/>
      <c r="PAN124" s="243"/>
      <c r="PAO124" s="244"/>
      <c r="PAP124" s="244"/>
      <c r="PAQ124" s="244"/>
      <c r="PAR124" s="244"/>
      <c r="PAS124" s="244"/>
      <c r="PAT124" s="201"/>
      <c r="PAU124" s="210"/>
      <c r="PAV124" s="15"/>
      <c r="PAW124" s="15"/>
      <c r="PAX124" s="15"/>
      <c r="PAY124" s="15"/>
      <c r="PAZ124" s="15"/>
      <c r="PBA124" s="15"/>
      <c r="PBB124" s="15"/>
      <c r="PBC124" s="15"/>
      <c r="PBD124" s="15"/>
      <c r="PBE124" s="15"/>
      <c r="PBF124" s="19"/>
      <c r="PBG124" s="15"/>
      <c r="PBH124" s="15"/>
      <c r="PBI124" s="15"/>
      <c r="PBJ124" s="15"/>
      <c r="PBK124" s="15"/>
      <c r="PBL124" s="15"/>
      <c r="PBM124" s="19"/>
      <c r="PBN124" s="59"/>
      <c r="PBO124" s="59"/>
      <c r="PBP124" s="52"/>
      <c r="PBQ124" s="52"/>
      <c r="PBR124" s="52"/>
      <c r="PBS124" s="52"/>
      <c r="PBT124" s="52"/>
      <c r="PBU124" s="59"/>
      <c r="PBV124" s="59"/>
      <c r="PBW124" s="59"/>
      <c r="PBX124" s="59"/>
      <c r="PBY124" s="60"/>
      <c r="PBZ124" s="278"/>
      <c r="PCA124" s="243"/>
      <c r="PCB124" s="244"/>
      <c r="PCC124" s="244"/>
      <c r="PCD124" s="244"/>
      <c r="PCE124" s="244"/>
      <c r="PCF124" s="244"/>
      <c r="PCG124" s="201"/>
      <c r="PCH124" s="210"/>
      <c r="PCI124" s="15"/>
      <c r="PCJ124" s="15"/>
      <c r="PCK124" s="15"/>
      <c r="PCL124" s="15"/>
      <c r="PCM124" s="15"/>
      <c r="PCN124" s="15"/>
      <c r="PCO124" s="15"/>
      <c r="PCP124" s="15"/>
      <c r="PCQ124" s="15"/>
      <c r="PCR124" s="15"/>
      <c r="PCS124" s="19"/>
      <c r="PCT124" s="15"/>
      <c r="PCU124" s="15"/>
      <c r="PCV124" s="15"/>
      <c r="PCW124" s="15"/>
      <c r="PCX124" s="15"/>
      <c r="PCY124" s="15"/>
      <c r="PCZ124" s="19"/>
      <c r="PDA124" s="59"/>
      <c r="PDB124" s="59"/>
      <c r="PDC124" s="52"/>
      <c r="PDD124" s="52"/>
      <c r="PDE124" s="52"/>
      <c r="PDF124" s="52"/>
      <c r="PDG124" s="52"/>
      <c r="PDH124" s="59"/>
      <c r="PDI124" s="59"/>
      <c r="PDJ124" s="59"/>
      <c r="PDK124" s="59"/>
      <c r="PDL124" s="60"/>
      <c r="PDM124" s="278"/>
      <c r="PDN124" s="243"/>
      <c r="PDO124" s="244"/>
      <c r="PDP124" s="244"/>
      <c r="PDQ124" s="244"/>
      <c r="PDR124" s="244"/>
      <c r="PDS124" s="244"/>
      <c r="PDT124" s="201"/>
      <c r="PDU124" s="210"/>
      <c r="PDV124" s="15"/>
      <c r="PDW124" s="15"/>
      <c r="PDX124" s="15"/>
      <c r="PDY124" s="15"/>
      <c r="PDZ124" s="15"/>
      <c r="PEA124" s="15"/>
      <c r="PEB124" s="15"/>
      <c r="PEC124" s="15"/>
      <c r="PED124" s="15"/>
      <c r="PEE124" s="15"/>
      <c r="PEF124" s="19"/>
      <c r="PEG124" s="15"/>
      <c r="PEH124" s="15"/>
      <c r="PEI124" s="15"/>
      <c r="PEJ124" s="15"/>
      <c r="PEK124" s="15"/>
      <c r="PEL124" s="15"/>
      <c r="PEM124" s="19"/>
      <c r="PEN124" s="59"/>
      <c r="PEO124" s="59"/>
      <c r="PEP124" s="52"/>
      <c r="PEQ124" s="52"/>
      <c r="PER124" s="52"/>
      <c r="PES124" s="52"/>
      <c r="PET124" s="52"/>
      <c r="PEU124" s="59"/>
      <c r="PEV124" s="59"/>
      <c r="PEW124" s="59"/>
      <c r="PEX124" s="59"/>
      <c r="PEY124" s="60"/>
      <c r="PEZ124" s="278"/>
      <c r="PFA124" s="243"/>
      <c r="PFB124" s="244"/>
      <c r="PFC124" s="244"/>
      <c r="PFD124" s="244"/>
      <c r="PFE124" s="244"/>
      <c r="PFF124" s="244"/>
      <c r="PFG124" s="201"/>
      <c r="PFH124" s="210"/>
      <c r="PFI124" s="15"/>
      <c r="PFJ124" s="15"/>
      <c r="PFK124" s="15"/>
      <c r="PFL124" s="15"/>
      <c r="PFM124" s="15"/>
      <c r="PFN124" s="15"/>
      <c r="PFO124" s="15"/>
      <c r="PFP124" s="15"/>
      <c r="PFQ124" s="15"/>
      <c r="PFR124" s="15"/>
      <c r="PFS124" s="19"/>
      <c r="PFT124" s="15"/>
      <c r="PFU124" s="15"/>
      <c r="PFV124" s="15"/>
      <c r="PFW124" s="15"/>
      <c r="PFX124" s="15"/>
      <c r="PFY124" s="15"/>
      <c r="PFZ124" s="19"/>
      <c r="PGA124" s="59"/>
      <c r="PGB124" s="59"/>
      <c r="PGC124" s="52"/>
      <c r="PGD124" s="52"/>
      <c r="PGE124" s="52"/>
      <c r="PGF124" s="52"/>
      <c r="PGG124" s="52"/>
      <c r="PGH124" s="59"/>
      <c r="PGI124" s="59"/>
      <c r="PGJ124" s="59"/>
      <c r="PGK124" s="59"/>
      <c r="PGL124" s="60"/>
      <c r="PGM124" s="278"/>
      <c r="PGN124" s="243"/>
      <c r="PGO124" s="244"/>
      <c r="PGP124" s="244"/>
      <c r="PGQ124" s="244"/>
      <c r="PGR124" s="244"/>
      <c r="PGS124" s="244"/>
      <c r="PGT124" s="201"/>
      <c r="PGU124" s="210"/>
      <c r="PGV124" s="15"/>
      <c r="PGW124" s="15"/>
      <c r="PGX124" s="15"/>
      <c r="PGY124" s="15"/>
      <c r="PGZ124" s="15"/>
      <c r="PHA124" s="15"/>
      <c r="PHB124" s="15"/>
      <c r="PHC124" s="15"/>
      <c r="PHD124" s="15"/>
      <c r="PHE124" s="15"/>
      <c r="PHF124" s="19"/>
      <c r="PHG124" s="15"/>
      <c r="PHH124" s="15"/>
      <c r="PHI124" s="15"/>
      <c r="PHJ124" s="15"/>
      <c r="PHK124" s="15"/>
      <c r="PHL124" s="15"/>
      <c r="PHM124" s="19"/>
      <c r="PHN124" s="59"/>
      <c r="PHO124" s="59"/>
      <c r="PHP124" s="52"/>
      <c r="PHQ124" s="52"/>
      <c r="PHR124" s="52"/>
      <c r="PHS124" s="52"/>
      <c r="PHT124" s="52"/>
      <c r="PHU124" s="59"/>
      <c r="PHV124" s="59"/>
      <c r="PHW124" s="59"/>
      <c r="PHX124" s="59"/>
      <c r="PHY124" s="60"/>
      <c r="PHZ124" s="278"/>
      <c r="PIA124" s="243"/>
      <c r="PIB124" s="244"/>
      <c r="PIC124" s="244"/>
      <c r="PID124" s="244"/>
      <c r="PIE124" s="244"/>
      <c r="PIF124" s="244"/>
      <c r="PIG124" s="201"/>
      <c r="PIH124" s="210"/>
      <c r="PII124" s="15"/>
      <c r="PIJ124" s="15"/>
      <c r="PIK124" s="15"/>
      <c r="PIL124" s="15"/>
      <c r="PIM124" s="15"/>
      <c r="PIN124" s="15"/>
      <c r="PIO124" s="15"/>
      <c r="PIP124" s="15"/>
      <c r="PIQ124" s="15"/>
      <c r="PIR124" s="15"/>
      <c r="PIS124" s="19"/>
      <c r="PIT124" s="15"/>
      <c r="PIU124" s="15"/>
      <c r="PIV124" s="15"/>
      <c r="PIW124" s="15"/>
      <c r="PIX124" s="15"/>
      <c r="PIY124" s="15"/>
      <c r="PIZ124" s="19"/>
      <c r="PJA124" s="59"/>
      <c r="PJB124" s="59"/>
      <c r="PJC124" s="52"/>
      <c r="PJD124" s="52"/>
      <c r="PJE124" s="52"/>
      <c r="PJF124" s="52"/>
      <c r="PJG124" s="52"/>
      <c r="PJH124" s="59"/>
      <c r="PJI124" s="59"/>
      <c r="PJJ124" s="59"/>
      <c r="PJK124" s="59"/>
      <c r="PJL124" s="60"/>
      <c r="PJM124" s="278"/>
      <c r="PJN124" s="243"/>
      <c r="PJO124" s="244"/>
      <c r="PJP124" s="244"/>
      <c r="PJQ124" s="244"/>
      <c r="PJR124" s="244"/>
      <c r="PJS124" s="244"/>
      <c r="PJT124" s="201"/>
      <c r="PJU124" s="210"/>
      <c r="PJV124" s="15"/>
      <c r="PJW124" s="15"/>
      <c r="PJX124" s="15"/>
      <c r="PJY124" s="15"/>
      <c r="PJZ124" s="15"/>
      <c r="PKA124" s="15"/>
      <c r="PKB124" s="15"/>
      <c r="PKC124" s="15"/>
      <c r="PKD124" s="15"/>
      <c r="PKE124" s="15"/>
      <c r="PKF124" s="19"/>
      <c r="PKG124" s="15"/>
      <c r="PKH124" s="15"/>
      <c r="PKI124" s="15"/>
      <c r="PKJ124" s="15"/>
      <c r="PKK124" s="15"/>
      <c r="PKL124" s="15"/>
      <c r="PKM124" s="19"/>
      <c r="PKN124" s="59"/>
      <c r="PKO124" s="59"/>
      <c r="PKP124" s="52"/>
      <c r="PKQ124" s="52"/>
      <c r="PKR124" s="52"/>
      <c r="PKS124" s="52"/>
      <c r="PKT124" s="52"/>
      <c r="PKU124" s="59"/>
      <c r="PKV124" s="59"/>
      <c r="PKW124" s="59"/>
      <c r="PKX124" s="59"/>
      <c r="PKY124" s="60"/>
      <c r="PKZ124" s="278"/>
      <c r="PLA124" s="243"/>
      <c r="PLB124" s="244"/>
      <c r="PLC124" s="244"/>
      <c r="PLD124" s="244"/>
      <c r="PLE124" s="244"/>
      <c r="PLF124" s="244"/>
      <c r="PLG124" s="201"/>
      <c r="PLH124" s="210"/>
      <c r="PLI124" s="15"/>
      <c r="PLJ124" s="15"/>
      <c r="PLK124" s="15"/>
      <c r="PLL124" s="15"/>
      <c r="PLM124" s="15"/>
      <c r="PLN124" s="15"/>
      <c r="PLO124" s="15"/>
      <c r="PLP124" s="15"/>
      <c r="PLQ124" s="15"/>
      <c r="PLR124" s="15"/>
      <c r="PLS124" s="19"/>
      <c r="PLT124" s="15"/>
      <c r="PLU124" s="15"/>
      <c r="PLV124" s="15"/>
      <c r="PLW124" s="15"/>
      <c r="PLX124" s="15"/>
      <c r="PLY124" s="15"/>
      <c r="PLZ124" s="19"/>
      <c r="PMA124" s="59"/>
      <c r="PMB124" s="59"/>
      <c r="PMC124" s="52"/>
      <c r="PMD124" s="52"/>
      <c r="PME124" s="52"/>
      <c r="PMF124" s="52"/>
      <c r="PMG124" s="52"/>
      <c r="PMH124" s="59"/>
      <c r="PMI124" s="59"/>
      <c r="PMJ124" s="59"/>
      <c r="PMK124" s="59"/>
      <c r="PML124" s="60"/>
      <c r="PMM124" s="278"/>
      <c r="PMN124" s="243"/>
      <c r="PMO124" s="244"/>
      <c r="PMP124" s="244"/>
      <c r="PMQ124" s="244"/>
      <c r="PMR124" s="244"/>
      <c r="PMS124" s="244"/>
      <c r="PMT124" s="201"/>
      <c r="PMU124" s="210"/>
      <c r="PMV124" s="15"/>
      <c r="PMW124" s="15"/>
      <c r="PMX124" s="15"/>
      <c r="PMY124" s="15"/>
      <c r="PMZ124" s="15"/>
      <c r="PNA124" s="15"/>
      <c r="PNB124" s="15"/>
      <c r="PNC124" s="15"/>
      <c r="PND124" s="15"/>
      <c r="PNE124" s="15"/>
      <c r="PNF124" s="19"/>
      <c r="PNG124" s="15"/>
      <c r="PNH124" s="15"/>
      <c r="PNI124" s="15"/>
      <c r="PNJ124" s="15"/>
      <c r="PNK124" s="15"/>
      <c r="PNL124" s="15"/>
      <c r="PNM124" s="19"/>
      <c r="PNN124" s="59"/>
      <c r="PNO124" s="59"/>
      <c r="PNP124" s="52"/>
      <c r="PNQ124" s="52"/>
      <c r="PNR124" s="52"/>
      <c r="PNS124" s="52"/>
      <c r="PNT124" s="52"/>
      <c r="PNU124" s="59"/>
      <c r="PNV124" s="59"/>
      <c r="PNW124" s="59"/>
      <c r="PNX124" s="59"/>
      <c r="PNY124" s="60"/>
      <c r="PNZ124" s="278"/>
      <c r="POA124" s="243"/>
      <c r="POB124" s="244"/>
      <c r="POC124" s="244"/>
      <c r="POD124" s="244"/>
      <c r="POE124" s="244"/>
      <c r="POF124" s="244"/>
      <c r="POG124" s="201"/>
      <c r="POH124" s="210"/>
      <c r="POI124" s="15"/>
      <c r="POJ124" s="15"/>
      <c r="POK124" s="15"/>
      <c r="POL124" s="15"/>
      <c r="POM124" s="15"/>
      <c r="PON124" s="15"/>
      <c r="POO124" s="15"/>
      <c r="POP124" s="15"/>
      <c r="POQ124" s="15"/>
      <c r="POR124" s="15"/>
      <c r="POS124" s="19"/>
      <c r="POT124" s="15"/>
      <c r="POU124" s="15"/>
      <c r="POV124" s="15"/>
      <c r="POW124" s="15"/>
      <c r="POX124" s="15"/>
      <c r="POY124" s="15"/>
      <c r="POZ124" s="19"/>
      <c r="PPA124" s="59"/>
      <c r="PPB124" s="59"/>
      <c r="PPC124" s="52"/>
      <c r="PPD124" s="52"/>
      <c r="PPE124" s="52"/>
      <c r="PPF124" s="52"/>
      <c r="PPG124" s="52"/>
      <c r="PPH124" s="59"/>
      <c r="PPI124" s="59"/>
      <c r="PPJ124" s="59"/>
      <c r="PPK124" s="59"/>
      <c r="PPL124" s="60"/>
      <c r="PPM124" s="278"/>
      <c r="PPN124" s="243"/>
      <c r="PPO124" s="244"/>
      <c r="PPP124" s="244"/>
      <c r="PPQ124" s="244"/>
      <c r="PPR124" s="244"/>
      <c r="PPS124" s="244"/>
      <c r="PPT124" s="201"/>
      <c r="PPU124" s="210"/>
      <c r="PPV124" s="15"/>
      <c r="PPW124" s="15"/>
      <c r="PPX124" s="15"/>
      <c r="PPY124" s="15"/>
      <c r="PPZ124" s="15"/>
      <c r="PQA124" s="15"/>
      <c r="PQB124" s="15"/>
      <c r="PQC124" s="15"/>
      <c r="PQD124" s="15"/>
      <c r="PQE124" s="15"/>
      <c r="PQF124" s="19"/>
      <c r="PQG124" s="15"/>
      <c r="PQH124" s="15"/>
      <c r="PQI124" s="15"/>
      <c r="PQJ124" s="15"/>
      <c r="PQK124" s="15"/>
      <c r="PQL124" s="15"/>
      <c r="PQM124" s="19"/>
      <c r="PQN124" s="59"/>
      <c r="PQO124" s="59"/>
      <c r="PQP124" s="52"/>
      <c r="PQQ124" s="52"/>
      <c r="PQR124" s="52"/>
      <c r="PQS124" s="52"/>
      <c r="PQT124" s="52"/>
      <c r="PQU124" s="59"/>
      <c r="PQV124" s="59"/>
      <c r="PQW124" s="59"/>
      <c r="PQX124" s="59"/>
      <c r="PQY124" s="60"/>
      <c r="PQZ124" s="278"/>
      <c r="PRA124" s="243"/>
      <c r="PRB124" s="244"/>
      <c r="PRC124" s="244"/>
      <c r="PRD124" s="244"/>
      <c r="PRE124" s="244"/>
      <c r="PRF124" s="244"/>
      <c r="PRG124" s="201"/>
      <c r="PRH124" s="210"/>
      <c r="PRI124" s="15"/>
      <c r="PRJ124" s="15"/>
      <c r="PRK124" s="15"/>
      <c r="PRL124" s="15"/>
      <c r="PRM124" s="15"/>
      <c r="PRN124" s="15"/>
      <c r="PRO124" s="15"/>
      <c r="PRP124" s="15"/>
      <c r="PRQ124" s="15"/>
      <c r="PRR124" s="15"/>
      <c r="PRS124" s="19"/>
      <c r="PRT124" s="15"/>
      <c r="PRU124" s="15"/>
      <c r="PRV124" s="15"/>
      <c r="PRW124" s="15"/>
      <c r="PRX124" s="15"/>
      <c r="PRY124" s="15"/>
      <c r="PRZ124" s="19"/>
      <c r="PSA124" s="59"/>
      <c r="PSB124" s="59"/>
      <c r="PSC124" s="52"/>
      <c r="PSD124" s="52"/>
      <c r="PSE124" s="52"/>
      <c r="PSF124" s="52"/>
      <c r="PSG124" s="52"/>
      <c r="PSH124" s="59"/>
      <c r="PSI124" s="59"/>
      <c r="PSJ124" s="59"/>
      <c r="PSK124" s="59"/>
      <c r="PSL124" s="60"/>
      <c r="PSM124" s="278"/>
      <c r="PSN124" s="243"/>
      <c r="PSO124" s="244"/>
      <c r="PSP124" s="244"/>
      <c r="PSQ124" s="244"/>
      <c r="PSR124" s="244"/>
      <c r="PSS124" s="244"/>
      <c r="PST124" s="201"/>
      <c r="PSU124" s="210"/>
      <c r="PSV124" s="15"/>
      <c r="PSW124" s="15"/>
      <c r="PSX124" s="15"/>
      <c r="PSY124" s="15"/>
      <c r="PSZ124" s="15"/>
      <c r="PTA124" s="15"/>
      <c r="PTB124" s="15"/>
      <c r="PTC124" s="15"/>
      <c r="PTD124" s="15"/>
      <c r="PTE124" s="15"/>
      <c r="PTF124" s="19"/>
      <c r="PTG124" s="15"/>
      <c r="PTH124" s="15"/>
      <c r="PTI124" s="15"/>
      <c r="PTJ124" s="15"/>
      <c r="PTK124" s="15"/>
      <c r="PTL124" s="15"/>
      <c r="PTM124" s="19"/>
      <c r="PTN124" s="59"/>
      <c r="PTO124" s="59"/>
      <c r="PTP124" s="52"/>
      <c r="PTQ124" s="52"/>
      <c r="PTR124" s="52"/>
      <c r="PTS124" s="52"/>
      <c r="PTT124" s="52"/>
      <c r="PTU124" s="59"/>
      <c r="PTV124" s="59"/>
      <c r="PTW124" s="59"/>
      <c r="PTX124" s="59"/>
      <c r="PTY124" s="60"/>
      <c r="PTZ124" s="278"/>
      <c r="PUA124" s="243"/>
      <c r="PUB124" s="244"/>
      <c r="PUC124" s="244"/>
      <c r="PUD124" s="244"/>
      <c r="PUE124" s="244"/>
      <c r="PUF124" s="244"/>
      <c r="PUG124" s="201"/>
      <c r="PUH124" s="210"/>
      <c r="PUI124" s="15"/>
      <c r="PUJ124" s="15"/>
      <c r="PUK124" s="15"/>
      <c r="PUL124" s="15"/>
      <c r="PUM124" s="15"/>
      <c r="PUN124" s="15"/>
      <c r="PUO124" s="15"/>
      <c r="PUP124" s="15"/>
      <c r="PUQ124" s="15"/>
      <c r="PUR124" s="15"/>
      <c r="PUS124" s="19"/>
      <c r="PUT124" s="15"/>
      <c r="PUU124" s="15"/>
      <c r="PUV124" s="15"/>
      <c r="PUW124" s="15"/>
      <c r="PUX124" s="15"/>
      <c r="PUY124" s="15"/>
      <c r="PUZ124" s="19"/>
      <c r="PVA124" s="59"/>
      <c r="PVB124" s="59"/>
      <c r="PVC124" s="52"/>
      <c r="PVD124" s="52"/>
      <c r="PVE124" s="52"/>
      <c r="PVF124" s="52"/>
      <c r="PVG124" s="52"/>
      <c r="PVH124" s="59"/>
      <c r="PVI124" s="59"/>
      <c r="PVJ124" s="59"/>
      <c r="PVK124" s="59"/>
      <c r="PVL124" s="60"/>
      <c r="PVM124" s="278"/>
      <c r="PVN124" s="243"/>
      <c r="PVO124" s="244"/>
      <c r="PVP124" s="244"/>
      <c r="PVQ124" s="244"/>
      <c r="PVR124" s="244"/>
      <c r="PVS124" s="244"/>
      <c r="PVT124" s="201"/>
      <c r="PVU124" s="210"/>
      <c r="PVV124" s="15"/>
      <c r="PVW124" s="15"/>
      <c r="PVX124" s="15"/>
      <c r="PVY124" s="15"/>
      <c r="PVZ124" s="15"/>
      <c r="PWA124" s="15"/>
      <c r="PWB124" s="15"/>
      <c r="PWC124" s="15"/>
      <c r="PWD124" s="15"/>
      <c r="PWE124" s="15"/>
      <c r="PWF124" s="19"/>
      <c r="PWG124" s="15"/>
      <c r="PWH124" s="15"/>
      <c r="PWI124" s="15"/>
      <c r="PWJ124" s="15"/>
      <c r="PWK124" s="15"/>
      <c r="PWL124" s="15"/>
      <c r="PWM124" s="19"/>
      <c r="PWN124" s="59"/>
      <c r="PWO124" s="59"/>
      <c r="PWP124" s="52"/>
      <c r="PWQ124" s="52"/>
      <c r="PWR124" s="52"/>
      <c r="PWS124" s="52"/>
      <c r="PWT124" s="52"/>
      <c r="PWU124" s="59"/>
      <c r="PWV124" s="59"/>
      <c r="PWW124" s="59"/>
      <c r="PWX124" s="59"/>
      <c r="PWY124" s="60"/>
      <c r="PWZ124" s="278"/>
      <c r="PXA124" s="243"/>
      <c r="PXB124" s="244"/>
      <c r="PXC124" s="244"/>
      <c r="PXD124" s="244"/>
      <c r="PXE124" s="244"/>
      <c r="PXF124" s="244"/>
      <c r="PXG124" s="201"/>
      <c r="PXH124" s="210"/>
      <c r="PXI124" s="15"/>
      <c r="PXJ124" s="15"/>
      <c r="PXK124" s="15"/>
      <c r="PXL124" s="15"/>
      <c r="PXM124" s="15"/>
      <c r="PXN124" s="15"/>
      <c r="PXO124" s="15"/>
      <c r="PXP124" s="15"/>
      <c r="PXQ124" s="15"/>
      <c r="PXR124" s="15"/>
      <c r="PXS124" s="19"/>
      <c r="PXT124" s="15"/>
      <c r="PXU124" s="15"/>
      <c r="PXV124" s="15"/>
      <c r="PXW124" s="15"/>
      <c r="PXX124" s="15"/>
      <c r="PXY124" s="15"/>
      <c r="PXZ124" s="19"/>
      <c r="PYA124" s="59"/>
      <c r="PYB124" s="59"/>
      <c r="PYC124" s="52"/>
      <c r="PYD124" s="52"/>
      <c r="PYE124" s="52"/>
      <c r="PYF124" s="52"/>
      <c r="PYG124" s="52"/>
      <c r="PYH124" s="59"/>
      <c r="PYI124" s="59"/>
      <c r="PYJ124" s="59"/>
      <c r="PYK124" s="59"/>
      <c r="PYL124" s="60"/>
      <c r="PYM124" s="278"/>
      <c r="PYN124" s="243"/>
      <c r="PYO124" s="244"/>
      <c r="PYP124" s="244"/>
      <c r="PYQ124" s="244"/>
      <c r="PYR124" s="244"/>
      <c r="PYS124" s="244"/>
      <c r="PYT124" s="201"/>
      <c r="PYU124" s="210"/>
      <c r="PYV124" s="15"/>
      <c r="PYW124" s="15"/>
      <c r="PYX124" s="15"/>
      <c r="PYY124" s="15"/>
      <c r="PYZ124" s="15"/>
      <c r="PZA124" s="15"/>
      <c r="PZB124" s="15"/>
      <c r="PZC124" s="15"/>
      <c r="PZD124" s="15"/>
      <c r="PZE124" s="15"/>
      <c r="PZF124" s="19"/>
      <c r="PZG124" s="15"/>
      <c r="PZH124" s="15"/>
      <c r="PZI124" s="15"/>
      <c r="PZJ124" s="15"/>
      <c r="PZK124" s="15"/>
      <c r="PZL124" s="15"/>
      <c r="PZM124" s="19"/>
      <c r="PZN124" s="59"/>
      <c r="PZO124" s="59"/>
      <c r="PZP124" s="52"/>
      <c r="PZQ124" s="52"/>
      <c r="PZR124" s="52"/>
      <c r="PZS124" s="52"/>
      <c r="PZT124" s="52"/>
      <c r="PZU124" s="59"/>
      <c r="PZV124" s="59"/>
      <c r="PZW124" s="59"/>
      <c r="PZX124" s="59"/>
      <c r="PZY124" s="60"/>
      <c r="PZZ124" s="278"/>
      <c r="QAA124" s="243"/>
      <c r="QAB124" s="244"/>
      <c r="QAC124" s="244"/>
      <c r="QAD124" s="244"/>
      <c r="QAE124" s="244"/>
      <c r="QAF124" s="244"/>
      <c r="QAG124" s="201"/>
      <c r="QAH124" s="210"/>
      <c r="QAI124" s="15"/>
      <c r="QAJ124" s="15"/>
      <c r="QAK124" s="15"/>
      <c r="QAL124" s="15"/>
      <c r="QAM124" s="15"/>
      <c r="QAN124" s="15"/>
      <c r="QAO124" s="15"/>
      <c r="QAP124" s="15"/>
      <c r="QAQ124" s="15"/>
      <c r="QAR124" s="15"/>
      <c r="QAS124" s="19"/>
      <c r="QAT124" s="15"/>
      <c r="QAU124" s="15"/>
      <c r="QAV124" s="15"/>
      <c r="QAW124" s="15"/>
      <c r="QAX124" s="15"/>
      <c r="QAY124" s="15"/>
      <c r="QAZ124" s="19"/>
      <c r="QBA124" s="59"/>
      <c r="QBB124" s="59"/>
      <c r="QBC124" s="52"/>
      <c r="QBD124" s="52"/>
      <c r="QBE124" s="52"/>
      <c r="QBF124" s="52"/>
      <c r="QBG124" s="52"/>
      <c r="QBH124" s="59"/>
      <c r="QBI124" s="59"/>
      <c r="QBJ124" s="59"/>
      <c r="QBK124" s="59"/>
      <c r="QBL124" s="60"/>
      <c r="QBM124" s="278"/>
      <c r="QBN124" s="243"/>
      <c r="QBO124" s="244"/>
      <c r="QBP124" s="244"/>
      <c r="QBQ124" s="244"/>
      <c r="QBR124" s="244"/>
      <c r="QBS124" s="244"/>
      <c r="QBT124" s="201"/>
      <c r="QBU124" s="210"/>
      <c r="QBV124" s="15"/>
      <c r="QBW124" s="15"/>
      <c r="QBX124" s="15"/>
      <c r="QBY124" s="15"/>
      <c r="QBZ124" s="15"/>
      <c r="QCA124" s="15"/>
      <c r="QCB124" s="15"/>
      <c r="QCC124" s="15"/>
      <c r="QCD124" s="15"/>
      <c r="QCE124" s="15"/>
      <c r="QCF124" s="19"/>
      <c r="QCG124" s="15"/>
      <c r="QCH124" s="15"/>
      <c r="QCI124" s="15"/>
      <c r="QCJ124" s="15"/>
      <c r="QCK124" s="15"/>
      <c r="QCL124" s="15"/>
      <c r="QCM124" s="19"/>
      <c r="QCN124" s="59"/>
      <c r="QCO124" s="59"/>
      <c r="QCP124" s="52"/>
      <c r="QCQ124" s="52"/>
      <c r="QCR124" s="52"/>
      <c r="QCS124" s="52"/>
      <c r="QCT124" s="52"/>
      <c r="QCU124" s="59"/>
      <c r="QCV124" s="59"/>
      <c r="QCW124" s="59"/>
      <c r="QCX124" s="59"/>
      <c r="QCY124" s="60"/>
      <c r="QCZ124" s="278"/>
      <c r="QDA124" s="243"/>
      <c r="QDB124" s="244"/>
      <c r="QDC124" s="244"/>
      <c r="QDD124" s="244"/>
      <c r="QDE124" s="244"/>
      <c r="QDF124" s="244"/>
      <c r="QDG124" s="201"/>
      <c r="QDH124" s="210"/>
      <c r="QDI124" s="15"/>
      <c r="QDJ124" s="15"/>
      <c r="QDK124" s="15"/>
      <c r="QDL124" s="15"/>
      <c r="QDM124" s="15"/>
      <c r="QDN124" s="15"/>
      <c r="QDO124" s="15"/>
      <c r="QDP124" s="15"/>
      <c r="QDQ124" s="15"/>
      <c r="QDR124" s="15"/>
      <c r="QDS124" s="19"/>
      <c r="QDT124" s="15"/>
      <c r="QDU124" s="15"/>
      <c r="QDV124" s="15"/>
      <c r="QDW124" s="15"/>
      <c r="QDX124" s="15"/>
      <c r="QDY124" s="15"/>
      <c r="QDZ124" s="19"/>
      <c r="QEA124" s="59"/>
      <c r="QEB124" s="59"/>
      <c r="QEC124" s="52"/>
      <c r="QED124" s="52"/>
      <c r="QEE124" s="52"/>
      <c r="QEF124" s="52"/>
      <c r="QEG124" s="52"/>
      <c r="QEH124" s="59"/>
      <c r="QEI124" s="59"/>
      <c r="QEJ124" s="59"/>
      <c r="QEK124" s="59"/>
      <c r="QEL124" s="60"/>
      <c r="QEM124" s="278"/>
      <c r="QEN124" s="243"/>
      <c r="QEO124" s="244"/>
      <c r="QEP124" s="244"/>
      <c r="QEQ124" s="244"/>
      <c r="QER124" s="244"/>
      <c r="QES124" s="244"/>
      <c r="QET124" s="201"/>
      <c r="QEU124" s="210"/>
      <c r="QEV124" s="15"/>
      <c r="QEW124" s="15"/>
      <c r="QEX124" s="15"/>
      <c r="QEY124" s="15"/>
      <c r="QEZ124" s="15"/>
      <c r="QFA124" s="15"/>
      <c r="QFB124" s="15"/>
      <c r="QFC124" s="15"/>
      <c r="QFD124" s="15"/>
      <c r="QFE124" s="15"/>
      <c r="QFF124" s="19"/>
      <c r="QFG124" s="15"/>
      <c r="QFH124" s="15"/>
      <c r="QFI124" s="15"/>
      <c r="QFJ124" s="15"/>
      <c r="QFK124" s="15"/>
      <c r="QFL124" s="15"/>
      <c r="QFM124" s="19"/>
      <c r="QFN124" s="59"/>
      <c r="QFO124" s="59"/>
      <c r="QFP124" s="52"/>
      <c r="QFQ124" s="52"/>
      <c r="QFR124" s="52"/>
      <c r="QFS124" s="52"/>
      <c r="QFT124" s="52"/>
      <c r="QFU124" s="59"/>
      <c r="QFV124" s="59"/>
      <c r="QFW124" s="59"/>
      <c r="QFX124" s="59"/>
      <c r="QFY124" s="60"/>
      <c r="QFZ124" s="278"/>
      <c r="QGA124" s="243"/>
      <c r="QGB124" s="244"/>
      <c r="QGC124" s="244"/>
      <c r="QGD124" s="244"/>
      <c r="QGE124" s="244"/>
      <c r="QGF124" s="244"/>
      <c r="QGG124" s="201"/>
      <c r="QGH124" s="210"/>
      <c r="QGI124" s="15"/>
      <c r="QGJ124" s="15"/>
      <c r="QGK124" s="15"/>
      <c r="QGL124" s="15"/>
      <c r="QGM124" s="15"/>
      <c r="QGN124" s="15"/>
      <c r="QGO124" s="15"/>
      <c r="QGP124" s="15"/>
      <c r="QGQ124" s="15"/>
      <c r="QGR124" s="15"/>
      <c r="QGS124" s="19"/>
      <c r="QGT124" s="15"/>
      <c r="QGU124" s="15"/>
      <c r="QGV124" s="15"/>
      <c r="QGW124" s="15"/>
      <c r="QGX124" s="15"/>
      <c r="QGY124" s="15"/>
      <c r="QGZ124" s="19"/>
      <c r="QHA124" s="59"/>
      <c r="QHB124" s="59"/>
      <c r="QHC124" s="52"/>
      <c r="QHD124" s="52"/>
      <c r="QHE124" s="52"/>
      <c r="QHF124" s="52"/>
      <c r="QHG124" s="52"/>
      <c r="QHH124" s="59"/>
      <c r="QHI124" s="59"/>
      <c r="QHJ124" s="59"/>
      <c r="QHK124" s="59"/>
      <c r="QHL124" s="60"/>
      <c r="QHM124" s="278"/>
      <c r="QHN124" s="243"/>
      <c r="QHO124" s="244"/>
      <c r="QHP124" s="244"/>
      <c r="QHQ124" s="244"/>
      <c r="QHR124" s="244"/>
      <c r="QHS124" s="244"/>
      <c r="QHT124" s="201"/>
      <c r="QHU124" s="210"/>
      <c r="QHV124" s="15"/>
      <c r="QHW124" s="15"/>
      <c r="QHX124" s="15"/>
      <c r="QHY124" s="15"/>
      <c r="QHZ124" s="15"/>
      <c r="QIA124" s="15"/>
      <c r="QIB124" s="15"/>
      <c r="QIC124" s="15"/>
      <c r="QID124" s="15"/>
      <c r="QIE124" s="15"/>
      <c r="QIF124" s="19"/>
      <c r="QIG124" s="15"/>
      <c r="QIH124" s="15"/>
      <c r="QII124" s="15"/>
      <c r="QIJ124" s="15"/>
      <c r="QIK124" s="15"/>
      <c r="QIL124" s="15"/>
      <c r="QIM124" s="19"/>
      <c r="QIN124" s="59"/>
      <c r="QIO124" s="59"/>
      <c r="QIP124" s="52"/>
      <c r="QIQ124" s="52"/>
      <c r="QIR124" s="52"/>
      <c r="QIS124" s="52"/>
      <c r="QIT124" s="52"/>
      <c r="QIU124" s="59"/>
      <c r="QIV124" s="59"/>
      <c r="QIW124" s="59"/>
      <c r="QIX124" s="59"/>
      <c r="QIY124" s="60"/>
      <c r="QIZ124" s="278"/>
      <c r="QJA124" s="243"/>
      <c r="QJB124" s="244"/>
      <c r="QJC124" s="244"/>
      <c r="QJD124" s="244"/>
      <c r="QJE124" s="244"/>
      <c r="QJF124" s="244"/>
      <c r="QJG124" s="201"/>
      <c r="QJH124" s="210"/>
      <c r="QJI124" s="15"/>
      <c r="QJJ124" s="15"/>
      <c r="QJK124" s="15"/>
      <c r="QJL124" s="15"/>
      <c r="QJM124" s="15"/>
      <c r="QJN124" s="15"/>
      <c r="QJO124" s="15"/>
      <c r="QJP124" s="15"/>
      <c r="QJQ124" s="15"/>
      <c r="QJR124" s="15"/>
      <c r="QJS124" s="19"/>
      <c r="QJT124" s="15"/>
      <c r="QJU124" s="15"/>
      <c r="QJV124" s="15"/>
      <c r="QJW124" s="15"/>
      <c r="QJX124" s="15"/>
      <c r="QJY124" s="15"/>
      <c r="QJZ124" s="19"/>
      <c r="QKA124" s="59"/>
      <c r="QKB124" s="59"/>
      <c r="QKC124" s="52"/>
      <c r="QKD124" s="52"/>
      <c r="QKE124" s="52"/>
      <c r="QKF124" s="52"/>
      <c r="QKG124" s="52"/>
      <c r="QKH124" s="59"/>
      <c r="QKI124" s="59"/>
      <c r="QKJ124" s="59"/>
      <c r="QKK124" s="59"/>
      <c r="QKL124" s="60"/>
      <c r="QKM124" s="278"/>
      <c r="QKN124" s="243"/>
      <c r="QKO124" s="244"/>
      <c r="QKP124" s="244"/>
      <c r="QKQ124" s="244"/>
      <c r="QKR124" s="244"/>
      <c r="QKS124" s="244"/>
      <c r="QKT124" s="201"/>
      <c r="QKU124" s="210"/>
      <c r="QKV124" s="15"/>
      <c r="QKW124" s="15"/>
      <c r="QKX124" s="15"/>
      <c r="QKY124" s="15"/>
      <c r="QKZ124" s="15"/>
      <c r="QLA124" s="15"/>
      <c r="QLB124" s="15"/>
      <c r="QLC124" s="15"/>
      <c r="QLD124" s="15"/>
      <c r="QLE124" s="15"/>
      <c r="QLF124" s="19"/>
      <c r="QLG124" s="15"/>
      <c r="QLH124" s="15"/>
      <c r="QLI124" s="15"/>
      <c r="QLJ124" s="15"/>
      <c r="QLK124" s="15"/>
      <c r="QLL124" s="15"/>
      <c r="QLM124" s="19"/>
      <c r="QLN124" s="59"/>
      <c r="QLO124" s="59"/>
      <c r="QLP124" s="52"/>
      <c r="QLQ124" s="52"/>
      <c r="QLR124" s="52"/>
      <c r="QLS124" s="52"/>
      <c r="QLT124" s="52"/>
      <c r="QLU124" s="59"/>
      <c r="QLV124" s="59"/>
      <c r="QLW124" s="59"/>
      <c r="QLX124" s="59"/>
      <c r="QLY124" s="60"/>
      <c r="QLZ124" s="278"/>
      <c r="QMA124" s="243"/>
      <c r="QMB124" s="244"/>
      <c r="QMC124" s="244"/>
      <c r="QMD124" s="244"/>
      <c r="QME124" s="244"/>
      <c r="QMF124" s="244"/>
      <c r="QMG124" s="201"/>
      <c r="QMH124" s="210"/>
      <c r="QMI124" s="15"/>
      <c r="QMJ124" s="15"/>
      <c r="QMK124" s="15"/>
      <c r="QML124" s="15"/>
      <c r="QMM124" s="15"/>
      <c r="QMN124" s="15"/>
      <c r="QMO124" s="15"/>
      <c r="QMP124" s="15"/>
      <c r="QMQ124" s="15"/>
      <c r="QMR124" s="15"/>
      <c r="QMS124" s="19"/>
      <c r="QMT124" s="15"/>
      <c r="QMU124" s="15"/>
      <c r="QMV124" s="15"/>
      <c r="QMW124" s="15"/>
      <c r="QMX124" s="15"/>
      <c r="QMY124" s="15"/>
      <c r="QMZ124" s="19"/>
      <c r="QNA124" s="59"/>
      <c r="QNB124" s="59"/>
      <c r="QNC124" s="52"/>
      <c r="QND124" s="52"/>
      <c r="QNE124" s="52"/>
      <c r="QNF124" s="52"/>
      <c r="QNG124" s="52"/>
      <c r="QNH124" s="59"/>
      <c r="QNI124" s="59"/>
      <c r="QNJ124" s="59"/>
      <c r="QNK124" s="59"/>
      <c r="QNL124" s="60"/>
      <c r="QNM124" s="278"/>
      <c r="QNN124" s="243"/>
      <c r="QNO124" s="244"/>
      <c r="QNP124" s="244"/>
      <c r="QNQ124" s="244"/>
      <c r="QNR124" s="244"/>
      <c r="QNS124" s="244"/>
      <c r="QNT124" s="201"/>
      <c r="QNU124" s="210"/>
      <c r="QNV124" s="15"/>
      <c r="QNW124" s="15"/>
      <c r="QNX124" s="15"/>
      <c r="QNY124" s="15"/>
      <c r="QNZ124" s="15"/>
      <c r="QOA124" s="15"/>
      <c r="QOB124" s="15"/>
      <c r="QOC124" s="15"/>
      <c r="QOD124" s="15"/>
      <c r="QOE124" s="15"/>
      <c r="QOF124" s="19"/>
      <c r="QOG124" s="15"/>
      <c r="QOH124" s="15"/>
      <c r="QOI124" s="15"/>
      <c r="QOJ124" s="15"/>
      <c r="QOK124" s="15"/>
      <c r="QOL124" s="15"/>
      <c r="QOM124" s="19"/>
      <c r="QON124" s="59"/>
      <c r="QOO124" s="59"/>
      <c r="QOP124" s="52"/>
      <c r="QOQ124" s="52"/>
      <c r="QOR124" s="52"/>
      <c r="QOS124" s="52"/>
      <c r="QOT124" s="52"/>
      <c r="QOU124" s="59"/>
      <c r="QOV124" s="59"/>
      <c r="QOW124" s="59"/>
      <c r="QOX124" s="59"/>
      <c r="QOY124" s="60"/>
      <c r="QOZ124" s="278"/>
      <c r="QPA124" s="243"/>
      <c r="QPB124" s="244"/>
      <c r="QPC124" s="244"/>
      <c r="QPD124" s="244"/>
      <c r="QPE124" s="244"/>
      <c r="QPF124" s="244"/>
      <c r="QPG124" s="201"/>
      <c r="QPH124" s="210"/>
      <c r="QPI124" s="15"/>
      <c r="QPJ124" s="15"/>
      <c r="QPK124" s="15"/>
      <c r="QPL124" s="15"/>
      <c r="QPM124" s="15"/>
      <c r="QPN124" s="15"/>
      <c r="QPO124" s="15"/>
      <c r="QPP124" s="15"/>
      <c r="QPQ124" s="15"/>
      <c r="QPR124" s="15"/>
      <c r="QPS124" s="19"/>
      <c r="QPT124" s="15"/>
      <c r="QPU124" s="15"/>
      <c r="QPV124" s="15"/>
      <c r="QPW124" s="15"/>
      <c r="QPX124" s="15"/>
      <c r="QPY124" s="15"/>
      <c r="QPZ124" s="19"/>
      <c r="QQA124" s="59"/>
      <c r="QQB124" s="59"/>
      <c r="QQC124" s="52"/>
      <c r="QQD124" s="52"/>
      <c r="QQE124" s="52"/>
      <c r="QQF124" s="52"/>
      <c r="QQG124" s="52"/>
      <c r="QQH124" s="59"/>
      <c r="QQI124" s="59"/>
      <c r="QQJ124" s="59"/>
      <c r="QQK124" s="59"/>
      <c r="QQL124" s="60"/>
      <c r="QQM124" s="278"/>
      <c r="QQN124" s="243"/>
      <c r="QQO124" s="244"/>
      <c r="QQP124" s="244"/>
      <c r="QQQ124" s="244"/>
      <c r="QQR124" s="244"/>
      <c r="QQS124" s="244"/>
      <c r="QQT124" s="201"/>
      <c r="QQU124" s="210"/>
      <c r="QQV124" s="15"/>
      <c r="QQW124" s="15"/>
      <c r="QQX124" s="15"/>
      <c r="QQY124" s="15"/>
      <c r="QQZ124" s="15"/>
      <c r="QRA124" s="15"/>
      <c r="QRB124" s="15"/>
      <c r="QRC124" s="15"/>
      <c r="QRD124" s="15"/>
      <c r="QRE124" s="15"/>
      <c r="QRF124" s="19"/>
      <c r="QRG124" s="15"/>
      <c r="QRH124" s="15"/>
      <c r="QRI124" s="15"/>
      <c r="QRJ124" s="15"/>
      <c r="QRK124" s="15"/>
      <c r="QRL124" s="15"/>
      <c r="QRM124" s="19"/>
      <c r="QRN124" s="59"/>
      <c r="QRO124" s="59"/>
      <c r="QRP124" s="52"/>
      <c r="QRQ124" s="52"/>
      <c r="QRR124" s="52"/>
      <c r="QRS124" s="52"/>
      <c r="QRT124" s="52"/>
      <c r="QRU124" s="59"/>
      <c r="QRV124" s="59"/>
      <c r="QRW124" s="59"/>
      <c r="QRX124" s="59"/>
      <c r="QRY124" s="60"/>
      <c r="QRZ124" s="278"/>
      <c r="QSA124" s="243"/>
      <c r="QSB124" s="244"/>
      <c r="QSC124" s="244"/>
      <c r="QSD124" s="244"/>
      <c r="QSE124" s="244"/>
      <c r="QSF124" s="244"/>
      <c r="QSG124" s="201"/>
      <c r="QSH124" s="210"/>
      <c r="QSI124" s="15"/>
      <c r="QSJ124" s="15"/>
      <c r="QSK124" s="15"/>
      <c r="QSL124" s="15"/>
      <c r="QSM124" s="15"/>
      <c r="QSN124" s="15"/>
      <c r="QSO124" s="15"/>
      <c r="QSP124" s="15"/>
      <c r="QSQ124" s="15"/>
      <c r="QSR124" s="15"/>
      <c r="QSS124" s="19"/>
      <c r="QST124" s="15"/>
      <c r="QSU124" s="15"/>
      <c r="QSV124" s="15"/>
      <c r="QSW124" s="15"/>
      <c r="QSX124" s="15"/>
      <c r="QSY124" s="15"/>
      <c r="QSZ124" s="19"/>
      <c r="QTA124" s="59"/>
      <c r="QTB124" s="59"/>
      <c r="QTC124" s="52"/>
      <c r="QTD124" s="52"/>
      <c r="QTE124" s="52"/>
      <c r="QTF124" s="52"/>
      <c r="QTG124" s="52"/>
      <c r="QTH124" s="59"/>
      <c r="QTI124" s="59"/>
      <c r="QTJ124" s="59"/>
      <c r="QTK124" s="59"/>
      <c r="QTL124" s="60"/>
      <c r="QTM124" s="278"/>
      <c r="QTN124" s="243"/>
      <c r="QTO124" s="244"/>
      <c r="QTP124" s="244"/>
      <c r="QTQ124" s="244"/>
      <c r="QTR124" s="244"/>
      <c r="QTS124" s="244"/>
      <c r="QTT124" s="201"/>
      <c r="QTU124" s="210"/>
      <c r="QTV124" s="15"/>
      <c r="QTW124" s="15"/>
      <c r="QTX124" s="15"/>
      <c r="QTY124" s="15"/>
      <c r="QTZ124" s="15"/>
      <c r="QUA124" s="15"/>
      <c r="QUB124" s="15"/>
      <c r="QUC124" s="15"/>
      <c r="QUD124" s="15"/>
      <c r="QUE124" s="15"/>
      <c r="QUF124" s="19"/>
      <c r="QUG124" s="15"/>
      <c r="QUH124" s="15"/>
      <c r="QUI124" s="15"/>
      <c r="QUJ124" s="15"/>
      <c r="QUK124" s="15"/>
      <c r="QUL124" s="15"/>
      <c r="QUM124" s="19"/>
      <c r="QUN124" s="59"/>
      <c r="QUO124" s="59"/>
      <c r="QUP124" s="52"/>
      <c r="QUQ124" s="52"/>
      <c r="QUR124" s="52"/>
      <c r="QUS124" s="52"/>
      <c r="QUT124" s="52"/>
      <c r="QUU124" s="59"/>
      <c r="QUV124" s="59"/>
      <c r="QUW124" s="59"/>
      <c r="QUX124" s="59"/>
      <c r="QUY124" s="60"/>
      <c r="QUZ124" s="278"/>
      <c r="QVA124" s="243"/>
      <c r="QVB124" s="244"/>
      <c r="QVC124" s="244"/>
      <c r="QVD124" s="244"/>
      <c r="QVE124" s="244"/>
      <c r="QVF124" s="244"/>
      <c r="QVG124" s="201"/>
      <c r="QVH124" s="210"/>
      <c r="QVI124" s="15"/>
      <c r="QVJ124" s="15"/>
      <c r="QVK124" s="15"/>
      <c r="QVL124" s="15"/>
      <c r="QVM124" s="15"/>
      <c r="QVN124" s="15"/>
      <c r="QVO124" s="15"/>
      <c r="QVP124" s="15"/>
      <c r="QVQ124" s="15"/>
      <c r="QVR124" s="15"/>
      <c r="QVS124" s="19"/>
      <c r="QVT124" s="15"/>
      <c r="QVU124" s="15"/>
      <c r="QVV124" s="15"/>
      <c r="QVW124" s="15"/>
      <c r="QVX124" s="15"/>
      <c r="QVY124" s="15"/>
      <c r="QVZ124" s="19"/>
      <c r="QWA124" s="59"/>
      <c r="QWB124" s="59"/>
      <c r="QWC124" s="52"/>
      <c r="QWD124" s="52"/>
      <c r="QWE124" s="52"/>
      <c r="QWF124" s="52"/>
      <c r="QWG124" s="52"/>
      <c r="QWH124" s="59"/>
      <c r="QWI124" s="59"/>
      <c r="QWJ124" s="59"/>
      <c r="QWK124" s="59"/>
      <c r="QWL124" s="60"/>
      <c r="QWM124" s="278"/>
      <c r="QWN124" s="243"/>
      <c r="QWO124" s="244"/>
      <c r="QWP124" s="244"/>
      <c r="QWQ124" s="244"/>
      <c r="QWR124" s="244"/>
      <c r="QWS124" s="244"/>
      <c r="QWT124" s="201"/>
      <c r="QWU124" s="210"/>
      <c r="QWV124" s="15"/>
      <c r="QWW124" s="15"/>
      <c r="QWX124" s="15"/>
      <c r="QWY124" s="15"/>
      <c r="QWZ124" s="15"/>
      <c r="QXA124" s="15"/>
      <c r="QXB124" s="15"/>
      <c r="QXC124" s="15"/>
      <c r="QXD124" s="15"/>
      <c r="QXE124" s="15"/>
      <c r="QXF124" s="19"/>
      <c r="QXG124" s="15"/>
      <c r="QXH124" s="15"/>
      <c r="QXI124" s="15"/>
      <c r="QXJ124" s="15"/>
      <c r="QXK124" s="15"/>
      <c r="QXL124" s="15"/>
      <c r="QXM124" s="19"/>
      <c r="QXN124" s="59"/>
      <c r="QXO124" s="59"/>
      <c r="QXP124" s="52"/>
      <c r="QXQ124" s="52"/>
      <c r="QXR124" s="52"/>
      <c r="QXS124" s="52"/>
      <c r="QXT124" s="52"/>
      <c r="QXU124" s="59"/>
      <c r="QXV124" s="59"/>
      <c r="QXW124" s="59"/>
      <c r="QXX124" s="59"/>
      <c r="QXY124" s="60"/>
      <c r="QXZ124" s="278"/>
      <c r="QYA124" s="243"/>
      <c r="QYB124" s="244"/>
      <c r="QYC124" s="244"/>
      <c r="QYD124" s="244"/>
      <c r="QYE124" s="244"/>
      <c r="QYF124" s="244"/>
      <c r="QYG124" s="201"/>
      <c r="QYH124" s="210"/>
      <c r="QYI124" s="15"/>
      <c r="QYJ124" s="15"/>
      <c r="QYK124" s="15"/>
      <c r="QYL124" s="15"/>
      <c r="QYM124" s="15"/>
      <c r="QYN124" s="15"/>
      <c r="QYO124" s="15"/>
      <c r="QYP124" s="15"/>
      <c r="QYQ124" s="15"/>
      <c r="QYR124" s="15"/>
      <c r="QYS124" s="19"/>
      <c r="QYT124" s="15"/>
      <c r="QYU124" s="15"/>
      <c r="QYV124" s="15"/>
      <c r="QYW124" s="15"/>
      <c r="QYX124" s="15"/>
      <c r="QYY124" s="15"/>
      <c r="QYZ124" s="19"/>
      <c r="QZA124" s="59"/>
      <c r="QZB124" s="59"/>
      <c r="QZC124" s="52"/>
      <c r="QZD124" s="52"/>
      <c r="QZE124" s="52"/>
      <c r="QZF124" s="52"/>
      <c r="QZG124" s="52"/>
      <c r="QZH124" s="59"/>
      <c r="QZI124" s="59"/>
      <c r="QZJ124" s="59"/>
      <c r="QZK124" s="59"/>
      <c r="QZL124" s="60"/>
      <c r="QZM124" s="278"/>
      <c r="QZN124" s="243"/>
      <c r="QZO124" s="244"/>
      <c r="QZP124" s="244"/>
      <c r="QZQ124" s="244"/>
      <c r="QZR124" s="244"/>
      <c r="QZS124" s="244"/>
      <c r="QZT124" s="201"/>
      <c r="QZU124" s="210"/>
      <c r="QZV124" s="15"/>
      <c r="QZW124" s="15"/>
      <c r="QZX124" s="15"/>
      <c r="QZY124" s="15"/>
      <c r="QZZ124" s="15"/>
      <c r="RAA124" s="15"/>
      <c r="RAB124" s="15"/>
      <c r="RAC124" s="15"/>
      <c r="RAD124" s="15"/>
      <c r="RAE124" s="15"/>
      <c r="RAF124" s="19"/>
      <c r="RAG124" s="15"/>
      <c r="RAH124" s="15"/>
      <c r="RAI124" s="15"/>
      <c r="RAJ124" s="15"/>
      <c r="RAK124" s="15"/>
      <c r="RAL124" s="15"/>
      <c r="RAM124" s="19"/>
      <c r="RAN124" s="59"/>
      <c r="RAO124" s="59"/>
      <c r="RAP124" s="52"/>
      <c r="RAQ124" s="52"/>
      <c r="RAR124" s="52"/>
      <c r="RAS124" s="52"/>
      <c r="RAT124" s="52"/>
      <c r="RAU124" s="59"/>
      <c r="RAV124" s="59"/>
      <c r="RAW124" s="59"/>
      <c r="RAX124" s="59"/>
      <c r="RAY124" s="60"/>
      <c r="RAZ124" s="278"/>
      <c r="RBA124" s="243"/>
      <c r="RBB124" s="244"/>
      <c r="RBC124" s="244"/>
      <c r="RBD124" s="244"/>
      <c r="RBE124" s="244"/>
      <c r="RBF124" s="244"/>
      <c r="RBG124" s="201"/>
      <c r="RBH124" s="210"/>
      <c r="RBI124" s="15"/>
      <c r="RBJ124" s="15"/>
      <c r="RBK124" s="15"/>
      <c r="RBL124" s="15"/>
      <c r="RBM124" s="15"/>
      <c r="RBN124" s="15"/>
      <c r="RBO124" s="15"/>
      <c r="RBP124" s="15"/>
      <c r="RBQ124" s="15"/>
      <c r="RBR124" s="15"/>
      <c r="RBS124" s="19"/>
      <c r="RBT124" s="15"/>
      <c r="RBU124" s="15"/>
      <c r="RBV124" s="15"/>
      <c r="RBW124" s="15"/>
      <c r="RBX124" s="15"/>
      <c r="RBY124" s="15"/>
      <c r="RBZ124" s="19"/>
      <c r="RCA124" s="59"/>
      <c r="RCB124" s="59"/>
      <c r="RCC124" s="52"/>
      <c r="RCD124" s="52"/>
      <c r="RCE124" s="52"/>
      <c r="RCF124" s="52"/>
      <c r="RCG124" s="52"/>
      <c r="RCH124" s="59"/>
      <c r="RCI124" s="59"/>
      <c r="RCJ124" s="59"/>
      <c r="RCK124" s="59"/>
      <c r="RCL124" s="60"/>
      <c r="RCM124" s="278"/>
      <c r="RCN124" s="243"/>
      <c r="RCO124" s="244"/>
      <c r="RCP124" s="244"/>
      <c r="RCQ124" s="244"/>
      <c r="RCR124" s="244"/>
      <c r="RCS124" s="244"/>
      <c r="RCT124" s="201"/>
      <c r="RCU124" s="210"/>
      <c r="RCV124" s="15"/>
      <c r="RCW124" s="15"/>
      <c r="RCX124" s="15"/>
      <c r="RCY124" s="15"/>
      <c r="RCZ124" s="15"/>
      <c r="RDA124" s="15"/>
      <c r="RDB124" s="15"/>
      <c r="RDC124" s="15"/>
      <c r="RDD124" s="15"/>
      <c r="RDE124" s="15"/>
      <c r="RDF124" s="19"/>
      <c r="RDG124" s="15"/>
      <c r="RDH124" s="15"/>
      <c r="RDI124" s="15"/>
      <c r="RDJ124" s="15"/>
      <c r="RDK124" s="15"/>
      <c r="RDL124" s="15"/>
      <c r="RDM124" s="19"/>
      <c r="RDN124" s="59"/>
      <c r="RDO124" s="59"/>
      <c r="RDP124" s="52"/>
      <c r="RDQ124" s="52"/>
      <c r="RDR124" s="52"/>
      <c r="RDS124" s="52"/>
      <c r="RDT124" s="52"/>
      <c r="RDU124" s="59"/>
      <c r="RDV124" s="59"/>
      <c r="RDW124" s="59"/>
      <c r="RDX124" s="59"/>
      <c r="RDY124" s="60"/>
      <c r="RDZ124" s="278"/>
      <c r="REA124" s="243"/>
      <c r="REB124" s="244"/>
      <c r="REC124" s="244"/>
      <c r="RED124" s="244"/>
      <c r="REE124" s="244"/>
      <c r="REF124" s="244"/>
      <c r="REG124" s="201"/>
      <c r="REH124" s="210"/>
      <c r="REI124" s="15"/>
      <c r="REJ124" s="15"/>
      <c r="REK124" s="15"/>
      <c r="REL124" s="15"/>
      <c r="REM124" s="15"/>
      <c r="REN124" s="15"/>
      <c r="REO124" s="15"/>
      <c r="REP124" s="15"/>
      <c r="REQ124" s="15"/>
      <c r="RER124" s="15"/>
      <c r="RES124" s="19"/>
      <c r="RET124" s="15"/>
      <c r="REU124" s="15"/>
      <c r="REV124" s="15"/>
      <c r="REW124" s="15"/>
      <c r="REX124" s="15"/>
      <c r="REY124" s="15"/>
      <c r="REZ124" s="19"/>
      <c r="RFA124" s="59"/>
      <c r="RFB124" s="59"/>
      <c r="RFC124" s="52"/>
      <c r="RFD124" s="52"/>
      <c r="RFE124" s="52"/>
      <c r="RFF124" s="52"/>
      <c r="RFG124" s="52"/>
      <c r="RFH124" s="59"/>
      <c r="RFI124" s="59"/>
      <c r="RFJ124" s="59"/>
      <c r="RFK124" s="59"/>
      <c r="RFL124" s="60"/>
      <c r="RFM124" s="278"/>
      <c r="RFN124" s="243"/>
      <c r="RFO124" s="244"/>
      <c r="RFP124" s="244"/>
      <c r="RFQ124" s="244"/>
      <c r="RFR124" s="244"/>
      <c r="RFS124" s="244"/>
      <c r="RFT124" s="201"/>
      <c r="RFU124" s="210"/>
      <c r="RFV124" s="15"/>
      <c r="RFW124" s="15"/>
      <c r="RFX124" s="15"/>
      <c r="RFY124" s="15"/>
      <c r="RFZ124" s="15"/>
      <c r="RGA124" s="15"/>
      <c r="RGB124" s="15"/>
      <c r="RGC124" s="15"/>
      <c r="RGD124" s="15"/>
      <c r="RGE124" s="15"/>
      <c r="RGF124" s="19"/>
      <c r="RGG124" s="15"/>
      <c r="RGH124" s="15"/>
      <c r="RGI124" s="15"/>
      <c r="RGJ124" s="15"/>
      <c r="RGK124" s="15"/>
      <c r="RGL124" s="15"/>
      <c r="RGM124" s="19"/>
      <c r="RGN124" s="59"/>
      <c r="RGO124" s="59"/>
      <c r="RGP124" s="52"/>
      <c r="RGQ124" s="52"/>
      <c r="RGR124" s="52"/>
      <c r="RGS124" s="52"/>
      <c r="RGT124" s="52"/>
      <c r="RGU124" s="59"/>
      <c r="RGV124" s="59"/>
      <c r="RGW124" s="59"/>
      <c r="RGX124" s="59"/>
      <c r="RGY124" s="60"/>
      <c r="RGZ124" s="278"/>
      <c r="RHA124" s="243"/>
      <c r="RHB124" s="244"/>
      <c r="RHC124" s="244"/>
      <c r="RHD124" s="244"/>
      <c r="RHE124" s="244"/>
      <c r="RHF124" s="244"/>
      <c r="RHG124" s="201"/>
      <c r="RHH124" s="210"/>
      <c r="RHI124" s="15"/>
      <c r="RHJ124" s="15"/>
      <c r="RHK124" s="15"/>
      <c r="RHL124" s="15"/>
      <c r="RHM124" s="15"/>
      <c r="RHN124" s="15"/>
      <c r="RHO124" s="15"/>
      <c r="RHP124" s="15"/>
      <c r="RHQ124" s="15"/>
      <c r="RHR124" s="15"/>
      <c r="RHS124" s="19"/>
      <c r="RHT124" s="15"/>
      <c r="RHU124" s="15"/>
      <c r="RHV124" s="15"/>
      <c r="RHW124" s="15"/>
      <c r="RHX124" s="15"/>
      <c r="RHY124" s="15"/>
      <c r="RHZ124" s="19"/>
      <c r="RIA124" s="59"/>
      <c r="RIB124" s="59"/>
      <c r="RIC124" s="52"/>
      <c r="RID124" s="52"/>
      <c r="RIE124" s="52"/>
      <c r="RIF124" s="52"/>
      <c r="RIG124" s="52"/>
      <c r="RIH124" s="59"/>
      <c r="RII124" s="59"/>
      <c r="RIJ124" s="59"/>
      <c r="RIK124" s="59"/>
      <c r="RIL124" s="60"/>
      <c r="RIM124" s="278"/>
      <c r="RIN124" s="243"/>
      <c r="RIO124" s="244"/>
      <c r="RIP124" s="244"/>
      <c r="RIQ124" s="244"/>
      <c r="RIR124" s="244"/>
      <c r="RIS124" s="244"/>
      <c r="RIT124" s="201"/>
      <c r="RIU124" s="210"/>
      <c r="RIV124" s="15"/>
      <c r="RIW124" s="15"/>
      <c r="RIX124" s="15"/>
      <c r="RIY124" s="15"/>
      <c r="RIZ124" s="15"/>
      <c r="RJA124" s="15"/>
      <c r="RJB124" s="15"/>
      <c r="RJC124" s="15"/>
      <c r="RJD124" s="15"/>
      <c r="RJE124" s="15"/>
      <c r="RJF124" s="19"/>
      <c r="RJG124" s="15"/>
      <c r="RJH124" s="15"/>
      <c r="RJI124" s="15"/>
      <c r="RJJ124" s="15"/>
      <c r="RJK124" s="15"/>
      <c r="RJL124" s="15"/>
      <c r="RJM124" s="19"/>
      <c r="RJN124" s="59"/>
      <c r="RJO124" s="59"/>
      <c r="RJP124" s="52"/>
      <c r="RJQ124" s="52"/>
      <c r="RJR124" s="52"/>
      <c r="RJS124" s="52"/>
      <c r="RJT124" s="52"/>
      <c r="RJU124" s="59"/>
      <c r="RJV124" s="59"/>
      <c r="RJW124" s="59"/>
      <c r="RJX124" s="59"/>
      <c r="RJY124" s="60"/>
      <c r="RJZ124" s="278"/>
      <c r="RKA124" s="243"/>
      <c r="RKB124" s="244"/>
      <c r="RKC124" s="244"/>
      <c r="RKD124" s="244"/>
      <c r="RKE124" s="244"/>
      <c r="RKF124" s="244"/>
      <c r="RKG124" s="201"/>
      <c r="RKH124" s="210"/>
      <c r="RKI124" s="15"/>
      <c r="RKJ124" s="15"/>
      <c r="RKK124" s="15"/>
      <c r="RKL124" s="15"/>
      <c r="RKM124" s="15"/>
      <c r="RKN124" s="15"/>
      <c r="RKO124" s="15"/>
      <c r="RKP124" s="15"/>
      <c r="RKQ124" s="15"/>
      <c r="RKR124" s="15"/>
      <c r="RKS124" s="19"/>
      <c r="RKT124" s="15"/>
      <c r="RKU124" s="15"/>
      <c r="RKV124" s="15"/>
      <c r="RKW124" s="15"/>
      <c r="RKX124" s="15"/>
      <c r="RKY124" s="15"/>
      <c r="RKZ124" s="19"/>
      <c r="RLA124" s="59"/>
      <c r="RLB124" s="59"/>
      <c r="RLC124" s="52"/>
      <c r="RLD124" s="52"/>
      <c r="RLE124" s="52"/>
      <c r="RLF124" s="52"/>
      <c r="RLG124" s="52"/>
      <c r="RLH124" s="59"/>
      <c r="RLI124" s="59"/>
      <c r="RLJ124" s="59"/>
      <c r="RLK124" s="59"/>
      <c r="RLL124" s="60"/>
      <c r="RLM124" s="278"/>
      <c r="RLN124" s="243"/>
      <c r="RLO124" s="244"/>
      <c r="RLP124" s="244"/>
      <c r="RLQ124" s="244"/>
      <c r="RLR124" s="244"/>
      <c r="RLS124" s="244"/>
      <c r="RLT124" s="201"/>
      <c r="RLU124" s="210"/>
      <c r="RLV124" s="15"/>
      <c r="RLW124" s="15"/>
      <c r="RLX124" s="15"/>
      <c r="RLY124" s="15"/>
      <c r="RLZ124" s="15"/>
      <c r="RMA124" s="15"/>
      <c r="RMB124" s="15"/>
      <c r="RMC124" s="15"/>
      <c r="RMD124" s="15"/>
      <c r="RME124" s="15"/>
      <c r="RMF124" s="19"/>
      <c r="RMG124" s="15"/>
      <c r="RMH124" s="15"/>
      <c r="RMI124" s="15"/>
      <c r="RMJ124" s="15"/>
      <c r="RMK124" s="15"/>
      <c r="RML124" s="15"/>
      <c r="RMM124" s="19"/>
      <c r="RMN124" s="59"/>
      <c r="RMO124" s="59"/>
      <c r="RMP124" s="52"/>
      <c r="RMQ124" s="52"/>
      <c r="RMR124" s="52"/>
      <c r="RMS124" s="52"/>
      <c r="RMT124" s="52"/>
      <c r="RMU124" s="59"/>
      <c r="RMV124" s="59"/>
      <c r="RMW124" s="59"/>
      <c r="RMX124" s="59"/>
      <c r="RMY124" s="60"/>
      <c r="RMZ124" s="278"/>
      <c r="RNA124" s="243"/>
      <c r="RNB124" s="244"/>
      <c r="RNC124" s="244"/>
      <c r="RND124" s="244"/>
      <c r="RNE124" s="244"/>
      <c r="RNF124" s="244"/>
      <c r="RNG124" s="201"/>
      <c r="RNH124" s="210"/>
      <c r="RNI124" s="15"/>
      <c r="RNJ124" s="15"/>
      <c r="RNK124" s="15"/>
      <c r="RNL124" s="15"/>
      <c r="RNM124" s="15"/>
      <c r="RNN124" s="15"/>
      <c r="RNO124" s="15"/>
      <c r="RNP124" s="15"/>
      <c r="RNQ124" s="15"/>
      <c r="RNR124" s="15"/>
      <c r="RNS124" s="19"/>
      <c r="RNT124" s="15"/>
      <c r="RNU124" s="15"/>
      <c r="RNV124" s="15"/>
      <c r="RNW124" s="15"/>
      <c r="RNX124" s="15"/>
      <c r="RNY124" s="15"/>
      <c r="RNZ124" s="19"/>
      <c r="ROA124" s="59"/>
      <c r="ROB124" s="59"/>
      <c r="ROC124" s="52"/>
      <c r="ROD124" s="52"/>
      <c r="ROE124" s="52"/>
      <c r="ROF124" s="52"/>
      <c r="ROG124" s="52"/>
      <c r="ROH124" s="59"/>
      <c r="ROI124" s="59"/>
      <c r="ROJ124" s="59"/>
      <c r="ROK124" s="59"/>
      <c r="ROL124" s="60"/>
      <c r="ROM124" s="278"/>
      <c r="RON124" s="243"/>
      <c r="ROO124" s="244"/>
      <c r="ROP124" s="244"/>
      <c r="ROQ124" s="244"/>
      <c r="ROR124" s="244"/>
      <c r="ROS124" s="244"/>
      <c r="ROT124" s="201"/>
      <c r="ROU124" s="210"/>
      <c r="ROV124" s="15"/>
      <c r="ROW124" s="15"/>
      <c r="ROX124" s="15"/>
      <c r="ROY124" s="15"/>
      <c r="ROZ124" s="15"/>
      <c r="RPA124" s="15"/>
      <c r="RPB124" s="15"/>
      <c r="RPC124" s="15"/>
      <c r="RPD124" s="15"/>
      <c r="RPE124" s="15"/>
      <c r="RPF124" s="19"/>
      <c r="RPG124" s="15"/>
      <c r="RPH124" s="15"/>
      <c r="RPI124" s="15"/>
      <c r="RPJ124" s="15"/>
      <c r="RPK124" s="15"/>
      <c r="RPL124" s="15"/>
      <c r="RPM124" s="19"/>
      <c r="RPN124" s="59"/>
      <c r="RPO124" s="59"/>
      <c r="RPP124" s="52"/>
      <c r="RPQ124" s="52"/>
      <c r="RPR124" s="52"/>
      <c r="RPS124" s="52"/>
      <c r="RPT124" s="52"/>
      <c r="RPU124" s="59"/>
      <c r="RPV124" s="59"/>
      <c r="RPW124" s="59"/>
      <c r="RPX124" s="59"/>
      <c r="RPY124" s="60"/>
      <c r="RPZ124" s="278"/>
      <c r="RQA124" s="243"/>
      <c r="RQB124" s="244"/>
      <c r="RQC124" s="244"/>
      <c r="RQD124" s="244"/>
      <c r="RQE124" s="244"/>
      <c r="RQF124" s="244"/>
      <c r="RQG124" s="201"/>
      <c r="RQH124" s="210"/>
      <c r="RQI124" s="15"/>
      <c r="RQJ124" s="15"/>
      <c r="RQK124" s="15"/>
      <c r="RQL124" s="15"/>
      <c r="RQM124" s="15"/>
      <c r="RQN124" s="15"/>
      <c r="RQO124" s="15"/>
      <c r="RQP124" s="15"/>
      <c r="RQQ124" s="15"/>
      <c r="RQR124" s="15"/>
      <c r="RQS124" s="19"/>
      <c r="RQT124" s="15"/>
      <c r="RQU124" s="15"/>
      <c r="RQV124" s="15"/>
      <c r="RQW124" s="15"/>
      <c r="RQX124" s="15"/>
      <c r="RQY124" s="15"/>
      <c r="RQZ124" s="19"/>
      <c r="RRA124" s="59"/>
      <c r="RRB124" s="59"/>
      <c r="RRC124" s="52"/>
      <c r="RRD124" s="52"/>
      <c r="RRE124" s="52"/>
      <c r="RRF124" s="52"/>
      <c r="RRG124" s="52"/>
      <c r="RRH124" s="59"/>
      <c r="RRI124" s="59"/>
      <c r="RRJ124" s="59"/>
      <c r="RRK124" s="59"/>
      <c r="RRL124" s="60"/>
      <c r="RRM124" s="278"/>
      <c r="RRN124" s="243"/>
      <c r="RRO124" s="244"/>
      <c r="RRP124" s="244"/>
      <c r="RRQ124" s="244"/>
      <c r="RRR124" s="244"/>
      <c r="RRS124" s="244"/>
      <c r="RRT124" s="201"/>
      <c r="RRU124" s="210"/>
      <c r="RRV124" s="15"/>
      <c r="RRW124" s="15"/>
      <c r="RRX124" s="15"/>
      <c r="RRY124" s="15"/>
      <c r="RRZ124" s="15"/>
      <c r="RSA124" s="15"/>
      <c r="RSB124" s="15"/>
      <c r="RSC124" s="15"/>
      <c r="RSD124" s="15"/>
      <c r="RSE124" s="15"/>
      <c r="RSF124" s="19"/>
      <c r="RSG124" s="15"/>
      <c r="RSH124" s="15"/>
      <c r="RSI124" s="15"/>
      <c r="RSJ124" s="15"/>
      <c r="RSK124" s="15"/>
      <c r="RSL124" s="15"/>
      <c r="RSM124" s="19"/>
      <c r="RSN124" s="59"/>
      <c r="RSO124" s="59"/>
      <c r="RSP124" s="52"/>
      <c r="RSQ124" s="52"/>
      <c r="RSR124" s="52"/>
      <c r="RSS124" s="52"/>
      <c r="RST124" s="52"/>
      <c r="RSU124" s="59"/>
      <c r="RSV124" s="59"/>
      <c r="RSW124" s="59"/>
      <c r="RSX124" s="59"/>
      <c r="RSY124" s="60"/>
      <c r="RSZ124" s="278"/>
      <c r="RTA124" s="243"/>
      <c r="RTB124" s="244"/>
      <c r="RTC124" s="244"/>
      <c r="RTD124" s="244"/>
      <c r="RTE124" s="244"/>
      <c r="RTF124" s="244"/>
      <c r="RTG124" s="201"/>
      <c r="RTH124" s="210"/>
      <c r="RTI124" s="15"/>
      <c r="RTJ124" s="15"/>
      <c r="RTK124" s="15"/>
      <c r="RTL124" s="15"/>
      <c r="RTM124" s="15"/>
      <c r="RTN124" s="15"/>
      <c r="RTO124" s="15"/>
      <c r="RTP124" s="15"/>
      <c r="RTQ124" s="15"/>
      <c r="RTR124" s="15"/>
      <c r="RTS124" s="19"/>
      <c r="RTT124" s="15"/>
      <c r="RTU124" s="15"/>
      <c r="RTV124" s="15"/>
      <c r="RTW124" s="15"/>
      <c r="RTX124" s="15"/>
      <c r="RTY124" s="15"/>
      <c r="RTZ124" s="19"/>
      <c r="RUA124" s="59"/>
      <c r="RUB124" s="59"/>
      <c r="RUC124" s="52"/>
      <c r="RUD124" s="52"/>
      <c r="RUE124" s="52"/>
      <c r="RUF124" s="52"/>
      <c r="RUG124" s="52"/>
      <c r="RUH124" s="59"/>
      <c r="RUI124" s="59"/>
      <c r="RUJ124" s="59"/>
      <c r="RUK124" s="59"/>
      <c r="RUL124" s="60"/>
      <c r="RUM124" s="278"/>
      <c r="RUN124" s="243"/>
      <c r="RUO124" s="244"/>
      <c r="RUP124" s="244"/>
      <c r="RUQ124" s="244"/>
      <c r="RUR124" s="244"/>
      <c r="RUS124" s="244"/>
      <c r="RUT124" s="201"/>
      <c r="RUU124" s="210"/>
      <c r="RUV124" s="15"/>
      <c r="RUW124" s="15"/>
      <c r="RUX124" s="15"/>
      <c r="RUY124" s="15"/>
      <c r="RUZ124" s="15"/>
      <c r="RVA124" s="15"/>
      <c r="RVB124" s="15"/>
      <c r="RVC124" s="15"/>
      <c r="RVD124" s="15"/>
      <c r="RVE124" s="15"/>
      <c r="RVF124" s="19"/>
      <c r="RVG124" s="15"/>
      <c r="RVH124" s="15"/>
      <c r="RVI124" s="15"/>
      <c r="RVJ124" s="15"/>
      <c r="RVK124" s="15"/>
      <c r="RVL124" s="15"/>
      <c r="RVM124" s="19"/>
      <c r="RVN124" s="59"/>
      <c r="RVO124" s="59"/>
      <c r="RVP124" s="52"/>
      <c r="RVQ124" s="52"/>
      <c r="RVR124" s="52"/>
      <c r="RVS124" s="52"/>
      <c r="RVT124" s="52"/>
      <c r="RVU124" s="59"/>
      <c r="RVV124" s="59"/>
      <c r="RVW124" s="59"/>
      <c r="RVX124" s="59"/>
      <c r="RVY124" s="60"/>
      <c r="RVZ124" s="278"/>
      <c r="RWA124" s="243"/>
      <c r="RWB124" s="244"/>
      <c r="RWC124" s="244"/>
      <c r="RWD124" s="244"/>
      <c r="RWE124" s="244"/>
      <c r="RWF124" s="244"/>
      <c r="RWG124" s="201"/>
      <c r="RWH124" s="210"/>
      <c r="RWI124" s="15"/>
      <c r="RWJ124" s="15"/>
      <c r="RWK124" s="15"/>
      <c r="RWL124" s="15"/>
      <c r="RWM124" s="15"/>
      <c r="RWN124" s="15"/>
      <c r="RWO124" s="15"/>
      <c r="RWP124" s="15"/>
      <c r="RWQ124" s="15"/>
      <c r="RWR124" s="15"/>
      <c r="RWS124" s="19"/>
      <c r="RWT124" s="15"/>
      <c r="RWU124" s="15"/>
      <c r="RWV124" s="15"/>
      <c r="RWW124" s="15"/>
      <c r="RWX124" s="15"/>
      <c r="RWY124" s="15"/>
      <c r="RWZ124" s="19"/>
      <c r="RXA124" s="59"/>
      <c r="RXB124" s="59"/>
      <c r="RXC124" s="52"/>
      <c r="RXD124" s="52"/>
      <c r="RXE124" s="52"/>
      <c r="RXF124" s="52"/>
      <c r="RXG124" s="52"/>
      <c r="RXH124" s="59"/>
      <c r="RXI124" s="59"/>
      <c r="RXJ124" s="59"/>
      <c r="RXK124" s="59"/>
      <c r="RXL124" s="60"/>
      <c r="RXM124" s="278"/>
      <c r="RXN124" s="243"/>
      <c r="RXO124" s="244"/>
      <c r="RXP124" s="244"/>
      <c r="RXQ124" s="244"/>
      <c r="RXR124" s="244"/>
      <c r="RXS124" s="244"/>
      <c r="RXT124" s="201"/>
      <c r="RXU124" s="210"/>
      <c r="RXV124" s="15"/>
      <c r="RXW124" s="15"/>
      <c r="RXX124" s="15"/>
      <c r="RXY124" s="15"/>
      <c r="RXZ124" s="15"/>
      <c r="RYA124" s="15"/>
      <c r="RYB124" s="15"/>
      <c r="RYC124" s="15"/>
      <c r="RYD124" s="15"/>
      <c r="RYE124" s="15"/>
      <c r="RYF124" s="19"/>
      <c r="RYG124" s="15"/>
      <c r="RYH124" s="15"/>
      <c r="RYI124" s="15"/>
      <c r="RYJ124" s="15"/>
      <c r="RYK124" s="15"/>
      <c r="RYL124" s="15"/>
      <c r="RYM124" s="19"/>
      <c r="RYN124" s="59"/>
      <c r="RYO124" s="59"/>
      <c r="RYP124" s="52"/>
      <c r="RYQ124" s="52"/>
      <c r="RYR124" s="52"/>
      <c r="RYS124" s="52"/>
      <c r="RYT124" s="52"/>
      <c r="RYU124" s="59"/>
      <c r="RYV124" s="59"/>
      <c r="RYW124" s="59"/>
      <c r="RYX124" s="59"/>
      <c r="RYY124" s="60"/>
      <c r="RYZ124" s="278"/>
      <c r="RZA124" s="243"/>
      <c r="RZB124" s="244"/>
      <c r="RZC124" s="244"/>
      <c r="RZD124" s="244"/>
      <c r="RZE124" s="244"/>
      <c r="RZF124" s="244"/>
      <c r="RZG124" s="201"/>
      <c r="RZH124" s="210"/>
      <c r="RZI124" s="15"/>
      <c r="RZJ124" s="15"/>
      <c r="RZK124" s="15"/>
      <c r="RZL124" s="15"/>
      <c r="RZM124" s="15"/>
      <c r="RZN124" s="15"/>
      <c r="RZO124" s="15"/>
      <c r="RZP124" s="15"/>
      <c r="RZQ124" s="15"/>
      <c r="RZR124" s="15"/>
      <c r="RZS124" s="19"/>
      <c r="RZT124" s="15"/>
      <c r="RZU124" s="15"/>
      <c r="RZV124" s="15"/>
      <c r="RZW124" s="15"/>
      <c r="RZX124" s="15"/>
      <c r="RZY124" s="15"/>
      <c r="RZZ124" s="19"/>
      <c r="SAA124" s="59"/>
      <c r="SAB124" s="59"/>
      <c r="SAC124" s="52"/>
      <c r="SAD124" s="52"/>
      <c r="SAE124" s="52"/>
      <c r="SAF124" s="52"/>
      <c r="SAG124" s="52"/>
      <c r="SAH124" s="59"/>
      <c r="SAI124" s="59"/>
      <c r="SAJ124" s="59"/>
      <c r="SAK124" s="59"/>
      <c r="SAL124" s="60"/>
      <c r="SAM124" s="278"/>
      <c r="SAN124" s="243"/>
      <c r="SAO124" s="244"/>
      <c r="SAP124" s="244"/>
      <c r="SAQ124" s="244"/>
      <c r="SAR124" s="244"/>
      <c r="SAS124" s="244"/>
      <c r="SAT124" s="201"/>
      <c r="SAU124" s="210"/>
      <c r="SAV124" s="15"/>
      <c r="SAW124" s="15"/>
      <c r="SAX124" s="15"/>
      <c r="SAY124" s="15"/>
      <c r="SAZ124" s="15"/>
      <c r="SBA124" s="15"/>
      <c r="SBB124" s="15"/>
      <c r="SBC124" s="15"/>
      <c r="SBD124" s="15"/>
      <c r="SBE124" s="15"/>
      <c r="SBF124" s="19"/>
      <c r="SBG124" s="15"/>
      <c r="SBH124" s="15"/>
      <c r="SBI124" s="15"/>
      <c r="SBJ124" s="15"/>
      <c r="SBK124" s="15"/>
      <c r="SBL124" s="15"/>
      <c r="SBM124" s="19"/>
      <c r="SBN124" s="59"/>
      <c r="SBO124" s="59"/>
      <c r="SBP124" s="52"/>
      <c r="SBQ124" s="52"/>
      <c r="SBR124" s="52"/>
      <c r="SBS124" s="52"/>
      <c r="SBT124" s="52"/>
      <c r="SBU124" s="59"/>
      <c r="SBV124" s="59"/>
      <c r="SBW124" s="59"/>
      <c r="SBX124" s="59"/>
      <c r="SBY124" s="60"/>
      <c r="SBZ124" s="278"/>
      <c r="SCA124" s="243"/>
      <c r="SCB124" s="244"/>
      <c r="SCC124" s="244"/>
      <c r="SCD124" s="244"/>
      <c r="SCE124" s="244"/>
      <c r="SCF124" s="244"/>
      <c r="SCG124" s="201"/>
      <c r="SCH124" s="210"/>
      <c r="SCI124" s="15"/>
      <c r="SCJ124" s="15"/>
      <c r="SCK124" s="15"/>
      <c r="SCL124" s="15"/>
      <c r="SCM124" s="15"/>
      <c r="SCN124" s="15"/>
      <c r="SCO124" s="15"/>
      <c r="SCP124" s="15"/>
      <c r="SCQ124" s="15"/>
      <c r="SCR124" s="15"/>
      <c r="SCS124" s="19"/>
      <c r="SCT124" s="15"/>
      <c r="SCU124" s="15"/>
      <c r="SCV124" s="15"/>
      <c r="SCW124" s="15"/>
      <c r="SCX124" s="15"/>
      <c r="SCY124" s="15"/>
      <c r="SCZ124" s="19"/>
      <c r="SDA124" s="59"/>
      <c r="SDB124" s="59"/>
      <c r="SDC124" s="52"/>
      <c r="SDD124" s="52"/>
      <c r="SDE124" s="52"/>
      <c r="SDF124" s="52"/>
      <c r="SDG124" s="52"/>
      <c r="SDH124" s="59"/>
      <c r="SDI124" s="59"/>
      <c r="SDJ124" s="59"/>
      <c r="SDK124" s="59"/>
      <c r="SDL124" s="60"/>
      <c r="SDM124" s="278"/>
      <c r="SDN124" s="243"/>
      <c r="SDO124" s="244"/>
      <c r="SDP124" s="244"/>
      <c r="SDQ124" s="244"/>
      <c r="SDR124" s="244"/>
      <c r="SDS124" s="244"/>
      <c r="SDT124" s="201"/>
      <c r="SDU124" s="210"/>
      <c r="SDV124" s="15"/>
      <c r="SDW124" s="15"/>
      <c r="SDX124" s="15"/>
      <c r="SDY124" s="15"/>
      <c r="SDZ124" s="15"/>
      <c r="SEA124" s="15"/>
      <c r="SEB124" s="15"/>
      <c r="SEC124" s="15"/>
      <c r="SED124" s="15"/>
      <c r="SEE124" s="15"/>
      <c r="SEF124" s="19"/>
      <c r="SEG124" s="15"/>
      <c r="SEH124" s="15"/>
      <c r="SEI124" s="15"/>
      <c r="SEJ124" s="15"/>
      <c r="SEK124" s="15"/>
      <c r="SEL124" s="15"/>
      <c r="SEM124" s="19"/>
      <c r="SEN124" s="59"/>
      <c r="SEO124" s="59"/>
      <c r="SEP124" s="52"/>
      <c r="SEQ124" s="52"/>
      <c r="SER124" s="52"/>
      <c r="SES124" s="52"/>
      <c r="SET124" s="52"/>
      <c r="SEU124" s="59"/>
      <c r="SEV124" s="59"/>
      <c r="SEW124" s="59"/>
      <c r="SEX124" s="59"/>
      <c r="SEY124" s="60"/>
      <c r="SEZ124" s="278"/>
      <c r="SFA124" s="243"/>
      <c r="SFB124" s="244"/>
      <c r="SFC124" s="244"/>
      <c r="SFD124" s="244"/>
      <c r="SFE124" s="244"/>
      <c r="SFF124" s="244"/>
      <c r="SFG124" s="201"/>
      <c r="SFH124" s="210"/>
      <c r="SFI124" s="15"/>
      <c r="SFJ124" s="15"/>
      <c r="SFK124" s="15"/>
      <c r="SFL124" s="15"/>
      <c r="SFM124" s="15"/>
      <c r="SFN124" s="15"/>
      <c r="SFO124" s="15"/>
      <c r="SFP124" s="15"/>
      <c r="SFQ124" s="15"/>
      <c r="SFR124" s="15"/>
      <c r="SFS124" s="19"/>
      <c r="SFT124" s="15"/>
      <c r="SFU124" s="15"/>
      <c r="SFV124" s="15"/>
      <c r="SFW124" s="15"/>
      <c r="SFX124" s="15"/>
      <c r="SFY124" s="15"/>
      <c r="SFZ124" s="19"/>
      <c r="SGA124" s="59"/>
      <c r="SGB124" s="59"/>
      <c r="SGC124" s="52"/>
      <c r="SGD124" s="52"/>
      <c r="SGE124" s="52"/>
      <c r="SGF124" s="52"/>
      <c r="SGG124" s="52"/>
      <c r="SGH124" s="59"/>
      <c r="SGI124" s="59"/>
      <c r="SGJ124" s="59"/>
      <c r="SGK124" s="59"/>
      <c r="SGL124" s="60"/>
      <c r="SGM124" s="278"/>
      <c r="SGN124" s="243"/>
      <c r="SGO124" s="244"/>
      <c r="SGP124" s="244"/>
      <c r="SGQ124" s="244"/>
      <c r="SGR124" s="244"/>
      <c r="SGS124" s="244"/>
      <c r="SGT124" s="201"/>
      <c r="SGU124" s="210"/>
      <c r="SGV124" s="15"/>
      <c r="SGW124" s="15"/>
      <c r="SGX124" s="15"/>
      <c r="SGY124" s="15"/>
      <c r="SGZ124" s="15"/>
      <c r="SHA124" s="15"/>
      <c r="SHB124" s="15"/>
      <c r="SHC124" s="15"/>
      <c r="SHD124" s="15"/>
      <c r="SHE124" s="15"/>
      <c r="SHF124" s="19"/>
      <c r="SHG124" s="15"/>
      <c r="SHH124" s="15"/>
      <c r="SHI124" s="15"/>
      <c r="SHJ124" s="15"/>
      <c r="SHK124" s="15"/>
      <c r="SHL124" s="15"/>
      <c r="SHM124" s="19"/>
      <c r="SHN124" s="59"/>
      <c r="SHO124" s="59"/>
      <c r="SHP124" s="52"/>
      <c r="SHQ124" s="52"/>
      <c r="SHR124" s="52"/>
      <c r="SHS124" s="52"/>
      <c r="SHT124" s="52"/>
      <c r="SHU124" s="59"/>
      <c r="SHV124" s="59"/>
      <c r="SHW124" s="59"/>
      <c r="SHX124" s="59"/>
      <c r="SHY124" s="60"/>
      <c r="SHZ124" s="278"/>
      <c r="SIA124" s="243"/>
      <c r="SIB124" s="244"/>
      <c r="SIC124" s="244"/>
      <c r="SID124" s="244"/>
      <c r="SIE124" s="244"/>
      <c r="SIF124" s="244"/>
      <c r="SIG124" s="201"/>
      <c r="SIH124" s="210"/>
      <c r="SII124" s="15"/>
      <c r="SIJ124" s="15"/>
      <c r="SIK124" s="15"/>
      <c r="SIL124" s="15"/>
      <c r="SIM124" s="15"/>
      <c r="SIN124" s="15"/>
      <c r="SIO124" s="15"/>
      <c r="SIP124" s="15"/>
      <c r="SIQ124" s="15"/>
      <c r="SIR124" s="15"/>
      <c r="SIS124" s="19"/>
      <c r="SIT124" s="15"/>
      <c r="SIU124" s="15"/>
      <c r="SIV124" s="15"/>
      <c r="SIW124" s="15"/>
      <c r="SIX124" s="15"/>
      <c r="SIY124" s="15"/>
      <c r="SIZ124" s="19"/>
      <c r="SJA124" s="59"/>
      <c r="SJB124" s="59"/>
      <c r="SJC124" s="52"/>
      <c r="SJD124" s="52"/>
      <c r="SJE124" s="52"/>
      <c r="SJF124" s="52"/>
      <c r="SJG124" s="52"/>
      <c r="SJH124" s="59"/>
      <c r="SJI124" s="59"/>
      <c r="SJJ124" s="59"/>
      <c r="SJK124" s="59"/>
      <c r="SJL124" s="60"/>
      <c r="SJM124" s="278"/>
      <c r="SJN124" s="243"/>
      <c r="SJO124" s="244"/>
      <c r="SJP124" s="244"/>
      <c r="SJQ124" s="244"/>
      <c r="SJR124" s="244"/>
      <c r="SJS124" s="244"/>
      <c r="SJT124" s="201"/>
      <c r="SJU124" s="210"/>
      <c r="SJV124" s="15"/>
      <c r="SJW124" s="15"/>
      <c r="SJX124" s="15"/>
      <c r="SJY124" s="15"/>
      <c r="SJZ124" s="15"/>
      <c r="SKA124" s="15"/>
      <c r="SKB124" s="15"/>
      <c r="SKC124" s="15"/>
      <c r="SKD124" s="15"/>
      <c r="SKE124" s="15"/>
      <c r="SKF124" s="19"/>
      <c r="SKG124" s="15"/>
      <c r="SKH124" s="15"/>
      <c r="SKI124" s="15"/>
      <c r="SKJ124" s="15"/>
      <c r="SKK124" s="15"/>
      <c r="SKL124" s="15"/>
      <c r="SKM124" s="19"/>
      <c r="SKN124" s="59"/>
      <c r="SKO124" s="59"/>
      <c r="SKP124" s="52"/>
      <c r="SKQ124" s="52"/>
      <c r="SKR124" s="52"/>
      <c r="SKS124" s="52"/>
      <c r="SKT124" s="52"/>
      <c r="SKU124" s="59"/>
      <c r="SKV124" s="59"/>
      <c r="SKW124" s="59"/>
      <c r="SKX124" s="59"/>
      <c r="SKY124" s="60"/>
      <c r="SKZ124" s="278"/>
      <c r="SLA124" s="243"/>
      <c r="SLB124" s="244"/>
      <c r="SLC124" s="244"/>
      <c r="SLD124" s="244"/>
      <c r="SLE124" s="244"/>
      <c r="SLF124" s="244"/>
      <c r="SLG124" s="201"/>
      <c r="SLH124" s="210"/>
      <c r="SLI124" s="15"/>
      <c r="SLJ124" s="15"/>
      <c r="SLK124" s="15"/>
      <c r="SLL124" s="15"/>
      <c r="SLM124" s="15"/>
      <c r="SLN124" s="15"/>
      <c r="SLO124" s="15"/>
      <c r="SLP124" s="15"/>
      <c r="SLQ124" s="15"/>
      <c r="SLR124" s="15"/>
      <c r="SLS124" s="19"/>
      <c r="SLT124" s="15"/>
      <c r="SLU124" s="15"/>
      <c r="SLV124" s="15"/>
      <c r="SLW124" s="15"/>
      <c r="SLX124" s="15"/>
      <c r="SLY124" s="15"/>
      <c r="SLZ124" s="19"/>
      <c r="SMA124" s="59"/>
      <c r="SMB124" s="59"/>
      <c r="SMC124" s="52"/>
      <c r="SMD124" s="52"/>
      <c r="SME124" s="52"/>
      <c r="SMF124" s="52"/>
      <c r="SMG124" s="52"/>
      <c r="SMH124" s="59"/>
      <c r="SMI124" s="59"/>
      <c r="SMJ124" s="59"/>
      <c r="SMK124" s="59"/>
      <c r="SML124" s="60"/>
      <c r="SMM124" s="278"/>
      <c r="SMN124" s="243"/>
      <c r="SMO124" s="244"/>
      <c r="SMP124" s="244"/>
      <c r="SMQ124" s="244"/>
      <c r="SMR124" s="244"/>
      <c r="SMS124" s="244"/>
      <c r="SMT124" s="201"/>
      <c r="SMU124" s="210"/>
      <c r="SMV124" s="15"/>
      <c r="SMW124" s="15"/>
      <c r="SMX124" s="15"/>
      <c r="SMY124" s="15"/>
      <c r="SMZ124" s="15"/>
      <c r="SNA124" s="15"/>
      <c r="SNB124" s="15"/>
      <c r="SNC124" s="15"/>
      <c r="SND124" s="15"/>
      <c r="SNE124" s="15"/>
      <c r="SNF124" s="19"/>
      <c r="SNG124" s="15"/>
      <c r="SNH124" s="15"/>
      <c r="SNI124" s="15"/>
      <c r="SNJ124" s="15"/>
      <c r="SNK124" s="15"/>
      <c r="SNL124" s="15"/>
      <c r="SNM124" s="19"/>
      <c r="SNN124" s="59"/>
      <c r="SNO124" s="59"/>
      <c r="SNP124" s="52"/>
      <c r="SNQ124" s="52"/>
      <c r="SNR124" s="52"/>
      <c r="SNS124" s="52"/>
      <c r="SNT124" s="52"/>
      <c r="SNU124" s="59"/>
      <c r="SNV124" s="59"/>
      <c r="SNW124" s="59"/>
      <c r="SNX124" s="59"/>
      <c r="SNY124" s="60"/>
      <c r="SNZ124" s="278"/>
      <c r="SOA124" s="243"/>
      <c r="SOB124" s="244"/>
      <c r="SOC124" s="244"/>
      <c r="SOD124" s="244"/>
      <c r="SOE124" s="244"/>
      <c r="SOF124" s="244"/>
      <c r="SOG124" s="201"/>
      <c r="SOH124" s="210"/>
      <c r="SOI124" s="15"/>
      <c r="SOJ124" s="15"/>
      <c r="SOK124" s="15"/>
      <c r="SOL124" s="15"/>
      <c r="SOM124" s="15"/>
      <c r="SON124" s="15"/>
      <c r="SOO124" s="15"/>
      <c r="SOP124" s="15"/>
      <c r="SOQ124" s="15"/>
      <c r="SOR124" s="15"/>
      <c r="SOS124" s="19"/>
      <c r="SOT124" s="15"/>
      <c r="SOU124" s="15"/>
      <c r="SOV124" s="15"/>
      <c r="SOW124" s="15"/>
      <c r="SOX124" s="15"/>
      <c r="SOY124" s="15"/>
      <c r="SOZ124" s="19"/>
      <c r="SPA124" s="59"/>
      <c r="SPB124" s="59"/>
      <c r="SPC124" s="52"/>
      <c r="SPD124" s="52"/>
      <c r="SPE124" s="52"/>
      <c r="SPF124" s="52"/>
      <c r="SPG124" s="52"/>
      <c r="SPH124" s="59"/>
      <c r="SPI124" s="59"/>
      <c r="SPJ124" s="59"/>
      <c r="SPK124" s="59"/>
      <c r="SPL124" s="60"/>
      <c r="SPM124" s="278"/>
      <c r="SPN124" s="243"/>
      <c r="SPO124" s="244"/>
      <c r="SPP124" s="244"/>
      <c r="SPQ124" s="244"/>
      <c r="SPR124" s="244"/>
      <c r="SPS124" s="244"/>
      <c r="SPT124" s="201"/>
      <c r="SPU124" s="210"/>
      <c r="SPV124" s="15"/>
      <c r="SPW124" s="15"/>
      <c r="SPX124" s="15"/>
      <c r="SPY124" s="15"/>
      <c r="SPZ124" s="15"/>
      <c r="SQA124" s="15"/>
      <c r="SQB124" s="15"/>
      <c r="SQC124" s="15"/>
      <c r="SQD124" s="15"/>
      <c r="SQE124" s="15"/>
      <c r="SQF124" s="19"/>
      <c r="SQG124" s="15"/>
      <c r="SQH124" s="15"/>
      <c r="SQI124" s="15"/>
      <c r="SQJ124" s="15"/>
      <c r="SQK124" s="15"/>
      <c r="SQL124" s="15"/>
      <c r="SQM124" s="19"/>
      <c r="SQN124" s="59"/>
      <c r="SQO124" s="59"/>
      <c r="SQP124" s="52"/>
      <c r="SQQ124" s="52"/>
      <c r="SQR124" s="52"/>
      <c r="SQS124" s="52"/>
      <c r="SQT124" s="52"/>
      <c r="SQU124" s="59"/>
      <c r="SQV124" s="59"/>
      <c r="SQW124" s="59"/>
      <c r="SQX124" s="59"/>
      <c r="SQY124" s="60"/>
      <c r="SQZ124" s="278"/>
      <c r="SRA124" s="243"/>
      <c r="SRB124" s="244"/>
      <c r="SRC124" s="244"/>
      <c r="SRD124" s="244"/>
      <c r="SRE124" s="244"/>
      <c r="SRF124" s="244"/>
      <c r="SRG124" s="201"/>
      <c r="SRH124" s="210"/>
      <c r="SRI124" s="15"/>
      <c r="SRJ124" s="15"/>
      <c r="SRK124" s="15"/>
      <c r="SRL124" s="15"/>
      <c r="SRM124" s="15"/>
      <c r="SRN124" s="15"/>
      <c r="SRO124" s="15"/>
      <c r="SRP124" s="15"/>
      <c r="SRQ124" s="15"/>
      <c r="SRR124" s="15"/>
      <c r="SRS124" s="19"/>
      <c r="SRT124" s="15"/>
      <c r="SRU124" s="15"/>
      <c r="SRV124" s="15"/>
      <c r="SRW124" s="15"/>
      <c r="SRX124" s="15"/>
      <c r="SRY124" s="15"/>
      <c r="SRZ124" s="19"/>
      <c r="SSA124" s="59"/>
      <c r="SSB124" s="59"/>
      <c r="SSC124" s="52"/>
      <c r="SSD124" s="52"/>
      <c r="SSE124" s="52"/>
      <c r="SSF124" s="52"/>
      <c r="SSG124" s="52"/>
      <c r="SSH124" s="59"/>
      <c r="SSI124" s="59"/>
      <c r="SSJ124" s="59"/>
      <c r="SSK124" s="59"/>
      <c r="SSL124" s="60"/>
      <c r="SSM124" s="278"/>
      <c r="SSN124" s="243"/>
      <c r="SSO124" s="244"/>
      <c r="SSP124" s="244"/>
      <c r="SSQ124" s="244"/>
      <c r="SSR124" s="244"/>
      <c r="SSS124" s="244"/>
      <c r="SST124" s="201"/>
      <c r="SSU124" s="210"/>
      <c r="SSV124" s="15"/>
      <c r="SSW124" s="15"/>
      <c r="SSX124" s="15"/>
      <c r="SSY124" s="15"/>
      <c r="SSZ124" s="15"/>
      <c r="STA124" s="15"/>
      <c r="STB124" s="15"/>
      <c r="STC124" s="15"/>
      <c r="STD124" s="15"/>
      <c r="STE124" s="15"/>
      <c r="STF124" s="19"/>
      <c r="STG124" s="15"/>
      <c r="STH124" s="15"/>
      <c r="STI124" s="15"/>
      <c r="STJ124" s="15"/>
      <c r="STK124" s="15"/>
      <c r="STL124" s="15"/>
      <c r="STM124" s="19"/>
      <c r="STN124" s="59"/>
      <c r="STO124" s="59"/>
      <c r="STP124" s="52"/>
      <c r="STQ124" s="52"/>
      <c r="STR124" s="52"/>
      <c r="STS124" s="52"/>
      <c r="STT124" s="52"/>
      <c r="STU124" s="59"/>
      <c r="STV124" s="59"/>
      <c r="STW124" s="59"/>
      <c r="STX124" s="59"/>
      <c r="STY124" s="60"/>
      <c r="STZ124" s="278"/>
      <c r="SUA124" s="243"/>
      <c r="SUB124" s="244"/>
      <c r="SUC124" s="244"/>
      <c r="SUD124" s="244"/>
      <c r="SUE124" s="244"/>
      <c r="SUF124" s="244"/>
      <c r="SUG124" s="201"/>
      <c r="SUH124" s="210"/>
      <c r="SUI124" s="15"/>
      <c r="SUJ124" s="15"/>
      <c r="SUK124" s="15"/>
      <c r="SUL124" s="15"/>
      <c r="SUM124" s="15"/>
      <c r="SUN124" s="15"/>
      <c r="SUO124" s="15"/>
      <c r="SUP124" s="15"/>
      <c r="SUQ124" s="15"/>
      <c r="SUR124" s="15"/>
      <c r="SUS124" s="19"/>
      <c r="SUT124" s="15"/>
      <c r="SUU124" s="15"/>
      <c r="SUV124" s="15"/>
      <c r="SUW124" s="15"/>
      <c r="SUX124" s="15"/>
      <c r="SUY124" s="15"/>
      <c r="SUZ124" s="19"/>
      <c r="SVA124" s="59"/>
      <c r="SVB124" s="59"/>
      <c r="SVC124" s="52"/>
      <c r="SVD124" s="52"/>
      <c r="SVE124" s="52"/>
      <c r="SVF124" s="52"/>
      <c r="SVG124" s="52"/>
      <c r="SVH124" s="59"/>
      <c r="SVI124" s="59"/>
      <c r="SVJ124" s="59"/>
      <c r="SVK124" s="59"/>
      <c r="SVL124" s="60"/>
      <c r="SVM124" s="278"/>
      <c r="SVN124" s="243"/>
      <c r="SVO124" s="244"/>
      <c r="SVP124" s="244"/>
      <c r="SVQ124" s="244"/>
      <c r="SVR124" s="244"/>
      <c r="SVS124" s="244"/>
      <c r="SVT124" s="201"/>
      <c r="SVU124" s="210"/>
      <c r="SVV124" s="15"/>
      <c r="SVW124" s="15"/>
      <c r="SVX124" s="15"/>
      <c r="SVY124" s="15"/>
      <c r="SVZ124" s="15"/>
      <c r="SWA124" s="15"/>
      <c r="SWB124" s="15"/>
      <c r="SWC124" s="15"/>
      <c r="SWD124" s="15"/>
      <c r="SWE124" s="15"/>
      <c r="SWF124" s="19"/>
      <c r="SWG124" s="15"/>
      <c r="SWH124" s="15"/>
      <c r="SWI124" s="15"/>
      <c r="SWJ124" s="15"/>
      <c r="SWK124" s="15"/>
      <c r="SWL124" s="15"/>
      <c r="SWM124" s="19"/>
      <c r="SWN124" s="59"/>
      <c r="SWO124" s="59"/>
      <c r="SWP124" s="52"/>
      <c r="SWQ124" s="52"/>
      <c r="SWR124" s="52"/>
      <c r="SWS124" s="52"/>
      <c r="SWT124" s="52"/>
      <c r="SWU124" s="59"/>
      <c r="SWV124" s="59"/>
      <c r="SWW124" s="59"/>
      <c r="SWX124" s="59"/>
      <c r="SWY124" s="60"/>
      <c r="SWZ124" s="278"/>
      <c r="SXA124" s="243"/>
      <c r="SXB124" s="244"/>
      <c r="SXC124" s="244"/>
      <c r="SXD124" s="244"/>
      <c r="SXE124" s="244"/>
      <c r="SXF124" s="244"/>
      <c r="SXG124" s="201"/>
      <c r="SXH124" s="210"/>
      <c r="SXI124" s="15"/>
      <c r="SXJ124" s="15"/>
      <c r="SXK124" s="15"/>
      <c r="SXL124" s="15"/>
      <c r="SXM124" s="15"/>
      <c r="SXN124" s="15"/>
      <c r="SXO124" s="15"/>
      <c r="SXP124" s="15"/>
      <c r="SXQ124" s="15"/>
      <c r="SXR124" s="15"/>
      <c r="SXS124" s="19"/>
      <c r="SXT124" s="15"/>
      <c r="SXU124" s="15"/>
      <c r="SXV124" s="15"/>
      <c r="SXW124" s="15"/>
      <c r="SXX124" s="15"/>
      <c r="SXY124" s="15"/>
      <c r="SXZ124" s="19"/>
      <c r="SYA124" s="59"/>
      <c r="SYB124" s="59"/>
      <c r="SYC124" s="52"/>
      <c r="SYD124" s="52"/>
      <c r="SYE124" s="52"/>
      <c r="SYF124" s="52"/>
      <c r="SYG124" s="52"/>
      <c r="SYH124" s="59"/>
      <c r="SYI124" s="59"/>
      <c r="SYJ124" s="59"/>
      <c r="SYK124" s="59"/>
      <c r="SYL124" s="60"/>
      <c r="SYM124" s="278"/>
      <c r="SYN124" s="243"/>
      <c r="SYO124" s="244"/>
      <c r="SYP124" s="244"/>
      <c r="SYQ124" s="244"/>
      <c r="SYR124" s="244"/>
      <c r="SYS124" s="244"/>
      <c r="SYT124" s="201"/>
      <c r="SYU124" s="210"/>
      <c r="SYV124" s="15"/>
      <c r="SYW124" s="15"/>
      <c r="SYX124" s="15"/>
      <c r="SYY124" s="15"/>
      <c r="SYZ124" s="15"/>
      <c r="SZA124" s="15"/>
      <c r="SZB124" s="15"/>
      <c r="SZC124" s="15"/>
      <c r="SZD124" s="15"/>
      <c r="SZE124" s="15"/>
      <c r="SZF124" s="19"/>
      <c r="SZG124" s="15"/>
      <c r="SZH124" s="15"/>
      <c r="SZI124" s="15"/>
      <c r="SZJ124" s="15"/>
      <c r="SZK124" s="15"/>
      <c r="SZL124" s="15"/>
      <c r="SZM124" s="19"/>
      <c r="SZN124" s="59"/>
      <c r="SZO124" s="59"/>
      <c r="SZP124" s="52"/>
      <c r="SZQ124" s="52"/>
      <c r="SZR124" s="52"/>
      <c r="SZS124" s="52"/>
      <c r="SZT124" s="52"/>
      <c r="SZU124" s="59"/>
      <c r="SZV124" s="59"/>
      <c r="SZW124" s="59"/>
      <c r="SZX124" s="59"/>
      <c r="SZY124" s="60"/>
      <c r="SZZ124" s="278"/>
      <c r="TAA124" s="243"/>
      <c r="TAB124" s="244"/>
      <c r="TAC124" s="244"/>
      <c r="TAD124" s="244"/>
      <c r="TAE124" s="244"/>
      <c r="TAF124" s="244"/>
      <c r="TAG124" s="201"/>
      <c r="TAH124" s="210"/>
      <c r="TAI124" s="15"/>
      <c r="TAJ124" s="15"/>
      <c r="TAK124" s="15"/>
      <c r="TAL124" s="15"/>
      <c r="TAM124" s="15"/>
      <c r="TAN124" s="15"/>
      <c r="TAO124" s="15"/>
      <c r="TAP124" s="15"/>
      <c r="TAQ124" s="15"/>
      <c r="TAR124" s="15"/>
      <c r="TAS124" s="19"/>
      <c r="TAT124" s="15"/>
      <c r="TAU124" s="15"/>
      <c r="TAV124" s="15"/>
      <c r="TAW124" s="15"/>
      <c r="TAX124" s="15"/>
      <c r="TAY124" s="15"/>
      <c r="TAZ124" s="19"/>
      <c r="TBA124" s="59"/>
      <c r="TBB124" s="59"/>
      <c r="TBC124" s="52"/>
      <c r="TBD124" s="52"/>
      <c r="TBE124" s="52"/>
      <c r="TBF124" s="52"/>
      <c r="TBG124" s="52"/>
      <c r="TBH124" s="59"/>
      <c r="TBI124" s="59"/>
      <c r="TBJ124" s="59"/>
      <c r="TBK124" s="59"/>
      <c r="TBL124" s="60"/>
      <c r="TBM124" s="278"/>
      <c r="TBN124" s="243"/>
      <c r="TBO124" s="244"/>
      <c r="TBP124" s="244"/>
      <c r="TBQ124" s="244"/>
      <c r="TBR124" s="244"/>
      <c r="TBS124" s="244"/>
      <c r="TBT124" s="201"/>
      <c r="TBU124" s="210"/>
      <c r="TBV124" s="15"/>
      <c r="TBW124" s="15"/>
      <c r="TBX124" s="15"/>
      <c r="TBY124" s="15"/>
      <c r="TBZ124" s="15"/>
      <c r="TCA124" s="15"/>
      <c r="TCB124" s="15"/>
      <c r="TCC124" s="15"/>
      <c r="TCD124" s="15"/>
      <c r="TCE124" s="15"/>
      <c r="TCF124" s="19"/>
      <c r="TCG124" s="15"/>
      <c r="TCH124" s="15"/>
      <c r="TCI124" s="15"/>
      <c r="TCJ124" s="15"/>
      <c r="TCK124" s="15"/>
      <c r="TCL124" s="15"/>
      <c r="TCM124" s="19"/>
      <c r="TCN124" s="59"/>
      <c r="TCO124" s="59"/>
      <c r="TCP124" s="52"/>
      <c r="TCQ124" s="52"/>
      <c r="TCR124" s="52"/>
      <c r="TCS124" s="52"/>
      <c r="TCT124" s="52"/>
      <c r="TCU124" s="59"/>
      <c r="TCV124" s="59"/>
      <c r="TCW124" s="59"/>
      <c r="TCX124" s="59"/>
      <c r="TCY124" s="60"/>
      <c r="TCZ124" s="278"/>
      <c r="TDA124" s="243"/>
      <c r="TDB124" s="244"/>
      <c r="TDC124" s="244"/>
      <c r="TDD124" s="244"/>
      <c r="TDE124" s="244"/>
      <c r="TDF124" s="244"/>
      <c r="TDG124" s="201"/>
      <c r="TDH124" s="210"/>
      <c r="TDI124" s="15"/>
      <c r="TDJ124" s="15"/>
      <c r="TDK124" s="15"/>
      <c r="TDL124" s="15"/>
      <c r="TDM124" s="15"/>
      <c r="TDN124" s="15"/>
      <c r="TDO124" s="15"/>
      <c r="TDP124" s="15"/>
      <c r="TDQ124" s="15"/>
      <c r="TDR124" s="15"/>
      <c r="TDS124" s="19"/>
      <c r="TDT124" s="15"/>
      <c r="TDU124" s="15"/>
      <c r="TDV124" s="15"/>
      <c r="TDW124" s="15"/>
      <c r="TDX124" s="15"/>
      <c r="TDY124" s="15"/>
      <c r="TDZ124" s="19"/>
      <c r="TEA124" s="59"/>
      <c r="TEB124" s="59"/>
      <c r="TEC124" s="52"/>
      <c r="TED124" s="52"/>
      <c r="TEE124" s="52"/>
      <c r="TEF124" s="52"/>
      <c r="TEG124" s="52"/>
      <c r="TEH124" s="59"/>
      <c r="TEI124" s="59"/>
      <c r="TEJ124" s="59"/>
      <c r="TEK124" s="59"/>
      <c r="TEL124" s="60"/>
      <c r="TEM124" s="278"/>
      <c r="TEN124" s="243"/>
      <c r="TEO124" s="244"/>
      <c r="TEP124" s="244"/>
      <c r="TEQ124" s="244"/>
      <c r="TER124" s="244"/>
      <c r="TES124" s="244"/>
      <c r="TET124" s="201"/>
      <c r="TEU124" s="210"/>
      <c r="TEV124" s="15"/>
      <c r="TEW124" s="15"/>
      <c r="TEX124" s="15"/>
      <c r="TEY124" s="15"/>
      <c r="TEZ124" s="15"/>
      <c r="TFA124" s="15"/>
      <c r="TFB124" s="15"/>
      <c r="TFC124" s="15"/>
      <c r="TFD124" s="15"/>
      <c r="TFE124" s="15"/>
      <c r="TFF124" s="19"/>
      <c r="TFG124" s="15"/>
      <c r="TFH124" s="15"/>
      <c r="TFI124" s="15"/>
      <c r="TFJ124" s="15"/>
      <c r="TFK124" s="15"/>
      <c r="TFL124" s="15"/>
      <c r="TFM124" s="19"/>
      <c r="TFN124" s="59"/>
      <c r="TFO124" s="59"/>
      <c r="TFP124" s="52"/>
      <c r="TFQ124" s="52"/>
      <c r="TFR124" s="52"/>
      <c r="TFS124" s="52"/>
      <c r="TFT124" s="52"/>
      <c r="TFU124" s="59"/>
      <c r="TFV124" s="59"/>
      <c r="TFW124" s="59"/>
      <c r="TFX124" s="59"/>
      <c r="TFY124" s="60"/>
      <c r="TFZ124" s="278"/>
      <c r="TGA124" s="243"/>
      <c r="TGB124" s="244"/>
      <c r="TGC124" s="244"/>
      <c r="TGD124" s="244"/>
      <c r="TGE124" s="244"/>
      <c r="TGF124" s="244"/>
      <c r="TGG124" s="201"/>
      <c r="TGH124" s="210"/>
      <c r="TGI124" s="15"/>
      <c r="TGJ124" s="15"/>
      <c r="TGK124" s="15"/>
      <c r="TGL124" s="15"/>
      <c r="TGM124" s="15"/>
      <c r="TGN124" s="15"/>
      <c r="TGO124" s="15"/>
      <c r="TGP124" s="15"/>
      <c r="TGQ124" s="15"/>
      <c r="TGR124" s="15"/>
      <c r="TGS124" s="19"/>
      <c r="TGT124" s="15"/>
      <c r="TGU124" s="15"/>
      <c r="TGV124" s="15"/>
      <c r="TGW124" s="15"/>
      <c r="TGX124" s="15"/>
      <c r="TGY124" s="15"/>
      <c r="TGZ124" s="19"/>
      <c r="THA124" s="59"/>
      <c r="THB124" s="59"/>
      <c r="THC124" s="52"/>
      <c r="THD124" s="52"/>
      <c r="THE124" s="52"/>
      <c r="THF124" s="52"/>
      <c r="THG124" s="52"/>
      <c r="THH124" s="59"/>
      <c r="THI124" s="59"/>
      <c r="THJ124" s="59"/>
      <c r="THK124" s="59"/>
      <c r="THL124" s="60"/>
      <c r="THM124" s="278"/>
      <c r="THN124" s="243"/>
      <c r="THO124" s="244"/>
      <c r="THP124" s="244"/>
      <c r="THQ124" s="244"/>
      <c r="THR124" s="244"/>
      <c r="THS124" s="244"/>
      <c r="THT124" s="201"/>
      <c r="THU124" s="210"/>
      <c r="THV124" s="15"/>
      <c r="THW124" s="15"/>
      <c r="THX124" s="15"/>
      <c r="THY124" s="15"/>
      <c r="THZ124" s="15"/>
      <c r="TIA124" s="15"/>
      <c r="TIB124" s="15"/>
      <c r="TIC124" s="15"/>
      <c r="TID124" s="15"/>
      <c r="TIE124" s="15"/>
      <c r="TIF124" s="19"/>
      <c r="TIG124" s="15"/>
      <c r="TIH124" s="15"/>
      <c r="TII124" s="15"/>
      <c r="TIJ124" s="15"/>
      <c r="TIK124" s="15"/>
      <c r="TIL124" s="15"/>
      <c r="TIM124" s="19"/>
      <c r="TIN124" s="59"/>
      <c r="TIO124" s="59"/>
      <c r="TIP124" s="52"/>
      <c r="TIQ124" s="52"/>
      <c r="TIR124" s="52"/>
      <c r="TIS124" s="52"/>
      <c r="TIT124" s="52"/>
      <c r="TIU124" s="59"/>
      <c r="TIV124" s="59"/>
      <c r="TIW124" s="59"/>
      <c r="TIX124" s="59"/>
      <c r="TIY124" s="60"/>
      <c r="TIZ124" s="278"/>
      <c r="TJA124" s="243"/>
      <c r="TJB124" s="244"/>
      <c r="TJC124" s="244"/>
      <c r="TJD124" s="244"/>
      <c r="TJE124" s="244"/>
      <c r="TJF124" s="244"/>
      <c r="TJG124" s="201"/>
      <c r="TJH124" s="210"/>
      <c r="TJI124" s="15"/>
      <c r="TJJ124" s="15"/>
      <c r="TJK124" s="15"/>
      <c r="TJL124" s="15"/>
      <c r="TJM124" s="15"/>
      <c r="TJN124" s="15"/>
      <c r="TJO124" s="15"/>
      <c r="TJP124" s="15"/>
      <c r="TJQ124" s="15"/>
      <c r="TJR124" s="15"/>
      <c r="TJS124" s="19"/>
      <c r="TJT124" s="15"/>
      <c r="TJU124" s="15"/>
      <c r="TJV124" s="15"/>
      <c r="TJW124" s="15"/>
      <c r="TJX124" s="15"/>
      <c r="TJY124" s="15"/>
      <c r="TJZ124" s="19"/>
      <c r="TKA124" s="59"/>
      <c r="TKB124" s="59"/>
      <c r="TKC124" s="52"/>
      <c r="TKD124" s="52"/>
      <c r="TKE124" s="52"/>
      <c r="TKF124" s="52"/>
      <c r="TKG124" s="52"/>
      <c r="TKH124" s="59"/>
      <c r="TKI124" s="59"/>
      <c r="TKJ124" s="59"/>
      <c r="TKK124" s="59"/>
      <c r="TKL124" s="60"/>
      <c r="TKM124" s="278"/>
      <c r="TKN124" s="243"/>
      <c r="TKO124" s="244"/>
      <c r="TKP124" s="244"/>
      <c r="TKQ124" s="244"/>
      <c r="TKR124" s="244"/>
      <c r="TKS124" s="244"/>
      <c r="TKT124" s="201"/>
      <c r="TKU124" s="210"/>
      <c r="TKV124" s="15"/>
      <c r="TKW124" s="15"/>
      <c r="TKX124" s="15"/>
      <c r="TKY124" s="15"/>
      <c r="TKZ124" s="15"/>
      <c r="TLA124" s="15"/>
      <c r="TLB124" s="15"/>
      <c r="TLC124" s="15"/>
      <c r="TLD124" s="15"/>
      <c r="TLE124" s="15"/>
      <c r="TLF124" s="19"/>
      <c r="TLG124" s="15"/>
      <c r="TLH124" s="15"/>
      <c r="TLI124" s="15"/>
      <c r="TLJ124" s="15"/>
      <c r="TLK124" s="15"/>
      <c r="TLL124" s="15"/>
      <c r="TLM124" s="19"/>
      <c r="TLN124" s="59"/>
      <c r="TLO124" s="59"/>
      <c r="TLP124" s="52"/>
      <c r="TLQ124" s="52"/>
      <c r="TLR124" s="52"/>
      <c r="TLS124" s="52"/>
      <c r="TLT124" s="52"/>
      <c r="TLU124" s="59"/>
      <c r="TLV124" s="59"/>
      <c r="TLW124" s="59"/>
      <c r="TLX124" s="59"/>
      <c r="TLY124" s="60"/>
      <c r="TLZ124" s="278"/>
      <c r="TMA124" s="243"/>
      <c r="TMB124" s="244"/>
      <c r="TMC124" s="244"/>
      <c r="TMD124" s="244"/>
      <c r="TME124" s="244"/>
      <c r="TMF124" s="244"/>
      <c r="TMG124" s="201"/>
      <c r="TMH124" s="210"/>
      <c r="TMI124" s="15"/>
      <c r="TMJ124" s="15"/>
      <c r="TMK124" s="15"/>
      <c r="TML124" s="15"/>
      <c r="TMM124" s="15"/>
      <c r="TMN124" s="15"/>
      <c r="TMO124" s="15"/>
      <c r="TMP124" s="15"/>
      <c r="TMQ124" s="15"/>
      <c r="TMR124" s="15"/>
      <c r="TMS124" s="19"/>
      <c r="TMT124" s="15"/>
      <c r="TMU124" s="15"/>
      <c r="TMV124" s="15"/>
      <c r="TMW124" s="15"/>
      <c r="TMX124" s="15"/>
      <c r="TMY124" s="15"/>
      <c r="TMZ124" s="19"/>
      <c r="TNA124" s="59"/>
      <c r="TNB124" s="59"/>
      <c r="TNC124" s="52"/>
      <c r="TND124" s="52"/>
      <c r="TNE124" s="52"/>
      <c r="TNF124" s="52"/>
      <c r="TNG124" s="52"/>
      <c r="TNH124" s="59"/>
      <c r="TNI124" s="59"/>
      <c r="TNJ124" s="59"/>
      <c r="TNK124" s="59"/>
      <c r="TNL124" s="60"/>
      <c r="TNM124" s="278"/>
      <c r="TNN124" s="243"/>
      <c r="TNO124" s="244"/>
      <c r="TNP124" s="244"/>
      <c r="TNQ124" s="244"/>
      <c r="TNR124" s="244"/>
      <c r="TNS124" s="244"/>
      <c r="TNT124" s="201"/>
      <c r="TNU124" s="210"/>
      <c r="TNV124" s="15"/>
      <c r="TNW124" s="15"/>
      <c r="TNX124" s="15"/>
      <c r="TNY124" s="15"/>
      <c r="TNZ124" s="15"/>
      <c r="TOA124" s="15"/>
      <c r="TOB124" s="15"/>
      <c r="TOC124" s="15"/>
      <c r="TOD124" s="15"/>
      <c r="TOE124" s="15"/>
      <c r="TOF124" s="19"/>
      <c r="TOG124" s="15"/>
      <c r="TOH124" s="15"/>
      <c r="TOI124" s="15"/>
      <c r="TOJ124" s="15"/>
      <c r="TOK124" s="15"/>
      <c r="TOL124" s="15"/>
      <c r="TOM124" s="19"/>
      <c r="TON124" s="59"/>
      <c r="TOO124" s="59"/>
      <c r="TOP124" s="52"/>
      <c r="TOQ124" s="52"/>
      <c r="TOR124" s="52"/>
      <c r="TOS124" s="52"/>
      <c r="TOT124" s="52"/>
      <c r="TOU124" s="59"/>
      <c r="TOV124" s="59"/>
      <c r="TOW124" s="59"/>
      <c r="TOX124" s="59"/>
      <c r="TOY124" s="60"/>
      <c r="TOZ124" s="278"/>
      <c r="TPA124" s="243"/>
      <c r="TPB124" s="244"/>
      <c r="TPC124" s="244"/>
      <c r="TPD124" s="244"/>
      <c r="TPE124" s="244"/>
      <c r="TPF124" s="244"/>
      <c r="TPG124" s="201"/>
      <c r="TPH124" s="210"/>
      <c r="TPI124" s="15"/>
      <c r="TPJ124" s="15"/>
      <c r="TPK124" s="15"/>
      <c r="TPL124" s="15"/>
      <c r="TPM124" s="15"/>
      <c r="TPN124" s="15"/>
      <c r="TPO124" s="15"/>
      <c r="TPP124" s="15"/>
      <c r="TPQ124" s="15"/>
      <c r="TPR124" s="15"/>
      <c r="TPS124" s="19"/>
      <c r="TPT124" s="15"/>
      <c r="TPU124" s="15"/>
      <c r="TPV124" s="15"/>
      <c r="TPW124" s="15"/>
      <c r="TPX124" s="15"/>
      <c r="TPY124" s="15"/>
      <c r="TPZ124" s="19"/>
      <c r="TQA124" s="59"/>
      <c r="TQB124" s="59"/>
      <c r="TQC124" s="52"/>
      <c r="TQD124" s="52"/>
      <c r="TQE124" s="52"/>
      <c r="TQF124" s="52"/>
      <c r="TQG124" s="52"/>
      <c r="TQH124" s="59"/>
      <c r="TQI124" s="59"/>
      <c r="TQJ124" s="59"/>
      <c r="TQK124" s="59"/>
      <c r="TQL124" s="60"/>
      <c r="TQM124" s="278"/>
      <c r="TQN124" s="243"/>
      <c r="TQO124" s="244"/>
      <c r="TQP124" s="244"/>
      <c r="TQQ124" s="244"/>
      <c r="TQR124" s="244"/>
      <c r="TQS124" s="244"/>
      <c r="TQT124" s="201"/>
      <c r="TQU124" s="210"/>
      <c r="TQV124" s="15"/>
      <c r="TQW124" s="15"/>
      <c r="TQX124" s="15"/>
      <c r="TQY124" s="15"/>
      <c r="TQZ124" s="15"/>
      <c r="TRA124" s="15"/>
      <c r="TRB124" s="15"/>
      <c r="TRC124" s="15"/>
      <c r="TRD124" s="15"/>
      <c r="TRE124" s="15"/>
      <c r="TRF124" s="19"/>
      <c r="TRG124" s="15"/>
      <c r="TRH124" s="15"/>
      <c r="TRI124" s="15"/>
      <c r="TRJ124" s="15"/>
      <c r="TRK124" s="15"/>
      <c r="TRL124" s="15"/>
      <c r="TRM124" s="19"/>
      <c r="TRN124" s="59"/>
      <c r="TRO124" s="59"/>
      <c r="TRP124" s="52"/>
      <c r="TRQ124" s="52"/>
      <c r="TRR124" s="52"/>
      <c r="TRS124" s="52"/>
      <c r="TRT124" s="52"/>
      <c r="TRU124" s="59"/>
      <c r="TRV124" s="59"/>
      <c r="TRW124" s="59"/>
      <c r="TRX124" s="59"/>
      <c r="TRY124" s="60"/>
      <c r="TRZ124" s="278"/>
      <c r="TSA124" s="243"/>
      <c r="TSB124" s="244"/>
      <c r="TSC124" s="244"/>
      <c r="TSD124" s="244"/>
      <c r="TSE124" s="244"/>
      <c r="TSF124" s="244"/>
      <c r="TSG124" s="201"/>
      <c r="TSH124" s="210"/>
      <c r="TSI124" s="15"/>
      <c r="TSJ124" s="15"/>
      <c r="TSK124" s="15"/>
      <c r="TSL124" s="15"/>
      <c r="TSM124" s="15"/>
      <c r="TSN124" s="15"/>
      <c r="TSO124" s="15"/>
      <c r="TSP124" s="15"/>
      <c r="TSQ124" s="15"/>
      <c r="TSR124" s="15"/>
      <c r="TSS124" s="19"/>
      <c r="TST124" s="15"/>
      <c r="TSU124" s="15"/>
      <c r="TSV124" s="15"/>
      <c r="TSW124" s="15"/>
      <c r="TSX124" s="15"/>
      <c r="TSY124" s="15"/>
      <c r="TSZ124" s="19"/>
      <c r="TTA124" s="59"/>
      <c r="TTB124" s="59"/>
      <c r="TTC124" s="52"/>
      <c r="TTD124" s="52"/>
      <c r="TTE124" s="52"/>
      <c r="TTF124" s="52"/>
      <c r="TTG124" s="52"/>
      <c r="TTH124" s="59"/>
      <c r="TTI124" s="59"/>
      <c r="TTJ124" s="59"/>
      <c r="TTK124" s="59"/>
      <c r="TTL124" s="60"/>
      <c r="TTM124" s="278"/>
      <c r="TTN124" s="243"/>
      <c r="TTO124" s="244"/>
      <c r="TTP124" s="244"/>
      <c r="TTQ124" s="244"/>
      <c r="TTR124" s="244"/>
      <c r="TTS124" s="244"/>
      <c r="TTT124" s="201"/>
      <c r="TTU124" s="210"/>
      <c r="TTV124" s="15"/>
      <c r="TTW124" s="15"/>
      <c r="TTX124" s="15"/>
      <c r="TTY124" s="15"/>
      <c r="TTZ124" s="15"/>
      <c r="TUA124" s="15"/>
      <c r="TUB124" s="15"/>
      <c r="TUC124" s="15"/>
      <c r="TUD124" s="15"/>
      <c r="TUE124" s="15"/>
      <c r="TUF124" s="19"/>
      <c r="TUG124" s="15"/>
      <c r="TUH124" s="15"/>
      <c r="TUI124" s="15"/>
      <c r="TUJ124" s="15"/>
      <c r="TUK124" s="15"/>
      <c r="TUL124" s="15"/>
      <c r="TUM124" s="19"/>
      <c r="TUN124" s="59"/>
      <c r="TUO124" s="59"/>
      <c r="TUP124" s="52"/>
      <c r="TUQ124" s="52"/>
      <c r="TUR124" s="52"/>
      <c r="TUS124" s="52"/>
      <c r="TUT124" s="52"/>
      <c r="TUU124" s="59"/>
      <c r="TUV124" s="59"/>
      <c r="TUW124" s="59"/>
      <c r="TUX124" s="59"/>
      <c r="TUY124" s="60"/>
      <c r="TUZ124" s="278"/>
      <c r="TVA124" s="243"/>
      <c r="TVB124" s="244"/>
      <c r="TVC124" s="244"/>
      <c r="TVD124" s="244"/>
      <c r="TVE124" s="244"/>
      <c r="TVF124" s="244"/>
      <c r="TVG124" s="201"/>
      <c r="TVH124" s="210"/>
      <c r="TVI124" s="15"/>
      <c r="TVJ124" s="15"/>
      <c r="TVK124" s="15"/>
      <c r="TVL124" s="15"/>
      <c r="TVM124" s="15"/>
      <c r="TVN124" s="15"/>
      <c r="TVO124" s="15"/>
      <c r="TVP124" s="15"/>
      <c r="TVQ124" s="15"/>
      <c r="TVR124" s="15"/>
      <c r="TVS124" s="19"/>
      <c r="TVT124" s="15"/>
      <c r="TVU124" s="15"/>
      <c r="TVV124" s="15"/>
      <c r="TVW124" s="15"/>
      <c r="TVX124" s="15"/>
      <c r="TVY124" s="15"/>
      <c r="TVZ124" s="19"/>
      <c r="TWA124" s="59"/>
      <c r="TWB124" s="59"/>
      <c r="TWC124" s="52"/>
      <c r="TWD124" s="52"/>
      <c r="TWE124" s="52"/>
      <c r="TWF124" s="52"/>
      <c r="TWG124" s="52"/>
      <c r="TWH124" s="59"/>
      <c r="TWI124" s="59"/>
      <c r="TWJ124" s="59"/>
      <c r="TWK124" s="59"/>
      <c r="TWL124" s="60"/>
      <c r="TWM124" s="278"/>
      <c r="TWN124" s="243"/>
      <c r="TWO124" s="244"/>
      <c r="TWP124" s="244"/>
      <c r="TWQ124" s="244"/>
      <c r="TWR124" s="244"/>
      <c r="TWS124" s="244"/>
      <c r="TWT124" s="201"/>
      <c r="TWU124" s="210"/>
      <c r="TWV124" s="15"/>
      <c r="TWW124" s="15"/>
      <c r="TWX124" s="15"/>
      <c r="TWY124" s="15"/>
      <c r="TWZ124" s="15"/>
      <c r="TXA124" s="15"/>
      <c r="TXB124" s="15"/>
      <c r="TXC124" s="15"/>
      <c r="TXD124" s="15"/>
      <c r="TXE124" s="15"/>
      <c r="TXF124" s="19"/>
      <c r="TXG124" s="15"/>
      <c r="TXH124" s="15"/>
      <c r="TXI124" s="15"/>
      <c r="TXJ124" s="15"/>
      <c r="TXK124" s="15"/>
      <c r="TXL124" s="15"/>
      <c r="TXM124" s="19"/>
      <c r="TXN124" s="59"/>
      <c r="TXO124" s="59"/>
      <c r="TXP124" s="52"/>
      <c r="TXQ124" s="52"/>
      <c r="TXR124" s="52"/>
      <c r="TXS124" s="52"/>
      <c r="TXT124" s="52"/>
      <c r="TXU124" s="59"/>
      <c r="TXV124" s="59"/>
      <c r="TXW124" s="59"/>
      <c r="TXX124" s="59"/>
      <c r="TXY124" s="60"/>
      <c r="TXZ124" s="278"/>
      <c r="TYA124" s="243"/>
      <c r="TYB124" s="244"/>
      <c r="TYC124" s="244"/>
      <c r="TYD124" s="244"/>
      <c r="TYE124" s="244"/>
      <c r="TYF124" s="244"/>
      <c r="TYG124" s="201"/>
      <c r="TYH124" s="210"/>
      <c r="TYI124" s="15"/>
      <c r="TYJ124" s="15"/>
      <c r="TYK124" s="15"/>
      <c r="TYL124" s="15"/>
      <c r="TYM124" s="15"/>
      <c r="TYN124" s="15"/>
      <c r="TYO124" s="15"/>
      <c r="TYP124" s="15"/>
      <c r="TYQ124" s="15"/>
      <c r="TYR124" s="15"/>
      <c r="TYS124" s="19"/>
      <c r="TYT124" s="15"/>
      <c r="TYU124" s="15"/>
      <c r="TYV124" s="15"/>
      <c r="TYW124" s="15"/>
      <c r="TYX124" s="15"/>
      <c r="TYY124" s="15"/>
      <c r="TYZ124" s="19"/>
      <c r="TZA124" s="59"/>
      <c r="TZB124" s="59"/>
      <c r="TZC124" s="52"/>
      <c r="TZD124" s="52"/>
      <c r="TZE124" s="52"/>
      <c r="TZF124" s="52"/>
      <c r="TZG124" s="52"/>
      <c r="TZH124" s="59"/>
      <c r="TZI124" s="59"/>
      <c r="TZJ124" s="59"/>
      <c r="TZK124" s="59"/>
      <c r="TZL124" s="60"/>
      <c r="TZM124" s="278"/>
      <c r="TZN124" s="243"/>
      <c r="TZO124" s="244"/>
      <c r="TZP124" s="244"/>
      <c r="TZQ124" s="244"/>
      <c r="TZR124" s="244"/>
      <c r="TZS124" s="244"/>
      <c r="TZT124" s="201"/>
      <c r="TZU124" s="210"/>
      <c r="TZV124" s="15"/>
      <c r="TZW124" s="15"/>
      <c r="TZX124" s="15"/>
      <c r="TZY124" s="15"/>
      <c r="TZZ124" s="15"/>
      <c r="UAA124" s="15"/>
      <c r="UAB124" s="15"/>
      <c r="UAC124" s="15"/>
      <c r="UAD124" s="15"/>
      <c r="UAE124" s="15"/>
      <c r="UAF124" s="19"/>
      <c r="UAG124" s="15"/>
      <c r="UAH124" s="15"/>
      <c r="UAI124" s="15"/>
      <c r="UAJ124" s="15"/>
      <c r="UAK124" s="15"/>
      <c r="UAL124" s="15"/>
      <c r="UAM124" s="19"/>
      <c r="UAN124" s="59"/>
      <c r="UAO124" s="59"/>
      <c r="UAP124" s="52"/>
      <c r="UAQ124" s="52"/>
      <c r="UAR124" s="52"/>
      <c r="UAS124" s="52"/>
      <c r="UAT124" s="52"/>
      <c r="UAU124" s="59"/>
      <c r="UAV124" s="59"/>
      <c r="UAW124" s="59"/>
      <c r="UAX124" s="59"/>
      <c r="UAY124" s="60"/>
      <c r="UAZ124" s="278"/>
      <c r="UBA124" s="243"/>
      <c r="UBB124" s="244"/>
      <c r="UBC124" s="244"/>
      <c r="UBD124" s="244"/>
      <c r="UBE124" s="244"/>
      <c r="UBF124" s="244"/>
      <c r="UBG124" s="201"/>
      <c r="UBH124" s="210"/>
      <c r="UBI124" s="15"/>
      <c r="UBJ124" s="15"/>
      <c r="UBK124" s="15"/>
      <c r="UBL124" s="15"/>
      <c r="UBM124" s="15"/>
      <c r="UBN124" s="15"/>
      <c r="UBO124" s="15"/>
      <c r="UBP124" s="15"/>
      <c r="UBQ124" s="15"/>
      <c r="UBR124" s="15"/>
      <c r="UBS124" s="19"/>
      <c r="UBT124" s="15"/>
      <c r="UBU124" s="15"/>
      <c r="UBV124" s="15"/>
      <c r="UBW124" s="15"/>
      <c r="UBX124" s="15"/>
      <c r="UBY124" s="15"/>
      <c r="UBZ124" s="19"/>
      <c r="UCA124" s="59"/>
      <c r="UCB124" s="59"/>
      <c r="UCC124" s="52"/>
      <c r="UCD124" s="52"/>
      <c r="UCE124" s="52"/>
      <c r="UCF124" s="52"/>
      <c r="UCG124" s="52"/>
      <c r="UCH124" s="59"/>
      <c r="UCI124" s="59"/>
      <c r="UCJ124" s="59"/>
      <c r="UCK124" s="59"/>
      <c r="UCL124" s="60"/>
      <c r="UCM124" s="278"/>
      <c r="UCN124" s="243"/>
      <c r="UCO124" s="244"/>
      <c r="UCP124" s="244"/>
      <c r="UCQ124" s="244"/>
      <c r="UCR124" s="244"/>
      <c r="UCS124" s="244"/>
      <c r="UCT124" s="201"/>
      <c r="UCU124" s="210"/>
      <c r="UCV124" s="15"/>
      <c r="UCW124" s="15"/>
      <c r="UCX124" s="15"/>
      <c r="UCY124" s="15"/>
      <c r="UCZ124" s="15"/>
      <c r="UDA124" s="15"/>
      <c r="UDB124" s="15"/>
      <c r="UDC124" s="15"/>
      <c r="UDD124" s="15"/>
      <c r="UDE124" s="15"/>
      <c r="UDF124" s="19"/>
      <c r="UDG124" s="15"/>
      <c r="UDH124" s="15"/>
      <c r="UDI124" s="15"/>
      <c r="UDJ124" s="15"/>
      <c r="UDK124" s="15"/>
      <c r="UDL124" s="15"/>
      <c r="UDM124" s="19"/>
      <c r="UDN124" s="59"/>
      <c r="UDO124" s="59"/>
      <c r="UDP124" s="52"/>
      <c r="UDQ124" s="52"/>
      <c r="UDR124" s="52"/>
      <c r="UDS124" s="52"/>
      <c r="UDT124" s="52"/>
      <c r="UDU124" s="59"/>
      <c r="UDV124" s="59"/>
      <c r="UDW124" s="59"/>
      <c r="UDX124" s="59"/>
      <c r="UDY124" s="60"/>
      <c r="UDZ124" s="278"/>
      <c r="UEA124" s="243"/>
      <c r="UEB124" s="244"/>
      <c r="UEC124" s="244"/>
      <c r="UED124" s="244"/>
      <c r="UEE124" s="244"/>
      <c r="UEF124" s="244"/>
      <c r="UEG124" s="201"/>
      <c r="UEH124" s="210"/>
      <c r="UEI124" s="15"/>
      <c r="UEJ124" s="15"/>
      <c r="UEK124" s="15"/>
      <c r="UEL124" s="15"/>
      <c r="UEM124" s="15"/>
      <c r="UEN124" s="15"/>
      <c r="UEO124" s="15"/>
      <c r="UEP124" s="15"/>
      <c r="UEQ124" s="15"/>
      <c r="UER124" s="15"/>
      <c r="UES124" s="19"/>
      <c r="UET124" s="15"/>
      <c r="UEU124" s="15"/>
      <c r="UEV124" s="15"/>
      <c r="UEW124" s="15"/>
      <c r="UEX124" s="15"/>
      <c r="UEY124" s="15"/>
      <c r="UEZ124" s="19"/>
      <c r="UFA124" s="59"/>
      <c r="UFB124" s="59"/>
      <c r="UFC124" s="52"/>
      <c r="UFD124" s="52"/>
      <c r="UFE124" s="52"/>
      <c r="UFF124" s="52"/>
      <c r="UFG124" s="52"/>
      <c r="UFH124" s="59"/>
      <c r="UFI124" s="59"/>
      <c r="UFJ124" s="59"/>
      <c r="UFK124" s="59"/>
      <c r="UFL124" s="60"/>
      <c r="UFM124" s="278"/>
      <c r="UFN124" s="243"/>
      <c r="UFO124" s="244"/>
      <c r="UFP124" s="244"/>
      <c r="UFQ124" s="244"/>
      <c r="UFR124" s="244"/>
      <c r="UFS124" s="244"/>
      <c r="UFT124" s="201"/>
      <c r="UFU124" s="210"/>
      <c r="UFV124" s="15"/>
      <c r="UFW124" s="15"/>
      <c r="UFX124" s="15"/>
      <c r="UFY124" s="15"/>
      <c r="UFZ124" s="15"/>
      <c r="UGA124" s="15"/>
      <c r="UGB124" s="15"/>
      <c r="UGC124" s="15"/>
      <c r="UGD124" s="15"/>
      <c r="UGE124" s="15"/>
      <c r="UGF124" s="19"/>
      <c r="UGG124" s="15"/>
      <c r="UGH124" s="15"/>
      <c r="UGI124" s="15"/>
      <c r="UGJ124" s="15"/>
      <c r="UGK124" s="15"/>
      <c r="UGL124" s="15"/>
      <c r="UGM124" s="19"/>
      <c r="UGN124" s="59"/>
      <c r="UGO124" s="59"/>
      <c r="UGP124" s="52"/>
      <c r="UGQ124" s="52"/>
      <c r="UGR124" s="52"/>
      <c r="UGS124" s="52"/>
      <c r="UGT124" s="52"/>
      <c r="UGU124" s="59"/>
      <c r="UGV124" s="59"/>
      <c r="UGW124" s="59"/>
      <c r="UGX124" s="59"/>
      <c r="UGY124" s="60"/>
      <c r="UGZ124" s="278"/>
      <c r="UHA124" s="243"/>
      <c r="UHB124" s="244"/>
      <c r="UHC124" s="244"/>
      <c r="UHD124" s="244"/>
      <c r="UHE124" s="244"/>
      <c r="UHF124" s="244"/>
      <c r="UHG124" s="201"/>
      <c r="UHH124" s="210"/>
      <c r="UHI124" s="15"/>
      <c r="UHJ124" s="15"/>
      <c r="UHK124" s="15"/>
      <c r="UHL124" s="15"/>
      <c r="UHM124" s="15"/>
      <c r="UHN124" s="15"/>
      <c r="UHO124" s="15"/>
      <c r="UHP124" s="15"/>
      <c r="UHQ124" s="15"/>
      <c r="UHR124" s="15"/>
      <c r="UHS124" s="19"/>
      <c r="UHT124" s="15"/>
      <c r="UHU124" s="15"/>
      <c r="UHV124" s="15"/>
      <c r="UHW124" s="15"/>
      <c r="UHX124" s="15"/>
      <c r="UHY124" s="15"/>
      <c r="UHZ124" s="19"/>
      <c r="UIA124" s="59"/>
      <c r="UIB124" s="59"/>
      <c r="UIC124" s="52"/>
      <c r="UID124" s="52"/>
      <c r="UIE124" s="52"/>
      <c r="UIF124" s="52"/>
      <c r="UIG124" s="52"/>
      <c r="UIH124" s="59"/>
      <c r="UII124" s="59"/>
      <c r="UIJ124" s="59"/>
      <c r="UIK124" s="59"/>
      <c r="UIL124" s="60"/>
      <c r="UIM124" s="278"/>
      <c r="UIN124" s="243"/>
      <c r="UIO124" s="244"/>
      <c r="UIP124" s="244"/>
      <c r="UIQ124" s="244"/>
      <c r="UIR124" s="244"/>
      <c r="UIS124" s="244"/>
      <c r="UIT124" s="201"/>
      <c r="UIU124" s="210"/>
      <c r="UIV124" s="15"/>
      <c r="UIW124" s="15"/>
      <c r="UIX124" s="15"/>
      <c r="UIY124" s="15"/>
      <c r="UIZ124" s="15"/>
      <c r="UJA124" s="15"/>
      <c r="UJB124" s="15"/>
      <c r="UJC124" s="15"/>
      <c r="UJD124" s="15"/>
      <c r="UJE124" s="15"/>
      <c r="UJF124" s="19"/>
      <c r="UJG124" s="15"/>
      <c r="UJH124" s="15"/>
      <c r="UJI124" s="15"/>
      <c r="UJJ124" s="15"/>
      <c r="UJK124" s="15"/>
      <c r="UJL124" s="15"/>
      <c r="UJM124" s="19"/>
      <c r="UJN124" s="59"/>
      <c r="UJO124" s="59"/>
      <c r="UJP124" s="52"/>
      <c r="UJQ124" s="52"/>
      <c r="UJR124" s="52"/>
      <c r="UJS124" s="52"/>
      <c r="UJT124" s="52"/>
      <c r="UJU124" s="59"/>
      <c r="UJV124" s="59"/>
      <c r="UJW124" s="59"/>
      <c r="UJX124" s="59"/>
      <c r="UJY124" s="60"/>
      <c r="UJZ124" s="278"/>
      <c r="UKA124" s="243"/>
      <c r="UKB124" s="244"/>
      <c r="UKC124" s="244"/>
      <c r="UKD124" s="244"/>
      <c r="UKE124" s="244"/>
      <c r="UKF124" s="244"/>
      <c r="UKG124" s="201"/>
      <c r="UKH124" s="210"/>
      <c r="UKI124" s="15"/>
      <c r="UKJ124" s="15"/>
      <c r="UKK124" s="15"/>
      <c r="UKL124" s="15"/>
      <c r="UKM124" s="15"/>
      <c r="UKN124" s="15"/>
      <c r="UKO124" s="15"/>
      <c r="UKP124" s="15"/>
      <c r="UKQ124" s="15"/>
      <c r="UKR124" s="15"/>
      <c r="UKS124" s="19"/>
      <c r="UKT124" s="15"/>
      <c r="UKU124" s="15"/>
      <c r="UKV124" s="15"/>
      <c r="UKW124" s="15"/>
      <c r="UKX124" s="15"/>
      <c r="UKY124" s="15"/>
      <c r="UKZ124" s="19"/>
      <c r="ULA124" s="59"/>
      <c r="ULB124" s="59"/>
      <c r="ULC124" s="52"/>
      <c r="ULD124" s="52"/>
      <c r="ULE124" s="52"/>
      <c r="ULF124" s="52"/>
      <c r="ULG124" s="52"/>
      <c r="ULH124" s="59"/>
      <c r="ULI124" s="59"/>
      <c r="ULJ124" s="59"/>
      <c r="ULK124" s="59"/>
      <c r="ULL124" s="60"/>
      <c r="ULM124" s="278"/>
      <c r="ULN124" s="243"/>
      <c r="ULO124" s="244"/>
      <c r="ULP124" s="244"/>
      <c r="ULQ124" s="244"/>
      <c r="ULR124" s="244"/>
      <c r="ULS124" s="244"/>
      <c r="ULT124" s="201"/>
      <c r="ULU124" s="210"/>
      <c r="ULV124" s="15"/>
      <c r="ULW124" s="15"/>
      <c r="ULX124" s="15"/>
      <c r="ULY124" s="15"/>
      <c r="ULZ124" s="15"/>
      <c r="UMA124" s="15"/>
      <c r="UMB124" s="15"/>
      <c r="UMC124" s="15"/>
      <c r="UMD124" s="15"/>
      <c r="UME124" s="15"/>
      <c r="UMF124" s="19"/>
      <c r="UMG124" s="15"/>
      <c r="UMH124" s="15"/>
      <c r="UMI124" s="15"/>
      <c r="UMJ124" s="15"/>
      <c r="UMK124" s="15"/>
      <c r="UML124" s="15"/>
      <c r="UMM124" s="19"/>
      <c r="UMN124" s="59"/>
      <c r="UMO124" s="59"/>
      <c r="UMP124" s="52"/>
      <c r="UMQ124" s="52"/>
      <c r="UMR124" s="52"/>
      <c r="UMS124" s="52"/>
      <c r="UMT124" s="52"/>
      <c r="UMU124" s="59"/>
      <c r="UMV124" s="59"/>
      <c r="UMW124" s="59"/>
      <c r="UMX124" s="59"/>
      <c r="UMY124" s="60"/>
      <c r="UMZ124" s="278"/>
      <c r="UNA124" s="243"/>
      <c r="UNB124" s="244"/>
      <c r="UNC124" s="244"/>
      <c r="UND124" s="244"/>
      <c r="UNE124" s="244"/>
      <c r="UNF124" s="244"/>
      <c r="UNG124" s="201"/>
      <c r="UNH124" s="210"/>
      <c r="UNI124" s="15"/>
      <c r="UNJ124" s="15"/>
      <c r="UNK124" s="15"/>
      <c r="UNL124" s="15"/>
      <c r="UNM124" s="15"/>
      <c r="UNN124" s="15"/>
      <c r="UNO124" s="15"/>
      <c r="UNP124" s="15"/>
      <c r="UNQ124" s="15"/>
      <c r="UNR124" s="15"/>
      <c r="UNS124" s="19"/>
      <c r="UNT124" s="15"/>
      <c r="UNU124" s="15"/>
      <c r="UNV124" s="15"/>
      <c r="UNW124" s="15"/>
      <c r="UNX124" s="15"/>
      <c r="UNY124" s="15"/>
      <c r="UNZ124" s="19"/>
      <c r="UOA124" s="59"/>
      <c r="UOB124" s="59"/>
      <c r="UOC124" s="52"/>
      <c r="UOD124" s="52"/>
      <c r="UOE124" s="52"/>
      <c r="UOF124" s="52"/>
      <c r="UOG124" s="52"/>
      <c r="UOH124" s="59"/>
      <c r="UOI124" s="59"/>
      <c r="UOJ124" s="59"/>
      <c r="UOK124" s="59"/>
      <c r="UOL124" s="60"/>
      <c r="UOM124" s="278"/>
      <c r="UON124" s="243"/>
      <c r="UOO124" s="244"/>
      <c r="UOP124" s="244"/>
      <c r="UOQ124" s="244"/>
      <c r="UOR124" s="244"/>
      <c r="UOS124" s="244"/>
      <c r="UOT124" s="201"/>
      <c r="UOU124" s="210"/>
      <c r="UOV124" s="15"/>
      <c r="UOW124" s="15"/>
      <c r="UOX124" s="15"/>
      <c r="UOY124" s="15"/>
      <c r="UOZ124" s="15"/>
      <c r="UPA124" s="15"/>
      <c r="UPB124" s="15"/>
      <c r="UPC124" s="15"/>
      <c r="UPD124" s="15"/>
      <c r="UPE124" s="15"/>
      <c r="UPF124" s="19"/>
      <c r="UPG124" s="15"/>
      <c r="UPH124" s="15"/>
      <c r="UPI124" s="15"/>
      <c r="UPJ124" s="15"/>
      <c r="UPK124" s="15"/>
      <c r="UPL124" s="15"/>
      <c r="UPM124" s="19"/>
      <c r="UPN124" s="59"/>
      <c r="UPO124" s="59"/>
      <c r="UPP124" s="52"/>
      <c r="UPQ124" s="52"/>
      <c r="UPR124" s="52"/>
      <c r="UPS124" s="52"/>
      <c r="UPT124" s="52"/>
      <c r="UPU124" s="59"/>
      <c r="UPV124" s="59"/>
      <c r="UPW124" s="59"/>
      <c r="UPX124" s="59"/>
      <c r="UPY124" s="60"/>
      <c r="UPZ124" s="278"/>
      <c r="UQA124" s="243"/>
      <c r="UQB124" s="244"/>
      <c r="UQC124" s="244"/>
      <c r="UQD124" s="244"/>
      <c r="UQE124" s="244"/>
      <c r="UQF124" s="244"/>
      <c r="UQG124" s="201"/>
      <c r="UQH124" s="210"/>
      <c r="UQI124" s="15"/>
      <c r="UQJ124" s="15"/>
      <c r="UQK124" s="15"/>
      <c r="UQL124" s="15"/>
      <c r="UQM124" s="15"/>
      <c r="UQN124" s="15"/>
      <c r="UQO124" s="15"/>
      <c r="UQP124" s="15"/>
      <c r="UQQ124" s="15"/>
      <c r="UQR124" s="15"/>
      <c r="UQS124" s="19"/>
      <c r="UQT124" s="15"/>
      <c r="UQU124" s="15"/>
      <c r="UQV124" s="15"/>
      <c r="UQW124" s="15"/>
      <c r="UQX124" s="15"/>
      <c r="UQY124" s="15"/>
      <c r="UQZ124" s="19"/>
      <c r="URA124" s="59"/>
      <c r="URB124" s="59"/>
      <c r="URC124" s="52"/>
      <c r="URD124" s="52"/>
      <c r="URE124" s="52"/>
      <c r="URF124" s="52"/>
      <c r="URG124" s="52"/>
      <c r="URH124" s="59"/>
      <c r="URI124" s="59"/>
      <c r="URJ124" s="59"/>
      <c r="URK124" s="59"/>
      <c r="URL124" s="60"/>
      <c r="URM124" s="278"/>
      <c r="URN124" s="243"/>
      <c r="URO124" s="244"/>
      <c r="URP124" s="244"/>
      <c r="URQ124" s="244"/>
      <c r="URR124" s="244"/>
      <c r="URS124" s="244"/>
      <c r="URT124" s="201"/>
      <c r="URU124" s="210"/>
      <c r="URV124" s="15"/>
      <c r="URW124" s="15"/>
      <c r="URX124" s="15"/>
      <c r="URY124" s="15"/>
      <c r="URZ124" s="15"/>
      <c r="USA124" s="15"/>
      <c r="USB124" s="15"/>
      <c r="USC124" s="15"/>
      <c r="USD124" s="15"/>
      <c r="USE124" s="15"/>
      <c r="USF124" s="19"/>
      <c r="USG124" s="15"/>
      <c r="USH124" s="15"/>
      <c r="USI124" s="15"/>
      <c r="USJ124" s="15"/>
      <c r="USK124" s="15"/>
      <c r="USL124" s="15"/>
      <c r="USM124" s="19"/>
      <c r="USN124" s="59"/>
      <c r="USO124" s="59"/>
      <c r="USP124" s="52"/>
      <c r="USQ124" s="52"/>
      <c r="USR124" s="52"/>
      <c r="USS124" s="52"/>
      <c r="UST124" s="52"/>
      <c r="USU124" s="59"/>
      <c r="USV124" s="59"/>
      <c r="USW124" s="59"/>
      <c r="USX124" s="59"/>
      <c r="USY124" s="60"/>
      <c r="USZ124" s="278"/>
      <c r="UTA124" s="243"/>
      <c r="UTB124" s="244"/>
      <c r="UTC124" s="244"/>
      <c r="UTD124" s="244"/>
      <c r="UTE124" s="244"/>
      <c r="UTF124" s="244"/>
      <c r="UTG124" s="201"/>
      <c r="UTH124" s="210"/>
      <c r="UTI124" s="15"/>
      <c r="UTJ124" s="15"/>
      <c r="UTK124" s="15"/>
      <c r="UTL124" s="15"/>
      <c r="UTM124" s="15"/>
      <c r="UTN124" s="15"/>
      <c r="UTO124" s="15"/>
      <c r="UTP124" s="15"/>
      <c r="UTQ124" s="15"/>
      <c r="UTR124" s="15"/>
      <c r="UTS124" s="19"/>
      <c r="UTT124" s="15"/>
      <c r="UTU124" s="15"/>
      <c r="UTV124" s="15"/>
      <c r="UTW124" s="15"/>
      <c r="UTX124" s="15"/>
      <c r="UTY124" s="15"/>
      <c r="UTZ124" s="19"/>
      <c r="UUA124" s="59"/>
      <c r="UUB124" s="59"/>
      <c r="UUC124" s="52"/>
      <c r="UUD124" s="52"/>
      <c r="UUE124" s="52"/>
      <c r="UUF124" s="52"/>
      <c r="UUG124" s="52"/>
      <c r="UUH124" s="59"/>
      <c r="UUI124" s="59"/>
      <c r="UUJ124" s="59"/>
      <c r="UUK124" s="59"/>
      <c r="UUL124" s="60"/>
      <c r="UUM124" s="278"/>
      <c r="UUN124" s="243"/>
      <c r="UUO124" s="244"/>
      <c r="UUP124" s="244"/>
      <c r="UUQ124" s="244"/>
      <c r="UUR124" s="244"/>
      <c r="UUS124" s="244"/>
      <c r="UUT124" s="201"/>
      <c r="UUU124" s="210"/>
      <c r="UUV124" s="15"/>
      <c r="UUW124" s="15"/>
      <c r="UUX124" s="15"/>
      <c r="UUY124" s="15"/>
      <c r="UUZ124" s="15"/>
      <c r="UVA124" s="15"/>
      <c r="UVB124" s="15"/>
      <c r="UVC124" s="15"/>
      <c r="UVD124" s="15"/>
      <c r="UVE124" s="15"/>
      <c r="UVF124" s="19"/>
      <c r="UVG124" s="15"/>
      <c r="UVH124" s="15"/>
      <c r="UVI124" s="15"/>
      <c r="UVJ124" s="15"/>
      <c r="UVK124" s="15"/>
      <c r="UVL124" s="15"/>
      <c r="UVM124" s="19"/>
      <c r="UVN124" s="59"/>
      <c r="UVO124" s="59"/>
      <c r="UVP124" s="52"/>
      <c r="UVQ124" s="52"/>
      <c r="UVR124" s="52"/>
      <c r="UVS124" s="52"/>
      <c r="UVT124" s="52"/>
      <c r="UVU124" s="59"/>
      <c r="UVV124" s="59"/>
      <c r="UVW124" s="59"/>
      <c r="UVX124" s="59"/>
      <c r="UVY124" s="60"/>
      <c r="UVZ124" s="278"/>
      <c r="UWA124" s="243"/>
      <c r="UWB124" s="244"/>
      <c r="UWC124" s="244"/>
      <c r="UWD124" s="244"/>
      <c r="UWE124" s="244"/>
      <c r="UWF124" s="244"/>
      <c r="UWG124" s="201"/>
      <c r="UWH124" s="210"/>
      <c r="UWI124" s="15"/>
      <c r="UWJ124" s="15"/>
      <c r="UWK124" s="15"/>
      <c r="UWL124" s="15"/>
      <c r="UWM124" s="15"/>
      <c r="UWN124" s="15"/>
      <c r="UWO124" s="15"/>
      <c r="UWP124" s="15"/>
      <c r="UWQ124" s="15"/>
      <c r="UWR124" s="15"/>
      <c r="UWS124" s="19"/>
      <c r="UWT124" s="15"/>
      <c r="UWU124" s="15"/>
      <c r="UWV124" s="15"/>
      <c r="UWW124" s="15"/>
      <c r="UWX124" s="15"/>
      <c r="UWY124" s="15"/>
      <c r="UWZ124" s="19"/>
      <c r="UXA124" s="59"/>
      <c r="UXB124" s="59"/>
      <c r="UXC124" s="52"/>
      <c r="UXD124" s="52"/>
      <c r="UXE124" s="52"/>
      <c r="UXF124" s="52"/>
      <c r="UXG124" s="52"/>
      <c r="UXH124" s="59"/>
      <c r="UXI124" s="59"/>
      <c r="UXJ124" s="59"/>
      <c r="UXK124" s="59"/>
      <c r="UXL124" s="60"/>
      <c r="UXM124" s="278"/>
      <c r="UXN124" s="243"/>
      <c r="UXO124" s="244"/>
      <c r="UXP124" s="244"/>
      <c r="UXQ124" s="244"/>
      <c r="UXR124" s="244"/>
      <c r="UXS124" s="244"/>
      <c r="UXT124" s="201"/>
      <c r="UXU124" s="210"/>
      <c r="UXV124" s="15"/>
      <c r="UXW124" s="15"/>
      <c r="UXX124" s="15"/>
      <c r="UXY124" s="15"/>
      <c r="UXZ124" s="15"/>
      <c r="UYA124" s="15"/>
      <c r="UYB124" s="15"/>
      <c r="UYC124" s="15"/>
      <c r="UYD124" s="15"/>
      <c r="UYE124" s="15"/>
      <c r="UYF124" s="19"/>
      <c r="UYG124" s="15"/>
      <c r="UYH124" s="15"/>
      <c r="UYI124" s="15"/>
      <c r="UYJ124" s="15"/>
      <c r="UYK124" s="15"/>
      <c r="UYL124" s="15"/>
      <c r="UYM124" s="19"/>
      <c r="UYN124" s="59"/>
      <c r="UYO124" s="59"/>
      <c r="UYP124" s="52"/>
      <c r="UYQ124" s="52"/>
      <c r="UYR124" s="52"/>
      <c r="UYS124" s="52"/>
      <c r="UYT124" s="52"/>
      <c r="UYU124" s="59"/>
      <c r="UYV124" s="59"/>
      <c r="UYW124" s="59"/>
      <c r="UYX124" s="59"/>
      <c r="UYY124" s="60"/>
      <c r="UYZ124" s="278"/>
      <c r="UZA124" s="243"/>
      <c r="UZB124" s="244"/>
      <c r="UZC124" s="244"/>
      <c r="UZD124" s="244"/>
      <c r="UZE124" s="244"/>
      <c r="UZF124" s="244"/>
      <c r="UZG124" s="201"/>
      <c r="UZH124" s="210"/>
      <c r="UZI124" s="15"/>
      <c r="UZJ124" s="15"/>
      <c r="UZK124" s="15"/>
      <c r="UZL124" s="15"/>
      <c r="UZM124" s="15"/>
      <c r="UZN124" s="15"/>
      <c r="UZO124" s="15"/>
      <c r="UZP124" s="15"/>
      <c r="UZQ124" s="15"/>
      <c r="UZR124" s="15"/>
      <c r="UZS124" s="19"/>
      <c r="UZT124" s="15"/>
      <c r="UZU124" s="15"/>
      <c r="UZV124" s="15"/>
      <c r="UZW124" s="15"/>
      <c r="UZX124" s="15"/>
      <c r="UZY124" s="15"/>
      <c r="UZZ124" s="19"/>
      <c r="VAA124" s="59"/>
      <c r="VAB124" s="59"/>
      <c r="VAC124" s="52"/>
      <c r="VAD124" s="52"/>
      <c r="VAE124" s="52"/>
      <c r="VAF124" s="52"/>
      <c r="VAG124" s="52"/>
      <c r="VAH124" s="59"/>
      <c r="VAI124" s="59"/>
      <c r="VAJ124" s="59"/>
      <c r="VAK124" s="59"/>
      <c r="VAL124" s="60"/>
      <c r="VAM124" s="278"/>
      <c r="VAN124" s="243"/>
      <c r="VAO124" s="244"/>
      <c r="VAP124" s="244"/>
      <c r="VAQ124" s="244"/>
      <c r="VAR124" s="244"/>
      <c r="VAS124" s="244"/>
      <c r="VAT124" s="201"/>
      <c r="VAU124" s="210"/>
      <c r="VAV124" s="15"/>
      <c r="VAW124" s="15"/>
      <c r="VAX124" s="15"/>
      <c r="VAY124" s="15"/>
      <c r="VAZ124" s="15"/>
      <c r="VBA124" s="15"/>
      <c r="VBB124" s="15"/>
      <c r="VBC124" s="15"/>
      <c r="VBD124" s="15"/>
      <c r="VBE124" s="15"/>
      <c r="VBF124" s="19"/>
      <c r="VBG124" s="15"/>
      <c r="VBH124" s="15"/>
      <c r="VBI124" s="15"/>
      <c r="VBJ124" s="15"/>
      <c r="VBK124" s="15"/>
      <c r="VBL124" s="15"/>
      <c r="VBM124" s="19"/>
      <c r="VBN124" s="59"/>
      <c r="VBO124" s="59"/>
      <c r="VBP124" s="52"/>
      <c r="VBQ124" s="52"/>
      <c r="VBR124" s="52"/>
      <c r="VBS124" s="52"/>
      <c r="VBT124" s="52"/>
      <c r="VBU124" s="59"/>
      <c r="VBV124" s="59"/>
      <c r="VBW124" s="59"/>
      <c r="VBX124" s="59"/>
      <c r="VBY124" s="60"/>
      <c r="VBZ124" s="278"/>
      <c r="VCA124" s="243"/>
      <c r="VCB124" s="244"/>
      <c r="VCC124" s="244"/>
      <c r="VCD124" s="244"/>
      <c r="VCE124" s="244"/>
      <c r="VCF124" s="244"/>
      <c r="VCG124" s="201"/>
      <c r="VCH124" s="210"/>
      <c r="VCI124" s="15"/>
      <c r="VCJ124" s="15"/>
      <c r="VCK124" s="15"/>
      <c r="VCL124" s="15"/>
      <c r="VCM124" s="15"/>
      <c r="VCN124" s="15"/>
      <c r="VCO124" s="15"/>
      <c r="VCP124" s="15"/>
      <c r="VCQ124" s="15"/>
      <c r="VCR124" s="15"/>
      <c r="VCS124" s="19"/>
      <c r="VCT124" s="15"/>
      <c r="VCU124" s="15"/>
      <c r="VCV124" s="15"/>
      <c r="VCW124" s="15"/>
      <c r="VCX124" s="15"/>
      <c r="VCY124" s="15"/>
      <c r="VCZ124" s="19"/>
      <c r="VDA124" s="59"/>
      <c r="VDB124" s="59"/>
      <c r="VDC124" s="52"/>
      <c r="VDD124" s="52"/>
      <c r="VDE124" s="52"/>
      <c r="VDF124" s="52"/>
      <c r="VDG124" s="52"/>
      <c r="VDH124" s="59"/>
      <c r="VDI124" s="59"/>
      <c r="VDJ124" s="59"/>
      <c r="VDK124" s="59"/>
      <c r="VDL124" s="60"/>
      <c r="VDM124" s="278"/>
      <c r="VDN124" s="243"/>
      <c r="VDO124" s="244"/>
      <c r="VDP124" s="244"/>
      <c r="VDQ124" s="244"/>
      <c r="VDR124" s="244"/>
      <c r="VDS124" s="244"/>
      <c r="VDT124" s="201"/>
      <c r="VDU124" s="210"/>
      <c r="VDV124" s="15"/>
      <c r="VDW124" s="15"/>
      <c r="VDX124" s="15"/>
      <c r="VDY124" s="15"/>
      <c r="VDZ124" s="15"/>
      <c r="VEA124" s="15"/>
      <c r="VEB124" s="15"/>
      <c r="VEC124" s="15"/>
      <c r="VED124" s="15"/>
      <c r="VEE124" s="15"/>
      <c r="VEF124" s="19"/>
      <c r="VEG124" s="15"/>
      <c r="VEH124" s="15"/>
      <c r="VEI124" s="15"/>
      <c r="VEJ124" s="15"/>
      <c r="VEK124" s="15"/>
      <c r="VEL124" s="15"/>
      <c r="VEM124" s="19"/>
      <c r="VEN124" s="59"/>
      <c r="VEO124" s="59"/>
      <c r="VEP124" s="52"/>
      <c r="VEQ124" s="52"/>
      <c r="VER124" s="52"/>
      <c r="VES124" s="52"/>
      <c r="VET124" s="52"/>
      <c r="VEU124" s="59"/>
      <c r="VEV124" s="59"/>
      <c r="VEW124" s="59"/>
      <c r="VEX124" s="59"/>
      <c r="VEY124" s="60"/>
      <c r="VEZ124" s="278"/>
      <c r="VFA124" s="243"/>
      <c r="VFB124" s="244"/>
      <c r="VFC124" s="244"/>
      <c r="VFD124" s="244"/>
      <c r="VFE124" s="244"/>
      <c r="VFF124" s="244"/>
      <c r="VFG124" s="201"/>
      <c r="VFH124" s="210"/>
      <c r="VFI124" s="15"/>
      <c r="VFJ124" s="15"/>
      <c r="VFK124" s="15"/>
      <c r="VFL124" s="15"/>
      <c r="VFM124" s="15"/>
      <c r="VFN124" s="15"/>
      <c r="VFO124" s="15"/>
      <c r="VFP124" s="15"/>
      <c r="VFQ124" s="15"/>
      <c r="VFR124" s="15"/>
      <c r="VFS124" s="19"/>
      <c r="VFT124" s="15"/>
      <c r="VFU124" s="15"/>
      <c r="VFV124" s="15"/>
      <c r="VFW124" s="15"/>
      <c r="VFX124" s="15"/>
      <c r="VFY124" s="15"/>
      <c r="VFZ124" s="19"/>
      <c r="VGA124" s="59"/>
      <c r="VGB124" s="59"/>
      <c r="VGC124" s="52"/>
      <c r="VGD124" s="52"/>
      <c r="VGE124" s="52"/>
      <c r="VGF124" s="52"/>
      <c r="VGG124" s="52"/>
      <c r="VGH124" s="59"/>
      <c r="VGI124" s="59"/>
      <c r="VGJ124" s="59"/>
      <c r="VGK124" s="59"/>
      <c r="VGL124" s="60"/>
      <c r="VGM124" s="278"/>
      <c r="VGN124" s="243"/>
      <c r="VGO124" s="244"/>
      <c r="VGP124" s="244"/>
      <c r="VGQ124" s="244"/>
      <c r="VGR124" s="244"/>
      <c r="VGS124" s="244"/>
      <c r="VGT124" s="201"/>
      <c r="VGU124" s="210"/>
      <c r="VGV124" s="15"/>
      <c r="VGW124" s="15"/>
      <c r="VGX124" s="15"/>
      <c r="VGY124" s="15"/>
      <c r="VGZ124" s="15"/>
      <c r="VHA124" s="15"/>
      <c r="VHB124" s="15"/>
      <c r="VHC124" s="15"/>
      <c r="VHD124" s="15"/>
      <c r="VHE124" s="15"/>
      <c r="VHF124" s="19"/>
      <c r="VHG124" s="15"/>
      <c r="VHH124" s="15"/>
      <c r="VHI124" s="15"/>
      <c r="VHJ124" s="15"/>
      <c r="VHK124" s="15"/>
      <c r="VHL124" s="15"/>
      <c r="VHM124" s="19"/>
      <c r="VHN124" s="59"/>
      <c r="VHO124" s="59"/>
      <c r="VHP124" s="52"/>
      <c r="VHQ124" s="52"/>
      <c r="VHR124" s="52"/>
      <c r="VHS124" s="52"/>
      <c r="VHT124" s="52"/>
      <c r="VHU124" s="59"/>
      <c r="VHV124" s="59"/>
      <c r="VHW124" s="59"/>
      <c r="VHX124" s="59"/>
      <c r="VHY124" s="60"/>
      <c r="VHZ124" s="278"/>
      <c r="VIA124" s="243"/>
      <c r="VIB124" s="244"/>
      <c r="VIC124" s="244"/>
      <c r="VID124" s="244"/>
      <c r="VIE124" s="244"/>
      <c r="VIF124" s="244"/>
      <c r="VIG124" s="201"/>
      <c r="VIH124" s="210"/>
      <c r="VII124" s="15"/>
      <c r="VIJ124" s="15"/>
      <c r="VIK124" s="15"/>
      <c r="VIL124" s="15"/>
      <c r="VIM124" s="15"/>
      <c r="VIN124" s="15"/>
      <c r="VIO124" s="15"/>
      <c r="VIP124" s="15"/>
      <c r="VIQ124" s="15"/>
      <c r="VIR124" s="15"/>
      <c r="VIS124" s="19"/>
      <c r="VIT124" s="15"/>
      <c r="VIU124" s="15"/>
      <c r="VIV124" s="15"/>
      <c r="VIW124" s="15"/>
      <c r="VIX124" s="15"/>
      <c r="VIY124" s="15"/>
      <c r="VIZ124" s="19"/>
      <c r="VJA124" s="59"/>
      <c r="VJB124" s="59"/>
      <c r="VJC124" s="52"/>
      <c r="VJD124" s="52"/>
      <c r="VJE124" s="52"/>
      <c r="VJF124" s="52"/>
      <c r="VJG124" s="52"/>
      <c r="VJH124" s="59"/>
      <c r="VJI124" s="59"/>
      <c r="VJJ124" s="59"/>
      <c r="VJK124" s="59"/>
      <c r="VJL124" s="60"/>
      <c r="VJM124" s="278"/>
      <c r="VJN124" s="243"/>
      <c r="VJO124" s="244"/>
      <c r="VJP124" s="244"/>
      <c r="VJQ124" s="244"/>
      <c r="VJR124" s="244"/>
      <c r="VJS124" s="244"/>
      <c r="VJT124" s="201"/>
      <c r="VJU124" s="210"/>
      <c r="VJV124" s="15"/>
      <c r="VJW124" s="15"/>
      <c r="VJX124" s="15"/>
      <c r="VJY124" s="15"/>
      <c r="VJZ124" s="15"/>
      <c r="VKA124" s="15"/>
      <c r="VKB124" s="15"/>
      <c r="VKC124" s="15"/>
      <c r="VKD124" s="15"/>
      <c r="VKE124" s="15"/>
      <c r="VKF124" s="19"/>
      <c r="VKG124" s="15"/>
      <c r="VKH124" s="15"/>
      <c r="VKI124" s="15"/>
      <c r="VKJ124" s="15"/>
      <c r="VKK124" s="15"/>
      <c r="VKL124" s="15"/>
      <c r="VKM124" s="19"/>
      <c r="VKN124" s="59"/>
      <c r="VKO124" s="59"/>
      <c r="VKP124" s="52"/>
      <c r="VKQ124" s="52"/>
      <c r="VKR124" s="52"/>
      <c r="VKS124" s="52"/>
      <c r="VKT124" s="52"/>
      <c r="VKU124" s="59"/>
      <c r="VKV124" s="59"/>
      <c r="VKW124" s="59"/>
      <c r="VKX124" s="59"/>
      <c r="VKY124" s="60"/>
      <c r="VKZ124" s="278"/>
      <c r="VLA124" s="243"/>
      <c r="VLB124" s="244"/>
      <c r="VLC124" s="244"/>
      <c r="VLD124" s="244"/>
      <c r="VLE124" s="244"/>
      <c r="VLF124" s="244"/>
      <c r="VLG124" s="201"/>
      <c r="VLH124" s="210"/>
      <c r="VLI124" s="15"/>
      <c r="VLJ124" s="15"/>
      <c r="VLK124" s="15"/>
      <c r="VLL124" s="15"/>
      <c r="VLM124" s="15"/>
      <c r="VLN124" s="15"/>
      <c r="VLO124" s="15"/>
      <c r="VLP124" s="15"/>
      <c r="VLQ124" s="15"/>
      <c r="VLR124" s="15"/>
      <c r="VLS124" s="19"/>
      <c r="VLT124" s="15"/>
      <c r="VLU124" s="15"/>
      <c r="VLV124" s="15"/>
      <c r="VLW124" s="15"/>
      <c r="VLX124" s="15"/>
      <c r="VLY124" s="15"/>
      <c r="VLZ124" s="19"/>
      <c r="VMA124" s="59"/>
      <c r="VMB124" s="59"/>
      <c r="VMC124" s="52"/>
      <c r="VMD124" s="52"/>
      <c r="VME124" s="52"/>
      <c r="VMF124" s="52"/>
      <c r="VMG124" s="52"/>
      <c r="VMH124" s="59"/>
      <c r="VMI124" s="59"/>
      <c r="VMJ124" s="59"/>
      <c r="VMK124" s="59"/>
      <c r="VML124" s="60"/>
      <c r="VMM124" s="278"/>
      <c r="VMN124" s="243"/>
      <c r="VMO124" s="244"/>
      <c r="VMP124" s="244"/>
      <c r="VMQ124" s="244"/>
      <c r="VMR124" s="244"/>
      <c r="VMS124" s="244"/>
      <c r="VMT124" s="201"/>
      <c r="VMU124" s="210"/>
      <c r="VMV124" s="15"/>
      <c r="VMW124" s="15"/>
      <c r="VMX124" s="15"/>
      <c r="VMY124" s="15"/>
      <c r="VMZ124" s="15"/>
      <c r="VNA124" s="15"/>
      <c r="VNB124" s="15"/>
      <c r="VNC124" s="15"/>
      <c r="VND124" s="15"/>
      <c r="VNE124" s="15"/>
      <c r="VNF124" s="19"/>
      <c r="VNG124" s="15"/>
      <c r="VNH124" s="15"/>
      <c r="VNI124" s="15"/>
      <c r="VNJ124" s="15"/>
      <c r="VNK124" s="15"/>
      <c r="VNL124" s="15"/>
      <c r="VNM124" s="19"/>
      <c r="VNN124" s="59"/>
      <c r="VNO124" s="59"/>
      <c r="VNP124" s="52"/>
      <c r="VNQ124" s="52"/>
      <c r="VNR124" s="52"/>
      <c r="VNS124" s="52"/>
      <c r="VNT124" s="52"/>
      <c r="VNU124" s="59"/>
      <c r="VNV124" s="59"/>
      <c r="VNW124" s="59"/>
      <c r="VNX124" s="59"/>
      <c r="VNY124" s="60"/>
      <c r="VNZ124" s="278"/>
      <c r="VOA124" s="243"/>
      <c r="VOB124" s="244"/>
      <c r="VOC124" s="244"/>
      <c r="VOD124" s="244"/>
      <c r="VOE124" s="244"/>
      <c r="VOF124" s="244"/>
      <c r="VOG124" s="201"/>
      <c r="VOH124" s="210"/>
      <c r="VOI124" s="15"/>
      <c r="VOJ124" s="15"/>
      <c r="VOK124" s="15"/>
      <c r="VOL124" s="15"/>
      <c r="VOM124" s="15"/>
      <c r="VON124" s="15"/>
      <c r="VOO124" s="15"/>
      <c r="VOP124" s="15"/>
      <c r="VOQ124" s="15"/>
      <c r="VOR124" s="15"/>
      <c r="VOS124" s="19"/>
      <c r="VOT124" s="15"/>
      <c r="VOU124" s="15"/>
      <c r="VOV124" s="15"/>
      <c r="VOW124" s="15"/>
      <c r="VOX124" s="15"/>
      <c r="VOY124" s="15"/>
      <c r="VOZ124" s="19"/>
      <c r="VPA124" s="59"/>
      <c r="VPB124" s="59"/>
      <c r="VPC124" s="52"/>
      <c r="VPD124" s="52"/>
      <c r="VPE124" s="52"/>
      <c r="VPF124" s="52"/>
      <c r="VPG124" s="52"/>
      <c r="VPH124" s="59"/>
      <c r="VPI124" s="59"/>
      <c r="VPJ124" s="59"/>
      <c r="VPK124" s="59"/>
      <c r="VPL124" s="60"/>
      <c r="VPM124" s="278"/>
      <c r="VPN124" s="243"/>
      <c r="VPO124" s="244"/>
      <c r="VPP124" s="244"/>
      <c r="VPQ124" s="244"/>
      <c r="VPR124" s="244"/>
      <c r="VPS124" s="244"/>
      <c r="VPT124" s="201"/>
      <c r="VPU124" s="210"/>
      <c r="VPV124" s="15"/>
      <c r="VPW124" s="15"/>
      <c r="VPX124" s="15"/>
      <c r="VPY124" s="15"/>
      <c r="VPZ124" s="15"/>
      <c r="VQA124" s="15"/>
      <c r="VQB124" s="15"/>
      <c r="VQC124" s="15"/>
      <c r="VQD124" s="15"/>
      <c r="VQE124" s="15"/>
      <c r="VQF124" s="19"/>
      <c r="VQG124" s="15"/>
      <c r="VQH124" s="15"/>
      <c r="VQI124" s="15"/>
      <c r="VQJ124" s="15"/>
      <c r="VQK124" s="15"/>
      <c r="VQL124" s="15"/>
      <c r="VQM124" s="19"/>
      <c r="VQN124" s="59"/>
      <c r="VQO124" s="59"/>
      <c r="VQP124" s="52"/>
      <c r="VQQ124" s="52"/>
      <c r="VQR124" s="52"/>
      <c r="VQS124" s="52"/>
      <c r="VQT124" s="52"/>
      <c r="VQU124" s="59"/>
      <c r="VQV124" s="59"/>
      <c r="VQW124" s="59"/>
      <c r="VQX124" s="59"/>
      <c r="VQY124" s="60"/>
      <c r="VQZ124" s="278"/>
      <c r="VRA124" s="243"/>
      <c r="VRB124" s="244"/>
      <c r="VRC124" s="244"/>
      <c r="VRD124" s="244"/>
      <c r="VRE124" s="244"/>
      <c r="VRF124" s="244"/>
      <c r="VRG124" s="201"/>
      <c r="VRH124" s="210"/>
      <c r="VRI124" s="15"/>
      <c r="VRJ124" s="15"/>
      <c r="VRK124" s="15"/>
      <c r="VRL124" s="15"/>
      <c r="VRM124" s="15"/>
      <c r="VRN124" s="15"/>
      <c r="VRO124" s="15"/>
      <c r="VRP124" s="15"/>
      <c r="VRQ124" s="15"/>
      <c r="VRR124" s="15"/>
      <c r="VRS124" s="19"/>
      <c r="VRT124" s="15"/>
      <c r="VRU124" s="15"/>
      <c r="VRV124" s="15"/>
      <c r="VRW124" s="15"/>
      <c r="VRX124" s="15"/>
      <c r="VRY124" s="15"/>
      <c r="VRZ124" s="19"/>
      <c r="VSA124" s="59"/>
      <c r="VSB124" s="59"/>
      <c r="VSC124" s="52"/>
      <c r="VSD124" s="52"/>
      <c r="VSE124" s="52"/>
      <c r="VSF124" s="52"/>
      <c r="VSG124" s="52"/>
      <c r="VSH124" s="59"/>
      <c r="VSI124" s="59"/>
      <c r="VSJ124" s="59"/>
      <c r="VSK124" s="59"/>
      <c r="VSL124" s="60"/>
      <c r="VSM124" s="278"/>
      <c r="VSN124" s="243"/>
      <c r="VSO124" s="244"/>
      <c r="VSP124" s="244"/>
      <c r="VSQ124" s="244"/>
      <c r="VSR124" s="244"/>
      <c r="VSS124" s="244"/>
      <c r="VST124" s="201"/>
      <c r="VSU124" s="210"/>
      <c r="VSV124" s="15"/>
      <c r="VSW124" s="15"/>
      <c r="VSX124" s="15"/>
      <c r="VSY124" s="15"/>
      <c r="VSZ124" s="15"/>
      <c r="VTA124" s="15"/>
      <c r="VTB124" s="15"/>
      <c r="VTC124" s="15"/>
      <c r="VTD124" s="15"/>
      <c r="VTE124" s="15"/>
      <c r="VTF124" s="19"/>
      <c r="VTG124" s="15"/>
      <c r="VTH124" s="15"/>
      <c r="VTI124" s="15"/>
      <c r="VTJ124" s="15"/>
      <c r="VTK124" s="15"/>
      <c r="VTL124" s="15"/>
      <c r="VTM124" s="19"/>
      <c r="VTN124" s="59"/>
      <c r="VTO124" s="59"/>
      <c r="VTP124" s="52"/>
      <c r="VTQ124" s="52"/>
      <c r="VTR124" s="52"/>
      <c r="VTS124" s="52"/>
      <c r="VTT124" s="52"/>
      <c r="VTU124" s="59"/>
      <c r="VTV124" s="59"/>
      <c r="VTW124" s="59"/>
      <c r="VTX124" s="59"/>
      <c r="VTY124" s="60"/>
      <c r="VTZ124" s="278"/>
      <c r="VUA124" s="243"/>
      <c r="VUB124" s="244"/>
      <c r="VUC124" s="244"/>
      <c r="VUD124" s="244"/>
      <c r="VUE124" s="244"/>
      <c r="VUF124" s="244"/>
      <c r="VUG124" s="201"/>
      <c r="VUH124" s="210"/>
      <c r="VUI124" s="15"/>
      <c r="VUJ124" s="15"/>
      <c r="VUK124" s="15"/>
      <c r="VUL124" s="15"/>
      <c r="VUM124" s="15"/>
      <c r="VUN124" s="15"/>
      <c r="VUO124" s="15"/>
      <c r="VUP124" s="15"/>
      <c r="VUQ124" s="15"/>
      <c r="VUR124" s="15"/>
      <c r="VUS124" s="19"/>
      <c r="VUT124" s="15"/>
      <c r="VUU124" s="15"/>
      <c r="VUV124" s="15"/>
      <c r="VUW124" s="15"/>
      <c r="VUX124" s="15"/>
      <c r="VUY124" s="15"/>
      <c r="VUZ124" s="19"/>
      <c r="VVA124" s="59"/>
      <c r="VVB124" s="59"/>
      <c r="VVC124" s="52"/>
      <c r="VVD124" s="52"/>
      <c r="VVE124" s="52"/>
      <c r="VVF124" s="52"/>
      <c r="VVG124" s="52"/>
      <c r="VVH124" s="59"/>
      <c r="VVI124" s="59"/>
      <c r="VVJ124" s="59"/>
      <c r="VVK124" s="59"/>
      <c r="VVL124" s="60"/>
      <c r="VVM124" s="278"/>
      <c r="VVN124" s="243"/>
      <c r="VVO124" s="244"/>
      <c r="VVP124" s="244"/>
      <c r="VVQ124" s="244"/>
      <c r="VVR124" s="244"/>
      <c r="VVS124" s="244"/>
      <c r="VVT124" s="201"/>
      <c r="VVU124" s="210"/>
      <c r="VVV124" s="15"/>
      <c r="VVW124" s="15"/>
      <c r="VVX124" s="15"/>
      <c r="VVY124" s="15"/>
      <c r="VVZ124" s="15"/>
      <c r="VWA124" s="15"/>
      <c r="VWB124" s="15"/>
      <c r="VWC124" s="15"/>
      <c r="VWD124" s="15"/>
      <c r="VWE124" s="15"/>
      <c r="VWF124" s="19"/>
      <c r="VWG124" s="15"/>
      <c r="VWH124" s="15"/>
      <c r="VWI124" s="15"/>
      <c r="VWJ124" s="15"/>
      <c r="VWK124" s="15"/>
      <c r="VWL124" s="15"/>
      <c r="VWM124" s="19"/>
      <c r="VWN124" s="59"/>
      <c r="VWO124" s="59"/>
      <c r="VWP124" s="52"/>
      <c r="VWQ124" s="52"/>
      <c r="VWR124" s="52"/>
      <c r="VWS124" s="52"/>
      <c r="VWT124" s="52"/>
      <c r="VWU124" s="59"/>
      <c r="VWV124" s="59"/>
      <c r="VWW124" s="59"/>
      <c r="VWX124" s="59"/>
      <c r="VWY124" s="60"/>
      <c r="VWZ124" s="278"/>
      <c r="VXA124" s="243"/>
      <c r="VXB124" s="244"/>
      <c r="VXC124" s="244"/>
      <c r="VXD124" s="244"/>
      <c r="VXE124" s="244"/>
      <c r="VXF124" s="244"/>
      <c r="VXG124" s="201"/>
      <c r="VXH124" s="210"/>
      <c r="VXI124" s="15"/>
      <c r="VXJ124" s="15"/>
      <c r="VXK124" s="15"/>
      <c r="VXL124" s="15"/>
      <c r="VXM124" s="15"/>
      <c r="VXN124" s="15"/>
      <c r="VXO124" s="15"/>
      <c r="VXP124" s="15"/>
      <c r="VXQ124" s="15"/>
      <c r="VXR124" s="15"/>
      <c r="VXS124" s="19"/>
      <c r="VXT124" s="15"/>
      <c r="VXU124" s="15"/>
      <c r="VXV124" s="15"/>
      <c r="VXW124" s="15"/>
      <c r="VXX124" s="15"/>
      <c r="VXY124" s="15"/>
      <c r="VXZ124" s="19"/>
      <c r="VYA124" s="59"/>
      <c r="VYB124" s="59"/>
      <c r="VYC124" s="52"/>
      <c r="VYD124" s="52"/>
      <c r="VYE124" s="52"/>
      <c r="VYF124" s="52"/>
      <c r="VYG124" s="52"/>
      <c r="VYH124" s="59"/>
      <c r="VYI124" s="59"/>
      <c r="VYJ124" s="59"/>
      <c r="VYK124" s="59"/>
      <c r="VYL124" s="60"/>
      <c r="VYM124" s="278"/>
      <c r="VYN124" s="243"/>
      <c r="VYO124" s="244"/>
      <c r="VYP124" s="244"/>
      <c r="VYQ124" s="244"/>
      <c r="VYR124" s="244"/>
      <c r="VYS124" s="244"/>
      <c r="VYT124" s="201"/>
      <c r="VYU124" s="210"/>
      <c r="VYV124" s="15"/>
      <c r="VYW124" s="15"/>
      <c r="VYX124" s="15"/>
      <c r="VYY124" s="15"/>
      <c r="VYZ124" s="15"/>
      <c r="VZA124" s="15"/>
      <c r="VZB124" s="15"/>
      <c r="VZC124" s="15"/>
      <c r="VZD124" s="15"/>
      <c r="VZE124" s="15"/>
      <c r="VZF124" s="19"/>
      <c r="VZG124" s="15"/>
      <c r="VZH124" s="15"/>
      <c r="VZI124" s="15"/>
      <c r="VZJ124" s="15"/>
      <c r="VZK124" s="15"/>
      <c r="VZL124" s="15"/>
      <c r="VZM124" s="19"/>
      <c r="VZN124" s="59"/>
      <c r="VZO124" s="59"/>
      <c r="VZP124" s="52"/>
      <c r="VZQ124" s="52"/>
      <c r="VZR124" s="52"/>
      <c r="VZS124" s="52"/>
      <c r="VZT124" s="52"/>
      <c r="VZU124" s="59"/>
      <c r="VZV124" s="59"/>
      <c r="VZW124" s="59"/>
      <c r="VZX124" s="59"/>
      <c r="VZY124" s="60"/>
      <c r="VZZ124" s="278"/>
      <c r="WAA124" s="243"/>
      <c r="WAB124" s="244"/>
      <c r="WAC124" s="244"/>
      <c r="WAD124" s="244"/>
      <c r="WAE124" s="244"/>
      <c r="WAF124" s="244"/>
      <c r="WAG124" s="201"/>
      <c r="WAH124" s="210"/>
      <c r="WAI124" s="15"/>
      <c r="WAJ124" s="15"/>
      <c r="WAK124" s="15"/>
      <c r="WAL124" s="15"/>
      <c r="WAM124" s="15"/>
      <c r="WAN124" s="15"/>
      <c r="WAO124" s="15"/>
      <c r="WAP124" s="15"/>
      <c r="WAQ124" s="15"/>
      <c r="WAR124" s="15"/>
      <c r="WAS124" s="19"/>
      <c r="WAT124" s="15"/>
      <c r="WAU124" s="15"/>
      <c r="WAV124" s="15"/>
      <c r="WAW124" s="15"/>
      <c r="WAX124" s="15"/>
      <c r="WAY124" s="15"/>
      <c r="WAZ124" s="19"/>
      <c r="WBA124" s="59"/>
      <c r="WBB124" s="59"/>
      <c r="WBC124" s="52"/>
      <c r="WBD124" s="52"/>
      <c r="WBE124" s="52"/>
      <c r="WBF124" s="52"/>
      <c r="WBG124" s="52"/>
      <c r="WBH124" s="59"/>
      <c r="WBI124" s="59"/>
      <c r="WBJ124" s="59"/>
      <c r="WBK124" s="59"/>
      <c r="WBL124" s="60"/>
      <c r="WBM124" s="278"/>
      <c r="WBN124" s="243"/>
      <c r="WBO124" s="244"/>
      <c r="WBP124" s="244"/>
      <c r="WBQ124" s="244"/>
      <c r="WBR124" s="244"/>
      <c r="WBS124" s="244"/>
      <c r="WBT124" s="201"/>
      <c r="WBU124" s="210"/>
      <c r="WBV124" s="15"/>
      <c r="WBW124" s="15"/>
      <c r="WBX124" s="15"/>
      <c r="WBY124" s="15"/>
      <c r="WBZ124" s="15"/>
      <c r="WCA124" s="15"/>
      <c r="WCB124" s="15"/>
      <c r="WCC124" s="15"/>
      <c r="WCD124" s="15"/>
      <c r="WCE124" s="15"/>
      <c r="WCF124" s="19"/>
      <c r="WCG124" s="15"/>
      <c r="WCH124" s="15"/>
      <c r="WCI124" s="15"/>
      <c r="WCJ124" s="15"/>
      <c r="WCK124" s="15"/>
      <c r="WCL124" s="15"/>
      <c r="WCM124" s="19"/>
      <c r="WCN124" s="59"/>
      <c r="WCO124" s="59"/>
      <c r="WCP124" s="52"/>
      <c r="WCQ124" s="52"/>
      <c r="WCR124" s="52"/>
      <c r="WCS124" s="52"/>
      <c r="WCT124" s="52"/>
      <c r="WCU124" s="59"/>
      <c r="WCV124" s="59"/>
      <c r="WCW124" s="59"/>
      <c r="WCX124" s="59"/>
      <c r="WCY124" s="60"/>
      <c r="WCZ124" s="278"/>
      <c r="WDA124" s="243"/>
      <c r="WDB124" s="244"/>
      <c r="WDC124" s="244"/>
      <c r="WDD124" s="244"/>
      <c r="WDE124" s="244"/>
      <c r="WDF124" s="244"/>
      <c r="WDG124" s="201"/>
      <c r="WDH124" s="210"/>
      <c r="WDI124" s="15"/>
      <c r="WDJ124" s="15"/>
      <c r="WDK124" s="15"/>
      <c r="WDL124" s="15"/>
      <c r="WDM124" s="15"/>
      <c r="WDN124" s="15"/>
      <c r="WDO124" s="15"/>
      <c r="WDP124" s="15"/>
      <c r="WDQ124" s="15"/>
      <c r="WDR124" s="15"/>
      <c r="WDS124" s="19"/>
      <c r="WDT124" s="15"/>
      <c r="WDU124" s="15"/>
      <c r="WDV124" s="15"/>
      <c r="WDW124" s="15"/>
      <c r="WDX124" s="15"/>
      <c r="WDY124" s="15"/>
      <c r="WDZ124" s="19"/>
      <c r="WEA124" s="59"/>
      <c r="WEB124" s="59"/>
      <c r="WEC124" s="52"/>
      <c r="WED124" s="52"/>
      <c r="WEE124" s="52"/>
      <c r="WEF124" s="52"/>
      <c r="WEG124" s="52"/>
      <c r="WEH124" s="59"/>
      <c r="WEI124" s="59"/>
      <c r="WEJ124" s="59"/>
      <c r="WEK124" s="59"/>
      <c r="WEL124" s="60"/>
      <c r="WEM124" s="278"/>
      <c r="WEN124" s="243"/>
      <c r="WEO124" s="244"/>
      <c r="WEP124" s="244"/>
      <c r="WEQ124" s="244"/>
      <c r="WER124" s="244"/>
      <c r="WES124" s="244"/>
      <c r="WET124" s="201"/>
      <c r="WEU124" s="210"/>
      <c r="WEV124" s="15"/>
      <c r="WEW124" s="15"/>
      <c r="WEX124" s="15"/>
      <c r="WEY124" s="15"/>
      <c r="WEZ124" s="15"/>
      <c r="WFA124" s="15"/>
      <c r="WFB124" s="15"/>
      <c r="WFC124" s="15"/>
      <c r="WFD124" s="15"/>
      <c r="WFE124" s="15"/>
      <c r="WFF124" s="19"/>
      <c r="WFG124" s="15"/>
      <c r="WFH124" s="15"/>
      <c r="WFI124" s="15"/>
      <c r="WFJ124" s="15"/>
      <c r="WFK124" s="15"/>
      <c r="WFL124" s="15"/>
      <c r="WFM124" s="19"/>
      <c r="WFN124" s="59"/>
      <c r="WFO124" s="59"/>
      <c r="WFP124" s="52"/>
      <c r="WFQ124" s="52"/>
      <c r="WFR124" s="52"/>
      <c r="WFS124" s="52"/>
      <c r="WFT124" s="52"/>
      <c r="WFU124" s="59"/>
      <c r="WFV124" s="59"/>
      <c r="WFW124" s="59"/>
      <c r="WFX124" s="59"/>
      <c r="WFY124" s="60"/>
      <c r="WFZ124" s="278"/>
      <c r="WGA124" s="243"/>
      <c r="WGB124" s="244"/>
      <c r="WGC124" s="244"/>
      <c r="WGD124" s="244"/>
      <c r="WGE124" s="244"/>
      <c r="WGF124" s="244"/>
      <c r="WGG124" s="201"/>
      <c r="WGH124" s="210"/>
      <c r="WGI124" s="15"/>
      <c r="WGJ124" s="15"/>
      <c r="WGK124" s="15"/>
      <c r="WGL124" s="15"/>
      <c r="WGM124" s="15"/>
      <c r="WGN124" s="15"/>
      <c r="WGO124" s="15"/>
      <c r="WGP124" s="15"/>
      <c r="WGQ124" s="15"/>
      <c r="WGR124" s="15"/>
      <c r="WGS124" s="19"/>
      <c r="WGT124" s="15"/>
      <c r="WGU124" s="15"/>
      <c r="WGV124" s="15"/>
      <c r="WGW124" s="15"/>
      <c r="WGX124" s="15"/>
      <c r="WGY124" s="15"/>
      <c r="WGZ124" s="19"/>
      <c r="WHA124" s="59"/>
      <c r="WHB124" s="59"/>
      <c r="WHC124" s="52"/>
      <c r="WHD124" s="52"/>
      <c r="WHE124" s="52"/>
      <c r="WHF124" s="52"/>
      <c r="WHG124" s="52"/>
      <c r="WHH124" s="59"/>
      <c r="WHI124" s="59"/>
      <c r="WHJ124" s="59"/>
      <c r="WHK124" s="59"/>
      <c r="WHL124" s="60"/>
      <c r="WHM124" s="278"/>
      <c r="WHN124" s="243"/>
      <c r="WHO124" s="244"/>
      <c r="WHP124" s="244"/>
      <c r="WHQ124" s="244"/>
      <c r="WHR124" s="244"/>
      <c r="WHS124" s="244"/>
      <c r="WHT124" s="201"/>
      <c r="WHU124" s="210"/>
      <c r="WHV124" s="15"/>
      <c r="WHW124" s="15"/>
      <c r="WHX124" s="15"/>
      <c r="WHY124" s="15"/>
      <c r="WHZ124" s="15"/>
      <c r="WIA124" s="15"/>
      <c r="WIB124" s="15"/>
      <c r="WIC124" s="15"/>
      <c r="WID124" s="15"/>
      <c r="WIE124" s="15"/>
      <c r="WIF124" s="19"/>
      <c r="WIG124" s="15"/>
      <c r="WIH124" s="15"/>
      <c r="WII124" s="15"/>
      <c r="WIJ124" s="15"/>
      <c r="WIK124" s="15"/>
      <c r="WIL124" s="15"/>
      <c r="WIM124" s="19"/>
      <c r="WIN124" s="59"/>
      <c r="WIO124" s="59"/>
      <c r="WIP124" s="52"/>
      <c r="WIQ124" s="52"/>
      <c r="WIR124" s="52"/>
      <c r="WIS124" s="52"/>
      <c r="WIT124" s="52"/>
      <c r="WIU124" s="59"/>
      <c r="WIV124" s="59"/>
      <c r="WIW124" s="59"/>
      <c r="WIX124" s="59"/>
      <c r="WIY124" s="60"/>
      <c r="WIZ124" s="278"/>
      <c r="WJA124" s="243"/>
      <c r="WJB124" s="244"/>
      <c r="WJC124" s="244"/>
      <c r="WJD124" s="244"/>
      <c r="WJE124" s="244"/>
      <c r="WJF124" s="244"/>
      <c r="WJG124" s="201"/>
      <c r="WJH124" s="210"/>
      <c r="WJI124" s="15"/>
      <c r="WJJ124" s="15"/>
      <c r="WJK124" s="15"/>
      <c r="WJL124" s="15"/>
      <c r="WJM124" s="15"/>
      <c r="WJN124" s="15"/>
      <c r="WJO124" s="15"/>
      <c r="WJP124" s="15"/>
      <c r="WJQ124" s="15"/>
      <c r="WJR124" s="15"/>
      <c r="WJS124" s="19"/>
      <c r="WJT124" s="15"/>
      <c r="WJU124" s="15"/>
      <c r="WJV124" s="15"/>
      <c r="WJW124" s="15"/>
      <c r="WJX124" s="15"/>
      <c r="WJY124" s="15"/>
      <c r="WJZ124" s="19"/>
      <c r="WKA124" s="59"/>
      <c r="WKB124" s="59"/>
      <c r="WKC124" s="52"/>
      <c r="WKD124" s="52"/>
      <c r="WKE124" s="52"/>
      <c r="WKF124" s="52"/>
      <c r="WKG124" s="52"/>
      <c r="WKH124" s="59"/>
      <c r="WKI124" s="59"/>
      <c r="WKJ124" s="59"/>
      <c r="WKK124" s="59"/>
      <c r="WKL124" s="60"/>
      <c r="WKM124" s="278"/>
      <c r="WKN124" s="243"/>
      <c r="WKO124" s="244"/>
      <c r="WKP124" s="244"/>
      <c r="WKQ124" s="244"/>
      <c r="WKR124" s="244"/>
      <c r="WKS124" s="244"/>
      <c r="WKT124" s="201"/>
      <c r="WKU124" s="210"/>
      <c r="WKV124" s="15"/>
      <c r="WKW124" s="15"/>
      <c r="WKX124" s="15"/>
      <c r="WKY124" s="15"/>
      <c r="WKZ124" s="15"/>
      <c r="WLA124" s="15"/>
      <c r="WLB124" s="15"/>
      <c r="WLC124" s="15"/>
      <c r="WLD124" s="15"/>
      <c r="WLE124" s="15"/>
      <c r="WLF124" s="19"/>
      <c r="WLG124" s="15"/>
      <c r="WLH124" s="15"/>
      <c r="WLI124" s="15"/>
      <c r="WLJ124" s="15"/>
      <c r="WLK124" s="15"/>
      <c r="WLL124" s="15"/>
      <c r="WLM124" s="19"/>
      <c r="WLN124" s="59"/>
      <c r="WLO124" s="59"/>
      <c r="WLP124" s="52"/>
      <c r="WLQ124" s="52"/>
      <c r="WLR124" s="52"/>
      <c r="WLS124" s="52"/>
      <c r="WLT124" s="52"/>
      <c r="WLU124" s="59"/>
      <c r="WLV124" s="59"/>
      <c r="WLW124" s="59"/>
      <c r="WLX124" s="59"/>
      <c r="WLY124" s="60"/>
      <c r="WLZ124" s="278"/>
      <c r="WMA124" s="243"/>
      <c r="WMB124" s="244"/>
      <c r="WMC124" s="244"/>
      <c r="WMD124" s="244"/>
      <c r="WME124" s="244"/>
      <c r="WMF124" s="244"/>
      <c r="WMG124" s="201"/>
      <c r="WMH124" s="210"/>
      <c r="WMI124" s="15"/>
      <c r="WMJ124" s="15"/>
      <c r="WMK124" s="15"/>
      <c r="WML124" s="15"/>
      <c r="WMM124" s="15"/>
      <c r="WMN124" s="15"/>
      <c r="WMO124" s="15"/>
      <c r="WMP124" s="15"/>
      <c r="WMQ124" s="15"/>
      <c r="WMR124" s="15"/>
      <c r="WMS124" s="19"/>
      <c r="WMT124" s="15"/>
      <c r="WMU124" s="15"/>
      <c r="WMV124" s="15"/>
      <c r="WMW124" s="15"/>
      <c r="WMX124" s="15"/>
      <c r="WMY124" s="15"/>
      <c r="WMZ124" s="19"/>
      <c r="WNA124" s="59"/>
      <c r="WNB124" s="59"/>
      <c r="WNC124" s="52"/>
      <c r="WND124" s="52"/>
      <c r="WNE124" s="52"/>
      <c r="WNF124" s="52"/>
      <c r="WNG124" s="52"/>
      <c r="WNH124" s="59"/>
      <c r="WNI124" s="59"/>
      <c r="WNJ124" s="59"/>
      <c r="WNK124" s="59"/>
      <c r="WNL124" s="60"/>
      <c r="WNM124" s="278"/>
      <c r="WNN124" s="243"/>
      <c r="WNO124" s="244"/>
      <c r="WNP124" s="244"/>
      <c r="WNQ124" s="244"/>
      <c r="WNR124" s="244"/>
      <c r="WNS124" s="244"/>
      <c r="WNT124" s="201"/>
      <c r="WNU124" s="210"/>
      <c r="WNV124" s="15"/>
      <c r="WNW124" s="15"/>
      <c r="WNX124" s="15"/>
      <c r="WNY124" s="15"/>
      <c r="WNZ124" s="15"/>
      <c r="WOA124" s="15"/>
      <c r="WOB124" s="15"/>
      <c r="WOC124" s="15"/>
      <c r="WOD124" s="15"/>
      <c r="WOE124" s="15"/>
      <c r="WOF124" s="19"/>
      <c r="WOG124" s="15"/>
      <c r="WOH124" s="15"/>
      <c r="WOI124" s="15"/>
      <c r="WOJ124" s="15"/>
      <c r="WOK124" s="15"/>
      <c r="WOL124" s="15"/>
      <c r="WOM124" s="19"/>
      <c r="WON124" s="59"/>
      <c r="WOO124" s="59"/>
      <c r="WOP124" s="52"/>
      <c r="WOQ124" s="52"/>
      <c r="WOR124" s="52"/>
      <c r="WOS124" s="52"/>
      <c r="WOT124" s="52"/>
      <c r="WOU124" s="59"/>
      <c r="WOV124" s="59"/>
      <c r="WOW124" s="59"/>
      <c r="WOX124" s="59"/>
      <c r="WOY124" s="60"/>
      <c r="WOZ124" s="278"/>
      <c r="WPA124" s="243"/>
      <c r="WPB124" s="244"/>
      <c r="WPC124" s="244"/>
      <c r="WPD124" s="244"/>
      <c r="WPE124" s="244"/>
      <c r="WPF124" s="244"/>
      <c r="WPG124" s="201"/>
      <c r="WPH124" s="210"/>
      <c r="WPI124" s="15"/>
      <c r="WPJ124" s="15"/>
      <c r="WPK124" s="15"/>
      <c r="WPL124" s="15"/>
      <c r="WPM124" s="15"/>
      <c r="WPN124" s="15"/>
      <c r="WPO124" s="15"/>
      <c r="WPP124" s="15"/>
      <c r="WPQ124" s="15"/>
      <c r="WPR124" s="15"/>
      <c r="WPS124" s="19"/>
      <c r="WPT124" s="15"/>
      <c r="WPU124" s="15"/>
      <c r="WPV124" s="15"/>
      <c r="WPW124" s="15"/>
      <c r="WPX124" s="15"/>
      <c r="WPY124" s="15"/>
      <c r="WPZ124" s="19"/>
      <c r="WQA124" s="59"/>
      <c r="WQB124" s="59"/>
      <c r="WQC124" s="52"/>
      <c r="WQD124" s="52"/>
      <c r="WQE124" s="52"/>
      <c r="WQF124" s="52"/>
      <c r="WQG124" s="52"/>
      <c r="WQH124" s="59"/>
      <c r="WQI124" s="59"/>
      <c r="WQJ124" s="59"/>
      <c r="WQK124" s="59"/>
      <c r="WQL124" s="60"/>
      <c r="WQM124" s="278"/>
      <c r="WQN124" s="243"/>
      <c r="WQO124" s="244"/>
      <c r="WQP124" s="244"/>
      <c r="WQQ124" s="244"/>
      <c r="WQR124" s="244"/>
      <c r="WQS124" s="244"/>
      <c r="WQT124" s="201"/>
      <c r="WQU124" s="210"/>
      <c r="WQV124" s="15"/>
      <c r="WQW124" s="15"/>
      <c r="WQX124" s="15"/>
      <c r="WQY124" s="15"/>
      <c r="WQZ124" s="15"/>
      <c r="WRA124" s="15"/>
      <c r="WRB124" s="15"/>
      <c r="WRC124" s="15"/>
      <c r="WRD124" s="15"/>
      <c r="WRE124" s="15"/>
      <c r="WRF124" s="19"/>
      <c r="WRG124" s="15"/>
      <c r="WRH124" s="15"/>
      <c r="WRI124" s="15"/>
      <c r="WRJ124" s="15"/>
      <c r="WRK124" s="15"/>
      <c r="WRL124" s="15"/>
      <c r="WRM124" s="19"/>
      <c r="WRN124" s="59"/>
      <c r="WRO124" s="59"/>
      <c r="WRP124" s="52"/>
      <c r="WRQ124" s="52"/>
      <c r="WRR124" s="52"/>
      <c r="WRS124" s="52"/>
      <c r="WRT124" s="52"/>
      <c r="WRU124" s="59"/>
      <c r="WRV124" s="59"/>
      <c r="WRW124" s="59"/>
      <c r="WRX124" s="59"/>
      <c r="WRY124" s="60"/>
      <c r="WRZ124" s="278"/>
      <c r="WSA124" s="243"/>
      <c r="WSB124" s="244"/>
      <c r="WSC124" s="244"/>
      <c r="WSD124" s="244"/>
      <c r="WSE124" s="244"/>
      <c r="WSF124" s="244"/>
      <c r="WSG124" s="201"/>
      <c r="WSH124" s="210"/>
      <c r="WSI124" s="15"/>
      <c r="WSJ124" s="15"/>
      <c r="WSK124" s="15"/>
      <c r="WSL124" s="15"/>
      <c r="WSM124" s="15"/>
      <c r="WSN124" s="15"/>
      <c r="WSO124" s="15"/>
      <c r="WSP124" s="15"/>
      <c r="WSQ124" s="15"/>
      <c r="WSR124" s="15"/>
      <c r="WSS124" s="19"/>
      <c r="WST124" s="15"/>
      <c r="WSU124" s="15"/>
      <c r="WSV124" s="15"/>
      <c r="WSW124" s="15"/>
      <c r="WSX124" s="15"/>
      <c r="WSY124" s="15"/>
      <c r="WSZ124" s="19"/>
      <c r="WTA124" s="59"/>
      <c r="WTB124" s="59"/>
      <c r="WTC124" s="52"/>
      <c r="WTD124" s="52"/>
      <c r="WTE124" s="52"/>
      <c r="WTF124" s="52"/>
      <c r="WTG124" s="52"/>
      <c r="WTH124" s="59"/>
      <c r="WTI124" s="59"/>
      <c r="WTJ124" s="59"/>
      <c r="WTK124" s="59"/>
      <c r="WTL124" s="60"/>
      <c r="WTM124" s="278"/>
      <c r="WTN124" s="243"/>
      <c r="WTO124" s="244"/>
      <c r="WTP124" s="244"/>
      <c r="WTQ124" s="244"/>
      <c r="WTR124" s="244"/>
      <c r="WTS124" s="244"/>
      <c r="WTT124" s="201"/>
      <c r="WTU124" s="210"/>
      <c r="WTV124" s="15"/>
      <c r="WTW124" s="15"/>
      <c r="WTX124" s="15"/>
      <c r="WTY124" s="15"/>
      <c r="WTZ124" s="15"/>
      <c r="WUA124" s="15"/>
      <c r="WUB124" s="15"/>
      <c r="WUC124" s="15"/>
      <c r="WUD124" s="15"/>
      <c r="WUE124" s="15"/>
      <c r="WUF124" s="19"/>
      <c r="WUG124" s="15"/>
      <c r="WUH124" s="15"/>
      <c r="WUI124" s="15"/>
      <c r="WUJ124" s="15"/>
      <c r="WUK124" s="15"/>
      <c r="WUL124" s="15"/>
      <c r="WUM124" s="19"/>
      <c r="WUN124" s="59"/>
      <c r="WUO124" s="59"/>
      <c r="WUP124" s="52"/>
      <c r="WUQ124" s="52"/>
      <c r="WUR124" s="52"/>
      <c r="WUS124" s="52"/>
      <c r="WUT124" s="52"/>
      <c r="WUU124" s="59"/>
      <c r="WUV124" s="59"/>
      <c r="WUW124" s="59"/>
      <c r="WUX124" s="59"/>
      <c r="WUY124" s="60"/>
      <c r="WUZ124" s="278"/>
      <c r="WVA124" s="243"/>
      <c r="WVB124" s="244"/>
      <c r="WVC124" s="244"/>
      <c r="WVD124" s="244"/>
      <c r="WVE124" s="244"/>
      <c r="WVF124" s="244"/>
      <c r="WVG124" s="201"/>
      <c r="WVH124" s="210"/>
      <c r="WVI124" s="15"/>
      <c r="WVJ124" s="15"/>
      <c r="WVK124" s="15"/>
      <c r="WVL124" s="15"/>
      <c r="WVM124" s="15"/>
      <c r="WVN124" s="15"/>
      <c r="WVO124" s="15"/>
      <c r="WVP124" s="15"/>
      <c r="WVQ124" s="15"/>
      <c r="WVR124" s="15"/>
      <c r="WVS124" s="19"/>
      <c r="WVT124" s="15"/>
      <c r="WVU124" s="15"/>
      <c r="WVV124" s="15"/>
      <c r="WVW124" s="15"/>
      <c r="WVX124" s="15"/>
      <c r="WVY124" s="15"/>
      <c r="WVZ124" s="19"/>
      <c r="WWA124" s="59"/>
      <c r="WWB124" s="59"/>
      <c r="WWC124" s="52"/>
      <c r="WWD124" s="52"/>
      <c r="WWE124" s="52"/>
      <c r="WWF124" s="52"/>
      <c r="WWG124" s="52"/>
      <c r="WWH124" s="59"/>
      <c r="WWI124" s="59"/>
      <c r="WWJ124" s="59"/>
      <c r="WWK124" s="59"/>
      <c r="WWL124" s="60"/>
      <c r="WWM124" s="278"/>
      <c r="WWN124" s="243"/>
      <c r="WWO124" s="244"/>
      <c r="WWP124" s="244"/>
      <c r="WWQ124" s="244"/>
      <c r="WWR124" s="244"/>
      <c r="WWS124" s="244"/>
      <c r="WWT124" s="201"/>
      <c r="WWU124" s="210"/>
      <c r="WWV124" s="15"/>
      <c r="WWW124" s="15"/>
      <c r="WWX124" s="15"/>
      <c r="WWY124" s="15"/>
      <c r="WWZ124" s="15"/>
      <c r="WXA124" s="15"/>
      <c r="WXB124" s="15"/>
      <c r="WXC124" s="15"/>
      <c r="WXD124" s="15"/>
      <c r="WXE124" s="15"/>
      <c r="WXF124" s="19"/>
      <c r="WXG124" s="15"/>
      <c r="WXH124" s="15"/>
      <c r="WXI124" s="15"/>
      <c r="WXJ124" s="15"/>
      <c r="WXK124" s="15"/>
      <c r="WXL124" s="15"/>
      <c r="WXM124" s="19"/>
      <c r="WXN124" s="59"/>
      <c r="WXO124" s="59"/>
      <c r="WXP124" s="52"/>
      <c r="WXQ124" s="52"/>
      <c r="WXR124" s="52"/>
      <c r="WXS124" s="52"/>
      <c r="WXT124" s="52"/>
      <c r="WXU124" s="59"/>
      <c r="WXV124" s="59"/>
      <c r="WXW124" s="59"/>
      <c r="WXX124" s="59"/>
      <c r="WXY124" s="60"/>
      <c r="WXZ124" s="278"/>
      <c r="WYA124" s="243"/>
      <c r="WYB124" s="244"/>
      <c r="WYC124" s="244"/>
      <c r="WYD124" s="244"/>
      <c r="WYE124" s="244"/>
      <c r="WYF124" s="244"/>
      <c r="WYG124" s="201"/>
      <c r="WYH124" s="210"/>
      <c r="WYI124" s="15"/>
      <c r="WYJ124" s="15"/>
      <c r="WYK124" s="15"/>
      <c r="WYL124" s="15"/>
      <c r="WYM124" s="15"/>
      <c r="WYN124" s="15"/>
      <c r="WYO124" s="15"/>
      <c r="WYP124" s="15"/>
      <c r="WYQ124" s="15"/>
      <c r="WYR124" s="15"/>
      <c r="WYS124" s="19"/>
      <c r="WYT124" s="15"/>
      <c r="WYU124" s="15"/>
      <c r="WYV124" s="15"/>
      <c r="WYW124" s="15"/>
      <c r="WYX124" s="15"/>
      <c r="WYY124" s="15"/>
      <c r="WYZ124" s="19"/>
      <c r="WZA124" s="59"/>
      <c r="WZB124" s="59"/>
      <c r="WZC124" s="52"/>
      <c r="WZD124" s="52"/>
      <c r="WZE124" s="52"/>
      <c r="WZF124" s="52"/>
      <c r="WZG124" s="52"/>
      <c r="WZH124" s="59"/>
      <c r="WZI124" s="59"/>
      <c r="WZJ124" s="59"/>
      <c r="WZK124" s="59"/>
      <c r="WZL124" s="60"/>
      <c r="WZM124" s="278"/>
      <c r="WZN124" s="243"/>
      <c r="WZO124" s="244"/>
      <c r="WZP124" s="244"/>
      <c r="WZQ124" s="244"/>
      <c r="WZR124" s="244"/>
      <c r="WZS124" s="244"/>
      <c r="WZT124" s="201"/>
      <c r="WZU124" s="210"/>
      <c r="WZV124" s="15"/>
      <c r="WZW124" s="15"/>
      <c r="WZX124" s="15"/>
      <c r="WZY124" s="15"/>
      <c r="WZZ124" s="15"/>
      <c r="XAA124" s="15"/>
      <c r="XAB124" s="15"/>
      <c r="XAC124" s="15"/>
      <c r="XAD124" s="15"/>
      <c r="XAE124" s="15"/>
      <c r="XAF124" s="19"/>
      <c r="XAG124" s="15"/>
      <c r="XAH124" s="15"/>
      <c r="XAI124" s="15"/>
      <c r="XAJ124" s="15"/>
      <c r="XAK124" s="15"/>
      <c r="XAL124" s="15"/>
      <c r="XAM124" s="19"/>
      <c r="XAN124" s="59"/>
      <c r="XAO124" s="59"/>
      <c r="XAP124" s="52"/>
      <c r="XAQ124" s="52"/>
      <c r="XAR124" s="52"/>
      <c r="XAS124" s="52"/>
      <c r="XAT124" s="52"/>
      <c r="XAU124" s="59"/>
      <c r="XAV124" s="59"/>
      <c r="XAW124" s="59"/>
      <c r="XAX124" s="59"/>
      <c r="XAY124" s="60"/>
      <c r="XAZ124" s="278"/>
      <c r="XBA124" s="243"/>
      <c r="XBB124" s="244"/>
      <c r="XBC124" s="244"/>
      <c r="XBD124" s="244"/>
      <c r="XBE124" s="244"/>
      <c r="XBF124" s="244"/>
      <c r="XBG124" s="201"/>
      <c r="XBH124" s="210"/>
      <c r="XBI124" s="15"/>
      <c r="XBJ124" s="15"/>
      <c r="XBK124" s="15"/>
      <c r="XBL124" s="15"/>
      <c r="XBM124" s="15"/>
      <c r="XBN124" s="15"/>
      <c r="XBO124" s="15"/>
      <c r="XBP124" s="15"/>
      <c r="XBQ124" s="15"/>
      <c r="XBR124" s="15"/>
      <c r="XBS124" s="19"/>
      <c r="XBT124" s="15"/>
      <c r="XBU124" s="15"/>
      <c r="XBV124" s="15"/>
      <c r="XBW124" s="15"/>
      <c r="XBX124" s="15"/>
      <c r="XBY124" s="15"/>
      <c r="XBZ124" s="19"/>
      <c r="XCA124" s="59"/>
      <c r="XCB124" s="59"/>
      <c r="XCC124" s="52"/>
      <c r="XCD124" s="52"/>
      <c r="XCE124" s="52"/>
      <c r="XCF124" s="52"/>
      <c r="XCG124" s="52"/>
      <c r="XCH124" s="59"/>
      <c r="XCI124" s="59"/>
      <c r="XCJ124" s="59"/>
      <c r="XCK124" s="59"/>
      <c r="XCL124" s="60"/>
      <c r="XCM124" s="278"/>
      <c r="XCN124" s="243"/>
      <c r="XCO124" s="244"/>
      <c r="XCP124" s="244"/>
      <c r="XCQ124" s="244"/>
      <c r="XCR124" s="244"/>
      <c r="XCS124" s="244"/>
      <c r="XCT124" s="201"/>
      <c r="XCU124" s="210"/>
      <c r="XCV124" s="15"/>
      <c r="XCW124" s="15"/>
      <c r="XCX124" s="15"/>
      <c r="XCY124" s="15"/>
      <c r="XCZ124" s="15"/>
      <c r="XDA124" s="15"/>
      <c r="XDB124" s="15"/>
      <c r="XDC124" s="15"/>
      <c r="XDD124" s="15"/>
      <c r="XDE124" s="15"/>
      <c r="XDF124" s="19"/>
      <c r="XDG124" s="15"/>
      <c r="XDH124" s="15"/>
      <c r="XDI124" s="15"/>
      <c r="XDJ124" s="15"/>
      <c r="XDK124" s="15"/>
      <c r="XDL124" s="15"/>
      <c r="XDM124" s="19"/>
      <c r="XDN124" s="59"/>
      <c r="XDO124" s="59"/>
      <c r="XDP124" s="52"/>
      <c r="XDQ124" s="52"/>
      <c r="XDR124" s="52"/>
      <c r="XDS124" s="52"/>
      <c r="XDT124" s="52"/>
      <c r="XDU124" s="59"/>
      <c r="XDV124" s="59"/>
      <c r="XDW124" s="59"/>
      <c r="XDX124" s="59"/>
      <c r="XDY124" s="60"/>
      <c r="XDZ124" s="278"/>
      <c r="XEA124" s="243"/>
      <c r="XEB124" s="244"/>
      <c r="XEC124" s="244"/>
      <c r="XED124" s="244"/>
      <c r="XEE124" s="244"/>
      <c r="XEF124" s="244"/>
      <c r="XEG124" s="201"/>
      <c r="XEH124" s="210"/>
      <c r="XEI124" s="15"/>
      <c r="XEJ124" s="15"/>
      <c r="XEK124" s="15"/>
      <c r="XEL124" s="15"/>
      <c r="XEM124" s="15"/>
      <c r="XEN124" s="15"/>
      <c r="XEO124" s="15"/>
      <c r="XEP124" s="15"/>
      <c r="XEQ124" s="15"/>
      <c r="XER124" s="15"/>
      <c r="XES124" s="19"/>
      <c r="XET124" s="15"/>
      <c r="XEU124" s="15"/>
      <c r="XEV124" s="15"/>
      <c r="XEW124" s="15"/>
      <c r="XEX124" s="15"/>
      <c r="XEY124" s="15"/>
      <c r="XEZ124" s="19"/>
      <c r="XFA124" s="59"/>
      <c r="XFB124" s="59"/>
      <c r="XFC124" s="52"/>
      <c r="XFD124" s="52"/>
    </row>
    <row r="125" ht="24.95" customHeight="1" spans="1:1024 1025:16384">
      <c r="A125" s="59">
        <v>122</v>
      </c>
      <c r="B125" s="59"/>
      <c r="C125" s="52"/>
      <c r="D125" s="52"/>
      <c r="E125" s="52"/>
      <c r="F125" s="52"/>
      <c r="G125" s="52"/>
      <c r="H125" s="59"/>
      <c r="I125" s="59"/>
      <c r="J125" s="59"/>
      <c r="K125" s="59"/>
      <c r="L125" s="60"/>
      <c r="M125" s="278"/>
      <c r="N125" s="243"/>
      <c r="O125" s="244"/>
      <c r="P125" s="244"/>
      <c r="Q125" s="244"/>
      <c r="R125" s="244"/>
      <c r="S125" s="244"/>
      <c r="T125" s="201"/>
      <c r="U125" s="210"/>
      <c r="V125" s="15"/>
      <c r="W125" s="15"/>
      <c r="X125" s="15"/>
      <c r="Y125" s="15"/>
      <c r="Z125" s="203"/>
      <c r="AA125" s="203"/>
      <c r="AB125" s="15"/>
      <c r="AC125" s="15"/>
      <c r="AD125" s="15"/>
      <c r="AE125" s="15"/>
      <c r="AF125" s="19"/>
      <c r="AG125" s="15"/>
      <c r="AH125" s="15"/>
      <c r="AI125" s="15"/>
      <c r="AJ125" s="15"/>
      <c r="AK125" s="15"/>
      <c r="AL125" s="15"/>
      <c r="AM125" s="19"/>
      <c r="AN125" s="59"/>
      <c r="AO125" s="59"/>
      <c r="AP125" s="52"/>
      <c r="AQ125" s="52"/>
      <c r="AR125" s="52"/>
      <c r="AS125" s="52"/>
      <c r="AT125" s="52"/>
      <c r="AU125" s="59"/>
      <c r="AV125" s="59"/>
      <c r="AW125" s="59"/>
      <c r="AX125" s="59"/>
      <c r="AY125" s="60"/>
      <c r="AZ125" s="278"/>
      <c r="BA125" s="243"/>
      <c r="BB125" s="244"/>
      <c r="BC125" s="244"/>
      <c r="BD125" s="244"/>
      <c r="BE125" s="244"/>
      <c r="BF125" s="244"/>
      <c r="BG125" s="201"/>
      <c r="BH125" s="210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9"/>
      <c r="BT125" s="15"/>
      <c r="BU125" s="15"/>
      <c r="BV125" s="15"/>
      <c r="BW125" s="15"/>
      <c r="BX125" s="15"/>
      <c r="BY125" s="15"/>
      <c r="BZ125" s="19"/>
      <c r="CA125" s="59"/>
      <c r="CB125" s="59"/>
      <c r="CC125" s="52"/>
      <c r="CD125" s="52"/>
      <c r="CE125" s="52"/>
      <c r="CF125" s="52"/>
      <c r="CG125" s="52"/>
      <c r="CH125" s="59"/>
      <c r="CI125" s="59"/>
      <c r="CJ125" s="59"/>
      <c r="CK125" s="59"/>
      <c r="CL125" s="60"/>
      <c r="CM125" s="278"/>
      <c r="CN125" s="243"/>
      <c r="CO125" s="244"/>
      <c r="CP125" s="244"/>
      <c r="CQ125" s="244"/>
      <c r="CR125" s="244"/>
      <c r="CS125" s="244"/>
      <c r="CT125" s="201"/>
      <c r="CU125" s="210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9"/>
      <c r="DG125" s="15"/>
      <c r="DH125" s="15"/>
      <c r="DI125" s="15"/>
      <c r="DJ125" s="15"/>
      <c r="DK125" s="15"/>
      <c r="DL125" s="15"/>
      <c r="DM125" s="19"/>
      <c r="DN125" s="59"/>
      <c r="DO125" s="59"/>
      <c r="DP125" s="52"/>
      <c r="DQ125" s="52"/>
      <c r="DR125" s="52"/>
      <c r="DS125" s="52"/>
      <c r="DT125" s="52"/>
      <c r="DU125" s="59"/>
      <c r="DV125" s="59"/>
      <c r="DW125" s="59"/>
      <c r="DX125" s="59"/>
      <c r="DY125" s="60"/>
      <c r="DZ125" s="278"/>
      <c r="EA125" s="243"/>
      <c r="EB125" s="244"/>
      <c r="EC125" s="244"/>
      <c r="ED125" s="244"/>
      <c r="EE125" s="244"/>
      <c r="EF125" s="244"/>
      <c r="EG125" s="201"/>
      <c r="EH125" s="210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9"/>
      <c r="ET125" s="15"/>
      <c r="EU125" s="15"/>
      <c r="EV125" s="15"/>
      <c r="EW125" s="15"/>
      <c r="EX125" s="15"/>
      <c r="EY125" s="15"/>
      <c r="EZ125" s="19"/>
      <c r="FA125" s="59"/>
      <c r="FB125" s="59"/>
      <c r="FC125" s="52"/>
      <c r="FD125" s="52"/>
      <c r="FE125" s="52"/>
      <c r="FF125" s="52"/>
      <c r="FG125" s="52"/>
      <c r="FH125" s="59"/>
      <c r="FI125" s="59"/>
      <c r="FJ125" s="59"/>
      <c r="FK125" s="59"/>
      <c r="FL125" s="60"/>
      <c r="FM125" s="278"/>
      <c r="FN125" s="243"/>
      <c r="FO125" s="244"/>
      <c r="FP125" s="244"/>
      <c r="FQ125" s="244"/>
      <c r="FR125" s="244"/>
      <c r="FS125" s="244"/>
      <c r="FT125" s="201"/>
      <c r="FU125" s="210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9"/>
      <c r="GG125" s="15"/>
      <c r="GH125" s="15"/>
      <c r="GI125" s="15"/>
      <c r="GJ125" s="15"/>
      <c r="GK125" s="15"/>
      <c r="GL125" s="15"/>
      <c r="GM125" s="19"/>
      <c r="GN125" s="59"/>
      <c r="GO125" s="59"/>
      <c r="GP125" s="52"/>
      <c r="GQ125" s="52"/>
      <c r="GR125" s="52"/>
      <c r="GS125" s="52"/>
      <c r="GT125" s="52"/>
      <c r="GU125" s="59"/>
      <c r="GV125" s="59"/>
      <c r="GW125" s="59"/>
      <c r="GX125" s="59"/>
      <c r="GY125" s="60"/>
      <c r="GZ125" s="278"/>
      <c r="HA125" s="243"/>
      <c r="HB125" s="244"/>
      <c r="HC125" s="244"/>
      <c r="HD125" s="244"/>
      <c r="HE125" s="244"/>
      <c r="HF125" s="244"/>
      <c r="HG125" s="201"/>
      <c r="HH125" s="210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9"/>
      <c r="HT125" s="15"/>
      <c r="HU125" s="15"/>
      <c r="HV125" s="15"/>
      <c r="HW125" s="15"/>
      <c r="HX125" s="15"/>
      <c r="HY125" s="15"/>
      <c r="HZ125" s="19"/>
      <c r="IA125" s="59"/>
      <c r="IB125" s="59"/>
      <c r="IC125" s="52"/>
      <c r="ID125" s="52"/>
      <c r="IE125" s="52"/>
      <c r="IF125" s="52"/>
      <c r="IG125" s="52"/>
      <c r="IH125" s="59"/>
      <c r="II125" s="59"/>
      <c r="IJ125" s="59"/>
      <c r="IK125" s="59"/>
      <c r="IL125" s="60"/>
      <c r="IM125" s="278"/>
      <c r="IN125" s="243"/>
      <c r="IO125" s="244"/>
      <c r="IP125" s="244"/>
      <c r="IQ125" s="244"/>
      <c r="IR125" s="244"/>
      <c r="IS125" s="244"/>
      <c r="IT125" s="201"/>
      <c r="IU125" s="210"/>
      <c r="IV125" s="15"/>
      <c r="IW125" s="15"/>
      <c r="IX125" s="15"/>
      <c r="IY125" s="15"/>
      <c r="IZ125" s="15"/>
      <c r="JA125" s="15"/>
      <c r="JB125" s="15"/>
      <c r="JC125" s="15"/>
      <c r="JD125" s="15"/>
      <c r="JE125" s="15"/>
      <c r="JF125" s="19"/>
      <c r="JG125" s="15"/>
      <c r="JH125" s="15"/>
      <c r="JI125" s="15"/>
      <c r="JJ125" s="15"/>
      <c r="JK125" s="15"/>
      <c r="JL125" s="15"/>
      <c r="JM125" s="19"/>
      <c r="JN125" s="59"/>
      <c r="JO125" s="59"/>
      <c r="JP125" s="52"/>
      <c r="JQ125" s="52"/>
      <c r="JR125" s="52"/>
      <c r="JS125" s="52"/>
      <c r="JT125" s="52"/>
      <c r="JU125" s="59"/>
      <c r="JV125" s="59"/>
      <c r="JW125" s="59"/>
      <c r="JX125" s="59"/>
      <c r="JY125" s="60"/>
      <c r="JZ125" s="278"/>
      <c r="KA125" s="243"/>
      <c r="KB125" s="244"/>
      <c r="KC125" s="244"/>
      <c r="KD125" s="244"/>
      <c r="KE125" s="244"/>
      <c r="KF125" s="244"/>
      <c r="KG125" s="201"/>
      <c r="KH125" s="210"/>
      <c r="KI125" s="15"/>
      <c r="KJ125" s="15"/>
      <c r="KK125" s="15"/>
      <c r="KL125" s="15"/>
      <c r="KM125" s="15"/>
      <c r="KN125" s="15"/>
      <c r="KO125" s="15"/>
      <c r="KP125" s="15"/>
      <c r="KQ125" s="15"/>
      <c r="KR125" s="15"/>
      <c r="KS125" s="19"/>
      <c r="KT125" s="15"/>
      <c r="KU125" s="15"/>
      <c r="KV125" s="15"/>
      <c r="KW125" s="15"/>
      <c r="KX125" s="15"/>
      <c r="KY125" s="15"/>
      <c r="KZ125" s="19"/>
      <c r="LA125" s="59"/>
      <c r="LB125" s="59"/>
      <c r="LC125" s="52"/>
      <c r="LD125" s="52"/>
      <c r="LE125" s="52"/>
      <c r="LF125" s="52"/>
      <c r="LG125" s="52"/>
      <c r="LH125" s="59"/>
      <c r="LI125" s="59"/>
      <c r="LJ125" s="59"/>
      <c r="LK125" s="59"/>
      <c r="LL125" s="60"/>
      <c r="LM125" s="278"/>
      <c r="LN125" s="243"/>
      <c r="LO125" s="244"/>
      <c r="LP125" s="244"/>
      <c r="LQ125" s="244"/>
      <c r="LR125" s="244"/>
      <c r="LS125" s="244"/>
      <c r="LT125" s="201"/>
      <c r="LU125" s="210"/>
      <c r="LV125" s="15"/>
      <c r="LW125" s="15"/>
      <c r="LX125" s="15"/>
      <c r="LY125" s="15"/>
      <c r="LZ125" s="15"/>
      <c r="MA125" s="15"/>
      <c r="MB125" s="15"/>
      <c r="MC125" s="15"/>
      <c r="MD125" s="15"/>
      <c r="ME125" s="15"/>
      <c r="MF125" s="19"/>
      <c r="MG125" s="15"/>
      <c r="MH125" s="15"/>
      <c r="MI125" s="15"/>
      <c r="MJ125" s="15"/>
      <c r="MK125" s="15"/>
      <c r="ML125" s="15"/>
      <c r="MM125" s="19"/>
      <c r="MN125" s="59"/>
      <c r="MO125" s="59"/>
      <c r="MP125" s="52"/>
      <c r="MQ125" s="52"/>
      <c r="MR125" s="52"/>
      <c r="MS125" s="52"/>
      <c r="MT125" s="52"/>
      <c r="MU125" s="59"/>
      <c r="MV125" s="59"/>
      <c r="MW125" s="59"/>
      <c r="MX125" s="59"/>
      <c r="MY125" s="60"/>
      <c r="MZ125" s="278"/>
      <c r="NA125" s="243"/>
      <c r="NB125" s="244"/>
      <c r="NC125" s="244"/>
      <c r="ND125" s="244"/>
      <c r="NE125" s="244"/>
      <c r="NF125" s="244"/>
      <c r="NG125" s="201"/>
      <c r="NH125" s="210"/>
      <c r="NI125" s="15"/>
      <c r="NJ125" s="15"/>
      <c r="NK125" s="15"/>
      <c r="NL125" s="15"/>
      <c r="NM125" s="15"/>
      <c r="NN125" s="15"/>
      <c r="NO125" s="15"/>
      <c r="NP125" s="15"/>
      <c r="NQ125" s="15"/>
      <c r="NR125" s="15"/>
      <c r="NS125" s="19"/>
      <c r="NT125" s="15"/>
      <c r="NU125" s="15"/>
      <c r="NV125" s="15"/>
      <c r="NW125" s="15"/>
      <c r="NX125" s="15"/>
      <c r="NY125" s="15"/>
      <c r="NZ125" s="19"/>
      <c r="OA125" s="59"/>
      <c r="OB125" s="59"/>
      <c r="OC125" s="52"/>
      <c r="OD125" s="52"/>
      <c r="OE125" s="52"/>
      <c r="OF125" s="52"/>
      <c r="OG125" s="52"/>
      <c r="OH125" s="59"/>
      <c r="OI125" s="59"/>
      <c r="OJ125" s="59"/>
      <c r="OK125" s="59"/>
      <c r="OL125" s="60"/>
      <c r="OM125" s="278"/>
      <c r="ON125" s="243"/>
      <c r="OO125" s="244"/>
      <c r="OP125" s="244"/>
      <c r="OQ125" s="244"/>
      <c r="OR125" s="244"/>
      <c r="OS125" s="244"/>
      <c r="OT125" s="201"/>
      <c r="OU125" s="210"/>
      <c r="OV125" s="15"/>
      <c r="OW125" s="15"/>
      <c r="OX125" s="15"/>
      <c r="OY125" s="15"/>
      <c r="OZ125" s="15"/>
      <c r="PA125" s="15"/>
      <c r="PB125" s="15"/>
      <c r="PC125" s="15"/>
      <c r="PD125" s="15"/>
      <c r="PE125" s="15"/>
      <c r="PF125" s="19"/>
      <c r="PG125" s="15"/>
      <c r="PH125" s="15"/>
      <c r="PI125" s="15"/>
      <c r="PJ125" s="15"/>
      <c r="PK125" s="15"/>
      <c r="PL125" s="15"/>
      <c r="PM125" s="19"/>
      <c r="PN125" s="59"/>
      <c r="PO125" s="59"/>
      <c r="PP125" s="52"/>
      <c r="PQ125" s="52"/>
      <c r="PR125" s="52"/>
      <c r="PS125" s="52"/>
      <c r="PT125" s="52"/>
      <c r="PU125" s="59"/>
      <c r="PV125" s="59"/>
      <c r="PW125" s="59"/>
      <c r="PX125" s="59"/>
      <c r="PY125" s="60"/>
      <c r="PZ125" s="278"/>
      <c r="QA125" s="243"/>
      <c r="QB125" s="244"/>
      <c r="QC125" s="244"/>
      <c r="QD125" s="244"/>
      <c r="QE125" s="244"/>
      <c r="QF125" s="244"/>
      <c r="QG125" s="201"/>
      <c r="QH125" s="210"/>
      <c r="QI125" s="15"/>
      <c r="QJ125" s="15"/>
      <c r="QK125" s="15"/>
      <c r="QL125" s="15"/>
      <c r="QM125" s="15"/>
      <c r="QN125" s="15"/>
      <c r="QO125" s="15"/>
      <c r="QP125" s="15"/>
      <c r="QQ125" s="15"/>
      <c r="QR125" s="15"/>
      <c r="QS125" s="19"/>
      <c r="QT125" s="15"/>
      <c r="QU125" s="15"/>
      <c r="QV125" s="15"/>
      <c r="QW125" s="15"/>
      <c r="QX125" s="15"/>
      <c r="QY125" s="15"/>
      <c r="QZ125" s="19"/>
      <c r="RA125" s="59"/>
      <c r="RB125" s="59"/>
      <c r="RC125" s="52"/>
      <c r="RD125" s="52"/>
      <c r="RE125" s="52"/>
      <c r="RF125" s="52"/>
      <c r="RG125" s="52"/>
      <c r="RH125" s="59"/>
      <c r="RI125" s="59"/>
      <c r="RJ125" s="59"/>
      <c r="RK125" s="59"/>
      <c r="RL125" s="60"/>
      <c r="RM125" s="278"/>
      <c r="RN125" s="243"/>
      <c r="RO125" s="244"/>
      <c r="RP125" s="244"/>
      <c r="RQ125" s="244"/>
      <c r="RR125" s="244"/>
      <c r="RS125" s="244"/>
      <c r="RT125" s="201"/>
      <c r="RU125" s="210"/>
      <c r="RV125" s="15"/>
      <c r="RW125" s="15"/>
      <c r="RX125" s="15"/>
      <c r="RY125" s="15"/>
      <c r="RZ125" s="15"/>
      <c r="SA125" s="15"/>
      <c r="SB125" s="15"/>
      <c r="SC125" s="15"/>
      <c r="SD125" s="15"/>
      <c r="SE125" s="15"/>
      <c r="SF125" s="19"/>
      <c r="SG125" s="15"/>
      <c r="SH125" s="15"/>
      <c r="SI125" s="15"/>
      <c r="SJ125" s="15"/>
      <c r="SK125" s="15"/>
      <c r="SL125" s="15"/>
      <c r="SM125" s="19"/>
      <c r="SN125" s="59"/>
      <c r="SO125" s="59"/>
      <c r="SP125" s="52"/>
      <c r="SQ125" s="52"/>
      <c r="SR125" s="52"/>
      <c r="SS125" s="52"/>
      <c r="ST125" s="52"/>
      <c r="SU125" s="59"/>
      <c r="SV125" s="59"/>
      <c r="SW125" s="59"/>
      <c r="SX125" s="59"/>
      <c r="SY125" s="60"/>
      <c r="SZ125" s="278"/>
      <c r="TA125" s="243"/>
      <c r="TB125" s="244"/>
      <c r="TC125" s="244"/>
      <c r="TD125" s="244"/>
      <c r="TE125" s="244"/>
      <c r="TF125" s="244"/>
      <c r="TG125" s="201"/>
      <c r="TH125" s="210"/>
      <c r="TI125" s="15"/>
      <c r="TJ125" s="15"/>
      <c r="TK125" s="15"/>
      <c r="TL125" s="15"/>
      <c r="TM125" s="15"/>
      <c r="TN125" s="15"/>
      <c r="TO125" s="15"/>
      <c r="TP125" s="15"/>
      <c r="TQ125" s="15"/>
      <c r="TR125" s="15"/>
      <c r="TS125" s="19"/>
      <c r="TT125" s="15"/>
      <c r="TU125" s="15"/>
      <c r="TV125" s="15"/>
      <c r="TW125" s="15"/>
      <c r="TX125" s="15"/>
      <c r="TY125" s="15"/>
      <c r="TZ125" s="19"/>
      <c r="UA125" s="59"/>
      <c r="UB125" s="59"/>
      <c r="UC125" s="52"/>
      <c r="UD125" s="52"/>
      <c r="UE125" s="52"/>
      <c r="UF125" s="52"/>
      <c r="UG125" s="52"/>
      <c r="UH125" s="59"/>
      <c r="UI125" s="59"/>
      <c r="UJ125" s="59"/>
      <c r="UK125" s="59"/>
      <c r="UL125" s="60"/>
      <c r="UM125" s="278"/>
      <c r="UN125" s="243"/>
      <c r="UO125" s="244"/>
      <c r="UP125" s="244"/>
      <c r="UQ125" s="244"/>
      <c r="UR125" s="244"/>
      <c r="US125" s="244"/>
      <c r="UT125" s="201"/>
      <c r="UU125" s="210"/>
      <c r="UV125" s="15"/>
      <c r="UW125" s="15"/>
      <c r="UX125" s="15"/>
      <c r="UY125" s="15"/>
      <c r="UZ125" s="15"/>
      <c r="VA125" s="15"/>
      <c r="VB125" s="15"/>
      <c r="VC125" s="15"/>
      <c r="VD125" s="15"/>
      <c r="VE125" s="15"/>
      <c r="VF125" s="19"/>
      <c r="VG125" s="15"/>
      <c r="VH125" s="15"/>
      <c r="VI125" s="15"/>
      <c r="VJ125" s="15"/>
      <c r="VK125" s="15"/>
      <c r="VL125" s="15"/>
      <c r="VM125" s="19"/>
      <c r="VN125" s="59"/>
      <c r="VO125" s="59"/>
      <c r="VP125" s="52"/>
      <c r="VQ125" s="52"/>
      <c r="VR125" s="52"/>
      <c r="VS125" s="52"/>
      <c r="VT125" s="52"/>
      <c r="VU125" s="59"/>
      <c r="VV125" s="59"/>
      <c r="VW125" s="59"/>
      <c r="VX125" s="59"/>
      <c r="VY125" s="60"/>
      <c r="VZ125" s="278"/>
      <c r="WA125" s="243"/>
      <c r="WB125" s="244"/>
      <c r="WC125" s="244"/>
      <c r="WD125" s="244"/>
      <c r="WE125" s="244"/>
      <c r="WF125" s="244"/>
      <c r="WG125" s="201"/>
      <c r="WH125" s="210"/>
      <c r="WI125" s="15"/>
      <c r="WJ125" s="15"/>
      <c r="WK125" s="15"/>
      <c r="WL125" s="15"/>
      <c r="WM125" s="15"/>
      <c r="WN125" s="15"/>
      <c r="WO125" s="15"/>
      <c r="WP125" s="15"/>
      <c r="WQ125" s="15"/>
      <c r="WR125" s="15"/>
      <c r="WS125" s="19"/>
      <c r="WT125" s="15"/>
      <c r="WU125" s="15"/>
      <c r="WV125" s="15"/>
      <c r="WW125" s="15"/>
      <c r="WX125" s="15"/>
      <c r="WY125" s="15"/>
      <c r="WZ125" s="19"/>
      <c r="XA125" s="59"/>
      <c r="XB125" s="59"/>
      <c r="XC125" s="52"/>
      <c r="XD125" s="52"/>
      <c r="XE125" s="52"/>
      <c r="XF125" s="52"/>
      <c r="XG125" s="52"/>
      <c r="XH125" s="59"/>
      <c r="XI125" s="59"/>
      <c r="XJ125" s="59"/>
      <c r="XK125" s="59"/>
      <c r="XL125" s="60"/>
      <c r="XM125" s="278"/>
      <c r="XN125" s="243"/>
      <c r="XO125" s="244"/>
      <c r="XP125" s="244"/>
      <c r="XQ125" s="244"/>
      <c r="XR125" s="244"/>
      <c r="XS125" s="244"/>
      <c r="XT125" s="201"/>
      <c r="XU125" s="210"/>
      <c r="XV125" s="15"/>
      <c r="XW125" s="15"/>
      <c r="XX125" s="15"/>
      <c r="XY125" s="15"/>
      <c r="XZ125" s="15"/>
      <c r="YA125" s="15"/>
      <c r="YB125" s="15"/>
      <c r="YC125" s="15"/>
      <c r="YD125" s="15"/>
      <c r="YE125" s="15"/>
      <c r="YF125" s="19"/>
      <c r="YG125" s="15"/>
      <c r="YH125" s="15"/>
      <c r="YI125" s="15"/>
      <c r="YJ125" s="15"/>
      <c r="YK125" s="15"/>
      <c r="YL125" s="15"/>
      <c r="YM125" s="19"/>
      <c r="YN125" s="59"/>
      <c r="YO125" s="59"/>
      <c r="YP125" s="52"/>
      <c r="YQ125" s="52"/>
      <c r="YR125" s="52"/>
      <c r="YS125" s="52"/>
      <c r="YT125" s="52"/>
      <c r="YU125" s="59"/>
      <c r="YV125" s="59"/>
      <c r="YW125" s="59"/>
      <c r="YX125" s="59"/>
      <c r="YY125" s="60"/>
      <c r="YZ125" s="278"/>
      <c r="ZA125" s="243"/>
      <c r="ZB125" s="244"/>
      <c r="ZC125" s="244"/>
      <c r="ZD125" s="244"/>
      <c r="ZE125" s="244"/>
      <c r="ZF125" s="244"/>
      <c r="ZG125" s="201"/>
      <c r="ZH125" s="210"/>
      <c r="ZI125" s="15"/>
      <c r="ZJ125" s="15"/>
      <c r="ZK125" s="15"/>
      <c r="ZL125" s="15"/>
      <c r="ZM125" s="15"/>
      <c r="ZN125" s="15"/>
      <c r="ZO125" s="15"/>
      <c r="ZP125" s="15"/>
      <c r="ZQ125" s="15"/>
      <c r="ZR125" s="15"/>
      <c r="ZS125" s="19"/>
      <c r="ZT125" s="15"/>
      <c r="ZU125" s="15"/>
      <c r="ZV125" s="15"/>
      <c r="ZW125" s="15"/>
      <c r="ZX125" s="15"/>
      <c r="ZY125" s="15"/>
      <c r="ZZ125" s="19"/>
      <c r="AAA125" s="59"/>
      <c r="AAB125" s="59"/>
      <c r="AAC125" s="52"/>
      <c r="AAD125" s="52"/>
      <c r="AAE125" s="52"/>
      <c r="AAF125" s="52"/>
      <c r="AAG125" s="52"/>
      <c r="AAH125" s="59"/>
      <c r="AAI125" s="59"/>
      <c r="AAJ125" s="59"/>
      <c r="AAK125" s="59"/>
      <c r="AAL125" s="60"/>
      <c r="AAM125" s="278"/>
      <c r="AAN125" s="243"/>
      <c r="AAO125" s="244"/>
      <c r="AAP125" s="244"/>
      <c r="AAQ125" s="244"/>
      <c r="AAR125" s="244"/>
      <c r="AAS125" s="244"/>
      <c r="AAT125" s="201"/>
      <c r="AAU125" s="210"/>
      <c r="AAV125" s="15"/>
      <c r="AAW125" s="15"/>
      <c r="AAX125" s="15"/>
      <c r="AAY125" s="15"/>
      <c r="AAZ125" s="15"/>
      <c r="ABA125" s="15"/>
      <c r="ABB125" s="15"/>
      <c r="ABC125" s="15"/>
      <c r="ABD125" s="15"/>
      <c r="ABE125" s="15"/>
      <c r="ABF125" s="19"/>
      <c r="ABG125" s="15"/>
      <c r="ABH125" s="15"/>
      <c r="ABI125" s="15"/>
      <c r="ABJ125" s="15"/>
      <c r="ABK125" s="15"/>
      <c r="ABL125" s="15"/>
      <c r="ABM125" s="19"/>
      <c r="ABN125" s="59"/>
      <c r="ABO125" s="59"/>
      <c r="ABP125" s="52"/>
      <c r="ABQ125" s="52"/>
      <c r="ABR125" s="52"/>
      <c r="ABS125" s="52"/>
      <c r="ABT125" s="52"/>
      <c r="ABU125" s="59"/>
      <c r="ABV125" s="59"/>
      <c r="ABW125" s="59"/>
      <c r="ABX125" s="59"/>
      <c r="ABY125" s="60"/>
      <c r="ABZ125" s="278"/>
      <c r="ACA125" s="243"/>
      <c r="ACB125" s="244"/>
      <c r="ACC125" s="244"/>
      <c r="ACD125" s="244"/>
      <c r="ACE125" s="244"/>
      <c r="ACF125" s="244"/>
      <c r="ACG125" s="201"/>
      <c r="ACH125" s="210"/>
      <c r="ACI125" s="15"/>
      <c r="ACJ125" s="15"/>
      <c r="ACK125" s="15"/>
      <c r="ACL125" s="15"/>
      <c r="ACM125" s="15"/>
      <c r="ACN125" s="15"/>
      <c r="ACO125" s="15"/>
      <c r="ACP125" s="15"/>
      <c r="ACQ125" s="15"/>
      <c r="ACR125" s="15"/>
      <c r="ACS125" s="19"/>
      <c r="ACT125" s="15"/>
      <c r="ACU125" s="15"/>
      <c r="ACV125" s="15"/>
      <c r="ACW125" s="15"/>
      <c r="ACX125" s="15"/>
      <c r="ACY125" s="15"/>
      <c r="ACZ125" s="19"/>
      <c r="ADA125" s="59"/>
      <c r="ADB125" s="59"/>
      <c r="ADC125" s="52"/>
      <c r="ADD125" s="52"/>
      <c r="ADE125" s="52"/>
      <c r="ADF125" s="52"/>
      <c r="ADG125" s="52"/>
      <c r="ADH125" s="59"/>
      <c r="ADI125" s="59"/>
      <c r="ADJ125" s="59"/>
      <c r="ADK125" s="59"/>
      <c r="ADL125" s="60"/>
      <c r="ADM125" s="278"/>
      <c r="ADN125" s="243"/>
      <c r="ADO125" s="244"/>
      <c r="ADP125" s="244"/>
      <c r="ADQ125" s="244"/>
      <c r="ADR125" s="244"/>
      <c r="ADS125" s="244"/>
      <c r="ADT125" s="201"/>
      <c r="ADU125" s="210"/>
      <c r="ADV125" s="15"/>
      <c r="ADW125" s="15"/>
      <c r="ADX125" s="15"/>
      <c r="ADY125" s="15"/>
      <c r="ADZ125" s="15"/>
      <c r="AEA125" s="15"/>
      <c r="AEB125" s="15"/>
      <c r="AEC125" s="15"/>
      <c r="AED125" s="15"/>
      <c r="AEE125" s="15"/>
      <c r="AEF125" s="19"/>
      <c r="AEG125" s="15"/>
      <c r="AEH125" s="15"/>
      <c r="AEI125" s="15"/>
      <c r="AEJ125" s="15"/>
      <c r="AEK125" s="15"/>
      <c r="AEL125" s="15"/>
      <c r="AEM125" s="19"/>
      <c r="AEN125" s="59"/>
      <c r="AEO125" s="59"/>
      <c r="AEP125" s="52"/>
      <c r="AEQ125" s="52"/>
      <c r="AER125" s="52"/>
      <c r="AES125" s="52"/>
      <c r="AET125" s="52"/>
      <c r="AEU125" s="59"/>
      <c r="AEV125" s="59"/>
      <c r="AEW125" s="59"/>
      <c r="AEX125" s="59"/>
      <c r="AEY125" s="60"/>
      <c r="AEZ125" s="278"/>
      <c r="AFA125" s="243"/>
      <c r="AFB125" s="244"/>
      <c r="AFC125" s="244"/>
      <c r="AFD125" s="244"/>
      <c r="AFE125" s="244"/>
      <c r="AFF125" s="244"/>
      <c r="AFG125" s="201"/>
      <c r="AFH125" s="210"/>
      <c r="AFI125" s="15"/>
      <c r="AFJ125" s="15"/>
      <c r="AFK125" s="15"/>
      <c r="AFL125" s="15"/>
      <c r="AFM125" s="15"/>
      <c r="AFN125" s="15"/>
      <c r="AFO125" s="15"/>
      <c r="AFP125" s="15"/>
      <c r="AFQ125" s="15"/>
      <c r="AFR125" s="15"/>
      <c r="AFS125" s="19"/>
      <c r="AFT125" s="15"/>
      <c r="AFU125" s="15"/>
      <c r="AFV125" s="15"/>
      <c r="AFW125" s="15"/>
      <c r="AFX125" s="15"/>
      <c r="AFY125" s="15"/>
      <c r="AFZ125" s="19"/>
      <c r="AGA125" s="59"/>
      <c r="AGB125" s="59"/>
      <c r="AGC125" s="52"/>
      <c r="AGD125" s="52"/>
      <c r="AGE125" s="52"/>
      <c r="AGF125" s="52"/>
      <c r="AGG125" s="52"/>
      <c r="AGH125" s="59"/>
      <c r="AGI125" s="59"/>
      <c r="AGJ125" s="59"/>
      <c r="AGK125" s="59"/>
      <c r="AGL125" s="60"/>
      <c r="AGM125" s="278"/>
      <c r="AGN125" s="243"/>
      <c r="AGO125" s="244"/>
      <c r="AGP125" s="244"/>
      <c r="AGQ125" s="244"/>
      <c r="AGR125" s="244"/>
      <c r="AGS125" s="244"/>
      <c r="AGT125" s="201"/>
      <c r="AGU125" s="210"/>
      <c r="AGV125" s="15"/>
      <c r="AGW125" s="15"/>
      <c r="AGX125" s="15"/>
      <c r="AGY125" s="15"/>
      <c r="AGZ125" s="15"/>
      <c r="AHA125" s="15"/>
      <c r="AHB125" s="15"/>
      <c r="AHC125" s="15"/>
      <c r="AHD125" s="15"/>
      <c r="AHE125" s="15"/>
      <c r="AHF125" s="19"/>
      <c r="AHG125" s="15"/>
      <c r="AHH125" s="15"/>
      <c r="AHI125" s="15"/>
      <c r="AHJ125" s="15"/>
      <c r="AHK125" s="15"/>
      <c r="AHL125" s="15"/>
      <c r="AHM125" s="19"/>
      <c r="AHN125" s="59"/>
      <c r="AHO125" s="59"/>
      <c r="AHP125" s="52"/>
      <c r="AHQ125" s="52"/>
      <c r="AHR125" s="52"/>
      <c r="AHS125" s="52"/>
      <c r="AHT125" s="52"/>
      <c r="AHU125" s="59"/>
      <c r="AHV125" s="59"/>
      <c r="AHW125" s="59"/>
      <c r="AHX125" s="59"/>
      <c r="AHY125" s="60"/>
      <c r="AHZ125" s="278"/>
      <c r="AIA125" s="243"/>
      <c r="AIB125" s="244"/>
      <c r="AIC125" s="244"/>
      <c r="AID125" s="244"/>
      <c r="AIE125" s="244"/>
      <c r="AIF125" s="244"/>
      <c r="AIG125" s="201"/>
      <c r="AIH125" s="210"/>
      <c r="AII125" s="15"/>
      <c r="AIJ125" s="15"/>
      <c r="AIK125" s="15"/>
      <c r="AIL125" s="15"/>
      <c r="AIM125" s="15"/>
      <c r="AIN125" s="15"/>
      <c r="AIO125" s="15"/>
      <c r="AIP125" s="15"/>
      <c r="AIQ125" s="15"/>
      <c r="AIR125" s="15"/>
      <c r="AIS125" s="19"/>
      <c r="AIT125" s="15"/>
      <c r="AIU125" s="15"/>
      <c r="AIV125" s="15"/>
      <c r="AIW125" s="15"/>
      <c r="AIX125" s="15"/>
      <c r="AIY125" s="15"/>
      <c r="AIZ125" s="19"/>
      <c r="AJA125" s="59"/>
      <c r="AJB125" s="59"/>
      <c r="AJC125" s="52"/>
      <c r="AJD125" s="52"/>
      <c r="AJE125" s="52"/>
      <c r="AJF125" s="52"/>
      <c r="AJG125" s="52"/>
      <c r="AJH125" s="59"/>
      <c r="AJI125" s="59"/>
      <c r="AJJ125" s="59"/>
      <c r="AJK125" s="59"/>
      <c r="AJL125" s="60"/>
      <c r="AJM125" s="278"/>
      <c r="AJN125" s="243"/>
      <c r="AJO125" s="244"/>
      <c r="AJP125" s="244"/>
      <c r="AJQ125" s="244"/>
      <c r="AJR125" s="244"/>
      <c r="AJS125" s="244"/>
      <c r="AJT125" s="201"/>
      <c r="AJU125" s="210"/>
      <c r="AJV125" s="15"/>
      <c r="AJW125" s="15"/>
      <c r="AJX125" s="15"/>
      <c r="AJY125" s="15"/>
      <c r="AJZ125" s="15"/>
      <c r="AKA125" s="15"/>
      <c r="AKB125" s="15"/>
      <c r="AKC125" s="15"/>
      <c r="AKD125" s="15"/>
      <c r="AKE125" s="15"/>
      <c r="AKF125" s="19"/>
      <c r="AKG125" s="15"/>
      <c r="AKH125" s="15"/>
      <c r="AKI125" s="15"/>
      <c r="AKJ125" s="15"/>
      <c r="AKK125" s="15"/>
      <c r="AKL125" s="15"/>
      <c r="AKM125" s="19"/>
      <c r="AKN125" s="59"/>
      <c r="AKO125" s="59"/>
      <c r="AKP125" s="52"/>
      <c r="AKQ125" s="52"/>
      <c r="AKR125" s="52"/>
      <c r="AKS125" s="52"/>
      <c r="AKT125" s="52"/>
      <c r="AKU125" s="59"/>
      <c r="AKV125" s="59"/>
      <c r="AKW125" s="59"/>
      <c r="AKX125" s="59"/>
      <c r="AKY125" s="60"/>
      <c r="AKZ125" s="278"/>
      <c r="ALA125" s="243"/>
      <c r="ALB125" s="244"/>
      <c r="ALC125" s="244"/>
      <c r="ALD125" s="244"/>
      <c r="ALE125" s="244"/>
      <c r="ALF125" s="244"/>
      <c r="ALG125" s="201"/>
      <c r="ALH125" s="210"/>
      <c r="ALI125" s="15"/>
      <c r="ALJ125" s="15"/>
      <c r="ALK125" s="15"/>
      <c r="ALL125" s="15"/>
      <c r="ALM125" s="15"/>
      <c r="ALN125" s="15"/>
      <c r="ALO125" s="15"/>
      <c r="ALP125" s="15"/>
      <c r="ALQ125" s="15"/>
      <c r="ALR125" s="15"/>
      <c r="ALS125" s="19"/>
      <c r="ALT125" s="15"/>
      <c r="ALU125" s="15"/>
      <c r="ALV125" s="15"/>
      <c r="ALW125" s="15"/>
      <c r="ALX125" s="15"/>
      <c r="ALY125" s="15"/>
      <c r="ALZ125" s="19"/>
      <c r="AMA125" s="59"/>
      <c r="AMB125" s="59"/>
      <c r="AMC125" s="52"/>
      <c r="AMD125" s="52"/>
      <c r="AME125" s="52"/>
      <c r="AMF125" s="52"/>
      <c r="AMG125" s="52"/>
      <c r="AMH125" s="59"/>
      <c r="AMI125" s="59"/>
      <c r="AMJ125" s="59"/>
      <c r="AMK125" s="59"/>
      <c r="AML125" s="60"/>
      <c r="AMM125" s="278"/>
      <c r="AMN125" s="243"/>
      <c r="AMO125" s="244"/>
      <c r="AMP125" s="244"/>
      <c r="AMQ125" s="244"/>
      <c r="AMR125" s="244"/>
      <c r="AMS125" s="244"/>
      <c r="AMT125" s="201"/>
      <c r="AMU125" s="210"/>
      <c r="AMV125" s="15"/>
      <c r="AMW125" s="15"/>
      <c r="AMX125" s="15"/>
      <c r="AMY125" s="15"/>
      <c r="AMZ125" s="15"/>
      <c r="ANA125" s="15"/>
      <c r="ANB125" s="15"/>
      <c r="ANC125" s="15"/>
      <c r="AND125" s="15"/>
      <c r="ANE125" s="15"/>
      <c r="ANF125" s="19"/>
      <c r="ANG125" s="15"/>
      <c r="ANH125" s="15"/>
      <c r="ANI125" s="15"/>
      <c r="ANJ125" s="15"/>
      <c r="ANK125" s="15"/>
      <c r="ANL125" s="15"/>
      <c r="ANM125" s="19"/>
      <c r="ANN125" s="59"/>
      <c r="ANO125" s="59"/>
      <c r="ANP125" s="52"/>
      <c r="ANQ125" s="52"/>
      <c r="ANR125" s="52"/>
      <c r="ANS125" s="52"/>
      <c r="ANT125" s="52"/>
      <c r="ANU125" s="59"/>
      <c r="ANV125" s="59"/>
      <c r="ANW125" s="59"/>
      <c r="ANX125" s="59"/>
      <c r="ANY125" s="60"/>
      <c r="ANZ125" s="278"/>
      <c r="AOA125" s="243"/>
      <c r="AOB125" s="244"/>
      <c r="AOC125" s="244"/>
      <c r="AOD125" s="244"/>
      <c r="AOE125" s="244"/>
      <c r="AOF125" s="244"/>
      <c r="AOG125" s="201"/>
      <c r="AOH125" s="210"/>
      <c r="AOI125" s="15"/>
      <c r="AOJ125" s="15"/>
      <c r="AOK125" s="15"/>
      <c r="AOL125" s="15"/>
      <c r="AOM125" s="15"/>
      <c r="AON125" s="15"/>
      <c r="AOO125" s="15"/>
      <c r="AOP125" s="15"/>
      <c r="AOQ125" s="15"/>
      <c r="AOR125" s="15"/>
      <c r="AOS125" s="19"/>
      <c r="AOT125" s="15"/>
      <c r="AOU125" s="15"/>
      <c r="AOV125" s="15"/>
      <c r="AOW125" s="15"/>
      <c r="AOX125" s="15"/>
      <c r="AOY125" s="15"/>
      <c r="AOZ125" s="19"/>
      <c r="APA125" s="59"/>
      <c r="APB125" s="59"/>
      <c r="APC125" s="52"/>
      <c r="APD125" s="52"/>
      <c r="APE125" s="52"/>
      <c r="APF125" s="52"/>
      <c r="APG125" s="52"/>
      <c r="APH125" s="59"/>
      <c r="API125" s="59"/>
      <c r="APJ125" s="59"/>
      <c r="APK125" s="59"/>
      <c r="APL125" s="60"/>
      <c r="APM125" s="278"/>
      <c r="APN125" s="243"/>
      <c r="APO125" s="244"/>
      <c r="APP125" s="244"/>
      <c r="APQ125" s="244"/>
      <c r="APR125" s="244"/>
      <c r="APS125" s="244"/>
      <c r="APT125" s="201"/>
      <c r="APU125" s="210"/>
      <c r="APV125" s="15"/>
      <c r="APW125" s="15"/>
      <c r="APX125" s="15"/>
      <c r="APY125" s="15"/>
      <c r="APZ125" s="15"/>
      <c r="AQA125" s="15"/>
      <c r="AQB125" s="15"/>
      <c r="AQC125" s="15"/>
      <c r="AQD125" s="15"/>
      <c r="AQE125" s="15"/>
      <c r="AQF125" s="19"/>
      <c r="AQG125" s="15"/>
      <c r="AQH125" s="15"/>
      <c r="AQI125" s="15"/>
      <c r="AQJ125" s="15"/>
      <c r="AQK125" s="15"/>
      <c r="AQL125" s="15"/>
      <c r="AQM125" s="19"/>
      <c r="AQN125" s="59"/>
      <c r="AQO125" s="59"/>
      <c r="AQP125" s="52"/>
      <c r="AQQ125" s="52"/>
      <c r="AQR125" s="52"/>
      <c r="AQS125" s="52"/>
      <c r="AQT125" s="52"/>
      <c r="AQU125" s="59"/>
      <c r="AQV125" s="59"/>
      <c r="AQW125" s="59"/>
      <c r="AQX125" s="59"/>
      <c r="AQY125" s="60"/>
      <c r="AQZ125" s="278"/>
      <c r="ARA125" s="243"/>
      <c r="ARB125" s="244"/>
      <c r="ARC125" s="244"/>
      <c r="ARD125" s="244"/>
      <c r="ARE125" s="244"/>
      <c r="ARF125" s="244"/>
      <c r="ARG125" s="201"/>
      <c r="ARH125" s="210"/>
      <c r="ARI125" s="15"/>
      <c r="ARJ125" s="15"/>
      <c r="ARK125" s="15"/>
      <c r="ARL125" s="15"/>
      <c r="ARM125" s="15"/>
      <c r="ARN125" s="15"/>
      <c r="ARO125" s="15"/>
      <c r="ARP125" s="15"/>
      <c r="ARQ125" s="15"/>
      <c r="ARR125" s="15"/>
      <c r="ARS125" s="19"/>
      <c r="ART125" s="15"/>
      <c r="ARU125" s="15"/>
      <c r="ARV125" s="15"/>
      <c r="ARW125" s="15"/>
      <c r="ARX125" s="15"/>
      <c r="ARY125" s="15"/>
      <c r="ARZ125" s="19"/>
      <c r="ASA125" s="59"/>
      <c r="ASB125" s="59"/>
      <c r="ASC125" s="52"/>
      <c r="ASD125" s="52"/>
      <c r="ASE125" s="52"/>
      <c r="ASF125" s="52"/>
      <c r="ASG125" s="52"/>
      <c r="ASH125" s="59"/>
      <c r="ASI125" s="59"/>
      <c r="ASJ125" s="59"/>
      <c r="ASK125" s="59"/>
      <c r="ASL125" s="60"/>
      <c r="ASM125" s="278"/>
      <c r="ASN125" s="243"/>
      <c r="ASO125" s="244"/>
      <c r="ASP125" s="244"/>
      <c r="ASQ125" s="244"/>
      <c r="ASR125" s="244"/>
      <c r="ASS125" s="244"/>
      <c r="AST125" s="201"/>
      <c r="ASU125" s="210"/>
      <c r="ASV125" s="15"/>
      <c r="ASW125" s="15"/>
      <c r="ASX125" s="15"/>
      <c r="ASY125" s="15"/>
      <c r="ASZ125" s="15"/>
      <c r="ATA125" s="15"/>
      <c r="ATB125" s="15"/>
      <c r="ATC125" s="15"/>
      <c r="ATD125" s="15"/>
      <c r="ATE125" s="15"/>
      <c r="ATF125" s="19"/>
      <c r="ATG125" s="15"/>
      <c r="ATH125" s="15"/>
      <c r="ATI125" s="15"/>
      <c r="ATJ125" s="15"/>
      <c r="ATK125" s="15"/>
      <c r="ATL125" s="15"/>
      <c r="ATM125" s="19"/>
      <c r="ATN125" s="59"/>
      <c r="ATO125" s="59"/>
      <c r="ATP125" s="52"/>
      <c r="ATQ125" s="52"/>
      <c r="ATR125" s="52"/>
      <c r="ATS125" s="52"/>
      <c r="ATT125" s="52"/>
      <c r="ATU125" s="59"/>
      <c r="ATV125" s="59"/>
      <c r="ATW125" s="59"/>
      <c r="ATX125" s="59"/>
      <c r="ATY125" s="60"/>
      <c r="ATZ125" s="278"/>
      <c r="AUA125" s="243"/>
      <c r="AUB125" s="244"/>
      <c r="AUC125" s="244"/>
      <c r="AUD125" s="244"/>
      <c r="AUE125" s="244"/>
      <c r="AUF125" s="244"/>
      <c r="AUG125" s="201"/>
      <c r="AUH125" s="210"/>
      <c r="AUI125" s="15"/>
      <c r="AUJ125" s="15"/>
      <c r="AUK125" s="15"/>
      <c r="AUL125" s="15"/>
      <c r="AUM125" s="15"/>
      <c r="AUN125" s="15"/>
      <c r="AUO125" s="15"/>
      <c r="AUP125" s="15"/>
      <c r="AUQ125" s="15"/>
      <c r="AUR125" s="15"/>
      <c r="AUS125" s="19"/>
      <c r="AUT125" s="15"/>
      <c r="AUU125" s="15"/>
      <c r="AUV125" s="15"/>
      <c r="AUW125" s="15"/>
      <c r="AUX125" s="15"/>
      <c r="AUY125" s="15"/>
      <c r="AUZ125" s="19"/>
      <c r="AVA125" s="59"/>
      <c r="AVB125" s="59"/>
      <c r="AVC125" s="52"/>
      <c r="AVD125" s="52"/>
      <c r="AVE125" s="52"/>
      <c r="AVF125" s="52"/>
      <c r="AVG125" s="52"/>
      <c r="AVH125" s="59"/>
      <c r="AVI125" s="59"/>
      <c r="AVJ125" s="59"/>
      <c r="AVK125" s="59"/>
      <c r="AVL125" s="60"/>
      <c r="AVM125" s="278"/>
      <c r="AVN125" s="243"/>
      <c r="AVO125" s="244"/>
      <c r="AVP125" s="244"/>
      <c r="AVQ125" s="244"/>
      <c r="AVR125" s="244"/>
      <c r="AVS125" s="244"/>
      <c r="AVT125" s="201"/>
      <c r="AVU125" s="210"/>
      <c r="AVV125" s="15"/>
      <c r="AVW125" s="15"/>
      <c r="AVX125" s="15"/>
      <c r="AVY125" s="15"/>
      <c r="AVZ125" s="15"/>
      <c r="AWA125" s="15"/>
      <c r="AWB125" s="15"/>
      <c r="AWC125" s="15"/>
      <c r="AWD125" s="15"/>
      <c r="AWE125" s="15"/>
      <c r="AWF125" s="19"/>
      <c r="AWG125" s="15"/>
      <c r="AWH125" s="15"/>
      <c r="AWI125" s="15"/>
      <c r="AWJ125" s="15"/>
      <c r="AWK125" s="15"/>
      <c r="AWL125" s="15"/>
      <c r="AWM125" s="19"/>
      <c r="AWN125" s="59"/>
      <c r="AWO125" s="59"/>
      <c r="AWP125" s="52"/>
      <c r="AWQ125" s="52"/>
      <c r="AWR125" s="52"/>
      <c r="AWS125" s="52"/>
      <c r="AWT125" s="52"/>
      <c r="AWU125" s="59"/>
      <c r="AWV125" s="59"/>
      <c r="AWW125" s="59"/>
      <c r="AWX125" s="59"/>
      <c r="AWY125" s="60"/>
      <c r="AWZ125" s="278"/>
      <c r="AXA125" s="243"/>
      <c r="AXB125" s="244"/>
      <c r="AXC125" s="244"/>
      <c r="AXD125" s="244"/>
      <c r="AXE125" s="244"/>
      <c r="AXF125" s="244"/>
      <c r="AXG125" s="201"/>
      <c r="AXH125" s="210"/>
      <c r="AXI125" s="15"/>
      <c r="AXJ125" s="15"/>
      <c r="AXK125" s="15"/>
      <c r="AXL125" s="15"/>
      <c r="AXM125" s="15"/>
      <c r="AXN125" s="15"/>
      <c r="AXO125" s="15"/>
      <c r="AXP125" s="15"/>
      <c r="AXQ125" s="15"/>
      <c r="AXR125" s="15"/>
      <c r="AXS125" s="19"/>
      <c r="AXT125" s="15"/>
      <c r="AXU125" s="15"/>
      <c r="AXV125" s="15"/>
      <c r="AXW125" s="15"/>
      <c r="AXX125" s="15"/>
      <c r="AXY125" s="15"/>
      <c r="AXZ125" s="19"/>
      <c r="AYA125" s="59"/>
      <c r="AYB125" s="59"/>
      <c r="AYC125" s="52"/>
      <c r="AYD125" s="52"/>
      <c r="AYE125" s="52"/>
      <c r="AYF125" s="52"/>
      <c r="AYG125" s="52"/>
      <c r="AYH125" s="59"/>
      <c r="AYI125" s="59"/>
      <c r="AYJ125" s="59"/>
      <c r="AYK125" s="59"/>
      <c r="AYL125" s="60"/>
      <c r="AYM125" s="278"/>
      <c r="AYN125" s="243"/>
      <c r="AYO125" s="244"/>
      <c r="AYP125" s="244"/>
      <c r="AYQ125" s="244"/>
      <c r="AYR125" s="244"/>
      <c r="AYS125" s="244"/>
      <c r="AYT125" s="201"/>
      <c r="AYU125" s="210"/>
      <c r="AYV125" s="15"/>
      <c r="AYW125" s="15"/>
      <c r="AYX125" s="15"/>
      <c r="AYY125" s="15"/>
      <c r="AYZ125" s="15"/>
      <c r="AZA125" s="15"/>
      <c r="AZB125" s="15"/>
      <c r="AZC125" s="15"/>
      <c r="AZD125" s="15"/>
      <c r="AZE125" s="15"/>
      <c r="AZF125" s="19"/>
      <c r="AZG125" s="15"/>
      <c r="AZH125" s="15"/>
      <c r="AZI125" s="15"/>
      <c r="AZJ125" s="15"/>
      <c r="AZK125" s="15"/>
      <c r="AZL125" s="15"/>
      <c r="AZM125" s="19"/>
      <c r="AZN125" s="59"/>
      <c r="AZO125" s="59"/>
      <c r="AZP125" s="52"/>
      <c r="AZQ125" s="52"/>
      <c r="AZR125" s="52"/>
      <c r="AZS125" s="52"/>
      <c r="AZT125" s="52"/>
      <c r="AZU125" s="59"/>
      <c r="AZV125" s="59"/>
      <c r="AZW125" s="59"/>
      <c r="AZX125" s="59"/>
      <c r="AZY125" s="60"/>
      <c r="AZZ125" s="278"/>
      <c r="BAA125" s="243"/>
      <c r="BAB125" s="244"/>
      <c r="BAC125" s="244"/>
      <c r="BAD125" s="244"/>
      <c r="BAE125" s="244"/>
      <c r="BAF125" s="244"/>
      <c r="BAG125" s="201"/>
      <c r="BAH125" s="210"/>
      <c r="BAI125" s="15"/>
      <c r="BAJ125" s="15"/>
      <c r="BAK125" s="15"/>
      <c r="BAL125" s="15"/>
      <c r="BAM125" s="15"/>
      <c r="BAN125" s="15"/>
      <c r="BAO125" s="15"/>
      <c r="BAP125" s="15"/>
      <c r="BAQ125" s="15"/>
      <c r="BAR125" s="15"/>
      <c r="BAS125" s="19"/>
      <c r="BAT125" s="15"/>
      <c r="BAU125" s="15"/>
      <c r="BAV125" s="15"/>
      <c r="BAW125" s="15"/>
      <c r="BAX125" s="15"/>
      <c r="BAY125" s="15"/>
      <c r="BAZ125" s="19"/>
      <c r="BBA125" s="59"/>
      <c r="BBB125" s="59"/>
      <c r="BBC125" s="52"/>
      <c r="BBD125" s="52"/>
      <c r="BBE125" s="52"/>
      <c r="BBF125" s="52"/>
      <c r="BBG125" s="52"/>
      <c r="BBH125" s="59"/>
      <c r="BBI125" s="59"/>
      <c r="BBJ125" s="59"/>
      <c r="BBK125" s="59"/>
      <c r="BBL125" s="60"/>
      <c r="BBM125" s="278"/>
      <c r="BBN125" s="243"/>
      <c r="BBO125" s="244"/>
      <c r="BBP125" s="244"/>
      <c r="BBQ125" s="244"/>
      <c r="BBR125" s="244"/>
      <c r="BBS125" s="244"/>
      <c r="BBT125" s="201"/>
      <c r="BBU125" s="210"/>
      <c r="BBV125" s="15"/>
      <c r="BBW125" s="15"/>
      <c r="BBX125" s="15"/>
      <c r="BBY125" s="15"/>
      <c r="BBZ125" s="15"/>
      <c r="BCA125" s="15"/>
      <c r="BCB125" s="15"/>
      <c r="BCC125" s="15"/>
      <c r="BCD125" s="15"/>
      <c r="BCE125" s="15"/>
      <c r="BCF125" s="19"/>
      <c r="BCG125" s="15"/>
      <c r="BCH125" s="15"/>
      <c r="BCI125" s="15"/>
      <c r="BCJ125" s="15"/>
      <c r="BCK125" s="15"/>
      <c r="BCL125" s="15"/>
      <c r="BCM125" s="19"/>
      <c r="BCN125" s="59"/>
      <c r="BCO125" s="59"/>
      <c r="BCP125" s="52"/>
      <c r="BCQ125" s="52"/>
      <c r="BCR125" s="52"/>
      <c r="BCS125" s="52"/>
      <c r="BCT125" s="52"/>
      <c r="BCU125" s="59"/>
      <c r="BCV125" s="59"/>
      <c r="BCW125" s="59"/>
      <c r="BCX125" s="59"/>
      <c r="BCY125" s="60"/>
      <c r="BCZ125" s="278"/>
      <c r="BDA125" s="243"/>
      <c r="BDB125" s="244"/>
      <c r="BDC125" s="244"/>
      <c r="BDD125" s="244"/>
      <c r="BDE125" s="244"/>
      <c r="BDF125" s="244"/>
      <c r="BDG125" s="201"/>
      <c r="BDH125" s="210"/>
      <c r="BDI125" s="15"/>
      <c r="BDJ125" s="15"/>
      <c r="BDK125" s="15"/>
      <c r="BDL125" s="15"/>
      <c r="BDM125" s="15"/>
      <c r="BDN125" s="15"/>
      <c r="BDO125" s="15"/>
      <c r="BDP125" s="15"/>
      <c r="BDQ125" s="15"/>
      <c r="BDR125" s="15"/>
      <c r="BDS125" s="19"/>
      <c r="BDT125" s="15"/>
      <c r="BDU125" s="15"/>
      <c r="BDV125" s="15"/>
      <c r="BDW125" s="15"/>
      <c r="BDX125" s="15"/>
      <c r="BDY125" s="15"/>
      <c r="BDZ125" s="19"/>
      <c r="BEA125" s="59"/>
      <c r="BEB125" s="59"/>
      <c r="BEC125" s="52"/>
      <c r="BED125" s="52"/>
      <c r="BEE125" s="52"/>
      <c r="BEF125" s="52"/>
      <c r="BEG125" s="52"/>
      <c r="BEH125" s="59"/>
      <c r="BEI125" s="59"/>
      <c r="BEJ125" s="59"/>
      <c r="BEK125" s="59"/>
      <c r="BEL125" s="60"/>
      <c r="BEM125" s="278"/>
      <c r="BEN125" s="243"/>
      <c r="BEO125" s="244"/>
      <c r="BEP125" s="244"/>
      <c r="BEQ125" s="244"/>
      <c r="BER125" s="244"/>
      <c r="BES125" s="244"/>
      <c r="BET125" s="201"/>
      <c r="BEU125" s="210"/>
      <c r="BEV125" s="15"/>
      <c r="BEW125" s="15"/>
      <c r="BEX125" s="15"/>
      <c r="BEY125" s="15"/>
      <c r="BEZ125" s="15"/>
      <c r="BFA125" s="15"/>
      <c r="BFB125" s="15"/>
      <c r="BFC125" s="15"/>
      <c r="BFD125" s="15"/>
      <c r="BFE125" s="15"/>
      <c r="BFF125" s="19"/>
      <c r="BFG125" s="15"/>
      <c r="BFH125" s="15"/>
      <c r="BFI125" s="15"/>
      <c r="BFJ125" s="15"/>
      <c r="BFK125" s="15"/>
      <c r="BFL125" s="15"/>
      <c r="BFM125" s="19"/>
      <c r="BFN125" s="59"/>
      <c r="BFO125" s="59"/>
      <c r="BFP125" s="52"/>
      <c r="BFQ125" s="52"/>
      <c r="BFR125" s="52"/>
      <c r="BFS125" s="52"/>
      <c r="BFT125" s="52"/>
      <c r="BFU125" s="59"/>
      <c r="BFV125" s="59"/>
      <c r="BFW125" s="59"/>
      <c r="BFX125" s="59"/>
      <c r="BFY125" s="60"/>
      <c r="BFZ125" s="278"/>
      <c r="BGA125" s="243"/>
      <c r="BGB125" s="244"/>
      <c r="BGC125" s="244"/>
      <c r="BGD125" s="244"/>
      <c r="BGE125" s="244"/>
      <c r="BGF125" s="244"/>
      <c r="BGG125" s="201"/>
      <c r="BGH125" s="210"/>
      <c r="BGI125" s="15"/>
      <c r="BGJ125" s="15"/>
      <c r="BGK125" s="15"/>
      <c r="BGL125" s="15"/>
      <c r="BGM125" s="15"/>
      <c r="BGN125" s="15"/>
      <c r="BGO125" s="15"/>
      <c r="BGP125" s="15"/>
      <c r="BGQ125" s="15"/>
      <c r="BGR125" s="15"/>
      <c r="BGS125" s="19"/>
      <c r="BGT125" s="15"/>
      <c r="BGU125" s="15"/>
      <c r="BGV125" s="15"/>
      <c r="BGW125" s="15"/>
      <c r="BGX125" s="15"/>
      <c r="BGY125" s="15"/>
      <c r="BGZ125" s="19"/>
      <c r="BHA125" s="59"/>
      <c r="BHB125" s="59"/>
      <c r="BHC125" s="52"/>
      <c r="BHD125" s="52"/>
      <c r="BHE125" s="52"/>
      <c r="BHF125" s="52"/>
      <c r="BHG125" s="52"/>
      <c r="BHH125" s="59"/>
      <c r="BHI125" s="59"/>
      <c r="BHJ125" s="59"/>
      <c r="BHK125" s="59"/>
      <c r="BHL125" s="60"/>
      <c r="BHM125" s="278"/>
      <c r="BHN125" s="243"/>
      <c r="BHO125" s="244"/>
      <c r="BHP125" s="244"/>
      <c r="BHQ125" s="244"/>
      <c r="BHR125" s="244"/>
      <c r="BHS125" s="244"/>
      <c r="BHT125" s="201"/>
      <c r="BHU125" s="210"/>
      <c r="BHV125" s="15"/>
      <c r="BHW125" s="15"/>
      <c r="BHX125" s="15"/>
      <c r="BHY125" s="15"/>
      <c r="BHZ125" s="15"/>
      <c r="BIA125" s="15"/>
      <c r="BIB125" s="15"/>
      <c r="BIC125" s="15"/>
      <c r="BID125" s="15"/>
      <c r="BIE125" s="15"/>
      <c r="BIF125" s="19"/>
      <c r="BIG125" s="15"/>
      <c r="BIH125" s="15"/>
      <c r="BII125" s="15"/>
      <c r="BIJ125" s="15"/>
      <c r="BIK125" s="15"/>
      <c r="BIL125" s="15"/>
      <c r="BIM125" s="19"/>
      <c r="BIN125" s="59"/>
      <c r="BIO125" s="59"/>
      <c r="BIP125" s="52"/>
      <c r="BIQ125" s="52"/>
      <c r="BIR125" s="52"/>
      <c r="BIS125" s="52"/>
      <c r="BIT125" s="52"/>
      <c r="BIU125" s="59"/>
      <c r="BIV125" s="59"/>
      <c r="BIW125" s="59"/>
      <c r="BIX125" s="59"/>
      <c r="BIY125" s="60"/>
      <c r="BIZ125" s="278"/>
      <c r="BJA125" s="243"/>
      <c r="BJB125" s="244"/>
      <c r="BJC125" s="244"/>
      <c r="BJD125" s="244"/>
      <c r="BJE125" s="244"/>
      <c r="BJF125" s="244"/>
      <c r="BJG125" s="201"/>
      <c r="BJH125" s="210"/>
      <c r="BJI125" s="15"/>
      <c r="BJJ125" s="15"/>
      <c r="BJK125" s="15"/>
      <c r="BJL125" s="15"/>
      <c r="BJM125" s="15"/>
      <c r="BJN125" s="15"/>
      <c r="BJO125" s="15"/>
      <c r="BJP125" s="15"/>
      <c r="BJQ125" s="15"/>
      <c r="BJR125" s="15"/>
      <c r="BJS125" s="19"/>
      <c r="BJT125" s="15"/>
      <c r="BJU125" s="15"/>
      <c r="BJV125" s="15"/>
      <c r="BJW125" s="15"/>
      <c r="BJX125" s="15"/>
      <c r="BJY125" s="15"/>
      <c r="BJZ125" s="19"/>
      <c r="BKA125" s="59"/>
      <c r="BKB125" s="59"/>
      <c r="BKC125" s="52"/>
      <c r="BKD125" s="52"/>
      <c r="BKE125" s="52"/>
      <c r="BKF125" s="52"/>
      <c r="BKG125" s="52"/>
      <c r="BKH125" s="59"/>
      <c r="BKI125" s="59"/>
      <c r="BKJ125" s="59"/>
      <c r="BKK125" s="59"/>
      <c r="BKL125" s="60"/>
      <c r="BKM125" s="278"/>
      <c r="BKN125" s="243"/>
      <c r="BKO125" s="244"/>
      <c r="BKP125" s="244"/>
      <c r="BKQ125" s="244"/>
      <c r="BKR125" s="244"/>
      <c r="BKS125" s="244"/>
      <c r="BKT125" s="201"/>
      <c r="BKU125" s="210"/>
      <c r="BKV125" s="15"/>
      <c r="BKW125" s="15"/>
      <c r="BKX125" s="15"/>
      <c r="BKY125" s="15"/>
      <c r="BKZ125" s="15"/>
      <c r="BLA125" s="15"/>
      <c r="BLB125" s="15"/>
      <c r="BLC125" s="15"/>
      <c r="BLD125" s="15"/>
      <c r="BLE125" s="15"/>
      <c r="BLF125" s="19"/>
      <c r="BLG125" s="15"/>
      <c r="BLH125" s="15"/>
      <c r="BLI125" s="15"/>
      <c r="BLJ125" s="15"/>
      <c r="BLK125" s="15"/>
      <c r="BLL125" s="15"/>
      <c r="BLM125" s="19"/>
      <c r="BLN125" s="59"/>
      <c r="BLO125" s="59"/>
      <c r="BLP125" s="52"/>
      <c r="BLQ125" s="52"/>
      <c r="BLR125" s="52"/>
      <c r="BLS125" s="52"/>
      <c r="BLT125" s="52"/>
      <c r="BLU125" s="59"/>
      <c r="BLV125" s="59"/>
      <c r="BLW125" s="59"/>
      <c r="BLX125" s="59"/>
      <c r="BLY125" s="60"/>
      <c r="BLZ125" s="278"/>
      <c r="BMA125" s="243"/>
      <c r="BMB125" s="244"/>
      <c r="BMC125" s="244"/>
      <c r="BMD125" s="244"/>
      <c r="BME125" s="244"/>
      <c r="BMF125" s="244"/>
      <c r="BMG125" s="201"/>
      <c r="BMH125" s="210"/>
      <c r="BMI125" s="15"/>
      <c r="BMJ125" s="15"/>
      <c r="BMK125" s="15"/>
      <c r="BML125" s="15"/>
      <c r="BMM125" s="15"/>
      <c r="BMN125" s="15"/>
      <c r="BMO125" s="15"/>
      <c r="BMP125" s="15"/>
      <c r="BMQ125" s="15"/>
      <c r="BMR125" s="15"/>
      <c r="BMS125" s="19"/>
      <c r="BMT125" s="15"/>
      <c r="BMU125" s="15"/>
      <c r="BMV125" s="15"/>
      <c r="BMW125" s="15"/>
      <c r="BMX125" s="15"/>
      <c r="BMY125" s="15"/>
      <c r="BMZ125" s="19"/>
      <c r="BNA125" s="59"/>
      <c r="BNB125" s="59"/>
      <c r="BNC125" s="52"/>
      <c r="BND125" s="52"/>
      <c r="BNE125" s="52"/>
      <c r="BNF125" s="52"/>
      <c r="BNG125" s="52"/>
      <c r="BNH125" s="59"/>
      <c r="BNI125" s="59"/>
      <c r="BNJ125" s="59"/>
      <c r="BNK125" s="59"/>
      <c r="BNL125" s="60"/>
      <c r="BNM125" s="278"/>
      <c r="BNN125" s="243"/>
      <c r="BNO125" s="244"/>
      <c r="BNP125" s="244"/>
      <c r="BNQ125" s="244"/>
      <c r="BNR125" s="244"/>
      <c r="BNS125" s="244"/>
      <c r="BNT125" s="201"/>
      <c r="BNU125" s="210"/>
      <c r="BNV125" s="15"/>
      <c r="BNW125" s="15"/>
      <c r="BNX125" s="15"/>
      <c r="BNY125" s="15"/>
      <c r="BNZ125" s="15"/>
      <c r="BOA125" s="15"/>
      <c r="BOB125" s="15"/>
      <c r="BOC125" s="15"/>
      <c r="BOD125" s="15"/>
      <c r="BOE125" s="15"/>
      <c r="BOF125" s="19"/>
      <c r="BOG125" s="15"/>
      <c r="BOH125" s="15"/>
      <c r="BOI125" s="15"/>
      <c r="BOJ125" s="15"/>
      <c r="BOK125" s="15"/>
      <c r="BOL125" s="15"/>
      <c r="BOM125" s="19"/>
      <c r="BON125" s="59"/>
      <c r="BOO125" s="59"/>
      <c r="BOP125" s="52"/>
      <c r="BOQ125" s="52"/>
      <c r="BOR125" s="52"/>
      <c r="BOS125" s="52"/>
      <c r="BOT125" s="52"/>
      <c r="BOU125" s="59"/>
      <c r="BOV125" s="59"/>
      <c r="BOW125" s="59"/>
      <c r="BOX125" s="59"/>
      <c r="BOY125" s="60"/>
      <c r="BOZ125" s="278"/>
      <c r="BPA125" s="243"/>
      <c r="BPB125" s="244"/>
      <c r="BPC125" s="244"/>
      <c r="BPD125" s="244"/>
      <c r="BPE125" s="244"/>
      <c r="BPF125" s="244"/>
      <c r="BPG125" s="201"/>
      <c r="BPH125" s="210"/>
      <c r="BPI125" s="15"/>
      <c r="BPJ125" s="15"/>
      <c r="BPK125" s="15"/>
      <c r="BPL125" s="15"/>
      <c r="BPM125" s="15"/>
      <c r="BPN125" s="15"/>
      <c r="BPO125" s="15"/>
      <c r="BPP125" s="15"/>
      <c r="BPQ125" s="15"/>
      <c r="BPR125" s="15"/>
      <c r="BPS125" s="19"/>
      <c r="BPT125" s="15"/>
      <c r="BPU125" s="15"/>
      <c r="BPV125" s="15"/>
      <c r="BPW125" s="15"/>
      <c r="BPX125" s="15"/>
      <c r="BPY125" s="15"/>
      <c r="BPZ125" s="19"/>
      <c r="BQA125" s="59"/>
      <c r="BQB125" s="59"/>
      <c r="BQC125" s="52"/>
      <c r="BQD125" s="52"/>
      <c r="BQE125" s="52"/>
      <c r="BQF125" s="52"/>
      <c r="BQG125" s="52"/>
      <c r="BQH125" s="59"/>
      <c r="BQI125" s="59"/>
      <c r="BQJ125" s="59"/>
      <c r="BQK125" s="59"/>
      <c r="BQL125" s="60"/>
      <c r="BQM125" s="278"/>
      <c r="BQN125" s="243"/>
      <c r="BQO125" s="244"/>
      <c r="BQP125" s="244"/>
      <c r="BQQ125" s="244"/>
      <c r="BQR125" s="244"/>
      <c r="BQS125" s="244"/>
      <c r="BQT125" s="201"/>
      <c r="BQU125" s="210"/>
      <c r="BQV125" s="15"/>
      <c r="BQW125" s="15"/>
      <c r="BQX125" s="15"/>
      <c r="BQY125" s="15"/>
      <c r="BQZ125" s="15"/>
      <c r="BRA125" s="15"/>
      <c r="BRB125" s="15"/>
      <c r="BRC125" s="15"/>
      <c r="BRD125" s="15"/>
      <c r="BRE125" s="15"/>
      <c r="BRF125" s="19"/>
      <c r="BRG125" s="15"/>
      <c r="BRH125" s="15"/>
      <c r="BRI125" s="15"/>
      <c r="BRJ125" s="15"/>
      <c r="BRK125" s="15"/>
      <c r="BRL125" s="15"/>
      <c r="BRM125" s="19"/>
      <c r="BRN125" s="59"/>
      <c r="BRO125" s="59"/>
      <c r="BRP125" s="52"/>
      <c r="BRQ125" s="52"/>
      <c r="BRR125" s="52"/>
      <c r="BRS125" s="52"/>
      <c r="BRT125" s="52"/>
      <c r="BRU125" s="59"/>
      <c r="BRV125" s="59"/>
      <c r="BRW125" s="59"/>
      <c r="BRX125" s="59"/>
      <c r="BRY125" s="60"/>
      <c r="BRZ125" s="278"/>
      <c r="BSA125" s="243"/>
      <c r="BSB125" s="244"/>
      <c r="BSC125" s="244"/>
      <c r="BSD125" s="244"/>
      <c r="BSE125" s="244"/>
      <c r="BSF125" s="244"/>
      <c r="BSG125" s="201"/>
      <c r="BSH125" s="210"/>
      <c r="BSI125" s="15"/>
      <c r="BSJ125" s="15"/>
      <c r="BSK125" s="15"/>
      <c r="BSL125" s="15"/>
      <c r="BSM125" s="15"/>
      <c r="BSN125" s="15"/>
      <c r="BSO125" s="15"/>
      <c r="BSP125" s="15"/>
      <c r="BSQ125" s="15"/>
      <c r="BSR125" s="15"/>
      <c r="BSS125" s="19"/>
      <c r="BST125" s="15"/>
      <c r="BSU125" s="15"/>
      <c r="BSV125" s="15"/>
      <c r="BSW125" s="15"/>
      <c r="BSX125" s="15"/>
      <c r="BSY125" s="15"/>
      <c r="BSZ125" s="19"/>
      <c r="BTA125" s="59"/>
      <c r="BTB125" s="59"/>
      <c r="BTC125" s="52"/>
      <c r="BTD125" s="52"/>
      <c r="BTE125" s="52"/>
      <c r="BTF125" s="52"/>
      <c r="BTG125" s="52"/>
      <c r="BTH125" s="59"/>
      <c r="BTI125" s="59"/>
      <c r="BTJ125" s="59"/>
      <c r="BTK125" s="59"/>
      <c r="BTL125" s="60"/>
      <c r="BTM125" s="278"/>
      <c r="BTN125" s="243"/>
      <c r="BTO125" s="244"/>
      <c r="BTP125" s="244"/>
      <c r="BTQ125" s="244"/>
      <c r="BTR125" s="244"/>
      <c r="BTS125" s="244"/>
      <c r="BTT125" s="201"/>
      <c r="BTU125" s="210"/>
      <c r="BTV125" s="15"/>
      <c r="BTW125" s="15"/>
      <c r="BTX125" s="15"/>
      <c r="BTY125" s="15"/>
      <c r="BTZ125" s="15"/>
      <c r="BUA125" s="15"/>
      <c r="BUB125" s="15"/>
      <c r="BUC125" s="15"/>
      <c r="BUD125" s="15"/>
      <c r="BUE125" s="15"/>
      <c r="BUF125" s="19"/>
      <c r="BUG125" s="15"/>
      <c r="BUH125" s="15"/>
      <c r="BUI125" s="15"/>
      <c r="BUJ125" s="15"/>
      <c r="BUK125" s="15"/>
      <c r="BUL125" s="15"/>
      <c r="BUM125" s="19"/>
      <c r="BUN125" s="59"/>
      <c r="BUO125" s="59"/>
      <c r="BUP125" s="52"/>
      <c r="BUQ125" s="52"/>
      <c r="BUR125" s="52"/>
      <c r="BUS125" s="52"/>
      <c r="BUT125" s="52"/>
      <c r="BUU125" s="59"/>
      <c r="BUV125" s="59"/>
      <c r="BUW125" s="59"/>
      <c r="BUX125" s="59"/>
      <c r="BUY125" s="60"/>
      <c r="BUZ125" s="278"/>
      <c r="BVA125" s="243"/>
      <c r="BVB125" s="244"/>
      <c r="BVC125" s="244"/>
      <c r="BVD125" s="244"/>
      <c r="BVE125" s="244"/>
      <c r="BVF125" s="244"/>
      <c r="BVG125" s="201"/>
      <c r="BVH125" s="210"/>
      <c r="BVI125" s="15"/>
      <c r="BVJ125" s="15"/>
      <c r="BVK125" s="15"/>
      <c r="BVL125" s="15"/>
      <c r="BVM125" s="15"/>
      <c r="BVN125" s="15"/>
      <c r="BVO125" s="15"/>
      <c r="BVP125" s="15"/>
      <c r="BVQ125" s="15"/>
      <c r="BVR125" s="15"/>
      <c r="BVS125" s="19"/>
      <c r="BVT125" s="15"/>
      <c r="BVU125" s="15"/>
      <c r="BVV125" s="15"/>
      <c r="BVW125" s="15"/>
      <c r="BVX125" s="15"/>
      <c r="BVY125" s="15"/>
      <c r="BVZ125" s="19"/>
      <c r="BWA125" s="59"/>
      <c r="BWB125" s="59"/>
      <c r="BWC125" s="52"/>
      <c r="BWD125" s="52"/>
      <c r="BWE125" s="52"/>
      <c r="BWF125" s="52"/>
      <c r="BWG125" s="52"/>
      <c r="BWH125" s="59"/>
      <c r="BWI125" s="59"/>
      <c r="BWJ125" s="59"/>
      <c r="BWK125" s="59"/>
      <c r="BWL125" s="60"/>
      <c r="BWM125" s="278"/>
      <c r="BWN125" s="243"/>
      <c r="BWO125" s="244"/>
      <c r="BWP125" s="244"/>
      <c r="BWQ125" s="244"/>
      <c r="BWR125" s="244"/>
      <c r="BWS125" s="244"/>
      <c r="BWT125" s="201"/>
      <c r="BWU125" s="210"/>
      <c r="BWV125" s="15"/>
      <c r="BWW125" s="15"/>
      <c r="BWX125" s="15"/>
      <c r="BWY125" s="15"/>
      <c r="BWZ125" s="15"/>
      <c r="BXA125" s="15"/>
      <c r="BXB125" s="15"/>
      <c r="BXC125" s="15"/>
      <c r="BXD125" s="15"/>
      <c r="BXE125" s="15"/>
      <c r="BXF125" s="19"/>
      <c r="BXG125" s="15"/>
      <c r="BXH125" s="15"/>
      <c r="BXI125" s="15"/>
      <c r="BXJ125" s="15"/>
      <c r="BXK125" s="15"/>
      <c r="BXL125" s="15"/>
      <c r="BXM125" s="19"/>
      <c r="BXN125" s="59"/>
      <c r="BXO125" s="59"/>
      <c r="BXP125" s="52"/>
      <c r="BXQ125" s="52"/>
      <c r="BXR125" s="52"/>
      <c r="BXS125" s="52"/>
      <c r="BXT125" s="52"/>
      <c r="BXU125" s="59"/>
      <c r="BXV125" s="59"/>
      <c r="BXW125" s="59"/>
      <c r="BXX125" s="59"/>
      <c r="BXY125" s="60"/>
      <c r="BXZ125" s="278"/>
      <c r="BYA125" s="243"/>
      <c r="BYB125" s="244"/>
      <c r="BYC125" s="244"/>
      <c r="BYD125" s="244"/>
      <c r="BYE125" s="244"/>
      <c r="BYF125" s="244"/>
      <c r="BYG125" s="201"/>
      <c r="BYH125" s="210"/>
      <c r="BYI125" s="15"/>
      <c r="BYJ125" s="15"/>
      <c r="BYK125" s="15"/>
      <c r="BYL125" s="15"/>
      <c r="BYM125" s="15"/>
      <c r="BYN125" s="15"/>
      <c r="BYO125" s="15"/>
      <c r="BYP125" s="15"/>
      <c r="BYQ125" s="15"/>
      <c r="BYR125" s="15"/>
      <c r="BYS125" s="19"/>
      <c r="BYT125" s="15"/>
      <c r="BYU125" s="15"/>
      <c r="BYV125" s="15"/>
      <c r="BYW125" s="15"/>
      <c r="BYX125" s="15"/>
      <c r="BYY125" s="15"/>
      <c r="BYZ125" s="19"/>
      <c r="BZA125" s="59"/>
      <c r="BZB125" s="59"/>
      <c r="BZC125" s="52"/>
      <c r="BZD125" s="52"/>
      <c r="BZE125" s="52"/>
      <c r="BZF125" s="52"/>
      <c r="BZG125" s="52"/>
      <c r="BZH125" s="59"/>
      <c r="BZI125" s="59"/>
      <c r="BZJ125" s="59"/>
      <c r="BZK125" s="59"/>
      <c r="BZL125" s="60"/>
      <c r="BZM125" s="278"/>
      <c r="BZN125" s="243"/>
      <c r="BZO125" s="244"/>
      <c r="BZP125" s="244"/>
      <c r="BZQ125" s="244"/>
      <c r="BZR125" s="244"/>
      <c r="BZS125" s="244"/>
      <c r="BZT125" s="201"/>
      <c r="BZU125" s="210"/>
      <c r="BZV125" s="15"/>
      <c r="BZW125" s="15"/>
      <c r="BZX125" s="15"/>
      <c r="BZY125" s="15"/>
      <c r="BZZ125" s="15"/>
      <c r="CAA125" s="15"/>
      <c r="CAB125" s="15"/>
      <c r="CAC125" s="15"/>
      <c r="CAD125" s="15"/>
      <c r="CAE125" s="15"/>
      <c r="CAF125" s="19"/>
      <c r="CAG125" s="15"/>
      <c r="CAH125" s="15"/>
      <c r="CAI125" s="15"/>
      <c r="CAJ125" s="15"/>
      <c r="CAK125" s="15"/>
      <c r="CAL125" s="15"/>
      <c r="CAM125" s="19"/>
      <c r="CAN125" s="59"/>
      <c r="CAO125" s="59"/>
      <c r="CAP125" s="52"/>
      <c r="CAQ125" s="52"/>
      <c r="CAR125" s="52"/>
      <c r="CAS125" s="52"/>
      <c r="CAT125" s="52"/>
      <c r="CAU125" s="59"/>
      <c r="CAV125" s="59"/>
      <c r="CAW125" s="59"/>
      <c r="CAX125" s="59"/>
      <c r="CAY125" s="60"/>
      <c r="CAZ125" s="278"/>
      <c r="CBA125" s="243"/>
      <c r="CBB125" s="244"/>
      <c r="CBC125" s="244"/>
      <c r="CBD125" s="244"/>
      <c r="CBE125" s="244"/>
      <c r="CBF125" s="244"/>
      <c r="CBG125" s="201"/>
      <c r="CBH125" s="210"/>
      <c r="CBI125" s="15"/>
      <c r="CBJ125" s="15"/>
      <c r="CBK125" s="15"/>
      <c r="CBL125" s="15"/>
      <c r="CBM125" s="15"/>
      <c r="CBN125" s="15"/>
      <c r="CBO125" s="15"/>
      <c r="CBP125" s="15"/>
      <c r="CBQ125" s="15"/>
      <c r="CBR125" s="15"/>
      <c r="CBS125" s="19"/>
      <c r="CBT125" s="15"/>
      <c r="CBU125" s="15"/>
      <c r="CBV125" s="15"/>
      <c r="CBW125" s="15"/>
      <c r="CBX125" s="15"/>
      <c r="CBY125" s="15"/>
      <c r="CBZ125" s="19"/>
      <c r="CCA125" s="59"/>
      <c r="CCB125" s="59"/>
      <c r="CCC125" s="52"/>
      <c r="CCD125" s="52"/>
      <c r="CCE125" s="52"/>
      <c r="CCF125" s="52"/>
      <c r="CCG125" s="52"/>
      <c r="CCH125" s="59"/>
      <c r="CCI125" s="59"/>
      <c r="CCJ125" s="59"/>
      <c r="CCK125" s="59"/>
      <c r="CCL125" s="60"/>
      <c r="CCM125" s="278"/>
      <c r="CCN125" s="243"/>
      <c r="CCO125" s="244"/>
      <c r="CCP125" s="244"/>
      <c r="CCQ125" s="244"/>
      <c r="CCR125" s="244"/>
      <c r="CCS125" s="244"/>
      <c r="CCT125" s="201"/>
      <c r="CCU125" s="210"/>
      <c r="CCV125" s="15"/>
      <c r="CCW125" s="15"/>
      <c r="CCX125" s="15"/>
      <c r="CCY125" s="15"/>
      <c r="CCZ125" s="15"/>
      <c r="CDA125" s="15"/>
      <c r="CDB125" s="15"/>
      <c r="CDC125" s="15"/>
      <c r="CDD125" s="15"/>
      <c r="CDE125" s="15"/>
      <c r="CDF125" s="19"/>
      <c r="CDG125" s="15"/>
      <c r="CDH125" s="15"/>
      <c r="CDI125" s="15"/>
      <c r="CDJ125" s="15"/>
      <c r="CDK125" s="15"/>
      <c r="CDL125" s="15"/>
      <c r="CDM125" s="19"/>
      <c r="CDN125" s="59"/>
      <c r="CDO125" s="59"/>
      <c r="CDP125" s="52"/>
      <c r="CDQ125" s="52"/>
      <c r="CDR125" s="52"/>
      <c r="CDS125" s="52"/>
      <c r="CDT125" s="52"/>
      <c r="CDU125" s="59"/>
      <c r="CDV125" s="59"/>
      <c r="CDW125" s="59"/>
      <c r="CDX125" s="59"/>
      <c r="CDY125" s="60"/>
      <c r="CDZ125" s="278"/>
      <c r="CEA125" s="243"/>
      <c r="CEB125" s="244"/>
      <c r="CEC125" s="244"/>
      <c r="CED125" s="244"/>
      <c r="CEE125" s="244"/>
      <c r="CEF125" s="244"/>
      <c r="CEG125" s="201"/>
      <c r="CEH125" s="210"/>
      <c r="CEI125" s="15"/>
      <c r="CEJ125" s="15"/>
      <c r="CEK125" s="15"/>
      <c r="CEL125" s="15"/>
      <c r="CEM125" s="15"/>
      <c r="CEN125" s="15"/>
      <c r="CEO125" s="15"/>
      <c r="CEP125" s="15"/>
      <c r="CEQ125" s="15"/>
      <c r="CER125" s="15"/>
      <c r="CES125" s="19"/>
      <c r="CET125" s="15"/>
      <c r="CEU125" s="15"/>
      <c r="CEV125" s="15"/>
      <c r="CEW125" s="15"/>
      <c r="CEX125" s="15"/>
      <c r="CEY125" s="15"/>
      <c r="CEZ125" s="19"/>
      <c r="CFA125" s="59"/>
      <c r="CFB125" s="59"/>
      <c r="CFC125" s="52"/>
      <c r="CFD125" s="52"/>
      <c r="CFE125" s="52"/>
      <c r="CFF125" s="52"/>
      <c r="CFG125" s="52"/>
      <c r="CFH125" s="59"/>
      <c r="CFI125" s="59"/>
      <c r="CFJ125" s="59"/>
      <c r="CFK125" s="59"/>
      <c r="CFL125" s="60"/>
      <c r="CFM125" s="278"/>
      <c r="CFN125" s="243"/>
      <c r="CFO125" s="244"/>
      <c r="CFP125" s="244"/>
      <c r="CFQ125" s="244"/>
      <c r="CFR125" s="244"/>
      <c r="CFS125" s="244"/>
      <c r="CFT125" s="201"/>
      <c r="CFU125" s="210"/>
      <c r="CFV125" s="15"/>
      <c r="CFW125" s="15"/>
      <c r="CFX125" s="15"/>
      <c r="CFY125" s="15"/>
      <c r="CFZ125" s="15"/>
      <c r="CGA125" s="15"/>
      <c r="CGB125" s="15"/>
      <c r="CGC125" s="15"/>
      <c r="CGD125" s="15"/>
      <c r="CGE125" s="15"/>
      <c r="CGF125" s="19"/>
      <c r="CGG125" s="15"/>
      <c r="CGH125" s="15"/>
      <c r="CGI125" s="15"/>
      <c r="CGJ125" s="15"/>
      <c r="CGK125" s="15"/>
      <c r="CGL125" s="15"/>
      <c r="CGM125" s="19"/>
      <c r="CGN125" s="59"/>
      <c r="CGO125" s="59"/>
      <c r="CGP125" s="52"/>
      <c r="CGQ125" s="52"/>
      <c r="CGR125" s="52"/>
      <c r="CGS125" s="52"/>
      <c r="CGT125" s="52"/>
      <c r="CGU125" s="59"/>
      <c r="CGV125" s="59"/>
      <c r="CGW125" s="59"/>
      <c r="CGX125" s="59"/>
      <c r="CGY125" s="60"/>
      <c r="CGZ125" s="278"/>
      <c r="CHA125" s="243"/>
      <c r="CHB125" s="244"/>
      <c r="CHC125" s="244"/>
      <c r="CHD125" s="244"/>
      <c r="CHE125" s="244"/>
      <c r="CHF125" s="244"/>
      <c r="CHG125" s="201"/>
      <c r="CHH125" s="210"/>
      <c r="CHI125" s="15"/>
      <c r="CHJ125" s="15"/>
      <c r="CHK125" s="15"/>
      <c r="CHL125" s="15"/>
      <c r="CHM125" s="15"/>
      <c r="CHN125" s="15"/>
      <c r="CHO125" s="15"/>
      <c r="CHP125" s="15"/>
      <c r="CHQ125" s="15"/>
      <c r="CHR125" s="15"/>
      <c r="CHS125" s="19"/>
      <c r="CHT125" s="15"/>
      <c r="CHU125" s="15"/>
      <c r="CHV125" s="15"/>
      <c r="CHW125" s="15"/>
      <c r="CHX125" s="15"/>
      <c r="CHY125" s="15"/>
      <c r="CHZ125" s="19"/>
      <c r="CIA125" s="59"/>
      <c r="CIB125" s="59"/>
      <c r="CIC125" s="52"/>
      <c r="CID125" s="52"/>
      <c r="CIE125" s="52"/>
      <c r="CIF125" s="52"/>
      <c r="CIG125" s="52"/>
      <c r="CIH125" s="59"/>
      <c r="CII125" s="59"/>
      <c r="CIJ125" s="59"/>
      <c r="CIK125" s="59"/>
      <c r="CIL125" s="60"/>
      <c r="CIM125" s="278"/>
      <c r="CIN125" s="243"/>
      <c r="CIO125" s="244"/>
      <c r="CIP125" s="244"/>
      <c r="CIQ125" s="244"/>
      <c r="CIR125" s="244"/>
      <c r="CIS125" s="244"/>
      <c r="CIT125" s="201"/>
      <c r="CIU125" s="210"/>
      <c r="CIV125" s="15"/>
      <c r="CIW125" s="15"/>
      <c r="CIX125" s="15"/>
      <c r="CIY125" s="15"/>
      <c r="CIZ125" s="15"/>
      <c r="CJA125" s="15"/>
      <c r="CJB125" s="15"/>
      <c r="CJC125" s="15"/>
      <c r="CJD125" s="15"/>
      <c r="CJE125" s="15"/>
      <c r="CJF125" s="19"/>
      <c r="CJG125" s="15"/>
      <c r="CJH125" s="15"/>
      <c r="CJI125" s="15"/>
      <c r="CJJ125" s="15"/>
      <c r="CJK125" s="15"/>
      <c r="CJL125" s="15"/>
      <c r="CJM125" s="19"/>
      <c r="CJN125" s="59"/>
      <c r="CJO125" s="59"/>
      <c r="CJP125" s="52"/>
      <c r="CJQ125" s="52"/>
      <c r="CJR125" s="52"/>
      <c r="CJS125" s="52"/>
      <c r="CJT125" s="52"/>
      <c r="CJU125" s="59"/>
      <c r="CJV125" s="59"/>
      <c r="CJW125" s="59"/>
      <c r="CJX125" s="59"/>
      <c r="CJY125" s="60"/>
      <c r="CJZ125" s="278"/>
      <c r="CKA125" s="243"/>
      <c r="CKB125" s="244"/>
      <c r="CKC125" s="244"/>
      <c r="CKD125" s="244"/>
      <c r="CKE125" s="244"/>
      <c r="CKF125" s="244"/>
      <c r="CKG125" s="201"/>
      <c r="CKH125" s="210"/>
      <c r="CKI125" s="15"/>
      <c r="CKJ125" s="15"/>
      <c r="CKK125" s="15"/>
      <c r="CKL125" s="15"/>
      <c r="CKM125" s="15"/>
      <c r="CKN125" s="15"/>
      <c r="CKO125" s="15"/>
      <c r="CKP125" s="15"/>
      <c r="CKQ125" s="15"/>
      <c r="CKR125" s="15"/>
      <c r="CKS125" s="19"/>
      <c r="CKT125" s="15"/>
      <c r="CKU125" s="15"/>
      <c r="CKV125" s="15"/>
      <c r="CKW125" s="15"/>
      <c r="CKX125" s="15"/>
      <c r="CKY125" s="15"/>
      <c r="CKZ125" s="19"/>
      <c r="CLA125" s="59"/>
      <c r="CLB125" s="59"/>
      <c r="CLC125" s="52"/>
      <c r="CLD125" s="52"/>
      <c r="CLE125" s="52"/>
      <c r="CLF125" s="52"/>
      <c r="CLG125" s="52"/>
      <c r="CLH125" s="59"/>
      <c r="CLI125" s="59"/>
      <c r="CLJ125" s="59"/>
      <c r="CLK125" s="59"/>
      <c r="CLL125" s="60"/>
      <c r="CLM125" s="278"/>
      <c r="CLN125" s="243"/>
      <c r="CLO125" s="244"/>
      <c r="CLP125" s="244"/>
      <c r="CLQ125" s="244"/>
      <c r="CLR125" s="244"/>
      <c r="CLS125" s="244"/>
      <c r="CLT125" s="201"/>
      <c r="CLU125" s="210"/>
      <c r="CLV125" s="15"/>
      <c r="CLW125" s="15"/>
      <c r="CLX125" s="15"/>
      <c r="CLY125" s="15"/>
      <c r="CLZ125" s="15"/>
      <c r="CMA125" s="15"/>
      <c r="CMB125" s="15"/>
      <c r="CMC125" s="15"/>
      <c r="CMD125" s="15"/>
      <c r="CME125" s="15"/>
      <c r="CMF125" s="19"/>
      <c r="CMG125" s="15"/>
      <c r="CMH125" s="15"/>
      <c r="CMI125" s="15"/>
      <c r="CMJ125" s="15"/>
      <c r="CMK125" s="15"/>
      <c r="CML125" s="15"/>
      <c r="CMM125" s="19"/>
      <c r="CMN125" s="59"/>
      <c r="CMO125" s="59"/>
      <c r="CMP125" s="52"/>
      <c r="CMQ125" s="52"/>
      <c r="CMR125" s="52"/>
      <c r="CMS125" s="52"/>
      <c r="CMT125" s="52"/>
      <c r="CMU125" s="59"/>
      <c r="CMV125" s="59"/>
      <c r="CMW125" s="59"/>
      <c r="CMX125" s="59"/>
      <c r="CMY125" s="60"/>
      <c r="CMZ125" s="278"/>
      <c r="CNA125" s="243"/>
      <c r="CNB125" s="244"/>
      <c r="CNC125" s="244"/>
      <c r="CND125" s="244"/>
      <c r="CNE125" s="244"/>
      <c r="CNF125" s="244"/>
      <c r="CNG125" s="201"/>
      <c r="CNH125" s="210"/>
      <c r="CNI125" s="15"/>
      <c r="CNJ125" s="15"/>
      <c r="CNK125" s="15"/>
      <c r="CNL125" s="15"/>
      <c r="CNM125" s="15"/>
      <c r="CNN125" s="15"/>
      <c r="CNO125" s="15"/>
      <c r="CNP125" s="15"/>
      <c r="CNQ125" s="15"/>
      <c r="CNR125" s="15"/>
      <c r="CNS125" s="19"/>
      <c r="CNT125" s="15"/>
      <c r="CNU125" s="15"/>
      <c r="CNV125" s="15"/>
      <c r="CNW125" s="15"/>
      <c r="CNX125" s="15"/>
      <c r="CNY125" s="15"/>
      <c r="CNZ125" s="19"/>
      <c r="COA125" s="59"/>
      <c r="COB125" s="59"/>
      <c r="COC125" s="52"/>
      <c r="COD125" s="52"/>
      <c r="COE125" s="52"/>
      <c r="COF125" s="52"/>
      <c r="COG125" s="52"/>
      <c r="COH125" s="59"/>
      <c r="COI125" s="59"/>
      <c r="COJ125" s="59"/>
      <c r="COK125" s="59"/>
      <c r="COL125" s="60"/>
      <c r="COM125" s="278"/>
      <c r="CON125" s="243"/>
      <c r="COO125" s="244"/>
      <c r="COP125" s="244"/>
      <c r="COQ125" s="244"/>
      <c r="COR125" s="244"/>
      <c r="COS125" s="244"/>
      <c r="COT125" s="201"/>
      <c r="COU125" s="210"/>
      <c r="COV125" s="15"/>
      <c r="COW125" s="15"/>
      <c r="COX125" s="15"/>
      <c r="COY125" s="15"/>
      <c r="COZ125" s="15"/>
      <c r="CPA125" s="15"/>
      <c r="CPB125" s="15"/>
      <c r="CPC125" s="15"/>
      <c r="CPD125" s="15"/>
      <c r="CPE125" s="15"/>
      <c r="CPF125" s="19"/>
      <c r="CPG125" s="15"/>
      <c r="CPH125" s="15"/>
      <c r="CPI125" s="15"/>
      <c r="CPJ125" s="15"/>
      <c r="CPK125" s="15"/>
      <c r="CPL125" s="15"/>
      <c r="CPM125" s="19"/>
      <c r="CPN125" s="59"/>
      <c r="CPO125" s="59"/>
      <c r="CPP125" s="52"/>
      <c r="CPQ125" s="52"/>
      <c r="CPR125" s="52"/>
      <c r="CPS125" s="52"/>
      <c r="CPT125" s="52"/>
      <c r="CPU125" s="59"/>
      <c r="CPV125" s="59"/>
      <c r="CPW125" s="59"/>
      <c r="CPX125" s="59"/>
      <c r="CPY125" s="60"/>
      <c r="CPZ125" s="278"/>
      <c r="CQA125" s="243"/>
      <c r="CQB125" s="244"/>
      <c r="CQC125" s="244"/>
      <c r="CQD125" s="244"/>
      <c r="CQE125" s="244"/>
      <c r="CQF125" s="244"/>
      <c r="CQG125" s="201"/>
      <c r="CQH125" s="210"/>
      <c r="CQI125" s="15"/>
      <c r="CQJ125" s="15"/>
      <c r="CQK125" s="15"/>
      <c r="CQL125" s="15"/>
      <c r="CQM125" s="15"/>
      <c r="CQN125" s="15"/>
      <c r="CQO125" s="15"/>
      <c r="CQP125" s="15"/>
      <c r="CQQ125" s="15"/>
      <c r="CQR125" s="15"/>
      <c r="CQS125" s="19"/>
      <c r="CQT125" s="15"/>
      <c r="CQU125" s="15"/>
      <c r="CQV125" s="15"/>
      <c r="CQW125" s="15"/>
      <c r="CQX125" s="15"/>
      <c r="CQY125" s="15"/>
      <c r="CQZ125" s="19"/>
      <c r="CRA125" s="59"/>
      <c r="CRB125" s="59"/>
      <c r="CRC125" s="52"/>
      <c r="CRD125" s="52"/>
      <c r="CRE125" s="52"/>
      <c r="CRF125" s="52"/>
      <c r="CRG125" s="52"/>
      <c r="CRH125" s="59"/>
      <c r="CRI125" s="59"/>
      <c r="CRJ125" s="59"/>
      <c r="CRK125" s="59"/>
      <c r="CRL125" s="60"/>
      <c r="CRM125" s="278"/>
      <c r="CRN125" s="243"/>
      <c r="CRO125" s="244"/>
      <c r="CRP125" s="244"/>
      <c r="CRQ125" s="244"/>
      <c r="CRR125" s="244"/>
      <c r="CRS125" s="244"/>
      <c r="CRT125" s="201"/>
      <c r="CRU125" s="210"/>
      <c r="CRV125" s="15"/>
      <c r="CRW125" s="15"/>
      <c r="CRX125" s="15"/>
      <c r="CRY125" s="15"/>
      <c r="CRZ125" s="15"/>
      <c r="CSA125" s="15"/>
      <c r="CSB125" s="15"/>
      <c r="CSC125" s="15"/>
      <c r="CSD125" s="15"/>
      <c r="CSE125" s="15"/>
      <c r="CSF125" s="19"/>
      <c r="CSG125" s="15"/>
      <c r="CSH125" s="15"/>
      <c r="CSI125" s="15"/>
      <c r="CSJ125" s="15"/>
      <c r="CSK125" s="15"/>
      <c r="CSL125" s="15"/>
      <c r="CSM125" s="19"/>
      <c r="CSN125" s="59"/>
      <c r="CSO125" s="59"/>
      <c r="CSP125" s="52"/>
      <c r="CSQ125" s="52"/>
      <c r="CSR125" s="52"/>
      <c r="CSS125" s="52"/>
      <c r="CST125" s="52"/>
      <c r="CSU125" s="59"/>
      <c r="CSV125" s="59"/>
      <c r="CSW125" s="59"/>
      <c r="CSX125" s="59"/>
      <c r="CSY125" s="60"/>
      <c r="CSZ125" s="278"/>
      <c r="CTA125" s="243"/>
      <c r="CTB125" s="244"/>
      <c r="CTC125" s="244"/>
      <c r="CTD125" s="244"/>
      <c r="CTE125" s="244"/>
      <c r="CTF125" s="244"/>
      <c r="CTG125" s="201"/>
      <c r="CTH125" s="210"/>
      <c r="CTI125" s="15"/>
      <c r="CTJ125" s="15"/>
      <c r="CTK125" s="15"/>
      <c r="CTL125" s="15"/>
      <c r="CTM125" s="15"/>
      <c r="CTN125" s="15"/>
      <c r="CTO125" s="15"/>
      <c r="CTP125" s="15"/>
      <c r="CTQ125" s="15"/>
      <c r="CTR125" s="15"/>
      <c r="CTS125" s="19"/>
      <c r="CTT125" s="15"/>
      <c r="CTU125" s="15"/>
      <c r="CTV125" s="15"/>
      <c r="CTW125" s="15"/>
      <c r="CTX125" s="15"/>
      <c r="CTY125" s="15"/>
      <c r="CTZ125" s="19"/>
      <c r="CUA125" s="59"/>
      <c r="CUB125" s="59"/>
      <c r="CUC125" s="52"/>
      <c r="CUD125" s="52"/>
      <c r="CUE125" s="52"/>
      <c r="CUF125" s="52"/>
      <c r="CUG125" s="52"/>
      <c r="CUH125" s="59"/>
      <c r="CUI125" s="59"/>
      <c r="CUJ125" s="59"/>
      <c r="CUK125" s="59"/>
      <c r="CUL125" s="60"/>
      <c r="CUM125" s="278"/>
      <c r="CUN125" s="243"/>
      <c r="CUO125" s="244"/>
      <c r="CUP125" s="244"/>
      <c r="CUQ125" s="244"/>
      <c r="CUR125" s="244"/>
      <c r="CUS125" s="244"/>
      <c r="CUT125" s="201"/>
      <c r="CUU125" s="210"/>
      <c r="CUV125" s="15"/>
      <c r="CUW125" s="15"/>
      <c r="CUX125" s="15"/>
      <c r="CUY125" s="15"/>
      <c r="CUZ125" s="15"/>
      <c r="CVA125" s="15"/>
      <c r="CVB125" s="15"/>
      <c r="CVC125" s="15"/>
      <c r="CVD125" s="15"/>
      <c r="CVE125" s="15"/>
      <c r="CVF125" s="19"/>
      <c r="CVG125" s="15"/>
      <c r="CVH125" s="15"/>
      <c r="CVI125" s="15"/>
      <c r="CVJ125" s="15"/>
      <c r="CVK125" s="15"/>
      <c r="CVL125" s="15"/>
      <c r="CVM125" s="19"/>
      <c r="CVN125" s="59"/>
      <c r="CVO125" s="59"/>
      <c r="CVP125" s="52"/>
      <c r="CVQ125" s="52"/>
      <c r="CVR125" s="52"/>
      <c r="CVS125" s="52"/>
      <c r="CVT125" s="52"/>
      <c r="CVU125" s="59"/>
      <c r="CVV125" s="59"/>
      <c r="CVW125" s="59"/>
      <c r="CVX125" s="59"/>
      <c r="CVY125" s="60"/>
      <c r="CVZ125" s="278"/>
      <c r="CWA125" s="243"/>
      <c r="CWB125" s="244"/>
      <c r="CWC125" s="244"/>
      <c r="CWD125" s="244"/>
      <c r="CWE125" s="244"/>
      <c r="CWF125" s="244"/>
      <c r="CWG125" s="201"/>
      <c r="CWH125" s="210"/>
      <c r="CWI125" s="15"/>
      <c r="CWJ125" s="15"/>
      <c r="CWK125" s="15"/>
      <c r="CWL125" s="15"/>
      <c r="CWM125" s="15"/>
      <c r="CWN125" s="15"/>
      <c r="CWO125" s="15"/>
      <c r="CWP125" s="15"/>
      <c r="CWQ125" s="15"/>
      <c r="CWR125" s="15"/>
      <c r="CWS125" s="19"/>
      <c r="CWT125" s="15"/>
      <c r="CWU125" s="15"/>
      <c r="CWV125" s="15"/>
      <c r="CWW125" s="15"/>
      <c r="CWX125" s="15"/>
      <c r="CWY125" s="15"/>
      <c r="CWZ125" s="19"/>
      <c r="CXA125" s="59"/>
      <c r="CXB125" s="59"/>
      <c r="CXC125" s="52"/>
      <c r="CXD125" s="52"/>
      <c r="CXE125" s="52"/>
      <c r="CXF125" s="52"/>
      <c r="CXG125" s="52"/>
      <c r="CXH125" s="59"/>
      <c r="CXI125" s="59"/>
      <c r="CXJ125" s="59"/>
      <c r="CXK125" s="59"/>
      <c r="CXL125" s="60"/>
      <c r="CXM125" s="278"/>
      <c r="CXN125" s="243"/>
      <c r="CXO125" s="244"/>
      <c r="CXP125" s="244"/>
      <c r="CXQ125" s="244"/>
      <c r="CXR125" s="244"/>
      <c r="CXS125" s="244"/>
      <c r="CXT125" s="201"/>
      <c r="CXU125" s="210"/>
      <c r="CXV125" s="15"/>
      <c r="CXW125" s="15"/>
      <c r="CXX125" s="15"/>
      <c r="CXY125" s="15"/>
      <c r="CXZ125" s="15"/>
      <c r="CYA125" s="15"/>
      <c r="CYB125" s="15"/>
      <c r="CYC125" s="15"/>
      <c r="CYD125" s="15"/>
      <c r="CYE125" s="15"/>
      <c r="CYF125" s="19"/>
      <c r="CYG125" s="15"/>
      <c r="CYH125" s="15"/>
      <c r="CYI125" s="15"/>
      <c r="CYJ125" s="15"/>
      <c r="CYK125" s="15"/>
      <c r="CYL125" s="15"/>
      <c r="CYM125" s="19"/>
      <c r="CYN125" s="59"/>
      <c r="CYO125" s="59"/>
      <c r="CYP125" s="52"/>
      <c r="CYQ125" s="52"/>
      <c r="CYR125" s="52"/>
      <c r="CYS125" s="52"/>
      <c r="CYT125" s="52"/>
      <c r="CYU125" s="59"/>
      <c r="CYV125" s="59"/>
      <c r="CYW125" s="59"/>
      <c r="CYX125" s="59"/>
      <c r="CYY125" s="60"/>
      <c r="CYZ125" s="278"/>
      <c r="CZA125" s="243"/>
      <c r="CZB125" s="244"/>
      <c r="CZC125" s="244"/>
      <c r="CZD125" s="244"/>
      <c r="CZE125" s="244"/>
      <c r="CZF125" s="244"/>
      <c r="CZG125" s="201"/>
      <c r="CZH125" s="210"/>
      <c r="CZI125" s="15"/>
      <c r="CZJ125" s="15"/>
      <c r="CZK125" s="15"/>
      <c r="CZL125" s="15"/>
      <c r="CZM125" s="15"/>
      <c r="CZN125" s="15"/>
      <c r="CZO125" s="15"/>
      <c r="CZP125" s="15"/>
      <c r="CZQ125" s="15"/>
      <c r="CZR125" s="15"/>
      <c r="CZS125" s="19"/>
      <c r="CZT125" s="15"/>
      <c r="CZU125" s="15"/>
      <c r="CZV125" s="15"/>
      <c r="CZW125" s="15"/>
      <c r="CZX125" s="15"/>
      <c r="CZY125" s="15"/>
      <c r="CZZ125" s="19"/>
      <c r="DAA125" s="59"/>
      <c r="DAB125" s="59"/>
      <c r="DAC125" s="52"/>
      <c r="DAD125" s="52"/>
      <c r="DAE125" s="52"/>
      <c r="DAF125" s="52"/>
      <c r="DAG125" s="52"/>
      <c r="DAH125" s="59"/>
      <c r="DAI125" s="59"/>
      <c r="DAJ125" s="59"/>
      <c r="DAK125" s="59"/>
      <c r="DAL125" s="60"/>
      <c r="DAM125" s="278"/>
      <c r="DAN125" s="243"/>
      <c r="DAO125" s="244"/>
      <c r="DAP125" s="244"/>
      <c r="DAQ125" s="244"/>
      <c r="DAR125" s="244"/>
      <c r="DAS125" s="244"/>
      <c r="DAT125" s="201"/>
      <c r="DAU125" s="210"/>
      <c r="DAV125" s="15"/>
      <c r="DAW125" s="15"/>
      <c r="DAX125" s="15"/>
      <c r="DAY125" s="15"/>
      <c r="DAZ125" s="15"/>
      <c r="DBA125" s="15"/>
      <c r="DBB125" s="15"/>
      <c r="DBC125" s="15"/>
      <c r="DBD125" s="15"/>
      <c r="DBE125" s="15"/>
      <c r="DBF125" s="19"/>
      <c r="DBG125" s="15"/>
      <c r="DBH125" s="15"/>
      <c r="DBI125" s="15"/>
      <c r="DBJ125" s="15"/>
      <c r="DBK125" s="15"/>
      <c r="DBL125" s="15"/>
      <c r="DBM125" s="19"/>
      <c r="DBN125" s="59"/>
      <c r="DBO125" s="59"/>
      <c r="DBP125" s="52"/>
      <c r="DBQ125" s="52"/>
      <c r="DBR125" s="52"/>
      <c r="DBS125" s="52"/>
      <c r="DBT125" s="52"/>
      <c r="DBU125" s="59"/>
      <c r="DBV125" s="59"/>
      <c r="DBW125" s="59"/>
      <c r="DBX125" s="59"/>
      <c r="DBY125" s="60"/>
      <c r="DBZ125" s="278"/>
      <c r="DCA125" s="243"/>
      <c r="DCB125" s="244"/>
      <c r="DCC125" s="244"/>
      <c r="DCD125" s="244"/>
      <c r="DCE125" s="244"/>
      <c r="DCF125" s="244"/>
      <c r="DCG125" s="201"/>
      <c r="DCH125" s="210"/>
      <c r="DCI125" s="15"/>
      <c r="DCJ125" s="15"/>
      <c r="DCK125" s="15"/>
      <c r="DCL125" s="15"/>
      <c r="DCM125" s="15"/>
      <c r="DCN125" s="15"/>
      <c r="DCO125" s="15"/>
      <c r="DCP125" s="15"/>
      <c r="DCQ125" s="15"/>
      <c r="DCR125" s="15"/>
      <c r="DCS125" s="19"/>
      <c r="DCT125" s="15"/>
      <c r="DCU125" s="15"/>
      <c r="DCV125" s="15"/>
      <c r="DCW125" s="15"/>
      <c r="DCX125" s="15"/>
      <c r="DCY125" s="15"/>
      <c r="DCZ125" s="19"/>
      <c r="DDA125" s="59"/>
      <c r="DDB125" s="59"/>
      <c r="DDC125" s="52"/>
      <c r="DDD125" s="52"/>
      <c r="DDE125" s="52"/>
      <c r="DDF125" s="52"/>
      <c r="DDG125" s="52"/>
      <c r="DDH125" s="59"/>
      <c r="DDI125" s="59"/>
      <c r="DDJ125" s="59"/>
      <c r="DDK125" s="59"/>
      <c r="DDL125" s="60"/>
      <c r="DDM125" s="278"/>
      <c r="DDN125" s="243"/>
      <c r="DDO125" s="244"/>
      <c r="DDP125" s="244"/>
      <c r="DDQ125" s="244"/>
      <c r="DDR125" s="244"/>
      <c r="DDS125" s="244"/>
      <c r="DDT125" s="201"/>
      <c r="DDU125" s="210"/>
      <c r="DDV125" s="15"/>
      <c r="DDW125" s="15"/>
      <c r="DDX125" s="15"/>
      <c r="DDY125" s="15"/>
      <c r="DDZ125" s="15"/>
      <c r="DEA125" s="15"/>
      <c r="DEB125" s="15"/>
      <c r="DEC125" s="15"/>
      <c r="DED125" s="15"/>
      <c r="DEE125" s="15"/>
      <c r="DEF125" s="19"/>
      <c r="DEG125" s="15"/>
      <c r="DEH125" s="15"/>
      <c r="DEI125" s="15"/>
      <c r="DEJ125" s="15"/>
      <c r="DEK125" s="15"/>
      <c r="DEL125" s="15"/>
      <c r="DEM125" s="19"/>
      <c r="DEN125" s="59"/>
      <c r="DEO125" s="59"/>
      <c r="DEP125" s="52"/>
      <c r="DEQ125" s="52"/>
      <c r="DER125" s="52"/>
      <c r="DES125" s="52"/>
      <c r="DET125" s="52"/>
      <c r="DEU125" s="59"/>
      <c r="DEV125" s="59"/>
      <c r="DEW125" s="59"/>
      <c r="DEX125" s="59"/>
      <c r="DEY125" s="60"/>
      <c r="DEZ125" s="278"/>
      <c r="DFA125" s="243"/>
      <c r="DFB125" s="244"/>
      <c r="DFC125" s="244"/>
      <c r="DFD125" s="244"/>
      <c r="DFE125" s="244"/>
      <c r="DFF125" s="244"/>
      <c r="DFG125" s="201"/>
      <c r="DFH125" s="210"/>
      <c r="DFI125" s="15"/>
      <c r="DFJ125" s="15"/>
      <c r="DFK125" s="15"/>
      <c r="DFL125" s="15"/>
      <c r="DFM125" s="15"/>
      <c r="DFN125" s="15"/>
      <c r="DFO125" s="15"/>
      <c r="DFP125" s="15"/>
      <c r="DFQ125" s="15"/>
      <c r="DFR125" s="15"/>
      <c r="DFS125" s="19"/>
      <c r="DFT125" s="15"/>
      <c r="DFU125" s="15"/>
      <c r="DFV125" s="15"/>
      <c r="DFW125" s="15"/>
      <c r="DFX125" s="15"/>
      <c r="DFY125" s="15"/>
      <c r="DFZ125" s="19"/>
      <c r="DGA125" s="59"/>
      <c r="DGB125" s="59"/>
      <c r="DGC125" s="52"/>
      <c r="DGD125" s="52"/>
      <c r="DGE125" s="52"/>
      <c r="DGF125" s="52"/>
      <c r="DGG125" s="52"/>
      <c r="DGH125" s="59"/>
      <c r="DGI125" s="59"/>
      <c r="DGJ125" s="59"/>
      <c r="DGK125" s="59"/>
      <c r="DGL125" s="60"/>
      <c r="DGM125" s="278"/>
      <c r="DGN125" s="243"/>
      <c r="DGO125" s="244"/>
      <c r="DGP125" s="244"/>
      <c r="DGQ125" s="244"/>
      <c r="DGR125" s="244"/>
      <c r="DGS125" s="244"/>
      <c r="DGT125" s="201"/>
      <c r="DGU125" s="210"/>
      <c r="DGV125" s="15"/>
      <c r="DGW125" s="15"/>
      <c r="DGX125" s="15"/>
      <c r="DGY125" s="15"/>
      <c r="DGZ125" s="15"/>
      <c r="DHA125" s="15"/>
      <c r="DHB125" s="15"/>
      <c r="DHC125" s="15"/>
      <c r="DHD125" s="15"/>
      <c r="DHE125" s="15"/>
      <c r="DHF125" s="19"/>
      <c r="DHG125" s="15"/>
      <c r="DHH125" s="15"/>
      <c r="DHI125" s="15"/>
      <c r="DHJ125" s="15"/>
      <c r="DHK125" s="15"/>
      <c r="DHL125" s="15"/>
      <c r="DHM125" s="19"/>
      <c r="DHN125" s="59"/>
      <c r="DHO125" s="59"/>
      <c r="DHP125" s="52"/>
      <c r="DHQ125" s="52"/>
      <c r="DHR125" s="52"/>
      <c r="DHS125" s="52"/>
      <c r="DHT125" s="52"/>
      <c r="DHU125" s="59"/>
      <c r="DHV125" s="59"/>
      <c r="DHW125" s="59"/>
      <c r="DHX125" s="59"/>
      <c r="DHY125" s="60"/>
      <c r="DHZ125" s="278"/>
      <c r="DIA125" s="243"/>
      <c r="DIB125" s="244"/>
      <c r="DIC125" s="244"/>
      <c r="DID125" s="244"/>
      <c r="DIE125" s="244"/>
      <c r="DIF125" s="244"/>
      <c r="DIG125" s="201"/>
      <c r="DIH125" s="210"/>
      <c r="DII125" s="15"/>
      <c r="DIJ125" s="15"/>
      <c r="DIK125" s="15"/>
      <c r="DIL125" s="15"/>
      <c r="DIM125" s="15"/>
      <c r="DIN125" s="15"/>
      <c r="DIO125" s="15"/>
      <c r="DIP125" s="15"/>
      <c r="DIQ125" s="15"/>
      <c r="DIR125" s="15"/>
      <c r="DIS125" s="19"/>
      <c r="DIT125" s="15"/>
      <c r="DIU125" s="15"/>
      <c r="DIV125" s="15"/>
      <c r="DIW125" s="15"/>
      <c r="DIX125" s="15"/>
      <c r="DIY125" s="15"/>
      <c r="DIZ125" s="19"/>
      <c r="DJA125" s="59"/>
      <c r="DJB125" s="59"/>
      <c r="DJC125" s="52"/>
      <c r="DJD125" s="52"/>
      <c r="DJE125" s="52"/>
      <c r="DJF125" s="52"/>
      <c r="DJG125" s="52"/>
      <c r="DJH125" s="59"/>
      <c r="DJI125" s="59"/>
      <c r="DJJ125" s="59"/>
      <c r="DJK125" s="59"/>
      <c r="DJL125" s="60"/>
      <c r="DJM125" s="278"/>
      <c r="DJN125" s="243"/>
      <c r="DJO125" s="244"/>
      <c r="DJP125" s="244"/>
      <c r="DJQ125" s="244"/>
      <c r="DJR125" s="244"/>
      <c r="DJS125" s="244"/>
      <c r="DJT125" s="201"/>
      <c r="DJU125" s="210"/>
      <c r="DJV125" s="15"/>
      <c r="DJW125" s="15"/>
      <c r="DJX125" s="15"/>
      <c r="DJY125" s="15"/>
      <c r="DJZ125" s="15"/>
      <c r="DKA125" s="15"/>
      <c r="DKB125" s="15"/>
      <c r="DKC125" s="15"/>
      <c r="DKD125" s="15"/>
      <c r="DKE125" s="15"/>
      <c r="DKF125" s="19"/>
      <c r="DKG125" s="15"/>
      <c r="DKH125" s="15"/>
      <c r="DKI125" s="15"/>
      <c r="DKJ125" s="15"/>
      <c r="DKK125" s="15"/>
      <c r="DKL125" s="15"/>
      <c r="DKM125" s="19"/>
      <c r="DKN125" s="59"/>
      <c r="DKO125" s="59"/>
      <c r="DKP125" s="52"/>
      <c r="DKQ125" s="52"/>
      <c r="DKR125" s="52"/>
      <c r="DKS125" s="52"/>
      <c r="DKT125" s="52"/>
      <c r="DKU125" s="59"/>
      <c r="DKV125" s="59"/>
      <c r="DKW125" s="59"/>
      <c r="DKX125" s="59"/>
      <c r="DKY125" s="60"/>
      <c r="DKZ125" s="278"/>
      <c r="DLA125" s="243"/>
      <c r="DLB125" s="244"/>
      <c r="DLC125" s="244"/>
      <c r="DLD125" s="244"/>
      <c r="DLE125" s="244"/>
      <c r="DLF125" s="244"/>
      <c r="DLG125" s="201"/>
      <c r="DLH125" s="210"/>
      <c r="DLI125" s="15"/>
      <c r="DLJ125" s="15"/>
      <c r="DLK125" s="15"/>
      <c r="DLL125" s="15"/>
      <c r="DLM125" s="15"/>
      <c r="DLN125" s="15"/>
      <c r="DLO125" s="15"/>
      <c r="DLP125" s="15"/>
      <c r="DLQ125" s="15"/>
      <c r="DLR125" s="15"/>
      <c r="DLS125" s="19"/>
      <c r="DLT125" s="15"/>
      <c r="DLU125" s="15"/>
      <c r="DLV125" s="15"/>
      <c r="DLW125" s="15"/>
      <c r="DLX125" s="15"/>
      <c r="DLY125" s="15"/>
      <c r="DLZ125" s="19"/>
      <c r="DMA125" s="59"/>
      <c r="DMB125" s="59"/>
      <c r="DMC125" s="52"/>
      <c r="DMD125" s="52"/>
      <c r="DME125" s="52"/>
      <c r="DMF125" s="52"/>
      <c r="DMG125" s="52"/>
      <c r="DMH125" s="59"/>
      <c r="DMI125" s="59"/>
      <c r="DMJ125" s="59"/>
      <c r="DMK125" s="59"/>
      <c r="DML125" s="60"/>
      <c r="DMM125" s="278"/>
      <c r="DMN125" s="243"/>
      <c r="DMO125" s="244"/>
      <c r="DMP125" s="244"/>
      <c r="DMQ125" s="244"/>
      <c r="DMR125" s="244"/>
      <c r="DMS125" s="244"/>
      <c r="DMT125" s="201"/>
      <c r="DMU125" s="210"/>
      <c r="DMV125" s="15"/>
      <c r="DMW125" s="15"/>
      <c r="DMX125" s="15"/>
      <c r="DMY125" s="15"/>
      <c r="DMZ125" s="15"/>
      <c r="DNA125" s="15"/>
      <c r="DNB125" s="15"/>
      <c r="DNC125" s="15"/>
      <c r="DND125" s="15"/>
      <c r="DNE125" s="15"/>
      <c r="DNF125" s="19"/>
      <c r="DNG125" s="15"/>
      <c r="DNH125" s="15"/>
      <c r="DNI125" s="15"/>
      <c r="DNJ125" s="15"/>
      <c r="DNK125" s="15"/>
      <c r="DNL125" s="15"/>
      <c r="DNM125" s="19"/>
      <c r="DNN125" s="59"/>
      <c r="DNO125" s="59"/>
      <c r="DNP125" s="52"/>
      <c r="DNQ125" s="52"/>
      <c r="DNR125" s="52"/>
      <c r="DNS125" s="52"/>
      <c r="DNT125" s="52"/>
      <c r="DNU125" s="59"/>
      <c r="DNV125" s="59"/>
      <c r="DNW125" s="59"/>
      <c r="DNX125" s="59"/>
      <c r="DNY125" s="60"/>
      <c r="DNZ125" s="278"/>
      <c r="DOA125" s="243"/>
      <c r="DOB125" s="244"/>
      <c r="DOC125" s="244"/>
      <c r="DOD125" s="244"/>
      <c r="DOE125" s="244"/>
      <c r="DOF125" s="244"/>
      <c r="DOG125" s="201"/>
      <c r="DOH125" s="210"/>
      <c r="DOI125" s="15"/>
      <c r="DOJ125" s="15"/>
      <c r="DOK125" s="15"/>
      <c r="DOL125" s="15"/>
      <c r="DOM125" s="15"/>
      <c r="DON125" s="15"/>
      <c r="DOO125" s="15"/>
      <c r="DOP125" s="15"/>
      <c r="DOQ125" s="15"/>
      <c r="DOR125" s="15"/>
      <c r="DOS125" s="19"/>
      <c r="DOT125" s="15"/>
      <c r="DOU125" s="15"/>
      <c r="DOV125" s="15"/>
      <c r="DOW125" s="15"/>
      <c r="DOX125" s="15"/>
      <c r="DOY125" s="15"/>
      <c r="DOZ125" s="19"/>
      <c r="DPA125" s="59"/>
      <c r="DPB125" s="59"/>
      <c r="DPC125" s="52"/>
      <c r="DPD125" s="52"/>
      <c r="DPE125" s="52"/>
      <c r="DPF125" s="52"/>
      <c r="DPG125" s="52"/>
      <c r="DPH125" s="59"/>
      <c r="DPI125" s="59"/>
      <c r="DPJ125" s="59"/>
      <c r="DPK125" s="59"/>
      <c r="DPL125" s="60"/>
      <c r="DPM125" s="278"/>
      <c r="DPN125" s="243"/>
      <c r="DPO125" s="244"/>
      <c r="DPP125" s="244"/>
      <c r="DPQ125" s="244"/>
      <c r="DPR125" s="244"/>
      <c r="DPS125" s="244"/>
      <c r="DPT125" s="201"/>
      <c r="DPU125" s="210"/>
      <c r="DPV125" s="15"/>
      <c r="DPW125" s="15"/>
      <c r="DPX125" s="15"/>
      <c r="DPY125" s="15"/>
      <c r="DPZ125" s="15"/>
      <c r="DQA125" s="15"/>
      <c r="DQB125" s="15"/>
      <c r="DQC125" s="15"/>
      <c r="DQD125" s="15"/>
      <c r="DQE125" s="15"/>
      <c r="DQF125" s="19"/>
      <c r="DQG125" s="15"/>
      <c r="DQH125" s="15"/>
      <c r="DQI125" s="15"/>
      <c r="DQJ125" s="15"/>
      <c r="DQK125" s="15"/>
      <c r="DQL125" s="15"/>
      <c r="DQM125" s="19"/>
      <c r="DQN125" s="59"/>
      <c r="DQO125" s="59"/>
      <c r="DQP125" s="52"/>
      <c r="DQQ125" s="52"/>
      <c r="DQR125" s="52"/>
      <c r="DQS125" s="52"/>
      <c r="DQT125" s="52"/>
      <c r="DQU125" s="59"/>
      <c r="DQV125" s="59"/>
      <c r="DQW125" s="59"/>
      <c r="DQX125" s="59"/>
      <c r="DQY125" s="60"/>
      <c r="DQZ125" s="278"/>
      <c r="DRA125" s="243"/>
      <c r="DRB125" s="244"/>
      <c r="DRC125" s="244"/>
      <c r="DRD125" s="244"/>
      <c r="DRE125" s="244"/>
      <c r="DRF125" s="244"/>
      <c r="DRG125" s="201"/>
      <c r="DRH125" s="210"/>
      <c r="DRI125" s="15"/>
      <c r="DRJ125" s="15"/>
      <c r="DRK125" s="15"/>
      <c r="DRL125" s="15"/>
      <c r="DRM125" s="15"/>
      <c r="DRN125" s="15"/>
      <c r="DRO125" s="15"/>
      <c r="DRP125" s="15"/>
      <c r="DRQ125" s="15"/>
      <c r="DRR125" s="15"/>
      <c r="DRS125" s="19"/>
      <c r="DRT125" s="15"/>
      <c r="DRU125" s="15"/>
      <c r="DRV125" s="15"/>
      <c r="DRW125" s="15"/>
      <c r="DRX125" s="15"/>
      <c r="DRY125" s="15"/>
      <c r="DRZ125" s="19"/>
      <c r="DSA125" s="59"/>
      <c r="DSB125" s="59"/>
      <c r="DSC125" s="52"/>
      <c r="DSD125" s="52"/>
      <c r="DSE125" s="52"/>
      <c r="DSF125" s="52"/>
      <c r="DSG125" s="52"/>
      <c r="DSH125" s="59"/>
      <c r="DSI125" s="59"/>
      <c r="DSJ125" s="59"/>
      <c r="DSK125" s="59"/>
      <c r="DSL125" s="60"/>
      <c r="DSM125" s="278"/>
      <c r="DSN125" s="243"/>
      <c r="DSO125" s="244"/>
      <c r="DSP125" s="244"/>
      <c r="DSQ125" s="244"/>
      <c r="DSR125" s="244"/>
      <c r="DSS125" s="244"/>
      <c r="DST125" s="201"/>
      <c r="DSU125" s="210"/>
      <c r="DSV125" s="15"/>
      <c r="DSW125" s="15"/>
      <c r="DSX125" s="15"/>
      <c r="DSY125" s="15"/>
      <c r="DSZ125" s="15"/>
      <c r="DTA125" s="15"/>
      <c r="DTB125" s="15"/>
      <c r="DTC125" s="15"/>
      <c r="DTD125" s="15"/>
      <c r="DTE125" s="15"/>
      <c r="DTF125" s="19"/>
      <c r="DTG125" s="15"/>
      <c r="DTH125" s="15"/>
      <c r="DTI125" s="15"/>
      <c r="DTJ125" s="15"/>
      <c r="DTK125" s="15"/>
      <c r="DTL125" s="15"/>
      <c r="DTM125" s="19"/>
      <c r="DTN125" s="59"/>
      <c r="DTO125" s="59"/>
      <c r="DTP125" s="52"/>
      <c r="DTQ125" s="52"/>
      <c r="DTR125" s="52"/>
      <c r="DTS125" s="52"/>
      <c r="DTT125" s="52"/>
      <c r="DTU125" s="59"/>
      <c r="DTV125" s="59"/>
      <c r="DTW125" s="59"/>
      <c r="DTX125" s="59"/>
      <c r="DTY125" s="60"/>
      <c r="DTZ125" s="278"/>
      <c r="DUA125" s="243"/>
      <c r="DUB125" s="244"/>
      <c r="DUC125" s="244"/>
      <c r="DUD125" s="244"/>
      <c r="DUE125" s="244"/>
      <c r="DUF125" s="244"/>
      <c r="DUG125" s="201"/>
      <c r="DUH125" s="210"/>
      <c r="DUI125" s="15"/>
      <c r="DUJ125" s="15"/>
      <c r="DUK125" s="15"/>
      <c r="DUL125" s="15"/>
      <c r="DUM125" s="15"/>
      <c r="DUN125" s="15"/>
      <c r="DUO125" s="15"/>
      <c r="DUP125" s="15"/>
      <c r="DUQ125" s="15"/>
      <c r="DUR125" s="15"/>
      <c r="DUS125" s="19"/>
      <c r="DUT125" s="15"/>
      <c r="DUU125" s="15"/>
      <c r="DUV125" s="15"/>
      <c r="DUW125" s="15"/>
      <c r="DUX125" s="15"/>
      <c r="DUY125" s="15"/>
      <c r="DUZ125" s="19"/>
      <c r="DVA125" s="59"/>
      <c r="DVB125" s="59"/>
      <c r="DVC125" s="52"/>
      <c r="DVD125" s="52"/>
      <c r="DVE125" s="52"/>
      <c r="DVF125" s="52"/>
      <c r="DVG125" s="52"/>
      <c r="DVH125" s="59"/>
      <c r="DVI125" s="59"/>
      <c r="DVJ125" s="59"/>
      <c r="DVK125" s="59"/>
      <c r="DVL125" s="60"/>
      <c r="DVM125" s="278"/>
      <c r="DVN125" s="243"/>
      <c r="DVO125" s="244"/>
      <c r="DVP125" s="244"/>
      <c r="DVQ125" s="244"/>
      <c r="DVR125" s="244"/>
      <c r="DVS125" s="244"/>
      <c r="DVT125" s="201"/>
      <c r="DVU125" s="210"/>
      <c r="DVV125" s="15"/>
      <c r="DVW125" s="15"/>
      <c r="DVX125" s="15"/>
      <c r="DVY125" s="15"/>
      <c r="DVZ125" s="15"/>
      <c r="DWA125" s="15"/>
      <c r="DWB125" s="15"/>
      <c r="DWC125" s="15"/>
      <c r="DWD125" s="15"/>
      <c r="DWE125" s="15"/>
      <c r="DWF125" s="19"/>
      <c r="DWG125" s="15"/>
      <c r="DWH125" s="15"/>
      <c r="DWI125" s="15"/>
      <c r="DWJ125" s="15"/>
      <c r="DWK125" s="15"/>
      <c r="DWL125" s="15"/>
      <c r="DWM125" s="19"/>
      <c r="DWN125" s="59"/>
      <c r="DWO125" s="59"/>
      <c r="DWP125" s="52"/>
      <c r="DWQ125" s="52"/>
      <c r="DWR125" s="52"/>
      <c r="DWS125" s="52"/>
      <c r="DWT125" s="52"/>
      <c r="DWU125" s="59"/>
      <c r="DWV125" s="59"/>
      <c r="DWW125" s="59"/>
      <c r="DWX125" s="59"/>
      <c r="DWY125" s="60"/>
      <c r="DWZ125" s="278"/>
      <c r="DXA125" s="243"/>
      <c r="DXB125" s="244"/>
      <c r="DXC125" s="244"/>
      <c r="DXD125" s="244"/>
      <c r="DXE125" s="244"/>
      <c r="DXF125" s="244"/>
      <c r="DXG125" s="201"/>
      <c r="DXH125" s="210"/>
      <c r="DXI125" s="15"/>
      <c r="DXJ125" s="15"/>
      <c r="DXK125" s="15"/>
      <c r="DXL125" s="15"/>
      <c r="DXM125" s="15"/>
      <c r="DXN125" s="15"/>
      <c r="DXO125" s="15"/>
      <c r="DXP125" s="15"/>
      <c r="DXQ125" s="15"/>
      <c r="DXR125" s="15"/>
      <c r="DXS125" s="19"/>
      <c r="DXT125" s="15"/>
      <c r="DXU125" s="15"/>
      <c r="DXV125" s="15"/>
      <c r="DXW125" s="15"/>
      <c r="DXX125" s="15"/>
      <c r="DXY125" s="15"/>
      <c r="DXZ125" s="19"/>
      <c r="DYA125" s="59"/>
      <c r="DYB125" s="59"/>
      <c r="DYC125" s="52"/>
      <c r="DYD125" s="52"/>
      <c r="DYE125" s="52"/>
      <c r="DYF125" s="52"/>
      <c r="DYG125" s="52"/>
      <c r="DYH125" s="59"/>
      <c r="DYI125" s="59"/>
      <c r="DYJ125" s="59"/>
      <c r="DYK125" s="59"/>
      <c r="DYL125" s="60"/>
      <c r="DYM125" s="278"/>
      <c r="DYN125" s="243"/>
      <c r="DYO125" s="244"/>
      <c r="DYP125" s="244"/>
      <c r="DYQ125" s="244"/>
      <c r="DYR125" s="244"/>
      <c r="DYS125" s="244"/>
      <c r="DYT125" s="201"/>
      <c r="DYU125" s="210"/>
      <c r="DYV125" s="15"/>
      <c r="DYW125" s="15"/>
      <c r="DYX125" s="15"/>
      <c r="DYY125" s="15"/>
      <c r="DYZ125" s="15"/>
      <c r="DZA125" s="15"/>
      <c r="DZB125" s="15"/>
      <c r="DZC125" s="15"/>
      <c r="DZD125" s="15"/>
      <c r="DZE125" s="15"/>
      <c r="DZF125" s="19"/>
      <c r="DZG125" s="15"/>
      <c r="DZH125" s="15"/>
      <c r="DZI125" s="15"/>
      <c r="DZJ125" s="15"/>
      <c r="DZK125" s="15"/>
      <c r="DZL125" s="15"/>
      <c r="DZM125" s="19"/>
      <c r="DZN125" s="59"/>
      <c r="DZO125" s="59"/>
      <c r="DZP125" s="52"/>
      <c r="DZQ125" s="52"/>
      <c r="DZR125" s="52"/>
      <c r="DZS125" s="52"/>
      <c r="DZT125" s="52"/>
      <c r="DZU125" s="59"/>
      <c r="DZV125" s="59"/>
      <c r="DZW125" s="59"/>
      <c r="DZX125" s="59"/>
      <c r="DZY125" s="60"/>
      <c r="DZZ125" s="278"/>
      <c r="EAA125" s="243"/>
      <c r="EAB125" s="244"/>
      <c r="EAC125" s="244"/>
      <c r="EAD125" s="244"/>
      <c r="EAE125" s="244"/>
      <c r="EAF125" s="244"/>
      <c r="EAG125" s="201"/>
      <c r="EAH125" s="210"/>
      <c r="EAI125" s="15"/>
      <c r="EAJ125" s="15"/>
      <c r="EAK125" s="15"/>
      <c r="EAL125" s="15"/>
      <c r="EAM125" s="15"/>
      <c r="EAN125" s="15"/>
      <c r="EAO125" s="15"/>
      <c r="EAP125" s="15"/>
      <c r="EAQ125" s="15"/>
      <c r="EAR125" s="15"/>
      <c r="EAS125" s="19"/>
      <c r="EAT125" s="15"/>
      <c r="EAU125" s="15"/>
      <c r="EAV125" s="15"/>
      <c r="EAW125" s="15"/>
      <c r="EAX125" s="15"/>
      <c r="EAY125" s="15"/>
      <c r="EAZ125" s="19"/>
      <c r="EBA125" s="59"/>
      <c r="EBB125" s="59"/>
      <c r="EBC125" s="52"/>
      <c r="EBD125" s="52"/>
      <c r="EBE125" s="52"/>
      <c r="EBF125" s="52"/>
      <c r="EBG125" s="52"/>
      <c r="EBH125" s="59"/>
      <c r="EBI125" s="59"/>
      <c r="EBJ125" s="59"/>
      <c r="EBK125" s="59"/>
      <c r="EBL125" s="60"/>
      <c r="EBM125" s="278"/>
      <c r="EBN125" s="243"/>
      <c r="EBO125" s="244"/>
      <c r="EBP125" s="244"/>
      <c r="EBQ125" s="244"/>
      <c r="EBR125" s="244"/>
      <c r="EBS125" s="244"/>
      <c r="EBT125" s="201"/>
      <c r="EBU125" s="210"/>
      <c r="EBV125" s="15"/>
      <c r="EBW125" s="15"/>
      <c r="EBX125" s="15"/>
      <c r="EBY125" s="15"/>
      <c r="EBZ125" s="15"/>
      <c r="ECA125" s="15"/>
      <c r="ECB125" s="15"/>
      <c r="ECC125" s="15"/>
      <c r="ECD125" s="15"/>
      <c r="ECE125" s="15"/>
      <c r="ECF125" s="19"/>
      <c r="ECG125" s="15"/>
      <c r="ECH125" s="15"/>
      <c r="ECI125" s="15"/>
      <c r="ECJ125" s="15"/>
      <c r="ECK125" s="15"/>
      <c r="ECL125" s="15"/>
      <c r="ECM125" s="19"/>
      <c r="ECN125" s="59"/>
      <c r="ECO125" s="59"/>
      <c r="ECP125" s="52"/>
      <c r="ECQ125" s="52"/>
      <c r="ECR125" s="52"/>
      <c r="ECS125" s="52"/>
      <c r="ECT125" s="52"/>
      <c r="ECU125" s="59"/>
      <c r="ECV125" s="59"/>
      <c r="ECW125" s="59"/>
      <c r="ECX125" s="59"/>
      <c r="ECY125" s="60"/>
      <c r="ECZ125" s="278"/>
      <c r="EDA125" s="243"/>
      <c r="EDB125" s="244"/>
      <c r="EDC125" s="244"/>
      <c r="EDD125" s="244"/>
      <c r="EDE125" s="244"/>
      <c r="EDF125" s="244"/>
      <c r="EDG125" s="201"/>
      <c r="EDH125" s="210"/>
      <c r="EDI125" s="15"/>
      <c r="EDJ125" s="15"/>
      <c r="EDK125" s="15"/>
      <c r="EDL125" s="15"/>
      <c r="EDM125" s="15"/>
      <c r="EDN125" s="15"/>
      <c r="EDO125" s="15"/>
      <c r="EDP125" s="15"/>
      <c r="EDQ125" s="15"/>
      <c r="EDR125" s="15"/>
      <c r="EDS125" s="19"/>
      <c r="EDT125" s="15"/>
      <c r="EDU125" s="15"/>
      <c r="EDV125" s="15"/>
      <c r="EDW125" s="15"/>
      <c r="EDX125" s="15"/>
      <c r="EDY125" s="15"/>
      <c r="EDZ125" s="19"/>
      <c r="EEA125" s="59"/>
      <c r="EEB125" s="59"/>
      <c r="EEC125" s="52"/>
      <c r="EED125" s="52"/>
      <c r="EEE125" s="52"/>
      <c r="EEF125" s="52"/>
      <c r="EEG125" s="52"/>
      <c r="EEH125" s="59"/>
      <c r="EEI125" s="59"/>
      <c r="EEJ125" s="59"/>
      <c r="EEK125" s="59"/>
      <c r="EEL125" s="60"/>
      <c r="EEM125" s="278"/>
      <c r="EEN125" s="243"/>
      <c r="EEO125" s="244"/>
      <c r="EEP125" s="244"/>
      <c r="EEQ125" s="244"/>
      <c r="EER125" s="244"/>
      <c r="EES125" s="244"/>
      <c r="EET125" s="201"/>
      <c r="EEU125" s="210"/>
      <c r="EEV125" s="15"/>
      <c r="EEW125" s="15"/>
      <c r="EEX125" s="15"/>
      <c r="EEY125" s="15"/>
      <c r="EEZ125" s="15"/>
      <c r="EFA125" s="15"/>
      <c r="EFB125" s="15"/>
      <c r="EFC125" s="15"/>
      <c r="EFD125" s="15"/>
      <c r="EFE125" s="15"/>
      <c r="EFF125" s="19"/>
      <c r="EFG125" s="15"/>
      <c r="EFH125" s="15"/>
      <c r="EFI125" s="15"/>
      <c r="EFJ125" s="15"/>
      <c r="EFK125" s="15"/>
      <c r="EFL125" s="15"/>
      <c r="EFM125" s="19"/>
      <c r="EFN125" s="59"/>
      <c r="EFO125" s="59"/>
      <c r="EFP125" s="52"/>
      <c r="EFQ125" s="52"/>
      <c r="EFR125" s="52"/>
      <c r="EFS125" s="52"/>
      <c r="EFT125" s="52"/>
      <c r="EFU125" s="59"/>
      <c r="EFV125" s="59"/>
      <c r="EFW125" s="59"/>
      <c r="EFX125" s="59"/>
      <c r="EFY125" s="60"/>
      <c r="EFZ125" s="278"/>
      <c r="EGA125" s="243"/>
      <c r="EGB125" s="244"/>
      <c r="EGC125" s="244"/>
      <c r="EGD125" s="244"/>
      <c r="EGE125" s="244"/>
      <c r="EGF125" s="244"/>
      <c r="EGG125" s="201"/>
      <c r="EGH125" s="210"/>
      <c r="EGI125" s="15"/>
      <c r="EGJ125" s="15"/>
      <c r="EGK125" s="15"/>
      <c r="EGL125" s="15"/>
      <c r="EGM125" s="15"/>
      <c r="EGN125" s="15"/>
      <c r="EGO125" s="15"/>
      <c r="EGP125" s="15"/>
      <c r="EGQ125" s="15"/>
      <c r="EGR125" s="15"/>
      <c r="EGS125" s="19"/>
      <c r="EGT125" s="15"/>
      <c r="EGU125" s="15"/>
      <c r="EGV125" s="15"/>
      <c r="EGW125" s="15"/>
      <c r="EGX125" s="15"/>
      <c r="EGY125" s="15"/>
      <c r="EGZ125" s="19"/>
      <c r="EHA125" s="59"/>
      <c r="EHB125" s="59"/>
      <c r="EHC125" s="52"/>
      <c r="EHD125" s="52"/>
      <c r="EHE125" s="52"/>
      <c r="EHF125" s="52"/>
      <c r="EHG125" s="52"/>
      <c r="EHH125" s="59"/>
      <c r="EHI125" s="59"/>
      <c r="EHJ125" s="59"/>
      <c r="EHK125" s="59"/>
      <c r="EHL125" s="60"/>
      <c r="EHM125" s="278"/>
      <c r="EHN125" s="243"/>
      <c r="EHO125" s="244"/>
      <c r="EHP125" s="244"/>
      <c r="EHQ125" s="244"/>
      <c r="EHR125" s="244"/>
      <c r="EHS125" s="244"/>
      <c r="EHT125" s="201"/>
      <c r="EHU125" s="210"/>
      <c r="EHV125" s="15"/>
      <c r="EHW125" s="15"/>
      <c r="EHX125" s="15"/>
      <c r="EHY125" s="15"/>
      <c r="EHZ125" s="15"/>
      <c r="EIA125" s="15"/>
      <c r="EIB125" s="15"/>
      <c r="EIC125" s="15"/>
      <c r="EID125" s="15"/>
      <c r="EIE125" s="15"/>
      <c r="EIF125" s="19"/>
      <c r="EIG125" s="15"/>
      <c r="EIH125" s="15"/>
      <c r="EII125" s="15"/>
      <c r="EIJ125" s="15"/>
      <c r="EIK125" s="15"/>
      <c r="EIL125" s="15"/>
      <c r="EIM125" s="19"/>
      <c r="EIN125" s="59"/>
      <c r="EIO125" s="59"/>
      <c r="EIP125" s="52"/>
      <c r="EIQ125" s="52"/>
      <c r="EIR125" s="52"/>
      <c r="EIS125" s="52"/>
      <c r="EIT125" s="52"/>
      <c r="EIU125" s="59"/>
      <c r="EIV125" s="59"/>
      <c r="EIW125" s="59"/>
      <c r="EIX125" s="59"/>
      <c r="EIY125" s="60"/>
      <c r="EIZ125" s="278"/>
      <c r="EJA125" s="243"/>
      <c r="EJB125" s="244"/>
      <c r="EJC125" s="244"/>
      <c r="EJD125" s="244"/>
      <c r="EJE125" s="244"/>
      <c r="EJF125" s="244"/>
      <c r="EJG125" s="201"/>
      <c r="EJH125" s="210"/>
      <c r="EJI125" s="15"/>
      <c r="EJJ125" s="15"/>
      <c r="EJK125" s="15"/>
      <c r="EJL125" s="15"/>
      <c r="EJM125" s="15"/>
      <c r="EJN125" s="15"/>
      <c r="EJO125" s="15"/>
      <c r="EJP125" s="15"/>
      <c r="EJQ125" s="15"/>
      <c r="EJR125" s="15"/>
      <c r="EJS125" s="19"/>
      <c r="EJT125" s="15"/>
      <c r="EJU125" s="15"/>
      <c r="EJV125" s="15"/>
      <c r="EJW125" s="15"/>
      <c r="EJX125" s="15"/>
      <c r="EJY125" s="15"/>
      <c r="EJZ125" s="19"/>
      <c r="EKA125" s="59"/>
      <c r="EKB125" s="59"/>
      <c r="EKC125" s="52"/>
      <c r="EKD125" s="52"/>
      <c r="EKE125" s="52"/>
      <c r="EKF125" s="52"/>
      <c r="EKG125" s="52"/>
      <c r="EKH125" s="59"/>
      <c r="EKI125" s="59"/>
      <c r="EKJ125" s="59"/>
      <c r="EKK125" s="59"/>
      <c r="EKL125" s="60"/>
      <c r="EKM125" s="278"/>
      <c r="EKN125" s="243"/>
      <c r="EKO125" s="244"/>
      <c r="EKP125" s="244"/>
      <c r="EKQ125" s="244"/>
      <c r="EKR125" s="244"/>
      <c r="EKS125" s="244"/>
      <c r="EKT125" s="201"/>
      <c r="EKU125" s="210"/>
      <c r="EKV125" s="15"/>
      <c r="EKW125" s="15"/>
      <c r="EKX125" s="15"/>
      <c r="EKY125" s="15"/>
      <c r="EKZ125" s="15"/>
      <c r="ELA125" s="15"/>
      <c r="ELB125" s="15"/>
      <c r="ELC125" s="15"/>
      <c r="ELD125" s="15"/>
      <c r="ELE125" s="15"/>
      <c r="ELF125" s="19"/>
      <c r="ELG125" s="15"/>
      <c r="ELH125" s="15"/>
      <c r="ELI125" s="15"/>
      <c r="ELJ125" s="15"/>
      <c r="ELK125" s="15"/>
      <c r="ELL125" s="15"/>
      <c r="ELM125" s="19"/>
      <c r="ELN125" s="59"/>
      <c r="ELO125" s="59"/>
      <c r="ELP125" s="52"/>
      <c r="ELQ125" s="52"/>
      <c r="ELR125" s="52"/>
      <c r="ELS125" s="52"/>
      <c r="ELT125" s="52"/>
      <c r="ELU125" s="59"/>
      <c r="ELV125" s="59"/>
      <c r="ELW125" s="59"/>
      <c r="ELX125" s="59"/>
      <c r="ELY125" s="60"/>
      <c r="ELZ125" s="278"/>
      <c r="EMA125" s="243"/>
      <c r="EMB125" s="244"/>
      <c r="EMC125" s="244"/>
      <c r="EMD125" s="244"/>
      <c r="EME125" s="244"/>
      <c r="EMF125" s="244"/>
      <c r="EMG125" s="201"/>
      <c r="EMH125" s="210"/>
      <c r="EMI125" s="15"/>
      <c r="EMJ125" s="15"/>
      <c r="EMK125" s="15"/>
      <c r="EML125" s="15"/>
      <c r="EMM125" s="15"/>
      <c r="EMN125" s="15"/>
      <c r="EMO125" s="15"/>
      <c r="EMP125" s="15"/>
      <c r="EMQ125" s="15"/>
      <c r="EMR125" s="15"/>
      <c r="EMS125" s="19"/>
      <c r="EMT125" s="15"/>
      <c r="EMU125" s="15"/>
      <c r="EMV125" s="15"/>
      <c r="EMW125" s="15"/>
      <c r="EMX125" s="15"/>
      <c r="EMY125" s="15"/>
      <c r="EMZ125" s="19"/>
      <c r="ENA125" s="59"/>
      <c r="ENB125" s="59"/>
      <c r="ENC125" s="52"/>
      <c r="END125" s="52"/>
      <c r="ENE125" s="52"/>
      <c r="ENF125" s="52"/>
      <c r="ENG125" s="52"/>
      <c r="ENH125" s="59"/>
      <c r="ENI125" s="59"/>
      <c r="ENJ125" s="59"/>
      <c r="ENK125" s="59"/>
      <c r="ENL125" s="60"/>
      <c r="ENM125" s="278"/>
      <c r="ENN125" s="243"/>
      <c r="ENO125" s="244"/>
      <c r="ENP125" s="244"/>
      <c r="ENQ125" s="244"/>
      <c r="ENR125" s="244"/>
      <c r="ENS125" s="244"/>
      <c r="ENT125" s="201"/>
      <c r="ENU125" s="210"/>
      <c r="ENV125" s="15"/>
      <c r="ENW125" s="15"/>
      <c r="ENX125" s="15"/>
      <c r="ENY125" s="15"/>
      <c r="ENZ125" s="15"/>
      <c r="EOA125" s="15"/>
      <c r="EOB125" s="15"/>
      <c r="EOC125" s="15"/>
      <c r="EOD125" s="15"/>
      <c r="EOE125" s="15"/>
      <c r="EOF125" s="19"/>
      <c r="EOG125" s="15"/>
      <c r="EOH125" s="15"/>
      <c r="EOI125" s="15"/>
      <c r="EOJ125" s="15"/>
      <c r="EOK125" s="15"/>
      <c r="EOL125" s="15"/>
      <c r="EOM125" s="19"/>
      <c r="EON125" s="59"/>
      <c r="EOO125" s="59"/>
      <c r="EOP125" s="52"/>
      <c r="EOQ125" s="52"/>
      <c r="EOR125" s="52"/>
      <c r="EOS125" s="52"/>
      <c r="EOT125" s="52"/>
      <c r="EOU125" s="59"/>
      <c r="EOV125" s="59"/>
      <c r="EOW125" s="59"/>
      <c r="EOX125" s="59"/>
      <c r="EOY125" s="60"/>
      <c r="EOZ125" s="278"/>
      <c r="EPA125" s="243"/>
      <c r="EPB125" s="244"/>
      <c r="EPC125" s="244"/>
      <c r="EPD125" s="244"/>
      <c r="EPE125" s="244"/>
      <c r="EPF125" s="244"/>
      <c r="EPG125" s="201"/>
      <c r="EPH125" s="210"/>
      <c r="EPI125" s="15"/>
      <c r="EPJ125" s="15"/>
      <c r="EPK125" s="15"/>
      <c r="EPL125" s="15"/>
      <c r="EPM125" s="15"/>
      <c r="EPN125" s="15"/>
      <c r="EPO125" s="15"/>
      <c r="EPP125" s="15"/>
      <c r="EPQ125" s="15"/>
      <c r="EPR125" s="15"/>
      <c r="EPS125" s="19"/>
      <c r="EPT125" s="15"/>
      <c r="EPU125" s="15"/>
      <c r="EPV125" s="15"/>
      <c r="EPW125" s="15"/>
      <c r="EPX125" s="15"/>
      <c r="EPY125" s="15"/>
      <c r="EPZ125" s="19"/>
      <c r="EQA125" s="59"/>
      <c r="EQB125" s="59"/>
      <c r="EQC125" s="52"/>
      <c r="EQD125" s="52"/>
      <c r="EQE125" s="52"/>
      <c r="EQF125" s="52"/>
      <c r="EQG125" s="52"/>
      <c r="EQH125" s="59"/>
      <c r="EQI125" s="59"/>
      <c r="EQJ125" s="59"/>
      <c r="EQK125" s="59"/>
      <c r="EQL125" s="60"/>
      <c r="EQM125" s="278"/>
      <c r="EQN125" s="243"/>
      <c r="EQO125" s="244"/>
      <c r="EQP125" s="244"/>
      <c r="EQQ125" s="244"/>
      <c r="EQR125" s="244"/>
      <c r="EQS125" s="244"/>
      <c r="EQT125" s="201"/>
      <c r="EQU125" s="210"/>
      <c r="EQV125" s="15"/>
      <c r="EQW125" s="15"/>
      <c r="EQX125" s="15"/>
      <c r="EQY125" s="15"/>
      <c r="EQZ125" s="15"/>
      <c r="ERA125" s="15"/>
      <c r="ERB125" s="15"/>
      <c r="ERC125" s="15"/>
      <c r="ERD125" s="15"/>
      <c r="ERE125" s="15"/>
      <c r="ERF125" s="19"/>
      <c r="ERG125" s="15"/>
      <c r="ERH125" s="15"/>
      <c r="ERI125" s="15"/>
      <c r="ERJ125" s="15"/>
      <c r="ERK125" s="15"/>
      <c r="ERL125" s="15"/>
      <c r="ERM125" s="19"/>
      <c r="ERN125" s="59"/>
      <c r="ERO125" s="59"/>
      <c r="ERP125" s="52"/>
      <c r="ERQ125" s="52"/>
      <c r="ERR125" s="52"/>
      <c r="ERS125" s="52"/>
      <c r="ERT125" s="52"/>
      <c r="ERU125" s="59"/>
      <c r="ERV125" s="59"/>
      <c r="ERW125" s="59"/>
      <c r="ERX125" s="59"/>
      <c r="ERY125" s="60"/>
      <c r="ERZ125" s="278"/>
      <c r="ESA125" s="243"/>
      <c r="ESB125" s="244"/>
      <c r="ESC125" s="244"/>
      <c r="ESD125" s="244"/>
      <c r="ESE125" s="244"/>
      <c r="ESF125" s="244"/>
      <c r="ESG125" s="201"/>
      <c r="ESH125" s="210"/>
      <c r="ESI125" s="15"/>
      <c r="ESJ125" s="15"/>
      <c r="ESK125" s="15"/>
      <c r="ESL125" s="15"/>
      <c r="ESM125" s="15"/>
      <c r="ESN125" s="15"/>
      <c r="ESO125" s="15"/>
      <c r="ESP125" s="15"/>
      <c r="ESQ125" s="15"/>
      <c r="ESR125" s="15"/>
      <c r="ESS125" s="19"/>
      <c r="EST125" s="15"/>
      <c r="ESU125" s="15"/>
      <c r="ESV125" s="15"/>
      <c r="ESW125" s="15"/>
      <c r="ESX125" s="15"/>
      <c r="ESY125" s="15"/>
      <c r="ESZ125" s="19"/>
      <c r="ETA125" s="59"/>
      <c r="ETB125" s="59"/>
      <c r="ETC125" s="52"/>
      <c r="ETD125" s="52"/>
      <c r="ETE125" s="52"/>
      <c r="ETF125" s="52"/>
      <c r="ETG125" s="52"/>
      <c r="ETH125" s="59"/>
      <c r="ETI125" s="59"/>
      <c r="ETJ125" s="59"/>
      <c r="ETK125" s="59"/>
      <c r="ETL125" s="60"/>
      <c r="ETM125" s="278"/>
      <c r="ETN125" s="243"/>
      <c r="ETO125" s="244"/>
      <c r="ETP125" s="244"/>
      <c r="ETQ125" s="244"/>
      <c r="ETR125" s="244"/>
      <c r="ETS125" s="244"/>
      <c r="ETT125" s="201"/>
      <c r="ETU125" s="210"/>
      <c r="ETV125" s="15"/>
      <c r="ETW125" s="15"/>
      <c r="ETX125" s="15"/>
      <c r="ETY125" s="15"/>
      <c r="ETZ125" s="15"/>
      <c r="EUA125" s="15"/>
      <c r="EUB125" s="15"/>
      <c r="EUC125" s="15"/>
      <c r="EUD125" s="15"/>
      <c r="EUE125" s="15"/>
      <c r="EUF125" s="19"/>
      <c r="EUG125" s="15"/>
      <c r="EUH125" s="15"/>
      <c r="EUI125" s="15"/>
      <c r="EUJ125" s="15"/>
      <c r="EUK125" s="15"/>
      <c r="EUL125" s="15"/>
      <c r="EUM125" s="19"/>
      <c r="EUN125" s="59"/>
      <c r="EUO125" s="59"/>
      <c r="EUP125" s="52"/>
      <c r="EUQ125" s="52"/>
      <c r="EUR125" s="52"/>
      <c r="EUS125" s="52"/>
      <c r="EUT125" s="52"/>
      <c r="EUU125" s="59"/>
      <c r="EUV125" s="59"/>
      <c r="EUW125" s="59"/>
      <c r="EUX125" s="59"/>
      <c r="EUY125" s="60"/>
      <c r="EUZ125" s="278"/>
      <c r="EVA125" s="243"/>
      <c r="EVB125" s="244"/>
      <c r="EVC125" s="244"/>
      <c r="EVD125" s="244"/>
      <c r="EVE125" s="244"/>
      <c r="EVF125" s="244"/>
      <c r="EVG125" s="201"/>
      <c r="EVH125" s="210"/>
      <c r="EVI125" s="15"/>
      <c r="EVJ125" s="15"/>
      <c r="EVK125" s="15"/>
      <c r="EVL125" s="15"/>
      <c r="EVM125" s="15"/>
      <c r="EVN125" s="15"/>
      <c r="EVO125" s="15"/>
      <c r="EVP125" s="15"/>
      <c r="EVQ125" s="15"/>
      <c r="EVR125" s="15"/>
      <c r="EVS125" s="19"/>
      <c r="EVT125" s="15"/>
      <c r="EVU125" s="15"/>
      <c r="EVV125" s="15"/>
      <c r="EVW125" s="15"/>
      <c r="EVX125" s="15"/>
      <c r="EVY125" s="15"/>
      <c r="EVZ125" s="19"/>
      <c r="EWA125" s="59"/>
      <c r="EWB125" s="59"/>
      <c r="EWC125" s="52"/>
      <c r="EWD125" s="52"/>
      <c r="EWE125" s="52"/>
      <c r="EWF125" s="52"/>
      <c r="EWG125" s="52"/>
      <c r="EWH125" s="59"/>
      <c r="EWI125" s="59"/>
      <c r="EWJ125" s="59"/>
      <c r="EWK125" s="59"/>
      <c r="EWL125" s="60"/>
      <c r="EWM125" s="278"/>
      <c r="EWN125" s="243"/>
      <c r="EWO125" s="244"/>
      <c r="EWP125" s="244"/>
      <c r="EWQ125" s="244"/>
      <c r="EWR125" s="244"/>
      <c r="EWS125" s="244"/>
      <c r="EWT125" s="201"/>
      <c r="EWU125" s="210"/>
      <c r="EWV125" s="15"/>
      <c r="EWW125" s="15"/>
      <c r="EWX125" s="15"/>
      <c r="EWY125" s="15"/>
      <c r="EWZ125" s="15"/>
      <c r="EXA125" s="15"/>
      <c r="EXB125" s="15"/>
      <c r="EXC125" s="15"/>
      <c r="EXD125" s="15"/>
      <c r="EXE125" s="15"/>
      <c r="EXF125" s="19"/>
      <c r="EXG125" s="15"/>
      <c r="EXH125" s="15"/>
      <c r="EXI125" s="15"/>
      <c r="EXJ125" s="15"/>
      <c r="EXK125" s="15"/>
      <c r="EXL125" s="15"/>
      <c r="EXM125" s="19"/>
      <c r="EXN125" s="59"/>
      <c r="EXO125" s="59"/>
      <c r="EXP125" s="52"/>
      <c r="EXQ125" s="52"/>
      <c r="EXR125" s="52"/>
      <c r="EXS125" s="52"/>
      <c r="EXT125" s="52"/>
      <c r="EXU125" s="59"/>
      <c r="EXV125" s="59"/>
      <c r="EXW125" s="59"/>
      <c r="EXX125" s="59"/>
      <c r="EXY125" s="60"/>
      <c r="EXZ125" s="278"/>
      <c r="EYA125" s="243"/>
      <c r="EYB125" s="244"/>
      <c r="EYC125" s="244"/>
      <c r="EYD125" s="244"/>
      <c r="EYE125" s="244"/>
      <c r="EYF125" s="244"/>
      <c r="EYG125" s="201"/>
      <c r="EYH125" s="210"/>
      <c r="EYI125" s="15"/>
      <c r="EYJ125" s="15"/>
      <c r="EYK125" s="15"/>
      <c r="EYL125" s="15"/>
      <c r="EYM125" s="15"/>
      <c r="EYN125" s="15"/>
      <c r="EYO125" s="15"/>
      <c r="EYP125" s="15"/>
      <c r="EYQ125" s="15"/>
      <c r="EYR125" s="15"/>
      <c r="EYS125" s="19"/>
      <c r="EYT125" s="15"/>
      <c r="EYU125" s="15"/>
      <c r="EYV125" s="15"/>
      <c r="EYW125" s="15"/>
      <c r="EYX125" s="15"/>
      <c r="EYY125" s="15"/>
      <c r="EYZ125" s="19"/>
      <c r="EZA125" s="59"/>
      <c r="EZB125" s="59"/>
      <c r="EZC125" s="52"/>
      <c r="EZD125" s="52"/>
      <c r="EZE125" s="52"/>
      <c r="EZF125" s="52"/>
      <c r="EZG125" s="52"/>
      <c r="EZH125" s="59"/>
      <c r="EZI125" s="59"/>
      <c r="EZJ125" s="59"/>
      <c r="EZK125" s="59"/>
      <c r="EZL125" s="60"/>
      <c r="EZM125" s="278"/>
      <c r="EZN125" s="243"/>
      <c r="EZO125" s="244"/>
      <c r="EZP125" s="244"/>
      <c r="EZQ125" s="244"/>
      <c r="EZR125" s="244"/>
      <c r="EZS125" s="244"/>
      <c r="EZT125" s="201"/>
      <c r="EZU125" s="210"/>
      <c r="EZV125" s="15"/>
      <c r="EZW125" s="15"/>
      <c r="EZX125" s="15"/>
      <c r="EZY125" s="15"/>
      <c r="EZZ125" s="15"/>
      <c r="FAA125" s="15"/>
      <c r="FAB125" s="15"/>
      <c r="FAC125" s="15"/>
      <c r="FAD125" s="15"/>
      <c r="FAE125" s="15"/>
      <c r="FAF125" s="19"/>
      <c r="FAG125" s="15"/>
      <c r="FAH125" s="15"/>
      <c r="FAI125" s="15"/>
      <c r="FAJ125" s="15"/>
      <c r="FAK125" s="15"/>
      <c r="FAL125" s="15"/>
      <c r="FAM125" s="19"/>
      <c r="FAN125" s="59"/>
      <c r="FAO125" s="59"/>
      <c r="FAP125" s="52"/>
      <c r="FAQ125" s="52"/>
      <c r="FAR125" s="52"/>
      <c r="FAS125" s="52"/>
      <c r="FAT125" s="52"/>
      <c r="FAU125" s="59"/>
      <c r="FAV125" s="59"/>
      <c r="FAW125" s="59"/>
      <c r="FAX125" s="59"/>
      <c r="FAY125" s="60"/>
      <c r="FAZ125" s="278"/>
      <c r="FBA125" s="243"/>
      <c r="FBB125" s="244"/>
      <c r="FBC125" s="244"/>
      <c r="FBD125" s="244"/>
      <c r="FBE125" s="244"/>
      <c r="FBF125" s="244"/>
      <c r="FBG125" s="201"/>
      <c r="FBH125" s="210"/>
      <c r="FBI125" s="15"/>
      <c r="FBJ125" s="15"/>
      <c r="FBK125" s="15"/>
      <c r="FBL125" s="15"/>
      <c r="FBM125" s="15"/>
      <c r="FBN125" s="15"/>
      <c r="FBO125" s="15"/>
      <c r="FBP125" s="15"/>
      <c r="FBQ125" s="15"/>
      <c r="FBR125" s="15"/>
      <c r="FBS125" s="19"/>
      <c r="FBT125" s="15"/>
      <c r="FBU125" s="15"/>
      <c r="FBV125" s="15"/>
      <c r="FBW125" s="15"/>
      <c r="FBX125" s="15"/>
      <c r="FBY125" s="15"/>
      <c r="FBZ125" s="19"/>
      <c r="FCA125" s="59"/>
      <c r="FCB125" s="59"/>
      <c r="FCC125" s="52"/>
      <c r="FCD125" s="52"/>
      <c r="FCE125" s="52"/>
      <c r="FCF125" s="52"/>
      <c r="FCG125" s="52"/>
      <c r="FCH125" s="59"/>
      <c r="FCI125" s="59"/>
      <c r="FCJ125" s="59"/>
      <c r="FCK125" s="59"/>
      <c r="FCL125" s="60"/>
      <c r="FCM125" s="278"/>
      <c r="FCN125" s="243"/>
      <c r="FCO125" s="244"/>
      <c r="FCP125" s="244"/>
      <c r="FCQ125" s="244"/>
      <c r="FCR125" s="244"/>
      <c r="FCS125" s="244"/>
      <c r="FCT125" s="201"/>
      <c r="FCU125" s="210"/>
      <c r="FCV125" s="15"/>
      <c r="FCW125" s="15"/>
      <c r="FCX125" s="15"/>
      <c r="FCY125" s="15"/>
      <c r="FCZ125" s="15"/>
      <c r="FDA125" s="15"/>
      <c r="FDB125" s="15"/>
      <c r="FDC125" s="15"/>
      <c r="FDD125" s="15"/>
      <c r="FDE125" s="15"/>
      <c r="FDF125" s="19"/>
      <c r="FDG125" s="15"/>
      <c r="FDH125" s="15"/>
      <c r="FDI125" s="15"/>
      <c r="FDJ125" s="15"/>
      <c r="FDK125" s="15"/>
      <c r="FDL125" s="15"/>
      <c r="FDM125" s="19"/>
      <c r="FDN125" s="59"/>
      <c r="FDO125" s="59"/>
      <c r="FDP125" s="52"/>
      <c r="FDQ125" s="52"/>
      <c r="FDR125" s="52"/>
      <c r="FDS125" s="52"/>
      <c r="FDT125" s="52"/>
      <c r="FDU125" s="59"/>
      <c r="FDV125" s="59"/>
      <c r="FDW125" s="59"/>
      <c r="FDX125" s="59"/>
      <c r="FDY125" s="60"/>
      <c r="FDZ125" s="278"/>
      <c r="FEA125" s="243"/>
      <c r="FEB125" s="244"/>
      <c r="FEC125" s="244"/>
      <c r="FED125" s="244"/>
      <c r="FEE125" s="244"/>
      <c r="FEF125" s="244"/>
      <c r="FEG125" s="201"/>
      <c r="FEH125" s="210"/>
      <c r="FEI125" s="15"/>
      <c r="FEJ125" s="15"/>
      <c r="FEK125" s="15"/>
      <c r="FEL125" s="15"/>
      <c r="FEM125" s="15"/>
      <c r="FEN125" s="15"/>
      <c r="FEO125" s="15"/>
      <c r="FEP125" s="15"/>
      <c r="FEQ125" s="15"/>
      <c r="FER125" s="15"/>
      <c r="FES125" s="19"/>
      <c r="FET125" s="15"/>
      <c r="FEU125" s="15"/>
      <c r="FEV125" s="15"/>
      <c r="FEW125" s="15"/>
      <c r="FEX125" s="15"/>
      <c r="FEY125" s="15"/>
      <c r="FEZ125" s="19"/>
      <c r="FFA125" s="59"/>
      <c r="FFB125" s="59"/>
      <c r="FFC125" s="52"/>
      <c r="FFD125" s="52"/>
      <c r="FFE125" s="52"/>
      <c r="FFF125" s="52"/>
      <c r="FFG125" s="52"/>
      <c r="FFH125" s="59"/>
      <c r="FFI125" s="59"/>
      <c r="FFJ125" s="59"/>
      <c r="FFK125" s="59"/>
      <c r="FFL125" s="60"/>
      <c r="FFM125" s="278"/>
      <c r="FFN125" s="243"/>
      <c r="FFO125" s="244"/>
      <c r="FFP125" s="244"/>
      <c r="FFQ125" s="244"/>
      <c r="FFR125" s="244"/>
      <c r="FFS125" s="244"/>
      <c r="FFT125" s="201"/>
      <c r="FFU125" s="210"/>
      <c r="FFV125" s="15"/>
      <c r="FFW125" s="15"/>
      <c r="FFX125" s="15"/>
      <c r="FFY125" s="15"/>
      <c r="FFZ125" s="15"/>
      <c r="FGA125" s="15"/>
      <c r="FGB125" s="15"/>
      <c r="FGC125" s="15"/>
      <c r="FGD125" s="15"/>
      <c r="FGE125" s="15"/>
      <c r="FGF125" s="19"/>
      <c r="FGG125" s="15"/>
      <c r="FGH125" s="15"/>
      <c r="FGI125" s="15"/>
      <c r="FGJ125" s="15"/>
      <c r="FGK125" s="15"/>
      <c r="FGL125" s="15"/>
      <c r="FGM125" s="19"/>
      <c r="FGN125" s="59"/>
      <c r="FGO125" s="59"/>
      <c r="FGP125" s="52"/>
      <c r="FGQ125" s="52"/>
      <c r="FGR125" s="52"/>
      <c r="FGS125" s="52"/>
      <c r="FGT125" s="52"/>
      <c r="FGU125" s="59"/>
      <c r="FGV125" s="59"/>
      <c r="FGW125" s="59"/>
      <c r="FGX125" s="59"/>
      <c r="FGY125" s="60"/>
      <c r="FGZ125" s="278"/>
      <c r="FHA125" s="243"/>
      <c r="FHB125" s="244"/>
      <c r="FHC125" s="244"/>
      <c r="FHD125" s="244"/>
      <c r="FHE125" s="244"/>
      <c r="FHF125" s="244"/>
      <c r="FHG125" s="201"/>
      <c r="FHH125" s="210"/>
      <c r="FHI125" s="15"/>
      <c r="FHJ125" s="15"/>
      <c r="FHK125" s="15"/>
      <c r="FHL125" s="15"/>
      <c r="FHM125" s="15"/>
      <c r="FHN125" s="15"/>
      <c r="FHO125" s="15"/>
      <c r="FHP125" s="15"/>
      <c r="FHQ125" s="15"/>
      <c r="FHR125" s="15"/>
      <c r="FHS125" s="19"/>
      <c r="FHT125" s="15"/>
      <c r="FHU125" s="15"/>
      <c r="FHV125" s="15"/>
      <c r="FHW125" s="15"/>
      <c r="FHX125" s="15"/>
      <c r="FHY125" s="15"/>
      <c r="FHZ125" s="19"/>
      <c r="FIA125" s="59"/>
      <c r="FIB125" s="59"/>
      <c r="FIC125" s="52"/>
      <c r="FID125" s="52"/>
      <c r="FIE125" s="52"/>
      <c r="FIF125" s="52"/>
      <c r="FIG125" s="52"/>
      <c r="FIH125" s="59"/>
      <c r="FII125" s="59"/>
      <c r="FIJ125" s="59"/>
      <c r="FIK125" s="59"/>
      <c r="FIL125" s="60"/>
      <c r="FIM125" s="278"/>
      <c r="FIN125" s="243"/>
      <c r="FIO125" s="244"/>
      <c r="FIP125" s="244"/>
      <c r="FIQ125" s="244"/>
      <c r="FIR125" s="244"/>
      <c r="FIS125" s="244"/>
      <c r="FIT125" s="201"/>
      <c r="FIU125" s="210"/>
      <c r="FIV125" s="15"/>
      <c r="FIW125" s="15"/>
      <c r="FIX125" s="15"/>
      <c r="FIY125" s="15"/>
      <c r="FIZ125" s="15"/>
      <c r="FJA125" s="15"/>
      <c r="FJB125" s="15"/>
      <c r="FJC125" s="15"/>
      <c r="FJD125" s="15"/>
      <c r="FJE125" s="15"/>
      <c r="FJF125" s="19"/>
      <c r="FJG125" s="15"/>
      <c r="FJH125" s="15"/>
      <c r="FJI125" s="15"/>
      <c r="FJJ125" s="15"/>
      <c r="FJK125" s="15"/>
      <c r="FJL125" s="15"/>
      <c r="FJM125" s="19"/>
      <c r="FJN125" s="59"/>
      <c r="FJO125" s="59"/>
      <c r="FJP125" s="52"/>
      <c r="FJQ125" s="52"/>
      <c r="FJR125" s="52"/>
      <c r="FJS125" s="52"/>
      <c r="FJT125" s="52"/>
      <c r="FJU125" s="59"/>
      <c r="FJV125" s="59"/>
      <c r="FJW125" s="59"/>
      <c r="FJX125" s="59"/>
      <c r="FJY125" s="60"/>
      <c r="FJZ125" s="278"/>
      <c r="FKA125" s="243"/>
      <c r="FKB125" s="244"/>
      <c r="FKC125" s="244"/>
      <c r="FKD125" s="244"/>
      <c r="FKE125" s="244"/>
      <c r="FKF125" s="244"/>
      <c r="FKG125" s="201"/>
      <c r="FKH125" s="210"/>
      <c r="FKI125" s="15"/>
      <c r="FKJ125" s="15"/>
      <c r="FKK125" s="15"/>
      <c r="FKL125" s="15"/>
      <c r="FKM125" s="15"/>
      <c r="FKN125" s="15"/>
      <c r="FKO125" s="15"/>
      <c r="FKP125" s="15"/>
      <c r="FKQ125" s="15"/>
      <c r="FKR125" s="15"/>
      <c r="FKS125" s="19"/>
      <c r="FKT125" s="15"/>
      <c r="FKU125" s="15"/>
      <c r="FKV125" s="15"/>
      <c r="FKW125" s="15"/>
      <c r="FKX125" s="15"/>
      <c r="FKY125" s="15"/>
      <c r="FKZ125" s="19"/>
      <c r="FLA125" s="59"/>
      <c r="FLB125" s="59"/>
      <c r="FLC125" s="52"/>
      <c r="FLD125" s="52"/>
      <c r="FLE125" s="52"/>
      <c r="FLF125" s="52"/>
      <c r="FLG125" s="52"/>
      <c r="FLH125" s="59"/>
      <c r="FLI125" s="59"/>
      <c r="FLJ125" s="59"/>
      <c r="FLK125" s="59"/>
      <c r="FLL125" s="60"/>
      <c r="FLM125" s="278"/>
      <c r="FLN125" s="243"/>
      <c r="FLO125" s="244"/>
      <c r="FLP125" s="244"/>
      <c r="FLQ125" s="244"/>
      <c r="FLR125" s="244"/>
      <c r="FLS125" s="244"/>
      <c r="FLT125" s="201"/>
      <c r="FLU125" s="210"/>
      <c r="FLV125" s="15"/>
      <c r="FLW125" s="15"/>
      <c r="FLX125" s="15"/>
      <c r="FLY125" s="15"/>
      <c r="FLZ125" s="15"/>
      <c r="FMA125" s="15"/>
      <c r="FMB125" s="15"/>
      <c r="FMC125" s="15"/>
      <c r="FMD125" s="15"/>
      <c r="FME125" s="15"/>
      <c r="FMF125" s="19"/>
      <c r="FMG125" s="15"/>
      <c r="FMH125" s="15"/>
      <c r="FMI125" s="15"/>
      <c r="FMJ125" s="15"/>
      <c r="FMK125" s="15"/>
      <c r="FML125" s="15"/>
      <c r="FMM125" s="19"/>
      <c r="FMN125" s="59"/>
      <c r="FMO125" s="59"/>
      <c r="FMP125" s="52"/>
      <c r="FMQ125" s="52"/>
      <c r="FMR125" s="52"/>
      <c r="FMS125" s="52"/>
      <c r="FMT125" s="52"/>
      <c r="FMU125" s="59"/>
      <c r="FMV125" s="59"/>
      <c r="FMW125" s="59"/>
      <c r="FMX125" s="59"/>
      <c r="FMY125" s="60"/>
      <c r="FMZ125" s="278"/>
      <c r="FNA125" s="243"/>
      <c r="FNB125" s="244"/>
      <c r="FNC125" s="244"/>
      <c r="FND125" s="244"/>
      <c r="FNE125" s="244"/>
      <c r="FNF125" s="244"/>
      <c r="FNG125" s="201"/>
      <c r="FNH125" s="210"/>
      <c r="FNI125" s="15"/>
      <c r="FNJ125" s="15"/>
      <c r="FNK125" s="15"/>
      <c r="FNL125" s="15"/>
      <c r="FNM125" s="15"/>
      <c r="FNN125" s="15"/>
      <c r="FNO125" s="15"/>
      <c r="FNP125" s="15"/>
      <c r="FNQ125" s="15"/>
      <c r="FNR125" s="15"/>
      <c r="FNS125" s="19"/>
      <c r="FNT125" s="15"/>
      <c r="FNU125" s="15"/>
      <c r="FNV125" s="15"/>
      <c r="FNW125" s="15"/>
      <c r="FNX125" s="15"/>
      <c r="FNY125" s="15"/>
      <c r="FNZ125" s="19"/>
      <c r="FOA125" s="59"/>
      <c r="FOB125" s="59"/>
      <c r="FOC125" s="52"/>
      <c r="FOD125" s="52"/>
      <c r="FOE125" s="52"/>
      <c r="FOF125" s="52"/>
      <c r="FOG125" s="52"/>
      <c r="FOH125" s="59"/>
      <c r="FOI125" s="59"/>
      <c r="FOJ125" s="59"/>
      <c r="FOK125" s="59"/>
      <c r="FOL125" s="60"/>
      <c r="FOM125" s="278"/>
      <c r="FON125" s="243"/>
      <c r="FOO125" s="244"/>
      <c r="FOP125" s="244"/>
      <c r="FOQ125" s="244"/>
      <c r="FOR125" s="244"/>
      <c r="FOS125" s="244"/>
      <c r="FOT125" s="201"/>
      <c r="FOU125" s="210"/>
      <c r="FOV125" s="15"/>
      <c r="FOW125" s="15"/>
      <c r="FOX125" s="15"/>
      <c r="FOY125" s="15"/>
      <c r="FOZ125" s="15"/>
      <c r="FPA125" s="15"/>
      <c r="FPB125" s="15"/>
      <c r="FPC125" s="15"/>
      <c r="FPD125" s="15"/>
      <c r="FPE125" s="15"/>
      <c r="FPF125" s="19"/>
      <c r="FPG125" s="15"/>
      <c r="FPH125" s="15"/>
      <c r="FPI125" s="15"/>
      <c r="FPJ125" s="15"/>
      <c r="FPK125" s="15"/>
      <c r="FPL125" s="15"/>
      <c r="FPM125" s="19"/>
      <c r="FPN125" s="59"/>
      <c r="FPO125" s="59"/>
      <c r="FPP125" s="52"/>
      <c r="FPQ125" s="52"/>
      <c r="FPR125" s="52"/>
      <c r="FPS125" s="52"/>
      <c r="FPT125" s="52"/>
      <c r="FPU125" s="59"/>
      <c r="FPV125" s="59"/>
      <c r="FPW125" s="59"/>
      <c r="FPX125" s="59"/>
      <c r="FPY125" s="60"/>
      <c r="FPZ125" s="278"/>
      <c r="FQA125" s="243"/>
      <c r="FQB125" s="244"/>
      <c r="FQC125" s="244"/>
      <c r="FQD125" s="244"/>
      <c r="FQE125" s="244"/>
      <c r="FQF125" s="244"/>
      <c r="FQG125" s="201"/>
      <c r="FQH125" s="210"/>
      <c r="FQI125" s="15"/>
      <c r="FQJ125" s="15"/>
      <c r="FQK125" s="15"/>
      <c r="FQL125" s="15"/>
      <c r="FQM125" s="15"/>
      <c r="FQN125" s="15"/>
      <c r="FQO125" s="15"/>
      <c r="FQP125" s="15"/>
      <c r="FQQ125" s="15"/>
      <c r="FQR125" s="15"/>
      <c r="FQS125" s="19"/>
      <c r="FQT125" s="15"/>
      <c r="FQU125" s="15"/>
      <c r="FQV125" s="15"/>
      <c r="FQW125" s="15"/>
      <c r="FQX125" s="15"/>
      <c r="FQY125" s="15"/>
      <c r="FQZ125" s="19"/>
      <c r="FRA125" s="59"/>
      <c r="FRB125" s="59"/>
      <c r="FRC125" s="52"/>
      <c r="FRD125" s="52"/>
      <c r="FRE125" s="52"/>
      <c r="FRF125" s="52"/>
      <c r="FRG125" s="52"/>
      <c r="FRH125" s="59"/>
      <c r="FRI125" s="59"/>
      <c r="FRJ125" s="59"/>
      <c r="FRK125" s="59"/>
      <c r="FRL125" s="60"/>
      <c r="FRM125" s="278"/>
      <c r="FRN125" s="243"/>
      <c r="FRO125" s="244"/>
      <c r="FRP125" s="244"/>
      <c r="FRQ125" s="244"/>
      <c r="FRR125" s="244"/>
      <c r="FRS125" s="244"/>
      <c r="FRT125" s="201"/>
      <c r="FRU125" s="210"/>
      <c r="FRV125" s="15"/>
      <c r="FRW125" s="15"/>
      <c r="FRX125" s="15"/>
      <c r="FRY125" s="15"/>
      <c r="FRZ125" s="15"/>
      <c r="FSA125" s="15"/>
      <c r="FSB125" s="15"/>
      <c r="FSC125" s="15"/>
      <c r="FSD125" s="15"/>
      <c r="FSE125" s="15"/>
      <c r="FSF125" s="19"/>
      <c r="FSG125" s="15"/>
      <c r="FSH125" s="15"/>
      <c r="FSI125" s="15"/>
      <c r="FSJ125" s="15"/>
      <c r="FSK125" s="15"/>
      <c r="FSL125" s="15"/>
      <c r="FSM125" s="19"/>
      <c r="FSN125" s="59"/>
      <c r="FSO125" s="59"/>
      <c r="FSP125" s="52"/>
      <c r="FSQ125" s="52"/>
      <c r="FSR125" s="52"/>
      <c r="FSS125" s="52"/>
      <c r="FST125" s="52"/>
      <c r="FSU125" s="59"/>
      <c r="FSV125" s="59"/>
      <c r="FSW125" s="59"/>
      <c r="FSX125" s="59"/>
      <c r="FSY125" s="60"/>
      <c r="FSZ125" s="278"/>
      <c r="FTA125" s="243"/>
      <c r="FTB125" s="244"/>
      <c r="FTC125" s="244"/>
      <c r="FTD125" s="244"/>
      <c r="FTE125" s="244"/>
      <c r="FTF125" s="244"/>
      <c r="FTG125" s="201"/>
      <c r="FTH125" s="210"/>
      <c r="FTI125" s="15"/>
      <c r="FTJ125" s="15"/>
      <c r="FTK125" s="15"/>
      <c r="FTL125" s="15"/>
      <c r="FTM125" s="15"/>
      <c r="FTN125" s="15"/>
      <c r="FTO125" s="15"/>
      <c r="FTP125" s="15"/>
      <c r="FTQ125" s="15"/>
      <c r="FTR125" s="15"/>
      <c r="FTS125" s="19"/>
      <c r="FTT125" s="15"/>
      <c r="FTU125" s="15"/>
      <c r="FTV125" s="15"/>
      <c r="FTW125" s="15"/>
      <c r="FTX125" s="15"/>
      <c r="FTY125" s="15"/>
      <c r="FTZ125" s="19"/>
      <c r="FUA125" s="59"/>
      <c r="FUB125" s="59"/>
      <c r="FUC125" s="52"/>
      <c r="FUD125" s="52"/>
      <c r="FUE125" s="52"/>
      <c r="FUF125" s="52"/>
      <c r="FUG125" s="52"/>
      <c r="FUH125" s="59"/>
      <c r="FUI125" s="59"/>
      <c r="FUJ125" s="59"/>
      <c r="FUK125" s="59"/>
      <c r="FUL125" s="60"/>
      <c r="FUM125" s="278"/>
      <c r="FUN125" s="243"/>
      <c r="FUO125" s="244"/>
      <c r="FUP125" s="244"/>
      <c r="FUQ125" s="244"/>
      <c r="FUR125" s="244"/>
      <c r="FUS125" s="244"/>
      <c r="FUT125" s="201"/>
      <c r="FUU125" s="210"/>
      <c r="FUV125" s="15"/>
      <c r="FUW125" s="15"/>
      <c r="FUX125" s="15"/>
      <c r="FUY125" s="15"/>
      <c r="FUZ125" s="15"/>
      <c r="FVA125" s="15"/>
      <c r="FVB125" s="15"/>
      <c r="FVC125" s="15"/>
      <c r="FVD125" s="15"/>
      <c r="FVE125" s="15"/>
      <c r="FVF125" s="19"/>
      <c r="FVG125" s="15"/>
      <c r="FVH125" s="15"/>
      <c r="FVI125" s="15"/>
      <c r="FVJ125" s="15"/>
      <c r="FVK125" s="15"/>
      <c r="FVL125" s="15"/>
      <c r="FVM125" s="19"/>
      <c r="FVN125" s="59"/>
      <c r="FVO125" s="59"/>
      <c r="FVP125" s="52"/>
      <c r="FVQ125" s="52"/>
      <c r="FVR125" s="52"/>
      <c r="FVS125" s="52"/>
      <c r="FVT125" s="52"/>
      <c r="FVU125" s="59"/>
      <c r="FVV125" s="59"/>
      <c r="FVW125" s="59"/>
      <c r="FVX125" s="59"/>
      <c r="FVY125" s="60"/>
      <c r="FVZ125" s="278"/>
      <c r="FWA125" s="243"/>
      <c r="FWB125" s="244"/>
      <c r="FWC125" s="244"/>
      <c r="FWD125" s="244"/>
      <c r="FWE125" s="244"/>
      <c r="FWF125" s="244"/>
      <c r="FWG125" s="201"/>
      <c r="FWH125" s="210"/>
      <c r="FWI125" s="15"/>
      <c r="FWJ125" s="15"/>
      <c r="FWK125" s="15"/>
      <c r="FWL125" s="15"/>
      <c r="FWM125" s="15"/>
      <c r="FWN125" s="15"/>
      <c r="FWO125" s="15"/>
      <c r="FWP125" s="15"/>
      <c r="FWQ125" s="15"/>
      <c r="FWR125" s="15"/>
      <c r="FWS125" s="19"/>
      <c r="FWT125" s="15"/>
      <c r="FWU125" s="15"/>
      <c r="FWV125" s="15"/>
      <c r="FWW125" s="15"/>
      <c r="FWX125" s="15"/>
      <c r="FWY125" s="15"/>
      <c r="FWZ125" s="19"/>
      <c r="FXA125" s="59"/>
      <c r="FXB125" s="59"/>
      <c r="FXC125" s="52"/>
      <c r="FXD125" s="52"/>
      <c r="FXE125" s="52"/>
      <c r="FXF125" s="52"/>
      <c r="FXG125" s="52"/>
      <c r="FXH125" s="59"/>
      <c r="FXI125" s="59"/>
      <c r="FXJ125" s="59"/>
      <c r="FXK125" s="59"/>
      <c r="FXL125" s="60"/>
      <c r="FXM125" s="278"/>
      <c r="FXN125" s="243"/>
      <c r="FXO125" s="244"/>
      <c r="FXP125" s="244"/>
      <c r="FXQ125" s="244"/>
      <c r="FXR125" s="244"/>
      <c r="FXS125" s="244"/>
      <c r="FXT125" s="201"/>
      <c r="FXU125" s="210"/>
      <c r="FXV125" s="15"/>
      <c r="FXW125" s="15"/>
      <c r="FXX125" s="15"/>
      <c r="FXY125" s="15"/>
      <c r="FXZ125" s="15"/>
      <c r="FYA125" s="15"/>
      <c r="FYB125" s="15"/>
      <c r="FYC125" s="15"/>
      <c r="FYD125" s="15"/>
      <c r="FYE125" s="15"/>
      <c r="FYF125" s="19"/>
      <c r="FYG125" s="15"/>
      <c r="FYH125" s="15"/>
      <c r="FYI125" s="15"/>
      <c r="FYJ125" s="15"/>
      <c r="FYK125" s="15"/>
      <c r="FYL125" s="15"/>
      <c r="FYM125" s="19"/>
      <c r="FYN125" s="59"/>
      <c r="FYO125" s="59"/>
      <c r="FYP125" s="52"/>
      <c r="FYQ125" s="52"/>
      <c r="FYR125" s="52"/>
      <c r="FYS125" s="52"/>
      <c r="FYT125" s="52"/>
      <c r="FYU125" s="59"/>
      <c r="FYV125" s="59"/>
      <c r="FYW125" s="59"/>
      <c r="FYX125" s="59"/>
      <c r="FYY125" s="60"/>
      <c r="FYZ125" s="278"/>
      <c r="FZA125" s="243"/>
      <c r="FZB125" s="244"/>
      <c r="FZC125" s="244"/>
      <c r="FZD125" s="244"/>
      <c r="FZE125" s="244"/>
      <c r="FZF125" s="244"/>
      <c r="FZG125" s="201"/>
      <c r="FZH125" s="210"/>
      <c r="FZI125" s="15"/>
      <c r="FZJ125" s="15"/>
      <c r="FZK125" s="15"/>
      <c r="FZL125" s="15"/>
      <c r="FZM125" s="15"/>
      <c r="FZN125" s="15"/>
      <c r="FZO125" s="15"/>
      <c r="FZP125" s="15"/>
      <c r="FZQ125" s="15"/>
      <c r="FZR125" s="15"/>
      <c r="FZS125" s="19"/>
      <c r="FZT125" s="15"/>
      <c r="FZU125" s="15"/>
      <c r="FZV125" s="15"/>
      <c r="FZW125" s="15"/>
      <c r="FZX125" s="15"/>
      <c r="FZY125" s="15"/>
      <c r="FZZ125" s="19"/>
      <c r="GAA125" s="59"/>
      <c r="GAB125" s="59"/>
      <c r="GAC125" s="52"/>
      <c r="GAD125" s="52"/>
      <c r="GAE125" s="52"/>
      <c r="GAF125" s="52"/>
      <c r="GAG125" s="52"/>
      <c r="GAH125" s="59"/>
      <c r="GAI125" s="59"/>
      <c r="GAJ125" s="59"/>
      <c r="GAK125" s="59"/>
      <c r="GAL125" s="60"/>
      <c r="GAM125" s="278"/>
      <c r="GAN125" s="243"/>
      <c r="GAO125" s="244"/>
      <c r="GAP125" s="244"/>
      <c r="GAQ125" s="244"/>
      <c r="GAR125" s="244"/>
      <c r="GAS125" s="244"/>
      <c r="GAT125" s="201"/>
      <c r="GAU125" s="210"/>
      <c r="GAV125" s="15"/>
      <c r="GAW125" s="15"/>
      <c r="GAX125" s="15"/>
      <c r="GAY125" s="15"/>
      <c r="GAZ125" s="15"/>
      <c r="GBA125" s="15"/>
      <c r="GBB125" s="15"/>
      <c r="GBC125" s="15"/>
      <c r="GBD125" s="15"/>
      <c r="GBE125" s="15"/>
      <c r="GBF125" s="19"/>
      <c r="GBG125" s="15"/>
      <c r="GBH125" s="15"/>
      <c r="GBI125" s="15"/>
      <c r="GBJ125" s="15"/>
      <c r="GBK125" s="15"/>
      <c r="GBL125" s="15"/>
      <c r="GBM125" s="19"/>
      <c r="GBN125" s="59"/>
      <c r="GBO125" s="59"/>
      <c r="GBP125" s="52"/>
      <c r="GBQ125" s="52"/>
      <c r="GBR125" s="52"/>
      <c r="GBS125" s="52"/>
      <c r="GBT125" s="52"/>
      <c r="GBU125" s="59"/>
      <c r="GBV125" s="59"/>
      <c r="GBW125" s="59"/>
      <c r="GBX125" s="59"/>
      <c r="GBY125" s="60"/>
      <c r="GBZ125" s="278"/>
      <c r="GCA125" s="243"/>
      <c r="GCB125" s="244"/>
      <c r="GCC125" s="244"/>
      <c r="GCD125" s="244"/>
      <c r="GCE125" s="244"/>
      <c r="GCF125" s="244"/>
      <c r="GCG125" s="201"/>
      <c r="GCH125" s="210"/>
      <c r="GCI125" s="15"/>
      <c r="GCJ125" s="15"/>
      <c r="GCK125" s="15"/>
      <c r="GCL125" s="15"/>
      <c r="GCM125" s="15"/>
      <c r="GCN125" s="15"/>
      <c r="GCO125" s="15"/>
      <c r="GCP125" s="15"/>
      <c r="GCQ125" s="15"/>
      <c r="GCR125" s="15"/>
      <c r="GCS125" s="19"/>
      <c r="GCT125" s="15"/>
      <c r="GCU125" s="15"/>
      <c r="GCV125" s="15"/>
      <c r="GCW125" s="15"/>
      <c r="GCX125" s="15"/>
      <c r="GCY125" s="15"/>
      <c r="GCZ125" s="19"/>
      <c r="GDA125" s="59"/>
      <c r="GDB125" s="59"/>
      <c r="GDC125" s="52"/>
      <c r="GDD125" s="52"/>
      <c r="GDE125" s="52"/>
      <c r="GDF125" s="52"/>
      <c r="GDG125" s="52"/>
      <c r="GDH125" s="59"/>
      <c r="GDI125" s="59"/>
      <c r="GDJ125" s="59"/>
      <c r="GDK125" s="59"/>
      <c r="GDL125" s="60"/>
      <c r="GDM125" s="278"/>
      <c r="GDN125" s="243"/>
      <c r="GDO125" s="244"/>
      <c r="GDP125" s="244"/>
      <c r="GDQ125" s="244"/>
      <c r="GDR125" s="244"/>
      <c r="GDS125" s="244"/>
      <c r="GDT125" s="201"/>
      <c r="GDU125" s="210"/>
      <c r="GDV125" s="15"/>
      <c r="GDW125" s="15"/>
      <c r="GDX125" s="15"/>
      <c r="GDY125" s="15"/>
      <c r="GDZ125" s="15"/>
      <c r="GEA125" s="15"/>
      <c r="GEB125" s="15"/>
      <c r="GEC125" s="15"/>
      <c r="GED125" s="15"/>
      <c r="GEE125" s="15"/>
      <c r="GEF125" s="19"/>
      <c r="GEG125" s="15"/>
      <c r="GEH125" s="15"/>
      <c r="GEI125" s="15"/>
      <c r="GEJ125" s="15"/>
      <c r="GEK125" s="15"/>
      <c r="GEL125" s="15"/>
      <c r="GEM125" s="19"/>
      <c r="GEN125" s="59"/>
      <c r="GEO125" s="59"/>
      <c r="GEP125" s="52"/>
      <c r="GEQ125" s="52"/>
      <c r="GER125" s="52"/>
      <c r="GES125" s="52"/>
      <c r="GET125" s="52"/>
      <c r="GEU125" s="59"/>
      <c r="GEV125" s="59"/>
      <c r="GEW125" s="59"/>
      <c r="GEX125" s="59"/>
      <c r="GEY125" s="60"/>
      <c r="GEZ125" s="278"/>
      <c r="GFA125" s="243"/>
      <c r="GFB125" s="244"/>
      <c r="GFC125" s="244"/>
      <c r="GFD125" s="244"/>
      <c r="GFE125" s="244"/>
      <c r="GFF125" s="244"/>
      <c r="GFG125" s="201"/>
      <c r="GFH125" s="210"/>
      <c r="GFI125" s="15"/>
      <c r="GFJ125" s="15"/>
      <c r="GFK125" s="15"/>
      <c r="GFL125" s="15"/>
      <c r="GFM125" s="15"/>
      <c r="GFN125" s="15"/>
      <c r="GFO125" s="15"/>
      <c r="GFP125" s="15"/>
      <c r="GFQ125" s="15"/>
      <c r="GFR125" s="15"/>
      <c r="GFS125" s="19"/>
      <c r="GFT125" s="15"/>
      <c r="GFU125" s="15"/>
      <c r="GFV125" s="15"/>
      <c r="GFW125" s="15"/>
      <c r="GFX125" s="15"/>
      <c r="GFY125" s="15"/>
      <c r="GFZ125" s="19"/>
      <c r="GGA125" s="59"/>
      <c r="GGB125" s="59"/>
      <c r="GGC125" s="52"/>
      <c r="GGD125" s="52"/>
      <c r="GGE125" s="52"/>
      <c r="GGF125" s="52"/>
      <c r="GGG125" s="52"/>
      <c r="GGH125" s="59"/>
      <c r="GGI125" s="59"/>
      <c r="GGJ125" s="59"/>
      <c r="GGK125" s="59"/>
      <c r="GGL125" s="60"/>
      <c r="GGM125" s="278"/>
      <c r="GGN125" s="243"/>
      <c r="GGO125" s="244"/>
      <c r="GGP125" s="244"/>
      <c r="GGQ125" s="244"/>
      <c r="GGR125" s="244"/>
      <c r="GGS125" s="244"/>
      <c r="GGT125" s="201"/>
      <c r="GGU125" s="210"/>
      <c r="GGV125" s="15"/>
      <c r="GGW125" s="15"/>
      <c r="GGX125" s="15"/>
      <c r="GGY125" s="15"/>
      <c r="GGZ125" s="15"/>
      <c r="GHA125" s="15"/>
      <c r="GHB125" s="15"/>
      <c r="GHC125" s="15"/>
      <c r="GHD125" s="15"/>
      <c r="GHE125" s="15"/>
      <c r="GHF125" s="19"/>
      <c r="GHG125" s="15"/>
      <c r="GHH125" s="15"/>
      <c r="GHI125" s="15"/>
      <c r="GHJ125" s="15"/>
      <c r="GHK125" s="15"/>
      <c r="GHL125" s="15"/>
      <c r="GHM125" s="19"/>
      <c r="GHN125" s="59"/>
      <c r="GHO125" s="59"/>
      <c r="GHP125" s="52"/>
      <c r="GHQ125" s="52"/>
      <c r="GHR125" s="52"/>
      <c r="GHS125" s="52"/>
      <c r="GHT125" s="52"/>
      <c r="GHU125" s="59"/>
      <c r="GHV125" s="59"/>
      <c r="GHW125" s="59"/>
      <c r="GHX125" s="59"/>
      <c r="GHY125" s="60"/>
      <c r="GHZ125" s="278"/>
      <c r="GIA125" s="243"/>
      <c r="GIB125" s="244"/>
      <c r="GIC125" s="244"/>
      <c r="GID125" s="244"/>
      <c r="GIE125" s="244"/>
      <c r="GIF125" s="244"/>
      <c r="GIG125" s="201"/>
      <c r="GIH125" s="210"/>
      <c r="GII125" s="15"/>
      <c r="GIJ125" s="15"/>
      <c r="GIK125" s="15"/>
      <c r="GIL125" s="15"/>
      <c r="GIM125" s="15"/>
      <c r="GIN125" s="15"/>
      <c r="GIO125" s="15"/>
      <c r="GIP125" s="15"/>
      <c r="GIQ125" s="15"/>
      <c r="GIR125" s="15"/>
      <c r="GIS125" s="19"/>
      <c r="GIT125" s="15"/>
      <c r="GIU125" s="15"/>
      <c r="GIV125" s="15"/>
      <c r="GIW125" s="15"/>
      <c r="GIX125" s="15"/>
      <c r="GIY125" s="15"/>
      <c r="GIZ125" s="19"/>
      <c r="GJA125" s="59"/>
      <c r="GJB125" s="59"/>
      <c r="GJC125" s="52"/>
      <c r="GJD125" s="52"/>
      <c r="GJE125" s="52"/>
      <c r="GJF125" s="52"/>
      <c r="GJG125" s="52"/>
      <c r="GJH125" s="59"/>
      <c r="GJI125" s="59"/>
      <c r="GJJ125" s="59"/>
      <c r="GJK125" s="59"/>
      <c r="GJL125" s="60"/>
      <c r="GJM125" s="278"/>
      <c r="GJN125" s="243"/>
      <c r="GJO125" s="244"/>
      <c r="GJP125" s="244"/>
      <c r="GJQ125" s="244"/>
      <c r="GJR125" s="244"/>
      <c r="GJS125" s="244"/>
      <c r="GJT125" s="201"/>
      <c r="GJU125" s="210"/>
      <c r="GJV125" s="15"/>
      <c r="GJW125" s="15"/>
      <c r="GJX125" s="15"/>
      <c r="GJY125" s="15"/>
      <c r="GJZ125" s="15"/>
      <c r="GKA125" s="15"/>
      <c r="GKB125" s="15"/>
      <c r="GKC125" s="15"/>
      <c r="GKD125" s="15"/>
      <c r="GKE125" s="15"/>
      <c r="GKF125" s="19"/>
      <c r="GKG125" s="15"/>
      <c r="GKH125" s="15"/>
      <c r="GKI125" s="15"/>
      <c r="GKJ125" s="15"/>
      <c r="GKK125" s="15"/>
      <c r="GKL125" s="15"/>
      <c r="GKM125" s="19"/>
      <c r="GKN125" s="59"/>
      <c r="GKO125" s="59"/>
      <c r="GKP125" s="52"/>
      <c r="GKQ125" s="52"/>
      <c r="GKR125" s="52"/>
      <c r="GKS125" s="52"/>
      <c r="GKT125" s="52"/>
      <c r="GKU125" s="59"/>
      <c r="GKV125" s="59"/>
      <c r="GKW125" s="59"/>
      <c r="GKX125" s="59"/>
      <c r="GKY125" s="60"/>
      <c r="GKZ125" s="278"/>
      <c r="GLA125" s="243"/>
      <c r="GLB125" s="244"/>
      <c r="GLC125" s="244"/>
      <c r="GLD125" s="244"/>
      <c r="GLE125" s="244"/>
      <c r="GLF125" s="244"/>
      <c r="GLG125" s="201"/>
      <c r="GLH125" s="210"/>
      <c r="GLI125" s="15"/>
      <c r="GLJ125" s="15"/>
      <c r="GLK125" s="15"/>
      <c r="GLL125" s="15"/>
      <c r="GLM125" s="15"/>
      <c r="GLN125" s="15"/>
      <c r="GLO125" s="15"/>
      <c r="GLP125" s="15"/>
      <c r="GLQ125" s="15"/>
      <c r="GLR125" s="15"/>
      <c r="GLS125" s="19"/>
      <c r="GLT125" s="15"/>
      <c r="GLU125" s="15"/>
      <c r="GLV125" s="15"/>
      <c r="GLW125" s="15"/>
      <c r="GLX125" s="15"/>
      <c r="GLY125" s="15"/>
      <c r="GLZ125" s="19"/>
      <c r="GMA125" s="59"/>
      <c r="GMB125" s="59"/>
      <c r="GMC125" s="52"/>
      <c r="GMD125" s="52"/>
      <c r="GME125" s="52"/>
      <c r="GMF125" s="52"/>
      <c r="GMG125" s="52"/>
      <c r="GMH125" s="59"/>
      <c r="GMI125" s="59"/>
      <c r="GMJ125" s="59"/>
      <c r="GMK125" s="59"/>
      <c r="GML125" s="60"/>
      <c r="GMM125" s="278"/>
      <c r="GMN125" s="243"/>
      <c r="GMO125" s="244"/>
      <c r="GMP125" s="244"/>
      <c r="GMQ125" s="244"/>
      <c r="GMR125" s="244"/>
      <c r="GMS125" s="244"/>
      <c r="GMT125" s="201"/>
      <c r="GMU125" s="210"/>
      <c r="GMV125" s="15"/>
      <c r="GMW125" s="15"/>
      <c r="GMX125" s="15"/>
      <c r="GMY125" s="15"/>
      <c r="GMZ125" s="15"/>
      <c r="GNA125" s="15"/>
      <c r="GNB125" s="15"/>
      <c r="GNC125" s="15"/>
      <c r="GND125" s="15"/>
      <c r="GNE125" s="15"/>
      <c r="GNF125" s="19"/>
      <c r="GNG125" s="15"/>
      <c r="GNH125" s="15"/>
      <c r="GNI125" s="15"/>
      <c r="GNJ125" s="15"/>
      <c r="GNK125" s="15"/>
      <c r="GNL125" s="15"/>
      <c r="GNM125" s="19"/>
      <c r="GNN125" s="59"/>
      <c r="GNO125" s="59"/>
      <c r="GNP125" s="52"/>
      <c r="GNQ125" s="52"/>
      <c r="GNR125" s="52"/>
      <c r="GNS125" s="52"/>
      <c r="GNT125" s="52"/>
      <c r="GNU125" s="59"/>
      <c r="GNV125" s="59"/>
      <c r="GNW125" s="59"/>
      <c r="GNX125" s="59"/>
      <c r="GNY125" s="60"/>
      <c r="GNZ125" s="278"/>
      <c r="GOA125" s="243"/>
      <c r="GOB125" s="244"/>
      <c r="GOC125" s="244"/>
      <c r="GOD125" s="244"/>
      <c r="GOE125" s="244"/>
      <c r="GOF125" s="244"/>
      <c r="GOG125" s="201"/>
      <c r="GOH125" s="210"/>
      <c r="GOI125" s="15"/>
      <c r="GOJ125" s="15"/>
      <c r="GOK125" s="15"/>
      <c r="GOL125" s="15"/>
      <c r="GOM125" s="15"/>
      <c r="GON125" s="15"/>
      <c r="GOO125" s="15"/>
      <c r="GOP125" s="15"/>
      <c r="GOQ125" s="15"/>
      <c r="GOR125" s="15"/>
      <c r="GOS125" s="19"/>
      <c r="GOT125" s="15"/>
      <c r="GOU125" s="15"/>
      <c r="GOV125" s="15"/>
      <c r="GOW125" s="15"/>
      <c r="GOX125" s="15"/>
      <c r="GOY125" s="15"/>
      <c r="GOZ125" s="19"/>
      <c r="GPA125" s="59"/>
      <c r="GPB125" s="59"/>
      <c r="GPC125" s="52"/>
      <c r="GPD125" s="52"/>
      <c r="GPE125" s="52"/>
      <c r="GPF125" s="52"/>
      <c r="GPG125" s="52"/>
      <c r="GPH125" s="59"/>
      <c r="GPI125" s="59"/>
      <c r="GPJ125" s="59"/>
      <c r="GPK125" s="59"/>
      <c r="GPL125" s="60"/>
      <c r="GPM125" s="278"/>
      <c r="GPN125" s="243"/>
      <c r="GPO125" s="244"/>
      <c r="GPP125" s="244"/>
      <c r="GPQ125" s="244"/>
      <c r="GPR125" s="244"/>
      <c r="GPS125" s="244"/>
      <c r="GPT125" s="201"/>
      <c r="GPU125" s="210"/>
      <c r="GPV125" s="15"/>
      <c r="GPW125" s="15"/>
      <c r="GPX125" s="15"/>
      <c r="GPY125" s="15"/>
      <c r="GPZ125" s="15"/>
      <c r="GQA125" s="15"/>
      <c r="GQB125" s="15"/>
      <c r="GQC125" s="15"/>
      <c r="GQD125" s="15"/>
      <c r="GQE125" s="15"/>
      <c r="GQF125" s="19"/>
      <c r="GQG125" s="15"/>
      <c r="GQH125" s="15"/>
      <c r="GQI125" s="15"/>
      <c r="GQJ125" s="15"/>
      <c r="GQK125" s="15"/>
      <c r="GQL125" s="15"/>
      <c r="GQM125" s="19"/>
      <c r="GQN125" s="59"/>
      <c r="GQO125" s="59"/>
      <c r="GQP125" s="52"/>
      <c r="GQQ125" s="52"/>
      <c r="GQR125" s="52"/>
      <c r="GQS125" s="52"/>
      <c r="GQT125" s="52"/>
      <c r="GQU125" s="59"/>
      <c r="GQV125" s="59"/>
      <c r="GQW125" s="59"/>
      <c r="GQX125" s="59"/>
      <c r="GQY125" s="60"/>
      <c r="GQZ125" s="278"/>
      <c r="GRA125" s="243"/>
      <c r="GRB125" s="244"/>
      <c r="GRC125" s="244"/>
      <c r="GRD125" s="244"/>
      <c r="GRE125" s="244"/>
      <c r="GRF125" s="244"/>
      <c r="GRG125" s="201"/>
      <c r="GRH125" s="210"/>
      <c r="GRI125" s="15"/>
      <c r="GRJ125" s="15"/>
      <c r="GRK125" s="15"/>
      <c r="GRL125" s="15"/>
      <c r="GRM125" s="15"/>
      <c r="GRN125" s="15"/>
      <c r="GRO125" s="15"/>
      <c r="GRP125" s="15"/>
      <c r="GRQ125" s="15"/>
      <c r="GRR125" s="15"/>
      <c r="GRS125" s="19"/>
      <c r="GRT125" s="15"/>
      <c r="GRU125" s="15"/>
      <c r="GRV125" s="15"/>
      <c r="GRW125" s="15"/>
      <c r="GRX125" s="15"/>
      <c r="GRY125" s="15"/>
      <c r="GRZ125" s="19"/>
      <c r="GSA125" s="59"/>
      <c r="GSB125" s="59"/>
      <c r="GSC125" s="52"/>
      <c r="GSD125" s="52"/>
      <c r="GSE125" s="52"/>
      <c r="GSF125" s="52"/>
      <c r="GSG125" s="52"/>
      <c r="GSH125" s="59"/>
      <c r="GSI125" s="59"/>
      <c r="GSJ125" s="59"/>
      <c r="GSK125" s="59"/>
      <c r="GSL125" s="60"/>
      <c r="GSM125" s="278"/>
      <c r="GSN125" s="243"/>
      <c r="GSO125" s="244"/>
      <c r="GSP125" s="244"/>
      <c r="GSQ125" s="244"/>
      <c r="GSR125" s="244"/>
      <c r="GSS125" s="244"/>
      <c r="GST125" s="201"/>
      <c r="GSU125" s="210"/>
      <c r="GSV125" s="15"/>
      <c r="GSW125" s="15"/>
      <c r="GSX125" s="15"/>
      <c r="GSY125" s="15"/>
      <c r="GSZ125" s="15"/>
      <c r="GTA125" s="15"/>
      <c r="GTB125" s="15"/>
      <c r="GTC125" s="15"/>
      <c r="GTD125" s="15"/>
      <c r="GTE125" s="15"/>
      <c r="GTF125" s="19"/>
      <c r="GTG125" s="15"/>
      <c r="GTH125" s="15"/>
      <c r="GTI125" s="15"/>
      <c r="GTJ125" s="15"/>
      <c r="GTK125" s="15"/>
      <c r="GTL125" s="15"/>
      <c r="GTM125" s="19"/>
      <c r="GTN125" s="59"/>
      <c r="GTO125" s="59"/>
      <c r="GTP125" s="52"/>
      <c r="GTQ125" s="52"/>
      <c r="GTR125" s="52"/>
      <c r="GTS125" s="52"/>
      <c r="GTT125" s="52"/>
      <c r="GTU125" s="59"/>
      <c r="GTV125" s="59"/>
      <c r="GTW125" s="59"/>
      <c r="GTX125" s="59"/>
      <c r="GTY125" s="60"/>
      <c r="GTZ125" s="278"/>
      <c r="GUA125" s="243"/>
      <c r="GUB125" s="244"/>
      <c r="GUC125" s="244"/>
      <c r="GUD125" s="244"/>
      <c r="GUE125" s="244"/>
      <c r="GUF125" s="244"/>
      <c r="GUG125" s="201"/>
      <c r="GUH125" s="210"/>
      <c r="GUI125" s="15"/>
      <c r="GUJ125" s="15"/>
      <c r="GUK125" s="15"/>
      <c r="GUL125" s="15"/>
      <c r="GUM125" s="15"/>
      <c r="GUN125" s="15"/>
      <c r="GUO125" s="15"/>
      <c r="GUP125" s="15"/>
      <c r="GUQ125" s="15"/>
      <c r="GUR125" s="15"/>
      <c r="GUS125" s="19"/>
      <c r="GUT125" s="15"/>
      <c r="GUU125" s="15"/>
      <c r="GUV125" s="15"/>
      <c r="GUW125" s="15"/>
      <c r="GUX125" s="15"/>
      <c r="GUY125" s="15"/>
      <c r="GUZ125" s="19"/>
      <c r="GVA125" s="59"/>
      <c r="GVB125" s="59"/>
      <c r="GVC125" s="52"/>
      <c r="GVD125" s="52"/>
      <c r="GVE125" s="52"/>
      <c r="GVF125" s="52"/>
      <c r="GVG125" s="52"/>
      <c r="GVH125" s="59"/>
      <c r="GVI125" s="59"/>
      <c r="GVJ125" s="59"/>
      <c r="GVK125" s="59"/>
      <c r="GVL125" s="60"/>
      <c r="GVM125" s="278"/>
      <c r="GVN125" s="243"/>
      <c r="GVO125" s="244"/>
      <c r="GVP125" s="244"/>
      <c r="GVQ125" s="244"/>
      <c r="GVR125" s="244"/>
      <c r="GVS125" s="244"/>
      <c r="GVT125" s="201"/>
      <c r="GVU125" s="210"/>
      <c r="GVV125" s="15"/>
      <c r="GVW125" s="15"/>
      <c r="GVX125" s="15"/>
      <c r="GVY125" s="15"/>
      <c r="GVZ125" s="15"/>
      <c r="GWA125" s="15"/>
      <c r="GWB125" s="15"/>
      <c r="GWC125" s="15"/>
      <c r="GWD125" s="15"/>
      <c r="GWE125" s="15"/>
      <c r="GWF125" s="19"/>
      <c r="GWG125" s="15"/>
      <c r="GWH125" s="15"/>
      <c r="GWI125" s="15"/>
      <c r="GWJ125" s="15"/>
      <c r="GWK125" s="15"/>
      <c r="GWL125" s="15"/>
      <c r="GWM125" s="19"/>
      <c r="GWN125" s="59"/>
      <c r="GWO125" s="59"/>
      <c r="GWP125" s="52"/>
      <c r="GWQ125" s="52"/>
      <c r="GWR125" s="52"/>
      <c r="GWS125" s="52"/>
      <c r="GWT125" s="52"/>
      <c r="GWU125" s="59"/>
      <c r="GWV125" s="59"/>
      <c r="GWW125" s="59"/>
      <c r="GWX125" s="59"/>
      <c r="GWY125" s="60"/>
      <c r="GWZ125" s="278"/>
      <c r="GXA125" s="243"/>
      <c r="GXB125" s="244"/>
      <c r="GXC125" s="244"/>
      <c r="GXD125" s="244"/>
      <c r="GXE125" s="244"/>
      <c r="GXF125" s="244"/>
      <c r="GXG125" s="201"/>
      <c r="GXH125" s="210"/>
      <c r="GXI125" s="15"/>
      <c r="GXJ125" s="15"/>
      <c r="GXK125" s="15"/>
      <c r="GXL125" s="15"/>
      <c r="GXM125" s="15"/>
      <c r="GXN125" s="15"/>
      <c r="GXO125" s="15"/>
      <c r="GXP125" s="15"/>
      <c r="GXQ125" s="15"/>
      <c r="GXR125" s="15"/>
      <c r="GXS125" s="19"/>
      <c r="GXT125" s="15"/>
      <c r="GXU125" s="15"/>
      <c r="GXV125" s="15"/>
      <c r="GXW125" s="15"/>
      <c r="GXX125" s="15"/>
      <c r="GXY125" s="15"/>
      <c r="GXZ125" s="19"/>
      <c r="GYA125" s="59"/>
      <c r="GYB125" s="59"/>
      <c r="GYC125" s="52"/>
      <c r="GYD125" s="52"/>
      <c r="GYE125" s="52"/>
      <c r="GYF125" s="52"/>
      <c r="GYG125" s="52"/>
      <c r="GYH125" s="59"/>
      <c r="GYI125" s="59"/>
      <c r="GYJ125" s="59"/>
      <c r="GYK125" s="59"/>
      <c r="GYL125" s="60"/>
      <c r="GYM125" s="278"/>
      <c r="GYN125" s="243"/>
      <c r="GYO125" s="244"/>
      <c r="GYP125" s="244"/>
      <c r="GYQ125" s="244"/>
      <c r="GYR125" s="244"/>
      <c r="GYS125" s="244"/>
      <c r="GYT125" s="201"/>
      <c r="GYU125" s="210"/>
      <c r="GYV125" s="15"/>
      <c r="GYW125" s="15"/>
      <c r="GYX125" s="15"/>
      <c r="GYY125" s="15"/>
      <c r="GYZ125" s="15"/>
      <c r="GZA125" s="15"/>
      <c r="GZB125" s="15"/>
      <c r="GZC125" s="15"/>
      <c r="GZD125" s="15"/>
      <c r="GZE125" s="15"/>
      <c r="GZF125" s="19"/>
      <c r="GZG125" s="15"/>
      <c r="GZH125" s="15"/>
      <c r="GZI125" s="15"/>
      <c r="GZJ125" s="15"/>
      <c r="GZK125" s="15"/>
      <c r="GZL125" s="15"/>
      <c r="GZM125" s="19"/>
      <c r="GZN125" s="59"/>
      <c r="GZO125" s="59"/>
      <c r="GZP125" s="52"/>
      <c r="GZQ125" s="52"/>
      <c r="GZR125" s="52"/>
      <c r="GZS125" s="52"/>
      <c r="GZT125" s="52"/>
      <c r="GZU125" s="59"/>
      <c r="GZV125" s="59"/>
      <c r="GZW125" s="59"/>
      <c r="GZX125" s="59"/>
      <c r="GZY125" s="60"/>
      <c r="GZZ125" s="278"/>
      <c r="HAA125" s="243"/>
      <c r="HAB125" s="244"/>
      <c r="HAC125" s="244"/>
      <c r="HAD125" s="244"/>
      <c r="HAE125" s="244"/>
      <c r="HAF125" s="244"/>
      <c r="HAG125" s="201"/>
      <c r="HAH125" s="210"/>
      <c r="HAI125" s="15"/>
      <c r="HAJ125" s="15"/>
      <c r="HAK125" s="15"/>
      <c r="HAL125" s="15"/>
      <c r="HAM125" s="15"/>
      <c r="HAN125" s="15"/>
      <c r="HAO125" s="15"/>
      <c r="HAP125" s="15"/>
      <c r="HAQ125" s="15"/>
      <c r="HAR125" s="15"/>
      <c r="HAS125" s="19"/>
      <c r="HAT125" s="15"/>
      <c r="HAU125" s="15"/>
      <c r="HAV125" s="15"/>
      <c r="HAW125" s="15"/>
      <c r="HAX125" s="15"/>
      <c r="HAY125" s="15"/>
      <c r="HAZ125" s="19"/>
      <c r="HBA125" s="59"/>
      <c r="HBB125" s="59"/>
      <c r="HBC125" s="52"/>
      <c r="HBD125" s="52"/>
      <c r="HBE125" s="52"/>
      <c r="HBF125" s="52"/>
      <c r="HBG125" s="52"/>
      <c r="HBH125" s="59"/>
      <c r="HBI125" s="59"/>
      <c r="HBJ125" s="59"/>
      <c r="HBK125" s="59"/>
      <c r="HBL125" s="60"/>
      <c r="HBM125" s="278"/>
      <c r="HBN125" s="243"/>
      <c r="HBO125" s="244"/>
      <c r="HBP125" s="244"/>
      <c r="HBQ125" s="244"/>
      <c r="HBR125" s="244"/>
      <c r="HBS125" s="244"/>
      <c r="HBT125" s="201"/>
      <c r="HBU125" s="210"/>
      <c r="HBV125" s="15"/>
      <c r="HBW125" s="15"/>
      <c r="HBX125" s="15"/>
      <c r="HBY125" s="15"/>
      <c r="HBZ125" s="15"/>
      <c r="HCA125" s="15"/>
      <c r="HCB125" s="15"/>
      <c r="HCC125" s="15"/>
      <c r="HCD125" s="15"/>
      <c r="HCE125" s="15"/>
      <c r="HCF125" s="19"/>
      <c r="HCG125" s="15"/>
      <c r="HCH125" s="15"/>
      <c r="HCI125" s="15"/>
      <c r="HCJ125" s="15"/>
      <c r="HCK125" s="15"/>
      <c r="HCL125" s="15"/>
      <c r="HCM125" s="19"/>
      <c r="HCN125" s="59"/>
      <c r="HCO125" s="59"/>
      <c r="HCP125" s="52"/>
      <c r="HCQ125" s="52"/>
      <c r="HCR125" s="52"/>
      <c r="HCS125" s="52"/>
      <c r="HCT125" s="52"/>
      <c r="HCU125" s="59"/>
      <c r="HCV125" s="59"/>
      <c r="HCW125" s="59"/>
      <c r="HCX125" s="59"/>
      <c r="HCY125" s="60"/>
      <c r="HCZ125" s="278"/>
      <c r="HDA125" s="243"/>
      <c r="HDB125" s="244"/>
      <c r="HDC125" s="244"/>
      <c r="HDD125" s="244"/>
      <c r="HDE125" s="244"/>
      <c r="HDF125" s="244"/>
      <c r="HDG125" s="201"/>
      <c r="HDH125" s="210"/>
      <c r="HDI125" s="15"/>
      <c r="HDJ125" s="15"/>
      <c r="HDK125" s="15"/>
      <c r="HDL125" s="15"/>
      <c r="HDM125" s="15"/>
      <c r="HDN125" s="15"/>
      <c r="HDO125" s="15"/>
      <c r="HDP125" s="15"/>
      <c r="HDQ125" s="15"/>
      <c r="HDR125" s="15"/>
      <c r="HDS125" s="19"/>
      <c r="HDT125" s="15"/>
      <c r="HDU125" s="15"/>
      <c r="HDV125" s="15"/>
      <c r="HDW125" s="15"/>
      <c r="HDX125" s="15"/>
      <c r="HDY125" s="15"/>
      <c r="HDZ125" s="19"/>
      <c r="HEA125" s="59"/>
      <c r="HEB125" s="59"/>
      <c r="HEC125" s="52"/>
      <c r="HED125" s="52"/>
      <c r="HEE125" s="52"/>
      <c r="HEF125" s="52"/>
      <c r="HEG125" s="52"/>
      <c r="HEH125" s="59"/>
      <c r="HEI125" s="59"/>
      <c r="HEJ125" s="59"/>
      <c r="HEK125" s="59"/>
      <c r="HEL125" s="60"/>
      <c r="HEM125" s="278"/>
      <c r="HEN125" s="243"/>
      <c r="HEO125" s="244"/>
      <c r="HEP125" s="244"/>
      <c r="HEQ125" s="244"/>
      <c r="HER125" s="244"/>
      <c r="HES125" s="244"/>
      <c r="HET125" s="201"/>
      <c r="HEU125" s="210"/>
      <c r="HEV125" s="15"/>
      <c r="HEW125" s="15"/>
      <c r="HEX125" s="15"/>
      <c r="HEY125" s="15"/>
      <c r="HEZ125" s="15"/>
      <c r="HFA125" s="15"/>
      <c r="HFB125" s="15"/>
      <c r="HFC125" s="15"/>
      <c r="HFD125" s="15"/>
      <c r="HFE125" s="15"/>
      <c r="HFF125" s="19"/>
      <c r="HFG125" s="15"/>
      <c r="HFH125" s="15"/>
      <c r="HFI125" s="15"/>
      <c r="HFJ125" s="15"/>
      <c r="HFK125" s="15"/>
      <c r="HFL125" s="15"/>
      <c r="HFM125" s="19"/>
      <c r="HFN125" s="59"/>
      <c r="HFO125" s="59"/>
      <c r="HFP125" s="52"/>
      <c r="HFQ125" s="52"/>
      <c r="HFR125" s="52"/>
      <c r="HFS125" s="52"/>
      <c r="HFT125" s="52"/>
      <c r="HFU125" s="59"/>
      <c r="HFV125" s="59"/>
      <c r="HFW125" s="59"/>
      <c r="HFX125" s="59"/>
      <c r="HFY125" s="60"/>
      <c r="HFZ125" s="278"/>
      <c r="HGA125" s="243"/>
      <c r="HGB125" s="244"/>
      <c r="HGC125" s="244"/>
      <c r="HGD125" s="244"/>
      <c r="HGE125" s="244"/>
      <c r="HGF125" s="244"/>
      <c r="HGG125" s="201"/>
      <c r="HGH125" s="210"/>
      <c r="HGI125" s="15"/>
      <c r="HGJ125" s="15"/>
      <c r="HGK125" s="15"/>
      <c r="HGL125" s="15"/>
      <c r="HGM125" s="15"/>
      <c r="HGN125" s="15"/>
      <c r="HGO125" s="15"/>
      <c r="HGP125" s="15"/>
      <c r="HGQ125" s="15"/>
      <c r="HGR125" s="15"/>
      <c r="HGS125" s="19"/>
      <c r="HGT125" s="15"/>
      <c r="HGU125" s="15"/>
      <c r="HGV125" s="15"/>
      <c r="HGW125" s="15"/>
      <c r="HGX125" s="15"/>
      <c r="HGY125" s="15"/>
      <c r="HGZ125" s="19"/>
      <c r="HHA125" s="59"/>
      <c r="HHB125" s="59"/>
      <c r="HHC125" s="52"/>
      <c r="HHD125" s="52"/>
      <c r="HHE125" s="52"/>
      <c r="HHF125" s="52"/>
      <c r="HHG125" s="52"/>
      <c r="HHH125" s="59"/>
      <c r="HHI125" s="59"/>
      <c r="HHJ125" s="59"/>
      <c r="HHK125" s="59"/>
      <c r="HHL125" s="60"/>
      <c r="HHM125" s="278"/>
      <c r="HHN125" s="243"/>
      <c r="HHO125" s="244"/>
      <c r="HHP125" s="244"/>
      <c r="HHQ125" s="244"/>
      <c r="HHR125" s="244"/>
      <c r="HHS125" s="244"/>
      <c r="HHT125" s="201"/>
      <c r="HHU125" s="210"/>
      <c r="HHV125" s="15"/>
      <c r="HHW125" s="15"/>
      <c r="HHX125" s="15"/>
      <c r="HHY125" s="15"/>
      <c r="HHZ125" s="15"/>
      <c r="HIA125" s="15"/>
      <c r="HIB125" s="15"/>
      <c r="HIC125" s="15"/>
      <c r="HID125" s="15"/>
      <c r="HIE125" s="15"/>
      <c r="HIF125" s="19"/>
      <c r="HIG125" s="15"/>
      <c r="HIH125" s="15"/>
      <c r="HII125" s="15"/>
      <c r="HIJ125" s="15"/>
      <c r="HIK125" s="15"/>
      <c r="HIL125" s="15"/>
      <c r="HIM125" s="19"/>
      <c r="HIN125" s="59"/>
      <c r="HIO125" s="59"/>
      <c r="HIP125" s="52"/>
      <c r="HIQ125" s="52"/>
      <c r="HIR125" s="52"/>
      <c r="HIS125" s="52"/>
      <c r="HIT125" s="52"/>
      <c r="HIU125" s="59"/>
      <c r="HIV125" s="59"/>
      <c r="HIW125" s="59"/>
      <c r="HIX125" s="59"/>
      <c r="HIY125" s="60"/>
      <c r="HIZ125" s="278"/>
      <c r="HJA125" s="243"/>
      <c r="HJB125" s="244"/>
      <c r="HJC125" s="244"/>
      <c r="HJD125" s="244"/>
      <c r="HJE125" s="244"/>
      <c r="HJF125" s="244"/>
      <c r="HJG125" s="201"/>
      <c r="HJH125" s="210"/>
      <c r="HJI125" s="15"/>
      <c r="HJJ125" s="15"/>
      <c r="HJK125" s="15"/>
      <c r="HJL125" s="15"/>
      <c r="HJM125" s="15"/>
      <c r="HJN125" s="15"/>
      <c r="HJO125" s="15"/>
      <c r="HJP125" s="15"/>
      <c r="HJQ125" s="15"/>
      <c r="HJR125" s="15"/>
      <c r="HJS125" s="19"/>
      <c r="HJT125" s="15"/>
      <c r="HJU125" s="15"/>
      <c r="HJV125" s="15"/>
      <c r="HJW125" s="15"/>
      <c r="HJX125" s="15"/>
      <c r="HJY125" s="15"/>
      <c r="HJZ125" s="19"/>
      <c r="HKA125" s="59"/>
      <c r="HKB125" s="59"/>
      <c r="HKC125" s="52"/>
      <c r="HKD125" s="52"/>
      <c r="HKE125" s="52"/>
      <c r="HKF125" s="52"/>
      <c r="HKG125" s="52"/>
      <c r="HKH125" s="59"/>
      <c r="HKI125" s="59"/>
      <c r="HKJ125" s="59"/>
      <c r="HKK125" s="59"/>
      <c r="HKL125" s="60"/>
      <c r="HKM125" s="278"/>
      <c r="HKN125" s="243"/>
      <c r="HKO125" s="244"/>
      <c r="HKP125" s="244"/>
      <c r="HKQ125" s="244"/>
      <c r="HKR125" s="244"/>
      <c r="HKS125" s="244"/>
      <c r="HKT125" s="201"/>
      <c r="HKU125" s="210"/>
      <c r="HKV125" s="15"/>
      <c r="HKW125" s="15"/>
      <c r="HKX125" s="15"/>
      <c r="HKY125" s="15"/>
      <c r="HKZ125" s="15"/>
      <c r="HLA125" s="15"/>
      <c r="HLB125" s="15"/>
      <c r="HLC125" s="15"/>
      <c r="HLD125" s="15"/>
      <c r="HLE125" s="15"/>
      <c r="HLF125" s="19"/>
      <c r="HLG125" s="15"/>
      <c r="HLH125" s="15"/>
      <c r="HLI125" s="15"/>
      <c r="HLJ125" s="15"/>
      <c r="HLK125" s="15"/>
      <c r="HLL125" s="15"/>
      <c r="HLM125" s="19"/>
      <c r="HLN125" s="59"/>
      <c r="HLO125" s="59"/>
      <c r="HLP125" s="52"/>
      <c r="HLQ125" s="52"/>
      <c r="HLR125" s="52"/>
      <c r="HLS125" s="52"/>
      <c r="HLT125" s="52"/>
      <c r="HLU125" s="59"/>
      <c r="HLV125" s="59"/>
      <c r="HLW125" s="59"/>
      <c r="HLX125" s="59"/>
      <c r="HLY125" s="60"/>
      <c r="HLZ125" s="278"/>
      <c r="HMA125" s="243"/>
      <c r="HMB125" s="244"/>
      <c r="HMC125" s="244"/>
      <c r="HMD125" s="244"/>
      <c r="HME125" s="244"/>
      <c r="HMF125" s="244"/>
      <c r="HMG125" s="201"/>
      <c r="HMH125" s="210"/>
      <c r="HMI125" s="15"/>
      <c r="HMJ125" s="15"/>
      <c r="HMK125" s="15"/>
      <c r="HML125" s="15"/>
      <c r="HMM125" s="15"/>
      <c r="HMN125" s="15"/>
      <c r="HMO125" s="15"/>
      <c r="HMP125" s="15"/>
      <c r="HMQ125" s="15"/>
      <c r="HMR125" s="15"/>
      <c r="HMS125" s="19"/>
      <c r="HMT125" s="15"/>
      <c r="HMU125" s="15"/>
      <c r="HMV125" s="15"/>
      <c r="HMW125" s="15"/>
      <c r="HMX125" s="15"/>
      <c r="HMY125" s="15"/>
      <c r="HMZ125" s="19"/>
      <c r="HNA125" s="59"/>
      <c r="HNB125" s="59"/>
      <c r="HNC125" s="52"/>
      <c r="HND125" s="52"/>
      <c r="HNE125" s="52"/>
      <c r="HNF125" s="52"/>
      <c r="HNG125" s="52"/>
      <c r="HNH125" s="59"/>
      <c r="HNI125" s="59"/>
      <c r="HNJ125" s="59"/>
      <c r="HNK125" s="59"/>
      <c r="HNL125" s="60"/>
      <c r="HNM125" s="278"/>
      <c r="HNN125" s="243"/>
      <c r="HNO125" s="244"/>
      <c r="HNP125" s="244"/>
      <c r="HNQ125" s="244"/>
      <c r="HNR125" s="244"/>
      <c r="HNS125" s="244"/>
      <c r="HNT125" s="201"/>
      <c r="HNU125" s="210"/>
      <c r="HNV125" s="15"/>
      <c r="HNW125" s="15"/>
      <c r="HNX125" s="15"/>
      <c r="HNY125" s="15"/>
      <c r="HNZ125" s="15"/>
      <c r="HOA125" s="15"/>
      <c r="HOB125" s="15"/>
      <c r="HOC125" s="15"/>
      <c r="HOD125" s="15"/>
      <c r="HOE125" s="15"/>
      <c r="HOF125" s="19"/>
      <c r="HOG125" s="15"/>
      <c r="HOH125" s="15"/>
      <c r="HOI125" s="15"/>
      <c r="HOJ125" s="15"/>
      <c r="HOK125" s="15"/>
      <c r="HOL125" s="15"/>
      <c r="HOM125" s="19"/>
      <c r="HON125" s="59"/>
      <c r="HOO125" s="59"/>
      <c r="HOP125" s="52"/>
      <c r="HOQ125" s="52"/>
      <c r="HOR125" s="52"/>
      <c r="HOS125" s="52"/>
      <c r="HOT125" s="52"/>
      <c r="HOU125" s="59"/>
      <c r="HOV125" s="59"/>
      <c r="HOW125" s="59"/>
      <c r="HOX125" s="59"/>
      <c r="HOY125" s="60"/>
      <c r="HOZ125" s="278"/>
      <c r="HPA125" s="243"/>
      <c r="HPB125" s="244"/>
      <c r="HPC125" s="244"/>
      <c r="HPD125" s="244"/>
      <c r="HPE125" s="244"/>
      <c r="HPF125" s="244"/>
      <c r="HPG125" s="201"/>
      <c r="HPH125" s="210"/>
      <c r="HPI125" s="15"/>
      <c r="HPJ125" s="15"/>
      <c r="HPK125" s="15"/>
      <c r="HPL125" s="15"/>
      <c r="HPM125" s="15"/>
      <c r="HPN125" s="15"/>
      <c r="HPO125" s="15"/>
      <c r="HPP125" s="15"/>
      <c r="HPQ125" s="15"/>
      <c r="HPR125" s="15"/>
      <c r="HPS125" s="19"/>
      <c r="HPT125" s="15"/>
      <c r="HPU125" s="15"/>
      <c r="HPV125" s="15"/>
      <c r="HPW125" s="15"/>
      <c r="HPX125" s="15"/>
      <c r="HPY125" s="15"/>
      <c r="HPZ125" s="19"/>
      <c r="HQA125" s="59"/>
      <c r="HQB125" s="59"/>
      <c r="HQC125" s="52"/>
      <c r="HQD125" s="52"/>
      <c r="HQE125" s="52"/>
      <c r="HQF125" s="52"/>
      <c r="HQG125" s="52"/>
      <c r="HQH125" s="59"/>
      <c r="HQI125" s="59"/>
      <c r="HQJ125" s="59"/>
      <c r="HQK125" s="59"/>
      <c r="HQL125" s="60"/>
      <c r="HQM125" s="278"/>
      <c r="HQN125" s="243"/>
      <c r="HQO125" s="244"/>
      <c r="HQP125" s="244"/>
      <c r="HQQ125" s="244"/>
      <c r="HQR125" s="244"/>
      <c r="HQS125" s="244"/>
      <c r="HQT125" s="201"/>
      <c r="HQU125" s="210"/>
      <c r="HQV125" s="15"/>
      <c r="HQW125" s="15"/>
      <c r="HQX125" s="15"/>
      <c r="HQY125" s="15"/>
      <c r="HQZ125" s="15"/>
      <c r="HRA125" s="15"/>
      <c r="HRB125" s="15"/>
      <c r="HRC125" s="15"/>
      <c r="HRD125" s="15"/>
      <c r="HRE125" s="15"/>
      <c r="HRF125" s="19"/>
      <c r="HRG125" s="15"/>
      <c r="HRH125" s="15"/>
      <c r="HRI125" s="15"/>
      <c r="HRJ125" s="15"/>
      <c r="HRK125" s="15"/>
      <c r="HRL125" s="15"/>
      <c r="HRM125" s="19"/>
      <c r="HRN125" s="59"/>
      <c r="HRO125" s="59"/>
      <c r="HRP125" s="52"/>
      <c r="HRQ125" s="52"/>
      <c r="HRR125" s="52"/>
      <c r="HRS125" s="52"/>
      <c r="HRT125" s="52"/>
      <c r="HRU125" s="59"/>
      <c r="HRV125" s="59"/>
      <c r="HRW125" s="59"/>
      <c r="HRX125" s="59"/>
      <c r="HRY125" s="60"/>
      <c r="HRZ125" s="278"/>
      <c r="HSA125" s="243"/>
      <c r="HSB125" s="244"/>
      <c r="HSC125" s="244"/>
      <c r="HSD125" s="244"/>
      <c r="HSE125" s="244"/>
      <c r="HSF125" s="244"/>
      <c r="HSG125" s="201"/>
      <c r="HSH125" s="210"/>
      <c r="HSI125" s="15"/>
      <c r="HSJ125" s="15"/>
      <c r="HSK125" s="15"/>
      <c r="HSL125" s="15"/>
      <c r="HSM125" s="15"/>
      <c r="HSN125" s="15"/>
      <c r="HSO125" s="15"/>
      <c r="HSP125" s="15"/>
      <c r="HSQ125" s="15"/>
      <c r="HSR125" s="15"/>
      <c r="HSS125" s="19"/>
      <c r="HST125" s="15"/>
      <c r="HSU125" s="15"/>
      <c r="HSV125" s="15"/>
      <c r="HSW125" s="15"/>
      <c r="HSX125" s="15"/>
      <c r="HSY125" s="15"/>
      <c r="HSZ125" s="19"/>
      <c r="HTA125" s="59"/>
      <c r="HTB125" s="59"/>
      <c r="HTC125" s="52"/>
      <c r="HTD125" s="52"/>
      <c r="HTE125" s="52"/>
      <c r="HTF125" s="52"/>
      <c r="HTG125" s="52"/>
      <c r="HTH125" s="59"/>
      <c r="HTI125" s="59"/>
      <c r="HTJ125" s="59"/>
      <c r="HTK125" s="59"/>
      <c r="HTL125" s="60"/>
      <c r="HTM125" s="278"/>
      <c r="HTN125" s="243"/>
      <c r="HTO125" s="244"/>
      <c r="HTP125" s="244"/>
      <c r="HTQ125" s="244"/>
      <c r="HTR125" s="244"/>
      <c r="HTS125" s="244"/>
      <c r="HTT125" s="201"/>
      <c r="HTU125" s="210"/>
      <c r="HTV125" s="15"/>
      <c r="HTW125" s="15"/>
      <c r="HTX125" s="15"/>
      <c r="HTY125" s="15"/>
      <c r="HTZ125" s="15"/>
      <c r="HUA125" s="15"/>
      <c r="HUB125" s="15"/>
      <c r="HUC125" s="15"/>
      <c r="HUD125" s="15"/>
      <c r="HUE125" s="15"/>
      <c r="HUF125" s="19"/>
      <c r="HUG125" s="15"/>
      <c r="HUH125" s="15"/>
      <c r="HUI125" s="15"/>
      <c r="HUJ125" s="15"/>
      <c r="HUK125" s="15"/>
      <c r="HUL125" s="15"/>
      <c r="HUM125" s="19"/>
      <c r="HUN125" s="59"/>
      <c r="HUO125" s="59"/>
      <c r="HUP125" s="52"/>
      <c r="HUQ125" s="52"/>
      <c r="HUR125" s="52"/>
      <c r="HUS125" s="52"/>
      <c r="HUT125" s="52"/>
      <c r="HUU125" s="59"/>
      <c r="HUV125" s="59"/>
      <c r="HUW125" s="59"/>
      <c r="HUX125" s="59"/>
      <c r="HUY125" s="60"/>
      <c r="HUZ125" s="278"/>
      <c r="HVA125" s="243"/>
      <c r="HVB125" s="244"/>
      <c r="HVC125" s="244"/>
      <c r="HVD125" s="244"/>
      <c r="HVE125" s="244"/>
      <c r="HVF125" s="244"/>
      <c r="HVG125" s="201"/>
      <c r="HVH125" s="210"/>
      <c r="HVI125" s="15"/>
      <c r="HVJ125" s="15"/>
      <c r="HVK125" s="15"/>
      <c r="HVL125" s="15"/>
      <c r="HVM125" s="15"/>
      <c r="HVN125" s="15"/>
      <c r="HVO125" s="15"/>
      <c r="HVP125" s="15"/>
      <c r="HVQ125" s="15"/>
      <c r="HVR125" s="15"/>
      <c r="HVS125" s="19"/>
      <c r="HVT125" s="15"/>
      <c r="HVU125" s="15"/>
      <c r="HVV125" s="15"/>
      <c r="HVW125" s="15"/>
      <c r="HVX125" s="15"/>
      <c r="HVY125" s="15"/>
      <c r="HVZ125" s="19"/>
      <c r="HWA125" s="59"/>
      <c r="HWB125" s="59"/>
      <c r="HWC125" s="52"/>
      <c r="HWD125" s="52"/>
      <c r="HWE125" s="52"/>
      <c r="HWF125" s="52"/>
      <c r="HWG125" s="52"/>
      <c r="HWH125" s="59"/>
      <c r="HWI125" s="59"/>
      <c r="HWJ125" s="59"/>
      <c r="HWK125" s="59"/>
      <c r="HWL125" s="60"/>
      <c r="HWM125" s="278"/>
      <c r="HWN125" s="243"/>
      <c r="HWO125" s="244"/>
      <c r="HWP125" s="244"/>
      <c r="HWQ125" s="244"/>
      <c r="HWR125" s="244"/>
      <c r="HWS125" s="244"/>
      <c r="HWT125" s="201"/>
      <c r="HWU125" s="210"/>
      <c r="HWV125" s="15"/>
      <c r="HWW125" s="15"/>
      <c r="HWX125" s="15"/>
      <c r="HWY125" s="15"/>
      <c r="HWZ125" s="15"/>
      <c r="HXA125" s="15"/>
      <c r="HXB125" s="15"/>
      <c r="HXC125" s="15"/>
      <c r="HXD125" s="15"/>
      <c r="HXE125" s="15"/>
      <c r="HXF125" s="19"/>
      <c r="HXG125" s="15"/>
      <c r="HXH125" s="15"/>
      <c r="HXI125" s="15"/>
      <c r="HXJ125" s="15"/>
      <c r="HXK125" s="15"/>
      <c r="HXL125" s="15"/>
      <c r="HXM125" s="19"/>
      <c r="HXN125" s="59"/>
      <c r="HXO125" s="59"/>
      <c r="HXP125" s="52"/>
      <c r="HXQ125" s="52"/>
      <c r="HXR125" s="52"/>
      <c r="HXS125" s="52"/>
      <c r="HXT125" s="52"/>
      <c r="HXU125" s="59"/>
      <c r="HXV125" s="59"/>
      <c r="HXW125" s="59"/>
      <c r="HXX125" s="59"/>
      <c r="HXY125" s="60"/>
      <c r="HXZ125" s="278"/>
      <c r="HYA125" s="243"/>
      <c r="HYB125" s="244"/>
      <c r="HYC125" s="244"/>
      <c r="HYD125" s="244"/>
      <c r="HYE125" s="244"/>
      <c r="HYF125" s="244"/>
      <c r="HYG125" s="201"/>
      <c r="HYH125" s="210"/>
      <c r="HYI125" s="15"/>
      <c r="HYJ125" s="15"/>
      <c r="HYK125" s="15"/>
      <c r="HYL125" s="15"/>
      <c r="HYM125" s="15"/>
      <c r="HYN125" s="15"/>
      <c r="HYO125" s="15"/>
      <c r="HYP125" s="15"/>
      <c r="HYQ125" s="15"/>
      <c r="HYR125" s="15"/>
      <c r="HYS125" s="19"/>
      <c r="HYT125" s="15"/>
      <c r="HYU125" s="15"/>
      <c r="HYV125" s="15"/>
      <c r="HYW125" s="15"/>
      <c r="HYX125" s="15"/>
      <c r="HYY125" s="15"/>
      <c r="HYZ125" s="19"/>
      <c r="HZA125" s="59"/>
      <c r="HZB125" s="59"/>
      <c r="HZC125" s="52"/>
      <c r="HZD125" s="52"/>
      <c r="HZE125" s="52"/>
      <c r="HZF125" s="52"/>
      <c r="HZG125" s="52"/>
      <c r="HZH125" s="59"/>
      <c r="HZI125" s="59"/>
      <c r="HZJ125" s="59"/>
      <c r="HZK125" s="59"/>
      <c r="HZL125" s="60"/>
      <c r="HZM125" s="278"/>
      <c r="HZN125" s="243"/>
      <c r="HZO125" s="244"/>
      <c r="HZP125" s="244"/>
      <c r="HZQ125" s="244"/>
      <c r="HZR125" s="244"/>
      <c r="HZS125" s="244"/>
      <c r="HZT125" s="201"/>
      <c r="HZU125" s="210"/>
      <c r="HZV125" s="15"/>
      <c r="HZW125" s="15"/>
      <c r="HZX125" s="15"/>
      <c r="HZY125" s="15"/>
      <c r="HZZ125" s="15"/>
      <c r="IAA125" s="15"/>
      <c r="IAB125" s="15"/>
      <c r="IAC125" s="15"/>
      <c r="IAD125" s="15"/>
      <c r="IAE125" s="15"/>
      <c r="IAF125" s="19"/>
      <c r="IAG125" s="15"/>
      <c r="IAH125" s="15"/>
      <c r="IAI125" s="15"/>
      <c r="IAJ125" s="15"/>
      <c r="IAK125" s="15"/>
      <c r="IAL125" s="15"/>
      <c r="IAM125" s="19"/>
      <c r="IAN125" s="59"/>
      <c r="IAO125" s="59"/>
      <c r="IAP125" s="52"/>
      <c r="IAQ125" s="52"/>
      <c r="IAR125" s="52"/>
      <c r="IAS125" s="52"/>
      <c r="IAT125" s="52"/>
      <c r="IAU125" s="59"/>
      <c r="IAV125" s="59"/>
      <c r="IAW125" s="59"/>
      <c r="IAX125" s="59"/>
      <c r="IAY125" s="60"/>
      <c r="IAZ125" s="278"/>
      <c r="IBA125" s="243"/>
      <c r="IBB125" s="244"/>
      <c r="IBC125" s="244"/>
      <c r="IBD125" s="244"/>
      <c r="IBE125" s="244"/>
      <c r="IBF125" s="244"/>
      <c r="IBG125" s="201"/>
      <c r="IBH125" s="210"/>
      <c r="IBI125" s="15"/>
      <c r="IBJ125" s="15"/>
      <c r="IBK125" s="15"/>
      <c r="IBL125" s="15"/>
      <c r="IBM125" s="15"/>
      <c r="IBN125" s="15"/>
      <c r="IBO125" s="15"/>
      <c r="IBP125" s="15"/>
      <c r="IBQ125" s="15"/>
      <c r="IBR125" s="15"/>
      <c r="IBS125" s="19"/>
      <c r="IBT125" s="15"/>
      <c r="IBU125" s="15"/>
      <c r="IBV125" s="15"/>
      <c r="IBW125" s="15"/>
      <c r="IBX125" s="15"/>
      <c r="IBY125" s="15"/>
      <c r="IBZ125" s="19"/>
      <c r="ICA125" s="59"/>
      <c r="ICB125" s="59"/>
      <c r="ICC125" s="52"/>
      <c r="ICD125" s="52"/>
      <c r="ICE125" s="52"/>
      <c r="ICF125" s="52"/>
      <c r="ICG125" s="52"/>
      <c r="ICH125" s="59"/>
      <c r="ICI125" s="59"/>
      <c r="ICJ125" s="59"/>
      <c r="ICK125" s="59"/>
      <c r="ICL125" s="60"/>
      <c r="ICM125" s="278"/>
      <c r="ICN125" s="243"/>
      <c r="ICO125" s="244"/>
      <c r="ICP125" s="244"/>
      <c r="ICQ125" s="244"/>
      <c r="ICR125" s="244"/>
      <c r="ICS125" s="244"/>
      <c r="ICT125" s="201"/>
      <c r="ICU125" s="210"/>
      <c r="ICV125" s="15"/>
      <c r="ICW125" s="15"/>
      <c r="ICX125" s="15"/>
      <c r="ICY125" s="15"/>
      <c r="ICZ125" s="15"/>
      <c r="IDA125" s="15"/>
      <c r="IDB125" s="15"/>
      <c r="IDC125" s="15"/>
      <c r="IDD125" s="15"/>
      <c r="IDE125" s="15"/>
      <c r="IDF125" s="19"/>
      <c r="IDG125" s="15"/>
      <c r="IDH125" s="15"/>
      <c r="IDI125" s="15"/>
      <c r="IDJ125" s="15"/>
      <c r="IDK125" s="15"/>
      <c r="IDL125" s="15"/>
      <c r="IDM125" s="19"/>
      <c r="IDN125" s="59"/>
      <c r="IDO125" s="59"/>
      <c r="IDP125" s="52"/>
      <c r="IDQ125" s="52"/>
      <c r="IDR125" s="52"/>
      <c r="IDS125" s="52"/>
      <c r="IDT125" s="52"/>
      <c r="IDU125" s="59"/>
      <c r="IDV125" s="59"/>
      <c r="IDW125" s="59"/>
      <c r="IDX125" s="59"/>
      <c r="IDY125" s="60"/>
      <c r="IDZ125" s="278"/>
      <c r="IEA125" s="243"/>
      <c r="IEB125" s="244"/>
      <c r="IEC125" s="244"/>
      <c r="IED125" s="244"/>
      <c r="IEE125" s="244"/>
      <c r="IEF125" s="244"/>
      <c r="IEG125" s="201"/>
      <c r="IEH125" s="210"/>
      <c r="IEI125" s="15"/>
      <c r="IEJ125" s="15"/>
      <c r="IEK125" s="15"/>
      <c r="IEL125" s="15"/>
      <c r="IEM125" s="15"/>
      <c r="IEN125" s="15"/>
      <c r="IEO125" s="15"/>
      <c r="IEP125" s="15"/>
      <c r="IEQ125" s="15"/>
      <c r="IER125" s="15"/>
      <c r="IES125" s="19"/>
      <c r="IET125" s="15"/>
      <c r="IEU125" s="15"/>
      <c r="IEV125" s="15"/>
      <c r="IEW125" s="15"/>
      <c r="IEX125" s="15"/>
      <c r="IEY125" s="15"/>
      <c r="IEZ125" s="19"/>
      <c r="IFA125" s="59"/>
      <c r="IFB125" s="59"/>
      <c r="IFC125" s="52"/>
      <c r="IFD125" s="52"/>
      <c r="IFE125" s="52"/>
      <c r="IFF125" s="52"/>
      <c r="IFG125" s="52"/>
      <c r="IFH125" s="59"/>
      <c r="IFI125" s="59"/>
      <c r="IFJ125" s="59"/>
      <c r="IFK125" s="59"/>
      <c r="IFL125" s="60"/>
      <c r="IFM125" s="278"/>
      <c r="IFN125" s="243"/>
      <c r="IFO125" s="244"/>
      <c r="IFP125" s="244"/>
      <c r="IFQ125" s="244"/>
      <c r="IFR125" s="244"/>
      <c r="IFS125" s="244"/>
      <c r="IFT125" s="201"/>
      <c r="IFU125" s="210"/>
      <c r="IFV125" s="15"/>
      <c r="IFW125" s="15"/>
      <c r="IFX125" s="15"/>
      <c r="IFY125" s="15"/>
      <c r="IFZ125" s="15"/>
      <c r="IGA125" s="15"/>
      <c r="IGB125" s="15"/>
      <c r="IGC125" s="15"/>
      <c r="IGD125" s="15"/>
      <c r="IGE125" s="15"/>
      <c r="IGF125" s="19"/>
      <c r="IGG125" s="15"/>
      <c r="IGH125" s="15"/>
      <c r="IGI125" s="15"/>
      <c r="IGJ125" s="15"/>
      <c r="IGK125" s="15"/>
      <c r="IGL125" s="15"/>
      <c r="IGM125" s="19"/>
      <c r="IGN125" s="59"/>
      <c r="IGO125" s="59"/>
      <c r="IGP125" s="52"/>
      <c r="IGQ125" s="52"/>
      <c r="IGR125" s="52"/>
      <c r="IGS125" s="52"/>
      <c r="IGT125" s="52"/>
      <c r="IGU125" s="59"/>
      <c r="IGV125" s="59"/>
      <c r="IGW125" s="59"/>
      <c r="IGX125" s="59"/>
      <c r="IGY125" s="60"/>
      <c r="IGZ125" s="278"/>
      <c r="IHA125" s="243"/>
      <c r="IHB125" s="244"/>
      <c r="IHC125" s="244"/>
      <c r="IHD125" s="244"/>
      <c r="IHE125" s="244"/>
      <c r="IHF125" s="244"/>
      <c r="IHG125" s="201"/>
      <c r="IHH125" s="210"/>
      <c r="IHI125" s="15"/>
      <c r="IHJ125" s="15"/>
      <c r="IHK125" s="15"/>
      <c r="IHL125" s="15"/>
      <c r="IHM125" s="15"/>
      <c r="IHN125" s="15"/>
      <c r="IHO125" s="15"/>
      <c r="IHP125" s="15"/>
      <c r="IHQ125" s="15"/>
      <c r="IHR125" s="15"/>
      <c r="IHS125" s="19"/>
      <c r="IHT125" s="15"/>
      <c r="IHU125" s="15"/>
      <c r="IHV125" s="15"/>
      <c r="IHW125" s="15"/>
      <c r="IHX125" s="15"/>
      <c r="IHY125" s="15"/>
      <c r="IHZ125" s="19"/>
      <c r="IIA125" s="59"/>
      <c r="IIB125" s="59"/>
      <c r="IIC125" s="52"/>
      <c r="IID125" s="52"/>
      <c r="IIE125" s="52"/>
      <c r="IIF125" s="52"/>
      <c r="IIG125" s="52"/>
      <c r="IIH125" s="59"/>
      <c r="III125" s="59"/>
      <c r="IIJ125" s="59"/>
      <c r="IIK125" s="59"/>
      <c r="IIL125" s="60"/>
      <c r="IIM125" s="278"/>
      <c r="IIN125" s="243"/>
      <c r="IIO125" s="244"/>
      <c r="IIP125" s="244"/>
      <c r="IIQ125" s="244"/>
      <c r="IIR125" s="244"/>
      <c r="IIS125" s="244"/>
      <c r="IIT125" s="201"/>
      <c r="IIU125" s="210"/>
      <c r="IIV125" s="15"/>
      <c r="IIW125" s="15"/>
      <c r="IIX125" s="15"/>
      <c r="IIY125" s="15"/>
      <c r="IIZ125" s="15"/>
      <c r="IJA125" s="15"/>
      <c r="IJB125" s="15"/>
      <c r="IJC125" s="15"/>
      <c r="IJD125" s="15"/>
      <c r="IJE125" s="15"/>
      <c r="IJF125" s="19"/>
      <c r="IJG125" s="15"/>
      <c r="IJH125" s="15"/>
      <c r="IJI125" s="15"/>
      <c r="IJJ125" s="15"/>
      <c r="IJK125" s="15"/>
      <c r="IJL125" s="15"/>
      <c r="IJM125" s="19"/>
      <c r="IJN125" s="59"/>
      <c r="IJO125" s="59"/>
      <c r="IJP125" s="52"/>
      <c r="IJQ125" s="52"/>
      <c r="IJR125" s="52"/>
      <c r="IJS125" s="52"/>
      <c r="IJT125" s="52"/>
      <c r="IJU125" s="59"/>
      <c r="IJV125" s="59"/>
      <c r="IJW125" s="59"/>
      <c r="IJX125" s="59"/>
      <c r="IJY125" s="60"/>
      <c r="IJZ125" s="278"/>
      <c r="IKA125" s="243"/>
      <c r="IKB125" s="244"/>
      <c r="IKC125" s="244"/>
      <c r="IKD125" s="244"/>
      <c r="IKE125" s="244"/>
      <c r="IKF125" s="244"/>
      <c r="IKG125" s="201"/>
      <c r="IKH125" s="210"/>
      <c r="IKI125" s="15"/>
      <c r="IKJ125" s="15"/>
      <c r="IKK125" s="15"/>
      <c r="IKL125" s="15"/>
      <c r="IKM125" s="15"/>
      <c r="IKN125" s="15"/>
      <c r="IKO125" s="15"/>
      <c r="IKP125" s="15"/>
      <c r="IKQ125" s="15"/>
      <c r="IKR125" s="15"/>
      <c r="IKS125" s="19"/>
      <c r="IKT125" s="15"/>
      <c r="IKU125" s="15"/>
      <c r="IKV125" s="15"/>
      <c r="IKW125" s="15"/>
      <c r="IKX125" s="15"/>
      <c r="IKY125" s="15"/>
      <c r="IKZ125" s="19"/>
      <c r="ILA125" s="59"/>
      <c r="ILB125" s="59"/>
      <c r="ILC125" s="52"/>
      <c r="ILD125" s="52"/>
      <c r="ILE125" s="52"/>
      <c r="ILF125" s="52"/>
      <c r="ILG125" s="52"/>
      <c r="ILH125" s="59"/>
      <c r="ILI125" s="59"/>
      <c r="ILJ125" s="59"/>
      <c r="ILK125" s="59"/>
      <c r="ILL125" s="60"/>
      <c r="ILM125" s="278"/>
      <c r="ILN125" s="243"/>
      <c r="ILO125" s="244"/>
      <c r="ILP125" s="244"/>
      <c r="ILQ125" s="244"/>
      <c r="ILR125" s="244"/>
      <c r="ILS125" s="244"/>
      <c r="ILT125" s="201"/>
      <c r="ILU125" s="210"/>
      <c r="ILV125" s="15"/>
      <c r="ILW125" s="15"/>
      <c r="ILX125" s="15"/>
      <c r="ILY125" s="15"/>
      <c r="ILZ125" s="15"/>
      <c r="IMA125" s="15"/>
      <c r="IMB125" s="15"/>
      <c r="IMC125" s="15"/>
      <c r="IMD125" s="15"/>
      <c r="IME125" s="15"/>
      <c r="IMF125" s="19"/>
      <c r="IMG125" s="15"/>
      <c r="IMH125" s="15"/>
      <c r="IMI125" s="15"/>
      <c r="IMJ125" s="15"/>
      <c r="IMK125" s="15"/>
      <c r="IML125" s="15"/>
      <c r="IMM125" s="19"/>
      <c r="IMN125" s="59"/>
      <c r="IMO125" s="59"/>
      <c r="IMP125" s="52"/>
      <c r="IMQ125" s="52"/>
      <c r="IMR125" s="52"/>
      <c r="IMS125" s="52"/>
      <c r="IMT125" s="52"/>
      <c r="IMU125" s="59"/>
      <c r="IMV125" s="59"/>
      <c r="IMW125" s="59"/>
      <c r="IMX125" s="59"/>
      <c r="IMY125" s="60"/>
      <c r="IMZ125" s="278"/>
      <c r="INA125" s="243"/>
      <c r="INB125" s="244"/>
      <c r="INC125" s="244"/>
      <c r="IND125" s="244"/>
      <c r="INE125" s="244"/>
      <c r="INF125" s="244"/>
      <c r="ING125" s="201"/>
      <c r="INH125" s="210"/>
      <c r="INI125" s="15"/>
      <c r="INJ125" s="15"/>
      <c r="INK125" s="15"/>
      <c r="INL125" s="15"/>
      <c r="INM125" s="15"/>
      <c r="INN125" s="15"/>
      <c r="INO125" s="15"/>
      <c r="INP125" s="15"/>
      <c r="INQ125" s="15"/>
      <c r="INR125" s="15"/>
      <c r="INS125" s="19"/>
      <c r="INT125" s="15"/>
      <c r="INU125" s="15"/>
      <c r="INV125" s="15"/>
      <c r="INW125" s="15"/>
      <c r="INX125" s="15"/>
      <c r="INY125" s="15"/>
      <c r="INZ125" s="19"/>
      <c r="IOA125" s="59"/>
      <c r="IOB125" s="59"/>
      <c r="IOC125" s="52"/>
      <c r="IOD125" s="52"/>
      <c r="IOE125" s="52"/>
      <c r="IOF125" s="52"/>
      <c r="IOG125" s="52"/>
      <c r="IOH125" s="59"/>
      <c r="IOI125" s="59"/>
      <c r="IOJ125" s="59"/>
      <c r="IOK125" s="59"/>
      <c r="IOL125" s="60"/>
      <c r="IOM125" s="278"/>
      <c r="ION125" s="243"/>
      <c r="IOO125" s="244"/>
      <c r="IOP125" s="244"/>
      <c r="IOQ125" s="244"/>
      <c r="IOR125" s="244"/>
      <c r="IOS125" s="244"/>
      <c r="IOT125" s="201"/>
      <c r="IOU125" s="210"/>
      <c r="IOV125" s="15"/>
      <c r="IOW125" s="15"/>
      <c r="IOX125" s="15"/>
      <c r="IOY125" s="15"/>
      <c r="IOZ125" s="15"/>
      <c r="IPA125" s="15"/>
      <c r="IPB125" s="15"/>
      <c r="IPC125" s="15"/>
      <c r="IPD125" s="15"/>
      <c r="IPE125" s="15"/>
      <c r="IPF125" s="19"/>
      <c r="IPG125" s="15"/>
      <c r="IPH125" s="15"/>
      <c r="IPI125" s="15"/>
      <c r="IPJ125" s="15"/>
      <c r="IPK125" s="15"/>
      <c r="IPL125" s="15"/>
      <c r="IPM125" s="19"/>
      <c r="IPN125" s="59"/>
      <c r="IPO125" s="59"/>
      <c r="IPP125" s="52"/>
      <c r="IPQ125" s="52"/>
      <c r="IPR125" s="52"/>
      <c r="IPS125" s="52"/>
      <c r="IPT125" s="52"/>
      <c r="IPU125" s="59"/>
      <c r="IPV125" s="59"/>
      <c r="IPW125" s="59"/>
      <c r="IPX125" s="59"/>
      <c r="IPY125" s="60"/>
      <c r="IPZ125" s="278"/>
      <c r="IQA125" s="243"/>
      <c r="IQB125" s="244"/>
      <c r="IQC125" s="244"/>
      <c r="IQD125" s="244"/>
      <c r="IQE125" s="244"/>
      <c r="IQF125" s="244"/>
      <c r="IQG125" s="201"/>
      <c r="IQH125" s="210"/>
      <c r="IQI125" s="15"/>
      <c r="IQJ125" s="15"/>
      <c r="IQK125" s="15"/>
      <c r="IQL125" s="15"/>
      <c r="IQM125" s="15"/>
      <c r="IQN125" s="15"/>
      <c r="IQO125" s="15"/>
      <c r="IQP125" s="15"/>
      <c r="IQQ125" s="15"/>
      <c r="IQR125" s="15"/>
      <c r="IQS125" s="19"/>
      <c r="IQT125" s="15"/>
      <c r="IQU125" s="15"/>
      <c r="IQV125" s="15"/>
      <c r="IQW125" s="15"/>
      <c r="IQX125" s="15"/>
      <c r="IQY125" s="15"/>
      <c r="IQZ125" s="19"/>
      <c r="IRA125" s="59"/>
      <c r="IRB125" s="59"/>
      <c r="IRC125" s="52"/>
      <c r="IRD125" s="52"/>
      <c r="IRE125" s="52"/>
      <c r="IRF125" s="52"/>
      <c r="IRG125" s="52"/>
      <c r="IRH125" s="59"/>
      <c r="IRI125" s="59"/>
      <c r="IRJ125" s="59"/>
      <c r="IRK125" s="59"/>
      <c r="IRL125" s="60"/>
      <c r="IRM125" s="278"/>
      <c r="IRN125" s="243"/>
      <c r="IRO125" s="244"/>
      <c r="IRP125" s="244"/>
      <c r="IRQ125" s="244"/>
      <c r="IRR125" s="244"/>
      <c r="IRS125" s="244"/>
      <c r="IRT125" s="201"/>
      <c r="IRU125" s="210"/>
      <c r="IRV125" s="15"/>
      <c r="IRW125" s="15"/>
      <c r="IRX125" s="15"/>
      <c r="IRY125" s="15"/>
      <c r="IRZ125" s="15"/>
      <c r="ISA125" s="15"/>
      <c r="ISB125" s="15"/>
      <c r="ISC125" s="15"/>
      <c r="ISD125" s="15"/>
      <c r="ISE125" s="15"/>
      <c r="ISF125" s="19"/>
      <c r="ISG125" s="15"/>
      <c r="ISH125" s="15"/>
      <c r="ISI125" s="15"/>
      <c r="ISJ125" s="15"/>
      <c r="ISK125" s="15"/>
      <c r="ISL125" s="15"/>
      <c r="ISM125" s="19"/>
      <c r="ISN125" s="59"/>
      <c r="ISO125" s="59"/>
      <c r="ISP125" s="52"/>
      <c r="ISQ125" s="52"/>
      <c r="ISR125" s="52"/>
      <c r="ISS125" s="52"/>
      <c r="IST125" s="52"/>
      <c r="ISU125" s="59"/>
      <c r="ISV125" s="59"/>
      <c r="ISW125" s="59"/>
      <c r="ISX125" s="59"/>
      <c r="ISY125" s="60"/>
      <c r="ISZ125" s="278"/>
      <c r="ITA125" s="243"/>
      <c r="ITB125" s="244"/>
      <c r="ITC125" s="244"/>
      <c r="ITD125" s="244"/>
      <c r="ITE125" s="244"/>
      <c r="ITF125" s="244"/>
      <c r="ITG125" s="201"/>
      <c r="ITH125" s="210"/>
      <c r="ITI125" s="15"/>
      <c r="ITJ125" s="15"/>
      <c r="ITK125" s="15"/>
      <c r="ITL125" s="15"/>
      <c r="ITM125" s="15"/>
      <c r="ITN125" s="15"/>
      <c r="ITO125" s="15"/>
      <c r="ITP125" s="15"/>
      <c r="ITQ125" s="15"/>
      <c r="ITR125" s="15"/>
      <c r="ITS125" s="19"/>
      <c r="ITT125" s="15"/>
      <c r="ITU125" s="15"/>
      <c r="ITV125" s="15"/>
      <c r="ITW125" s="15"/>
      <c r="ITX125" s="15"/>
      <c r="ITY125" s="15"/>
      <c r="ITZ125" s="19"/>
      <c r="IUA125" s="59"/>
      <c r="IUB125" s="59"/>
      <c r="IUC125" s="52"/>
      <c r="IUD125" s="52"/>
      <c r="IUE125" s="52"/>
      <c r="IUF125" s="52"/>
      <c r="IUG125" s="52"/>
      <c r="IUH125" s="59"/>
      <c r="IUI125" s="59"/>
      <c r="IUJ125" s="59"/>
      <c r="IUK125" s="59"/>
      <c r="IUL125" s="60"/>
      <c r="IUM125" s="278"/>
      <c r="IUN125" s="243"/>
      <c r="IUO125" s="244"/>
      <c r="IUP125" s="244"/>
      <c r="IUQ125" s="244"/>
      <c r="IUR125" s="244"/>
      <c r="IUS125" s="244"/>
      <c r="IUT125" s="201"/>
      <c r="IUU125" s="210"/>
      <c r="IUV125" s="15"/>
      <c r="IUW125" s="15"/>
      <c r="IUX125" s="15"/>
      <c r="IUY125" s="15"/>
      <c r="IUZ125" s="15"/>
      <c r="IVA125" s="15"/>
      <c r="IVB125" s="15"/>
      <c r="IVC125" s="15"/>
      <c r="IVD125" s="15"/>
      <c r="IVE125" s="15"/>
      <c r="IVF125" s="19"/>
      <c r="IVG125" s="15"/>
      <c r="IVH125" s="15"/>
      <c r="IVI125" s="15"/>
      <c r="IVJ125" s="15"/>
      <c r="IVK125" s="15"/>
      <c r="IVL125" s="15"/>
      <c r="IVM125" s="19"/>
      <c r="IVN125" s="59"/>
      <c r="IVO125" s="59"/>
      <c r="IVP125" s="52"/>
      <c r="IVQ125" s="52"/>
      <c r="IVR125" s="52"/>
      <c r="IVS125" s="52"/>
      <c r="IVT125" s="52"/>
      <c r="IVU125" s="59"/>
      <c r="IVV125" s="59"/>
      <c r="IVW125" s="59"/>
      <c r="IVX125" s="59"/>
      <c r="IVY125" s="60"/>
      <c r="IVZ125" s="278"/>
      <c r="IWA125" s="243"/>
      <c r="IWB125" s="244"/>
      <c r="IWC125" s="244"/>
      <c r="IWD125" s="244"/>
      <c r="IWE125" s="244"/>
      <c r="IWF125" s="244"/>
      <c r="IWG125" s="201"/>
      <c r="IWH125" s="210"/>
      <c r="IWI125" s="15"/>
      <c r="IWJ125" s="15"/>
      <c r="IWK125" s="15"/>
      <c r="IWL125" s="15"/>
      <c r="IWM125" s="15"/>
      <c r="IWN125" s="15"/>
      <c r="IWO125" s="15"/>
      <c r="IWP125" s="15"/>
      <c r="IWQ125" s="15"/>
      <c r="IWR125" s="15"/>
      <c r="IWS125" s="19"/>
      <c r="IWT125" s="15"/>
      <c r="IWU125" s="15"/>
      <c r="IWV125" s="15"/>
      <c r="IWW125" s="15"/>
      <c r="IWX125" s="15"/>
      <c r="IWY125" s="15"/>
      <c r="IWZ125" s="19"/>
      <c r="IXA125" s="59"/>
      <c r="IXB125" s="59"/>
      <c r="IXC125" s="52"/>
      <c r="IXD125" s="52"/>
      <c r="IXE125" s="52"/>
      <c r="IXF125" s="52"/>
      <c r="IXG125" s="52"/>
      <c r="IXH125" s="59"/>
      <c r="IXI125" s="59"/>
      <c r="IXJ125" s="59"/>
      <c r="IXK125" s="59"/>
      <c r="IXL125" s="60"/>
      <c r="IXM125" s="278"/>
      <c r="IXN125" s="243"/>
      <c r="IXO125" s="244"/>
      <c r="IXP125" s="244"/>
      <c r="IXQ125" s="244"/>
      <c r="IXR125" s="244"/>
      <c r="IXS125" s="244"/>
      <c r="IXT125" s="201"/>
      <c r="IXU125" s="210"/>
      <c r="IXV125" s="15"/>
      <c r="IXW125" s="15"/>
      <c r="IXX125" s="15"/>
      <c r="IXY125" s="15"/>
      <c r="IXZ125" s="15"/>
      <c r="IYA125" s="15"/>
      <c r="IYB125" s="15"/>
      <c r="IYC125" s="15"/>
      <c r="IYD125" s="15"/>
      <c r="IYE125" s="15"/>
      <c r="IYF125" s="19"/>
      <c r="IYG125" s="15"/>
      <c r="IYH125" s="15"/>
      <c r="IYI125" s="15"/>
      <c r="IYJ125" s="15"/>
      <c r="IYK125" s="15"/>
      <c r="IYL125" s="15"/>
      <c r="IYM125" s="19"/>
      <c r="IYN125" s="59"/>
      <c r="IYO125" s="59"/>
      <c r="IYP125" s="52"/>
      <c r="IYQ125" s="52"/>
      <c r="IYR125" s="52"/>
      <c r="IYS125" s="52"/>
      <c r="IYT125" s="52"/>
      <c r="IYU125" s="59"/>
      <c r="IYV125" s="59"/>
      <c r="IYW125" s="59"/>
      <c r="IYX125" s="59"/>
      <c r="IYY125" s="60"/>
      <c r="IYZ125" s="278"/>
      <c r="IZA125" s="243"/>
      <c r="IZB125" s="244"/>
      <c r="IZC125" s="244"/>
      <c r="IZD125" s="244"/>
      <c r="IZE125" s="244"/>
      <c r="IZF125" s="244"/>
      <c r="IZG125" s="201"/>
      <c r="IZH125" s="210"/>
      <c r="IZI125" s="15"/>
      <c r="IZJ125" s="15"/>
      <c r="IZK125" s="15"/>
      <c r="IZL125" s="15"/>
      <c r="IZM125" s="15"/>
      <c r="IZN125" s="15"/>
      <c r="IZO125" s="15"/>
      <c r="IZP125" s="15"/>
      <c r="IZQ125" s="15"/>
      <c r="IZR125" s="15"/>
      <c r="IZS125" s="19"/>
      <c r="IZT125" s="15"/>
      <c r="IZU125" s="15"/>
      <c r="IZV125" s="15"/>
      <c r="IZW125" s="15"/>
      <c r="IZX125" s="15"/>
      <c r="IZY125" s="15"/>
      <c r="IZZ125" s="19"/>
      <c r="JAA125" s="59"/>
      <c r="JAB125" s="59"/>
      <c r="JAC125" s="52"/>
      <c r="JAD125" s="52"/>
      <c r="JAE125" s="52"/>
      <c r="JAF125" s="52"/>
      <c r="JAG125" s="52"/>
      <c r="JAH125" s="59"/>
      <c r="JAI125" s="59"/>
      <c r="JAJ125" s="59"/>
      <c r="JAK125" s="59"/>
      <c r="JAL125" s="60"/>
      <c r="JAM125" s="278"/>
      <c r="JAN125" s="243"/>
      <c r="JAO125" s="244"/>
      <c r="JAP125" s="244"/>
      <c r="JAQ125" s="244"/>
      <c r="JAR125" s="244"/>
      <c r="JAS125" s="244"/>
      <c r="JAT125" s="201"/>
      <c r="JAU125" s="210"/>
      <c r="JAV125" s="15"/>
      <c r="JAW125" s="15"/>
      <c r="JAX125" s="15"/>
      <c r="JAY125" s="15"/>
      <c r="JAZ125" s="15"/>
      <c r="JBA125" s="15"/>
      <c r="JBB125" s="15"/>
      <c r="JBC125" s="15"/>
      <c r="JBD125" s="15"/>
      <c r="JBE125" s="15"/>
      <c r="JBF125" s="19"/>
      <c r="JBG125" s="15"/>
      <c r="JBH125" s="15"/>
      <c r="JBI125" s="15"/>
      <c r="JBJ125" s="15"/>
      <c r="JBK125" s="15"/>
      <c r="JBL125" s="15"/>
      <c r="JBM125" s="19"/>
      <c r="JBN125" s="59"/>
      <c r="JBO125" s="59"/>
      <c r="JBP125" s="52"/>
      <c r="JBQ125" s="52"/>
      <c r="JBR125" s="52"/>
      <c r="JBS125" s="52"/>
      <c r="JBT125" s="52"/>
      <c r="JBU125" s="59"/>
      <c r="JBV125" s="59"/>
      <c r="JBW125" s="59"/>
      <c r="JBX125" s="59"/>
      <c r="JBY125" s="60"/>
      <c r="JBZ125" s="278"/>
      <c r="JCA125" s="243"/>
      <c r="JCB125" s="244"/>
      <c r="JCC125" s="244"/>
      <c r="JCD125" s="244"/>
      <c r="JCE125" s="244"/>
      <c r="JCF125" s="244"/>
      <c r="JCG125" s="201"/>
      <c r="JCH125" s="210"/>
      <c r="JCI125" s="15"/>
      <c r="JCJ125" s="15"/>
      <c r="JCK125" s="15"/>
      <c r="JCL125" s="15"/>
      <c r="JCM125" s="15"/>
      <c r="JCN125" s="15"/>
      <c r="JCO125" s="15"/>
      <c r="JCP125" s="15"/>
      <c r="JCQ125" s="15"/>
      <c r="JCR125" s="15"/>
      <c r="JCS125" s="19"/>
      <c r="JCT125" s="15"/>
      <c r="JCU125" s="15"/>
      <c r="JCV125" s="15"/>
      <c r="JCW125" s="15"/>
      <c r="JCX125" s="15"/>
      <c r="JCY125" s="15"/>
      <c r="JCZ125" s="19"/>
      <c r="JDA125" s="59"/>
      <c r="JDB125" s="59"/>
      <c r="JDC125" s="52"/>
      <c r="JDD125" s="52"/>
      <c r="JDE125" s="52"/>
      <c r="JDF125" s="52"/>
      <c r="JDG125" s="52"/>
      <c r="JDH125" s="59"/>
      <c r="JDI125" s="59"/>
      <c r="JDJ125" s="59"/>
      <c r="JDK125" s="59"/>
      <c r="JDL125" s="60"/>
      <c r="JDM125" s="278"/>
      <c r="JDN125" s="243"/>
      <c r="JDO125" s="244"/>
      <c r="JDP125" s="244"/>
      <c r="JDQ125" s="244"/>
      <c r="JDR125" s="244"/>
      <c r="JDS125" s="244"/>
      <c r="JDT125" s="201"/>
      <c r="JDU125" s="210"/>
      <c r="JDV125" s="15"/>
      <c r="JDW125" s="15"/>
      <c r="JDX125" s="15"/>
      <c r="JDY125" s="15"/>
      <c r="JDZ125" s="15"/>
      <c r="JEA125" s="15"/>
      <c r="JEB125" s="15"/>
      <c r="JEC125" s="15"/>
      <c r="JED125" s="15"/>
      <c r="JEE125" s="15"/>
      <c r="JEF125" s="19"/>
      <c r="JEG125" s="15"/>
      <c r="JEH125" s="15"/>
      <c r="JEI125" s="15"/>
      <c r="JEJ125" s="15"/>
      <c r="JEK125" s="15"/>
      <c r="JEL125" s="15"/>
      <c r="JEM125" s="19"/>
      <c r="JEN125" s="59"/>
      <c r="JEO125" s="59"/>
      <c r="JEP125" s="52"/>
      <c r="JEQ125" s="52"/>
      <c r="JER125" s="52"/>
      <c r="JES125" s="52"/>
      <c r="JET125" s="52"/>
      <c r="JEU125" s="59"/>
      <c r="JEV125" s="59"/>
      <c r="JEW125" s="59"/>
      <c r="JEX125" s="59"/>
      <c r="JEY125" s="60"/>
      <c r="JEZ125" s="278"/>
      <c r="JFA125" s="243"/>
      <c r="JFB125" s="244"/>
      <c r="JFC125" s="244"/>
      <c r="JFD125" s="244"/>
      <c r="JFE125" s="244"/>
      <c r="JFF125" s="244"/>
      <c r="JFG125" s="201"/>
      <c r="JFH125" s="210"/>
      <c r="JFI125" s="15"/>
      <c r="JFJ125" s="15"/>
      <c r="JFK125" s="15"/>
      <c r="JFL125" s="15"/>
      <c r="JFM125" s="15"/>
      <c r="JFN125" s="15"/>
      <c r="JFO125" s="15"/>
      <c r="JFP125" s="15"/>
      <c r="JFQ125" s="15"/>
      <c r="JFR125" s="15"/>
      <c r="JFS125" s="19"/>
      <c r="JFT125" s="15"/>
      <c r="JFU125" s="15"/>
      <c r="JFV125" s="15"/>
      <c r="JFW125" s="15"/>
      <c r="JFX125" s="15"/>
      <c r="JFY125" s="15"/>
      <c r="JFZ125" s="19"/>
      <c r="JGA125" s="59"/>
      <c r="JGB125" s="59"/>
      <c r="JGC125" s="52"/>
      <c r="JGD125" s="52"/>
      <c r="JGE125" s="52"/>
      <c r="JGF125" s="52"/>
      <c r="JGG125" s="52"/>
      <c r="JGH125" s="59"/>
      <c r="JGI125" s="59"/>
      <c r="JGJ125" s="59"/>
      <c r="JGK125" s="59"/>
      <c r="JGL125" s="60"/>
      <c r="JGM125" s="278"/>
      <c r="JGN125" s="243"/>
      <c r="JGO125" s="244"/>
      <c r="JGP125" s="244"/>
      <c r="JGQ125" s="244"/>
      <c r="JGR125" s="244"/>
      <c r="JGS125" s="244"/>
      <c r="JGT125" s="201"/>
      <c r="JGU125" s="210"/>
      <c r="JGV125" s="15"/>
      <c r="JGW125" s="15"/>
      <c r="JGX125" s="15"/>
      <c r="JGY125" s="15"/>
      <c r="JGZ125" s="15"/>
      <c r="JHA125" s="15"/>
      <c r="JHB125" s="15"/>
      <c r="JHC125" s="15"/>
      <c r="JHD125" s="15"/>
      <c r="JHE125" s="15"/>
      <c r="JHF125" s="19"/>
      <c r="JHG125" s="15"/>
      <c r="JHH125" s="15"/>
      <c r="JHI125" s="15"/>
      <c r="JHJ125" s="15"/>
      <c r="JHK125" s="15"/>
      <c r="JHL125" s="15"/>
      <c r="JHM125" s="19"/>
      <c r="JHN125" s="59"/>
      <c r="JHO125" s="59"/>
      <c r="JHP125" s="52"/>
      <c r="JHQ125" s="52"/>
      <c r="JHR125" s="52"/>
      <c r="JHS125" s="52"/>
      <c r="JHT125" s="52"/>
      <c r="JHU125" s="59"/>
      <c r="JHV125" s="59"/>
      <c r="JHW125" s="59"/>
      <c r="JHX125" s="59"/>
      <c r="JHY125" s="60"/>
      <c r="JHZ125" s="278"/>
      <c r="JIA125" s="243"/>
      <c r="JIB125" s="244"/>
      <c r="JIC125" s="244"/>
      <c r="JID125" s="244"/>
      <c r="JIE125" s="244"/>
      <c r="JIF125" s="244"/>
      <c r="JIG125" s="201"/>
      <c r="JIH125" s="210"/>
      <c r="JII125" s="15"/>
      <c r="JIJ125" s="15"/>
      <c r="JIK125" s="15"/>
      <c r="JIL125" s="15"/>
      <c r="JIM125" s="15"/>
      <c r="JIN125" s="15"/>
      <c r="JIO125" s="15"/>
      <c r="JIP125" s="15"/>
      <c r="JIQ125" s="15"/>
      <c r="JIR125" s="15"/>
      <c r="JIS125" s="19"/>
      <c r="JIT125" s="15"/>
      <c r="JIU125" s="15"/>
      <c r="JIV125" s="15"/>
      <c r="JIW125" s="15"/>
      <c r="JIX125" s="15"/>
      <c r="JIY125" s="15"/>
      <c r="JIZ125" s="19"/>
      <c r="JJA125" s="59"/>
      <c r="JJB125" s="59"/>
      <c r="JJC125" s="52"/>
      <c r="JJD125" s="52"/>
      <c r="JJE125" s="52"/>
      <c r="JJF125" s="52"/>
      <c r="JJG125" s="52"/>
      <c r="JJH125" s="59"/>
      <c r="JJI125" s="59"/>
      <c r="JJJ125" s="59"/>
      <c r="JJK125" s="59"/>
      <c r="JJL125" s="60"/>
      <c r="JJM125" s="278"/>
      <c r="JJN125" s="243"/>
      <c r="JJO125" s="244"/>
      <c r="JJP125" s="244"/>
      <c r="JJQ125" s="244"/>
      <c r="JJR125" s="244"/>
      <c r="JJS125" s="244"/>
      <c r="JJT125" s="201"/>
      <c r="JJU125" s="210"/>
      <c r="JJV125" s="15"/>
      <c r="JJW125" s="15"/>
      <c r="JJX125" s="15"/>
      <c r="JJY125" s="15"/>
      <c r="JJZ125" s="15"/>
      <c r="JKA125" s="15"/>
      <c r="JKB125" s="15"/>
      <c r="JKC125" s="15"/>
      <c r="JKD125" s="15"/>
      <c r="JKE125" s="15"/>
      <c r="JKF125" s="19"/>
      <c r="JKG125" s="15"/>
      <c r="JKH125" s="15"/>
      <c r="JKI125" s="15"/>
      <c r="JKJ125" s="15"/>
      <c r="JKK125" s="15"/>
      <c r="JKL125" s="15"/>
      <c r="JKM125" s="19"/>
      <c r="JKN125" s="59"/>
      <c r="JKO125" s="59"/>
      <c r="JKP125" s="52"/>
      <c r="JKQ125" s="52"/>
      <c r="JKR125" s="52"/>
      <c r="JKS125" s="52"/>
      <c r="JKT125" s="52"/>
      <c r="JKU125" s="59"/>
      <c r="JKV125" s="59"/>
      <c r="JKW125" s="59"/>
      <c r="JKX125" s="59"/>
      <c r="JKY125" s="60"/>
      <c r="JKZ125" s="278"/>
      <c r="JLA125" s="243"/>
      <c r="JLB125" s="244"/>
      <c r="JLC125" s="244"/>
      <c r="JLD125" s="244"/>
      <c r="JLE125" s="244"/>
      <c r="JLF125" s="244"/>
      <c r="JLG125" s="201"/>
      <c r="JLH125" s="210"/>
      <c r="JLI125" s="15"/>
      <c r="JLJ125" s="15"/>
      <c r="JLK125" s="15"/>
      <c r="JLL125" s="15"/>
      <c r="JLM125" s="15"/>
      <c r="JLN125" s="15"/>
      <c r="JLO125" s="15"/>
      <c r="JLP125" s="15"/>
      <c r="JLQ125" s="15"/>
      <c r="JLR125" s="15"/>
      <c r="JLS125" s="19"/>
      <c r="JLT125" s="15"/>
      <c r="JLU125" s="15"/>
      <c r="JLV125" s="15"/>
      <c r="JLW125" s="15"/>
      <c r="JLX125" s="15"/>
      <c r="JLY125" s="15"/>
      <c r="JLZ125" s="19"/>
      <c r="JMA125" s="59"/>
      <c r="JMB125" s="59"/>
      <c r="JMC125" s="52"/>
      <c r="JMD125" s="52"/>
      <c r="JME125" s="52"/>
      <c r="JMF125" s="52"/>
      <c r="JMG125" s="52"/>
      <c r="JMH125" s="59"/>
      <c r="JMI125" s="59"/>
      <c r="JMJ125" s="59"/>
      <c r="JMK125" s="59"/>
      <c r="JML125" s="60"/>
      <c r="JMM125" s="278"/>
      <c r="JMN125" s="243"/>
      <c r="JMO125" s="244"/>
      <c r="JMP125" s="244"/>
      <c r="JMQ125" s="244"/>
      <c r="JMR125" s="244"/>
      <c r="JMS125" s="244"/>
      <c r="JMT125" s="201"/>
      <c r="JMU125" s="210"/>
      <c r="JMV125" s="15"/>
      <c r="JMW125" s="15"/>
      <c r="JMX125" s="15"/>
      <c r="JMY125" s="15"/>
      <c r="JMZ125" s="15"/>
      <c r="JNA125" s="15"/>
      <c r="JNB125" s="15"/>
      <c r="JNC125" s="15"/>
      <c r="JND125" s="15"/>
      <c r="JNE125" s="15"/>
      <c r="JNF125" s="19"/>
      <c r="JNG125" s="15"/>
      <c r="JNH125" s="15"/>
      <c r="JNI125" s="15"/>
      <c r="JNJ125" s="15"/>
      <c r="JNK125" s="15"/>
      <c r="JNL125" s="15"/>
      <c r="JNM125" s="19"/>
      <c r="JNN125" s="59"/>
      <c r="JNO125" s="59"/>
      <c r="JNP125" s="52"/>
      <c r="JNQ125" s="52"/>
      <c r="JNR125" s="52"/>
      <c r="JNS125" s="52"/>
      <c r="JNT125" s="52"/>
      <c r="JNU125" s="59"/>
      <c r="JNV125" s="59"/>
      <c r="JNW125" s="59"/>
      <c r="JNX125" s="59"/>
      <c r="JNY125" s="60"/>
      <c r="JNZ125" s="278"/>
      <c r="JOA125" s="243"/>
      <c r="JOB125" s="244"/>
      <c r="JOC125" s="244"/>
      <c r="JOD125" s="244"/>
      <c r="JOE125" s="244"/>
      <c r="JOF125" s="244"/>
      <c r="JOG125" s="201"/>
      <c r="JOH125" s="210"/>
      <c r="JOI125" s="15"/>
      <c r="JOJ125" s="15"/>
      <c r="JOK125" s="15"/>
      <c r="JOL125" s="15"/>
      <c r="JOM125" s="15"/>
      <c r="JON125" s="15"/>
      <c r="JOO125" s="15"/>
      <c r="JOP125" s="15"/>
      <c r="JOQ125" s="15"/>
      <c r="JOR125" s="15"/>
      <c r="JOS125" s="19"/>
      <c r="JOT125" s="15"/>
      <c r="JOU125" s="15"/>
      <c r="JOV125" s="15"/>
      <c r="JOW125" s="15"/>
      <c r="JOX125" s="15"/>
      <c r="JOY125" s="15"/>
      <c r="JOZ125" s="19"/>
      <c r="JPA125" s="59"/>
      <c r="JPB125" s="59"/>
      <c r="JPC125" s="52"/>
      <c r="JPD125" s="52"/>
      <c r="JPE125" s="52"/>
      <c r="JPF125" s="52"/>
      <c r="JPG125" s="52"/>
      <c r="JPH125" s="59"/>
      <c r="JPI125" s="59"/>
      <c r="JPJ125" s="59"/>
      <c r="JPK125" s="59"/>
      <c r="JPL125" s="60"/>
      <c r="JPM125" s="278"/>
      <c r="JPN125" s="243"/>
      <c r="JPO125" s="244"/>
      <c r="JPP125" s="244"/>
      <c r="JPQ125" s="244"/>
      <c r="JPR125" s="244"/>
      <c r="JPS125" s="244"/>
      <c r="JPT125" s="201"/>
      <c r="JPU125" s="210"/>
      <c r="JPV125" s="15"/>
      <c r="JPW125" s="15"/>
      <c r="JPX125" s="15"/>
      <c r="JPY125" s="15"/>
      <c r="JPZ125" s="15"/>
      <c r="JQA125" s="15"/>
      <c r="JQB125" s="15"/>
      <c r="JQC125" s="15"/>
      <c r="JQD125" s="15"/>
      <c r="JQE125" s="15"/>
      <c r="JQF125" s="19"/>
      <c r="JQG125" s="15"/>
      <c r="JQH125" s="15"/>
      <c r="JQI125" s="15"/>
      <c r="JQJ125" s="15"/>
      <c r="JQK125" s="15"/>
      <c r="JQL125" s="15"/>
      <c r="JQM125" s="19"/>
      <c r="JQN125" s="59"/>
      <c r="JQO125" s="59"/>
      <c r="JQP125" s="52"/>
      <c r="JQQ125" s="52"/>
      <c r="JQR125" s="52"/>
      <c r="JQS125" s="52"/>
      <c r="JQT125" s="52"/>
      <c r="JQU125" s="59"/>
      <c r="JQV125" s="59"/>
      <c r="JQW125" s="59"/>
      <c r="JQX125" s="59"/>
      <c r="JQY125" s="60"/>
      <c r="JQZ125" s="278"/>
      <c r="JRA125" s="243"/>
      <c r="JRB125" s="244"/>
      <c r="JRC125" s="244"/>
      <c r="JRD125" s="244"/>
      <c r="JRE125" s="244"/>
      <c r="JRF125" s="244"/>
      <c r="JRG125" s="201"/>
      <c r="JRH125" s="210"/>
      <c r="JRI125" s="15"/>
      <c r="JRJ125" s="15"/>
      <c r="JRK125" s="15"/>
      <c r="JRL125" s="15"/>
      <c r="JRM125" s="15"/>
      <c r="JRN125" s="15"/>
      <c r="JRO125" s="15"/>
      <c r="JRP125" s="15"/>
      <c r="JRQ125" s="15"/>
      <c r="JRR125" s="15"/>
      <c r="JRS125" s="19"/>
      <c r="JRT125" s="15"/>
      <c r="JRU125" s="15"/>
      <c r="JRV125" s="15"/>
      <c r="JRW125" s="15"/>
      <c r="JRX125" s="15"/>
      <c r="JRY125" s="15"/>
      <c r="JRZ125" s="19"/>
      <c r="JSA125" s="59"/>
      <c r="JSB125" s="59"/>
      <c r="JSC125" s="52"/>
      <c r="JSD125" s="52"/>
      <c r="JSE125" s="52"/>
      <c r="JSF125" s="52"/>
      <c r="JSG125" s="52"/>
      <c r="JSH125" s="59"/>
      <c r="JSI125" s="59"/>
      <c r="JSJ125" s="59"/>
      <c r="JSK125" s="59"/>
      <c r="JSL125" s="60"/>
      <c r="JSM125" s="278"/>
      <c r="JSN125" s="243"/>
      <c r="JSO125" s="244"/>
      <c r="JSP125" s="244"/>
      <c r="JSQ125" s="244"/>
      <c r="JSR125" s="244"/>
      <c r="JSS125" s="244"/>
      <c r="JST125" s="201"/>
      <c r="JSU125" s="210"/>
      <c r="JSV125" s="15"/>
      <c r="JSW125" s="15"/>
      <c r="JSX125" s="15"/>
      <c r="JSY125" s="15"/>
      <c r="JSZ125" s="15"/>
      <c r="JTA125" s="15"/>
      <c r="JTB125" s="15"/>
      <c r="JTC125" s="15"/>
      <c r="JTD125" s="15"/>
      <c r="JTE125" s="15"/>
      <c r="JTF125" s="19"/>
      <c r="JTG125" s="15"/>
      <c r="JTH125" s="15"/>
      <c r="JTI125" s="15"/>
      <c r="JTJ125" s="15"/>
      <c r="JTK125" s="15"/>
      <c r="JTL125" s="15"/>
      <c r="JTM125" s="19"/>
      <c r="JTN125" s="59"/>
      <c r="JTO125" s="59"/>
      <c r="JTP125" s="52"/>
      <c r="JTQ125" s="52"/>
      <c r="JTR125" s="52"/>
      <c r="JTS125" s="52"/>
      <c r="JTT125" s="52"/>
      <c r="JTU125" s="59"/>
      <c r="JTV125" s="59"/>
      <c r="JTW125" s="59"/>
      <c r="JTX125" s="59"/>
      <c r="JTY125" s="60"/>
      <c r="JTZ125" s="278"/>
      <c r="JUA125" s="243"/>
      <c r="JUB125" s="244"/>
      <c r="JUC125" s="244"/>
      <c r="JUD125" s="244"/>
      <c r="JUE125" s="244"/>
      <c r="JUF125" s="244"/>
      <c r="JUG125" s="201"/>
      <c r="JUH125" s="210"/>
      <c r="JUI125" s="15"/>
      <c r="JUJ125" s="15"/>
      <c r="JUK125" s="15"/>
      <c r="JUL125" s="15"/>
      <c r="JUM125" s="15"/>
      <c r="JUN125" s="15"/>
      <c r="JUO125" s="15"/>
      <c r="JUP125" s="15"/>
      <c r="JUQ125" s="15"/>
      <c r="JUR125" s="15"/>
      <c r="JUS125" s="19"/>
      <c r="JUT125" s="15"/>
      <c r="JUU125" s="15"/>
      <c r="JUV125" s="15"/>
      <c r="JUW125" s="15"/>
      <c r="JUX125" s="15"/>
      <c r="JUY125" s="15"/>
      <c r="JUZ125" s="19"/>
      <c r="JVA125" s="59"/>
      <c r="JVB125" s="59"/>
      <c r="JVC125" s="52"/>
      <c r="JVD125" s="52"/>
      <c r="JVE125" s="52"/>
      <c r="JVF125" s="52"/>
      <c r="JVG125" s="52"/>
      <c r="JVH125" s="59"/>
      <c r="JVI125" s="59"/>
      <c r="JVJ125" s="59"/>
      <c r="JVK125" s="59"/>
      <c r="JVL125" s="60"/>
      <c r="JVM125" s="278"/>
      <c r="JVN125" s="243"/>
      <c r="JVO125" s="244"/>
      <c r="JVP125" s="244"/>
      <c r="JVQ125" s="244"/>
      <c r="JVR125" s="244"/>
      <c r="JVS125" s="244"/>
      <c r="JVT125" s="201"/>
      <c r="JVU125" s="210"/>
      <c r="JVV125" s="15"/>
      <c r="JVW125" s="15"/>
      <c r="JVX125" s="15"/>
      <c r="JVY125" s="15"/>
      <c r="JVZ125" s="15"/>
      <c r="JWA125" s="15"/>
      <c r="JWB125" s="15"/>
      <c r="JWC125" s="15"/>
      <c r="JWD125" s="15"/>
      <c r="JWE125" s="15"/>
      <c r="JWF125" s="19"/>
      <c r="JWG125" s="15"/>
      <c r="JWH125" s="15"/>
      <c r="JWI125" s="15"/>
      <c r="JWJ125" s="15"/>
      <c r="JWK125" s="15"/>
      <c r="JWL125" s="15"/>
      <c r="JWM125" s="19"/>
      <c r="JWN125" s="59"/>
      <c r="JWO125" s="59"/>
      <c r="JWP125" s="52"/>
      <c r="JWQ125" s="52"/>
      <c r="JWR125" s="52"/>
      <c r="JWS125" s="52"/>
      <c r="JWT125" s="52"/>
      <c r="JWU125" s="59"/>
      <c r="JWV125" s="59"/>
      <c r="JWW125" s="59"/>
      <c r="JWX125" s="59"/>
      <c r="JWY125" s="60"/>
      <c r="JWZ125" s="278"/>
      <c r="JXA125" s="243"/>
      <c r="JXB125" s="244"/>
      <c r="JXC125" s="244"/>
      <c r="JXD125" s="244"/>
      <c r="JXE125" s="244"/>
      <c r="JXF125" s="244"/>
      <c r="JXG125" s="201"/>
      <c r="JXH125" s="210"/>
      <c r="JXI125" s="15"/>
      <c r="JXJ125" s="15"/>
      <c r="JXK125" s="15"/>
      <c r="JXL125" s="15"/>
      <c r="JXM125" s="15"/>
      <c r="JXN125" s="15"/>
      <c r="JXO125" s="15"/>
      <c r="JXP125" s="15"/>
      <c r="JXQ125" s="15"/>
      <c r="JXR125" s="15"/>
      <c r="JXS125" s="19"/>
      <c r="JXT125" s="15"/>
      <c r="JXU125" s="15"/>
      <c r="JXV125" s="15"/>
      <c r="JXW125" s="15"/>
      <c r="JXX125" s="15"/>
      <c r="JXY125" s="15"/>
      <c r="JXZ125" s="19"/>
      <c r="JYA125" s="59"/>
      <c r="JYB125" s="59"/>
      <c r="JYC125" s="52"/>
      <c r="JYD125" s="52"/>
      <c r="JYE125" s="52"/>
      <c r="JYF125" s="52"/>
      <c r="JYG125" s="52"/>
      <c r="JYH125" s="59"/>
      <c r="JYI125" s="59"/>
      <c r="JYJ125" s="59"/>
      <c r="JYK125" s="59"/>
      <c r="JYL125" s="60"/>
      <c r="JYM125" s="278"/>
      <c r="JYN125" s="243"/>
      <c r="JYO125" s="244"/>
      <c r="JYP125" s="244"/>
      <c r="JYQ125" s="244"/>
      <c r="JYR125" s="244"/>
      <c r="JYS125" s="244"/>
      <c r="JYT125" s="201"/>
      <c r="JYU125" s="210"/>
      <c r="JYV125" s="15"/>
      <c r="JYW125" s="15"/>
      <c r="JYX125" s="15"/>
      <c r="JYY125" s="15"/>
      <c r="JYZ125" s="15"/>
      <c r="JZA125" s="15"/>
      <c r="JZB125" s="15"/>
      <c r="JZC125" s="15"/>
      <c r="JZD125" s="15"/>
      <c r="JZE125" s="15"/>
      <c r="JZF125" s="19"/>
      <c r="JZG125" s="15"/>
      <c r="JZH125" s="15"/>
      <c r="JZI125" s="15"/>
      <c r="JZJ125" s="15"/>
      <c r="JZK125" s="15"/>
      <c r="JZL125" s="15"/>
      <c r="JZM125" s="19"/>
      <c r="JZN125" s="59"/>
      <c r="JZO125" s="59"/>
      <c r="JZP125" s="52"/>
      <c r="JZQ125" s="52"/>
      <c r="JZR125" s="52"/>
      <c r="JZS125" s="52"/>
      <c r="JZT125" s="52"/>
      <c r="JZU125" s="59"/>
      <c r="JZV125" s="59"/>
      <c r="JZW125" s="59"/>
      <c r="JZX125" s="59"/>
      <c r="JZY125" s="60"/>
      <c r="JZZ125" s="278"/>
      <c r="KAA125" s="243"/>
      <c r="KAB125" s="244"/>
      <c r="KAC125" s="244"/>
      <c r="KAD125" s="244"/>
      <c r="KAE125" s="244"/>
      <c r="KAF125" s="244"/>
      <c r="KAG125" s="201"/>
      <c r="KAH125" s="210"/>
      <c r="KAI125" s="15"/>
      <c r="KAJ125" s="15"/>
      <c r="KAK125" s="15"/>
      <c r="KAL125" s="15"/>
      <c r="KAM125" s="15"/>
      <c r="KAN125" s="15"/>
      <c r="KAO125" s="15"/>
      <c r="KAP125" s="15"/>
      <c r="KAQ125" s="15"/>
      <c r="KAR125" s="15"/>
      <c r="KAS125" s="19"/>
      <c r="KAT125" s="15"/>
      <c r="KAU125" s="15"/>
      <c r="KAV125" s="15"/>
      <c r="KAW125" s="15"/>
      <c r="KAX125" s="15"/>
      <c r="KAY125" s="15"/>
      <c r="KAZ125" s="19"/>
      <c r="KBA125" s="59"/>
      <c r="KBB125" s="59"/>
      <c r="KBC125" s="52"/>
      <c r="KBD125" s="52"/>
      <c r="KBE125" s="52"/>
      <c r="KBF125" s="52"/>
      <c r="KBG125" s="52"/>
      <c r="KBH125" s="59"/>
      <c r="KBI125" s="59"/>
      <c r="KBJ125" s="59"/>
      <c r="KBK125" s="59"/>
      <c r="KBL125" s="60"/>
      <c r="KBM125" s="278"/>
      <c r="KBN125" s="243"/>
      <c r="KBO125" s="244"/>
      <c r="KBP125" s="244"/>
      <c r="KBQ125" s="244"/>
      <c r="KBR125" s="244"/>
      <c r="KBS125" s="244"/>
      <c r="KBT125" s="201"/>
      <c r="KBU125" s="210"/>
      <c r="KBV125" s="15"/>
      <c r="KBW125" s="15"/>
      <c r="KBX125" s="15"/>
      <c r="KBY125" s="15"/>
      <c r="KBZ125" s="15"/>
      <c r="KCA125" s="15"/>
      <c r="KCB125" s="15"/>
      <c r="KCC125" s="15"/>
      <c r="KCD125" s="15"/>
      <c r="KCE125" s="15"/>
      <c r="KCF125" s="19"/>
      <c r="KCG125" s="15"/>
      <c r="KCH125" s="15"/>
      <c r="KCI125" s="15"/>
      <c r="KCJ125" s="15"/>
      <c r="KCK125" s="15"/>
      <c r="KCL125" s="15"/>
      <c r="KCM125" s="19"/>
      <c r="KCN125" s="59"/>
      <c r="KCO125" s="59"/>
      <c r="KCP125" s="52"/>
      <c r="KCQ125" s="52"/>
      <c r="KCR125" s="52"/>
      <c r="KCS125" s="52"/>
      <c r="KCT125" s="52"/>
      <c r="KCU125" s="59"/>
      <c r="KCV125" s="59"/>
      <c r="KCW125" s="59"/>
      <c r="KCX125" s="59"/>
      <c r="KCY125" s="60"/>
      <c r="KCZ125" s="278"/>
      <c r="KDA125" s="243"/>
      <c r="KDB125" s="244"/>
      <c r="KDC125" s="244"/>
      <c r="KDD125" s="244"/>
      <c r="KDE125" s="244"/>
      <c r="KDF125" s="244"/>
      <c r="KDG125" s="201"/>
      <c r="KDH125" s="210"/>
      <c r="KDI125" s="15"/>
      <c r="KDJ125" s="15"/>
      <c r="KDK125" s="15"/>
      <c r="KDL125" s="15"/>
      <c r="KDM125" s="15"/>
      <c r="KDN125" s="15"/>
      <c r="KDO125" s="15"/>
      <c r="KDP125" s="15"/>
      <c r="KDQ125" s="15"/>
      <c r="KDR125" s="15"/>
      <c r="KDS125" s="19"/>
      <c r="KDT125" s="15"/>
      <c r="KDU125" s="15"/>
      <c r="KDV125" s="15"/>
      <c r="KDW125" s="15"/>
      <c r="KDX125" s="15"/>
      <c r="KDY125" s="15"/>
      <c r="KDZ125" s="19"/>
      <c r="KEA125" s="59"/>
      <c r="KEB125" s="59"/>
      <c r="KEC125" s="52"/>
      <c r="KED125" s="52"/>
      <c r="KEE125" s="52"/>
      <c r="KEF125" s="52"/>
      <c r="KEG125" s="52"/>
      <c r="KEH125" s="59"/>
      <c r="KEI125" s="59"/>
      <c r="KEJ125" s="59"/>
      <c r="KEK125" s="59"/>
      <c r="KEL125" s="60"/>
      <c r="KEM125" s="278"/>
      <c r="KEN125" s="243"/>
      <c r="KEO125" s="244"/>
      <c r="KEP125" s="244"/>
      <c r="KEQ125" s="244"/>
      <c r="KER125" s="244"/>
      <c r="KES125" s="244"/>
      <c r="KET125" s="201"/>
      <c r="KEU125" s="210"/>
      <c r="KEV125" s="15"/>
      <c r="KEW125" s="15"/>
      <c r="KEX125" s="15"/>
      <c r="KEY125" s="15"/>
      <c r="KEZ125" s="15"/>
      <c r="KFA125" s="15"/>
      <c r="KFB125" s="15"/>
      <c r="KFC125" s="15"/>
      <c r="KFD125" s="15"/>
      <c r="KFE125" s="15"/>
      <c r="KFF125" s="19"/>
      <c r="KFG125" s="15"/>
      <c r="KFH125" s="15"/>
      <c r="KFI125" s="15"/>
      <c r="KFJ125" s="15"/>
      <c r="KFK125" s="15"/>
      <c r="KFL125" s="15"/>
      <c r="KFM125" s="19"/>
      <c r="KFN125" s="59"/>
      <c r="KFO125" s="59"/>
      <c r="KFP125" s="52"/>
      <c r="KFQ125" s="52"/>
      <c r="KFR125" s="52"/>
      <c r="KFS125" s="52"/>
      <c r="KFT125" s="52"/>
      <c r="KFU125" s="59"/>
      <c r="KFV125" s="59"/>
      <c r="KFW125" s="59"/>
      <c r="KFX125" s="59"/>
      <c r="KFY125" s="60"/>
      <c r="KFZ125" s="278"/>
      <c r="KGA125" s="243"/>
      <c r="KGB125" s="244"/>
      <c r="KGC125" s="244"/>
      <c r="KGD125" s="244"/>
      <c r="KGE125" s="244"/>
      <c r="KGF125" s="244"/>
      <c r="KGG125" s="201"/>
      <c r="KGH125" s="210"/>
      <c r="KGI125" s="15"/>
      <c r="KGJ125" s="15"/>
      <c r="KGK125" s="15"/>
      <c r="KGL125" s="15"/>
      <c r="KGM125" s="15"/>
      <c r="KGN125" s="15"/>
      <c r="KGO125" s="15"/>
      <c r="KGP125" s="15"/>
      <c r="KGQ125" s="15"/>
      <c r="KGR125" s="15"/>
      <c r="KGS125" s="19"/>
      <c r="KGT125" s="15"/>
      <c r="KGU125" s="15"/>
      <c r="KGV125" s="15"/>
      <c r="KGW125" s="15"/>
      <c r="KGX125" s="15"/>
      <c r="KGY125" s="15"/>
      <c r="KGZ125" s="19"/>
      <c r="KHA125" s="59"/>
      <c r="KHB125" s="59"/>
      <c r="KHC125" s="52"/>
      <c r="KHD125" s="52"/>
      <c r="KHE125" s="52"/>
      <c r="KHF125" s="52"/>
      <c r="KHG125" s="52"/>
      <c r="KHH125" s="59"/>
      <c r="KHI125" s="59"/>
      <c r="KHJ125" s="59"/>
      <c r="KHK125" s="59"/>
      <c r="KHL125" s="60"/>
      <c r="KHM125" s="278"/>
      <c r="KHN125" s="243"/>
      <c r="KHO125" s="244"/>
      <c r="KHP125" s="244"/>
      <c r="KHQ125" s="244"/>
      <c r="KHR125" s="244"/>
      <c r="KHS125" s="244"/>
      <c r="KHT125" s="201"/>
      <c r="KHU125" s="210"/>
      <c r="KHV125" s="15"/>
      <c r="KHW125" s="15"/>
      <c r="KHX125" s="15"/>
      <c r="KHY125" s="15"/>
      <c r="KHZ125" s="15"/>
      <c r="KIA125" s="15"/>
      <c r="KIB125" s="15"/>
      <c r="KIC125" s="15"/>
      <c r="KID125" s="15"/>
      <c r="KIE125" s="15"/>
      <c r="KIF125" s="19"/>
      <c r="KIG125" s="15"/>
      <c r="KIH125" s="15"/>
      <c r="KII125" s="15"/>
      <c r="KIJ125" s="15"/>
      <c r="KIK125" s="15"/>
      <c r="KIL125" s="15"/>
      <c r="KIM125" s="19"/>
      <c r="KIN125" s="59"/>
      <c r="KIO125" s="59"/>
      <c r="KIP125" s="52"/>
      <c r="KIQ125" s="52"/>
      <c r="KIR125" s="52"/>
      <c r="KIS125" s="52"/>
      <c r="KIT125" s="52"/>
      <c r="KIU125" s="59"/>
      <c r="KIV125" s="59"/>
      <c r="KIW125" s="59"/>
      <c r="KIX125" s="59"/>
      <c r="KIY125" s="60"/>
      <c r="KIZ125" s="278"/>
      <c r="KJA125" s="243"/>
      <c r="KJB125" s="244"/>
      <c r="KJC125" s="244"/>
      <c r="KJD125" s="244"/>
      <c r="KJE125" s="244"/>
      <c r="KJF125" s="244"/>
      <c r="KJG125" s="201"/>
      <c r="KJH125" s="210"/>
      <c r="KJI125" s="15"/>
      <c r="KJJ125" s="15"/>
      <c r="KJK125" s="15"/>
      <c r="KJL125" s="15"/>
      <c r="KJM125" s="15"/>
      <c r="KJN125" s="15"/>
      <c r="KJO125" s="15"/>
      <c r="KJP125" s="15"/>
      <c r="KJQ125" s="15"/>
      <c r="KJR125" s="15"/>
      <c r="KJS125" s="19"/>
      <c r="KJT125" s="15"/>
      <c r="KJU125" s="15"/>
      <c r="KJV125" s="15"/>
      <c r="KJW125" s="15"/>
      <c r="KJX125" s="15"/>
      <c r="KJY125" s="15"/>
      <c r="KJZ125" s="19"/>
      <c r="KKA125" s="59"/>
      <c r="KKB125" s="59"/>
      <c r="KKC125" s="52"/>
      <c r="KKD125" s="52"/>
      <c r="KKE125" s="52"/>
      <c r="KKF125" s="52"/>
      <c r="KKG125" s="52"/>
      <c r="KKH125" s="59"/>
      <c r="KKI125" s="59"/>
      <c r="KKJ125" s="59"/>
      <c r="KKK125" s="59"/>
      <c r="KKL125" s="60"/>
      <c r="KKM125" s="278"/>
      <c r="KKN125" s="243"/>
      <c r="KKO125" s="244"/>
      <c r="KKP125" s="244"/>
      <c r="KKQ125" s="244"/>
      <c r="KKR125" s="244"/>
      <c r="KKS125" s="244"/>
      <c r="KKT125" s="201"/>
      <c r="KKU125" s="210"/>
      <c r="KKV125" s="15"/>
      <c r="KKW125" s="15"/>
      <c r="KKX125" s="15"/>
      <c r="KKY125" s="15"/>
      <c r="KKZ125" s="15"/>
      <c r="KLA125" s="15"/>
      <c r="KLB125" s="15"/>
      <c r="KLC125" s="15"/>
      <c r="KLD125" s="15"/>
      <c r="KLE125" s="15"/>
      <c r="KLF125" s="19"/>
      <c r="KLG125" s="15"/>
      <c r="KLH125" s="15"/>
      <c r="KLI125" s="15"/>
      <c r="KLJ125" s="15"/>
      <c r="KLK125" s="15"/>
      <c r="KLL125" s="15"/>
      <c r="KLM125" s="19"/>
      <c r="KLN125" s="59"/>
      <c r="KLO125" s="59"/>
      <c r="KLP125" s="52"/>
      <c r="KLQ125" s="52"/>
      <c r="KLR125" s="52"/>
      <c r="KLS125" s="52"/>
      <c r="KLT125" s="52"/>
      <c r="KLU125" s="59"/>
      <c r="KLV125" s="59"/>
      <c r="KLW125" s="59"/>
      <c r="KLX125" s="59"/>
      <c r="KLY125" s="60"/>
      <c r="KLZ125" s="278"/>
      <c r="KMA125" s="243"/>
      <c r="KMB125" s="244"/>
      <c r="KMC125" s="244"/>
      <c r="KMD125" s="244"/>
      <c r="KME125" s="244"/>
      <c r="KMF125" s="244"/>
      <c r="KMG125" s="201"/>
      <c r="KMH125" s="210"/>
      <c r="KMI125" s="15"/>
      <c r="KMJ125" s="15"/>
      <c r="KMK125" s="15"/>
      <c r="KML125" s="15"/>
      <c r="KMM125" s="15"/>
      <c r="KMN125" s="15"/>
      <c r="KMO125" s="15"/>
      <c r="KMP125" s="15"/>
      <c r="KMQ125" s="15"/>
      <c r="KMR125" s="15"/>
      <c r="KMS125" s="19"/>
      <c r="KMT125" s="15"/>
      <c r="KMU125" s="15"/>
      <c r="KMV125" s="15"/>
      <c r="KMW125" s="15"/>
      <c r="KMX125" s="15"/>
      <c r="KMY125" s="15"/>
      <c r="KMZ125" s="19"/>
      <c r="KNA125" s="59"/>
      <c r="KNB125" s="59"/>
      <c r="KNC125" s="52"/>
      <c r="KND125" s="52"/>
      <c r="KNE125" s="52"/>
      <c r="KNF125" s="52"/>
      <c r="KNG125" s="52"/>
      <c r="KNH125" s="59"/>
      <c r="KNI125" s="59"/>
      <c r="KNJ125" s="59"/>
      <c r="KNK125" s="59"/>
      <c r="KNL125" s="60"/>
      <c r="KNM125" s="278"/>
      <c r="KNN125" s="243"/>
      <c r="KNO125" s="244"/>
      <c r="KNP125" s="244"/>
      <c r="KNQ125" s="244"/>
      <c r="KNR125" s="244"/>
      <c r="KNS125" s="244"/>
      <c r="KNT125" s="201"/>
      <c r="KNU125" s="210"/>
      <c r="KNV125" s="15"/>
      <c r="KNW125" s="15"/>
      <c r="KNX125" s="15"/>
      <c r="KNY125" s="15"/>
      <c r="KNZ125" s="15"/>
      <c r="KOA125" s="15"/>
      <c r="KOB125" s="15"/>
      <c r="KOC125" s="15"/>
      <c r="KOD125" s="15"/>
      <c r="KOE125" s="15"/>
      <c r="KOF125" s="19"/>
      <c r="KOG125" s="15"/>
      <c r="KOH125" s="15"/>
      <c r="KOI125" s="15"/>
      <c r="KOJ125" s="15"/>
      <c r="KOK125" s="15"/>
      <c r="KOL125" s="15"/>
      <c r="KOM125" s="19"/>
      <c r="KON125" s="59"/>
      <c r="KOO125" s="59"/>
      <c r="KOP125" s="52"/>
      <c r="KOQ125" s="52"/>
      <c r="KOR125" s="52"/>
      <c r="KOS125" s="52"/>
      <c r="KOT125" s="52"/>
      <c r="KOU125" s="59"/>
      <c r="KOV125" s="59"/>
      <c r="KOW125" s="59"/>
      <c r="KOX125" s="59"/>
      <c r="KOY125" s="60"/>
      <c r="KOZ125" s="278"/>
      <c r="KPA125" s="243"/>
      <c r="KPB125" s="244"/>
      <c r="KPC125" s="244"/>
      <c r="KPD125" s="244"/>
      <c r="KPE125" s="244"/>
      <c r="KPF125" s="244"/>
      <c r="KPG125" s="201"/>
      <c r="KPH125" s="210"/>
      <c r="KPI125" s="15"/>
      <c r="KPJ125" s="15"/>
      <c r="KPK125" s="15"/>
      <c r="KPL125" s="15"/>
      <c r="KPM125" s="15"/>
      <c r="KPN125" s="15"/>
      <c r="KPO125" s="15"/>
      <c r="KPP125" s="15"/>
      <c r="KPQ125" s="15"/>
      <c r="KPR125" s="15"/>
      <c r="KPS125" s="19"/>
      <c r="KPT125" s="15"/>
      <c r="KPU125" s="15"/>
      <c r="KPV125" s="15"/>
      <c r="KPW125" s="15"/>
      <c r="KPX125" s="15"/>
      <c r="KPY125" s="15"/>
      <c r="KPZ125" s="19"/>
      <c r="KQA125" s="59"/>
      <c r="KQB125" s="59"/>
      <c r="KQC125" s="52"/>
      <c r="KQD125" s="52"/>
      <c r="KQE125" s="52"/>
      <c r="KQF125" s="52"/>
      <c r="KQG125" s="52"/>
      <c r="KQH125" s="59"/>
      <c r="KQI125" s="59"/>
      <c r="KQJ125" s="59"/>
      <c r="KQK125" s="59"/>
      <c r="KQL125" s="60"/>
      <c r="KQM125" s="278"/>
      <c r="KQN125" s="243"/>
      <c r="KQO125" s="244"/>
      <c r="KQP125" s="244"/>
      <c r="KQQ125" s="244"/>
      <c r="KQR125" s="244"/>
      <c r="KQS125" s="244"/>
      <c r="KQT125" s="201"/>
      <c r="KQU125" s="210"/>
      <c r="KQV125" s="15"/>
      <c r="KQW125" s="15"/>
      <c r="KQX125" s="15"/>
      <c r="KQY125" s="15"/>
      <c r="KQZ125" s="15"/>
      <c r="KRA125" s="15"/>
      <c r="KRB125" s="15"/>
      <c r="KRC125" s="15"/>
      <c r="KRD125" s="15"/>
      <c r="KRE125" s="15"/>
      <c r="KRF125" s="19"/>
      <c r="KRG125" s="15"/>
      <c r="KRH125" s="15"/>
      <c r="KRI125" s="15"/>
      <c r="KRJ125" s="15"/>
      <c r="KRK125" s="15"/>
      <c r="KRL125" s="15"/>
      <c r="KRM125" s="19"/>
      <c r="KRN125" s="59"/>
      <c r="KRO125" s="59"/>
      <c r="KRP125" s="52"/>
      <c r="KRQ125" s="52"/>
      <c r="KRR125" s="52"/>
      <c r="KRS125" s="52"/>
      <c r="KRT125" s="52"/>
      <c r="KRU125" s="59"/>
      <c r="KRV125" s="59"/>
      <c r="KRW125" s="59"/>
      <c r="KRX125" s="59"/>
      <c r="KRY125" s="60"/>
      <c r="KRZ125" s="278"/>
      <c r="KSA125" s="243"/>
      <c r="KSB125" s="244"/>
      <c r="KSC125" s="244"/>
      <c r="KSD125" s="244"/>
      <c r="KSE125" s="244"/>
      <c r="KSF125" s="244"/>
      <c r="KSG125" s="201"/>
      <c r="KSH125" s="210"/>
      <c r="KSI125" s="15"/>
      <c r="KSJ125" s="15"/>
      <c r="KSK125" s="15"/>
      <c r="KSL125" s="15"/>
      <c r="KSM125" s="15"/>
      <c r="KSN125" s="15"/>
      <c r="KSO125" s="15"/>
      <c r="KSP125" s="15"/>
      <c r="KSQ125" s="15"/>
      <c r="KSR125" s="15"/>
      <c r="KSS125" s="19"/>
      <c r="KST125" s="15"/>
      <c r="KSU125" s="15"/>
      <c r="KSV125" s="15"/>
      <c r="KSW125" s="15"/>
      <c r="KSX125" s="15"/>
      <c r="KSY125" s="15"/>
      <c r="KSZ125" s="19"/>
      <c r="KTA125" s="59"/>
      <c r="KTB125" s="59"/>
      <c r="KTC125" s="52"/>
      <c r="KTD125" s="52"/>
      <c r="KTE125" s="52"/>
      <c r="KTF125" s="52"/>
      <c r="KTG125" s="52"/>
      <c r="KTH125" s="59"/>
      <c r="KTI125" s="59"/>
      <c r="KTJ125" s="59"/>
      <c r="KTK125" s="59"/>
      <c r="KTL125" s="60"/>
      <c r="KTM125" s="278"/>
      <c r="KTN125" s="243"/>
      <c r="KTO125" s="244"/>
      <c r="KTP125" s="244"/>
      <c r="KTQ125" s="244"/>
      <c r="KTR125" s="244"/>
      <c r="KTS125" s="244"/>
      <c r="KTT125" s="201"/>
      <c r="KTU125" s="210"/>
      <c r="KTV125" s="15"/>
      <c r="KTW125" s="15"/>
      <c r="KTX125" s="15"/>
      <c r="KTY125" s="15"/>
      <c r="KTZ125" s="15"/>
      <c r="KUA125" s="15"/>
      <c r="KUB125" s="15"/>
      <c r="KUC125" s="15"/>
      <c r="KUD125" s="15"/>
      <c r="KUE125" s="15"/>
      <c r="KUF125" s="19"/>
      <c r="KUG125" s="15"/>
      <c r="KUH125" s="15"/>
      <c r="KUI125" s="15"/>
      <c r="KUJ125" s="15"/>
      <c r="KUK125" s="15"/>
      <c r="KUL125" s="15"/>
      <c r="KUM125" s="19"/>
      <c r="KUN125" s="59"/>
      <c r="KUO125" s="59"/>
      <c r="KUP125" s="52"/>
      <c r="KUQ125" s="52"/>
      <c r="KUR125" s="52"/>
      <c r="KUS125" s="52"/>
      <c r="KUT125" s="52"/>
      <c r="KUU125" s="59"/>
      <c r="KUV125" s="59"/>
      <c r="KUW125" s="59"/>
      <c r="KUX125" s="59"/>
      <c r="KUY125" s="60"/>
      <c r="KUZ125" s="278"/>
      <c r="KVA125" s="243"/>
      <c r="KVB125" s="244"/>
      <c r="KVC125" s="244"/>
      <c r="KVD125" s="244"/>
      <c r="KVE125" s="244"/>
      <c r="KVF125" s="244"/>
      <c r="KVG125" s="201"/>
      <c r="KVH125" s="210"/>
      <c r="KVI125" s="15"/>
      <c r="KVJ125" s="15"/>
      <c r="KVK125" s="15"/>
      <c r="KVL125" s="15"/>
      <c r="KVM125" s="15"/>
      <c r="KVN125" s="15"/>
      <c r="KVO125" s="15"/>
      <c r="KVP125" s="15"/>
      <c r="KVQ125" s="15"/>
      <c r="KVR125" s="15"/>
      <c r="KVS125" s="19"/>
      <c r="KVT125" s="15"/>
      <c r="KVU125" s="15"/>
      <c r="KVV125" s="15"/>
      <c r="KVW125" s="15"/>
      <c r="KVX125" s="15"/>
      <c r="KVY125" s="15"/>
      <c r="KVZ125" s="19"/>
      <c r="KWA125" s="59"/>
      <c r="KWB125" s="59"/>
      <c r="KWC125" s="52"/>
      <c r="KWD125" s="52"/>
      <c r="KWE125" s="52"/>
      <c r="KWF125" s="52"/>
      <c r="KWG125" s="52"/>
      <c r="KWH125" s="59"/>
      <c r="KWI125" s="59"/>
      <c r="KWJ125" s="59"/>
      <c r="KWK125" s="59"/>
      <c r="KWL125" s="60"/>
      <c r="KWM125" s="278"/>
      <c r="KWN125" s="243"/>
      <c r="KWO125" s="244"/>
      <c r="KWP125" s="244"/>
      <c r="KWQ125" s="244"/>
      <c r="KWR125" s="244"/>
      <c r="KWS125" s="244"/>
      <c r="KWT125" s="201"/>
      <c r="KWU125" s="210"/>
      <c r="KWV125" s="15"/>
      <c r="KWW125" s="15"/>
      <c r="KWX125" s="15"/>
      <c r="KWY125" s="15"/>
      <c r="KWZ125" s="15"/>
      <c r="KXA125" s="15"/>
      <c r="KXB125" s="15"/>
      <c r="KXC125" s="15"/>
      <c r="KXD125" s="15"/>
      <c r="KXE125" s="15"/>
      <c r="KXF125" s="19"/>
      <c r="KXG125" s="15"/>
      <c r="KXH125" s="15"/>
      <c r="KXI125" s="15"/>
      <c r="KXJ125" s="15"/>
      <c r="KXK125" s="15"/>
      <c r="KXL125" s="15"/>
      <c r="KXM125" s="19"/>
      <c r="KXN125" s="59"/>
      <c r="KXO125" s="59"/>
      <c r="KXP125" s="52"/>
      <c r="KXQ125" s="52"/>
      <c r="KXR125" s="52"/>
      <c r="KXS125" s="52"/>
      <c r="KXT125" s="52"/>
      <c r="KXU125" s="59"/>
      <c r="KXV125" s="59"/>
      <c r="KXW125" s="59"/>
      <c r="KXX125" s="59"/>
      <c r="KXY125" s="60"/>
      <c r="KXZ125" s="278"/>
      <c r="KYA125" s="243"/>
      <c r="KYB125" s="244"/>
      <c r="KYC125" s="244"/>
      <c r="KYD125" s="244"/>
      <c r="KYE125" s="244"/>
      <c r="KYF125" s="244"/>
      <c r="KYG125" s="201"/>
      <c r="KYH125" s="210"/>
      <c r="KYI125" s="15"/>
      <c r="KYJ125" s="15"/>
      <c r="KYK125" s="15"/>
      <c r="KYL125" s="15"/>
      <c r="KYM125" s="15"/>
      <c r="KYN125" s="15"/>
      <c r="KYO125" s="15"/>
      <c r="KYP125" s="15"/>
      <c r="KYQ125" s="15"/>
      <c r="KYR125" s="15"/>
      <c r="KYS125" s="19"/>
      <c r="KYT125" s="15"/>
      <c r="KYU125" s="15"/>
      <c r="KYV125" s="15"/>
      <c r="KYW125" s="15"/>
      <c r="KYX125" s="15"/>
      <c r="KYY125" s="15"/>
      <c r="KYZ125" s="19"/>
      <c r="KZA125" s="59"/>
      <c r="KZB125" s="59"/>
      <c r="KZC125" s="52"/>
      <c r="KZD125" s="52"/>
      <c r="KZE125" s="52"/>
      <c r="KZF125" s="52"/>
      <c r="KZG125" s="52"/>
      <c r="KZH125" s="59"/>
      <c r="KZI125" s="59"/>
      <c r="KZJ125" s="59"/>
      <c r="KZK125" s="59"/>
      <c r="KZL125" s="60"/>
      <c r="KZM125" s="278"/>
      <c r="KZN125" s="243"/>
      <c r="KZO125" s="244"/>
      <c r="KZP125" s="244"/>
      <c r="KZQ125" s="244"/>
      <c r="KZR125" s="244"/>
      <c r="KZS125" s="244"/>
      <c r="KZT125" s="201"/>
      <c r="KZU125" s="210"/>
      <c r="KZV125" s="15"/>
      <c r="KZW125" s="15"/>
      <c r="KZX125" s="15"/>
      <c r="KZY125" s="15"/>
      <c r="KZZ125" s="15"/>
      <c r="LAA125" s="15"/>
      <c r="LAB125" s="15"/>
      <c r="LAC125" s="15"/>
      <c r="LAD125" s="15"/>
      <c r="LAE125" s="15"/>
      <c r="LAF125" s="19"/>
      <c r="LAG125" s="15"/>
      <c r="LAH125" s="15"/>
      <c r="LAI125" s="15"/>
      <c r="LAJ125" s="15"/>
      <c r="LAK125" s="15"/>
      <c r="LAL125" s="15"/>
      <c r="LAM125" s="19"/>
      <c r="LAN125" s="59"/>
      <c r="LAO125" s="59"/>
      <c r="LAP125" s="52"/>
      <c r="LAQ125" s="52"/>
      <c r="LAR125" s="52"/>
      <c r="LAS125" s="52"/>
      <c r="LAT125" s="52"/>
      <c r="LAU125" s="59"/>
      <c r="LAV125" s="59"/>
      <c r="LAW125" s="59"/>
      <c r="LAX125" s="59"/>
      <c r="LAY125" s="60"/>
      <c r="LAZ125" s="278"/>
      <c r="LBA125" s="243"/>
      <c r="LBB125" s="244"/>
      <c r="LBC125" s="244"/>
      <c r="LBD125" s="244"/>
      <c r="LBE125" s="244"/>
      <c r="LBF125" s="244"/>
      <c r="LBG125" s="201"/>
      <c r="LBH125" s="210"/>
      <c r="LBI125" s="15"/>
      <c r="LBJ125" s="15"/>
      <c r="LBK125" s="15"/>
      <c r="LBL125" s="15"/>
      <c r="LBM125" s="15"/>
      <c r="LBN125" s="15"/>
      <c r="LBO125" s="15"/>
      <c r="LBP125" s="15"/>
      <c r="LBQ125" s="15"/>
      <c r="LBR125" s="15"/>
      <c r="LBS125" s="19"/>
      <c r="LBT125" s="15"/>
      <c r="LBU125" s="15"/>
      <c r="LBV125" s="15"/>
      <c r="LBW125" s="15"/>
      <c r="LBX125" s="15"/>
      <c r="LBY125" s="15"/>
      <c r="LBZ125" s="19"/>
      <c r="LCA125" s="59"/>
      <c r="LCB125" s="59"/>
      <c r="LCC125" s="52"/>
      <c r="LCD125" s="52"/>
      <c r="LCE125" s="52"/>
      <c r="LCF125" s="52"/>
      <c r="LCG125" s="52"/>
      <c r="LCH125" s="59"/>
      <c r="LCI125" s="59"/>
      <c r="LCJ125" s="59"/>
      <c r="LCK125" s="59"/>
      <c r="LCL125" s="60"/>
      <c r="LCM125" s="278"/>
      <c r="LCN125" s="243"/>
      <c r="LCO125" s="244"/>
      <c r="LCP125" s="244"/>
      <c r="LCQ125" s="244"/>
      <c r="LCR125" s="244"/>
      <c r="LCS125" s="244"/>
      <c r="LCT125" s="201"/>
      <c r="LCU125" s="210"/>
      <c r="LCV125" s="15"/>
      <c r="LCW125" s="15"/>
      <c r="LCX125" s="15"/>
      <c r="LCY125" s="15"/>
      <c r="LCZ125" s="15"/>
      <c r="LDA125" s="15"/>
      <c r="LDB125" s="15"/>
      <c r="LDC125" s="15"/>
      <c r="LDD125" s="15"/>
      <c r="LDE125" s="15"/>
      <c r="LDF125" s="19"/>
      <c r="LDG125" s="15"/>
      <c r="LDH125" s="15"/>
      <c r="LDI125" s="15"/>
      <c r="LDJ125" s="15"/>
      <c r="LDK125" s="15"/>
      <c r="LDL125" s="15"/>
      <c r="LDM125" s="19"/>
      <c r="LDN125" s="59"/>
      <c r="LDO125" s="59"/>
      <c r="LDP125" s="52"/>
      <c r="LDQ125" s="52"/>
      <c r="LDR125" s="52"/>
      <c r="LDS125" s="52"/>
      <c r="LDT125" s="52"/>
      <c r="LDU125" s="59"/>
      <c r="LDV125" s="59"/>
      <c r="LDW125" s="59"/>
      <c r="LDX125" s="59"/>
      <c r="LDY125" s="60"/>
      <c r="LDZ125" s="278"/>
      <c r="LEA125" s="243"/>
      <c r="LEB125" s="244"/>
      <c r="LEC125" s="244"/>
      <c r="LED125" s="244"/>
      <c r="LEE125" s="244"/>
      <c r="LEF125" s="244"/>
      <c r="LEG125" s="201"/>
      <c r="LEH125" s="210"/>
      <c r="LEI125" s="15"/>
      <c r="LEJ125" s="15"/>
      <c r="LEK125" s="15"/>
      <c r="LEL125" s="15"/>
      <c r="LEM125" s="15"/>
      <c r="LEN125" s="15"/>
      <c r="LEO125" s="15"/>
      <c r="LEP125" s="15"/>
      <c r="LEQ125" s="15"/>
      <c r="LER125" s="15"/>
      <c r="LES125" s="19"/>
      <c r="LET125" s="15"/>
      <c r="LEU125" s="15"/>
      <c r="LEV125" s="15"/>
      <c r="LEW125" s="15"/>
      <c r="LEX125" s="15"/>
      <c r="LEY125" s="15"/>
      <c r="LEZ125" s="19"/>
      <c r="LFA125" s="59"/>
      <c r="LFB125" s="59"/>
      <c r="LFC125" s="52"/>
      <c r="LFD125" s="52"/>
      <c r="LFE125" s="52"/>
      <c r="LFF125" s="52"/>
      <c r="LFG125" s="52"/>
      <c r="LFH125" s="59"/>
      <c r="LFI125" s="59"/>
      <c r="LFJ125" s="59"/>
      <c r="LFK125" s="59"/>
      <c r="LFL125" s="60"/>
      <c r="LFM125" s="278"/>
      <c r="LFN125" s="243"/>
      <c r="LFO125" s="244"/>
      <c r="LFP125" s="244"/>
      <c r="LFQ125" s="244"/>
      <c r="LFR125" s="244"/>
      <c r="LFS125" s="244"/>
      <c r="LFT125" s="201"/>
      <c r="LFU125" s="210"/>
      <c r="LFV125" s="15"/>
      <c r="LFW125" s="15"/>
      <c r="LFX125" s="15"/>
      <c r="LFY125" s="15"/>
      <c r="LFZ125" s="15"/>
      <c r="LGA125" s="15"/>
      <c r="LGB125" s="15"/>
      <c r="LGC125" s="15"/>
      <c r="LGD125" s="15"/>
      <c r="LGE125" s="15"/>
      <c r="LGF125" s="19"/>
      <c r="LGG125" s="15"/>
      <c r="LGH125" s="15"/>
      <c r="LGI125" s="15"/>
      <c r="LGJ125" s="15"/>
      <c r="LGK125" s="15"/>
      <c r="LGL125" s="15"/>
      <c r="LGM125" s="19"/>
      <c r="LGN125" s="59"/>
      <c r="LGO125" s="59"/>
      <c r="LGP125" s="52"/>
      <c r="LGQ125" s="52"/>
      <c r="LGR125" s="52"/>
      <c r="LGS125" s="52"/>
      <c r="LGT125" s="52"/>
      <c r="LGU125" s="59"/>
      <c r="LGV125" s="59"/>
      <c r="LGW125" s="59"/>
      <c r="LGX125" s="59"/>
      <c r="LGY125" s="60"/>
      <c r="LGZ125" s="278"/>
      <c r="LHA125" s="243"/>
      <c r="LHB125" s="244"/>
      <c r="LHC125" s="244"/>
      <c r="LHD125" s="244"/>
      <c r="LHE125" s="244"/>
      <c r="LHF125" s="244"/>
      <c r="LHG125" s="201"/>
      <c r="LHH125" s="210"/>
      <c r="LHI125" s="15"/>
      <c r="LHJ125" s="15"/>
      <c r="LHK125" s="15"/>
      <c r="LHL125" s="15"/>
      <c r="LHM125" s="15"/>
      <c r="LHN125" s="15"/>
      <c r="LHO125" s="15"/>
      <c r="LHP125" s="15"/>
      <c r="LHQ125" s="15"/>
      <c r="LHR125" s="15"/>
      <c r="LHS125" s="19"/>
      <c r="LHT125" s="15"/>
      <c r="LHU125" s="15"/>
      <c r="LHV125" s="15"/>
      <c r="LHW125" s="15"/>
      <c r="LHX125" s="15"/>
      <c r="LHY125" s="15"/>
      <c r="LHZ125" s="19"/>
      <c r="LIA125" s="59"/>
      <c r="LIB125" s="59"/>
      <c r="LIC125" s="52"/>
      <c r="LID125" s="52"/>
      <c r="LIE125" s="52"/>
      <c r="LIF125" s="52"/>
      <c r="LIG125" s="52"/>
      <c r="LIH125" s="59"/>
      <c r="LII125" s="59"/>
      <c r="LIJ125" s="59"/>
      <c r="LIK125" s="59"/>
      <c r="LIL125" s="60"/>
      <c r="LIM125" s="278"/>
      <c r="LIN125" s="243"/>
      <c r="LIO125" s="244"/>
      <c r="LIP125" s="244"/>
      <c r="LIQ125" s="244"/>
      <c r="LIR125" s="244"/>
      <c r="LIS125" s="244"/>
      <c r="LIT125" s="201"/>
      <c r="LIU125" s="210"/>
      <c r="LIV125" s="15"/>
      <c r="LIW125" s="15"/>
      <c r="LIX125" s="15"/>
      <c r="LIY125" s="15"/>
      <c r="LIZ125" s="15"/>
      <c r="LJA125" s="15"/>
      <c r="LJB125" s="15"/>
      <c r="LJC125" s="15"/>
      <c r="LJD125" s="15"/>
      <c r="LJE125" s="15"/>
      <c r="LJF125" s="19"/>
      <c r="LJG125" s="15"/>
      <c r="LJH125" s="15"/>
      <c r="LJI125" s="15"/>
      <c r="LJJ125" s="15"/>
      <c r="LJK125" s="15"/>
      <c r="LJL125" s="15"/>
      <c r="LJM125" s="19"/>
      <c r="LJN125" s="59"/>
      <c r="LJO125" s="59"/>
      <c r="LJP125" s="52"/>
      <c r="LJQ125" s="52"/>
      <c r="LJR125" s="52"/>
      <c r="LJS125" s="52"/>
      <c r="LJT125" s="52"/>
      <c r="LJU125" s="59"/>
      <c r="LJV125" s="59"/>
      <c r="LJW125" s="59"/>
      <c r="LJX125" s="59"/>
      <c r="LJY125" s="60"/>
      <c r="LJZ125" s="278"/>
      <c r="LKA125" s="243"/>
      <c r="LKB125" s="244"/>
      <c r="LKC125" s="244"/>
      <c r="LKD125" s="244"/>
      <c r="LKE125" s="244"/>
      <c r="LKF125" s="244"/>
      <c r="LKG125" s="201"/>
      <c r="LKH125" s="210"/>
      <c r="LKI125" s="15"/>
      <c r="LKJ125" s="15"/>
      <c r="LKK125" s="15"/>
      <c r="LKL125" s="15"/>
      <c r="LKM125" s="15"/>
      <c r="LKN125" s="15"/>
      <c r="LKO125" s="15"/>
      <c r="LKP125" s="15"/>
      <c r="LKQ125" s="15"/>
      <c r="LKR125" s="15"/>
      <c r="LKS125" s="19"/>
      <c r="LKT125" s="15"/>
      <c r="LKU125" s="15"/>
      <c r="LKV125" s="15"/>
      <c r="LKW125" s="15"/>
      <c r="LKX125" s="15"/>
      <c r="LKY125" s="15"/>
      <c r="LKZ125" s="19"/>
      <c r="LLA125" s="59"/>
      <c r="LLB125" s="59"/>
      <c r="LLC125" s="52"/>
      <c r="LLD125" s="52"/>
      <c r="LLE125" s="52"/>
      <c r="LLF125" s="52"/>
      <c r="LLG125" s="52"/>
      <c r="LLH125" s="59"/>
      <c r="LLI125" s="59"/>
      <c r="LLJ125" s="59"/>
      <c r="LLK125" s="59"/>
      <c r="LLL125" s="60"/>
      <c r="LLM125" s="278"/>
      <c r="LLN125" s="243"/>
      <c r="LLO125" s="244"/>
      <c r="LLP125" s="244"/>
      <c r="LLQ125" s="244"/>
      <c r="LLR125" s="244"/>
      <c r="LLS125" s="244"/>
      <c r="LLT125" s="201"/>
      <c r="LLU125" s="210"/>
      <c r="LLV125" s="15"/>
      <c r="LLW125" s="15"/>
      <c r="LLX125" s="15"/>
      <c r="LLY125" s="15"/>
      <c r="LLZ125" s="15"/>
      <c r="LMA125" s="15"/>
      <c r="LMB125" s="15"/>
      <c r="LMC125" s="15"/>
      <c r="LMD125" s="15"/>
      <c r="LME125" s="15"/>
      <c r="LMF125" s="19"/>
      <c r="LMG125" s="15"/>
      <c r="LMH125" s="15"/>
      <c r="LMI125" s="15"/>
      <c r="LMJ125" s="15"/>
      <c r="LMK125" s="15"/>
      <c r="LML125" s="15"/>
      <c r="LMM125" s="19"/>
      <c r="LMN125" s="59"/>
      <c r="LMO125" s="59"/>
      <c r="LMP125" s="52"/>
      <c r="LMQ125" s="52"/>
      <c r="LMR125" s="52"/>
      <c r="LMS125" s="52"/>
      <c r="LMT125" s="52"/>
      <c r="LMU125" s="59"/>
      <c r="LMV125" s="59"/>
      <c r="LMW125" s="59"/>
      <c r="LMX125" s="59"/>
      <c r="LMY125" s="60"/>
      <c r="LMZ125" s="278"/>
      <c r="LNA125" s="243"/>
      <c r="LNB125" s="244"/>
      <c r="LNC125" s="244"/>
      <c r="LND125" s="244"/>
      <c r="LNE125" s="244"/>
      <c r="LNF125" s="244"/>
      <c r="LNG125" s="201"/>
      <c r="LNH125" s="210"/>
      <c r="LNI125" s="15"/>
      <c r="LNJ125" s="15"/>
      <c r="LNK125" s="15"/>
      <c r="LNL125" s="15"/>
      <c r="LNM125" s="15"/>
      <c r="LNN125" s="15"/>
      <c r="LNO125" s="15"/>
      <c r="LNP125" s="15"/>
      <c r="LNQ125" s="15"/>
      <c r="LNR125" s="15"/>
      <c r="LNS125" s="19"/>
      <c r="LNT125" s="15"/>
      <c r="LNU125" s="15"/>
      <c r="LNV125" s="15"/>
      <c r="LNW125" s="15"/>
      <c r="LNX125" s="15"/>
      <c r="LNY125" s="15"/>
      <c r="LNZ125" s="19"/>
      <c r="LOA125" s="59"/>
      <c r="LOB125" s="59"/>
      <c r="LOC125" s="52"/>
      <c r="LOD125" s="52"/>
      <c r="LOE125" s="52"/>
      <c r="LOF125" s="52"/>
      <c r="LOG125" s="52"/>
      <c r="LOH125" s="59"/>
      <c r="LOI125" s="59"/>
      <c r="LOJ125" s="59"/>
      <c r="LOK125" s="59"/>
      <c r="LOL125" s="60"/>
      <c r="LOM125" s="278"/>
      <c r="LON125" s="243"/>
      <c r="LOO125" s="244"/>
      <c r="LOP125" s="244"/>
      <c r="LOQ125" s="244"/>
      <c r="LOR125" s="244"/>
      <c r="LOS125" s="244"/>
      <c r="LOT125" s="201"/>
      <c r="LOU125" s="210"/>
      <c r="LOV125" s="15"/>
      <c r="LOW125" s="15"/>
      <c r="LOX125" s="15"/>
      <c r="LOY125" s="15"/>
      <c r="LOZ125" s="15"/>
      <c r="LPA125" s="15"/>
      <c r="LPB125" s="15"/>
      <c r="LPC125" s="15"/>
      <c r="LPD125" s="15"/>
      <c r="LPE125" s="15"/>
      <c r="LPF125" s="19"/>
      <c r="LPG125" s="15"/>
      <c r="LPH125" s="15"/>
      <c r="LPI125" s="15"/>
      <c r="LPJ125" s="15"/>
      <c r="LPK125" s="15"/>
      <c r="LPL125" s="15"/>
      <c r="LPM125" s="19"/>
      <c r="LPN125" s="59"/>
      <c r="LPO125" s="59"/>
      <c r="LPP125" s="52"/>
      <c r="LPQ125" s="52"/>
      <c r="LPR125" s="52"/>
      <c r="LPS125" s="52"/>
      <c r="LPT125" s="52"/>
      <c r="LPU125" s="59"/>
      <c r="LPV125" s="59"/>
      <c r="LPW125" s="59"/>
      <c r="LPX125" s="59"/>
      <c r="LPY125" s="60"/>
      <c r="LPZ125" s="278"/>
      <c r="LQA125" s="243"/>
      <c r="LQB125" s="244"/>
      <c r="LQC125" s="244"/>
      <c r="LQD125" s="244"/>
      <c r="LQE125" s="244"/>
      <c r="LQF125" s="244"/>
      <c r="LQG125" s="201"/>
      <c r="LQH125" s="210"/>
      <c r="LQI125" s="15"/>
      <c r="LQJ125" s="15"/>
      <c r="LQK125" s="15"/>
      <c r="LQL125" s="15"/>
      <c r="LQM125" s="15"/>
      <c r="LQN125" s="15"/>
      <c r="LQO125" s="15"/>
      <c r="LQP125" s="15"/>
      <c r="LQQ125" s="15"/>
      <c r="LQR125" s="15"/>
      <c r="LQS125" s="19"/>
      <c r="LQT125" s="15"/>
      <c r="LQU125" s="15"/>
      <c r="LQV125" s="15"/>
      <c r="LQW125" s="15"/>
      <c r="LQX125" s="15"/>
      <c r="LQY125" s="15"/>
      <c r="LQZ125" s="19"/>
      <c r="LRA125" s="59"/>
      <c r="LRB125" s="59"/>
      <c r="LRC125" s="52"/>
      <c r="LRD125" s="52"/>
      <c r="LRE125" s="52"/>
      <c r="LRF125" s="52"/>
      <c r="LRG125" s="52"/>
      <c r="LRH125" s="59"/>
      <c r="LRI125" s="59"/>
      <c r="LRJ125" s="59"/>
      <c r="LRK125" s="59"/>
      <c r="LRL125" s="60"/>
      <c r="LRM125" s="278"/>
      <c r="LRN125" s="243"/>
      <c r="LRO125" s="244"/>
      <c r="LRP125" s="244"/>
      <c r="LRQ125" s="244"/>
      <c r="LRR125" s="244"/>
      <c r="LRS125" s="244"/>
      <c r="LRT125" s="201"/>
      <c r="LRU125" s="210"/>
      <c r="LRV125" s="15"/>
      <c r="LRW125" s="15"/>
      <c r="LRX125" s="15"/>
      <c r="LRY125" s="15"/>
      <c r="LRZ125" s="15"/>
      <c r="LSA125" s="15"/>
      <c r="LSB125" s="15"/>
      <c r="LSC125" s="15"/>
      <c r="LSD125" s="15"/>
      <c r="LSE125" s="15"/>
      <c r="LSF125" s="19"/>
      <c r="LSG125" s="15"/>
      <c r="LSH125" s="15"/>
      <c r="LSI125" s="15"/>
      <c r="LSJ125" s="15"/>
      <c r="LSK125" s="15"/>
      <c r="LSL125" s="15"/>
      <c r="LSM125" s="19"/>
      <c r="LSN125" s="59"/>
      <c r="LSO125" s="59"/>
      <c r="LSP125" s="52"/>
      <c r="LSQ125" s="52"/>
      <c r="LSR125" s="52"/>
      <c r="LSS125" s="52"/>
      <c r="LST125" s="52"/>
      <c r="LSU125" s="59"/>
      <c r="LSV125" s="59"/>
      <c r="LSW125" s="59"/>
      <c r="LSX125" s="59"/>
      <c r="LSY125" s="60"/>
      <c r="LSZ125" s="278"/>
      <c r="LTA125" s="243"/>
      <c r="LTB125" s="244"/>
      <c r="LTC125" s="244"/>
      <c r="LTD125" s="244"/>
      <c r="LTE125" s="244"/>
      <c r="LTF125" s="244"/>
      <c r="LTG125" s="201"/>
      <c r="LTH125" s="210"/>
      <c r="LTI125" s="15"/>
      <c r="LTJ125" s="15"/>
      <c r="LTK125" s="15"/>
      <c r="LTL125" s="15"/>
      <c r="LTM125" s="15"/>
      <c r="LTN125" s="15"/>
      <c r="LTO125" s="15"/>
      <c r="LTP125" s="15"/>
      <c r="LTQ125" s="15"/>
      <c r="LTR125" s="15"/>
      <c r="LTS125" s="19"/>
      <c r="LTT125" s="15"/>
      <c r="LTU125" s="15"/>
      <c r="LTV125" s="15"/>
      <c r="LTW125" s="15"/>
      <c r="LTX125" s="15"/>
      <c r="LTY125" s="15"/>
      <c r="LTZ125" s="19"/>
      <c r="LUA125" s="59"/>
      <c r="LUB125" s="59"/>
      <c r="LUC125" s="52"/>
      <c r="LUD125" s="52"/>
      <c r="LUE125" s="52"/>
      <c r="LUF125" s="52"/>
      <c r="LUG125" s="52"/>
      <c r="LUH125" s="59"/>
      <c r="LUI125" s="59"/>
      <c r="LUJ125" s="59"/>
      <c r="LUK125" s="59"/>
      <c r="LUL125" s="60"/>
      <c r="LUM125" s="278"/>
      <c r="LUN125" s="243"/>
      <c r="LUO125" s="244"/>
      <c r="LUP125" s="244"/>
      <c r="LUQ125" s="244"/>
      <c r="LUR125" s="244"/>
      <c r="LUS125" s="244"/>
      <c r="LUT125" s="201"/>
      <c r="LUU125" s="210"/>
      <c r="LUV125" s="15"/>
      <c r="LUW125" s="15"/>
      <c r="LUX125" s="15"/>
      <c r="LUY125" s="15"/>
      <c r="LUZ125" s="15"/>
      <c r="LVA125" s="15"/>
      <c r="LVB125" s="15"/>
      <c r="LVC125" s="15"/>
      <c r="LVD125" s="15"/>
      <c r="LVE125" s="15"/>
      <c r="LVF125" s="19"/>
      <c r="LVG125" s="15"/>
      <c r="LVH125" s="15"/>
      <c r="LVI125" s="15"/>
      <c r="LVJ125" s="15"/>
      <c r="LVK125" s="15"/>
      <c r="LVL125" s="15"/>
      <c r="LVM125" s="19"/>
      <c r="LVN125" s="59"/>
      <c r="LVO125" s="59"/>
      <c r="LVP125" s="52"/>
      <c r="LVQ125" s="52"/>
      <c r="LVR125" s="52"/>
      <c r="LVS125" s="52"/>
      <c r="LVT125" s="52"/>
      <c r="LVU125" s="59"/>
      <c r="LVV125" s="59"/>
      <c r="LVW125" s="59"/>
      <c r="LVX125" s="59"/>
      <c r="LVY125" s="60"/>
      <c r="LVZ125" s="278"/>
      <c r="LWA125" s="243"/>
      <c r="LWB125" s="244"/>
      <c r="LWC125" s="244"/>
      <c r="LWD125" s="244"/>
      <c r="LWE125" s="244"/>
      <c r="LWF125" s="244"/>
      <c r="LWG125" s="201"/>
      <c r="LWH125" s="210"/>
      <c r="LWI125" s="15"/>
      <c r="LWJ125" s="15"/>
      <c r="LWK125" s="15"/>
      <c r="LWL125" s="15"/>
      <c r="LWM125" s="15"/>
      <c r="LWN125" s="15"/>
      <c r="LWO125" s="15"/>
      <c r="LWP125" s="15"/>
      <c r="LWQ125" s="15"/>
      <c r="LWR125" s="15"/>
      <c r="LWS125" s="19"/>
      <c r="LWT125" s="15"/>
      <c r="LWU125" s="15"/>
      <c r="LWV125" s="15"/>
      <c r="LWW125" s="15"/>
      <c r="LWX125" s="15"/>
      <c r="LWY125" s="15"/>
      <c r="LWZ125" s="19"/>
      <c r="LXA125" s="59"/>
      <c r="LXB125" s="59"/>
      <c r="LXC125" s="52"/>
      <c r="LXD125" s="52"/>
      <c r="LXE125" s="52"/>
      <c r="LXF125" s="52"/>
      <c r="LXG125" s="52"/>
      <c r="LXH125" s="59"/>
      <c r="LXI125" s="59"/>
      <c r="LXJ125" s="59"/>
      <c r="LXK125" s="59"/>
      <c r="LXL125" s="60"/>
      <c r="LXM125" s="278"/>
      <c r="LXN125" s="243"/>
      <c r="LXO125" s="244"/>
      <c r="LXP125" s="244"/>
      <c r="LXQ125" s="244"/>
      <c r="LXR125" s="244"/>
      <c r="LXS125" s="244"/>
      <c r="LXT125" s="201"/>
      <c r="LXU125" s="210"/>
      <c r="LXV125" s="15"/>
      <c r="LXW125" s="15"/>
      <c r="LXX125" s="15"/>
      <c r="LXY125" s="15"/>
      <c r="LXZ125" s="15"/>
      <c r="LYA125" s="15"/>
      <c r="LYB125" s="15"/>
      <c r="LYC125" s="15"/>
      <c r="LYD125" s="15"/>
      <c r="LYE125" s="15"/>
      <c r="LYF125" s="19"/>
      <c r="LYG125" s="15"/>
      <c r="LYH125" s="15"/>
      <c r="LYI125" s="15"/>
      <c r="LYJ125" s="15"/>
      <c r="LYK125" s="15"/>
      <c r="LYL125" s="15"/>
      <c r="LYM125" s="19"/>
      <c r="LYN125" s="59"/>
      <c r="LYO125" s="59"/>
      <c r="LYP125" s="52"/>
      <c r="LYQ125" s="52"/>
      <c r="LYR125" s="52"/>
      <c r="LYS125" s="52"/>
      <c r="LYT125" s="52"/>
      <c r="LYU125" s="59"/>
      <c r="LYV125" s="59"/>
      <c r="LYW125" s="59"/>
      <c r="LYX125" s="59"/>
      <c r="LYY125" s="60"/>
      <c r="LYZ125" s="278"/>
      <c r="LZA125" s="243"/>
      <c r="LZB125" s="244"/>
      <c r="LZC125" s="244"/>
      <c r="LZD125" s="244"/>
      <c r="LZE125" s="244"/>
      <c r="LZF125" s="244"/>
      <c r="LZG125" s="201"/>
      <c r="LZH125" s="210"/>
      <c r="LZI125" s="15"/>
      <c r="LZJ125" s="15"/>
      <c r="LZK125" s="15"/>
      <c r="LZL125" s="15"/>
      <c r="LZM125" s="15"/>
      <c r="LZN125" s="15"/>
      <c r="LZO125" s="15"/>
      <c r="LZP125" s="15"/>
      <c r="LZQ125" s="15"/>
      <c r="LZR125" s="15"/>
      <c r="LZS125" s="19"/>
      <c r="LZT125" s="15"/>
      <c r="LZU125" s="15"/>
      <c r="LZV125" s="15"/>
      <c r="LZW125" s="15"/>
      <c r="LZX125" s="15"/>
      <c r="LZY125" s="15"/>
      <c r="LZZ125" s="19"/>
      <c r="MAA125" s="59"/>
      <c r="MAB125" s="59"/>
      <c r="MAC125" s="52"/>
      <c r="MAD125" s="52"/>
      <c r="MAE125" s="52"/>
      <c r="MAF125" s="52"/>
      <c r="MAG125" s="52"/>
      <c r="MAH125" s="59"/>
      <c r="MAI125" s="59"/>
      <c r="MAJ125" s="59"/>
      <c r="MAK125" s="59"/>
      <c r="MAL125" s="60"/>
      <c r="MAM125" s="278"/>
      <c r="MAN125" s="243"/>
      <c r="MAO125" s="244"/>
      <c r="MAP125" s="244"/>
      <c r="MAQ125" s="244"/>
      <c r="MAR125" s="244"/>
      <c r="MAS125" s="244"/>
      <c r="MAT125" s="201"/>
      <c r="MAU125" s="210"/>
      <c r="MAV125" s="15"/>
      <c r="MAW125" s="15"/>
      <c r="MAX125" s="15"/>
      <c r="MAY125" s="15"/>
      <c r="MAZ125" s="15"/>
      <c r="MBA125" s="15"/>
      <c r="MBB125" s="15"/>
      <c r="MBC125" s="15"/>
      <c r="MBD125" s="15"/>
      <c r="MBE125" s="15"/>
      <c r="MBF125" s="19"/>
      <c r="MBG125" s="15"/>
      <c r="MBH125" s="15"/>
      <c r="MBI125" s="15"/>
      <c r="MBJ125" s="15"/>
      <c r="MBK125" s="15"/>
      <c r="MBL125" s="15"/>
      <c r="MBM125" s="19"/>
      <c r="MBN125" s="59"/>
      <c r="MBO125" s="59"/>
      <c r="MBP125" s="52"/>
      <c r="MBQ125" s="52"/>
      <c r="MBR125" s="52"/>
      <c r="MBS125" s="52"/>
      <c r="MBT125" s="52"/>
      <c r="MBU125" s="59"/>
      <c r="MBV125" s="59"/>
      <c r="MBW125" s="59"/>
      <c r="MBX125" s="59"/>
      <c r="MBY125" s="60"/>
      <c r="MBZ125" s="278"/>
      <c r="MCA125" s="243"/>
      <c r="MCB125" s="244"/>
      <c r="MCC125" s="244"/>
      <c r="MCD125" s="244"/>
      <c r="MCE125" s="244"/>
      <c r="MCF125" s="244"/>
      <c r="MCG125" s="201"/>
      <c r="MCH125" s="210"/>
      <c r="MCI125" s="15"/>
      <c r="MCJ125" s="15"/>
      <c r="MCK125" s="15"/>
      <c r="MCL125" s="15"/>
      <c r="MCM125" s="15"/>
      <c r="MCN125" s="15"/>
      <c r="MCO125" s="15"/>
      <c r="MCP125" s="15"/>
      <c r="MCQ125" s="15"/>
      <c r="MCR125" s="15"/>
      <c r="MCS125" s="19"/>
      <c r="MCT125" s="15"/>
      <c r="MCU125" s="15"/>
      <c r="MCV125" s="15"/>
      <c r="MCW125" s="15"/>
      <c r="MCX125" s="15"/>
      <c r="MCY125" s="15"/>
      <c r="MCZ125" s="19"/>
      <c r="MDA125" s="59"/>
      <c r="MDB125" s="59"/>
      <c r="MDC125" s="52"/>
      <c r="MDD125" s="52"/>
      <c r="MDE125" s="52"/>
      <c r="MDF125" s="52"/>
      <c r="MDG125" s="52"/>
      <c r="MDH125" s="59"/>
      <c r="MDI125" s="59"/>
      <c r="MDJ125" s="59"/>
      <c r="MDK125" s="59"/>
      <c r="MDL125" s="60"/>
      <c r="MDM125" s="278"/>
      <c r="MDN125" s="243"/>
      <c r="MDO125" s="244"/>
      <c r="MDP125" s="244"/>
      <c r="MDQ125" s="244"/>
      <c r="MDR125" s="244"/>
      <c r="MDS125" s="244"/>
      <c r="MDT125" s="201"/>
      <c r="MDU125" s="210"/>
      <c r="MDV125" s="15"/>
      <c r="MDW125" s="15"/>
      <c r="MDX125" s="15"/>
      <c r="MDY125" s="15"/>
      <c r="MDZ125" s="15"/>
      <c r="MEA125" s="15"/>
      <c r="MEB125" s="15"/>
      <c r="MEC125" s="15"/>
      <c r="MED125" s="15"/>
      <c r="MEE125" s="15"/>
      <c r="MEF125" s="19"/>
      <c r="MEG125" s="15"/>
      <c r="MEH125" s="15"/>
      <c r="MEI125" s="15"/>
      <c r="MEJ125" s="15"/>
      <c r="MEK125" s="15"/>
      <c r="MEL125" s="15"/>
      <c r="MEM125" s="19"/>
      <c r="MEN125" s="59"/>
      <c r="MEO125" s="59"/>
      <c r="MEP125" s="52"/>
      <c r="MEQ125" s="52"/>
      <c r="MER125" s="52"/>
      <c r="MES125" s="52"/>
      <c r="MET125" s="52"/>
      <c r="MEU125" s="59"/>
      <c r="MEV125" s="59"/>
      <c r="MEW125" s="59"/>
      <c r="MEX125" s="59"/>
      <c r="MEY125" s="60"/>
      <c r="MEZ125" s="278"/>
      <c r="MFA125" s="243"/>
      <c r="MFB125" s="244"/>
      <c r="MFC125" s="244"/>
      <c r="MFD125" s="244"/>
      <c r="MFE125" s="244"/>
      <c r="MFF125" s="244"/>
      <c r="MFG125" s="201"/>
      <c r="MFH125" s="210"/>
      <c r="MFI125" s="15"/>
      <c r="MFJ125" s="15"/>
      <c r="MFK125" s="15"/>
      <c r="MFL125" s="15"/>
      <c r="MFM125" s="15"/>
      <c r="MFN125" s="15"/>
      <c r="MFO125" s="15"/>
      <c r="MFP125" s="15"/>
      <c r="MFQ125" s="15"/>
      <c r="MFR125" s="15"/>
      <c r="MFS125" s="19"/>
      <c r="MFT125" s="15"/>
      <c r="MFU125" s="15"/>
      <c r="MFV125" s="15"/>
      <c r="MFW125" s="15"/>
      <c r="MFX125" s="15"/>
      <c r="MFY125" s="15"/>
      <c r="MFZ125" s="19"/>
      <c r="MGA125" s="59"/>
      <c r="MGB125" s="59"/>
      <c r="MGC125" s="52"/>
      <c r="MGD125" s="52"/>
      <c r="MGE125" s="52"/>
      <c r="MGF125" s="52"/>
      <c r="MGG125" s="52"/>
      <c r="MGH125" s="59"/>
      <c r="MGI125" s="59"/>
      <c r="MGJ125" s="59"/>
      <c r="MGK125" s="59"/>
      <c r="MGL125" s="60"/>
      <c r="MGM125" s="278"/>
      <c r="MGN125" s="243"/>
      <c r="MGO125" s="244"/>
      <c r="MGP125" s="244"/>
      <c r="MGQ125" s="244"/>
      <c r="MGR125" s="244"/>
      <c r="MGS125" s="244"/>
      <c r="MGT125" s="201"/>
      <c r="MGU125" s="210"/>
      <c r="MGV125" s="15"/>
      <c r="MGW125" s="15"/>
      <c r="MGX125" s="15"/>
      <c r="MGY125" s="15"/>
      <c r="MGZ125" s="15"/>
      <c r="MHA125" s="15"/>
      <c r="MHB125" s="15"/>
      <c r="MHC125" s="15"/>
      <c r="MHD125" s="15"/>
      <c r="MHE125" s="15"/>
      <c r="MHF125" s="19"/>
      <c r="MHG125" s="15"/>
      <c r="MHH125" s="15"/>
      <c r="MHI125" s="15"/>
      <c r="MHJ125" s="15"/>
      <c r="MHK125" s="15"/>
      <c r="MHL125" s="15"/>
      <c r="MHM125" s="19"/>
      <c r="MHN125" s="59"/>
      <c r="MHO125" s="59"/>
      <c r="MHP125" s="52"/>
      <c r="MHQ125" s="52"/>
      <c r="MHR125" s="52"/>
      <c r="MHS125" s="52"/>
      <c r="MHT125" s="52"/>
      <c r="MHU125" s="59"/>
      <c r="MHV125" s="59"/>
      <c r="MHW125" s="59"/>
      <c r="MHX125" s="59"/>
      <c r="MHY125" s="60"/>
      <c r="MHZ125" s="278"/>
      <c r="MIA125" s="243"/>
      <c r="MIB125" s="244"/>
      <c r="MIC125" s="244"/>
      <c r="MID125" s="244"/>
      <c r="MIE125" s="244"/>
      <c r="MIF125" s="244"/>
      <c r="MIG125" s="201"/>
      <c r="MIH125" s="210"/>
      <c r="MII125" s="15"/>
      <c r="MIJ125" s="15"/>
      <c r="MIK125" s="15"/>
      <c r="MIL125" s="15"/>
      <c r="MIM125" s="15"/>
      <c r="MIN125" s="15"/>
      <c r="MIO125" s="15"/>
      <c r="MIP125" s="15"/>
      <c r="MIQ125" s="15"/>
      <c r="MIR125" s="15"/>
      <c r="MIS125" s="19"/>
      <c r="MIT125" s="15"/>
      <c r="MIU125" s="15"/>
      <c r="MIV125" s="15"/>
      <c r="MIW125" s="15"/>
      <c r="MIX125" s="15"/>
      <c r="MIY125" s="15"/>
      <c r="MIZ125" s="19"/>
      <c r="MJA125" s="59"/>
      <c r="MJB125" s="59"/>
      <c r="MJC125" s="52"/>
      <c r="MJD125" s="52"/>
      <c r="MJE125" s="52"/>
      <c r="MJF125" s="52"/>
      <c r="MJG125" s="52"/>
      <c r="MJH125" s="59"/>
      <c r="MJI125" s="59"/>
      <c r="MJJ125" s="59"/>
      <c r="MJK125" s="59"/>
      <c r="MJL125" s="60"/>
      <c r="MJM125" s="278"/>
      <c r="MJN125" s="243"/>
      <c r="MJO125" s="244"/>
      <c r="MJP125" s="244"/>
      <c r="MJQ125" s="244"/>
      <c r="MJR125" s="244"/>
      <c r="MJS125" s="244"/>
      <c r="MJT125" s="201"/>
      <c r="MJU125" s="210"/>
      <c r="MJV125" s="15"/>
      <c r="MJW125" s="15"/>
      <c r="MJX125" s="15"/>
      <c r="MJY125" s="15"/>
      <c r="MJZ125" s="15"/>
      <c r="MKA125" s="15"/>
      <c r="MKB125" s="15"/>
      <c r="MKC125" s="15"/>
      <c r="MKD125" s="15"/>
      <c r="MKE125" s="15"/>
      <c r="MKF125" s="19"/>
      <c r="MKG125" s="15"/>
      <c r="MKH125" s="15"/>
      <c r="MKI125" s="15"/>
      <c r="MKJ125" s="15"/>
      <c r="MKK125" s="15"/>
      <c r="MKL125" s="15"/>
      <c r="MKM125" s="19"/>
      <c r="MKN125" s="59"/>
      <c r="MKO125" s="59"/>
      <c r="MKP125" s="52"/>
      <c r="MKQ125" s="52"/>
      <c r="MKR125" s="52"/>
      <c r="MKS125" s="52"/>
      <c r="MKT125" s="52"/>
      <c r="MKU125" s="59"/>
      <c r="MKV125" s="59"/>
      <c r="MKW125" s="59"/>
      <c r="MKX125" s="59"/>
      <c r="MKY125" s="60"/>
      <c r="MKZ125" s="278"/>
      <c r="MLA125" s="243"/>
      <c r="MLB125" s="244"/>
      <c r="MLC125" s="244"/>
      <c r="MLD125" s="244"/>
      <c r="MLE125" s="244"/>
      <c r="MLF125" s="244"/>
      <c r="MLG125" s="201"/>
      <c r="MLH125" s="210"/>
      <c r="MLI125" s="15"/>
      <c r="MLJ125" s="15"/>
      <c r="MLK125" s="15"/>
      <c r="MLL125" s="15"/>
      <c r="MLM125" s="15"/>
      <c r="MLN125" s="15"/>
      <c r="MLO125" s="15"/>
      <c r="MLP125" s="15"/>
      <c r="MLQ125" s="15"/>
      <c r="MLR125" s="15"/>
      <c r="MLS125" s="19"/>
      <c r="MLT125" s="15"/>
      <c r="MLU125" s="15"/>
      <c r="MLV125" s="15"/>
      <c r="MLW125" s="15"/>
      <c r="MLX125" s="15"/>
      <c r="MLY125" s="15"/>
      <c r="MLZ125" s="19"/>
      <c r="MMA125" s="59"/>
      <c r="MMB125" s="59"/>
      <c r="MMC125" s="52"/>
      <c r="MMD125" s="52"/>
      <c r="MME125" s="52"/>
      <c r="MMF125" s="52"/>
      <c r="MMG125" s="52"/>
      <c r="MMH125" s="59"/>
      <c r="MMI125" s="59"/>
      <c r="MMJ125" s="59"/>
      <c r="MMK125" s="59"/>
      <c r="MML125" s="60"/>
      <c r="MMM125" s="278"/>
      <c r="MMN125" s="243"/>
      <c r="MMO125" s="244"/>
      <c r="MMP125" s="244"/>
      <c r="MMQ125" s="244"/>
      <c r="MMR125" s="244"/>
      <c r="MMS125" s="244"/>
      <c r="MMT125" s="201"/>
      <c r="MMU125" s="210"/>
      <c r="MMV125" s="15"/>
      <c r="MMW125" s="15"/>
      <c r="MMX125" s="15"/>
      <c r="MMY125" s="15"/>
      <c r="MMZ125" s="15"/>
      <c r="MNA125" s="15"/>
      <c r="MNB125" s="15"/>
      <c r="MNC125" s="15"/>
      <c r="MND125" s="15"/>
      <c r="MNE125" s="15"/>
      <c r="MNF125" s="19"/>
      <c r="MNG125" s="15"/>
      <c r="MNH125" s="15"/>
      <c r="MNI125" s="15"/>
      <c r="MNJ125" s="15"/>
      <c r="MNK125" s="15"/>
      <c r="MNL125" s="15"/>
      <c r="MNM125" s="19"/>
      <c r="MNN125" s="59"/>
      <c r="MNO125" s="59"/>
      <c r="MNP125" s="52"/>
      <c r="MNQ125" s="52"/>
      <c r="MNR125" s="52"/>
      <c r="MNS125" s="52"/>
      <c r="MNT125" s="52"/>
      <c r="MNU125" s="59"/>
      <c r="MNV125" s="59"/>
      <c r="MNW125" s="59"/>
      <c r="MNX125" s="59"/>
      <c r="MNY125" s="60"/>
      <c r="MNZ125" s="278"/>
      <c r="MOA125" s="243"/>
      <c r="MOB125" s="244"/>
      <c r="MOC125" s="244"/>
      <c r="MOD125" s="244"/>
      <c r="MOE125" s="244"/>
      <c r="MOF125" s="244"/>
      <c r="MOG125" s="201"/>
      <c r="MOH125" s="210"/>
      <c r="MOI125" s="15"/>
      <c r="MOJ125" s="15"/>
      <c r="MOK125" s="15"/>
      <c r="MOL125" s="15"/>
      <c r="MOM125" s="15"/>
      <c r="MON125" s="15"/>
      <c r="MOO125" s="15"/>
      <c r="MOP125" s="15"/>
      <c r="MOQ125" s="15"/>
      <c r="MOR125" s="15"/>
      <c r="MOS125" s="19"/>
      <c r="MOT125" s="15"/>
      <c r="MOU125" s="15"/>
      <c r="MOV125" s="15"/>
      <c r="MOW125" s="15"/>
      <c r="MOX125" s="15"/>
      <c r="MOY125" s="15"/>
      <c r="MOZ125" s="19"/>
      <c r="MPA125" s="59"/>
      <c r="MPB125" s="59"/>
      <c r="MPC125" s="52"/>
      <c r="MPD125" s="52"/>
      <c r="MPE125" s="52"/>
      <c r="MPF125" s="52"/>
      <c r="MPG125" s="52"/>
      <c r="MPH125" s="59"/>
      <c r="MPI125" s="59"/>
      <c r="MPJ125" s="59"/>
      <c r="MPK125" s="59"/>
      <c r="MPL125" s="60"/>
      <c r="MPM125" s="278"/>
      <c r="MPN125" s="243"/>
      <c r="MPO125" s="244"/>
      <c r="MPP125" s="244"/>
      <c r="MPQ125" s="244"/>
      <c r="MPR125" s="244"/>
      <c r="MPS125" s="244"/>
      <c r="MPT125" s="201"/>
      <c r="MPU125" s="210"/>
      <c r="MPV125" s="15"/>
      <c r="MPW125" s="15"/>
      <c r="MPX125" s="15"/>
      <c r="MPY125" s="15"/>
      <c r="MPZ125" s="15"/>
      <c r="MQA125" s="15"/>
      <c r="MQB125" s="15"/>
      <c r="MQC125" s="15"/>
      <c r="MQD125" s="15"/>
      <c r="MQE125" s="15"/>
      <c r="MQF125" s="19"/>
      <c r="MQG125" s="15"/>
      <c r="MQH125" s="15"/>
      <c r="MQI125" s="15"/>
      <c r="MQJ125" s="15"/>
      <c r="MQK125" s="15"/>
      <c r="MQL125" s="15"/>
      <c r="MQM125" s="19"/>
      <c r="MQN125" s="59"/>
      <c r="MQO125" s="59"/>
      <c r="MQP125" s="52"/>
      <c r="MQQ125" s="52"/>
      <c r="MQR125" s="52"/>
      <c r="MQS125" s="52"/>
      <c r="MQT125" s="52"/>
      <c r="MQU125" s="59"/>
      <c r="MQV125" s="59"/>
      <c r="MQW125" s="59"/>
      <c r="MQX125" s="59"/>
      <c r="MQY125" s="60"/>
      <c r="MQZ125" s="278"/>
      <c r="MRA125" s="243"/>
      <c r="MRB125" s="244"/>
      <c r="MRC125" s="244"/>
      <c r="MRD125" s="244"/>
      <c r="MRE125" s="244"/>
      <c r="MRF125" s="244"/>
      <c r="MRG125" s="201"/>
      <c r="MRH125" s="210"/>
      <c r="MRI125" s="15"/>
      <c r="MRJ125" s="15"/>
      <c r="MRK125" s="15"/>
      <c r="MRL125" s="15"/>
      <c r="MRM125" s="15"/>
      <c r="MRN125" s="15"/>
      <c r="MRO125" s="15"/>
      <c r="MRP125" s="15"/>
      <c r="MRQ125" s="15"/>
      <c r="MRR125" s="15"/>
      <c r="MRS125" s="19"/>
      <c r="MRT125" s="15"/>
      <c r="MRU125" s="15"/>
      <c r="MRV125" s="15"/>
      <c r="MRW125" s="15"/>
      <c r="MRX125" s="15"/>
      <c r="MRY125" s="15"/>
      <c r="MRZ125" s="19"/>
      <c r="MSA125" s="59"/>
      <c r="MSB125" s="59"/>
      <c r="MSC125" s="52"/>
      <c r="MSD125" s="52"/>
      <c r="MSE125" s="52"/>
      <c r="MSF125" s="52"/>
      <c r="MSG125" s="52"/>
      <c r="MSH125" s="59"/>
      <c r="MSI125" s="59"/>
      <c r="MSJ125" s="59"/>
      <c r="MSK125" s="59"/>
      <c r="MSL125" s="60"/>
      <c r="MSM125" s="278"/>
      <c r="MSN125" s="243"/>
      <c r="MSO125" s="244"/>
      <c r="MSP125" s="244"/>
      <c r="MSQ125" s="244"/>
      <c r="MSR125" s="244"/>
      <c r="MSS125" s="244"/>
      <c r="MST125" s="201"/>
      <c r="MSU125" s="210"/>
      <c r="MSV125" s="15"/>
      <c r="MSW125" s="15"/>
      <c r="MSX125" s="15"/>
      <c r="MSY125" s="15"/>
      <c r="MSZ125" s="15"/>
      <c r="MTA125" s="15"/>
      <c r="MTB125" s="15"/>
      <c r="MTC125" s="15"/>
      <c r="MTD125" s="15"/>
      <c r="MTE125" s="15"/>
      <c r="MTF125" s="19"/>
      <c r="MTG125" s="15"/>
      <c r="MTH125" s="15"/>
      <c r="MTI125" s="15"/>
      <c r="MTJ125" s="15"/>
      <c r="MTK125" s="15"/>
      <c r="MTL125" s="15"/>
      <c r="MTM125" s="19"/>
      <c r="MTN125" s="59"/>
      <c r="MTO125" s="59"/>
      <c r="MTP125" s="52"/>
      <c r="MTQ125" s="52"/>
      <c r="MTR125" s="52"/>
      <c r="MTS125" s="52"/>
      <c r="MTT125" s="52"/>
      <c r="MTU125" s="59"/>
      <c r="MTV125" s="59"/>
      <c r="MTW125" s="59"/>
      <c r="MTX125" s="59"/>
      <c r="MTY125" s="60"/>
      <c r="MTZ125" s="278"/>
      <c r="MUA125" s="243"/>
      <c r="MUB125" s="244"/>
      <c r="MUC125" s="244"/>
      <c r="MUD125" s="244"/>
      <c r="MUE125" s="244"/>
      <c r="MUF125" s="244"/>
      <c r="MUG125" s="201"/>
      <c r="MUH125" s="210"/>
      <c r="MUI125" s="15"/>
      <c r="MUJ125" s="15"/>
      <c r="MUK125" s="15"/>
      <c r="MUL125" s="15"/>
      <c r="MUM125" s="15"/>
      <c r="MUN125" s="15"/>
      <c r="MUO125" s="15"/>
      <c r="MUP125" s="15"/>
      <c r="MUQ125" s="15"/>
      <c r="MUR125" s="15"/>
      <c r="MUS125" s="19"/>
      <c r="MUT125" s="15"/>
      <c r="MUU125" s="15"/>
      <c r="MUV125" s="15"/>
      <c r="MUW125" s="15"/>
      <c r="MUX125" s="15"/>
      <c r="MUY125" s="15"/>
      <c r="MUZ125" s="19"/>
      <c r="MVA125" s="59"/>
      <c r="MVB125" s="59"/>
      <c r="MVC125" s="52"/>
      <c r="MVD125" s="52"/>
      <c r="MVE125" s="52"/>
      <c r="MVF125" s="52"/>
      <c r="MVG125" s="52"/>
      <c r="MVH125" s="59"/>
      <c r="MVI125" s="59"/>
      <c r="MVJ125" s="59"/>
      <c r="MVK125" s="59"/>
      <c r="MVL125" s="60"/>
      <c r="MVM125" s="278"/>
      <c r="MVN125" s="243"/>
      <c r="MVO125" s="244"/>
      <c r="MVP125" s="244"/>
      <c r="MVQ125" s="244"/>
      <c r="MVR125" s="244"/>
      <c r="MVS125" s="244"/>
      <c r="MVT125" s="201"/>
      <c r="MVU125" s="210"/>
      <c r="MVV125" s="15"/>
      <c r="MVW125" s="15"/>
      <c r="MVX125" s="15"/>
      <c r="MVY125" s="15"/>
      <c r="MVZ125" s="15"/>
      <c r="MWA125" s="15"/>
      <c r="MWB125" s="15"/>
      <c r="MWC125" s="15"/>
      <c r="MWD125" s="15"/>
      <c r="MWE125" s="15"/>
      <c r="MWF125" s="19"/>
      <c r="MWG125" s="15"/>
      <c r="MWH125" s="15"/>
      <c r="MWI125" s="15"/>
      <c r="MWJ125" s="15"/>
      <c r="MWK125" s="15"/>
      <c r="MWL125" s="15"/>
      <c r="MWM125" s="19"/>
      <c r="MWN125" s="59"/>
      <c r="MWO125" s="59"/>
      <c r="MWP125" s="52"/>
      <c r="MWQ125" s="52"/>
      <c r="MWR125" s="52"/>
      <c r="MWS125" s="52"/>
      <c r="MWT125" s="52"/>
      <c r="MWU125" s="59"/>
      <c r="MWV125" s="59"/>
      <c r="MWW125" s="59"/>
      <c r="MWX125" s="59"/>
      <c r="MWY125" s="60"/>
      <c r="MWZ125" s="278"/>
      <c r="MXA125" s="243"/>
      <c r="MXB125" s="244"/>
      <c r="MXC125" s="244"/>
      <c r="MXD125" s="244"/>
      <c r="MXE125" s="244"/>
      <c r="MXF125" s="244"/>
      <c r="MXG125" s="201"/>
      <c r="MXH125" s="210"/>
      <c r="MXI125" s="15"/>
      <c r="MXJ125" s="15"/>
      <c r="MXK125" s="15"/>
      <c r="MXL125" s="15"/>
      <c r="MXM125" s="15"/>
      <c r="MXN125" s="15"/>
      <c r="MXO125" s="15"/>
      <c r="MXP125" s="15"/>
      <c r="MXQ125" s="15"/>
      <c r="MXR125" s="15"/>
      <c r="MXS125" s="19"/>
      <c r="MXT125" s="15"/>
      <c r="MXU125" s="15"/>
      <c r="MXV125" s="15"/>
      <c r="MXW125" s="15"/>
      <c r="MXX125" s="15"/>
      <c r="MXY125" s="15"/>
      <c r="MXZ125" s="19"/>
      <c r="MYA125" s="59"/>
      <c r="MYB125" s="59"/>
      <c r="MYC125" s="52"/>
      <c r="MYD125" s="52"/>
      <c r="MYE125" s="52"/>
      <c r="MYF125" s="52"/>
      <c r="MYG125" s="52"/>
      <c r="MYH125" s="59"/>
      <c r="MYI125" s="59"/>
      <c r="MYJ125" s="59"/>
      <c r="MYK125" s="59"/>
      <c r="MYL125" s="60"/>
      <c r="MYM125" s="278"/>
      <c r="MYN125" s="243"/>
      <c r="MYO125" s="244"/>
      <c r="MYP125" s="244"/>
      <c r="MYQ125" s="244"/>
      <c r="MYR125" s="244"/>
      <c r="MYS125" s="244"/>
      <c r="MYT125" s="201"/>
      <c r="MYU125" s="210"/>
      <c r="MYV125" s="15"/>
      <c r="MYW125" s="15"/>
      <c r="MYX125" s="15"/>
      <c r="MYY125" s="15"/>
      <c r="MYZ125" s="15"/>
      <c r="MZA125" s="15"/>
      <c r="MZB125" s="15"/>
      <c r="MZC125" s="15"/>
      <c r="MZD125" s="15"/>
      <c r="MZE125" s="15"/>
      <c r="MZF125" s="19"/>
      <c r="MZG125" s="15"/>
      <c r="MZH125" s="15"/>
      <c r="MZI125" s="15"/>
      <c r="MZJ125" s="15"/>
      <c r="MZK125" s="15"/>
      <c r="MZL125" s="15"/>
      <c r="MZM125" s="19"/>
      <c r="MZN125" s="59"/>
      <c r="MZO125" s="59"/>
      <c r="MZP125" s="52"/>
      <c r="MZQ125" s="52"/>
      <c r="MZR125" s="52"/>
      <c r="MZS125" s="52"/>
      <c r="MZT125" s="52"/>
      <c r="MZU125" s="59"/>
      <c r="MZV125" s="59"/>
      <c r="MZW125" s="59"/>
      <c r="MZX125" s="59"/>
      <c r="MZY125" s="60"/>
      <c r="MZZ125" s="278"/>
      <c r="NAA125" s="243"/>
      <c r="NAB125" s="244"/>
      <c r="NAC125" s="244"/>
      <c r="NAD125" s="244"/>
      <c r="NAE125" s="244"/>
      <c r="NAF125" s="244"/>
      <c r="NAG125" s="201"/>
      <c r="NAH125" s="210"/>
      <c r="NAI125" s="15"/>
      <c r="NAJ125" s="15"/>
      <c r="NAK125" s="15"/>
      <c r="NAL125" s="15"/>
      <c r="NAM125" s="15"/>
      <c r="NAN125" s="15"/>
      <c r="NAO125" s="15"/>
      <c r="NAP125" s="15"/>
      <c r="NAQ125" s="15"/>
      <c r="NAR125" s="15"/>
      <c r="NAS125" s="19"/>
      <c r="NAT125" s="15"/>
      <c r="NAU125" s="15"/>
      <c r="NAV125" s="15"/>
      <c r="NAW125" s="15"/>
      <c r="NAX125" s="15"/>
      <c r="NAY125" s="15"/>
      <c r="NAZ125" s="19"/>
      <c r="NBA125" s="59"/>
      <c r="NBB125" s="59"/>
      <c r="NBC125" s="52"/>
      <c r="NBD125" s="52"/>
      <c r="NBE125" s="52"/>
      <c r="NBF125" s="52"/>
      <c r="NBG125" s="52"/>
      <c r="NBH125" s="59"/>
      <c r="NBI125" s="59"/>
      <c r="NBJ125" s="59"/>
      <c r="NBK125" s="59"/>
      <c r="NBL125" s="60"/>
      <c r="NBM125" s="278"/>
      <c r="NBN125" s="243"/>
      <c r="NBO125" s="244"/>
      <c r="NBP125" s="244"/>
      <c r="NBQ125" s="244"/>
      <c r="NBR125" s="244"/>
      <c r="NBS125" s="244"/>
      <c r="NBT125" s="201"/>
      <c r="NBU125" s="210"/>
      <c r="NBV125" s="15"/>
      <c r="NBW125" s="15"/>
      <c r="NBX125" s="15"/>
      <c r="NBY125" s="15"/>
      <c r="NBZ125" s="15"/>
      <c r="NCA125" s="15"/>
      <c r="NCB125" s="15"/>
      <c r="NCC125" s="15"/>
      <c r="NCD125" s="15"/>
      <c r="NCE125" s="15"/>
      <c r="NCF125" s="19"/>
      <c r="NCG125" s="15"/>
      <c r="NCH125" s="15"/>
      <c r="NCI125" s="15"/>
      <c r="NCJ125" s="15"/>
      <c r="NCK125" s="15"/>
      <c r="NCL125" s="15"/>
      <c r="NCM125" s="19"/>
      <c r="NCN125" s="59"/>
      <c r="NCO125" s="59"/>
      <c r="NCP125" s="52"/>
      <c r="NCQ125" s="52"/>
      <c r="NCR125" s="52"/>
      <c r="NCS125" s="52"/>
      <c r="NCT125" s="52"/>
      <c r="NCU125" s="59"/>
      <c r="NCV125" s="59"/>
      <c r="NCW125" s="59"/>
      <c r="NCX125" s="59"/>
      <c r="NCY125" s="60"/>
      <c r="NCZ125" s="278"/>
      <c r="NDA125" s="243"/>
      <c r="NDB125" s="244"/>
      <c r="NDC125" s="244"/>
      <c r="NDD125" s="244"/>
      <c r="NDE125" s="244"/>
      <c r="NDF125" s="244"/>
      <c r="NDG125" s="201"/>
      <c r="NDH125" s="210"/>
      <c r="NDI125" s="15"/>
      <c r="NDJ125" s="15"/>
      <c r="NDK125" s="15"/>
      <c r="NDL125" s="15"/>
      <c r="NDM125" s="15"/>
      <c r="NDN125" s="15"/>
      <c r="NDO125" s="15"/>
      <c r="NDP125" s="15"/>
      <c r="NDQ125" s="15"/>
      <c r="NDR125" s="15"/>
      <c r="NDS125" s="19"/>
      <c r="NDT125" s="15"/>
      <c r="NDU125" s="15"/>
      <c r="NDV125" s="15"/>
      <c r="NDW125" s="15"/>
      <c r="NDX125" s="15"/>
      <c r="NDY125" s="15"/>
      <c r="NDZ125" s="19"/>
      <c r="NEA125" s="59"/>
      <c r="NEB125" s="59"/>
      <c r="NEC125" s="52"/>
      <c r="NED125" s="52"/>
      <c r="NEE125" s="52"/>
      <c r="NEF125" s="52"/>
      <c r="NEG125" s="52"/>
      <c r="NEH125" s="59"/>
      <c r="NEI125" s="59"/>
      <c r="NEJ125" s="59"/>
      <c r="NEK125" s="59"/>
      <c r="NEL125" s="60"/>
      <c r="NEM125" s="278"/>
      <c r="NEN125" s="243"/>
      <c r="NEO125" s="244"/>
      <c r="NEP125" s="244"/>
      <c r="NEQ125" s="244"/>
      <c r="NER125" s="244"/>
      <c r="NES125" s="244"/>
      <c r="NET125" s="201"/>
      <c r="NEU125" s="210"/>
      <c r="NEV125" s="15"/>
      <c r="NEW125" s="15"/>
      <c r="NEX125" s="15"/>
      <c r="NEY125" s="15"/>
      <c r="NEZ125" s="15"/>
      <c r="NFA125" s="15"/>
      <c r="NFB125" s="15"/>
      <c r="NFC125" s="15"/>
      <c r="NFD125" s="15"/>
      <c r="NFE125" s="15"/>
      <c r="NFF125" s="19"/>
      <c r="NFG125" s="15"/>
      <c r="NFH125" s="15"/>
      <c r="NFI125" s="15"/>
      <c r="NFJ125" s="15"/>
      <c r="NFK125" s="15"/>
      <c r="NFL125" s="15"/>
      <c r="NFM125" s="19"/>
      <c r="NFN125" s="59"/>
      <c r="NFO125" s="59"/>
      <c r="NFP125" s="52"/>
      <c r="NFQ125" s="52"/>
      <c r="NFR125" s="52"/>
      <c r="NFS125" s="52"/>
      <c r="NFT125" s="52"/>
      <c r="NFU125" s="59"/>
      <c r="NFV125" s="59"/>
      <c r="NFW125" s="59"/>
      <c r="NFX125" s="59"/>
      <c r="NFY125" s="60"/>
      <c r="NFZ125" s="278"/>
      <c r="NGA125" s="243"/>
      <c r="NGB125" s="244"/>
      <c r="NGC125" s="244"/>
      <c r="NGD125" s="244"/>
      <c r="NGE125" s="244"/>
      <c r="NGF125" s="244"/>
      <c r="NGG125" s="201"/>
      <c r="NGH125" s="210"/>
      <c r="NGI125" s="15"/>
      <c r="NGJ125" s="15"/>
      <c r="NGK125" s="15"/>
      <c r="NGL125" s="15"/>
      <c r="NGM125" s="15"/>
      <c r="NGN125" s="15"/>
      <c r="NGO125" s="15"/>
      <c r="NGP125" s="15"/>
      <c r="NGQ125" s="15"/>
      <c r="NGR125" s="15"/>
      <c r="NGS125" s="19"/>
      <c r="NGT125" s="15"/>
      <c r="NGU125" s="15"/>
      <c r="NGV125" s="15"/>
      <c r="NGW125" s="15"/>
      <c r="NGX125" s="15"/>
      <c r="NGY125" s="15"/>
      <c r="NGZ125" s="19"/>
      <c r="NHA125" s="59"/>
      <c r="NHB125" s="59"/>
      <c r="NHC125" s="52"/>
      <c r="NHD125" s="52"/>
      <c r="NHE125" s="52"/>
      <c r="NHF125" s="52"/>
      <c r="NHG125" s="52"/>
      <c r="NHH125" s="59"/>
      <c r="NHI125" s="59"/>
      <c r="NHJ125" s="59"/>
      <c r="NHK125" s="59"/>
      <c r="NHL125" s="60"/>
      <c r="NHM125" s="278"/>
      <c r="NHN125" s="243"/>
      <c r="NHO125" s="244"/>
      <c r="NHP125" s="244"/>
      <c r="NHQ125" s="244"/>
      <c r="NHR125" s="244"/>
      <c r="NHS125" s="244"/>
      <c r="NHT125" s="201"/>
      <c r="NHU125" s="210"/>
      <c r="NHV125" s="15"/>
      <c r="NHW125" s="15"/>
      <c r="NHX125" s="15"/>
      <c r="NHY125" s="15"/>
      <c r="NHZ125" s="15"/>
      <c r="NIA125" s="15"/>
      <c r="NIB125" s="15"/>
      <c r="NIC125" s="15"/>
      <c r="NID125" s="15"/>
      <c r="NIE125" s="15"/>
      <c r="NIF125" s="19"/>
      <c r="NIG125" s="15"/>
      <c r="NIH125" s="15"/>
      <c r="NII125" s="15"/>
      <c r="NIJ125" s="15"/>
      <c r="NIK125" s="15"/>
      <c r="NIL125" s="15"/>
      <c r="NIM125" s="19"/>
      <c r="NIN125" s="59"/>
      <c r="NIO125" s="59"/>
      <c r="NIP125" s="52"/>
      <c r="NIQ125" s="52"/>
      <c r="NIR125" s="52"/>
      <c r="NIS125" s="52"/>
      <c r="NIT125" s="52"/>
      <c r="NIU125" s="59"/>
      <c r="NIV125" s="59"/>
      <c r="NIW125" s="59"/>
      <c r="NIX125" s="59"/>
      <c r="NIY125" s="60"/>
      <c r="NIZ125" s="278"/>
      <c r="NJA125" s="243"/>
      <c r="NJB125" s="244"/>
      <c r="NJC125" s="244"/>
      <c r="NJD125" s="244"/>
      <c r="NJE125" s="244"/>
      <c r="NJF125" s="244"/>
      <c r="NJG125" s="201"/>
      <c r="NJH125" s="210"/>
      <c r="NJI125" s="15"/>
      <c r="NJJ125" s="15"/>
      <c r="NJK125" s="15"/>
      <c r="NJL125" s="15"/>
      <c r="NJM125" s="15"/>
      <c r="NJN125" s="15"/>
      <c r="NJO125" s="15"/>
      <c r="NJP125" s="15"/>
      <c r="NJQ125" s="15"/>
      <c r="NJR125" s="15"/>
      <c r="NJS125" s="19"/>
      <c r="NJT125" s="15"/>
      <c r="NJU125" s="15"/>
      <c r="NJV125" s="15"/>
      <c r="NJW125" s="15"/>
      <c r="NJX125" s="15"/>
      <c r="NJY125" s="15"/>
      <c r="NJZ125" s="19"/>
      <c r="NKA125" s="59"/>
      <c r="NKB125" s="59"/>
      <c r="NKC125" s="52"/>
      <c r="NKD125" s="52"/>
      <c r="NKE125" s="52"/>
      <c r="NKF125" s="52"/>
      <c r="NKG125" s="52"/>
      <c r="NKH125" s="59"/>
      <c r="NKI125" s="59"/>
      <c r="NKJ125" s="59"/>
      <c r="NKK125" s="59"/>
      <c r="NKL125" s="60"/>
      <c r="NKM125" s="278"/>
      <c r="NKN125" s="243"/>
      <c r="NKO125" s="244"/>
      <c r="NKP125" s="244"/>
      <c r="NKQ125" s="244"/>
      <c r="NKR125" s="244"/>
      <c r="NKS125" s="244"/>
      <c r="NKT125" s="201"/>
      <c r="NKU125" s="210"/>
      <c r="NKV125" s="15"/>
      <c r="NKW125" s="15"/>
      <c r="NKX125" s="15"/>
      <c r="NKY125" s="15"/>
      <c r="NKZ125" s="15"/>
      <c r="NLA125" s="15"/>
      <c r="NLB125" s="15"/>
      <c r="NLC125" s="15"/>
      <c r="NLD125" s="15"/>
      <c r="NLE125" s="15"/>
      <c r="NLF125" s="19"/>
      <c r="NLG125" s="15"/>
      <c r="NLH125" s="15"/>
      <c r="NLI125" s="15"/>
      <c r="NLJ125" s="15"/>
      <c r="NLK125" s="15"/>
      <c r="NLL125" s="15"/>
      <c r="NLM125" s="19"/>
      <c r="NLN125" s="59"/>
      <c r="NLO125" s="59"/>
      <c r="NLP125" s="52"/>
      <c r="NLQ125" s="52"/>
      <c r="NLR125" s="52"/>
      <c r="NLS125" s="52"/>
      <c r="NLT125" s="52"/>
      <c r="NLU125" s="59"/>
      <c r="NLV125" s="59"/>
      <c r="NLW125" s="59"/>
      <c r="NLX125" s="59"/>
      <c r="NLY125" s="60"/>
      <c r="NLZ125" s="278"/>
      <c r="NMA125" s="243"/>
      <c r="NMB125" s="244"/>
      <c r="NMC125" s="244"/>
      <c r="NMD125" s="244"/>
      <c r="NME125" s="244"/>
      <c r="NMF125" s="244"/>
      <c r="NMG125" s="201"/>
      <c r="NMH125" s="210"/>
      <c r="NMI125" s="15"/>
      <c r="NMJ125" s="15"/>
      <c r="NMK125" s="15"/>
      <c r="NML125" s="15"/>
      <c r="NMM125" s="15"/>
      <c r="NMN125" s="15"/>
      <c r="NMO125" s="15"/>
      <c r="NMP125" s="15"/>
      <c r="NMQ125" s="15"/>
      <c r="NMR125" s="15"/>
      <c r="NMS125" s="19"/>
      <c r="NMT125" s="15"/>
      <c r="NMU125" s="15"/>
      <c r="NMV125" s="15"/>
      <c r="NMW125" s="15"/>
      <c r="NMX125" s="15"/>
      <c r="NMY125" s="15"/>
      <c r="NMZ125" s="19"/>
      <c r="NNA125" s="59"/>
      <c r="NNB125" s="59"/>
      <c r="NNC125" s="52"/>
      <c r="NND125" s="52"/>
      <c r="NNE125" s="52"/>
      <c r="NNF125" s="52"/>
      <c r="NNG125" s="52"/>
      <c r="NNH125" s="59"/>
      <c r="NNI125" s="59"/>
      <c r="NNJ125" s="59"/>
      <c r="NNK125" s="59"/>
      <c r="NNL125" s="60"/>
      <c r="NNM125" s="278"/>
      <c r="NNN125" s="243"/>
      <c r="NNO125" s="244"/>
      <c r="NNP125" s="244"/>
      <c r="NNQ125" s="244"/>
      <c r="NNR125" s="244"/>
      <c r="NNS125" s="244"/>
      <c r="NNT125" s="201"/>
      <c r="NNU125" s="210"/>
      <c r="NNV125" s="15"/>
      <c r="NNW125" s="15"/>
      <c r="NNX125" s="15"/>
      <c r="NNY125" s="15"/>
      <c r="NNZ125" s="15"/>
      <c r="NOA125" s="15"/>
      <c r="NOB125" s="15"/>
      <c r="NOC125" s="15"/>
      <c r="NOD125" s="15"/>
      <c r="NOE125" s="15"/>
      <c r="NOF125" s="19"/>
      <c r="NOG125" s="15"/>
      <c r="NOH125" s="15"/>
      <c r="NOI125" s="15"/>
      <c r="NOJ125" s="15"/>
      <c r="NOK125" s="15"/>
      <c r="NOL125" s="15"/>
      <c r="NOM125" s="19"/>
      <c r="NON125" s="59"/>
      <c r="NOO125" s="59"/>
      <c r="NOP125" s="52"/>
      <c r="NOQ125" s="52"/>
      <c r="NOR125" s="52"/>
      <c r="NOS125" s="52"/>
      <c r="NOT125" s="52"/>
      <c r="NOU125" s="59"/>
      <c r="NOV125" s="59"/>
      <c r="NOW125" s="59"/>
      <c r="NOX125" s="59"/>
      <c r="NOY125" s="60"/>
      <c r="NOZ125" s="278"/>
      <c r="NPA125" s="243"/>
      <c r="NPB125" s="244"/>
      <c r="NPC125" s="244"/>
      <c r="NPD125" s="244"/>
      <c r="NPE125" s="244"/>
      <c r="NPF125" s="244"/>
      <c r="NPG125" s="201"/>
      <c r="NPH125" s="210"/>
      <c r="NPI125" s="15"/>
      <c r="NPJ125" s="15"/>
      <c r="NPK125" s="15"/>
      <c r="NPL125" s="15"/>
      <c r="NPM125" s="15"/>
      <c r="NPN125" s="15"/>
      <c r="NPO125" s="15"/>
      <c r="NPP125" s="15"/>
      <c r="NPQ125" s="15"/>
      <c r="NPR125" s="15"/>
      <c r="NPS125" s="19"/>
      <c r="NPT125" s="15"/>
      <c r="NPU125" s="15"/>
      <c r="NPV125" s="15"/>
      <c r="NPW125" s="15"/>
      <c r="NPX125" s="15"/>
      <c r="NPY125" s="15"/>
      <c r="NPZ125" s="19"/>
      <c r="NQA125" s="59"/>
      <c r="NQB125" s="59"/>
      <c r="NQC125" s="52"/>
      <c r="NQD125" s="52"/>
      <c r="NQE125" s="52"/>
      <c r="NQF125" s="52"/>
      <c r="NQG125" s="52"/>
      <c r="NQH125" s="59"/>
      <c r="NQI125" s="59"/>
      <c r="NQJ125" s="59"/>
      <c r="NQK125" s="59"/>
      <c r="NQL125" s="60"/>
      <c r="NQM125" s="278"/>
      <c r="NQN125" s="243"/>
      <c r="NQO125" s="244"/>
      <c r="NQP125" s="244"/>
      <c r="NQQ125" s="244"/>
      <c r="NQR125" s="244"/>
      <c r="NQS125" s="244"/>
      <c r="NQT125" s="201"/>
      <c r="NQU125" s="210"/>
      <c r="NQV125" s="15"/>
      <c r="NQW125" s="15"/>
      <c r="NQX125" s="15"/>
      <c r="NQY125" s="15"/>
      <c r="NQZ125" s="15"/>
      <c r="NRA125" s="15"/>
      <c r="NRB125" s="15"/>
      <c r="NRC125" s="15"/>
      <c r="NRD125" s="15"/>
      <c r="NRE125" s="15"/>
      <c r="NRF125" s="19"/>
      <c r="NRG125" s="15"/>
      <c r="NRH125" s="15"/>
      <c r="NRI125" s="15"/>
      <c r="NRJ125" s="15"/>
      <c r="NRK125" s="15"/>
      <c r="NRL125" s="15"/>
      <c r="NRM125" s="19"/>
      <c r="NRN125" s="59"/>
      <c r="NRO125" s="59"/>
      <c r="NRP125" s="52"/>
      <c r="NRQ125" s="52"/>
      <c r="NRR125" s="52"/>
      <c r="NRS125" s="52"/>
      <c r="NRT125" s="52"/>
      <c r="NRU125" s="59"/>
      <c r="NRV125" s="59"/>
      <c r="NRW125" s="59"/>
      <c r="NRX125" s="59"/>
      <c r="NRY125" s="60"/>
      <c r="NRZ125" s="278"/>
      <c r="NSA125" s="243"/>
      <c r="NSB125" s="244"/>
      <c r="NSC125" s="244"/>
      <c r="NSD125" s="244"/>
      <c r="NSE125" s="244"/>
      <c r="NSF125" s="244"/>
      <c r="NSG125" s="201"/>
      <c r="NSH125" s="210"/>
      <c r="NSI125" s="15"/>
      <c r="NSJ125" s="15"/>
      <c r="NSK125" s="15"/>
      <c r="NSL125" s="15"/>
      <c r="NSM125" s="15"/>
      <c r="NSN125" s="15"/>
      <c r="NSO125" s="15"/>
      <c r="NSP125" s="15"/>
      <c r="NSQ125" s="15"/>
      <c r="NSR125" s="15"/>
      <c r="NSS125" s="19"/>
      <c r="NST125" s="15"/>
      <c r="NSU125" s="15"/>
      <c r="NSV125" s="15"/>
      <c r="NSW125" s="15"/>
      <c r="NSX125" s="15"/>
      <c r="NSY125" s="15"/>
      <c r="NSZ125" s="19"/>
      <c r="NTA125" s="59"/>
      <c r="NTB125" s="59"/>
      <c r="NTC125" s="52"/>
      <c r="NTD125" s="52"/>
      <c r="NTE125" s="52"/>
      <c r="NTF125" s="52"/>
      <c r="NTG125" s="52"/>
      <c r="NTH125" s="59"/>
      <c r="NTI125" s="59"/>
      <c r="NTJ125" s="59"/>
      <c r="NTK125" s="59"/>
      <c r="NTL125" s="60"/>
      <c r="NTM125" s="278"/>
      <c r="NTN125" s="243"/>
      <c r="NTO125" s="244"/>
      <c r="NTP125" s="244"/>
      <c r="NTQ125" s="244"/>
      <c r="NTR125" s="244"/>
      <c r="NTS125" s="244"/>
      <c r="NTT125" s="201"/>
      <c r="NTU125" s="210"/>
      <c r="NTV125" s="15"/>
      <c r="NTW125" s="15"/>
      <c r="NTX125" s="15"/>
      <c r="NTY125" s="15"/>
      <c r="NTZ125" s="15"/>
      <c r="NUA125" s="15"/>
      <c r="NUB125" s="15"/>
      <c r="NUC125" s="15"/>
      <c r="NUD125" s="15"/>
      <c r="NUE125" s="15"/>
      <c r="NUF125" s="19"/>
      <c r="NUG125" s="15"/>
      <c r="NUH125" s="15"/>
      <c r="NUI125" s="15"/>
      <c r="NUJ125" s="15"/>
      <c r="NUK125" s="15"/>
      <c r="NUL125" s="15"/>
      <c r="NUM125" s="19"/>
      <c r="NUN125" s="59"/>
      <c r="NUO125" s="59"/>
      <c r="NUP125" s="52"/>
      <c r="NUQ125" s="52"/>
      <c r="NUR125" s="52"/>
      <c r="NUS125" s="52"/>
      <c r="NUT125" s="52"/>
      <c r="NUU125" s="59"/>
      <c r="NUV125" s="59"/>
      <c r="NUW125" s="59"/>
      <c r="NUX125" s="59"/>
      <c r="NUY125" s="60"/>
      <c r="NUZ125" s="278"/>
      <c r="NVA125" s="243"/>
      <c r="NVB125" s="244"/>
      <c r="NVC125" s="244"/>
      <c r="NVD125" s="244"/>
      <c r="NVE125" s="244"/>
      <c r="NVF125" s="244"/>
      <c r="NVG125" s="201"/>
      <c r="NVH125" s="210"/>
      <c r="NVI125" s="15"/>
      <c r="NVJ125" s="15"/>
      <c r="NVK125" s="15"/>
      <c r="NVL125" s="15"/>
      <c r="NVM125" s="15"/>
      <c r="NVN125" s="15"/>
      <c r="NVO125" s="15"/>
      <c r="NVP125" s="15"/>
      <c r="NVQ125" s="15"/>
      <c r="NVR125" s="15"/>
      <c r="NVS125" s="19"/>
      <c r="NVT125" s="15"/>
      <c r="NVU125" s="15"/>
      <c r="NVV125" s="15"/>
      <c r="NVW125" s="15"/>
      <c r="NVX125" s="15"/>
      <c r="NVY125" s="15"/>
      <c r="NVZ125" s="19"/>
      <c r="NWA125" s="59"/>
      <c r="NWB125" s="59"/>
      <c r="NWC125" s="52"/>
      <c r="NWD125" s="52"/>
      <c r="NWE125" s="52"/>
      <c r="NWF125" s="52"/>
      <c r="NWG125" s="52"/>
      <c r="NWH125" s="59"/>
      <c r="NWI125" s="59"/>
      <c r="NWJ125" s="59"/>
      <c r="NWK125" s="59"/>
      <c r="NWL125" s="60"/>
      <c r="NWM125" s="278"/>
      <c r="NWN125" s="243"/>
      <c r="NWO125" s="244"/>
      <c r="NWP125" s="244"/>
      <c r="NWQ125" s="244"/>
      <c r="NWR125" s="244"/>
      <c r="NWS125" s="244"/>
      <c r="NWT125" s="201"/>
      <c r="NWU125" s="210"/>
      <c r="NWV125" s="15"/>
      <c r="NWW125" s="15"/>
      <c r="NWX125" s="15"/>
      <c r="NWY125" s="15"/>
      <c r="NWZ125" s="15"/>
      <c r="NXA125" s="15"/>
      <c r="NXB125" s="15"/>
      <c r="NXC125" s="15"/>
      <c r="NXD125" s="15"/>
      <c r="NXE125" s="15"/>
      <c r="NXF125" s="19"/>
      <c r="NXG125" s="15"/>
      <c r="NXH125" s="15"/>
      <c r="NXI125" s="15"/>
      <c r="NXJ125" s="15"/>
      <c r="NXK125" s="15"/>
      <c r="NXL125" s="15"/>
      <c r="NXM125" s="19"/>
      <c r="NXN125" s="59"/>
      <c r="NXO125" s="59"/>
      <c r="NXP125" s="52"/>
      <c r="NXQ125" s="52"/>
      <c r="NXR125" s="52"/>
      <c r="NXS125" s="52"/>
      <c r="NXT125" s="52"/>
      <c r="NXU125" s="59"/>
      <c r="NXV125" s="59"/>
      <c r="NXW125" s="59"/>
      <c r="NXX125" s="59"/>
      <c r="NXY125" s="60"/>
      <c r="NXZ125" s="278"/>
      <c r="NYA125" s="243"/>
      <c r="NYB125" s="244"/>
      <c r="NYC125" s="244"/>
      <c r="NYD125" s="244"/>
      <c r="NYE125" s="244"/>
      <c r="NYF125" s="244"/>
      <c r="NYG125" s="201"/>
      <c r="NYH125" s="210"/>
      <c r="NYI125" s="15"/>
      <c r="NYJ125" s="15"/>
      <c r="NYK125" s="15"/>
      <c r="NYL125" s="15"/>
      <c r="NYM125" s="15"/>
      <c r="NYN125" s="15"/>
      <c r="NYO125" s="15"/>
      <c r="NYP125" s="15"/>
      <c r="NYQ125" s="15"/>
      <c r="NYR125" s="15"/>
      <c r="NYS125" s="19"/>
      <c r="NYT125" s="15"/>
      <c r="NYU125" s="15"/>
      <c r="NYV125" s="15"/>
      <c r="NYW125" s="15"/>
      <c r="NYX125" s="15"/>
      <c r="NYY125" s="15"/>
      <c r="NYZ125" s="19"/>
      <c r="NZA125" s="59"/>
      <c r="NZB125" s="59"/>
      <c r="NZC125" s="52"/>
      <c r="NZD125" s="52"/>
      <c r="NZE125" s="52"/>
      <c r="NZF125" s="52"/>
      <c r="NZG125" s="52"/>
      <c r="NZH125" s="59"/>
      <c r="NZI125" s="59"/>
      <c r="NZJ125" s="59"/>
      <c r="NZK125" s="59"/>
      <c r="NZL125" s="60"/>
      <c r="NZM125" s="278"/>
      <c r="NZN125" s="243"/>
      <c r="NZO125" s="244"/>
      <c r="NZP125" s="244"/>
      <c r="NZQ125" s="244"/>
      <c r="NZR125" s="244"/>
      <c r="NZS125" s="244"/>
      <c r="NZT125" s="201"/>
      <c r="NZU125" s="210"/>
      <c r="NZV125" s="15"/>
      <c r="NZW125" s="15"/>
      <c r="NZX125" s="15"/>
      <c r="NZY125" s="15"/>
      <c r="NZZ125" s="15"/>
      <c r="OAA125" s="15"/>
      <c r="OAB125" s="15"/>
      <c r="OAC125" s="15"/>
      <c r="OAD125" s="15"/>
      <c r="OAE125" s="15"/>
      <c r="OAF125" s="19"/>
      <c r="OAG125" s="15"/>
      <c r="OAH125" s="15"/>
      <c r="OAI125" s="15"/>
      <c r="OAJ125" s="15"/>
      <c r="OAK125" s="15"/>
      <c r="OAL125" s="15"/>
      <c r="OAM125" s="19"/>
      <c r="OAN125" s="59"/>
      <c r="OAO125" s="59"/>
      <c r="OAP125" s="52"/>
      <c r="OAQ125" s="52"/>
      <c r="OAR125" s="52"/>
      <c r="OAS125" s="52"/>
      <c r="OAT125" s="52"/>
      <c r="OAU125" s="59"/>
      <c r="OAV125" s="59"/>
      <c r="OAW125" s="59"/>
      <c r="OAX125" s="59"/>
      <c r="OAY125" s="60"/>
      <c r="OAZ125" s="278"/>
      <c r="OBA125" s="243"/>
      <c r="OBB125" s="244"/>
      <c r="OBC125" s="244"/>
      <c r="OBD125" s="244"/>
      <c r="OBE125" s="244"/>
      <c r="OBF125" s="244"/>
      <c r="OBG125" s="201"/>
      <c r="OBH125" s="210"/>
      <c r="OBI125" s="15"/>
      <c r="OBJ125" s="15"/>
      <c r="OBK125" s="15"/>
      <c r="OBL125" s="15"/>
      <c r="OBM125" s="15"/>
      <c r="OBN125" s="15"/>
      <c r="OBO125" s="15"/>
      <c r="OBP125" s="15"/>
      <c r="OBQ125" s="15"/>
      <c r="OBR125" s="15"/>
      <c r="OBS125" s="19"/>
      <c r="OBT125" s="15"/>
      <c r="OBU125" s="15"/>
      <c r="OBV125" s="15"/>
      <c r="OBW125" s="15"/>
      <c r="OBX125" s="15"/>
      <c r="OBY125" s="15"/>
      <c r="OBZ125" s="19"/>
      <c r="OCA125" s="59"/>
      <c r="OCB125" s="59"/>
      <c r="OCC125" s="52"/>
      <c r="OCD125" s="52"/>
      <c r="OCE125" s="52"/>
      <c r="OCF125" s="52"/>
      <c r="OCG125" s="52"/>
      <c r="OCH125" s="59"/>
      <c r="OCI125" s="59"/>
      <c r="OCJ125" s="59"/>
      <c r="OCK125" s="59"/>
      <c r="OCL125" s="60"/>
      <c r="OCM125" s="278"/>
      <c r="OCN125" s="243"/>
      <c r="OCO125" s="244"/>
      <c r="OCP125" s="244"/>
      <c r="OCQ125" s="244"/>
      <c r="OCR125" s="244"/>
      <c r="OCS125" s="244"/>
      <c r="OCT125" s="201"/>
      <c r="OCU125" s="210"/>
      <c r="OCV125" s="15"/>
      <c r="OCW125" s="15"/>
      <c r="OCX125" s="15"/>
      <c r="OCY125" s="15"/>
      <c r="OCZ125" s="15"/>
      <c r="ODA125" s="15"/>
      <c r="ODB125" s="15"/>
      <c r="ODC125" s="15"/>
      <c r="ODD125" s="15"/>
      <c r="ODE125" s="15"/>
      <c r="ODF125" s="19"/>
      <c r="ODG125" s="15"/>
      <c r="ODH125" s="15"/>
      <c r="ODI125" s="15"/>
      <c r="ODJ125" s="15"/>
      <c r="ODK125" s="15"/>
      <c r="ODL125" s="15"/>
      <c r="ODM125" s="19"/>
      <c r="ODN125" s="59"/>
      <c r="ODO125" s="59"/>
      <c r="ODP125" s="52"/>
      <c r="ODQ125" s="52"/>
      <c r="ODR125" s="52"/>
      <c r="ODS125" s="52"/>
      <c r="ODT125" s="52"/>
      <c r="ODU125" s="59"/>
      <c r="ODV125" s="59"/>
      <c r="ODW125" s="59"/>
      <c r="ODX125" s="59"/>
      <c r="ODY125" s="60"/>
      <c r="ODZ125" s="278"/>
      <c r="OEA125" s="243"/>
      <c r="OEB125" s="244"/>
      <c r="OEC125" s="244"/>
      <c r="OED125" s="244"/>
      <c r="OEE125" s="244"/>
      <c r="OEF125" s="244"/>
      <c r="OEG125" s="201"/>
      <c r="OEH125" s="210"/>
      <c r="OEI125" s="15"/>
      <c r="OEJ125" s="15"/>
      <c r="OEK125" s="15"/>
      <c r="OEL125" s="15"/>
      <c r="OEM125" s="15"/>
      <c r="OEN125" s="15"/>
      <c r="OEO125" s="15"/>
      <c r="OEP125" s="15"/>
      <c r="OEQ125" s="15"/>
      <c r="OER125" s="15"/>
      <c r="OES125" s="19"/>
      <c r="OET125" s="15"/>
      <c r="OEU125" s="15"/>
      <c r="OEV125" s="15"/>
      <c r="OEW125" s="15"/>
      <c r="OEX125" s="15"/>
      <c r="OEY125" s="15"/>
      <c r="OEZ125" s="19"/>
      <c r="OFA125" s="59"/>
      <c r="OFB125" s="59"/>
      <c r="OFC125" s="52"/>
      <c r="OFD125" s="52"/>
      <c r="OFE125" s="52"/>
      <c r="OFF125" s="52"/>
      <c r="OFG125" s="52"/>
      <c r="OFH125" s="59"/>
      <c r="OFI125" s="59"/>
      <c r="OFJ125" s="59"/>
      <c r="OFK125" s="59"/>
      <c r="OFL125" s="60"/>
      <c r="OFM125" s="278"/>
      <c r="OFN125" s="243"/>
      <c r="OFO125" s="244"/>
      <c r="OFP125" s="244"/>
      <c r="OFQ125" s="244"/>
      <c r="OFR125" s="244"/>
      <c r="OFS125" s="244"/>
      <c r="OFT125" s="201"/>
      <c r="OFU125" s="210"/>
      <c r="OFV125" s="15"/>
      <c r="OFW125" s="15"/>
      <c r="OFX125" s="15"/>
      <c r="OFY125" s="15"/>
      <c r="OFZ125" s="15"/>
      <c r="OGA125" s="15"/>
      <c r="OGB125" s="15"/>
      <c r="OGC125" s="15"/>
      <c r="OGD125" s="15"/>
      <c r="OGE125" s="15"/>
      <c r="OGF125" s="19"/>
      <c r="OGG125" s="15"/>
      <c r="OGH125" s="15"/>
      <c r="OGI125" s="15"/>
      <c r="OGJ125" s="15"/>
      <c r="OGK125" s="15"/>
      <c r="OGL125" s="15"/>
      <c r="OGM125" s="19"/>
      <c r="OGN125" s="59"/>
      <c r="OGO125" s="59"/>
      <c r="OGP125" s="52"/>
      <c r="OGQ125" s="52"/>
      <c r="OGR125" s="52"/>
      <c r="OGS125" s="52"/>
      <c r="OGT125" s="52"/>
      <c r="OGU125" s="59"/>
      <c r="OGV125" s="59"/>
      <c r="OGW125" s="59"/>
      <c r="OGX125" s="59"/>
      <c r="OGY125" s="60"/>
      <c r="OGZ125" s="278"/>
      <c r="OHA125" s="243"/>
      <c r="OHB125" s="244"/>
      <c r="OHC125" s="244"/>
      <c r="OHD125" s="244"/>
      <c r="OHE125" s="244"/>
      <c r="OHF125" s="244"/>
      <c r="OHG125" s="201"/>
      <c r="OHH125" s="210"/>
      <c r="OHI125" s="15"/>
      <c r="OHJ125" s="15"/>
      <c r="OHK125" s="15"/>
      <c r="OHL125" s="15"/>
      <c r="OHM125" s="15"/>
      <c r="OHN125" s="15"/>
      <c r="OHO125" s="15"/>
      <c r="OHP125" s="15"/>
      <c r="OHQ125" s="15"/>
      <c r="OHR125" s="15"/>
      <c r="OHS125" s="19"/>
      <c r="OHT125" s="15"/>
      <c r="OHU125" s="15"/>
      <c r="OHV125" s="15"/>
      <c r="OHW125" s="15"/>
      <c r="OHX125" s="15"/>
      <c r="OHY125" s="15"/>
      <c r="OHZ125" s="19"/>
      <c r="OIA125" s="59"/>
      <c r="OIB125" s="59"/>
      <c r="OIC125" s="52"/>
      <c r="OID125" s="52"/>
      <c r="OIE125" s="52"/>
      <c r="OIF125" s="52"/>
      <c r="OIG125" s="52"/>
      <c r="OIH125" s="59"/>
      <c r="OII125" s="59"/>
      <c r="OIJ125" s="59"/>
      <c r="OIK125" s="59"/>
      <c r="OIL125" s="60"/>
      <c r="OIM125" s="278"/>
      <c r="OIN125" s="243"/>
      <c r="OIO125" s="244"/>
      <c r="OIP125" s="244"/>
      <c r="OIQ125" s="244"/>
      <c r="OIR125" s="244"/>
      <c r="OIS125" s="244"/>
      <c r="OIT125" s="201"/>
      <c r="OIU125" s="210"/>
      <c r="OIV125" s="15"/>
      <c r="OIW125" s="15"/>
      <c r="OIX125" s="15"/>
      <c r="OIY125" s="15"/>
      <c r="OIZ125" s="15"/>
      <c r="OJA125" s="15"/>
      <c r="OJB125" s="15"/>
      <c r="OJC125" s="15"/>
      <c r="OJD125" s="15"/>
      <c r="OJE125" s="15"/>
      <c r="OJF125" s="19"/>
      <c r="OJG125" s="15"/>
      <c r="OJH125" s="15"/>
      <c r="OJI125" s="15"/>
      <c r="OJJ125" s="15"/>
      <c r="OJK125" s="15"/>
      <c r="OJL125" s="15"/>
      <c r="OJM125" s="19"/>
      <c r="OJN125" s="59"/>
      <c r="OJO125" s="59"/>
      <c r="OJP125" s="52"/>
      <c r="OJQ125" s="52"/>
      <c r="OJR125" s="52"/>
      <c r="OJS125" s="52"/>
      <c r="OJT125" s="52"/>
      <c r="OJU125" s="59"/>
      <c r="OJV125" s="59"/>
      <c r="OJW125" s="59"/>
      <c r="OJX125" s="59"/>
      <c r="OJY125" s="60"/>
      <c r="OJZ125" s="278"/>
      <c r="OKA125" s="243"/>
      <c r="OKB125" s="244"/>
      <c r="OKC125" s="244"/>
      <c r="OKD125" s="244"/>
      <c r="OKE125" s="244"/>
      <c r="OKF125" s="244"/>
      <c r="OKG125" s="201"/>
      <c r="OKH125" s="210"/>
      <c r="OKI125" s="15"/>
      <c r="OKJ125" s="15"/>
      <c r="OKK125" s="15"/>
      <c r="OKL125" s="15"/>
      <c r="OKM125" s="15"/>
      <c r="OKN125" s="15"/>
      <c r="OKO125" s="15"/>
      <c r="OKP125" s="15"/>
      <c r="OKQ125" s="15"/>
      <c r="OKR125" s="15"/>
      <c r="OKS125" s="19"/>
      <c r="OKT125" s="15"/>
      <c r="OKU125" s="15"/>
      <c r="OKV125" s="15"/>
      <c r="OKW125" s="15"/>
      <c r="OKX125" s="15"/>
      <c r="OKY125" s="15"/>
      <c r="OKZ125" s="19"/>
      <c r="OLA125" s="59"/>
      <c r="OLB125" s="59"/>
      <c r="OLC125" s="52"/>
      <c r="OLD125" s="52"/>
      <c r="OLE125" s="52"/>
      <c r="OLF125" s="52"/>
      <c r="OLG125" s="52"/>
      <c r="OLH125" s="59"/>
      <c r="OLI125" s="59"/>
      <c r="OLJ125" s="59"/>
      <c r="OLK125" s="59"/>
      <c r="OLL125" s="60"/>
      <c r="OLM125" s="278"/>
      <c r="OLN125" s="243"/>
      <c r="OLO125" s="244"/>
      <c r="OLP125" s="244"/>
      <c r="OLQ125" s="244"/>
      <c r="OLR125" s="244"/>
      <c r="OLS125" s="244"/>
      <c r="OLT125" s="201"/>
      <c r="OLU125" s="210"/>
      <c r="OLV125" s="15"/>
      <c r="OLW125" s="15"/>
      <c r="OLX125" s="15"/>
      <c r="OLY125" s="15"/>
      <c r="OLZ125" s="15"/>
      <c r="OMA125" s="15"/>
      <c r="OMB125" s="15"/>
      <c r="OMC125" s="15"/>
      <c r="OMD125" s="15"/>
      <c r="OME125" s="15"/>
      <c r="OMF125" s="19"/>
      <c r="OMG125" s="15"/>
      <c r="OMH125" s="15"/>
      <c r="OMI125" s="15"/>
      <c r="OMJ125" s="15"/>
      <c r="OMK125" s="15"/>
      <c r="OML125" s="15"/>
      <c r="OMM125" s="19"/>
      <c r="OMN125" s="59"/>
      <c r="OMO125" s="59"/>
      <c r="OMP125" s="52"/>
      <c r="OMQ125" s="52"/>
      <c r="OMR125" s="52"/>
      <c r="OMS125" s="52"/>
      <c r="OMT125" s="52"/>
      <c r="OMU125" s="59"/>
      <c r="OMV125" s="59"/>
      <c r="OMW125" s="59"/>
      <c r="OMX125" s="59"/>
      <c r="OMY125" s="60"/>
      <c r="OMZ125" s="278"/>
      <c r="ONA125" s="243"/>
      <c r="ONB125" s="244"/>
      <c r="ONC125" s="244"/>
      <c r="OND125" s="244"/>
      <c r="ONE125" s="244"/>
      <c r="ONF125" s="244"/>
      <c r="ONG125" s="201"/>
      <c r="ONH125" s="210"/>
      <c r="ONI125" s="15"/>
      <c r="ONJ125" s="15"/>
      <c r="ONK125" s="15"/>
      <c r="ONL125" s="15"/>
      <c r="ONM125" s="15"/>
      <c r="ONN125" s="15"/>
      <c r="ONO125" s="15"/>
      <c r="ONP125" s="15"/>
      <c r="ONQ125" s="15"/>
      <c r="ONR125" s="15"/>
      <c r="ONS125" s="19"/>
      <c r="ONT125" s="15"/>
      <c r="ONU125" s="15"/>
      <c r="ONV125" s="15"/>
      <c r="ONW125" s="15"/>
      <c r="ONX125" s="15"/>
      <c r="ONY125" s="15"/>
      <c r="ONZ125" s="19"/>
      <c r="OOA125" s="59"/>
      <c r="OOB125" s="59"/>
      <c r="OOC125" s="52"/>
      <c r="OOD125" s="52"/>
      <c r="OOE125" s="52"/>
      <c r="OOF125" s="52"/>
      <c r="OOG125" s="52"/>
      <c r="OOH125" s="59"/>
      <c r="OOI125" s="59"/>
      <c r="OOJ125" s="59"/>
      <c r="OOK125" s="59"/>
      <c r="OOL125" s="60"/>
      <c r="OOM125" s="278"/>
      <c r="OON125" s="243"/>
      <c r="OOO125" s="244"/>
      <c r="OOP125" s="244"/>
      <c r="OOQ125" s="244"/>
      <c r="OOR125" s="244"/>
      <c r="OOS125" s="244"/>
      <c r="OOT125" s="201"/>
      <c r="OOU125" s="210"/>
      <c r="OOV125" s="15"/>
      <c r="OOW125" s="15"/>
      <c r="OOX125" s="15"/>
      <c r="OOY125" s="15"/>
      <c r="OOZ125" s="15"/>
      <c r="OPA125" s="15"/>
      <c r="OPB125" s="15"/>
      <c r="OPC125" s="15"/>
      <c r="OPD125" s="15"/>
      <c r="OPE125" s="15"/>
      <c r="OPF125" s="19"/>
      <c r="OPG125" s="15"/>
      <c r="OPH125" s="15"/>
      <c r="OPI125" s="15"/>
      <c r="OPJ125" s="15"/>
      <c r="OPK125" s="15"/>
      <c r="OPL125" s="15"/>
      <c r="OPM125" s="19"/>
      <c r="OPN125" s="59"/>
      <c r="OPO125" s="59"/>
      <c r="OPP125" s="52"/>
      <c r="OPQ125" s="52"/>
      <c r="OPR125" s="52"/>
      <c r="OPS125" s="52"/>
      <c r="OPT125" s="52"/>
      <c r="OPU125" s="59"/>
      <c r="OPV125" s="59"/>
      <c r="OPW125" s="59"/>
      <c r="OPX125" s="59"/>
      <c r="OPY125" s="60"/>
      <c r="OPZ125" s="278"/>
      <c r="OQA125" s="243"/>
      <c r="OQB125" s="244"/>
      <c r="OQC125" s="244"/>
      <c r="OQD125" s="244"/>
      <c r="OQE125" s="244"/>
      <c r="OQF125" s="244"/>
      <c r="OQG125" s="201"/>
      <c r="OQH125" s="210"/>
      <c r="OQI125" s="15"/>
      <c r="OQJ125" s="15"/>
      <c r="OQK125" s="15"/>
      <c r="OQL125" s="15"/>
      <c r="OQM125" s="15"/>
      <c r="OQN125" s="15"/>
      <c r="OQO125" s="15"/>
      <c r="OQP125" s="15"/>
      <c r="OQQ125" s="15"/>
      <c r="OQR125" s="15"/>
      <c r="OQS125" s="19"/>
      <c r="OQT125" s="15"/>
      <c r="OQU125" s="15"/>
      <c r="OQV125" s="15"/>
      <c r="OQW125" s="15"/>
      <c r="OQX125" s="15"/>
      <c r="OQY125" s="15"/>
      <c r="OQZ125" s="19"/>
      <c r="ORA125" s="59"/>
      <c r="ORB125" s="59"/>
      <c r="ORC125" s="52"/>
      <c r="ORD125" s="52"/>
      <c r="ORE125" s="52"/>
      <c r="ORF125" s="52"/>
      <c r="ORG125" s="52"/>
      <c r="ORH125" s="59"/>
      <c r="ORI125" s="59"/>
      <c r="ORJ125" s="59"/>
      <c r="ORK125" s="59"/>
      <c r="ORL125" s="60"/>
      <c r="ORM125" s="278"/>
      <c r="ORN125" s="243"/>
      <c r="ORO125" s="244"/>
      <c r="ORP125" s="244"/>
      <c r="ORQ125" s="244"/>
      <c r="ORR125" s="244"/>
      <c r="ORS125" s="244"/>
      <c r="ORT125" s="201"/>
      <c r="ORU125" s="210"/>
      <c r="ORV125" s="15"/>
      <c r="ORW125" s="15"/>
      <c r="ORX125" s="15"/>
      <c r="ORY125" s="15"/>
      <c r="ORZ125" s="15"/>
      <c r="OSA125" s="15"/>
      <c r="OSB125" s="15"/>
      <c r="OSC125" s="15"/>
      <c r="OSD125" s="15"/>
      <c r="OSE125" s="15"/>
      <c r="OSF125" s="19"/>
      <c r="OSG125" s="15"/>
      <c r="OSH125" s="15"/>
      <c r="OSI125" s="15"/>
      <c r="OSJ125" s="15"/>
      <c r="OSK125" s="15"/>
      <c r="OSL125" s="15"/>
      <c r="OSM125" s="19"/>
      <c r="OSN125" s="59"/>
      <c r="OSO125" s="59"/>
      <c r="OSP125" s="52"/>
      <c r="OSQ125" s="52"/>
      <c r="OSR125" s="52"/>
      <c r="OSS125" s="52"/>
      <c r="OST125" s="52"/>
      <c r="OSU125" s="59"/>
      <c r="OSV125" s="59"/>
      <c r="OSW125" s="59"/>
      <c r="OSX125" s="59"/>
      <c r="OSY125" s="60"/>
      <c r="OSZ125" s="278"/>
      <c r="OTA125" s="243"/>
      <c r="OTB125" s="244"/>
      <c r="OTC125" s="244"/>
      <c r="OTD125" s="244"/>
      <c r="OTE125" s="244"/>
      <c r="OTF125" s="244"/>
      <c r="OTG125" s="201"/>
      <c r="OTH125" s="210"/>
      <c r="OTI125" s="15"/>
      <c r="OTJ125" s="15"/>
      <c r="OTK125" s="15"/>
      <c r="OTL125" s="15"/>
      <c r="OTM125" s="15"/>
      <c r="OTN125" s="15"/>
      <c r="OTO125" s="15"/>
      <c r="OTP125" s="15"/>
      <c r="OTQ125" s="15"/>
      <c r="OTR125" s="15"/>
      <c r="OTS125" s="19"/>
      <c r="OTT125" s="15"/>
      <c r="OTU125" s="15"/>
      <c r="OTV125" s="15"/>
      <c r="OTW125" s="15"/>
      <c r="OTX125" s="15"/>
      <c r="OTY125" s="15"/>
      <c r="OTZ125" s="19"/>
      <c r="OUA125" s="59"/>
      <c r="OUB125" s="59"/>
      <c r="OUC125" s="52"/>
      <c r="OUD125" s="52"/>
      <c r="OUE125" s="52"/>
      <c r="OUF125" s="52"/>
      <c r="OUG125" s="52"/>
      <c r="OUH125" s="59"/>
      <c r="OUI125" s="59"/>
      <c r="OUJ125" s="59"/>
      <c r="OUK125" s="59"/>
      <c r="OUL125" s="60"/>
      <c r="OUM125" s="278"/>
      <c r="OUN125" s="243"/>
      <c r="OUO125" s="244"/>
      <c r="OUP125" s="244"/>
      <c r="OUQ125" s="244"/>
      <c r="OUR125" s="244"/>
      <c r="OUS125" s="244"/>
      <c r="OUT125" s="201"/>
      <c r="OUU125" s="210"/>
      <c r="OUV125" s="15"/>
      <c r="OUW125" s="15"/>
      <c r="OUX125" s="15"/>
      <c r="OUY125" s="15"/>
      <c r="OUZ125" s="15"/>
      <c r="OVA125" s="15"/>
      <c r="OVB125" s="15"/>
      <c r="OVC125" s="15"/>
      <c r="OVD125" s="15"/>
      <c r="OVE125" s="15"/>
      <c r="OVF125" s="19"/>
      <c r="OVG125" s="15"/>
      <c r="OVH125" s="15"/>
      <c r="OVI125" s="15"/>
      <c r="OVJ125" s="15"/>
      <c r="OVK125" s="15"/>
      <c r="OVL125" s="15"/>
      <c r="OVM125" s="19"/>
      <c r="OVN125" s="59"/>
      <c r="OVO125" s="59"/>
      <c r="OVP125" s="52"/>
      <c r="OVQ125" s="52"/>
      <c r="OVR125" s="52"/>
      <c r="OVS125" s="52"/>
      <c r="OVT125" s="52"/>
      <c r="OVU125" s="59"/>
      <c r="OVV125" s="59"/>
      <c r="OVW125" s="59"/>
      <c r="OVX125" s="59"/>
      <c r="OVY125" s="60"/>
      <c r="OVZ125" s="278"/>
      <c r="OWA125" s="243"/>
      <c r="OWB125" s="244"/>
      <c r="OWC125" s="244"/>
      <c r="OWD125" s="244"/>
      <c r="OWE125" s="244"/>
      <c r="OWF125" s="244"/>
      <c r="OWG125" s="201"/>
      <c r="OWH125" s="210"/>
      <c r="OWI125" s="15"/>
      <c r="OWJ125" s="15"/>
      <c r="OWK125" s="15"/>
      <c r="OWL125" s="15"/>
      <c r="OWM125" s="15"/>
      <c r="OWN125" s="15"/>
      <c r="OWO125" s="15"/>
      <c r="OWP125" s="15"/>
      <c r="OWQ125" s="15"/>
      <c r="OWR125" s="15"/>
      <c r="OWS125" s="19"/>
      <c r="OWT125" s="15"/>
      <c r="OWU125" s="15"/>
      <c r="OWV125" s="15"/>
      <c r="OWW125" s="15"/>
      <c r="OWX125" s="15"/>
      <c r="OWY125" s="15"/>
      <c r="OWZ125" s="19"/>
      <c r="OXA125" s="59"/>
      <c r="OXB125" s="59"/>
      <c r="OXC125" s="52"/>
      <c r="OXD125" s="52"/>
      <c r="OXE125" s="52"/>
      <c r="OXF125" s="52"/>
      <c r="OXG125" s="52"/>
      <c r="OXH125" s="59"/>
      <c r="OXI125" s="59"/>
      <c r="OXJ125" s="59"/>
      <c r="OXK125" s="59"/>
      <c r="OXL125" s="60"/>
      <c r="OXM125" s="278"/>
      <c r="OXN125" s="243"/>
      <c r="OXO125" s="244"/>
      <c r="OXP125" s="244"/>
      <c r="OXQ125" s="244"/>
      <c r="OXR125" s="244"/>
      <c r="OXS125" s="244"/>
      <c r="OXT125" s="201"/>
      <c r="OXU125" s="210"/>
      <c r="OXV125" s="15"/>
      <c r="OXW125" s="15"/>
      <c r="OXX125" s="15"/>
      <c r="OXY125" s="15"/>
      <c r="OXZ125" s="15"/>
      <c r="OYA125" s="15"/>
      <c r="OYB125" s="15"/>
      <c r="OYC125" s="15"/>
      <c r="OYD125" s="15"/>
      <c r="OYE125" s="15"/>
      <c r="OYF125" s="19"/>
      <c r="OYG125" s="15"/>
      <c r="OYH125" s="15"/>
      <c r="OYI125" s="15"/>
      <c r="OYJ125" s="15"/>
      <c r="OYK125" s="15"/>
      <c r="OYL125" s="15"/>
      <c r="OYM125" s="19"/>
      <c r="OYN125" s="59"/>
      <c r="OYO125" s="59"/>
      <c r="OYP125" s="52"/>
      <c r="OYQ125" s="52"/>
      <c r="OYR125" s="52"/>
      <c r="OYS125" s="52"/>
      <c r="OYT125" s="52"/>
      <c r="OYU125" s="59"/>
      <c r="OYV125" s="59"/>
      <c r="OYW125" s="59"/>
      <c r="OYX125" s="59"/>
      <c r="OYY125" s="60"/>
      <c r="OYZ125" s="278"/>
      <c r="OZA125" s="243"/>
      <c r="OZB125" s="244"/>
      <c r="OZC125" s="244"/>
      <c r="OZD125" s="244"/>
      <c r="OZE125" s="244"/>
      <c r="OZF125" s="244"/>
      <c r="OZG125" s="201"/>
      <c r="OZH125" s="210"/>
      <c r="OZI125" s="15"/>
      <c r="OZJ125" s="15"/>
      <c r="OZK125" s="15"/>
      <c r="OZL125" s="15"/>
      <c r="OZM125" s="15"/>
      <c r="OZN125" s="15"/>
      <c r="OZO125" s="15"/>
      <c r="OZP125" s="15"/>
      <c r="OZQ125" s="15"/>
      <c r="OZR125" s="15"/>
      <c r="OZS125" s="19"/>
      <c r="OZT125" s="15"/>
      <c r="OZU125" s="15"/>
      <c r="OZV125" s="15"/>
      <c r="OZW125" s="15"/>
      <c r="OZX125" s="15"/>
      <c r="OZY125" s="15"/>
      <c r="OZZ125" s="19"/>
      <c r="PAA125" s="59"/>
      <c r="PAB125" s="59"/>
      <c r="PAC125" s="52"/>
      <c r="PAD125" s="52"/>
      <c r="PAE125" s="52"/>
      <c r="PAF125" s="52"/>
      <c r="PAG125" s="52"/>
      <c r="PAH125" s="59"/>
      <c r="PAI125" s="59"/>
      <c r="PAJ125" s="59"/>
      <c r="PAK125" s="59"/>
      <c r="PAL125" s="60"/>
      <c r="PAM125" s="278"/>
      <c r="PAN125" s="243"/>
      <c r="PAO125" s="244"/>
      <c r="PAP125" s="244"/>
      <c r="PAQ125" s="244"/>
      <c r="PAR125" s="244"/>
      <c r="PAS125" s="244"/>
      <c r="PAT125" s="201"/>
      <c r="PAU125" s="210"/>
      <c r="PAV125" s="15"/>
      <c r="PAW125" s="15"/>
      <c r="PAX125" s="15"/>
      <c r="PAY125" s="15"/>
      <c r="PAZ125" s="15"/>
      <c r="PBA125" s="15"/>
      <c r="PBB125" s="15"/>
      <c r="PBC125" s="15"/>
      <c r="PBD125" s="15"/>
      <c r="PBE125" s="15"/>
      <c r="PBF125" s="19"/>
      <c r="PBG125" s="15"/>
      <c r="PBH125" s="15"/>
      <c r="PBI125" s="15"/>
      <c r="PBJ125" s="15"/>
      <c r="PBK125" s="15"/>
      <c r="PBL125" s="15"/>
      <c r="PBM125" s="19"/>
      <c r="PBN125" s="59"/>
      <c r="PBO125" s="59"/>
      <c r="PBP125" s="52"/>
      <c r="PBQ125" s="52"/>
      <c r="PBR125" s="52"/>
      <c r="PBS125" s="52"/>
      <c r="PBT125" s="52"/>
      <c r="PBU125" s="59"/>
      <c r="PBV125" s="59"/>
      <c r="PBW125" s="59"/>
      <c r="PBX125" s="59"/>
      <c r="PBY125" s="60"/>
      <c r="PBZ125" s="278"/>
      <c r="PCA125" s="243"/>
      <c r="PCB125" s="244"/>
      <c r="PCC125" s="244"/>
      <c r="PCD125" s="244"/>
      <c r="PCE125" s="244"/>
      <c r="PCF125" s="244"/>
      <c r="PCG125" s="201"/>
      <c r="PCH125" s="210"/>
      <c r="PCI125" s="15"/>
      <c r="PCJ125" s="15"/>
      <c r="PCK125" s="15"/>
      <c r="PCL125" s="15"/>
      <c r="PCM125" s="15"/>
      <c r="PCN125" s="15"/>
      <c r="PCO125" s="15"/>
      <c r="PCP125" s="15"/>
      <c r="PCQ125" s="15"/>
      <c r="PCR125" s="15"/>
      <c r="PCS125" s="19"/>
      <c r="PCT125" s="15"/>
      <c r="PCU125" s="15"/>
      <c r="PCV125" s="15"/>
      <c r="PCW125" s="15"/>
      <c r="PCX125" s="15"/>
      <c r="PCY125" s="15"/>
      <c r="PCZ125" s="19"/>
      <c r="PDA125" s="59"/>
      <c r="PDB125" s="59"/>
      <c r="PDC125" s="52"/>
      <c r="PDD125" s="52"/>
      <c r="PDE125" s="52"/>
      <c r="PDF125" s="52"/>
      <c r="PDG125" s="52"/>
      <c r="PDH125" s="59"/>
      <c r="PDI125" s="59"/>
      <c r="PDJ125" s="59"/>
      <c r="PDK125" s="59"/>
      <c r="PDL125" s="60"/>
      <c r="PDM125" s="278"/>
      <c r="PDN125" s="243"/>
      <c r="PDO125" s="244"/>
      <c r="PDP125" s="244"/>
      <c r="PDQ125" s="244"/>
      <c r="PDR125" s="244"/>
      <c r="PDS125" s="244"/>
      <c r="PDT125" s="201"/>
      <c r="PDU125" s="210"/>
      <c r="PDV125" s="15"/>
      <c r="PDW125" s="15"/>
      <c r="PDX125" s="15"/>
      <c r="PDY125" s="15"/>
      <c r="PDZ125" s="15"/>
      <c r="PEA125" s="15"/>
      <c r="PEB125" s="15"/>
      <c r="PEC125" s="15"/>
      <c r="PED125" s="15"/>
      <c r="PEE125" s="15"/>
      <c r="PEF125" s="19"/>
      <c r="PEG125" s="15"/>
      <c r="PEH125" s="15"/>
      <c r="PEI125" s="15"/>
      <c r="PEJ125" s="15"/>
      <c r="PEK125" s="15"/>
      <c r="PEL125" s="15"/>
      <c r="PEM125" s="19"/>
      <c r="PEN125" s="59"/>
      <c r="PEO125" s="59"/>
      <c r="PEP125" s="52"/>
      <c r="PEQ125" s="52"/>
      <c r="PER125" s="52"/>
      <c r="PES125" s="52"/>
      <c r="PET125" s="52"/>
      <c r="PEU125" s="59"/>
      <c r="PEV125" s="59"/>
      <c r="PEW125" s="59"/>
      <c r="PEX125" s="59"/>
      <c r="PEY125" s="60"/>
      <c r="PEZ125" s="278"/>
      <c r="PFA125" s="243"/>
      <c r="PFB125" s="244"/>
      <c r="PFC125" s="244"/>
      <c r="PFD125" s="244"/>
      <c r="PFE125" s="244"/>
      <c r="PFF125" s="244"/>
      <c r="PFG125" s="201"/>
      <c r="PFH125" s="210"/>
      <c r="PFI125" s="15"/>
      <c r="PFJ125" s="15"/>
      <c r="PFK125" s="15"/>
      <c r="PFL125" s="15"/>
      <c r="PFM125" s="15"/>
      <c r="PFN125" s="15"/>
      <c r="PFO125" s="15"/>
      <c r="PFP125" s="15"/>
      <c r="PFQ125" s="15"/>
      <c r="PFR125" s="15"/>
      <c r="PFS125" s="19"/>
      <c r="PFT125" s="15"/>
      <c r="PFU125" s="15"/>
      <c r="PFV125" s="15"/>
      <c r="PFW125" s="15"/>
      <c r="PFX125" s="15"/>
      <c r="PFY125" s="15"/>
      <c r="PFZ125" s="19"/>
      <c r="PGA125" s="59"/>
      <c r="PGB125" s="59"/>
      <c r="PGC125" s="52"/>
      <c r="PGD125" s="52"/>
      <c r="PGE125" s="52"/>
      <c r="PGF125" s="52"/>
      <c r="PGG125" s="52"/>
      <c r="PGH125" s="59"/>
      <c r="PGI125" s="59"/>
      <c r="PGJ125" s="59"/>
      <c r="PGK125" s="59"/>
      <c r="PGL125" s="60"/>
      <c r="PGM125" s="278"/>
      <c r="PGN125" s="243"/>
      <c r="PGO125" s="244"/>
      <c r="PGP125" s="244"/>
      <c r="PGQ125" s="244"/>
      <c r="PGR125" s="244"/>
      <c r="PGS125" s="244"/>
      <c r="PGT125" s="201"/>
      <c r="PGU125" s="210"/>
      <c r="PGV125" s="15"/>
      <c r="PGW125" s="15"/>
      <c r="PGX125" s="15"/>
      <c r="PGY125" s="15"/>
      <c r="PGZ125" s="15"/>
      <c r="PHA125" s="15"/>
      <c r="PHB125" s="15"/>
      <c r="PHC125" s="15"/>
      <c r="PHD125" s="15"/>
      <c r="PHE125" s="15"/>
      <c r="PHF125" s="19"/>
      <c r="PHG125" s="15"/>
      <c r="PHH125" s="15"/>
      <c r="PHI125" s="15"/>
      <c r="PHJ125" s="15"/>
      <c r="PHK125" s="15"/>
      <c r="PHL125" s="15"/>
      <c r="PHM125" s="19"/>
      <c r="PHN125" s="59"/>
      <c r="PHO125" s="59"/>
      <c r="PHP125" s="52"/>
      <c r="PHQ125" s="52"/>
      <c r="PHR125" s="52"/>
      <c r="PHS125" s="52"/>
      <c r="PHT125" s="52"/>
      <c r="PHU125" s="59"/>
      <c r="PHV125" s="59"/>
      <c r="PHW125" s="59"/>
      <c r="PHX125" s="59"/>
      <c r="PHY125" s="60"/>
      <c r="PHZ125" s="278"/>
      <c r="PIA125" s="243"/>
      <c r="PIB125" s="244"/>
      <c r="PIC125" s="244"/>
      <c r="PID125" s="244"/>
      <c r="PIE125" s="244"/>
      <c r="PIF125" s="244"/>
      <c r="PIG125" s="201"/>
      <c r="PIH125" s="210"/>
      <c r="PII125" s="15"/>
      <c r="PIJ125" s="15"/>
      <c r="PIK125" s="15"/>
      <c r="PIL125" s="15"/>
      <c r="PIM125" s="15"/>
      <c r="PIN125" s="15"/>
      <c r="PIO125" s="15"/>
      <c r="PIP125" s="15"/>
      <c r="PIQ125" s="15"/>
      <c r="PIR125" s="15"/>
      <c r="PIS125" s="19"/>
      <c r="PIT125" s="15"/>
      <c r="PIU125" s="15"/>
      <c r="PIV125" s="15"/>
      <c r="PIW125" s="15"/>
      <c r="PIX125" s="15"/>
      <c r="PIY125" s="15"/>
      <c r="PIZ125" s="19"/>
      <c r="PJA125" s="59"/>
      <c r="PJB125" s="59"/>
      <c r="PJC125" s="52"/>
      <c r="PJD125" s="52"/>
      <c r="PJE125" s="52"/>
      <c r="PJF125" s="52"/>
      <c r="PJG125" s="52"/>
      <c r="PJH125" s="59"/>
      <c r="PJI125" s="59"/>
      <c r="PJJ125" s="59"/>
      <c r="PJK125" s="59"/>
      <c r="PJL125" s="60"/>
      <c r="PJM125" s="278"/>
      <c r="PJN125" s="243"/>
      <c r="PJO125" s="244"/>
      <c r="PJP125" s="244"/>
      <c r="PJQ125" s="244"/>
      <c r="PJR125" s="244"/>
      <c r="PJS125" s="244"/>
      <c r="PJT125" s="201"/>
      <c r="PJU125" s="210"/>
      <c r="PJV125" s="15"/>
      <c r="PJW125" s="15"/>
      <c r="PJX125" s="15"/>
      <c r="PJY125" s="15"/>
      <c r="PJZ125" s="15"/>
      <c r="PKA125" s="15"/>
      <c r="PKB125" s="15"/>
      <c r="PKC125" s="15"/>
      <c r="PKD125" s="15"/>
      <c r="PKE125" s="15"/>
      <c r="PKF125" s="19"/>
      <c r="PKG125" s="15"/>
      <c r="PKH125" s="15"/>
      <c r="PKI125" s="15"/>
      <c r="PKJ125" s="15"/>
      <c r="PKK125" s="15"/>
      <c r="PKL125" s="15"/>
      <c r="PKM125" s="19"/>
      <c r="PKN125" s="59"/>
      <c r="PKO125" s="59"/>
      <c r="PKP125" s="52"/>
      <c r="PKQ125" s="52"/>
      <c r="PKR125" s="52"/>
      <c r="PKS125" s="52"/>
      <c r="PKT125" s="52"/>
      <c r="PKU125" s="59"/>
      <c r="PKV125" s="59"/>
      <c r="PKW125" s="59"/>
      <c r="PKX125" s="59"/>
      <c r="PKY125" s="60"/>
      <c r="PKZ125" s="278"/>
      <c r="PLA125" s="243"/>
      <c r="PLB125" s="244"/>
      <c r="PLC125" s="244"/>
      <c r="PLD125" s="244"/>
      <c r="PLE125" s="244"/>
      <c r="PLF125" s="244"/>
      <c r="PLG125" s="201"/>
      <c r="PLH125" s="210"/>
      <c r="PLI125" s="15"/>
      <c r="PLJ125" s="15"/>
      <c r="PLK125" s="15"/>
      <c r="PLL125" s="15"/>
      <c r="PLM125" s="15"/>
      <c r="PLN125" s="15"/>
      <c r="PLO125" s="15"/>
      <c r="PLP125" s="15"/>
      <c r="PLQ125" s="15"/>
      <c r="PLR125" s="15"/>
      <c r="PLS125" s="19"/>
      <c r="PLT125" s="15"/>
      <c r="PLU125" s="15"/>
      <c r="PLV125" s="15"/>
      <c r="PLW125" s="15"/>
      <c r="PLX125" s="15"/>
      <c r="PLY125" s="15"/>
      <c r="PLZ125" s="19"/>
      <c r="PMA125" s="59"/>
      <c r="PMB125" s="59"/>
      <c r="PMC125" s="52"/>
      <c r="PMD125" s="52"/>
      <c r="PME125" s="52"/>
      <c r="PMF125" s="52"/>
      <c r="PMG125" s="52"/>
      <c r="PMH125" s="59"/>
      <c r="PMI125" s="59"/>
      <c r="PMJ125" s="59"/>
      <c r="PMK125" s="59"/>
      <c r="PML125" s="60"/>
      <c r="PMM125" s="278"/>
      <c r="PMN125" s="243"/>
      <c r="PMO125" s="244"/>
      <c r="PMP125" s="244"/>
      <c r="PMQ125" s="244"/>
      <c r="PMR125" s="244"/>
      <c r="PMS125" s="244"/>
      <c r="PMT125" s="201"/>
      <c r="PMU125" s="210"/>
      <c r="PMV125" s="15"/>
      <c r="PMW125" s="15"/>
      <c r="PMX125" s="15"/>
      <c r="PMY125" s="15"/>
      <c r="PMZ125" s="15"/>
      <c r="PNA125" s="15"/>
      <c r="PNB125" s="15"/>
      <c r="PNC125" s="15"/>
      <c r="PND125" s="15"/>
      <c r="PNE125" s="15"/>
      <c r="PNF125" s="19"/>
      <c r="PNG125" s="15"/>
      <c r="PNH125" s="15"/>
      <c r="PNI125" s="15"/>
      <c r="PNJ125" s="15"/>
      <c r="PNK125" s="15"/>
      <c r="PNL125" s="15"/>
      <c r="PNM125" s="19"/>
      <c r="PNN125" s="59"/>
      <c r="PNO125" s="59"/>
      <c r="PNP125" s="52"/>
      <c r="PNQ125" s="52"/>
      <c r="PNR125" s="52"/>
      <c r="PNS125" s="52"/>
      <c r="PNT125" s="52"/>
      <c r="PNU125" s="59"/>
      <c r="PNV125" s="59"/>
      <c r="PNW125" s="59"/>
      <c r="PNX125" s="59"/>
      <c r="PNY125" s="60"/>
      <c r="PNZ125" s="278"/>
      <c r="POA125" s="243"/>
      <c r="POB125" s="244"/>
      <c r="POC125" s="244"/>
      <c r="POD125" s="244"/>
      <c r="POE125" s="244"/>
      <c r="POF125" s="244"/>
      <c r="POG125" s="201"/>
      <c r="POH125" s="210"/>
      <c r="POI125" s="15"/>
      <c r="POJ125" s="15"/>
      <c r="POK125" s="15"/>
      <c r="POL125" s="15"/>
      <c r="POM125" s="15"/>
      <c r="PON125" s="15"/>
      <c r="POO125" s="15"/>
      <c r="POP125" s="15"/>
      <c r="POQ125" s="15"/>
      <c r="POR125" s="15"/>
      <c r="POS125" s="19"/>
      <c r="POT125" s="15"/>
      <c r="POU125" s="15"/>
      <c r="POV125" s="15"/>
      <c r="POW125" s="15"/>
      <c r="POX125" s="15"/>
      <c r="POY125" s="15"/>
      <c r="POZ125" s="19"/>
      <c r="PPA125" s="59"/>
      <c r="PPB125" s="59"/>
      <c r="PPC125" s="52"/>
      <c r="PPD125" s="52"/>
      <c r="PPE125" s="52"/>
      <c r="PPF125" s="52"/>
      <c r="PPG125" s="52"/>
      <c r="PPH125" s="59"/>
      <c r="PPI125" s="59"/>
      <c r="PPJ125" s="59"/>
      <c r="PPK125" s="59"/>
      <c r="PPL125" s="60"/>
      <c r="PPM125" s="278"/>
      <c r="PPN125" s="243"/>
      <c r="PPO125" s="244"/>
      <c r="PPP125" s="244"/>
      <c r="PPQ125" s="244"/>
      <c r="PPR125" s="244"/>
      <c r="PPS125" s="244"/>
      <c r="PPT125" s="201"/>
      <c r="PPU125" s="210"/>
      <c r="PPV125" s="15"/>
      <c r="PPW125" s="15"/>
      <c r="PPX125" s="15"/>
      <c r="PPY125" s="15"/>
      <c r="PPZ125" s="15"/>
      <c r="PQA125" s="15"/>
      <c r="PQB125" s="15"/>
      <c r="PQC125" s="15"/>
      <c r="PQD125" s="15"/>
      <c r="PQE125" s="15"/>
      <c r="PQF125" s="19"/>
      <c r="PQG125" s="15"/>
      <c r="PQH125" s="15"/>
      <c r="PQI125" s="15"/>
      <c r="PQJ125" s="15"/>
      <c r="PQK125" s="15"/>
      <c r="PQL125" s="15"/>
      <c r="PQM125" s="19"/>
      <c r="PQN125" s="59"/>
      <c r="PQO125" s="59"/>
      <c r="PQP125" s="52"/>
      <c r="PQQ125" s="52"/>
      <c r="PQR125" s="52"/>
      <c r="PQS125" s="52"/>
      <c r="PQT125" s="52"/>
      <c r="PQU125" s="59"/>
      <c r="PQV125" s="59"/>
      <c r="PQW125" s="59"/>
      <c r="PQX125" s="59"/>
      <c r="PQY125" s="60"/>
      <c r="PQZ125" s="278"/>
      <c r="PRA125" s="243"/>
      <c r="PRB125" s="244"/>
      <c r="PRC125" s="244"/>
      <c r="PRD125" s="244"/>
      <c r="PRE125" s="244"/>
      <c r="PRF125" s="244"/>
      <c r="PRG125" s="201"/>
      <c r="PRH125" s="210"/>
      <c r="PRI125" s="15"/>
      <c r="PRJ125" s="15"/>
      <c r="PRK125" s="15"/>
      <c r="PRL125" s="15"/>
      <c r="PRM125" s="15"/>
      <c r="PRN125" s="15"/>
      <c r="PRO125" s="15"/>
      <c r="PRP125" s="15"/>
      <c r="PRQ125" s="15"/>
      <c r="PRR125" s="15"/>
      <c r="PRS125" s="19"/>
      <c r="PRT125" s="15"/>
      <c r="PRU125" s="15"/>
      <c r="PRV125" s="15"/>
      <c r="PRW125" s="15"/>
      <c r="PRX125" s="15"/>
      <c r="PRY125" s="15"/>
      <c r="PRZ125" s="19"/>
      <c r="PSA125" s="59"/>
      <c r="PSB125" s="59"/>
      <c r="PSC125" s="52"/>
      <c r="PSD125" s="52"/>
      <c r="PSE125" s="52"/>
      <c r="PSF125" s="52"/>
      <c r="PSG125" s="52"/>
      <c r="PSH125" s="59"/>
      <c r="PSI125" s="59"/>
      <c r="PSJ125" s="59"/>
      <c r="PSK125" s="59"/>
      <c r="PSL125" s="60"/>
      <c r="PSM125" s="278"/>
      <c r="PSN125" s="243"/>
      <c r="PSO125" s="244"/>
      <c r="PSP125" s="244"/>
      <c r="PSQ125" s="244"/>
      <c r="PSR125" s="244"/>
      <c r="PSS125" s="244"/>
      <c r="PST125" s="201"/>
      <c r="PSU125" s="210"/>
      <c r="PSV125" s="15"/>
      <c r="PSW125" s="15"/>
      <c r="PSX125" s="15"/>
      <c r="PSY125" s="15"/>
      <c r="PSZ125" s="15"/>
      <c r="PTA125" s="15"/>
      <c r="PTB125" s="15"/>
      <c r="PTC125" s="15"/>
      <c r="PTD125" s="15"/>
      <c r="PTE125" s="15"/>
      <c r="PTF125" s="19"/>
      <c r="PTG125" s="15"/>
      <c r="PTH125" s="15"/>
      <c r="PTI125" s="15"/>
      <c r="PTJ125" s="15"/>
      <c r="PTK125" s="15"/>
      <c r="PTL125" s="15"/>
      <c r="PTM125" s="19"/>
      <c r="PTN125" s="59"/>
      <c r="PTO125" s="59"/>
      <c r="PTP125" s="52"/>
      <c r="PTQ125" s="52"/>
      <c r="PTR125" s="52"/>
      <c r="PTS125" s="52"/>
      <c r="PTT125" s="52"/>
      <c r="PTU125" s="59"/>
      <c r="PTV125" s="59"/>
      <c r="PTW125" s="59"/>
      <c r="PTX125" s="59"/>
      <c r="PTY125" s="60"/>
      <c r="PTZ125" s="278"/>
      <c r="PUA125" s="243"/>
      <c r="PUB125" s="244"/>
      <c r="PUC125" s="244"/>
      <c r="PUD125" s="244"/>
      <c r="PUE125" s="244"/>
      <c r="PUF125" s="244"/>
      <c r="PUG125" s="201"/>
      <c r="PUH125" s="210"/>
      <c r="PUI125" s="15"/>
      <c r="PUJ125" s="15"/>
      <c r="PUK125" s="15"/>
      <c r="PUL125" s="15"/>
      <c r="PUM125" s="15"/>
      <c r="PUN125" s="15"/>
      <c r="PUO125" s="15"/>
      <c r="PUP125" s="15"/>
      <c r="PUQ125" s="15"/>
      <c r="PUR125" s="15"/>
      <c r="PUS125" s="19"/>
      <c r="PUT125" s="15"/>
      <c r="PUU125" s="15"/>
      <c r="PUV125" s="15"/>
      <c r="PUW125" s="15"/>
      <c r="PUX125" s="15"/>
      <c r="PUY125" s="15"/>
      <c r="PUZ125" s="19"/>
      <c r="PVA125" s="59"/>
      <c r="PVB125" s="59"/>
      <c r="PVC125" s="52"/>
      <c r="PVD125" s="52"/>
      <c r="PVE125" s="52"/>
      <c r="PVF125" s="52"/>
      <c r="PVG125" s="52"/>
      <c r="PVH125" s="59"/>
      <c r="PVI125" s="59"/>
      <c r="PVJ125" s="59"/>
      <c r="PVK125" s="59"/>
      <c r="PVL125" s="60"/>
      <c r="PVM125" s="278"/>
      <c r="PVN125" s="243"/>
      <c r="PVO125" s="244"/>
      <c r="PVP125" s="244"/>
      <c r="PVQ125" s="244"/>
      <c r="PVR125" s="244"/>
      <c r="PVS125" s="244"/>
      <c r="PVT125" s="201"/>
      <c r="PVU125" s="210"/>
      <c r="PVV125" s="15"/>
      <c r="PVW125" s="15"/>
      <c r="PVX125" s="15"/>
      <c r="PVY125" s="15"/>
      <c r="PVZ125" s="15"/>
      <c r="PWA125" s="15"/>
      <c r="PWB125" s="15"/>
      <c r="PWC125" s="15"/>
      <c r="PWD125" s="15"/>
      <c r="PWE125" s="15"/>
      <c r="PWF125" s="19"/>
      <c r="PWG125" s="15"/>
      <c r="PWH125" s="15"/>
      <c r="PWI125" s="15"/>
      <c r="PWJ125" s="15"/>
      <c r="PWK125" s="15"/>
      <c r="PWL125" s="15"/>
      <c r="PWM125" s="19"/>
      <c r="PWN125" s="59"/>
      <c r="PWO125" s="59"/>
      <c r="PWP125" s="52"/>
      <c r="PWQ125" s="52"/>
      <c r="PWR125" s="52"/>
      <c r="PWS125" s="52"/>
      <c r="PWT125" s="52"/>
      <c r="PWU125" s="59"/>
      <c r="PWV125" s="59"/>
      <c r="PWW125" s="59"/>
      <c r="PWX125" s="59"/>
      <c r="PWY125" s="60"/>
      <c r="PWZ125" s="278"/>
      <c r="PXA125" s="243"/>
      <c r="PXB125" s="244"/>
      <c r="PXC125" s="244"/>
      <c r="PXD125" s="244"/>
      <c r="PXE125" s="244"/>
      <c r="PXF125" s="244"/>
      <c r="PXG125" s="201"/>
      <c r="PXH125" s="210"/>
      <c r="PXI125" s="15"/>
      <c r="PXJ125" s="15"/>
      <c r="PXK125" s="15"/>
      <c r="PXL125" s="15"/>
      <c r="PXM125" s="15"/>
      <c r="PXN125" s="15"/>
      <c r="PXO125" s="15"/>
      <c r="PXP125" s="15"/>
      <c r="PXQ125" s="15"/>
      <c r="PXR125" s="15"/>
      <c r="PXS125" s="19"/>
      <c r="PXT125" s="15"/>
      <c r="PXU125" s="15"/>
      <c r="PXV125" s="15"/>
      <c r="PXW125" s="15"/>
      <c r="PXX125" s="15"/>
      <c r="PXY125" s="15"/>
      <c r="PXZ125" s="19"/>
      <c r="PYA125" s="59"/>
      <c r="PYB125" s="59"/>
      <c r="PYC125" s="52"/>
      <c r="PYD125" s="52"/>
      <c r="PYE125" s="52"/>
      <c r="PYF125" s="52"/>
      <c r="PYG125" s="52"/>
      <c r="PYH125" s="59"/>
      <c r="PYI125" s="59"/>
      <c r="PYJ125" s="59"/>
      <c r="PYK125" s="59"/>
      <c r="PYL125" s="60"/>
      <c r="PYM125" s="278"/>
      <c r="PYN125" s="243"/>
      <c r="PYO125" s="244"/>
      <c r="PYP125" s="244"/>
      <c r="PYQ125" s="244"/>
      <c r="PYR125" s="244"/>
      <c r="PYS125" s="244"/>
      <c r="PYT125" s="201"/>
      <c r="PYU125" s="210"/>
      <c r="PYV125" s="15"/>
      <c r="PYW125" s="15"/>
      <c r="PYX125" s="15"/>
      <c r="PYY125" s="15"/>
      <c r="PYZ125" s="15"/>
      <c r="PZA125" s="15"/>
      <c r="PZB125" s="15"/>
      <c r="PZC125" s="15"/>
      <c r="PZD125" s="15"/>
      <c r="PZE125" s="15"/>
      <c r="PZF125" s="19"/>
      <c r="PZG125" s="15"/>
      <c r="PZH125" s="15"/>
      <c r="PZI125" s="15"/>
      <c r="PZJ125" s="15"/>
      <c r="PZK125" s="15"/>
      <c r="PZL125" s="15"/>
      <c r="PZM125" s="19"/>
      <c r="PZN125" s="59"/>
      <c r="PZO125" s="59"/>
      <c r="PZP125" s="52"/>
      <c r="PZQ125" s="52"/>
      <c r="PZR125" s="52"/>
      <c r="PZS125" s="52"/>
      <c r="PZT125" s="52"/>
      <c r="PZU125" s="59"/>
      <c r="PZV125" s="59"/>
      <c r="PZW125" s="59"/>
      <c r="PZX125" s="59"/>
      <c r="PZY125" s="60"/>
      <c r="PZZ125" s="278"/>
      <c r="QAA125" s="243"/>
      <c r="QAB125" s="244"/>
      <c r="QAC125" s="244"/>
      <c r="QAD125" s="244"/>
      <c r="QAE125" s="244"/>
      <c r="QAF125" s="244"/>
      <c r="QAG125" s="201"/>
      <c r="QAH125" s="210"/>
      <c r="QAI125" s="15"/>
      <c r="QAJ125" s="15"/>
      <c r="QAK125" s="15"/>
      <c r="QAL125" s="15"/>
      <c r="QAM125" s="15"/>
      <c r="QAN125" s="15"/>
      <c r="QAO125" s="15"/>
      <c r="QAP125" s="15"/>
      <c r="QAQ125" s="15"/>
      <c r="QAR125" s="15"/>
      <c r="QAS125" s="19"/>
      <c r="QAT125" s="15"/>
      <c r="QAU125" s="15"/>
      <c r="QAV125" s="15"/>
      <c r="QAW125" s="15"/>
      <c r="QAX125" s="15"/>
      <c r="QAY125" s="15"/>
      <c r="QAZ125" s="19"/>
      <c r="QBA125" s="59"/>
      <c r="QBB125" s="59"/>
      <c r="QBC125" s="52"/>
      <c r="QBD125" s="52"/>
      <c r="QBE125" s="52"/>
      <c r="QBF125" s="52"/>
      <c r="QBG125" s="52"/>
      <c r="QBH125" s="59"/>
      <c r="QBI125" s="59"/>
      <c r="QBJ125" s="59"/>
      <c r="QBK125" s="59"/>
      <c r="QBL125" s="60"/>
      <c r="QBM125" s="278"/>
      <c r="QBN125" s="243"/>
      <c r="QBO125" s="244"/>
      <c r="QBP125" s="244"/>
      <c r="QBQ125" s="244"/>
      <c r="QBR125" s="244"/>
      <c r="QBS125" s="244"/>
      <c r="QBT125" s="201"/>
      <c r="QBU125" s="210"/>
      <c r="QBV125" s="15"/>
      <c r="QBW125" s="15"/>
      <c r="QBX125" s="15"/>
      <c r="QBY125" s="15"/>
      <c r="QBZ125" s="15"/>
      <c r="QCA125" s="15"/>
      <c r="QCB125" s="15"/>
      <c r="QCC125" s="15"/>
      <c r="QCD125" s="15"/>
      <c r="QCE125" s="15"/>
      <c r="QCF125" s="19"/>
      <c r="QCG125" s="15"/>
      <c r="QCH125" s="15"/>
      <c r="QCI125" s="15"/>
      <c r="QCJ125" s="15"/>
      <c r="QCK125" s="15"/>
      <c r="QCL125" s="15"/>
      <c r="QCM125" s="19"/>
      <c r="QCN125" s="59"/>
      <c r="QCO125" s="59"/>
      <c r="QCP125" s="52"/>
      <c r="QCQ125" s="52"/>
      <c r="QCR125" s="52"/>
      <c r="QCS125" s="52"/>
      <c r="QCT125" s="52"/>
      <c r="QCU125" s="59"/>
      <c r="QCV125" s="59"/>
      <c r="QCW125" s="59"/>
      <c r="QCX125" s="59"/>
      <c r="QCY125" s="60"/>
      <c r="QCZ125" s="278"/>
      <c r="QDA125" s="243"/>
      <c r="QDB125" s="244"/>
      <c r="QDC125" s="244"/>
      <c r="QDD125" s="244"/>
      <c r="QDE125" s="244"/>
      <c r="QDF125" s="244"/>
      <c r="QDG125" s="201"/>
      <c r="QDH125" s="210"/>
      <c r="QDI125" s="15"/>
      <c r="QDJ125" s="15"/>
      <c r="QDK125" s="15"/>
      <c r="QDL125" s="15"/>
      <c r="QDM125" s="15"/>
      <c r="QDN125" s="15"/>
      <c r="QDO125" s="15"/>
      <c r="QDP125" s="15"/>
      <c r="QDQ125" s="15"/>
      <c r="QDR125" s="15"/>
      <c r="QDS125" s="19"/>
      <c r="QDT125" s="15"/>
      <c r="QDU125" s="15"/>
      <c r="QDV125" s="15"/>
      <c r="QDW125" s="15"/>
      <c r="QDX125" s="15"/>
      <c r="QDY125" s="15"/>
      <c r="QDZ125" s="19"/>
      <c r="QEA125" s="59"/>
      <c r="QEB125" s="59"/>
      <c r="QEC125" s="52"/>
      <c r="QED125" s="52"/>
      <c r="QEE125" s="52"/>
      <c r="QEF125" s="52"/>
      <c r="QEG125" s="52"/>
      <c r="QEH125" s="59"/>
      <c r="QEI125" s="59"/>
      <c r="QEJ125" s="59"/>
      <c r="QEK125" s="59"/>
      <c r="QEL125" s="60"/>
      <c r="QEM125" s="278"/>
      <c r="QEN125" s="243"/>
      <c r="QEO125" s="244"/>
      <c r="QEP125" s="244"/>
      <c r="QEQ125" s="244"/>
      <c r="QER125" s="244"/>
      <c r="QES125" s="244"/>
      <c r="QET125" s="201"/>
      <c r="QEU125" s="210"/>
      <c r="QEV125" s="15"/>
      <c r="QEW125" s="15"/>
      <c r="QEX125" s="15"/>
      <c r="QEY125" s="15"/>
      <c r="QEZ125" s="15"/>
      <c r="QFA125" s="15"/>
      <c r="QFB125" s="15"/>
      <c r="QFC125" s="15"/>
      <c r="QFD125" s="15"/>
      <c r="QFE125" s="15"/>
      <c r="QFF125" s="19"/>
      <c r="QFG125" s="15"/>
      <c r="QFH125" s="15"/>
      <c r="QFI125" s="15"/>
      <c r="QFJ125" s="15"/>
      <c r="QFK125" s="15"/>
      <c r="QFL125" s="15"/>
      <c r="QFM125" s="19"/>
      <c r="QFN125" s="59"/>
      <c r="QFO125" s="59"/>
      <c r="QFP125" s="52"/>
      <c r="QFQ125" s="52"/>
      <c r="QFR125" s="52"/>
      <c r="QFS125" s="52"/>
      <c r="QFT125" s="52"/>
      <c r="QFU125" s="59"/>
      <c r="QFV125" s="59"/>
      <c r="QFW125" s="59"/>
      <c r="QFX125" s="59"/>
      <c r="QFY125" s="60"/>
      <c r="QFZ125" s="278"/>
      <c r="QGA125" s="243"/>
      <c r="QGB125" s="244"/>
      <c r="QGC125" s="244"/>
      <c r="QGD125" s="244"/>
      <c r="QGE125" s="244"/>
      <c r="QGF125" s="244"/>
      <c r="QGG125" s="201"/>
      <c r="QGH125" s="210"/>
      <c r="QGI125" s="15"/>
      <c r="QGJ125" s="15"/>
      <c r="QGK125" s="15"/>
      <c r="QGL125" s="15"/>
      <c r="QGM125" s="15"/>
      <c r="QGN125" s="15"/>
      <c r="QGO125" s="15"/>
      <c r="QGP125" s="15"/>
      <c r="QGQ125" s="15"/>
      <c r="QGR125" s="15"/>
      <c r="QGS125" s="19"/>
      <c r="QGT125" s="15"/>
      <c r="QGU125" s="15"/>
      <c r="QGV125" s="15"/>
      <c r="QGW125" s="15"/>
      <c r="QGX125" s="15"/>
      <c r="QGY125" s="15"/>
      <c r="QGZ125" s="19"/>
      <c r="QHA125" s="59"/>
      <c r="QHB125" s="59"/>
      <c r="QHC125" s="52"/>
      <c r="QHD125" s="52"/>
      <c r="QHE125" s="52"/>
      <c r="QHF125" s="52"/>
      <c r="QHG125" s="52"/>
      <c r="QHH125" s="59"/>
      <c r="QHI125" s="59"/>
      <c r="QHJ125" s="59"/>
      <c r="QHK125" s="59"/>
      <c r="QHL125" s="60"/>
      <c r="QHM125" s="278"/>
      <c r="QHN125" s="243"/>
      <c r="QHO125" s="244"/>
      <c r="QHP125" s="244"/>
      <c r="QHQ125" s="244"/>
      <c r="QHR125" s="244"/>
      <c r="QHS125" s="244"/>
      <c r="QHT125" s="201"/>
      <c r="QHU125" s="210"/>
      <c r="QHV125" s="15"/>
      <c r="QHW125" s="15"/>
      <c r="QHX125" s="15"/>
      <c r="QHY125" s="15"/>
      <c r="QHZ125" s="15"/>
      <c r="QIA125" s="15"/>
      <c r="QIB125" s="15"/>
      <c r="QIC125" s="15"/>
      <c r="QID125" s="15"/>
      <c r="QIE125" s="15"/>
      <c r="QIF125" s="19"/>
      <c r="QIG125" s="15"/>
      <c r="QIH125" s="15"/>
      <c r="QII125" s="15"/>
      <c r="QIJ125" s="15"/>
      <c r="QIK125" s="15"/>
      <c r="QIL125" s="15"/>
      <c r="QIM125" s="19"/>
      <c r="QIN125" s="59"/>
      <c r="QIO125" s="59"/>
      <c r="QIP125" s="52"/>
      <c r="QIQ125" s="52"/>
      <c r="QIR125" s="52"/>
      <c r="QIS125" s="52"/>
      <c r="QIT125" s="52"/>
      <c r="QIU125" s="59"/>
      <c r="QIV125" s="59"/>
      <c r="QIW125" s="59"/>
      <c r="QIX125" s="59"/>
      <c r="QIY125" s="60"/>
      <c r="QIZ125" s="278"/>
      <c r="QJA125" s="243"/>
      <c r="QJB125" s="244"/>
      <c r="QJC125" s="244"/>
      <c r="QJD125" s="244"/>
      <c r="QJE125" s="244"/>
      <c r="QJF125" s="244"/>
      <c r="QJG125" s="201"/>
      <c r="QJH125" s="210"/>
      <c r="QJI125" s="15"/>
      <c r="QJJ125" s="15"/>
      <c r="QJK125" s="15"/>
      <c r="QJL125" s="15"/>
      <c r="QJM125" s="15"/>
      <c r="QJN125" s="15"/>
      <c r="QJO125" s="15"/>
      <c r="QJP125" s="15"/>
      <c r="QJQ125" s="15"/>
      <c r="QJR125" s="15"/>
      <c r="QJS125" s="19"/>
      <c r="QJT125" s="15"/>
      <c r="QJU125" s="15"/>
      <c r="QJV125" s="15"/>
      <c r="QJW125" s="15"/>
      <c r="QJX125" s="15"/>
      <c r="QJY125" s="15"/>
      <c r="QJZ125" s="19"/>
      <c r="QKA125" s="59"/>
      <c r="QKB125" s="59"/>
      <c r="QKC125" s="52"/>
      <c r="QKD125" s="52"/>
      <c r="QKE125" s="52"/>
      <c r="QKF125" s="52"/>
      <c r="QKG125" s="52"/>
      <c r="QKH125" s="59"/>
      <c r="QKI125" s="59"/>
      <c r="QKJ125" s="59"/>
      <c r="QKK125" s="59"/>
      <c r="QKL125" s="60"/>
      <c r="QKM125" s="278"/>
      <c r="QKN125" s="243"/>
      <c r="QKO125" s="244"/>
      <c r="QKP125" s="244"/>
      <c r="QKQ125" s="244"/>
      <c r="QKR125" s="244"/>
      <c r="QKS125" s="244"/>
      <c r="QKT125" s="201"/>
      <c r="QKU125" s="210"/>
      <c r="QKV125" s="15"/>
      <c r="QKW125" s="15"/>
      <c r="QKX125" s="15"/>
      <c r="QKY125" s="15"/>
      <c r="QKZ125" s="15"/>
      <c r="QLA125" s="15"/>
      <c r="QLB125" s="15"/>
      <c r="QLC125" s="15"/>
      <c r="QLD125" s="15"/>
      <c r="QLE125" s="15"/>
      <c r="QLF125" s="19"/>
      <c r="QLG125" s="15"/>
      <c r="QLH125" s="15"/>
      <c r="QLI125" s="15"/>
      <c r="QLJ125" s="15"/>
      <c r="QLK125" s="15"/>
      <c r="QLL125" s="15"/>
      <c r="QLM125" s="19"/>
      <c r="QLN125" s="59"/>
      <c r="QLO125" s="59"/>
      <c r="QLP125" s="52"/>
      <c r="QLQ125" s="52"/>
      <c r="QLR125" s="52"/>
      <c r="QLS125" s="52"/>
      <c r="QLT125" s="52"/>
      <c r="QLU125" s="59"/>
      <c r="QLV125" s="59"/>
      <c r="QLW125" s="59"/>
      <c r="QLX125" s="59"/>
      <c r="QLY125" s="60"/>
      <c r="QLZ125" s="278"/>
      <c r="QMA125" s="243"/>
      <c r="QMB125" s="244"/>
      <c r="QMC125" s="244"/>
      <c r="QMD125" s="244"/>
      <c r="QME125" s="244"/>
      <c r="QMF125" s="244"/>
      <c r="QMG125" s="201"/>
      <c r="QMH125" s="210"/>
      <c r="QMI125" s="15"/>
      <c r="QMJ125" s="15"/>
      <c r="QMK125" s="15"/>
      <c r="QML125" s="15"/>
      <c r="QMM125" s="15"/>
      <c r="QMN125" s="15"/>
      <c r="QMO125" s="15"/>
      <c r="QMP125" s="15"/>
      <c r="QMQ125" s="15"/>
      <c r="QMR125" s="15"/>
      <c r="QMS125" s="19"/>
      <c r="QMT125" s="15"/>
      <c r="QMU125" s="15"/>
      <c r="QMV125" s="15"/>
      <c r="QMW125" s="15"/>
      <c r="QMX125" s="15"/>
      <c r="QMY125" s="15"/>
      <c r="QMZ125" s="19"/>
      <c r="QNA125" s="59"/>
      <c r="QNB125" s="59"/>
      <c r="QNC125" s="52"/>
      <c r="QND125" s="52"/>
      <c r="QNE125" s="52"/>
      <c r="QNF125" s="52"/>
      <c r="QNG125" s="52"/>
      <c r="QNH125" s="59"/>
      <c r="QNI125" s="59"/>
      <c r="QNJ125" s="59"/>
      <c r="QNK125" s="59"/>
      <c r="QNL125" s="60"/>
      <c r="QNM125" s="278"/>
      <c r="QNN125" s="243"/>
      <c r="QNO125" s="244"/>
      <c r="QNP125" s="244"/>
      <c r="QNQ125" s="244"/>
      <c r="QNR125" s="244"/>
      <c r="QNS125" s="244"/>
      <c r="QNT125" s="201"/>
      <c r="QNU125" s="210"/>
      <c r="QNV125" s="15"/>
      <c r="QNW125" s="15"/>
      <c r="QNX125" s="15"/>
      <c r="QNY125" s="15"/>
      <c r="QNZ125" s="15"/>
      <c r="QOA125" s="15"/>
      <c r="QOB125" s="15"/>
      <c r="QOC125" s="15"/>
      <c r="QOD125" s="15"/>
      <c r="QOE125" s="15"/>
      <c r="QOF125" s="19"/>
      <c r="QOG125" s="15"/>
      <c r="QOH125" s="15"/>
      <c r="QOI125" s="15"/>
      <c r="QOJ125" s="15"/>
      <c r="QOK125" s="15"/>
      <c r="QOL125" s="15"/>
      <c r="QOM125" s="19"/>
      <c r="QON125" s="59"/>
      <c r="QOO125" s="59"/>
      <c r="QOP125" s="52"/>
      <c r="QOQ125" s="52"/>
      <c r="QOR125" s="52"/>
      <c r="QOS125" s="52"/>
      <c r="QOT125" s="52"/>
      <c r="QOU125" s="59"/>
      <c r="QOV125" s="59"/>
      <c r="QOW125" s="59"/>
      <c r="QOX125" s="59"/>
      <c r="QOY125" s="60"/>
      <c r="QOZ125" s="278"/>
      <c r="QPA125" s="243"/>
      <c r="QPB125" s="244"/>
      <c r="QPC125" s="244"/>
      <c r="QPD125" s="244"/>
      <c r="QPE125" s="244"/>
      <c r="QPF125" s="244"/>
      <c r="QPG125" s="201"/>
      <c r="QPH125" s="210"/>
      <c r="QPI125" s="15"/>
      <c r="QPJ125" s="15"/>
      <c r="QPK125" s="15"/>
      <c r="QPL125" s="15"/>
      <c r="QPM125" s="15"/>
      <c r="QPN125" s="15"/>
      <c r="QPO125" s="15"/>
      <c r="QPP125" s="15"/>
      <c r="QPQ125" s="15"/>
      <c r="QPR125" s="15"/>
      <c r="QPS125" s="19"/>
      <c r="QPT125" s="15"/>
      <c r="QPU125" s="15"/>
      <c r="QPV125" s="15"/>
      <c r="QPW125" s="15"/>
      <c r="QPX125" s="15"/>
      <c r="QPY125" s="15"/>
      <c r="QPZ125" s="19"/>
      <c r="QQA125" s="59"/>
      <c r="QQB125" s="59"/>
      <c r="QQC125" s="52"/>
      <c r="QQD125" s="52"/>
      <c r="QQE125" s="52"/>
      <c r="QQF125" s="52"/>
      <c r="QQG125" s="52"/>
      <c r="QQH125" s="59"/>
      <c r="QQI125" s="59"/>
      <c r="QQJ125" s="59"/>
      <c r="QQK125" s="59"/>
      <c r="QQL125" s="60"/>
      <c r="QQM125" s="278"/>
      <c r="QQN125" s="243"/>
      <c r="QQO125" s="244"/>
      <c r="QQP125" s="244"/>
      <c r="QQQ125" s="244"/>
      <c r="QQR125" s="244"/>
      <c r="QQS125" s="244"/>
      <c r="QQT125" s="201"/>
      <c r="QQU125" s="210"/>
      <c r="QQV125" s="15"/>
      <c r="QQW125" s="15"/>
      <c r="QQX125" s="15"/>
      <c r="QQY125" s="15"/>
      <c r="QQZ125" s="15"/>
      <c r="QRA125" s="15"/>
      <c r="QRB125" s="15"/>
      <c r="QRC125" s="15"/>
      <c r="QRD125" s="15"/>
      <c r="QRE125" s="15"/>
      <c r="QRF125" s="19"/>
      <c r="QRG125" s="15"/>
      <c r="QRH125" s="15"/>
      <c r="QRI125" s="15"/>
      <c r="QRJ125" s="15"/>
      <c r="QRK125" s="15"/>
      <c r="QRL125" s="15"/>
      <c r="QRM125" s="19"/>
      <c r="QRN125" s="59"/>
      <c r="QRO125" s="59"/>
      <c r="QRP125" s="52"/>
      <c r="QRQ125" s="52"/>
      <c r="QRR125" s="52"/>
      <c r="QRS125" s="52"/>
      <c r="QRT125" s="52"/>
      <c r="QRU125" s="59"/>
      <c r="QRV125" s="59"/>
      <c r="QRW125" s="59"/>
      <c r="QRX125" s="59"/>
      <c r="QRY125" s="60"/>
      <c r="QRZ125" s="278"/>
      <c r="QSA125" s="243"/>
      <c r="QSB125" s="244"/>
      <c r="QSC125" s="244"/>
      <c r="QSD125" s="244"/>
      <c r="QSE125" s="244"/>
      <c r="QSF125" s="244"/>
      <c r="QSG125" s="201"/>
      <c r="QSH125" s="210"/>
      <c r="QSI125" s="15"/>
      <c r="QSJ125" s="15"/>
      <c r="QSK125" s="15"/>
      <c r="QSL125" s="15"/>
      <c r="QSM125" s="15"/>
      <c r="QSN125" s="15"/>
      <c r="QSO125" s="15"/>
      <c r="QSP125" s="15"/>
      <c r="QSQ125" s="15"/>
      <c r="QSR125" s="15"/>
      <c r="QSS125" s="19"/>
      <c r="QST125" s="15"/>
      <c r="QSU125" s="15"/>
      <c r="QSV125" s="15"/>
      <c r="QSW125" s="15"/>
      <c r="QSX125" s="15"/>
      <c r="QSY125" s="15"/>
      <c r="QSZ125" s="19"/>
      <c r="QTA125" s="59"/>
      <c r="QTB125" s="59"/>
      <c r="QTC125" s="52"/>
      <c r="QTD125" s="52"/>
      <c r="QTE125" s="52"/>
      <c r="QTF125" s="52"/>
      <c r="QTG125" s="52"/>
      <c r="QTH125" s="59"/>
      <c r="QTI125" s="59"/>
      <c r="QTJ125" s="59"/>
      <c r="QTK125" s="59"/>
      <c r="QTL125" s="60"/>
      <c r="QTM125" s="278"/>
      <c r="QTN125" s="243"/>
      <c r="QTO125" s="244"/>
      <c r="QTP125" s="244"/>
      <c r="QTQ125" s="244"/>
      <c r="QTR125" s="244"/>
      <c r="QTS125" s="244"/>
      <c r="QTT125" s="201"/>
      <c r="QTU125" s="210"/>
      <c r="QTV125" s="15"/>
      <c r="QTW125" s="15"/>
      <c r="QTX125" s="15"/>
      <c r="QTY125" s="15"/>
      <c r="QTZ125" s="15"/>
      <c r="QUA125" s="15"/>
      <c r="QUB125" s="15"/>
      <c r="QUC125" s="15"/>
      <c r="QUD125" s="15"/>
      <c r="QUE125" s="15"/>
      <c r="QUF125" s="19"/>
      <c r="QUG125" s="15"/>
      <c r="QUH125" s="15"/>
      <c r="QUI125" s="15"/>
      <c r="QUJ125" s="15"/>
      <c r="QUK125" s="15"/>
      <c r="QUL125" s="15"/>
      <c r="QUM125" s="19"/>
      <c r="QUN125" s="59"/>
      <c r="QUO125" s="59"/>
      <c r="QUP125" s="52"/>
      <c r="QUQ125" s="52"/>
      <c r="QUR125" s="52"/>
      <c r="QUS125" s="52"/>
      <c r="QUT125" s="52"/>
      <c r="QUU125" s="59"/>
      <c r="QUV125" s="59"/>
      <c r="QUW125" s="59"/>
      <c r="QUX125" s="59"/>
      <c r="QUY125" s="60"/>
      <c r="QUZ125" s="278"/>
      <c r="QVA125" s="243"/>
      <c r="QVB125" s="244"/>
      <c r="QVC125" s="244"/>
      <c r="QVD125" s="244"/>
      <c r="QVE125" s="244"/>
      <c r="QVF125" s="244"/>
      <c r="QVG125" s="201"/>
      <c r="QVH125" s="210"/>
      <c r="QVI125" s="15"/>
      <c r="QVJ125" s="15"/>
      <c r="QVK125" s="15"/>
      <c r="QVL125" s="15"/>
      <c r="QVM125" s="15"/>
      <c r="QVN125" s="15"/>
      <c r="QVO125" s="15"/>
      <c r="QVP125" s="15"/>
      <c r="QVQ125" s="15"/>
      <c r="QVR125" s="15"/>
      <c r="QVS125" s="19"/>
      <c r="QVT125" s="15"/>
      <c r="QVU125" s="15"/>
      <c r="QVV125" s="15"/>
      <c r="QVW125" s="15"/>
      <c r="QVX125" s="15"/>
      <c r="QVY125" s="15"/>
      <c r="QVZ125" s="19"/>
      <c r="QWA125" s="59"/>
      <c r="QWB125" s="59"/>
      <c r="QWC125" s="52"/>
      <c r="QWD125" s="52"/>
      <c r="QWE125" s="52"/>
      <c r="QWF125" s="52"/>
      <c r="QWG125" s="52"/>
      <c r="QWH125" s="59"/>
      <c r="QWI125" s="59"/>
      <c r="QWJ125" s="59"/>
      <c r="QWK125" s="59"/>
      <c r="QWL125" s="60"/>
      <c r="QWM125" s="278"/>
      <c r="QWN125" s="243"/>
      <c r="QWO125" s="244"/>
      <c r="QWP125" s="244"/>
      <c r="QWQ125" s="244"/>
      <c r="QWR125" s="244"/>
      <c r="QWS125" s="244"/>
      <c r="QWT125" s="201"/>
      <c r="QWU125" s="210"/>
      <c r="QWV125" s="15"/>
      <c r="QWW125" s="15"/>
      <c r="QWX125" s="15"/>
      <c r="QWY125" s="15"/>
      <c r="QWZ125" s="15"/>
      <c r="QXA125" s="15"/>
      <c r="QXB125" s="15"/>
      <c r="QXC125" s="15"/>
      <c r="QXD125" s="15"/>
      <c r="QXE125" s="15"/>
      <c r="QXF125" s="19"/>
      <c r="QXG125" s="15"/>
      <c r="QXH125" s="15"/>
      <c r="QXI125" s="15"/>
      <c r="QXJ125" s="15"/>
      <c r="QXK125" s="15"/>
      <c r="QXL125" s="15"/>
      <c r="QXM125" s="19"/>
      <c r="QXN125" s="59"/>
      <c r="QXO125" s="59"/>
      <c r="QXP125" s="52"/>
      <c r="QXQ125" s="52"/>
      <c r="QXR125" s="52"/>
      <c r="QXS125" s="52"/>
      <c r="QXT125" s="52"/>
      <c r="QXU125" s="59"/>
      <c r="QXV125" s="59"/>
      <c r="QXW125" s="59"/>
      <c r="QXX125" s="59"/>
      <c r="QXY125" s="60"/>
      <c r="QXZ125" s="278"/>
      <c r="QYA125" s="243"/>
      <c r="QYB125" s="244"/>
      <c r="QYC125" s="244"/>
      <c r="QYD125" s="244"/>
      <c r="QYE125" s="244"/>
      <c r="QYF125" s="244"/>
      <c r="QYG125" s="201"/>
      <c r="QYH125" s="210"/>
      <c r="QYI125" s="15"/>
      <c r="QYJ125" s="15"/>
      <c r="QYK125" s="15"/>
      <c r="QYL125" s="15"/>
      <c r="QYM125" s="15"/>
      <c r="QYN125" s="15"/>
      <c r="QYO125" s="15"/>
      <c r="QYP125" s="15"/>
      <c r="QYQ125" s="15"/>
      <c r="QYR125" s="15"/>
      <c r="QYS125" s="19"/>
      <c r="QYT125" s="15"/>
      <c r="QYU125" s="15"/>
      <c r="QYV125" s="15"/>
      <c r="QYW125" s="15"/>
      <c r="QYX125" s="15"/>
      <c r="QYY125" s="15"/>
      <c r="QYZ125" s="19"/>
      <c r="QZA125" s="59"/>
      <c r="QZB125" s="59"/>
      <c r="QZC125" s="52"/>
      <c r="QZD125" s="52"/>
      <c r="QZE125" s="52"/>
      <c r="QZF125" s="52"/>
      <c r="QZG125" s="52"/>
      <c r="QZH125" s="59"/>
      <c r="QZI125" s="59"/>
      <c r="QZJ125" s="59"/>
      <c r="QZK125" s="59"/>
      <c r="QZL125" s="60"/>
      <c r="QZM125" s="278"/>
      <c r="QZN125" s="243"/>
      <c r="QZO125" s="244"/>
      <c r="QZP125" s="244"/>
      <c r="QZQ125" s="244"/>
      <c r="QZR125" s="244"/>
      <c r="QZS125" s="244"/>
      <c r="QZT125" s="201"/>
      <c r="QZU125" s="210"/>
      <c r="QZV125" s="15"/>
      <c r="QZW125" s="15"/>
      <c r="QZX125" s="15"/>
      <c r="QZY125" s="15"/>
      <c r="QZZ125" s="15"/>
      <c r="RAA125" s="15"/>
      <c r="RAB125" s="15"/>
      <c r="RAC125" s="15"/>
      <c r="RAD125" s="15"/>
      <c r="RAE125" s="15"/>
      <c r="RAF125" s="19"/>
      <c r="RAG125" s="15"/>
      <c r="RAH125" s="15"/>
      <c r="RAI125" s="15"/>
      <c r="RAJ125" s="15"/>
      <c r="RAK125" s="15"/>
      <c r="RAL125" s="15"/>
      <c r="RAM125" s="19"/>
      <c r="RAN125" s="59"/>
      <c r="RAO125" s="59"/>
      <c r="RAP125" s="52"/>
      <c r="RAQ125" s="52"/>
      <c r="RAR125" s="52"/>
      <c r="RAS125" s="52"/>
      <c r="RAT125" s="52"/>
      <c r="RAU125" s="59"/>
      <c r="RAV125" s="59"/>
      <c r="RAW125" s="59"/>
      <c r="RAX125" s="59"/>
      <c r="RAY125" s="60"/>
      <c r="RAZ125" s="278"/>
      <c r="RBA125" s="243"/>
      <c r="RBB125" s="244"/>
      <c r="RBC125" s="244"/>
      <c r="RBD125" s="244"/>
      <c r="RBE125" s="244"/>
      <c r="RBF125" s="244"/>
      <c r="RBG125" s="201"/>
      <c r="RBH125" s="210"/>
      <c r="RBI125" s="15"/>
      <c r="RBJ125" s="15"/>
      <c r="RBK125" s="15"/>
      <c r="RBL125" s="15"/>
      <c r="RBM125" s="15"/>
      <c r="RBN125" s="15"/>
      <c r="RBO125" s="15"/>
      <c r="RBP125" s="15"/>
      <c r="RBQ125" s="15"/>
      <c r="RBR125" s="15"/>
      <c r="RBS125" s="19"/>
      <c r="RBT125" s="15"/>
      <c r="RBU125" s="15"/>
      <c r="RBV125" s="15"/>
      <c r="RBW125" s="15"/>
      <c r="RBX125" s="15"/>
      <c r="RBY125" s="15"/>
      <c r="RBZ125" s="19"/>
      <c r="RCA125" s="59"/>
      <c r="RCB125" s="59"/>
      <c r="RCC125" s="52"/>
      <c r="RCD125" s="52"/>
      <c r="RCE125" s="52"/>
      <c r="RCF125" s="52"/>
      <c r="RCG125" s="52"/>
      <c r="RCH125" s="59"/>
      <c r="RCI125" s="59"/>
      <c r="RCJ125" s="59"/>
      <c r="RCK125" s="59"/>
      <c r="RCL125" s="60"/>
      <c r="RCM125" s="278"/>
      <c r="RCN125" s="243"/>
      <c r="RCO125" s="244"/>
      <c r="RCP125" s="244"/>
      <c r="RCQ125" s="244"/>
      <c r="RCR125" s="244"/>
      <c r="RCS125" s="244"/>
      <c r="RCT125" s="201"/>
      <c r="RCU125" s="210"/>
      <c r="RCV125" s="15"/>
      <c r="RCW125" s="15"/>
      <c r="RCX125" s="15"/>
      <c r="RCY125" s="15"/>
      <c r="RCZ125" s="15"/>
      <c r="RDA125" s="15"/>
      <c r="RDB125" s="15"/>
      <c r="RDC125" s="15"/>
      <c r="RDD125" s="15"/>
      <c r="RDE125" s="15"/>
      <c r="RDF125" s="19"/>
      <c r="RDG125" s="15"/>
      <c r="RDH125" s="15"/>
      <c r="RDI125" s="15"/>
      <c r="RDJ125" s="15"/>
      <c r="RDK125" s="15"/>
      <c r="RDL125" s="15"/>
      <c r="RDM125" s="19"/>
      <c r="RDN125" s="59"/>
      <c r="RDO125" s="59"/>
      <c r="RDP125" s="52"/>
      <c r="RDQ125" s="52"/>
      <c r="RDR125" s="52"/>
      <c r="RDS125" s="52"/>
      <c r="RDT125" s="52"/>
      <c r="RDU125" s="59"/>
      <c r="RDV125" s="59"/>
      <c r="RDW125" s="59"/>
      <c r="RDX125" s="59"/>
      <c r="RDY125" s="60"/>
      <c r="RDZ125" s="278"/>
      <c r="REA125" s="243"/>
      <c r="REB125" s="244"/>
      <c r="REC125" s="244"/>
      <c r="RED125" s="244"/>
      <c r="REE125" s="244"/>
      <c r="REF125" s="244"/>
      <c r="REG125" s="201"/>
      <c r="REH125" s="210"/>
      <c r="REI125" s="15"/>
      <c r="REJ125" s="15"/>
      <c r="REK125" s="15"/>
      <c r="REL125" s="15"/>
      <c r="REM125" s="15"/>
      <c r="REN125" s="15"/>
      <c r="REO125" s="15"/>
      <c r="REP125" s="15"/>
      <c r="REQ125" s="15"/>
      <c r="RER125" s="15"/>
      <c r="RES125" s="19"/>
      <c r="RET125" s="15"/>
      <c r="REU125" s="15"/>
      <c r="REV125" s="15"/>
      <c r="REW125" s="15"/>
      <c r="REX125" s="15"/>
      <c r="REY125" s="15"/>
      <c r="REZ125" s="19"/>
      <c r="RFA125" s="59"/>
      <c r="RFB125" s="59"/>
      <c r="RFC125" s="52"/>
      <c r="RFD125" s="52"/>
      <c r="RFE125" s="52"/>
      <c r="RFF125" s="52"/>
      <c r="RFG125" s="52"/>
      <c r="RFH125" s="59"/>
      <c r="RFI125" s="59"/>
      <c r="RFJ125" s="59"/>
      <c r="RFK125" s="59"/>
      <c r="RFL125" s="60"/>
      <c r="RFM125" s="278"/>
      <c r="RFN125" s="243"/>
      <c r="RFO125" s="244"/>
      <c r="RFP125" s="244"/>
      <c r="RFQ125" s="244"/>
      <c r="RFR125" s="244"/>
      <c r="RFS125" s="244"/>
      <c r="RFT125" s="201"/>
      <c r="RFU125" s="210"/>
      <c r="RFV125" s="15"/>
      <c r="RFW125" s="15"/>
      <c r="RFX125" s="15"/>
      <c r="RFY125" s="15"/>
      <c r="RFZ125" s="15"/>
      <c r="RGA125" s="15"/>
      <c r="RGB125" s="15"/>
      <c r="RGC125" s="15"/>
      <c r="RGD125" s="15"/>
      <c r="RGE125" s="15"/>
      <c r="RGF125" s="19"/>
      <c r="RGG125" s="15"/>
      <c r="RGH125" s="15"/>
      <c r="RGI125" s="15"/>
      <c r="RGJ125" s="15"/>
      <c r="RGK125" s="15"/>
      <c r="RGL125" s="15"/>
      <c r="RGM125" s="19"/>
      <c r="RGN125" s="59"/>
      <c r="RGO125" s="59"/>
      <c r="RGP125" s="52"/>
      <c r="RGQ125" s="52"/>
      <c r="RGR125" s="52"/>
      <c r="RGS125" s="52"/>
      <c r="RGT125" s="52"/>
      <c r="RGU125" s="59"/>
      <c r="RGV125" s="59"/>
      <c r="RGW125" s="59"/>
      <c r="RGX125" s="59"/>
      <c r="RGY125" s="60"/>
      <c r="RGZ125" s="278"/>
      <c r="RHA125" s="243"/>
      <c r="RHB125" s="244"/>
      <c r="RHC125" s="244"/>
      <c r="RHD125" s="244"/>
      <c r="RHE125" s="244"/>
      <c r="RHF125" s="244"/>
      <c r="RHG125" s="201"/>
      <c r="RHH125" s="210"/>
      <c r="RHI125" s="15"/>
      <c r="RHJ125" s="15"/>
      <c r="RHK125" s="15"/>
      <c r="RHL125" s="15"/>
      <c r="RHM125" s="15"/>
      <c r="RHN125" s="15"/>
      <c r="RHO125" s="15"/>
      <c r="RHP125" s="15"/>
      <c r="RHQ125" s="15"/>
      <c r="RHR125" s="15"/>
      <c r="RHS125" s="19"/>
      <c r="RHT125" s="15"/>
      <c r="RHU125" s="15"/>
      <c r="RHV125" s="15"/>
      <c r="RHW125" s="15"/>
      <c r="RHX125" s="15"/>
      <c r="RHY125" s="15"/>
      <c r="RHZ125" s="19"/>
      <c r="RIA125" s="59"/>
      <c r="RIB125" s="59"/>
      <c r="RIC125" s="52"/>
      <c r="RID125" s="52"/>
      <c r="RIE125" s="52"/>
      <c r="RIF125" s="52"/>
      <c r="RIG125" s="52"/>
      <c r="RIH125" s="59"/>
      <c r="RII125" s="59"/>
      <c r="RIJ125" s="59"/>
      <c r="RIK125" s="59"/>
      <c r="RIL125" s="60"/>
      <c r="RIM125" s="278"/>
      <c r="RIN125" s="243"/>
      <c r="RIO125" s="244"/>
      <c r="RIP125" s="244"/>
      <c r="RIQ125" s="244"/>
      <c r="RIR125" s="244"/>
      <c r="RIS125" s="244"/>
      <c r="RIT125" s="201"/>
      <c r="RIU125" s="210"/>
      <c r="RIV125" s="15"/>
      <c r="RIW125" s="15"/>
      <c r="RIX125" s="15"/>
      <c r="RIY125" s="15"/>
      <c r="RIZ125" s="15"/>
      <c r="RJA125" s="15"/>
      <c r="RJB125" s="15"/>
      <c r="RJC125" s="15"/>
      <c r="RJD125" s="15"/>
      <c r="RJE125" s="15"/>
      <c r="RJF125" s="19"/>
      <c r="RJG125" s="15"/>
      <c r="RJH125" s="15"/>
      <c r="RJI125" s="15"/>
      <c r="RJJ125" s="15"/>
      <c r="RJK125" s="15"/>
      <c r="RJL125" s="15"/>
      <c r="RJM125" s="19"/>
      <c r="RJN125" s="59"/>
      <c r="RJO125" s="59"/>
      <c r="RJP125" s="52"/>
      <c r="RJQ125" s="52"/>
      <c r="RJR125" s="52"/>
      <c r="RJS125" s="52"/>
      <c r="RJT125" s="52"/>
      <c r="RJU125" s="59"/>
      <c r="RJV125" s="59"/>
      <c r="RJW125" s="59"/>
      <c r="RJX125" s="59"/>
      <c r="RJY125" s="60"/>
      <c r="RJZ125" s="278"/>
      <c r="RKA125" s="243"/>
      <c r="RKB125" s="244"/>
      <c r="RKC125" s="244"/>
      <c r="RKD125" s="244"/>
      <c r="RKE125" s="244"/>
      <c r="RKF125" s="244"/>
      <c r="RKG125" s="201"/>
      <c r="RKH125" s="210"/>
      <c r="RKI125" s="15"/>
      <c r="RKJ125" s="15"/>
      <c r="RKK125" s="15"/>
      <c r="RKL125" s="15"/>
      <c r="RKM125" s="15"/>
      <c r="RKN125" s="15"/>
      <c r="RKO125" s="15"/>
      <c r="RKP125" s="15"/>
      <c r="RKQ125" s="15"/>
      <c r="RKR125" s="15"/>
      <c r="RKS125" s="19"/>
      <c r="RKT125" s="15"/>
      <c r="RKU125" s="15"/>
      <c r="RKV125" s="15"/>
      <c r="RKW125" s="15"/>
      <c r="RKX125" s="15"/>
      <c r="RKY125" s="15"/>
      <c r="RKZ125" s="19"/>
      <c r="RLA125" s="59"/>
      <c r="RLB125" s="59"/>
      <c r="RLC125" s="52"/>
      <c r="RLD125" s="52"/>
      <c r="RLE125" s="52"/>
      <c r="RLF125" s="52"/>
      <c r="RLG125" s="52"/>
      <c r="RLH125" s="59"/>
      <c r="RLI125" s="59"/>
      <c r="RLJ125" s="59"/>
      <c r="RLK125" s="59"/>
      <c r="RLL125" s="60"/>
      <c r="RLM125" s="278"/>
      <c r="RLN125" s="243"/>
      <c r="RLO125" s="244"/>
      <c r="RLP125" s="244"/>
      <c r="RLQ125" s="244"/>
      <c r="RLR125" s="244"/>
      <c r="RLS125" s="244"/>
      <c r="RLT125" s="201"/>
      <c r="RLU125" s="210"/>
      <c r="RLV125" s="15"/>
      <c r="RLW125" s="15"/>
      <c r="RLX125" s="15"/>
      <c r="RLY125" s="15"/>
      <c r="RLZ125" s="15"/>
      <c r="RMA125" s="15"/>
      <c r="RMB125" s="15"/>
      <c r="RMC125" s="15"/>
      <c r="RMD125" s="15"/>
      <c r="RME125" s="15"/>
      <c r="RMF125" s="19"/>
      <c r="RMG125" s="15"/>
      <c r="RMH125" s="15"/>
      <c r="RMI125" s="15"/>
      <c r="RMJ125" s="15"/>
      <c r="RMK125" s="15"/>
      <c r="RML125" s="15"/>
      <c r="RMM125" s="19"/>
      <c r="RMN125" s="59"/>
      <c r="RMO125" s="59"/>
      <c r="RMP125" s="52"/>
      <c r="RMQ125" s="52"/>
      <c r="RMR125" s="52"/>
      <c r="RMS125" s="52"/>
      <c r="RMT125" s="52"/>
      <c r="RMU125" s="59"/>
      <c r="RMV125" s="59"/>
      <c r="RMW125" s="59"/>
      <c r="RMX125" s="59"/>
      <c r="RMY125" s="60"/>
      <c r="RMZ125" s="278"/>
      <c r="RNA125" s="243"/>
      <c r="RNB125" s="244"/>
      <c r="RNC125" s="244"/>
      <c r="RND125" s="244"/>
      <c r="RNE125" s="244"/>
      <c r="RNF125" s="244"/>
      <c r="RNG125" s="201"/>
      <c r="RNH125" s="210"/>
      <c r="RNI125" s="15"/>
      <c r="RNJ125" s="15"/>
      <c r="RNK125" s="15"/>
      <c r="RNL125" s="15"/>
      <c r="RNM125" s="15"/>
      <c r="RNN125" s="15"/>
      <c r="RNO125" s="15"/>
      <c r="RNP125" s="15"/>
      <c r="RNQ125" s="15"/>
      <c r="RNR125" s="15"/>
      <c r="RNS125" s="19"/>
      <c r="RNT125" s="15"/>
      <c r="RNU125" s="15"/>
      <c r="RNV125" s="15"/>
      <c r="RNW125" s="15"/>
      <c r="RNX125" s="15"/>
      <c r="RNY125" s="15"/>
      <c r="RNZ125" s="19"/>
      <c r="ROA125" s="59"/>
      <c r="ROB125" s="59"/>
      <c r="ROC125" s="52"/>
      <c r="ROD125" s="52"/>
      <c r="ROE125" s="52"/>
      <c r="ROF125" s="52"/>
      <c r="ROG125" s="52"/>
      <c r="ROH125" s="59"/>
      <c r="ROI125" s="59"/>
      <c r="ROJ125" s="59"/>
      <c r="ROK125" s="59"/>
      <c r="ROL125" s="60"/>
      <c r="ROM125" s="278"/>
      <c r="RON125" s="243"/>
      <c r="ROO125" s="244"/>
      <c r="ROP125" s="244"/>
      <c r="ROQ125" s="244"/>
      <c r="ROR125" s="244"/>
      <c r="ROS125" s="244"/>
      <c r="ROT125" s="201"/>
      <c r="ROU125" s="210"/>
      <c r="ROV125" s="15"/>
      <c r="ROW125" s="15"/>
      <c r="ROX125" s="15"/>
      <c r="ROY125" s="15"/>
      <c r="ROZ125" s="15"/>
      <c r="RPA125" s="15"/>
      <c r="RPB125" s="15"/>
      <c r="RPC125" s="15"/>
      <c r="RPD125" s="15"/>
      <c r="RPE125" s="15"/>
      <c r="RPF125" s="19"/>
      <c r="RPG125" s="15"/>
      <c r="RPH125" s="15"/>
      <c r="RPI125" s="15"/>
      <c r="RPJ125" s="15"/>
      <c r="RPK125" s="15"/>
      <c r="RPL125" s="15"/>
      <c r="RPM125" s="19"/>
      <c r="RPN125" s="59"/>
      <c r="RPO125" s="59"/>
      <c r="RPP125" s="52"/>
      <c r="RPQ125" s="52"/>
      <c r="RPR125" s="52"/>
      <c r="RPS125" s="52"/>
      <c r="RPT125" s="52"/>
      <c r="RPU125" s="59"/>
      <c r="RPV125" s="59"/>
      <c r="RPW125" s="59"/>
      <c r="RPX125" s="59"/>
      <c r="RPY125" s="60"/>
      <c r="RPZ125" s="278"/>
      <c r="RQA125" s="243"/>
      <c r="RQB125" s="244"/>
      <c r="RQC125" s="244"/>
      <c r="RQD125" s="244"/>
      <c r="RQE125" s="244"/>
      <c r="RQF125" s="244"/>
      <c r="RQG125" s="201"/>
      <c r="RQH125" s="210"/>
      <c r="RQI125" s="15"/>
      <c r="RQJ125" s="15"/>
      <c r="RQK125" s="15"/>
      <c r="RQL125" s="15"/>
      <c r="RQM125" s="15"/>
      <c r="RQN125" s="15"/>
      <c r="RQO125" s="15"/>
      <c r="RQP125" s="15"/>
      <c r="RQQ125" s="15"/>
      <c r="RQR125" s="15"/>
      <c r="RQS125" s="19"/>
      <c r="RQT125" s="15"/>
      <c r="RQU125" s="15"/>
      <c r="RQV125" s="15"/>
      <c r="RQW125" s="15"/>
      <c r="RQX125" s="15"/>
      <c r="RQY125" s="15"/>
      <c r="RQZ125" s="19"/>
      <c r="RRA125" s="59"/>
      <c r="RRB125" s="59"/>
      <c r="RRC125" s="52"/>
      <c r="RRD125" s="52"/>
      <c r="RRE125" s="52"/>
      <c r="RRF125" s="52"/>
      <c r="RRG125" s="52"/>
      <c r="RRH125" s="59"/>
      <c r="RRI125" s="59"/>
      <c r="RRJ125" s="59"/>
      <c r="RRK125" s="59"/>
      <c r="RRL125" s="60"/>
      <c r="RRM125" s="278"/>
      <c r="RRN125" s="243"/>
      <c r="RRO125" s="244"/>
      <c r="RRP125" s="244"/>
      <c r="RRQ125" s="244"/>
      <c r="RRR125" s="244"/>
      <c r="RRS125" s="244"/>
      <c r="RRT125" s="201"/>
      <c r="RRU125" s="210"/>
      <c r="RRV125" s="15"/>
      <c r="RRW125" s="15"/>
      <c r="RRX125" s="15"/>
      <c r="RRY125" s="15"/>
      <c r="RRZ125" s="15"/>
      <c r="RSA125" s="15"/>
      <c r="RSB125" s="15"/>
      <c r="RSC125" s="15"/>
      <c r="RSD125" s="15"/>
      <c r="RSE125" s="15"/>
      <c r="RSF125" s="19"/>
      <c r="RSG125" s="15"/>
      <c r="RSH125" s="15"/>
      <c r="RSI125" s="15"/>
      <c r="RSJ125" s="15"/>
      <c r="RSK125" s="15"/>
      <c r="RSL125" s="15"/>
      <c r="RSM125" s="19"/>
      <c r="RSN125" s="59"/>
      <c r="RSO125" s="59"/>
      <c r="RSP125" s="52"/>
      <c r="RSQ125" s="52"/>
      <c r="RSR125" s="52"/>
      <c r="RSS125" s="52"/>
      <c r="RST125" s="52"/>
      <c r="RSU125" s="59"/>
      <c r="RSV125" s="59"/>
      <c r="RSW125" s="59"/>
      <c r="RSX125" s="59"/>
      <c r="RSY125" s="60"/>
      <c r="RSZ125" s="278"/>
      <c r="RTA125" s="243"/>
      <c r="RTB125" s="244"/>
      <c r="RTC125" s="244"/>
      <c r="RTD125" s="244"/>
      <c r="RTE125" s="244"/>
      <c r="RTF125" s="244"/>
      <c r="RTG125" s="201"/>
      <c r="RTH125" s="210"/>
      <c r="RTI125" s="15"/>
      <c r="RTJ125" s="15"/>
      <c r="RTK125" s="15"/>
      <c r="RTL125" s="15"/>
      <c r="RTM125" s="15"/>
      <c r="RTN125" s="15"/>
      <c r="RTO125" s="15"/>
      <c r="RTP125" s="15"/>
      <c r="RTQ125" s="15"/>
      <c r="RTR125" s="15"/>
      <c r="RTS125" s="19"/>
      <c r="RTT125" s="15"/>
      <c r="RTU125" s="15"/>
      <c r="RTV125" s="15"/>
      <c r="RTW125" s="15"/>
      <c r="RTX125" s="15"/>
      <c r="RTY125" s="15"/>
      <c r="RTZ125" s="19"/>
      <c r="RUA125" s="59"/>
      <c r="RUB125" s="59"/>
      <c r="RUC125" s="52"/>
      <c r="RUD125" s="52"/>
      <c r="RUE125" s="52"/>
      <c r="RUF125" s="52"/>
      <c r="RUG125" s="52"/>
      <c r="RUH125" s="59"/>
      <c r="RUI125" s="59"/>
      <c r="RUJ125" s="59"/>
      <c r="RUK125" s="59"/>
      <c r="RUL125" s="60"/>
      <c r="RUM125" s="278"/>
      <c r="RUN125" s="243"/>
      <c r="RUO125" s="244"/>
      <c r="RUP125" s="244"/>
      <c r="RUQ125" s="244"/>
      <c r="RUR125" s="244"/>
      <c r="RUS125" s="244"/>
      <c r="RUT125" s="201"/>
      <c r="RUU125" s="210"/>
      <c r="RUV125" s="15"/>
      <c r="RUW125" s="15"/>
      <c r="RUX125" s="15"/>
      <c r="RUY125" s="15"/>
      <c r="RUZ125" s="15"/>
      <c r="RVA125" s="15"/>
      <c r="RVB125" s="15"/>
      <c r="RVC125" s="15"/>
      <c r="RVD125" s="15"/>
      <c r="RVE125" s="15"/>
      <c r="RVF125" s="19"/>
      <c r="RVG125" s="15"/>
      <c r="RVH125" s="15"/>
      <c r="RVI125" s="15"/>
      <c r="RVJ125" s="15"/>
      <c r="RVK125" s="15"/>
      <c r="RVL125" s="15"/>
      <c r="RVM125" s="19"/>
      <c r="RVN125" s="59"/>
      <c r="RVO125" s="59"/>
      <c r="RVP125" s="52"/>
      <c r="RVQ125" s="52"/>
      <c r="RVR125" s="52"/>
      <c r="RVS125" s="52"/>
      <c r="RVT125" s="52"/>
      <c r="RVU125" s="59"/>
      <c r="RVV125" s="59"/>
      <c r="RVW125" s="59"/>
      <c r="RVX125" s="59"/>
      <c r="RVY125" s="60"/>
      <c r="RVZ125" s="278"/>
      <c r="RWA125" s="243"/>
      <c r="RWB125" s="244"/>
      <c r="RWC125" s="244"/>
      <c r="RWD125" s="244"/>
      <c r="RWE125" s="244"/>
      <c r="RWF125" s="244"/>
      <c r="RWG125" s="201"/>
      <c r="RWH125" s="210"/>
      <c r="RWI125" s="15"/>
      <c r="RWJ125" s="15"/>
      <c r="RWK125" s="15"/>
      <c r="RWL125" s="15"/>
      <c r="RWM125" s="15"/>
      <c r="RWN125" s="15"/>
      <c r="RWO125" s="15"/>
      <c r="RWP125" s="15"/>
      <c r="RWQ125" s="15"/>
      <c r="RWR125" s="15"/>
      <c r="RWS125" s="19"/>
      <c r="RWT125" s="15"/>
      <c r="RWU125" s="15"/>
      <c r="RWV125" s="15"/>
      <c r="RWW125" s="15"/>
      <c r="RWX125" s="15"/>
      <c r="RWY125" s="15"/>
      <c r="RWZ125" s="19"/>
      <c r="RXA125" s="59"/>
      <c r="RXB125" s="59"/>
      <c r="RXC125" s="52"/>
      <c r="RXD125" s="52"/>
      <c r="RXE125" s="52"/>
      <c r="RXF125" s="52"/>
      <c r="RXG125" s="52"/>
      <c r="RXH125" s="59"/>
      <c r="RXI125" s="59"/>
      <c r="RXJ125" s="59"/>
      <c r="RXK125" s="59"/>
      <c r="RXL125" s="60"/>
      <c r="RXM125" s="278"/>
      <c r="RXN125" s="243"/>
      <c r="RXO125" s="244"/>
      <c r="RXP125" s="244"/>
      <c r="RXQ125" s="244"/>
      <c r="RXR125" s="244"/>
      <c r="RXS125" s="244"/>
      <c r="RXT125" s="201"/>
      <c r="RXU125" s="210"/>
      <c r="RXV125" s="15"/>
      <c r="RXW125" s="15"/>
      <c r="RXX125" s="15"/>
      <c r="RXY125" s="15"/>
      <c r="RXZ125" s="15"/>
      <c r="RYA125" s="15"/>
      <c r="RYB125" s="15"/>
      <c r="RYC125" s="15"/>
      <c r="RYD125" s="15"/>
      <c r="RYE125" s="15"/>
      <c r="RYF125" s="19"/>
      <c r="RYG125" s="15"/>
      <c r="RYH125" s="15"/>
      <c r="RYI125" s="15"/>
      <c r="RYJ125" s="15"/>
      <c r="RYK125" s="15"/>
      <c r="RYL125" s="15"/>
      <c r="RYM125" s="19"/>
      <c r="RYN125" s="59"/>
      <c r="RYO125" s="59"/>
      <c r="RYP125" s="52"/>
      <c r="RYQ125" s="52"/>
      <c r="RYR125" s="52"/>
      <c r="RYS125" s="52"/>
      <c r="RYT125" s="52"/>
      <c r="RYU125" s="59"/>
      <c r="RYV125" s="59"/>
      <c r="RYW125" s="59"/>
      <c r="RYX125" s="59"/>
      <c r="RYY125" s="60"/>
      <c r="RYZ125" s="278"/>
      <c r="RZA125" s="243"/>
      <c r="RZB125" s="244"/>
      <c r="RZC125" s="244"/>
      <c r="RZD125" s="244"/>
      <c r="RZE125" s="244"/>
      <c r="RZF125" s="244"/>
      <c r="RZG125" s="201"/>
      <c r="RZH125" s="210"/>
      <c r="RZI125" s="15"/>
      <c r="RZJ125" s="15"/>
      <c r="RZK125" s="15"/>
      <c r="RZL125" s="15"/>
      <c r="RZM125" s="15"/>
      <c r="RZN125" s="15"/>
      <c r="RZO125" s="15"/>
      <c r="RZP125" s="15"/>
      <c r="RZQ125" s="15"/>
      <c r="RZR125" s="15"/>
      <c r="RZS125" s="19"/>
      <c r="RZT125" s="15"/>
      <c r="RZU125" s="15"/>
      <c r="RZV125" s="15"/>
      <c r="RZW125" s="15"/>
      <c r="RZX125" s="15"/>
      <c r="RZY125" s="15"/>
      <c r="RZZ125" s="19"/>
      <c r="SAA125" s="59"/>
      <c r="SAB125" s="59"/>
      <c r="SAC125" s="52"/>
      <c r="SAD125" s="52"/>
      <c r="SAE125" s="52"/>
      <c r="SAF125" s="52"/>
      <c r="SAG125" s="52"/>
      <c r="SAH125" s="59"/>
      <c r="SAI125" s="59"/>
      <c r="SAJ125" s="59"/>
      <c r="SAK125" s="59"/>
      <c r="SAL125" s="60"/>
      <c r="SAM125" s="278"/>
      <c r="SAN125" s="243"/>
      <c r="SAO125" s="244"/>
      <c r="SAP125" s="244"/>
      <c r="SAQ125" s="244"/>
      <c r="SAR125" s="244"/>
      <c r="SAS125" s="244"/>
      <c r="SAT125" s="201"/>
      <c r="SAU125" s="210"/>
      <c r="SAV125" s="15"/>
      <c r="SAW125" s="15"/>
      <c r="SAX125" s="15"/>
      <c r="SAY125" s="15"/>
      <c r="SAZ125" s="15"/>
      <c r="SBA125" s="15"/>
      <c r="SBB125" s="15"/>
      <c r="SBC125" s="15"/>
      <c r="SBD125" s="15"/>
      <c r="SBE125" s="15"/>
      <c r="SBF125" s="19"/>
      <c r="SBG125" s="15"/>
      <c r="SBH125" s="15"/>
      <c r="SBI125" s="15"/>
      <c r="SBJ125" s="15"/>
      <c r="SBK125" s="15"/>
      <c r="SBL125" s="15"/>
      <c r="SBM125" s="19"/>
      <c r="SBN125" s="59"/>
      <c r="SBO125" s="59"/>
      <c r="SBP125" s="52"/>
      <c r="SBQ125" s="52"/>
      <c r="SBR125" s="52"/>
      <c r="SBS125" s="52"/>
      <c r="SBT125" s="52"/>
      <c r="SBU125" s="59"/>
      <c r="SBV125" s="59"/>
      <c r="SBW125" s="59"/>
      <c r="SBX125" s="59"/>
      <c r="SBY125" s="60"/>
      <c r="SBZ125" s="278"/>
      <c r="SCA125" s="243"/>
      <c r="SCB125" s="244"/>
      <c r="SCC125" s="244"/>
      <c r="SCD125" s="244"/>
      <c r="SCE125" s="244"/>
      <c r="SCF125" s="244"/>
      <c r="SCG125" s="201"/>
      <c r="SCH125" s="210"/>
      <c r="SCI125" s="15"/>
      <c r="SCJ125" s="15"/>
      <c r="SCK125" s="15"/>
      <c r="SCL125" s="15"/>
      <c r="SCM125" s="15"/>
      <c r="SCN125" s="15"/>
      <c r="SCO125" s="15"/>
      <c r="SCP125" s="15"/>
      <c r="SCQ125" s="15"/>
      <c r="SCR125" s="15"/>
      <c r="SCS125" s="19"/>
      <c r="SCT125" s="15"/>
      <c r="SCU125" s="15"/>
      <c r="SCV125" s="15"/>
      <c r="SCW125" s="15"/>
      <c r="SCX125" s="15"/>
      <c r="SCY125" s="15"/>
      <c r="SCZ125" s="19"/>
      <c r="SDA125" s="59"/>
      <c r="SDB125" s="59"/>
      <c r="SDC125" s="52"/>
      <c r="SDD125" s="52"/>
      <c r="SDE125" s="52"/>
      <c r="SDF125" s="52"/>
      <c r="SDG125" s="52"/>
      <c r="SDH125" s="59"/>
      <c r="SDI125" s="59"/>
      <c r="SDJ125" s="59"/>
      <c r="SDK125" s="59"/>
      <c r="SDL125" s="60"/>
      <c r="SDM125" s="278"/>
      <c r="SDN125" s="243"/>
      <c r="SDO125" s="244"/>
      <c r="SDP125" s="244"/>
      <c r="SDQ125" s="244"/>
      <c r="SDR125" s="244"/>
      <c r="SDS125" s="244"/>
      <c r="SDT125" s="201"/>
      <c r="SDU125" s="210"/>
      <c r="SDV125" s="15"/>
      <c r="SDW125" s="15"/>
      <c r="SDX125" s="15"/>
      <c r="SDY125" s="15"/>
      <c r="SDZ125" s="15"/>
      <c r="SEA125" s="15"/>
      <c r="SEB125" s="15"/>
      <c r="SEC125" s="15"/>
      <c r="SED125" s="15"/>
      <c r="SEE125" s="15"/>
      <c r="SEF125" s="19"/>
      <c r="SEG125" s="15"/>
      <c r="SEH125" s="15"/>
      <c r="SEI125" s="15"/>
      <c r="SEJ125" s="15"/>
      <c r="SEK125" s="15"/>
      <c r="SEL125" s="15"/>
      <c r="SEM125" s="19"/>
      <c r="SEN125" s="59"/>
      <c r="SEO125" s="59"/>
      <c r="SEP125" s="52"/>
      <c r="SEQ125" s="52"/>
      <c r="SER125" s="52"/>
      <c r="SES125" s="52"/>
      <c r="SET125" s="52"/>
      <c r="SEU125" s="59"/>
      <c r="SEV125" s="59"/>
      <c r="SEW125" s="59"/>
      <c r="SEX125" s="59"/>
      <c r="SEY125" s="60"/>
      <c r="SEZ125" s="278"/>
      <c r="SFA125" s="243"/>
      <c r="SFB125" s="244"/>
      <c r="SFC125" s="244"/>
      <c r="SFD125" s="244"/>
      <c r="SFE125" s="244"/>
      <c r="SFF125" s="244"/>
      <c r="SFG125" s="201"/>
      <c r="SFH125" s="210"/>
      <c r="SFI125" s="15"/>
      <c r="SFJ125" s="15"/>
      <c r="SFK125" s="15"/>
      <c r="SFL125" s="15"/>
      <c r="SFM125" s="15"/>
      <c r="SFN125" s="15"/>
      <c r="SFO125" s="15"/>
      <c r="SFP125" s="15"/>
      <c r="SFQ125" s="15"/>
      <c r="SFR125" s="15"/>
      <c r="SFS125" s="19"/>
      <c r="SFT125" s="15"/>
      <c r="SFU125" s="15"/>
      <c r="SFV125" s="15"/>
      <c r="SFW125" s="15"/>
      <c r="SFX125" s="15"/>
      <c r="SFY125" s="15"/>
      <c r="SFZ125" s="19"/>
      <c r="SGA125" s="59"/>
      <c r="SGB125" s="59"/>
      <c r="SGC125" s="52"/>
      <c r="SGD125" s="52"/>
      <c r="SGE125" s="52"/>
      <c r="SGF125" s="52"/>
      <c r="SGG125" s="52"/>
      <c r="SGH125" s="59"/>
      <c r="SGI125" s="59"/>
      <c r="SGJ125" s="59"/>
      <c r="SGK125" s="59"/>
      <c r="SGL125" s="60"/>
      <c r="SGM125" s="278"/>
      <c r="SGN125" s="243"/>
      <c r="SGO125" s="244"/>
      <c r="SGP125" s="244"/>
      <c r="SGQ125" s="244"/>
      <c r="SGR125" s="244"/>
      <c r="SGS125" s="244"/>
      <c r="SGT125" s="201"/>
      <c r="SGU125" s="210"/>
      <c r="SGV125" s="15"/>
      <c r="SGW125" s="15"/>
      <c r="SGX125" s="15"/>
      <c r="SGY125" s="15"/>
      <c r="SGZ125" s="15"/>
      <c r="SHA125" s="15"/>
      <c r="SHB125" s="15"/>
      <c r="SHC125" s="15"/>
      <c r="SHD125" s="15"/>
      <c r="SHE125" s="15"/>
      <c r="SHF125" s="19"/>
      <c r="SHG125" s="15"/>
      <c r="SHH125" s="15"/>
      <c r="SHI125" s="15"/>
      <c r="SHJ125" s="15"/>
      <c r="SHK125" s="15"/>
      <c r="SHL125" s="15"/>
      <c r="SHM125" s="19"/>
      <c r="SHN125" s="59"/>
      <c r="SHO125" s="59"/>
      <c r="SHP125" s="52"/>
      <c r="SHQ125" s="52"/>
      <c r="SHR125" s="52"/>
      <c r="SHS125" s="52"/>
      <c r="SHT125" s="52"/>
      <c r="SHU125" s="59"/>
      <c r="SHV125" s="59"/>
      <c r="SHW125" s="59"/>
      <c r="SHX125" s="59"/>
      <c r="SHY125" s="60"/>
      <c r="SHZ125" s="278"/>
      <c r="SIA125" s="243"/>
      <c r="SIB125" s="244"/>
      <c r="SIC125" s="244"/>
      <c r="SID125" s="244"/>
      <c r="SIE125" s="244"/>
      <c r="SIF125" s="244"/>
      <c r="SIG125" s="201"/>
      <c r="SIH125" s="210"/>
      <c r="SII125" s="15"/>
      <c r="SIJ125" s="15"/>
      <c r="SIK125" s="15"/>
      <c r="SIL125" s="15"/>
      <c r="SIM125" s="15"/>
      <c r="SIN125" s="15"/>
      <c r="SIO125" s="15"/>
      <c r="SIP125" s="15"/>
      <c r="SIQ125" s="15"/>
      <c r="SIR125" s="15"/>
      <c r="SIS125" s="19"/>
      <c r="SIT125" s="15"/>
      <c r="SIU125" s="15"/>
      <c r="SIV125" s="15"/>
      <c r="SIW125" s="15"/>
      <c r="SIX125" s="15"/>
      <c r="SIY125" s="15"/>
      <c r="SIZ125" s="19"/>
      <c r="SJA125" s="59"/>
      <c r="SJB125" s="59"/>
      <c r="SJC125" s="52"/>
      <c r="SJD125" s="52"/>
      <c r="SJE125" s="52"/>
      <c r="SJF125" s="52"/>
      <c r="SJG125" s="52"/>
      <c r="SJH125" s="59"/>
      <c r="SJI125" s="59"/>
      <c r="SJJ125" s="59"/>
      <c r="SJK125" s="59"/>
      <c r="SJL125" s="60"/>
      <c r="SJM125" s="278"/>
      <c r="SJN125" s="243"/>
      <c r="SJO125" s="244"/>
      <c r="SJP125" s="244"/>
      <c r="SJQ125" s="244"/>
      <c r="SJR125" s="244"/>
      <c r="SJS125" s="244"/>
      <c r="SJT125" s="201"/>
      <c r="SJU125" s="210"/>
      <c r="SJV125" s="15"/>
      <c r="SJW125" s="15"/>
      <c r="SJX125" s="15"/>
      <c r="SJY125" s="15"/>
      <c r="SJZ125" s="15"/>
      <c r="SKA125" s="15"/>
      <c r="SKB125" s="15"/>
      <c r="SKC125" s="15"/>
      <c r="SKD125" s="15"/>
      <c r="SKE125" s="15"/>
      <c r="SKF125" s="19"/>
      <c r="SKG125" s="15"/>
      <c r="SKH125" s="15"/>
      <c r="SKI125" s="15"/>
      <c r="SKJ125" s="15"/>
      <c r="SKK125" s="15"/>
      <c r="SKL125" s="15"/>
      <c r="SKM125" s="19"/>
      <c r="SKN125" s="59"/>
      <c r="SKO125" s="59"/>
      <c r="SKP125" s="52"/>
      <c r="SKQ125" s="52"/>
      <c r="SKR125" s="52"/>
      <c r="SKS125" s="52"/>
      <c r="SKT125" s="52"/>
      <c r="SKU125" s="59"/>
      <c r="SKV125" s="59"/>
      <c r="SKW125" s="59"/>
      <c r="SKX125" s="59"/>
      <c r="SKY125" s="60"/>
      <c r="SKZ125" s="278"/>
      <c r="SLA125" s="243"/>
      <c r="SLB125" s="244"/>
      <c r="SLC125" s="244"/>
      <c r="SLD125" s="244"/>
      <c r="SLE125" s="244"/>
      <c r="SLF125" s="244"/>
      <c r="SLG125" s="201"/>
      <c r="SLH125" s="210"/>
      <c r="SLI125" s="15"/>
      <c r="SLJ125" s="15"/>
      <c r="SLK125" s="15"/>
      <c r="SLL125" s="15"/>
      <c r="SLM125" s="15"/>
      <c r="SLN125" s="15"/>
      <c r="SLO125" s="15"/>
      <c r="SLP125" s="15"/>
      <c r="SLQ125" s="15"/>
      <c r="SLR125" s="15"/>
      <c r="SLS125" s="19"/>
      <c r="SLT125" s="15"/>
      <c r="SLU125" s="15"/>
      <c r="SLV125" s="15"/>
      <c r="SLW125" s="15"/>
      <c r="SLX125" s="15"/>
      <c r="SLY125" s="15"/>
      <c r="SLZ125" s="19"/>
      <c r="SMA125" s="59"/>
      <c r="SMB125" s="59"/>
      <c r="SMC125" s="52"/>
      <c r="SMD125" s="52"/>
      <c r="SME125" s="52"/>
      <c r="SMF125" s="52"/>
      <c r="SMG125" s="52"/>
      <c r="SMH125" s="59"/>
      <c r="SMI125" s="59"/>
      <c r="SMJ125" s="59"/>
      <c r="SMK125" s="59"/>
      <c r="SML125" s="60"/>
      <c r="SMM125" s="278"/>
      <c r="SMN125" s="243"/>
      <c r="SMO125" s="244"/>
      <c r="SMP125" s="244"/>
      <c r="SMQ125" s="244"/>
      <c r="SMR125" s="244"/>
      <c r="SMS125" s="244"/>
      <c r="SMT125" s="201"/>
      <c r="SMU125" s="210"/>
      <c r="SMV125" s="15"/>
      <c r="SMW125" s="15"/>
      <c r="SMX125" s="15"/>
      <c r="SMY125" s="15"/>
      <c r="SMZ125" s="15"/>
      <c r="SNA125" s="15"/>
      <c r="SNB125" s="15"/>
      <c r="SNC125" s="15"/>
      <c r="SND125" s="15"/>
      <c r="SNE125" s="15"/>
      <c r="SNF125" s="19"/>
      <c r="SNG125" s="15"/>
      <c r="SNH125" s="15"/>
      <c r="SNI125" s="15"/>
      <c r="SNJ125" s="15"/>
      <c r="SNK125" s="15"/>
      <c r="SNL125" s="15"/>
      <c r="SNM125" s="19"/>
      <c r="SNN125" s="59"/>
      <c r="SNO125" s="59"/>
      <c r="SNP125" s="52"/>
      <c r="SNQ125" s="52"/>
      <c r="SNR125" s="52"/>
      <c r="SNS125" s="52"/>
      <c r="SNT125" s="52"/>
      <c r="SNU125" s="59"/>
      <c r="SNV125" s="59"/>
      <c r="SNW125" s="59"/>
      <c r="SNX125" s="59"/>
      <c r="SNY125" s="60"/>
      <c r="SNZ125" s="278"/>
      <c r="SOA125" s="243"/>
      <c r="SOB125" s="244"/>
      <c r="SOC125" s="244"/>
      <c r="SOD125" s="244"/>
      <c r="SOE125" s="244"/>
      <c r="SOF125" s="244"/>
      <c r="SOG125" s="201"/>
      <c r="SOH125" s="210"/>
      <c r="SOI125" s="15"/>
      <c r="SOJ125" s="15"/>
      <c r="SOK125" s="15"/>
      <c r="SOL125" s="15"/>
      <c r="SOM125" s="15"/>
      <c r="SON125" s="15"/>
      <c r="SOO125" s="15"/>
      <c r="SOP125" s="15"/>
      <c r="SOQ125" s="15"/>
      <c r="SOR125" s="15"/>
      <c r="SOS125" s="19"/>
      <c r="SOT125" s="15"/>
      <c r="SOU125" s="15"/>
      <c r="SOV125" s="15"/>
      <c r="SOW125" s="15"/>
      <c r="SOX125" s="15"/>
      <c r="SOY125" s="15"/>
      <c r="SOZ125" s="19"/>
      <c r="SPA125" s="59"/>
      <c r="SPB125" s="59"/>
      <c r="SPC125" s="52"/>
      <c r="SPD125" s="52"/>
      <c r="SPE125" s="52"/>
      <c r="SPF125" s="52"/>
      <c r="SPG125" s="52"/>
      <c r="SPH125" s="59"/>
      <c r="SPI125" s="59"/>
      <c r="SPJ125" s="59"/>
      <c r="SPK125" s="59"/>
      <c r="SPL125" s="60"/>
      <c r="SPM125" s="278"/>
      <c r="SPN125" s="243"/>
      <c r="SPO125" s="244"/>
      <c r="SPP125" s="244"/>
      <c r="SPQ125" s="244"/>
      <c r="SPR125" s="244"/>
      <c r="SPS125" s="244"/>
      <c r="SPT125" s="201"/>
      <c r="SPU125" s="210"/>
      <c r="SPV125" s="15"/>
      <c r="SPW125" s="15"/>
      <c r="SPX125" s="15"/>
      <c r="SPY125" s="15"/>
      <c r="SPZ125" s="15"/>
      <c r="SQA125" s="15"/>
      <c r="SQB125" s="15"/>
      <c r="SQC125" s="15"/>
      <c r="SQD125" s="15"/>
      <c r="SQE125" s="15"/>
      <c r="SQF125" s="19"/>
      <c r="SQG125" s="15"/>
      <c r="SQH125" s="15"/>
      <c r="SQI125" s="15"/>
      <c r="SQJ125" s="15"/>
      <c r="SQK125" s="15"/>
      <c r="SQL125" s="15"/>
      <c r="SQM125" s="19"/>
      <c r="SQN125" s="59"/>
      <c r="SQO125" s="59"/>
      <c r="SQP125" s="52"/>
      <c r="SQQ125" s="52"/>
      <c r="SQR125" s="52"/>
      <c r="SQS125" s="52"/>
      <c r="SQT125" s="52"/>
      <c r="SQU125" s="59"/>
      <c r="SQV125" s="59"/>
      <c r="SQW125" s="59"/>
      <c r="SQX125" s="59"/>
      <c r="SQY125" s="60"/>
      <c r="SQZ125" s="278"/>
      <c r="SRA125" s="243"/>
      <c r="SRB125" s="244"/>
      <c r="SRC125" s="244"/>
      <c r="SRD125" s="244"/>
      <c r="SRE125" s="244"/>
      <c r="SRF125" s="244"/>
      <c r="SRG125" s="201"/>
      <c r="SRH125" s="210"/>
      <c r="SRI125" s="15"/>
      <c r="SRJ125" s="15"/>
      <c r="SRK125" s="15"/>
      <c r="SRL125" s="15"/>
      <c r="SRM125" s="15"/>
      <c r="SRN125" s="15"/>
      <c r="SRO125" s="15"/>
      <c r="SRP125" s="15"/>
      <c r="SRQ125" s="15"/>
      <c r="SRR125" s="15"/>
      <c r="SRS125" s="19"/>
      <c r="SRT125" s="15"/>
      <c r="SRU125" s="15"/>
      <c r="SRV125" s="15"/>
      <c r="SRW125" s="15"/>
      <c r="SRX125" s="15"/>
      <c r="SRY125" s="15"/>
      <c r="SRZ125" s="19"/>
      <c r="SSA125" s="59"/>
      <c r="SSB125" s="59"/>
      <c r="SSC125" s="52"/>
      <c r="SSD125" s="52"/>
      <c r="SSE125" s="52"/>
      <c r="SSF125" s="52"/>
      <c r="SSG125" s="52"/>
      <c r="SSH125" s="59"/>
      <c r="SSI125" s="59"/>
      <c r="SSJ125" s="59"/>
      <c r="SSK125" s="59"/>
      <c r="SSL125" s="60"/>
      <c r="SSM125" s="278"/>
      <c r="SSN125" s="243"/>
      <c r="SSO125" s="244"/>
      <c r="SSP125" s="244"/>
      <c r="SSQ125" s="244"/>
      <c r="SSR125" s="244"/>
      <c r="SSS125" s="244"/>
      <c r="SST125" s="201"/>
      <c r="SSU125" s="210"/>
      <c r="SSV125" s="15"/>
      <c r="SSW125" s="15"/>
      <c r="SSX125" s="15"/>
      <c r="SSY125" s="15"/>
      <c r="SSZ125" s="15"/>
      <c r="STA125" s="15"/>
      <c r="STB125" s="15"/>
      <c r="STC125" s="15"/>
      <c r="STD125" s="15"/>
      <c r="STE125" s="15"/>
      <c r="STF125" s="19"/>
      <c r="STG125" s="15"/>
      <c r="STH125" s="15"/>
      <c r="STI125" s="15"/>
      <c r="STJ125" s="15"/>
      <c r="STK125" s="15"/>
      <c r="STL125" s="15"/>
      <c r="STM125" s="19"/>
      <c r="STN125" s="59"/>
      <c r="STO125" s="59"/>
      <c r="STP125" s="52"/>
      <c r="STQ125" s="52"/>
      <c r="STR125" s="52"/>
      <c r="STS125" s="52"/>
      <c r="STT125" s="52"/>
      <c r="STU125" s="59"/>
      <c r="STV125" s="59"/>
      <c r="STW125" s="59"/>
      <c r="STX125" s="59"/>
      <c r="STY125" s="60"/>
      <c r="STZ125" s="278"/>
      <c r="SUA125" s="243"/>
      <c r="SUB125" s="244"/>
      <c r="SUC125" s="244"/>
      <c r="SUD125" s="244"/>
      <c r="SUE125" s="244"/>
      <c r="SUF125" s="244"/>
      <c r="SUG125" s="201"/>
      <c r="SUH125" s="210"/>
      <c r="SUI125" s="15"/>
      <c r="SUJ125" s="15"/>
      <c r="SUK125" s="15"/>
      <c r="SUL125" s="15"/>
      <c r="SUM125" s="15"/>
      <c r="SUN125" s="15"/>
      <c r="SUO125" s="15"/>
      <c r="SUP125" s="15"/>
      <c r="SUQ125" s="15"/>
      <c r="SUR125" s="15"/>
      <c r="SUS125" s="19"/>
      <c r="SUT125" s="15"/>
      <c r="SUU125" s="15"/>
      <c r="SUV125" s="15"/>
      <c r="SUW125" s="15"/>
      <c r="SUX125" s="15"/>
      <c r="SUY125" s="15"/>
      <c r="SUZ125" s="19"/>
      <c r="SVA125" s="59"/>
      <c r="SVB125" s="59"/>
      <c r="SVC125" s="52"/>
      <c r="SVD125" s="52"/>
      <c r="SVE125" s="52"/>
      <c r="SVF125" s="52"/>
      <c r="SVG125" s="52"/>
      <c r="SVH125" s="59"/>
      <c r="SVI125" s="59"/>
      <c r="SVJ125" s="59"/>
      <c r="SVK125" s="59"/>
      <c r="SVL125" s="60"/>
      <c r="SVM125" s="278"/>
      <c r="SVN125" s="243"/>
      <c r="SVO125" s="244"/>
      <c r="SVP125" s="244"/>
      <c r="SVQ125" s="244"/>
      <c r="SVR125" s="244"/>
      <c r="SVS125" s="244"/>
      <c r="SVT125" s="201"/>
      <c r="SVU125" s="210"/>
      <c r="SVV125" s="15"/>
      <c r="SVW125" s="15"/>
      <c r="SVX125" s="15"/>
      <c r="SVY125" s="15"/>
      <c r="SVZ125" s="15"/>
      <c r="SWA125" s="15"/>
      <c r="SWB125" s="15"/>
      <c r="SWC125" s="15"/>
      <c r="SWD125" s="15"/>
      <c r="SWE125" s="15"/>
      <c r="SWF125" s="19"/>
      <c r="SWG125" s="15"/>
      <c r="SWH125" s="15"/>
      <c r="SWI125" s="15"/>
      <c r="SWJ125" s="15"/>
      <c r="SWK125" s="15"/>
      <c r="SWL125" s="15"/>
      <c r="SWM125" s="19"/>
      <c r="SWN125" s="59"/>
      <c r="SWO125" s="59"/>
      <c r="SWP125" s="52"/>
      <c r="SWQ125" s="52"/>
      <c r="SWR125" s="52"/>
      <c r="SWS125" s="52"/>
      <c r="SWT125" s="52"/>
      <c r="SWU125" s="59"/>
      <c r="SWV125" s="59"/>
      <c r="SWW125" s="59"/>
      <c r="SWX125" s="59"/>
      <c r="SWY125" s="60"/>
      <c r="SWZ125" s="278"/>
      <c r="SXA125" s="243"/>
      <c r="SXB125" s="244"/>
      <c r="SXC125" s="244"/>
      <c r="SXD125" s="244"/>
      <c r="SXE125" s="244"/>
      <c r="SXF125" s="244"/>
      <c r="SXG125" s="201"/>
      <c r="SXH125" s="210"/>
      <c r="SXI125" s="15"/>
      <c r="SXJ125" s="15"/>
      <c r="SXK125" s="15"/>
      <c r="SXL125" s="15"/>
      <c r="SXM125" s="15"/>
      <c r="SXN125" s="15"/>
      <c r="SXO125" s="15"/>
      <c r="SXP125" s="15"/>
      <c r="SXQ125" s="15"/>
      <c r="SXR125" s="15"/>
      <c r="SXS125" s="19"/>
      <c r="SXT125" s="15"/>
      <c r="SXU125" s="15"/>
      <c r="SXV125" s="15"/>
      <c r="SXW125" s="15"/>
      <c r="SXX125" s="15"/>
      <c r="SXY125" s="15"/>
      <c r="SXZ125" s="19"/>
      <c r="SYA125" s="59"/>
      <c r="SYB125" s="59"/>
      <c r="SYC125" s="52"/>
      <c r="SYD125" s="52"/>
      <c r="SYE125" s="52"/>
      <c r="SYF125" s="52"/>
      <c r="SYG125" s="52"/>
      <c r="SYH125" s="59"/>
      <c r="SYI125" s="59"/>
      <c r="SYJ125" s="59"/>
      <c r="SYK125" s="59"/>
      <c r="SYL125" s="60"/>
      <c r="SYM125" s="278"/>
      <c r="SYN125" s="243"/>
      <c r="SYO125" s="244"/>
      <c r="SYP125" s="244"/>
      <c r="SYQ125" s="244"/>
      <c r="SYR125" s="244"/>
      <c r="SYS125" s="244"/>
      <c r="SYT125" s="201"/>
      <c r="SYU125" s="210"/>
      <c r="SYV125" s="15"/>
      <c r="SYW125" s="15"/>
      <c r="SYX125" s="15"/>
      <c r="SYY125" s="15"/>
      <c r="SYZ125" s="15"/>
      <c r="SZA125" s="15"/>
      <c r="SZB125" s="15"/>
      <c r="SZC125" s="15"/>
      <c r="SZD125" s="15"/>
      <c r="SZE125" s="15"/>
      <c r="SZF125" s="19"/>
      <c r="SZG125" s="15"/>
      <c r="SZH125" s="15"/>
      <c r="SZI125" s="15"/>
      <c r="SZJ125" s="15"/>
      <c r="SZK125" s="15"/>
      <c r="SZL125" s="15"/>
      <c r="SZM125" s="19"/>
      <c r="SZN125" s="59"/>
      <c r="SZO125" s="59"/>
      <c r="SZP125" s="52"/>
      <c r="SZQ125" s="52"/>
      <c r="SZR125" s="52"/>
      <c r="SZS125" s="52"/>
      <c r="SZT125" s="52"/>
      <c r="SZU125" s="59"/>
      <c r="SZV125" s="59"/>
      <c r="SZW125" s="59"/>
      <c r="SZX125" s="59"/>
      <c r="SZY125" s="60"/>
      <c r="SZZ125" s="278"/>
      <c r="TAA125" s="243"/>
      <c r="TAB125" s="244"/>
      <c r="TAC125" s="244"/>
      <c r="TAD125" s="244"/>
      <c r="TAE125" s="244"/>
      <c r="TAF125" s="244"/>
      <c r="TAG125" s="201"/>
      <c r="TAH125" s="210"/>
      <c r="TAI125" s="15"/>
      <c r="TAJ125" s="15"/>
      <c r="TAK125" s="15"/>
      <c r="TAL125" s="15"/>
      <c r="TAM125" s="15"/>
      <c r="TAN125" s="15"/>
      <c r="TAO125" s="15"/>
      <c r="TAP125" s="15"/>
      <c r="TAQ125" s="15"/>
      <c r="TAR125" s="15"/>
      <c r="TAS125" s="19"/>
      <c r="TAT125" s="15"/>
      <c r="TAU125" s="15"/>
      <c r="TAV125" s="15"/>
      <c r="TAW125" s="15"/>
      <c r="TAX125" s="15"/>
      <c r="TAY125" s="15"/>
      <c r="TAZ125" s="19"/>
      <c r="TBA125" s="59"/>
      <c r="TBB125" s="59"/>
      <c r="TBC125" s="52"/>
      <c r="TBD125" s="52"/>
      <c r="TBE125" s="52"/>
      <c r="TBF125" s="52"/>
      <c r="TBG125" s="52"/>
      <c r="TBH125" s="59"/>
      <c r="TBI125" s="59"/>
      <c r="TBJ125" s="59"/>
      <c r="TBK125" s="59"/>
      <c r="TBL125" s="60"/>
      <c r="TBM125" s="278"/>
      <c r="TBN125" s="243"/>
      <c r="TBO125" s="244"/>
      <c r="TBP125" s="244"/>
      <c r="TBQ125" s="244"/>
      <c r="TBR125" s="244"/>
      <c r="TBS125" s="244"/>
      <c r="TBT125" s="201"/>
      <c r="TBU125" s="210"/>
      <c r="TBV125" s="15"/>
      <c r="TBW125" s="15"/>
      <c r="TBX125" s="15"/>
      <c r="TBY125" s="15"/>
      <c r="TBZ125" s="15"/>
      <c r="TCA125" s="15"/>
      <c r="TCB125" s="15"/>
      <c r="TCC125" s="15"/>
      <c r="TCD125" s="15"/>
      <c r="TCE125" s="15"/>
      <c r="TCF125" s="19"/>
      <c r="TCG125" s="15"/>
      <c r="TCH125" s="15"/>
      <c r="TCI125" s="15"/>
      <c r="TCJ125" s="15"/>
      <c r="TCK125" s="15"/>
      <c r="TCL125" s="15"/>
      <c r="TCM125" s="19"/>
      <c r="TCN125" s="59"/>
      <c r="TCO125" s="59"/>
      <c r="TCP125" s="52"/>
      <c r="TCQ125" s="52"/>
      <c r="TCR125" s="52"/>
      <c r="TCS125" s="52"/>
      <c r="TCT125" s="52"/>
      <c r="TCU125" s="59"/>
      <c r="TCV125" s="59"/>
      <c r="TCW125" s="59"/>
      <c r="TCX125" s="59"/>
      <c r="TCY125" s="60"/>
      <c r="TCZ125" s="278"/>
      <c r="TDA125" s="243"/>
      <c r="TDB125" s="244"/>
      <c r="TDC125" s="244"/>
      <c r="TDD125" s="244"/>
      <c r="TDE125" s="244"/>
      <c r="TDF125" s="244"/>
      <c r="TDG125" s="201"/>
      <c r="TDH125" s="210"/>
      <c r="TDI125" s="15"/>
      <c r="TDJ125" s="15"/>
      <c r="TDK125" s="15"/>
      <c r="TDL125" s="15"/>
      <c r="TDM125" s="15"/>
      <c r="TDN125" s="15"/>
      <c r="TDO125" s="15"/>
      <c r="TDP125" s="15"/>
      <c r="TDQ125" s="15"/>
      <c r="TDR125" s="15"/>
      <c r="TDS125" s="19"/>
      <c r="TDT125" s="15"/>
      <c r="TDU125" s="15"/>
      <c r="TDV125" s="15"/>
      <c r="TDW125" s="15"/>
      <c r="TDX125" s="15"/>
      <c r="TDY125" s="15"/>
      <c r="TDZ125" s="19"/>
      <c r="TEA125" s="59"/>
      <c r="TEB125" s="59"/>
      <c r="TEC125" s="52"/>
      <c r="TED125" s="52"/>
      <c r="TEE125" s="52"/>
      <c r="TEF125" s="52"/>
      <c r="TEG125" s="52"/>
      <c r="TEH125" s="59"/>
      <c r="TEI125" s="59"/>
      <c r="TEJ125" s="59"/>
      <c r="TEK125" s="59"/>
      <c r="TEL125" s="60"/>
      <c r="TEM125" s="278"/>
      <c r="TEN125" s="243"/>
      <c r="TEO125" s="244"/>
      <c r="TEP125" s="244"/>
      <c r="TEQ125" s="244"/>
      <c r="TER125" s="244"/>
      <c r="TES125" s="244"/>
      <c r="TET125" s="201"/>
      <c r="TEU125" s="210"/>
      <c r="TEV125" s="15"/>
      <c r="TEW125" s="15"/>
      <c r="TEX125" s="15"/>
      <c r="TEY125" s="15"/>
      <c r="TEZ125" s="15"/>
      <c r="TFA125" s="15"/>
      <c r="TFB125" s="15"/>
      <c r="TFC125" s="15"/>
      <c r="TFD125" s="15"/>
      <c r="TFE125" s="15"/>
      <c r="TFF125" s="19"/>
      <c r="TFG125" s="15"/>
      <c r="TFH125" s="15"/>
      <c r="TFI125" s="15"/>
      <c r="TFJ125" s="15"/>
      <c r="TFK125" s="15"/>
      <c r="TFL125" s="15"/>
      <c r="TFM125" s="19"/>
      <c r="TFN125" s="59"/>
      <c r="TFO125" s="59"/>
      <c r="TFP125" s="52"/>
      <c r="TFQ125" s="52"/>
      <c r="TFR125" s="52"/>
      <c r="TFS125" s="52"/>
      <c r="TFT125" s="52"/>
      <c r="TFU125" s="59"/>
      <c r="TFV125" s="59"/>
      <c r="TFW125" s="59"/>
      <c r="TFX125" s="59"/>
      <c r="TFY125" s="60"/>
      <c r="TFZ125" s="278"/>
      <c r="TGA125" s="243"/>
      <c r="TGB125" s="244"/>
      <c r="TGC125" s="244"/>
      <c r="TGD125" s="244"/>
      <c r="TGE125" s="244"/>
      <c r="TGF125" s="244"/>
      <c r="TGG125" s="201"/>
      <c r="TGH125" s="210"/>
      <c r="TGI125" s="15"/>
      <c r="TGJ125" s="15"/>
      <c r="TGK125" s="15"/>
      <c r="TGL125" s="15"/>
      <c r="TGM125" s="15"/>
      <c r="TGN125" s="15"/>
      <c r="TGO125" s="15"/>
      <c r="TGP125" s="15"/>
      <c r="TGQ125" s="15"/>
      <c r="TGR125" s="15"/>
      <c r="TGS125" s="19"/>
      <c r="TGT125" s="15"/>
      <c r="TGU125" s="15"/>
      <c r="TGV125" s="15"/>
      <c r="TGW125" s="15"/>
      <c r="TGX125" s="15"/>
      <c r="TGY125" s="15"/>
      <c r="TGZ125" s="19"/>
      <c r="THA125" s="59"/>
      <c r="THB125" s="59"/>
      <c r="THC125" s="52"/>
      <c r="THD125" s="52"/>
      <c r="THE125" s="52"/>
      <c r="THF125" s="52"/>
      <c r="THG125" s="52"/>
      <c r="THH125" s="59"/>
      <c r="THI125" s="59"/>
      <c r="THJ125" s="59"/>
      <c r="THK125" s="59"/>
      <c r="THL125" s="60"/>
      <c r="THM125" s="278"/>
      <c r="THN125" s="243"/>
      <c r="THO125" s="244"/>
      <c r="THP125" s="244"/>
      <c r="THQ125" s="244"/>
      <c r="THR125" s="244"/>
      <c r="THS125" s="244"/>
      <c r="THT125" s="201"/>
      <c r="THU125" s="210"/>
      <c r="THV125" s="15"/>
      <c r="THW125" s="15"/>
      <c r="THX125" s="15"/>
      <c r="THY125" s="15"/>
      <c r="THZ125" s="15"/>
      <c r="TIA125" s="15"/>
      <c r="TIB125" s="15"/>
      <c r="TIC125" s="15"/>
      <c r="TID125" s="15"/>
      <c r="TIE125" s="15"/>
      <c r="TIF125" s="19"/>
      <c r="TIG125" s="15"/>
      <c r="TIH125" s="15"/>
      <c r="TII125" s="15"/>
      <c r="TIJ125" s="15"/>
      <c r="TIK125" s="15"/>
      <c r="TIL125" s="15"/>
      <c r="TIM125" s="19"/>
      <c r="TIN125" s="59"/>
      <c r="TIO125" s="59"/>
      <c r="TIP125" s="52"/>
      <c r="TIQ125" s="52"/>
      <c r="TIR125" s="52"/>
      <c r="TIS125" s="52"/>
      <c r="TIT125" s="52"/>
      <c r="TIU125" s="59"/>
      <c r="TIV125" s="59"/>
      <c r="TIW125" s="59"/>
      <c r="TIX125" s="59"/>
      <c r="TIY125" s="60"/>
      <c r="TIZ125" s="278"/>
      <c r="TJA125" s="243"/>
      <c r="TJB125" s="244"/>
      <c r="TJC125" s="244"/>
      <c r="TJD125" s="244"/>
      <c r="TJE125" s="244"/>
      <c r="TJF125" s="244"/>
      <c r="TJG125" s="201"/>
      <c r="TJH125" s="210"/>
      <c r="TJI125" s="15"/>
      <c r="TJJ125" s="15"/>
      <c r="TJK125" s="15"/>
      <c r="TJL125" s="15"/>
      <c r="TJM125" s="15"/>
      <c r="TJN125" s="15"/>
      <c r="TJO125" s="15"/>
      <c r="TJP125" s="15"/>
      <c r="TJQ125" s="15"/>
      <c r="TJR125" s="15"/>
      <c r="TJS125" s="19"/>
      <c r="TJT125" s="15"/>
      <c r="TJU125" s="15"/>
      <c r="TJV125" s="15"/>
      <c r="TJW125" s="15"/>
      <c r="TJX125" s="15"/>
      <c r="TJY125" s="15"/>
      <c r="TJZ125" s="19"/>
      <c r="TKA125" s="59"/>
      <c r="TKB125" s="59"/>
      <c r="TKC125" s="52"/>
      <c r="TKD125" s="52"/>
      <c r="TKE125" s="52"/>
      <c r="TKF125" s="52"/>
      <c r="TKG125" s="52"/>
      <c r="TKH125" s="59"/>
      <c r="TKI125" s="59"/>
      <c r="TKJ125" s="59"/>
      <c r="TKK125" s="59"/>
      <c r="TKL125" s="60"/>
      <c r="TKM125" s="278"/>
      <c r="TKN125" s="243"/>
      <c r="TKO125" s="244"/>
      <c r="TKP125" s="244"/>
      <c r="TKQ125" s="244"/>
      <c r="TKR125" s="244"/>
      <c r="TKS125" s="244"/>
      <c r="TKT125" s="201"/>
      <c r="TKU125" s="210"/>
      <c r="TKV125" s="15"/>
      <c r="TKW125" s="15"/>
      <c r="TKX125" s="15"/>
      <c r="TKY125" s="15"/>
      <c r="TKZ125" s="15"/>
      <c r="TLA125" s="15"/>
      <c r="TLB125" s="15"/>
      <c r="TLC125" s="15"/>
      <c r="TLD125" s="15"/>
      <c r="TLE125" s="15"/>
      <c r="TLF125" s="19"/>
      <c r="TLG125" s="15"/>
      <c r="TLH125" s="15"/>
      <c r="TLI125" s="15"/>
      <c r="TLJ125" s="15"/>
      <c r="TLK125" s="15"/>
      <c r="TLL125" s="15"/>
      <c r="TLM125" s="19"/>
      <c r="TLN125" s="59"/>
      <c r="TLO125" s="59"/>
      <c r="TLP125" s="52"/>
      <c r="TLQ125" s="52"/>
      <c r="TLR125" s="52"/>
      <c r="TLS125" s="52"/>
      <c r="TLT125" s="52"/>
      <c r="TLU125" s="59"/>
      <c r="TLV125" s="59"/>
      <c r="TLW125" s="59"/>
      <c r="TLX125" s="59"/>
      <c r="TLY125" s="60"/>
      <c r="TLZ125" s="278"/>
      <c r="TMA125" s="243"/>
      <c r="TMB125" s="244"/>
      <c r="TMC125" s="244"/>
      <c r="TMD125" s="244"/>
      <c r="TME125" s="244"/>
      <c r="TMF125" s="244"/>
      <c r="TMG125" s="201"/>
      <c r="TMH125" s="210"/>
      <c r="TMI125" s="15"/>
      <c r="TMJ125" s="15"/>
      <c r="TMK125" s="15"/>
      <c r="TML125" s="15"/>
      <c r="TMM125" s="15"/>
      <c r="TMN125" s="15"/>
      <c r="TMO125" s="15"/>
      <c r="TMP125" s="15"/>
      <c r="TMQ125" s="15"/>
      <c r="TMR125" s="15"/>
      <c r="TMS125" s="19"/>
      <c r="TMT125" s="15"/>
      <c r="TMU125" s="15"/>
      <c r="TMV125" s="15"/>
      <c r="TMW125" s="15"/>
      <c r="TMX125" s="15"/>
      <c r="TMY125" s="15"/>
      <c r="TMZ125" s="19"/>
      <c r="TNA125" s="59"/>
      <c r="TNB125" s="59"/>
      <c r="TNC125" s="52"/>
      <c r="TND125" s="52"/>
      <c r="TNE125" s="52"/>
      <c r="TNF125" s="52"/>
      <c r="TNG125" s="52"/>
      <c r="TNH125" s="59"/>
      <c r="TNI125" s="59"/>
      <c r="TNJ125" s="59"/>
      <c r="TNK125" s="59"/>
      <c r="TNL125" s="60"/>
      <c r="TNM125" s="278"/>
      <c r="TNN125" s="243"/>
      <c r="TNO125" s="244"/>
      <c r="TNP125" s="244"/>
      <c r="TNQ125" s="244"/>
      <c r="TNR125" s="244"/>
      <c r="TNS125" s="244"/>
      <c r="TNT125" s="201"/>
      <c r="TNU125" s="210"/>
      <c r="TNV125" s="15"/>
      <c r="TNW125" s="15"/>
      <c r="TNX125" s="15"/>
      <c r="TNY125" s="15"/>
      <c r="TNZ125" s="15"/>
      <c r="TOA125" s="15"/>
      <c r="TOB125" s="15"/>
      <c r="TOC125" s="15"/>
      <c r="TOD125" s="15"/>
      <c r="TOE125" s="15"/>
      <c r="TOF125" s="19"/>
      <c r="TOG125" s="15"/>
      <c r="TOH125" s="15"/>
      <c r="TOI125" s="15"/>
      <c r="TOJ125" s="15"/>
      <c r="TOK125" s="15"/>
      <c r="TOL125" s="15"/>
      <c r="TOM125" s="19"/>
      <c r="TON125" s="59"/>
      <c r="TOO125" s="59"/>
      <c r="TOP125" s="52"/>
      <c r="TOQ125" s="52"/>
      <c r="TOR125" s="52"/>
      <c r="TOS125" s="52"/>
      <c r="TOT125" s="52"/>
      <c r="TOU125" s="59"/>
      <c r="TOV125" s="59"/>
      <c r="TOW125" s="59"/>
      <c r="TOX125" s="59"/>
      <c r="TOY125" s="60"/>
      <c r="TOZ125" s="278"/>
      <c r="TPA125" s="243"/>
      <c r="TPB125" s="244"/>
      <c r="TPC125" s="244"/>
      <c r="TPD125" s="244"/>
      <c r="TPE125" s="244"/>
      <c r="TPF125" s="244"/>
      <c r="TPG125" s="201"/>
      <c r="TPH125" s="210"/>
      <c r="TPI125" s="15"/>
      <c r="TPJ125" s="15"/>
      <c r="TPK125" s="15"/>
      <c r="TPL125" s="15"/>
      <c r="TPM125" s="15"/>
      <c r="TPN125" s="15"/>
      <c r="TPO125" s="15"/>
      <c r="TPP125" s="15"/>
      <c r="TPQ125" s="15"/>
      <c r="TPR125" s="15"/>
      <c r="TPS125" s="19"/>
      <c r="TPT125" s="15"/>
      <c r="TPU125" s="15"/>
      <c r="TPV125" s="15"/>
      <c r="TPW125" s="15"/>
      <c r="TPX125" s="15"/>
      <c r="TPY125" s="15"/>
      <c r="TPZ125" s="19"/>
      <c r="TQA125" s="59"/>
      <c r="TQB125" s="59"/>
      <c r="TQC125" s="52"/>
      <c r="TQD125" s="52"/>
      <c r="TQE125" s="52"/>
      <c r="TQF125" s="52"/>
      <c r="TQG125" s="52"/>
      <c r="TQH125" s="59"/>
      <c r="TQI125" s="59"/>
      <c r="TQJ125" s="59"/>
      <c r="TQK125" s="59"/>
      <c r="TQL125" s="60"/>
      <c r="TQM125" s="278"/>
      <c r="TQN125" s="243"/>
      <c r="TQO125" s="244"/>
      <c r="TQP125" s="244"/>
      <c r="TQQ125" s="244"/>
      <c r="TQR125" s="244"/>
      <c r="TQS125" s="244"/>
      <c r="TQT125" s="201"/>
      <c r="TQU125" s="210"/>
      <c r="TQV125" s="15"/>
      <c r="TQW125" s="15"/>
      <c r="TQX125" s="15"/>
      <c r="TQY125" s="15"/>
      <c r="TQZ125" s="15"/>
      <c r="TRA125" s="15"/>
      <c r="TRB125" s="15"/>
      <c r="TRC125" s="15"/>
      <c r="TRD125" s="15"/>
      <c r="TRE125" s="15"/>
      <c r="TRF125" s="19"/>
      <c r="TRG125" s="15"/>
      <c r="TRH125" s="15"/>
      <c r="TRI125" s="15"/>
      <c r="TRJ125" s="15"/>
      <c r="TRK125" s="15"/>
      <c r="TRL125" s="15"/>
      <c r="TRM125" s="19"/>
      <c r="TRN125" s="59"/>
      <c r="TRO125" s="59"/>
      <c r="TRP125" s="52"/>
      <c r="TRQ125" s="52"/>
      <c r="TRR125" s="52"/>
      <c r="TRS125" s="52"/>
      <c r="TRT125" s="52"/>
      <c r="TRU125" s="59"/>
      <c r="TRV125" s="59"/>
      <c r="TRW125" s="59"/>
      <c r="TRX125" s="59"/>
      <c r="TRY125" s="60"/>
      <c r="TRZ125" s="278"/>
      <c r="TSA125" s="243"/>
      <c r="TSB125" s="244"/>
      <c r="TSC125" s="244"/>
      <c r="TSD125" s="244"/>
      <c r="TSE125" s="244"/>
      <c r="TSF125" s="244"/>
      <c r="TSG125" s="201"/>
      <c r="TSH125" s="210"/>
      <c r="TSI125" s="15"/>
      <c r="TSJ125" s="15"/>
      <c r="TSK125" s="15"/>
      <c r="TSL125" s="15"/>
      <c r="TSM125" s="15"/>
      <c r="TSN125" s="15"/>
      <c r="TSO125" s="15"/>
      <c r="TSP125" s="15"/>
      <c r="TSQ125" s="15"/>
      <c r="TSR125" s="15"/>
      <c r="TSS125" s="19"/>
      <c r="TST125" s="15"/>
      <c r="TSU125" s="15"/>
      <c r="TSV125" s="15"/>
      <c r="TSW125" s="15"/>
      <c r="TSX125" s="15"/>
      <c r="TSY125" s="15"/>
      <c r="TSZ125" s="19"/>
      <c r="TTA125" s="59"/>
      <c r="TTB125" s="59"/>
      <c r="TTC125" s="52"/>
      <c r="TTD125" s="52"/>
      <c r="TTE125" s="52"/>
      <c r="TTF125" s="52"/>
      <c r="TTG125" s="52"/>
      <c r="TTH125" s="59"/>
      <c r="TTI125" s="59"/>
      <c r="TTJ125" s="59"/>
      <c r="TTK125" s="59"/>
      <c r="TTL125" s="60"/>
      <c r="TTM125" s="278"/>
      <c r="TTN125" s="243"/>
      <c r="TTO125" s="244"/>
      <c r="TTP125" s="244"/>
      <c r="TTQ125" s="244"/>
      <c r="TTR125" s="244"/>
      <c r="TTS125" s="244"/>
      <c r="TTT125" s="201"/>
      <c r="TTU125" s="210"/>
      <c r="TTV125" s="15"/>
      <c r="TTW125" s="15"/>
      <c r="TTX125" s="15"/>
      <c r="TTY125" s="15"/>
      <c r="TTZ125" s="15"/>
      <c r="TUA125" s="15"/>
      <c r="TUB125" s="15"/>
      <c r="TUC125" s="15"/>
      <c r="TUD125" s="15"/>
      <c r="TUE125" s="15"/>
      <c r="TUF125" s="19"/>
      <c r="TUG125" s="15"/>
      <c r="TUH125" s="15"/>
      <c r="TUI125" s="15"/>
      <c r="TUJ125" s="15"/>
      <c r="TUK125" s="15"/>
      <c r="TUL125" s="15"/>
      <c r="TUM125" s="19"/>
      <c r="TUN125" s="59"/>
      <c r="TUO125" s="59"/>
      <c r="TUP125" s="52"/>
      <c r="TUQ125" s="52"/>
      <c r="TUR125" s="52"/>
      <c r="TUS125" s="52"/>
      <c r="TUT125" s="52"/>
      <c r="TUU125" s="59"/>
      <c r="TUV125" s="59"/>
      <c r="TUW125" s="59"/>
      <c r="TUX125" s="59"/>
      <c r="TUY125" s="60"/>
      <c r="TUZ125" s="278"/>
      <c r="TVA125" s="243"/>
      <c r="TVB125" s="244"/>
      <c r="TVC125" s="244"/>
      <c r="TVD125" s="244"/>
      <c r="TVE125" s="244"/>
      <c r="TVF125" s="244"/>
      <c r="TVG125" s="201"/>
      <c r="TVH125" s="210"/>
      <c r="TVI125" s="15"/>
      <c r="TVJ125" s="15"/>
      <c r="TVK125" s="15"/>
      <c r="TVL125" s="15"/>
      <c r="TVM125" s="15"/>
      <c r="TVN125" s="15"/>
      <c r="TVO125" s="15"/>
      <c r="TVP125" s="15"/>
      <c r="TVQ125" s="15"/>
      <c r="TVR125" s="15"/>
      <c r="TVS125" s="19"/>
      <c r="TVT125" s="15"/>
      <c r="TVU125" s="15"/>
      <c r="TVV125" s="15"/>
      <c r="TVW125" s="15"/>
      <c r="TVX125" s="15"/>
      <c r="TVY125" s="15"/>
      <c r="TVZ125" s="19"/>
      <c r="TWA125" s="59"/>
      <c r="TWB125" s="59"/>
      <c r="TWC125" s="52"/>
      <c r="TWD125" s="52"/>
      <c r="TWE125" s="52"/>
      <c r="TWF125" s="52"/>
      <c r="TWG125" s="52"/>
      <c r="TWH125" s="59"/>
      <c r="TWI125" s="59"/>
      <c r="TWJ125" s="59"/>
      <c r="TWK125" s="59"/>
      <c r="TWL125" s="60"/>
      <c r="TWM125" s="278"/>
      <c r="TWN125" s="243"/>
      <c r="TWO125" s="244"/>
      <c r="TWP125" s="244"/>
      <c r="TWQ125" s="244"/>
      <c r="TWR125" s="244"/>
      <c r="TWS125" s="244"/>
      <c r="TWT125" s="201"/>
      <c r="TWU125" s="210"/>
      <c r="TWV125" s="15"/>
      <c r="TWW125" s="15"/>
      <c r="TWX125" s="15"/>
      <c r="TWY125" s="15"/>
      <c r="TWZ125" s="15"/>
      <c r="TXA125" s="15"/>
      <c r="TXB125" s="15"/>
      <c r="TXC125" s="15"/>
      <c r="TXD125" s="15"/>
      <c r="TXE125" s="15"/>
      <c r="TXF125" s="19"/>
      <c r="TXG125" s="15"/>
      <c r="TXH125" s="15"/>
      <c r="TXI125" s="15"/>
      <c r="TXJ125" s="15"/>
      <c r="TXK125" s="15"/>
      <c r="TXL125" s="15"/>
      <c r="TXM125" s="19"/>
      <c r="TXN125" s="59"/>
      <c r="TXO125" s="59"/>
      <c r="TXP125" s="52"/>
      <c r="TXQ125" s="52"/>
      <c r="TXR125" s="52"/>
      <c r="TXS125" s="52"/>
      <c r="TXT125" s="52"/>
      <c r="TXU125" s="59"/>
      <c r="TXV125" s="59"/>
      <c r="TXW125" s="59"/>
      <c r="TXX125" s="59"/>
      <c r="TXY125" s="60"/>
      <c r="TXZ125" s="278"/>
      <c r="TYA125" s="243"/>
      <c r="TYB125" s="244"/>
      <c r="TYC125" s="244"/>
      <c r="TYD125" s="244"/>
      <c r="TYE125" s="244"/>
      <c r="TYF125" s="244"/>
      <c r="TYG125" s="201"/>
      <c r="TYH125" s="210"/>
      <c r="TYI125" s="15"/>
      <c r="TYJ125" s="15"/>
      <c r="TYK125" s="15"/>
      <c r="TYL125" s="15"/>
      <c r="TYM125" s="15"/>
      <c r="TYN125" s="15"/>
      <c r="TYO125" s="15"/>
      <c r="TYP125" s="15"/>
      <c r="TYQ125" s="15"/>
      <c r="TYR125" s="15"/>
      <c r="TYS125" s="19"/>
      <c r="TYT125" s="15"/>
      <c r="TYU125" s="15"/>
      <c r="TYV125" s="15"/>
      <c r="TYW125" s="15"/>
      <c r="TYX125" s="15"/>
      <c r="TYY125" s="15"/>
      <c r="TYZ125" s="19"/>
      <c r="TZA125" s="59"/>
      <c r="TZB125" s="59"/>
      <c r="TZC125" s="52"/>
      <c r="TZD125" s="52"/>
      <c r="TZE125" s="52"/>
      <c r="TZF125" s="52"/>
      <c r="TZG125" s="52"/>
      <c r="TZH125" s="59"/>
      <c r="TZI125" s="59"/>
      <c r="TZJ125" s="59"/>
      <c r="TZK125" s="59"/>
      <c r="TZL125" s="60"/>
      <c r="TZM125" s="278"/>
      <c r="TZN125" s="243"/>
      <c r="TZO125" s="244"/>
      <c r="TZP125" s="244"/>
      <c r="TZQ125" s="244"/>
      <c r="TZR125" s="244"/>
      <c r="TZS125" s="244"/>
      <c r="TZT125" s="201"/>
      <c r="TZU125" s="210"/>
      <c r="TZV125" s="15"/>
      <c r="TZW125" s="15"/>
      <c r="TZX125" s="15"/>
      <c r="TZY125" s="15"/>
      <c r="TZZ125" s="15"/>
      <c r="UAA125" s="15"/>
      <c r="UAB125" s="15"/>
      <c r="UAC125" s="15"/>
      <c r="UAD125" s="15"/>
      <c r="UAE125" s="15"/>
      <c r="UAF125" s="19"/>
      <c r="UAG125" s="15"/>
      <c r="UAH125" s="15"/>
      <c r="UAI125" s="15"/>
      <c r="UAJ125" s="15"/>
      <c r="UAK125" s="15"/>
      <c r="UAL125" s="15"/>
      <c r="UAM125" s="19"/>
      <c r="UAN125" s="59"/>
      <c r="UAO125" s="59"/>
      <c r="UAP125" s="52"/>
      <c r="UAQ125" s="52"/>
      <c r="UAR125" s="52"/>
      <c r="UAS125" s="52"/>
      <c r="UAT125" s="52"/>
      <c r="UAU125" s="59"/>
      <c r="UAV125" s="59"/>
      <c r="UAW125" s="59"/>
      <c r="UAX125" s="59"/>
      <c r="UAY125" s="60"/>
      <c r="UAZ125" s="278"/>
      <c r="UBA125" s="243"/>
      <c r="UBB125" s="244"/>
      <c r="UBC125" s="244"/>
      <c r="UBD125" s="244"/>
      <c r="UBE125" s="244"/>
      <c r="UBF125" s="244"/>
      <c r="UBG125" s="201"/>
      <c r="UBH125" s="210"/>
      <c r="UBI125" s="15"/>
      <c r="UBJ125" s="15"/>
      <c r="UBK125" s="15"/>
      <c r="UBL125" s="15"/>
      <c r="UBM125" s="15"/>
      <c r="UBN125" s="15"/>
      <c r="UBO125" s="15"/>
      <c r="UBP125" s="15"/>
      <c r="UBQ125" s="15"/>
      <c r="UBR125" s="15"/>
      <c r="UBS125" s="19"/>
      <c r="UBT125" s="15"/>
      <c r="UBU125" s="15"/>
      <c r="UBV125" s="15"/>
      <c r="UBW125" s="15"/>
      <c r="UBX125" s="15"/>
      <c r="UBY125" s="15"/>
      <c r="UBZ125" s="19"/>
      <c r="UCA125" s="59"/>
      <c r="UCB125" s="59"/>
      <c r="UCC125" s="52"/>
      <c r="UCD125" s="52"/>
      <c r="UCE125" s="52"/>
      <c r="UCF125" s="52"/>
      <c r="UCG125" s="52"/>
      <c r="UCH125" s="59"/>
      <c r="UCI125" s="59"/>
      <c r="UCJ125" s="59"/>
      <c r="UCK125" s="59"/>
      <c r="UCL125" s="60"/>
      <c r="UCM125" s="278"/>
      <c r="UCN125" s="243"/>
      <c r="UCO125" s="244"/>
      <c r="UCP125" s="244"/>
      <c r="UCQ125" s="244"/>
      <c r="UCR125" s="244"/>
      <c r="UCS125" s="244"/>
      <c r="UCT125" s="201"/>
      <c r="UCU125" s="210"/>
      <c r="UCV125" s="15"/>
      <c r="UCW125" s="15"/>
      <c r="UCX125" s="15"/>
      <c r="UCY125" s="15"/>
      <c r="UCZ125" s="15"/>
      <c r="UDA125" s="15"/>
      <c r="UDB125" s="15"/>
      <c r="UDC125" s="15"/>
      <c r="UDD125" s="15"/>
      <c r="UDE125" s="15"/>
      <c r="UDF125" s="19"/>
      <c r="UDG125" s="15"/>
      <c r="UDH125" s="15"/>
      <c r="UDI125" s="15"/>
      <c r="UDJ125" s="15"/>
      <c r="UDK125" s="15"/>
      <c r="UDL125" s="15"/>
      <c r="UDM125" s="19"/>
      <c r="UDN125" s="59"/>
      <c r="UDO125" s="59"/>
      <c r="UDP125" s="52"/>
      <c r="UDQ125" s="52"/>
      <c r="UDR125" s="52"/>
      <c r="UDS125" s="52"/>
      <c r="UDT125" s="52"/>
      <c r="UDU125" s="59"/>
      <c r="UDV125" s="59"/>
      <c r="UDW125" s="59"/>
      <c r="UDX125" s="59"/>
      <c r="UDY125" s="60"/>
      <c r="UDZ125" s="278"/>
      <c r="UEA125" s="243"/>
      <c r="UEB125" s="244"/>
      <c r="UEC125" s="244"/>
      <c r="UED125" s="244"/>
      <c r="UEE125" s="244"/>
      <c r="UEF125" s="244"/>
      <c r="UEG125" s="201"/>
      <c r="UEH125" s="210"/>
      <c r="UEI125" s="15"/>
      <c r="UEJ125" s="15"/>
      <c r="UEK125" s="15"/>
      <c r="UEL125" s="15"/>
      <c r="UEM125" s="15"/>
      <c r="UEN125" s="15"/>
      <c r="UEO125" s="15"/>
      <c r="UEP125" s="15"/>
      <c r="UEQ125" s="15"/>
      <c r="UER125" s="15"/>
      <c r="UES125" s="19"/>
      <c r="UET125" s="15"/>
      <c r="UEU125" s="15"/>
      <c r="UEV125" s="15"/>
      <c r="UEW125" s="15"/>
      <c r="UEX125" s="15"/>
      <c r="UEY125" s="15"/>
      <c r="UEZ125" s="19"/>
      <c r="UFA125" s="59"/>
      <c r="UFB125" s="59"/>
      <c r="UFC125" s="52"/>
      <c r="UFD125" s="52"/>
      <c r="UFE125" s="52"/>
      <c r="UFF125" s="52"/>
      <c r="UFG125" s="52"/>
      <c r="UFH125" s="59"/>
      <c r="UFI125" s="59"/>
      <c r="UFJ125" s="59"/>
      <c r="UFK125" s="59"/>
      <c r="UFL125" s="60"/>
      <c r="UFM125" s="278"/>
      <c r="UFN125" s="243"/>
      <c r="UFO125" s="244"/>
      <c r="UFP125" s="244"/>
      <c r="UFQ125" s="244"/>
      <c r="UFR125" s="244"/>
      <c r="UFS125" s="244"/>
      <c r="UFT125" s="201"/>
      <c r="UFU125" s="210"/>
      <c r="UFV125" s="15"/>
      <c r="UFW125" s="15"/>
      <c r="UFX125" s="15"/>
      <c r="UFY125" s="15"/>
      <c r="UFZ125" s="15"/>
      <c r="UGA125" s="15"/>
      <c r="UGB125" s="15"/>
      <c r="UGC125" s="15"/>
      <c r="UGD125" s="15"/>
      <c r="UGE125" s="15"/>
      <c r="UGF125" s="19"/>
      <c r="UGG125" s="15"/>
      <c r="UGH125" s="15"/>
      <c r="UGI125" s="15"/>
      <c r="UGJ125" s="15"/>
      <c r="UGK125" s="15"/>
      <c r="UGL125" s="15"/>
      <c r="UGM125" s="19"/>
      <c r="UGN125" s="59"/>
      <c r="UGO125" s="59"/>
      <c r="UGP125" s="52"/>
      <c r="UGQ125" s="52"/>
      <c r="UGR125" s="52"/>
      <c r="UGS125" s="52"/>
      <c r="UGT125" s="52"/>
      <c r="UGU125" s="59"/>
      <c r="UGV125" s="59"/>
      <c r="UGW125" s="59"/>
      <c r="UGX125" s="59"/>
      <c r="UGY125" s="60"/>
      <c r="UGZ125" s="278"/>
      <c r="UHA125" s="243"/>
      <c r="UHB125" s="244"/>
      <c r="UHC125" s="244"/>
      <c r="UHD125" s="244"/>
      <c r="UHE125" s="244"/>
      <c r="UHF125" s="244"/>
      <c r="UHG125" s="201"/>
      <c r="UHH125" s="210"/>
      <c r="UHI125" s="15"/>
      <c r="UHJ125" s="15"/>
      <c r="UHK125" s="15"/>
      <c r="UHL125" s="15"/>
      <c r="UHM125" s="15"/>
      <c r="UHN125" s="15"/>
      <c r="UHO125" s="15"/>
      <c r="UHP125" s="15"/>
      <c r="UHQ125" s="15"/>
      <c r="UHR125" s="15"/>
      <c r="UHS125" s="19"/>
      <c r="UHT125" s="15"/>
      <c r="UHU125" s="15"/>
      <c r="UHV125" s="15"/>
      <c r="UHW125" s="15"/>
      <c r="UHX125" s="15"/>
      <c r="UHY125" s="15"/>
      <c r="UHZ125" s="19"/>
      <c r="UIA125" s="59"/>
      <c r="UIB125" s="59"/>
      <c r="UIC125" s="52"/>
      <c r="UID125" s="52"/>
      <c r="UIE125" s="52"/>
      <c r="UIF125" s="52"/>
      <c r="UIG125" s="52"/>
      <c r="UIH125" s="59"/>
      <c r="UII125" s="59"/>
      <c r="UIJ125" s="59"/>
      <c r="UIK125" s="59"/>
      <c r="UIL125" s="60"/>
      <c r="UIM125" s="278"/>
      <c r="UIN125" s="243"/>
      <c r="UIO125" s="244"/>
      <c r="UIP125" s="244"/>
      <c r="UIQ125" s="244"/>
      <c r="UIR125" s="244"/>
      <c r="UIS125" s="244"/>
      <c r="UIT125" s="201"/>
      <c r="UIU125" s="210"/>
      <c r="UIV125" s="15"/>
      <c r="UIW125" s="15"/>
      <c r="UIX125" s="15"/>
      <c r="UIY125" s="15"/>
      <c r="UIZ125" s="15"/>
      <c r="UJA125" s="15"/>
      <c r="UJB125" s="15"/>
      <c r="UJC125" s="15"/>
      <c r="UJD125" s="15"/>
      <c r="UJE125" s="15"/>
      <c r="UJF125" s="19"/>
      <c r="UJG125" s="15"/>
      <c r="UJH125" s="15"/>
      <c r="UJI125" s="15"/>
      <c r="UJJ125" s="15"/>
      <c r="UJK125" s="15"/>
      <c r="UJL125" s="15"/>
      <c r="UJM125" s="19"/>
      <c r="UJN125" s="59"/>
      <c r="UJO125" s="59"/>
      <c r="UJP125" s="52"/>
      <c r="UJQ125" s="52"/>
      <c r="UJR125" s="52"/>
      <c r="UJS125" s="52"/>
      <c r="UJT125" s="52"/>
      <c r="UJU125" s="59"/>
      <c r="UJV125" s="59"/>
      <c r="UJW125" s="59"/>
      <c r="UJX125" s="59"/>
      <c r="UJY125" s="60"/>
      <c r="UJZ125" s="278"/>
      <c r="UKA125" s="243"/>
      <c r="UKB125" s="244"/>
      <c r="UKC125" s="244"/>
      <c r="UKD125" s="244"/>
      <c r="UKE125" s="244"/>
      <c r="UKF125" s="244"/>
      <c r="UKG125" s="201"/>
      <c r="UKH125" s="210"/>
      <c r="UKI125" s="15"/>
      <c r="UKJ125" s="15"/>
      <c r="UKK125" s="15"/>
      <c r="UKL125" s="15"/>
      <c r="UKM125" s="15"/>
      <c r="UKN125" s="15"/>
      <c r="UKO125" s="15"/>
      <c r="UKP125" s="15"/>
      <c r="UKQ125" s="15"/>
      <c r="UKR125" s="15"/>
      <c r="UKS125" s="19"/>
      <c r="UKT125" s="15"/>
      <c r="UKU125" s="15"/>
      <c r="UKV125" s="15"/>
      <c r="UKW125" s="15"/>
      <c r="UKX125" s="15"/>
      <c r="UKY125" s="15"/>
      <c r="UKZ125" s="19"/>
      <c r="ULA125" s="59"/>
      <c r="ULB125" s="59"/>
      <c r="ULC125" s="52"/>
      <c r="ULD125" s="52"/>
      <c r="ULE125" s="52"/>
      <c r="ULF125" s="52"/>
      <c r="ULG125" s="52"/>
      <c r="ULH125" s="59"/>
      <c r="ULI125" s="59"/>
      <c r="ULJ125" s="59"/>
      <c r="ULK125" s="59"/>
      <c r="ULL125" s="60"/>
      <c r="ULM125" s="278"/>
      <c r="ULN125" s="243"/>
      <c r="ULO125" s="244"/>
      <c r="ULP125" s="244"/>
      <c r="ULQ125" s="244"/>
      <c r="ULR125" s="244"/>
      <c r="ULS125" s="244"/>
      <c r="ULT125" s="201"/>
      <c r="ULU125" s="210"/>
      <c r="ULV125" s="15"/>
      <c r="ULW125" s="15"/>
      <c r="ULX125" s="15"/>
      <c r="ULY125" s="15"/>
      <c r="ULZ125" s="15"/>
      <c r="UMA125" s="15"/>
      <c r="UMB125" s="15"/>
      <c r="UMC125" s="15"/>
      <c r="UMD125" s="15"/>
      <c r="UME125" s="15"/>
      <c r="UMF125" s="19"/>
      <c r="UMG125" s="15"/>
      <c r="UMH125" s="15"/>
      <c r="UMI125" s="15"/>
      <c r="UMJ125" s="15"/>
      <c r="UMK125" s="15"/>
      <c r="UML125" s="15"/>
      <c r="UMM125" s="19"/>
      <c r="UMN125" s="59"/>
      <c r="UMO125" s="59"/>
      <c r="UMP125" s="52"/>
      <c r="UMQ125" s="52"/>
      <c r="UMR125" s="52"/>
      <c r="UMS125" s="52"/>
      <c r="UMT125" s="52"/>
      <c r="UMU125" s="59"/>
      <c r="UMV125" s="59"/>
      <c r="UMW125" s="59"/>
      <c r="UMX125" s="59"/>
      <c r="UMY125" s="60"/>
      <c r="UMZ125" s="278"/>
      <c r="UNA125" s="243"/>
      <c r="UNB125" s="244"/>
      <c r="UNC125" s="244"/>
      <c r="UND125" s="244"/>
      <c r="UNE125" s="244"/>
      <c r="UNF125" s="244"/>
      <c r="UNG125" s="201"/>
      <c r="UNH125" s="210"/>
      <c r="UNI125" s="15"/>
      <c r="UNJ125" s="15"/>
      <c r="UNK125" s="15"/>
      <c r="UNL125" s="15"/>
      <c r="UNM125" s="15"/>
      <c r="UNN125" s="15"/>
      <c r="UNO125" s="15"/>
      <c r="UNP125" s="15"/>
      <c r="UNQ125" s="15"/>
      <c r="UNR125" s="15"/>
      <c r="UNS125" s="19"/>
      <c r="UNT125" s="15"/>
      <c r="UNU125" s="15"/>
      <c r="UNV125" s="15"/>
      <c r="UNW125" s="15"/>
      <c r="UNX125" s="15"/>
      <c r="UNY125" s="15"/>
      <c r="UNZ125" s="19"/>
      <c r="UOA125" s="59"/>
      <c r="UOB125" s="59"/>
      <c r="UOC125" s="52"/>
      <c r="UOD125" s="52"/>
      <c r="UOE125" s="52"/>
      <c r="UOF125" s="52"/>
      <c r="UOG125" s="52"/>
      <c r="UOH125" s="59"/>
      <c r="UOI125" s="59"/>
      <c r="UOJ125" s="59"/>
      <c r="UOK125" s="59"/>
      <c r="UOL125" s="60"/>
      <c r="UOM125" s="278"/>
      <c r="UON125" s="243"/>
      <c r="UOO125" s="244"/>
      <c r="UOP125" s="244"/>
      <c r="UOQ125" s="244"/>
      <c r="UOR125" s="244"/>
      <c r="UOS125" s="244"/>
      <c r="UOT125" s="201"/>
      <c r="UOU125" s="210"/>
      <c r="UOV125" s="15"/>
      <c r="UOW125" s="15"/>
      <c r="UOX125" s="15"/>
      <c r="UOY125" s="15"/>
      <c r="UOZ125" s="15"/>
      <c r="UPA125" s="15"/>
      <c r="UPB125" s="15"/>
      <c r="UPC125" s="15"/>
      <c r="UPD125" s="15"/>
      <c r="UPE125" s="15"/>
      <c r="UPF125" s="19"/>
      <c r="UPG125" s="15"/>
      <c r="UPH125" s="15"/>
      <c r="UPI125" s="15"/>
      <c r="UPJ125" s="15"/>
      <c r="UPK125" s="15"/>
      <c r="UPL125" s="15"/>
      <c r="UPM125" s="19"/>
      <c r="UPN125" s="59"/>
      <c r="UPO125" s="59"/>
      <c r="UPP125" s="52"/>
      <c r="UPQ125" s="52"/>
      <c r="UPR125" s="52"/>
      <c r="UPS125" s="52"/>
      <c r="UPT125" s="52"/>
      <c r="UPU125" s="59"/>
      <c r="UPV125" s="59"/>
      <c r="UPW125" s="59"/>
      <c r="UPX125" s="59"/>
      <c r="UPY125" s="60"/>
      <c r="UPZ125" s="278"/>
      <c r="UQA125" s="243"/>
      <c r="UQB125" s="244"/>
      <c r="UQC125" s="244"/>
      <c r="UQD125" s="244"/>
      <c r="UQE125" s="244"/>
      <c r="UQF125" s="244"/>
      <c r="UQG125" s="201"/>
      <c r="UQH125" s="210"/>
      <c r="UQI125" s="15"/>
      <c r="UQJ125" s="15"/>
      <c r="UQK125" s="15"/>
      <c r="UQL125" s="15"/>
      <c r="UQM125" s="15"/>
      <c r="UQN125" s="15"/>
      <c r="UQO125" s="15"/>
      <c r="UQP125" s="15"/>
      <c r="UQQ125" s="15"/>
      <c r="UQR125" s="15"/>
      <c r="UQS125" s="19"/>
      <c r="UQT125" s="15"/>
      <c r="UQU125" s="15"/>
      <c r="UQV125" s="15"/>
      <c r="UQW125" s="15"/>
      <c r="UQX125" s="15"/>
      <c r="UQY125" s="15"/>
      <c r="UQZ125" s="19"/>
      <c r="URA125" s="59"/>
      <c r="URB125" s="59"/>
      <c r="URC125" s="52"/>
      <c r="URD125" s="52"/>
      <c r="URE125" s="52"/>
      <c r="URF125" s="52"/>
      <c r="URG125" s="52"/>
      <c r="URH125" s="59"/>
      <c r="URI125" s="59"/>
      <c r="URJ125" s="59"/>
      <c r="URK125" s="59"/>
      <c r="URL125" s="60"/>
      <c r="URM125" s="278"/>
      <c r="URN125" s="243"/>
      <c r="URO125" s="244"/>
      <c r="URP125" s="244"/>
      <c r="URQ125" s="244"/>
      <c r="URR125" s="244"/>
      <c r="URS125" s="244"/>
      <c r="URT125" s="201"/>
      <c r="URU125" s="210"/>
      <c r="URV125" s="15"/>
      <c r="URW125" s="15"/>
      <c r="URX125" s="15"/>
      <c r="URY125" s="15"/>
      <c r="URZ125" s="15"/>
      <c r="USA125" s="15"/>
      <c r="USB125" s="15"/>
      <c r="USC125" s="15"/>
      <c r="USD125" s="15"/>
      <c r="USE125" s="15"/>
      <c r="USF125" s="19"/>
      <c r="USG125" s="15"/>
      <c r="USH125" s="15"/>
      <c r="USI125" s="15"/>
      <c r="USJ125" s="15"/>
      <c r="USK125" s="15"/>
      <c r="USL125" s="15"/>
      <c r="USM125" s="19"/>
      <c r="USN125" s="59"/>
      <c r="USO125" s="59"/>
      <c r="USP125" s="52"/>
      <c r="USQ125" s="52"/>
      <c r="USR125" s="52"/>
      <c r="USS125" s="52"/>
      <c r="UST125" s="52"/>
      <c r="USU125" s="59"/>
      <c r="USV125" s="59"/>
      <c r="USW125" s="59"/>
      <c r="USX125" s="59"/>
      <c r="USY125" s="60"/>
      <c r="USZ125" s="278"/>
      <c r="UTA125" s="243"/>
      <c r="UTB125" s="244"/>
      <c r="UTC125" s="244"/>
      <c r="UTD125" s="244"/>
      <c r="UTE125" s="244"/>
      <c r="UTF125" s="244"/>
      <c r="UTG125" s="201"/>
      <c r="UTH125" s="210"/>
      <c r="UTI125" s="15"/>
      <c r="UTJ125" s="15"/>
      <c r="UTK125" s="15"/>
      <c r="UTL125" s="15"/>
      <c r="UTM125" s="15"/>
      <c r="UTN125" s="15"/>
      <c r="UTO125" s="15"/>
      <c r="UTP125" s="15"/>
      <c r="UTQ125" s="15"/>
      <c r="UTR125" s="15"/>
      <c r="UTS125" s="19"/>
      <c r="UTT125" s="15"/>
      <c r="UTU125" s="15"/>
      <c r="UTV125" s="15"/>
      <c r="UTW125" s="15"/>
      <c r="UTX125" s="15"/>
      <c r="UTY125" s="15"/>
      <c r="UTZ125" s="19"/>
      <c r="UUA125" s="59"/>
      <c r="UUB125" s="59"/>
      <c r="UUC125" s="52"/>
      <c r="UUD125" s="52"/>
      <c r="UUE125" s="52"/>
      <c r="UUF125" s="52"/>
      <c r="UUG125" s="52"/>
      <c r="UUH125" s="59"/>
      <c r="UUI125" s="59"/>
      <c r="UUJ125" s="59"/>
      <c r="UUK125" s="59"/>
      <c r="UUL125" s="60"/>
      <c r="UUM125" s="278"/>
      <c r="UUN125" s="243"/>
      <c r="UUO125" s="244"/>
      <c r="UUP125" s="244"/>
      <c r="UUQ125" s="244"/>
      <c r="UUR125" s="244"/>
      <c r="UUS125" s="244"/>
      <c r="UUT125" s="201"/>
      <c r="UUU125" s="210"/>
      <c r="UUV125" s="15"/>
      <c r="UUW125" s="15"/>
      <c r="UUX125" s="15"/>
      <c r="UUY125" s="15"/>
      <c r="UUZ125" s="15"/>
      <c r="UVA125" s="15"/>
      <c r="UVB125" s="15"/>
      <c r="UVC125" s="15"/>
      <c r="UVD125" s="15"/>
      <c r="UVE125" s="15"/>
      <c r="UVF125" s="19"/>
      <c r="UVG125" s="15"/>
      <c r="UVH125" s="15"/>
      <c r="UVI125" s="15"/>
      <c r="UVJ125" s="15"/>
      <c r="UVK125" s="15"/>
      <c r="UVL125" s="15"/>
      <c r="UVM125" s="19"/>
      <c r="UVN125" s="59"/>
      <c r="UVO125" s="59"/>
      <c r="UVP125" s="52"/>
      <c r="UVQ125" s="52"/>
      <c r="UVR125" s="52"/>
      <c r="UVS125" s="52"/>
      <c r="UVT125" s="52"/>
      <c r="UVU125" s="59"/>
      <c r="UVV125" s="59"/>
      <c r="UVW125" s="59"/>
      <c r="UVX125" s="59"/>
      <c r="UVY125" s="60"/>
      <c r="UVZ125" s="278"/>
      <c r="UWA125" s="243"/>
      <c r="UWB125" s="244"/>
      <c r="UWC125" s="244"/>
      <c r="UWD125" s="244"/>
      <c r="UWE125" s="244"/>
      <c r="UWF125" s="244"/>
      <c r="UWG125" s="201"/>
      <c r="UWH125" s="210"/>
      <c r="UWI125" s="15"/>
      <c r="UWJ125" s="15"/>
      <c r="UWK125" s="15"/>
      <c r="UWL125" s="15"/>
      <c r="UWM125" s="15"/>
      <c r="UWN125" s="15"/>
      <c r="UWO125" s="15"/>
      <c r="UWP125" s="15"/>
      <c r="UWQ125" s="15"/>
      <c r="UWR125" s="15"/>
      <c r="UWS125" s="19"/>
      <c r="UWT125" s="15"/>
      <c r="UWU125" s="15"/>
      <c r="UWV125" s="15"/>
      <c r="UWW125" s="15"/>
      <c r="UWX125" s="15"/>
      <c r="UWY125" s="15"/>
      <c r="UWZ125" s="19"/>
      <c r="UXA125" s="59"/>
      <c r="UXB125" s="59"/>
      <c r="UXC125" s="52"/>
      <c r="UXD125" s="52"/>
      <c r="UXE125" s="52"/>
      <c r="UXF125" s="52"/>
      <c r="UXG125" s="52"/>
      <c r="UXH125" s="59"/>
      <c r="UXI125" s="59"/>
      <c r="UXJ125" s="59"/>
      <c r="UXK125" s="59"/>
      <c r="UXL125" s="60"/>
      <c r="UXM125" s="278"/>
      <c r="UXN125" s="243"/>
      <c r="UXO125" s="244"/>
      <c r="UXP125" s="244"/>
      <c r="UXQ125" s="244"/>
      <c r="UXR125" s="244"/>
      <c r="UXS125" s="244"/>
      <c r="UXT125" s="201"/>
      <c r="UXU125" s="210"/>
      <c r="UXV125" s="15"/>
      <c r="UXW125" s="15"/>
      <c r="UXX125" s="15"/>
      <c r="UXY125" s="15"/>
      <c r="UXZ125" s="15"/>
      <c r="UYA125" s="15"/>
      <c r="UYB125" s="15"/>
      <c r="UYC125" s="15"/>
      <c r="UYD125" s="15"/>
      <c r="UYE125" s="15"/>
      <c r="UYF125" s="19"/>
      <c r="UYG125" s="15"/>
      <c r="UYH125" s="15"/>
      <c r="UYI125" s="15"/>
      <c r="UYJ125" s="15"/>
      <c r="UYK125" s="15"/>
      <c r="UYL125" s="15"/>
      <c r="UYM125" s="19"/>
      <c r="UYN125" s="59"/>
      <c r="UYO125" s="59"/>
      <c r="UYP125" s="52"/>
      <c r="UYQ125" s="52"/>
      <c r="UYR125" s="52"/>
      <c r="UYS125" s="52"/>
      <c r="UYT125" s="52"/>
      <c r="UYU125" s="59"/>
      <c r="UYV125" s="59"/>
      <c r="UYW125" s="59"/>
      <c r="UYX125" s="59"/>
      <c r="UYY125" s="60"/>
      <c r="UYZ125" s="278"/>
      <c r="UZA125" s="243"/>
      <c r="UZB125" s="244"/>
      <c r="UZC125" s="244"/>
      <c r="UZD125" s="244"/>
      <c r="UZE125" s="244"/>
      <c r="UZF125" s="244"/>
      <c r="UZG125" s="201"/>
      <c r="UZH125" s="210"/>
      <c r="UZI125" s="15"/>
      <c r="UZJ125" s="15"/>
      <c r="UZK125" s="15"/>
      <c r="UZL125" s="15"/>
      <c r="UZM125" s="15"/>
      <c r="UZN125" s="15"/>
      <c r="UZO125" s="15"/>
      <c r="UZP125" s="15"/>
      <c r="UZQ125" s="15"/>
      <c r="UZR125" s="15"/>
      <c r="UZS125" s="19"/>
      <c r="UZT125" s="15"/>
      <c r="UZU125" s="15"/>
      <c r="UZV125" s="15"/>
      <c r="UZW125" s="15"/>
      <c r="UZX125" s="15"/>
      <c r="UZY125" s="15"/>
      <c r="UZZ125" s="19"/>
      <c r="VAA125" s="59"/>
      <c r="VAB125" s="59"/>
      <c r="VAC125" s="52"/>
      <c r="VAD125" s="52"/>
      <c r="VAE125" s="52"/>
      <c r="VAF125" s="52"/>
      <c r="VAG125" s="52"/>
      <c r="VAH125" s="59"/>
      <c r="VAI125" s="59"/>
      <c r="VAJ125" s="59"/>
      <c r="VAK125" s="59"/>
      <c r="VAL125" s="60"/>
      <c r="VAM125" s="278"/>
      <c r="VAN125" s="243"/>
      <c r="VAO125" s="244"/>
      <c r="VAP125" s="244"/>
      <c r="VAQ125" s="244"/>
      <c r="VAR125" s="244"/>
      <c r="VAS125" s="244"/>
      <c r="VAT125" s="201"/>
      <c r="VAU125" s="210"/>
      <c r="VAV125" s="15"/>
      <c r="VAW125" s="15"/>
      <c r="VAX125" s="15"/>
      <c r="VAY125" s="15"/>
      <c r="VAZ125" s="15"/>
      <c r="VBA125" s="15"/>
      <c r="VBB125" s="15"/>
      <c r="VBC125" s="15"/>
      <c r="VBD125" s="15"/>
      <c r="VBE125" s="15"/>
      <c r="VBF125" s="19"/>
      <c r="VBG125" s="15"/>
      <c r="VBH125" s="15"/>
      <c r="VBI125" s="15"/>
      <c r="VBJ125" s="15"/>
      <c r="VBK125" s="15"/>
      <c r="VBL125" s="15"/>
      <c r="VBM125" s="19"/>
      <c r="VBN125" s="59"/>
      <c r="VBO125" s="59"/>
      <c r="VBP125" s="52"/>
      <c r="VBQ125" s="52"/>
      <c r="VBR125" s="52"/>
      <c r="VBS125" s="52"/>
      <c r="VBT125" s="52"/>
      <c r="VBU125" s="59"/>
      <c r="VBV125" s="59"/>
      <c r="VBW125" s="59"/>
      <c r="VBX125" s="59"/>
      <c r="VBY125" s="60"/>
      <c r="VBZ125" s="278"/>
      <c r="VCA125" s="243"/>
      <c r="VCB125" s="244"/>
      <c r="VCC125" s="244"/>
      <c r="VCD125" s="244"/>
      <c r="VCE125" s="244"/>
      <c r="VCF125" s="244"/>
      <c r="VCG125" s="201"/>
      <c r="VCH125" s="210"/>
      <c r="VCI125" s="15"/>
      <c r="VCJ125" s="15"/>
      <c r="VCK125" s="15"/>
      <c r="VCL125" s="15"/>
      <c r="VCM125" s="15"/>
      <c r="VCN125" s="15"/>
      <c r="VCO125" s="15"/>
      <c r="VCP125" s="15"/>
      <c r="VCQ125" s="15"/>
      <c r="VCR125" s="15"/>
      <c r="VCS125" s="19"/>
      <c r="VCT125" s="15"/>
      <c r="VCU125" s="15"/>
      <c r="VCV125" s="15"/>
      <c r="VCW125" s="15"/>
      <c r="VCX125" s="15"/>
      <c r="VCY125" s="15"/>
      <c r="VCZ125" s="19"/>
      <c r="VDA125" s="59"/>
      <c r="VDB125" s="59"/>
      <c r="VDC125" s="52"/>
      <c r="VDD125" s="52"/>
      <c r="VDE125" s="52"/>
      <c r="VDF125" s="52"/>
      <c r="VDG125" s="52"/>
      <c r="VDH125" s="59"/>
      <c r="VDI125" s="59"/>
      <c r="VDJ125" s="59"/>
      <c r="VDK125" s="59"/>
      <c r="VDL125" s="60"/>
      <c r="VDM125" s="278"/>
      <c r="VDN125" s="243"/>
      <c r="VDO125" s="244"/>
      <c r="VDP125" s="244"/>
      <c r="VDQ125" s="244"/>
      <c r="VDR125" s="244"/>
      <c r="VDS125" s="244"/>
      <c r="VDT125" s="201"/>
      <c r="VDU125" s="210"/>
      <c r="VDV125" s="15"/>
      <c r="VDW125" s="15"/>
      <c r="VDX125" s="15"/>
      <c r="VDY125" s="15"/>
      <c r="VDZ125" s="15"/>
      <c r="VEA125" s="15"/>
      <c r="VEB125" s="15"/>
      <c r="VEC125" s="15"/>
      <c r="VED125" s="15"/>
      <c r="VEE125" s="15"/>
      <c r="VEF125" s="19"/>
      <c r="VEG125" s="15"/>
      <c r="VEH125" s="15"/>
      <c r="VEI125" s="15"/>
      <c r="VEJ125" s="15"/>
      <c r="VEK125" s="15"/>
      <c r="VEL125" s="15"/>
      <c r="VEM125" s="19"/>
      <c r="VEN125" s="59"/>
      <c r="VEO125" s="59"/>
      <c r="VEP125" s="52"/>
      <c r="VEQ125" s="52"/>
      <c r="VER125" s="52"/>
      <c r="VES125" s="52"/>
      <c r="VET125" s="52"/>
      <c r="VEU125" s="59"/>
      <c r="VEV125" s="59"/>
      <c r="VEW125" s="59"/>
      <c r="VEX125" s="59"/>
      <c r="VEY125" s="60"/>
      <c r="VEZ125" s="278"/>
      <c r="VFA125" s="243"/>
      <c r="VFB125" s="244"/>
      <c r="VFC125" s="244"/>
      <c r="VFD125" s="244"/>
      <c r="VFE125" s="244"/>
      <c r="VFF125" s="244"/>
      <c r="VFG125" s="201"/>
      <c r="VFH125" s="210"/>
      <c r="VFI125" s="15"/>
      <c r="VFJ125" s="15"/>
      <c r="VFK125" s="15"/>
      <c r="VFL125" s="15"/>
      <c r="VFM125" s="15"/>
      <c r="VFN125" s="15"/>
      <c r="VFO125" s="15"/>
      <c r="VFP125" s="15"/>
      <c r="VFQ125" s="15"/>
      <c r="VFR125" s="15"/>
      <c r="VFS125" s="19"/>
      <c r="VFT125" s="15"/>
      <c r="VFU125" s="15"/>
      <c r="VFV125" s="15"/>
      <c r="VFW125" s="15"/>
      <c r="VFX125" s="15"/>
      <c r="VFY125" s="15"/>
      <c r="VFZ125" s="19"/>
      <c r="VGA125" s="59"/>
      <c r="VGB125" s="59"/>
      <c r="VGC125" s="52"/>
      <c r="VGD125" s="52"/>
      <c r="VGE125" s="52"/>
      <c r="VGF125" s="52"/>
      <c r="VGG125" s="52"/>
      <c r="VGH125" s="59"/>
      <c r="VGI125" s="59"/>
      <c r="VGJ125" s="59"/>
      <c r="VGK125" s="59"/>
      <c r="VGL125" s="60"/>
      <c r="VGM125" s="278"/>
      <c r="VGN125" s="243"/>
      <c r="VGO125" s="244"/>
      <c r="VGP125" s="244"/>
      <c r="VGQ125" s="244"/>
      <c r="VGR125" s="244"/>
      <c r="VGS125" s="244"/>
      <c r="VGT125" s="201"/>
      <c r="VGU125" s="210"/>
      <c r="VGV125" s="15"/>
      <c r="VGW125" s="15"/>
      <c r="VGX125" s="15"/>
      <c r="VGY125" s="15"/>
      <c r="VGZ125" s="15"/>
      <c r="VHA125" s="15"/>
      <c r="VHB125" s="15"/>
      <c r="VHC125" s="15"/>
      <c r="VHD125" s="15"/>
      <c r="VHE125" s="15"/>
      <c r="VHF125" s="19"/>
      <c r="VHG125" s="15"/>
      <c r="VHH125" s="15"/>
      <c r="VHI125" s="15"/>
      <c r="VHJ125" s="15"/>
      <c r="VHK125" s="15"/>
      <c r="VHL125" s="15"/>
      <c r="VHM125" s="19"/>
      <c r="VHN125" s="59"/>
      <c r="VHO125" s="59"/>
      <c r="VHP125" s="52"/>
      <c r="VHQ125" s="52"/>
      <c r="VHR125" s="52"/>
      <c r="VHS125" s="52"/>
      <c r="VHT125" s="52"/>
      <c r="VHU125" s="59"/>
      <c r="VHV125" s="59"/>
      <c r="VHW125" s="59"/>
      <c r="VHX125" s="59"/>
      <c r="VHY125" s="60"/>
      <c r="VHZ125" s="278"/>
      <c r="VIA125" s="243"/>
      <c r="VIB125" s="244"/>
      <c r="VIC125" s="244"/>
      <c r="VID125" s="244"/>
      <c r="VIE125" s="244"/>
      <c r="VIF125" s="244"/>
      <c r="VIG125" s="201"/>
      <c r="VIH125" s="210"/>
      <c r="VII125" s="15"/>
      <c r="VIJ125" s="15"/>
      <c r="VIK125" s="15"/>
      <c r="VIL125" s="15"/>
      <c r="VIM125" s="15"/>
      <c r="VIN125" s="15"/>
      <c r="VIO125" s="15"/>
      <c r="VIP125" s="15"/>
      <c r="VIQ125" s="15"/>
      <c r="VIR125" s="15"/>
      <c r="VIS125" s="19"/>
      <c r="VIT125" s="15"/>
      <c r="VIU125" s="15"/>
      <c r="VIV125" s="15"/>
      <c r="VIW125" s="15"/>
      <c r="VIX125" s="15"/>
      <c r="VIY125" s="15"/>
      <c r="VIZ125" s="19"/>
      <c r="VJA125" s="59"/>
      <c r="VJB125" s="59"/>
      <c r="VJC125" s="52"/>
      <c r="VJD125" s="52"/>
      <c r="VJE125" s="52"/>
      <c r="VJF125" s="52"/>
      <c r="VJG125" s="52"/>
      <c r="VJH125" s="59"/>
      <c r="VJI125" s="59"/>
      <c r="VJJ125" s="59"/>
      <c r="VJK125" s="59"/>
      <c r="VJL125" s="60"/>
      <c r="VJM125" s="278"/>
      <c r="VJN125" s="243"/>
      <c r="VJO125" s="244"/>
      <c r="VJP125" s="244"/>
      <c r="VJQ125" s="244"/>
      <c r="VJR125" s="244"/>
      <c r="VJS125" s="244"/>
      <c r="VJT125" s="201"/>
      <c r="VJU125" s="210"/>
      <c r="VJV125" s="15"/>
      <c r="VJW125" s="15"/>
      <c r="VJX125" s="15"/>
      <c r="VJY125" s="15"/>
      <c r="VJZ125" s="15"/>
      <c r="VKA125" s="15"/>
      <c r="VKB125" s="15"/>
      <c r="VKC125" s="15"/>
      <c r="VKD125" s="15"/>
      <c r="VKE125" s="15"/>
      <c r="VKF125" s="19"/>
      <c r="VKG125" s="15"/>
      <c r="VKH125" s="15"/>
      <c r="VKI125" s="15"/>
      <c r="VKJ125" s="15"/>
      <c r="VKK125" s="15"/>
      <c r="VKL125" s="15"/>
      <c r="VKM125" s="19"/>
      <c r="VKN125" s="59"/>
      <c r="VKO125" s="59"/>
      <c r="VKP125" s="52"/>
      <c r="VKQ125" s="52"/>
      <c r="VKR125" s="52"/>
      <c r="VKS125" s="52"/>
      <c r="VKT125" s="52"/>
      <c r="VKU125" s="59"/>
      <c r="VKV125" s="59"/>
      <c r="VKW125" s="59"/>
      <c r="VKX125" s="59"/>
      <c r="VKY125" s="60"/>
      <c r="VKZ125" s="278"/>
      <c r="VLA125" s="243"/>
      <c r="VLB125" s="244"/>
      <c r="VLC125" s="244"/>
      <c r="VLD125" s="244"/>
      <c r="VLE125" s="244"/>
      <c r="VLF125" s="244"/>
      <c r="VLG125" s="201"/>
      <c r="VLH125" s="210"/>
      <c r="VLI125" s="15"/>
      <c r="VLJ125" s="15"/>
      <c r="VLK125" s="15"/>
      <c r="VLL125" s="15"/>
      <c r="VLM125" s="15"/>
      <c r="VLN125" s="15"/>
      <c r="VLO125" s="15"/>
      <c r="VLP125" s="15"/>
      <c r="VLQ125" s="15"/>
      <c r="VLR125" s="15"/>
      <c r="VLS125" s="19"/>
      <c r="VLT125" s="15"/>
      <c r="VLU125" s="15"/>
      <c r="VLV125" s="15"/>
      <c r="VLW125" s="15"/>
      <c r="VLX125" s="15"/>
      <c r="VLY125" s="15"/>
      <c r="VLZ125" s="19"/>
      <c r="VMA125" s="59"/>
      <c r="VMB125" s="59"/>
      <c r="VMC125" s="52"/>
      <c r="VMD125" s="52"/>
      <c r="VME125" s="52"/>
      <c r="VMF125" s="52"/>
      <c r="VMG125" s="52"/>
      <c r="VMH125" s="59"/>
      <c r="VMI125" s="59"/>
      <c r="VMJ125" s="59"/>
      <c r="VMK125" s="59"/>
      <c r="VML125" s="60"/>
      <c r="VMM125" s="278"/>
      <c r="VMN125" s="243"/>
      <c r="VMO125" s="244"/>
      <c r="VMP125" s="244"/>
      <c r="VMQ125" s="244"/>
      <c r="VMR125" s="244"/>
      <c r="VMS125" s="244"/>
      <c r="VMT125" s="201"/>
      <c r="VMU125" s="210"/>
      <c r="VMV125" s="15"/>
      <c r="VMW125" s="15"/>
      <c r="VMX125" s="15"/>
      <c r="VMY125" s="15"/>
      <c r="VMZ125" s="15"/>
      <c r="VNA125" s="15"/>
      <c r="VNB125" s="15"/>
      <c r="VNC125" s="15"/>
      <c r="VND125" s="15"/>
      <c r="VNE125" s="15"/>
      <c r="VNF125" s="19"/>
      <c r="VNG125" s="15"/>
      <c r="VNH125" s="15"/>
      <c r="VNI125" s="15"/>
      <c r="VNJ125" s="15"/>
      <c r="VNK125" s="15"/>
      <c r="VNL125" s="15"/>
      <c r="VNM125" s="19"/>
      <c r="VNN125" s="59"/>
      <c r="VNO125" s="59"/>
      <c r="VNP125" s="52"/>
      <c r="VNQ125" s="52"/>
      <c r="VNR125" s="52"/>
      <c r="VNS125" s="52"/>
      <c r="VNT125" s="52"/>
      <c r="VNU125" s="59"/>
      <c r="VNV125" s="59"/>
      <c r="VNW125" s="59"/>
      <c r="VNX125" s="59"/>
      <c r="VNY125" s="60"/>
      <c r="VNZ125" s="278"/>
      <c r="VOA125" s="243"/>
      <c r="VOB125" s="244"/>
      <c r="VOC125" s="244"/>
      <c r="VOD125" s="244"/>
      <c r="VOE125" s="244"/>
      <c r="VOF125" s="244"/>
      <c r="VOG125" s="201"/>
      <c r="VOH125" s="210"/>
      <c r="VOI125" s="15"/>
      <c r="VOJ125" s="15"/>
      <c r="VOK125" s="15"/>
      <c r="VOL125" s="15"/>
      <c r="VOM125" s="15"/>
      <c r="VON125" s="15"/>
      <c r="VOO125" s="15"/>
      <c r="VOP125" s="15"/>
      <c r="VOQ125" s="15"/>
      <c r="VOR125" s="15"/>
      <c r="VOS125" s="19"/>
      <c r="VOT125" s="15"/>
      <c r="VOU125" s="15"/>
      <c r="VOV125" s="15"/>
      <c r="VOW125" s="15"/>
      <c r="VOX125" s="15"/>
      <c r="VOY125" s="15"/>
      <c r="VOZ125" s="19"/>
      <c r="VPA125" s="59"/>
      <c r="VPB125" s="59"/>
      <c r="VPC125" s="52"/>
      <c r="VPD125" s="52"/>
      <c r="VPE125" s="52"/>
      <c r="VPF125" s="52"/>
      <c r="VPG125" s="52"/>
      <c r="VPH125" s="59"/>
      <c r="VPI125" s="59"/>
      <c r="VPJ125" s="59"/>
      <c r="VPK125" s="59"/>
      <c r="VPL125" s="60"/>
      <c r="VPM125" s="278"/>
      <c r="VPN125" s="243"/>
      <c r="VPO125" s="244"/>
      <c r="VPP125" s="244"/>
      <c r="VPQ125" s="244"/>
      <c r="VPR125" s="244"/>
      <c r="VPS125" s="244"/>
      <c r="VPT125" s="201"/>
      <c r="VPU125" s="210"/>
      <c r="VPV125" s="15"/>
      <c r="VPW125" s="15"/>
      <c r="VPX125" s="15"/>
      <c r="VPY125" s="15"/>
      <c r="VPZ125" s="15"/>
      <c r="VQA125" s="15"/>
      <c r="VQB125" s="15"/>
      <c r="VQC125" s="15"/>
      <c r="VQD125" s="15"/>
      <c r="VQE125" s="15"/>
      <c r="VQF125" s="19"/>
      <c r="VQG125" s="15"/>
      <c r="VQH125" s="15"/>
      <c r="VQI125" s="15"/>
      <c r="VQJ125" s="15"/>
      <c r="VQK125" s="15"/>
      <c r="VQL125" s="15"/>
      <c r="VQM125" s="19"/>
      <c r="VQN125" s="59"/>
      <c r="VQO125" s="59"/>
      <c r="VQP125" s="52"/>
      <c r="VQQ125" s="52"/>
      <c r="VQR125" s="52"/>
      <c r="VQS125" s="52"/>
      <c r="VQT125" s="52"/>
      <c r="VQU125" s="59"/>
      <c r="VQV125" s="59"/>
      <c r="VQW125" s="59"/>
      <c r="VQX125" s="59"/>
      <c r="VQY125" s="60"/>
      <c r="VQZ125" s="278"/>
      <c r="VRA125" s="243"/>
      <c r="VRB125" s="244"/>
      <c r="VRC125" s="244"/>
      <c r="VRD125" s="244"/>
      <c r="VRE125" s="244"/>
      <c r="VRF125" s="244"/>
      <c r="VRG125" s="201"/>
      <c r="VRH125" s="210"/>
      <c r="VRI125" s="15"/>
      <c r="VRJ125" s="15"/>
      <c r="VRK125" s="15"/>
      <c r="VRL125" s="15"/>
      <c r="VRM125" s="15"/>
      <c r="VRN125" s="15"/>
      <c r="VRO125" s="15"/>
      <c r="VRP125" s="15"/>
      <c r="VRQ125" s="15"/>
      <c r="VRR125" s="15"/>
      <c r="VRS125" s="19"/>
      <c r="VRT125" s="15"/>
      <c r="VRU125" s="15"/>
      <c r="VRV125" s="15"/>
      <c r="VRW125" s="15"/>
      <c r="VRX125" s="15"/>
      <c r="VRY125" s="15"/>
      <c r="VRZ125" s="19"/>
      <c r="VSA125" s="59"/>
      <c r="VSB125" s="59"/>
      <c r="VSC125" s="52"/>
      <c r="VSD125" s="52"/>
      <c r="VSE125" s="52"/>
      <c r="VSF125" s="52"/>
      <c r="VSG125" s="52"/>
      <c r="VSH125" s="59"/>
      <c r="VSI125" s="59"/>
      <c r="VSJ125" s="59"/>
      <c r="VSK125" s="59"/>
      <c r="VSL125" s="60"/>
      <c r="VSM125" s="278"/>
      <c r="VSN125" s="243"/>
      <c r="VSO125" s="244"/>
      <c r="VSP125" s="244"/>
      <c r="VSQ125" s="244"/>
      <c r="VSR125" s="244"/>
      <c r="VSS125" s="244"/>
      <c r="VST125" s="201"/>
      <c r="VSU125" s="210"/>
      <c r="VSV125" s="15"/>
      <c r="VSW125" s="15"/>
      <c r="VSX125" s="15"/>
      <c r="VSY125" s="15"/>
      <c r="VSZ125" s="15"/>
      <c r="VTA125" s="15"/>
      <c r="VTB125" s="15"/>
      <c r="VTC125" s="15"/>
      <c r="VTD125" s="15"/>
      <c r="VTE125" s="15"/>
      <c r="VTF125" s="19"/>
      <c r="VTG125" s="15"/>
      <c r="VTH125" s="15"/>
      <c r="VTI125" s="15"/>
      <c r="VTJ125" s="15"/>
      <c r="VTK125" s="15"/>
      <c r="VTL125" s="15"/>
      <c r="VTM125" s="19"/>
      <c r="VTN125" s="59"/>
      <c r="VTO125" s="59"/>
      <c r="VTP125" s="52"/>
      <c r="VTQ125" s="52"/>
      <c r="VTR125" s="52"/>
      <c r="VTS125" s="52"/>
      <c r="VTT125" s="52"/>
      <c r="VTU125" s="59"/>
      <c r="VTV125" s="59"/>
      <c r="VTW125" s="59"/>
      <c r="VTX125" s="59"/>
      <c r="VTY125" s="60"/>
      <c r="VTZ125" s="278"/>
      <c r="VUA125" s="243"/>
      <c r="VUB125" s="244"/>
      <c r="VUC125" s="244"/>
      <c r="VUD125" s="244"/>
      <c r="VUE125" s="244"/>
      <c r="VUF125" s="244"/>
      <c r="VUG125" s="201"/>
      <c r="VUH125" s="210"/>
      <c r="VUI125" s="15"/>
      <c r="VUJ125" s="15"/>
      <c r="VUK125" s="15"/>
      <c r="VUL125" s="15"/>
      <c r="VUM125" s="15"/>
      <c r="VUN125" s="15"/>
      <c r="VUO125" s="15"/>
      <c r="VUP125" s="15"/>
      <c r="VUQ125" s="15"/>
      <c r="VUR125" s="15"/>
      <c r="VUS125" s="19"/>
      <c r="VUT125" s="15"/>
      <c r="VUU125" s="15"/>
      <c r="VUV125" s="15"/>
      <c r="VUW125" s="15"/>
      <c r="VUX125" s="15"/>
      <c r="VUY125" s="15"/>
      <c r="VUZ125" s="19"/>
      <c r="VVA125" s="59"/>
      <c r="VVB125" s="59"/>
      <c r="VVC125" s="52"/>
      <c r="VVD125" s="52"/>
      <c r="VVE125" s="52"/>
      <c r="VVF125" s="52"/>
      <c r="VVG125" s="52"/>
      <c r="VVH125" s="59"/>
      <c r="VVI125" s="59"/>
      <c r="VVJ125" s="59"/>
      <c r="VVK125" s="59"/>
      <c r="VVL125" s="60"/>
      <c r="VVM125" s="278"/>
      <c r="VVN125" s="243"/>
      <c r="VVO125" s="244"/>
      <c r="VVP125" s="244"/>
      <c r="VVQ125" s="244"/>
      <c r="VVR125" s="244"/>
      <c r="VVS125" s="244"/>
      <c r="VVT125" s="201"/>
      <c r="VVU125" s="210"/>
      <c r="VVV125" s="15"/>
      <c r="VVW125" s="15"/>
      <c r="VVX125" s="15"/>
      <c r="VVY125" s="15"/>
      <c r="VVZ125" s="15"/>
      <c r="VWA125" s="15"/>
      <c r="VWB125" s="15"/>
      <c r="VWC125" s="15"/>
      <c r="VWD125" s="15"/>
      <c r="VWE125" s="15"/>
      <c r="VWF125" s="19"/>
      <c r="VWG125" s="15"/>
      <c r="VWH125" s="15"/>
      <c r="VWI125" s="15"/>
      <c r="VWJ125" s="15"/>
      <c r="VWK125" s="15"/>
      <c r="VWL125" s="15"/>
      <c r="VWM125" s="19"/>
      <c r="VWN125" s="59"/>
      <c r="VWO125" s="59"/>
      <c r="VWP125" s="52"/>
      <c r="VWQ125" s="52"/>
      <c r="VWR125" s="52"/>
      <c r="VWS125" s="52"/>
      <c r="VWT125" s="52"/>
      <c r="VWU125" s="59"/>
      <c r="VWV125" s="59"/>
      <c r="VWW125" s="59"/>
      <c r="VWX125" s="59"/>
      <c r="VWY125" s="60"/>
      <c r="VWZ125" s="278"/>
      <c r="VXA125" s="243"/>
      <c r="VXB125" s="244"/>
      <c r="VXC125" s="244"/>
      <c r="VXD125" s="244"/>
      <c r="VXE125" s="244"/>
      <c r="VXF125" s="244"/>
      <c r="VXG125" s="201"/>
      <c r="VXH125" s="210"/>
      <c r="VXI125" s="15"/>
      <c r="VXJ125" s="15"/>
      <c r="VXK125" s="15"/>
      <c r="VXL125" s="15"/>
      <c r="VXM125" s="15"/>
      <c r="VXN125" s="15"/>
      <c r="VXO125" s="15"/>
      <c r="VXP125" s="15"/>
      <c r="VXQ125" s="15"/>
      <c r="VXR125" s="15"/>
      <c r="VXS125" s="19"/>
      <c r="VXT125" s="15"/>
      <c r="VXU125" s="15"/>
      <c r="VXV125" s="15"/>
      <c r="VXW125" s="15"/>
      <c r="VXX125" s="15"/>
      <c r="VXY125" s="15"/>
      <c r="VXZ125" s="19"/>
      <c r="VYA125" s="59"/>
      <c r="VYB125" s="59"/>
      <c r="VYC125" s="52"/>
      <c r="VYD125" s="52"/>
      <c r="VYE125" s="52"/>
      <c r="VYF125" s="52"/>
      <c r="VYG125" s="52"/>
      <c r="VYH125" s="59"/>
      <c r="VYI125" s="59"/>
      <c r="VYJ125" s="59"/>
      <c r="VYK125" s="59"/>
      <c r="VYL125" s="60"/>
      <c r="VYM125" s="278"/>
      <c r="VYN125" s="243"/>
      <c r="VYO125" s="244"/>
      <c r="VYP125" s="244"/>
      <c r="VYQ125" s="244"/>
      <c r="VYR125" s="244"/>
      <c r="VYS125" s="244"/>
      <c r="VYT125" s="201"/>
      <c r="VYU125" s="210"/>
      <c r="VYV125" s="15"/>
      <c r="VYW125" s="15"/>
      <c r="VYX125" s="15"/>
      <c r="VYY125" s="15"/>
      <c r="VYZ125" s="15"/>
      <c r="VZA125" s="15"/>
      <c r="VZB125" s="15"/>
      <c r="VZC125" s="15"/>
      <c r="VZD125" s="15"/>
      <c r="VZE125" s="15"/>
      <c r="VZF125" s="19"/>
      <c r="VZG125" s="15"/>
      <c r="VZH125" s="15"/>
      <c r="VZI125" s="15"/>
      <c r="VZJ125" s="15"/>
      <c r="VZK125" s="15"/>
      <c r="VZL125" s="15"/>
      <c r="VZM125" s="19"/>
      <c r="VZN125" s="59"/>
      <c r="VZO125" s="59"/>
      <c r="VZP125" s="52"/>
      <c r="VZQ125" s="52"/>
      <c r="VZR125" s="52"/>
      <c r="VZS125" s="52"/>
      <c r="VZT125" s="52"/>
      <c r="VZU125" s="59"/>
      <c r="VZV125" s="59"/>
      <c r="VZW125" s="59"/>
      <c r="VZX125" s="59"/>
      <c r="VZY125" s="60"/>
      <c r="VZZ125" s="278"/>
      <c r="WAA125" s="243"/>
      <c r="WAB125" s="244"/>
      <c r="WAC125" s="244"/>
      <c r="WAD125" s="244"/>
      <c r="WAE125" s="244"/>
      <c r="WAF125" s="244"/>
      <c r="WAG125" s="201"/>
      <c r="WAH125" s="210"/>
      <c r="WAI125" s="15"/>
      <c r="WAJ125" s="15"/>
      <c r="WAK125" s="15"/>
      <c r="WAL125" s="15"/>
      <c r="WAM125" s="15"/>
      <c r="WAN125" s="15"/>
      <c r="WAO125" s="15"/>
      <c r="WAP125" s="15"/>
      <c r="WAQ125" s="15"/>
      <c r="WAR125" s="15"/>
      <c r="WAS125" s="19"/>
      <c r="WAT125" s="15"/>
      <c r="WAU125" s="15"/>
      <c r="WAV125" s="15"/>
      <c r="WAW125" s="15"/>
      <c r="WAX125" s="15"/>
      <c r="WAY125" s="15"/>
      <c r="WAZ125" s="19"/>
      <c r="WBA125" s="59"/>
      <c r="WBB125" s="59"/>
      <c r="WBC125" s="52"/>
      <c r="WBD125" s="52"/>
      <c r="WBE125" s="52"/>
      <c r="WBF125" s="52"/>
      <c r="WBG125" s="52"/>
      <c r="WBH125" s="59"/>
      <c r="WBI125" s="59"/>
      <c r="WBJ125" s="59"/>
      <c r="WBK125" s="59"/>
      <c r="WBL125" s="60"/>
      <c r="WBM125" s="278"/>
      <c r="WBN125" s="243"/>
      <c r="WBO125" s="244"/>
      <c r="WBP125" s="244"/>
      <c r="WBQ125" s="244"/>
      <c r="WBR125" s="244"/>
      <c r="WBS125" s="244"/>
      <c r="WBT125" s="201"/>
      <c r="WBU125" s="210"/>
      <c r="WBV125" s="15"/>
      <c r="WBW125" s="15"/>
      <c r="WBX125" s="15"/>
      <c r="WBY125" s="15"/>
      <c r="WBZ125" s="15"/>
      <c r="WCA125" s="15"/>
      <c r="WCB125" s="15"/>
      <c r="WCC125" s="15"/>
      <c r="WCD125" s="15"/>
      <c r="WCE125" s="15"/>
      <c r="WCF125" s="19"/>
      <c r="WCG125" s="15"/>
      <c r="WCH125" s="15"/>
      <c r="WCI125" s="15"/>
      <c r="WCJ125" s="15"/>
      <c r="WCK125" s="15"/>
      <c r="WCL125" s="15"/>
      <c r="WCM125" s="19"/>
      <c r="WCN125" s="59"/>
      <c r="WCO125" s="59"/>
      <c r="WCP125" s="52"/>
      <c r="WCQ125" s="52"/>
      <c r="WCR125" s="52"/>
      <c r="WCS125" s="52"/>
      <c r="WCT125" s="52"/>
      <c r="WCU125" s="59"/>
      <c r="WCV125" s="59"/>
      <c r="WCW125" s="59"/>
      <c r="WCX125" s="59"/>
      <c r="WCY125" s="60"/>
      <c r="WCZ125" s="278"/>
      <c r="WDA125" s="243"/>
      <c r="WDB125" s="244"/>
      <c r="WDC125" s="244"/>
      <c r="WDD125" s="244"/>
      <c r="WDE125" s="244"/>
      <c r="WDF125" s="244"/>
      <c r="WDG125" s="201"/>
      <c r="WDH125" s="210"/>
      <c r="WDI125" s="15"/>
      <c r="WDJ125" s="15"/>
      <c r="WDK125" s="15"/>
      <c r="WDL125" s="15"/>
      <c r="WDM125" s="15"/>
      <c r="WDN125" s="15"/>
      <c r="WDO125" s="15"/>
      <c r="WDP125" s="15"/>
      <c r="WDQ125" s="15"/>
      <c r="WDR125" s="15"/>
      <c r="WDS125" s="19"/>
      <c r="WDT125" s="15"/>
      <c r="WDU125" s="15"/>
      <c r="WDV125" s="15"/>
      <c r="WDW125" s="15"/>
      <c r="WDX125" s="15"/>
      <c r="WDY125" s="15"/>
      <c r="WDZ125" s="19"/>
      <c r="WEA125" s="59"/>
      <c r="WEB125" s="59"/>
      <c r="WEC125" s="52"/>
      <c r="WED125" s="52"/>
      <c r="WEE125" s="52"/>
      <c r="WEF125" s="52"/>
      <c r="WEG125" s="52"/>
      <c r="WEH125" s="59"/>
      <c r="WEI125" s="59"/>
      <c r="WEJ125" s="59"/>
      <c r="WEK125" s="59"/>
      <c r="WEL125" s="60"/>
      <c r="WEM125" s="278"/>
      <c r="WEN125" s="243"/>
      <c r="WEO125" s="244"/>
      <c r="WEP125" s="244"/>
      <c r="WEQ125" s="244"/>
      <c r="WER125" s="244"/>
      <c r="WES125" s="244"/>
      <c r="WET125" s="201"/>
      <c r="WEU125" s="210"/>
      <c r="WEV125" s="15"/>
      <c r="WEW125" s="15"/>
      <c r="WEX125" s="15"/>
      <c r="WEY125" s="15"/>
      <c r="WEZ125" s="15"/>
      <c r="WFA125" s="15"/>
      <c r="WFB125" s="15"/>
      <c r="WFC125" s="15"/>
      <c r="WFD125" s="15"/>
      <c r="WFE125" s="15"/>
      <c r="WFF125" s="19"/>
      <c r="WFG125" s="15"/>
      <c r="WFH125" s="15"/>
      <c r="WFI125" s="15"/>
      <c r="WFJ125" s="15"/>
      <c r="WFK125" s="15"/>
      <c r="WFL125" s="15"/>
      <c r="WFM125" s="19"/>
      <c r="WFN125" s="59"/>
      <c r="WFO125" s="59"/>
      <c r="WFP125" s="52"/>
      <c r="WFQ125" s="52"/>
      <c r="WFR125" s="52"/>
      <c r="WFS125" s="52"/>
      <c r="WFT125" s="52"/>
      <c r="WFU125" s="59"/>
      <c r="WFV125" s="59"/>
      <c r="WFW125" s="59"/>
      <c r="WFX125" s="59"/>
      <c r="WFY125" s="60"/>
      <c r="WFZ125" s="278"/>
      <c r="WGA125" s="243"/>
      <c r="WGB125" s="244"/>
      <c r="WGC125" s="244"/>
      <c r="WGD125" s="244"/>
      <c r="WGE125" s="244"/>
      <c r="WGF125" s="244"/>
      <c r="WGG125" s="201"/>
      <c r="WGH125" s="210"/>
      <c r="WGI125" s="15"/>
      <c r="WGJ125" s="15"/>
      <c r="WGK125" s="15"/>
      <c r="WGL125" s="15"/>
      <c r="WGM125" s="15"/>
      <c r="WGN125" s="15"/>
      <c r="WGO125" s="15"/>
      <c r="WGP125" s="15"/>
      <c r="WGQ125" s="15"/>
      <c r="WGR125" s="15"/>
      <c r="WGS125" s="19"/>
      <c r="WGT125" s="15"/>
      <c r="WGU125" s="15"/>
      <c r="WGV125" s="15"/>
      <c r="WGW125" s="15"/>
      <c r="WGX125" s="15"/>
      <c r="WGY125" s="15"/>
      <c r="WGZ125" s="19"/>
      <c r="WHA125" s="59"/>
      <c r="WHB125" s="59"/>
      <c r="WHC125" s="52"/>
      <c r="WHD125" s="52"/>
      <c r="WHE125" s="52"/>
      <c r="WHF125" s="52"/>
      <c r="WHG125" s="52"/>
      <c r="WHH125" s="59"/>
      <c r="WHI125" s="59"/>
      <c r="WHJ125" s="59"/>
      <c r="WHK125" s="59"/>
      <c r="WHL125" s="60"/>
      <c r="WHM125" s="278"/>
      <c r="WHN125" s="243"/>
      <c r="WHO125" s="244"/>
      <c r="WHP125" s="244"/>
      <c r="WHQ125" s="244"/>
      <c r="WHR125" s="244"/>
      <c r="WHS125" s="244"/>
      <c r="WHT125" s="201"/>
      <c r="WHU125" s="210"/>
      <c r="WHV125" s="15"/>
      <c r="WHW125" s="15"/>
      <c r="WHX125" s="15"/>
      <c r="WHY125" s="15"/>
      <c r="WHZ125" s="15"/>
      <c r="WIA125" s="15"/>
      <c r="WIB125" s="15"/>
      <c r="WIC125" s="15"/>
      <c r="WID125" s="15"/>
      <c r="WIE125" s="15"/>
      <c r="WIF125" s="19"/>
      <c r="WIG125" s="15"/>
      <c r="WIH125" s="15"/>
      <c r="WII125" s="15"/>
      <c r="WIJ125" s="15"/>
      <c r="WIK125" s="15"/>
      <c r="WIL125" s="15"/>
      <c r="WIM125" s="19"/>
      <c r="WIN125" s="59"/>
      <c r="WIO125" s="59"/>
      <c r="WIP125" s="52"/>
      <c r="WIQ125" s="52"/>
      <c r="WIR125" s="52"/>
      <c r="WIS125" s="52"/>
      <c r="WIT125" s="52"/>
      <c r="WIU125" s="59"/>
      <c r="WIV125" s="59"/>
      <c r="WIW125" s="59"/>
      <c r="WIX125" s="59"/>
      <c r="WIY125" s="60"/>
      <c r="WIZ125" s="278"/>
      <c r="WJA125" s="243"/>
      <c r="WJB125" s="244"/>
      <c r="WJC125" s="244"/>
      <c r="WJD125" s="244"/>
      <c r="WJE125" s="244"/>
      <c r="WJF125" s="244"/>
      <c r="WJG125" s="201"/>
      <c r="WJH125" s="210"/>
      <c r="WJI125" s="15"/>
      <c r="WJJ125" s="15"/>
      <c r="WJK125" s="15"/>
      <c r="WJL125" s="15"/>
      <c r="WJM125" s="15"/>
      <c r="WJN125" s="15"/>
      <c r="WJO125" s="15"/>
      <c r="WJP125" s="15"/>
      <c r="WJQ125" s="15"/>
      <c r="WJR125" s="15"/>
      <c r="WJS125" s="19"/>
      <c r="WJT125" s="15"/>
      <c r="WJU125" s="15"/>
      <c r="WJV125" s="15"/>
      <c r="WJW125" s="15"/>
      <c r="WJX125" s="15"/>
      <c r="WJY125" s="15"/>
      <c r="WJZ125" s="19"/>
      <c r="WKA125" s="59"/>
      <c r="WKB125" s="59"/>
      <c r="WKC125" s="52"/>
      <c r="WKD125" s="52"/>
      <c r="WKE125" s="52"/>
      <c r="WKF125" s="52"/>
      <c r="WKG125" s="52"/>
      <c r="WKH125" s="59"/>
      <c r="WKI125" s="59"/>
      <c r="WKJ125" s="59"/>
      <c r="WKK125" s="59"/>
      <c r="WKL125" s="60"/>
      <c r="WKM125" s="278"/>
      <c r="WKN125" s="243"/>
      <c r="WKO125" s="244"/>
      <c r="WKP125" s="244"/>
      <c r="WKQ125" s="244"/>
      <c r="WKR125" s="244"/>
      <c r="WKS125" s="244"/>
      <c r="WKT125" s="201"/>
      <c r="WKU125" s="210"/>
      <c r="WKV125" s="15"/>
      <c r="WKW125" s="15"/>
      <c r="WKX125" s="15"/>
      <c r="WKY125" s="15"/>
      <c r="WKZ125" s="15"/>
      <c r="WLA125" s="15"/>
      <c r="WLB125" s="15"/>
      <c r="WLC125" s="15"/>
      <c r="WLD125" s="15"/>
      <c r="WLE125" s="15"/>
      <c r="WLF125" s="19"/>
      <c r="WLG125" s="15"/>
      <c r="WLH125" s="15"/>
      <c r="WLI125" s="15"/>
      <c r="WLJ125" s="15"/>
      <c r="WLK125" s="15"/>
      <c r="WLL125" s="15"/>
      <c r="WLM125" s="19"/>
      <c r="WLN125" s="59"/>
      <c r="WLO125" s="59"/>
      <c r="WLP125" s="52"/>
      <c r="WLQ125" s="52"/>
      <c r="WLR125" s="52"/>
      <c r="WLS125" s="52"/>
      <c r="WLT125" s="52"/>
      <c r="WLU125" s="59"/>
      <c r="WLV125" s="59"/>
      <c r="WLW125" s="59"/>
      <c r="WLX125" s="59"/>
      <c r="WLY125" s="60"/>
      <c r="WLZ125" s="278"/>
      <c r="WMA125" s="243"/>
      <c r="WMB125" s="244"/>
      <c r="WMC125" s="244"/>
      <c r="WMD125" s="244"/>
      <c r="WME125" s="244"/>
      <c r="WMF125" s="244"/>
      <c r="WMG125" s="201"/>
      <c r="WMH125" s="210"/>
      <c r="WMI125" s="15"/>
      <c r="WMJ125" s="15"/>
      <c r="WMK125" s="15"/>
      <c r="WML125" s="15"/>
      <c r="WMM125" s="15"/>
      <c r="WMN125" s="15"/>
      <c r="WMO125" s="15"/>
      <c r="WMP125" s="15"/>
      <c r="WMQ125" s="15"/>
      <c r="WMR125" s="15"/>
      <c r="WMS125" s="19"/>
      <c r="WMT125" s="15"/>
      <c r="WMU125" s="15"/>
      <c r="WMV125" s="15"/>
      <c r="WMW125" s="15"/>
      <c r="WMX125" s="15"/>
      <c r="WMY125" s="15"/>
      <c r="WMZ125" s="19"/>
      <c r="WNA125" s="59"/>
      <c r="WNB125" s="59"/>
      <c r="WNC125" s="52"/>
      <c r="WND125" s="52"/>
      <c r="WNE125" s="52"/>
      <c r="WNF125" s="52"/>
      <c r="WNG125" s="52"/>
      <c r="WNH125" s="59"/>
      <c r="WNI125" s="59"/>
      <c r="WNJ125" s="59"/>
      <c r="WNK125" s="59"/>
      <c r="WNL125" s="60"/>
      <c r="WNM125" s="278"/>
      <c r="WNN125" s="243"/>
      <c r="WNO125" s="244"/>
      <c r="WNP125" s="244"/>
      <c r="WNQ125" s="244"/>
      <c r="WNR125" s="244"/>
      <c r="WNS125" s="244"/>
      <c r="WNT125" s="201"/>
      <c r="WNU125" s="210"/>
      <c r="WNV125" s="15"/>
      <c r="WNW125" s="15"/>
      <c r="WNX125" s="15"/>
      <c r="WNY125" s="15"/>
      <c r="WNZ125" s="15"/>
      <c r="WOA125" s="15"/>
      <c r="WOB125" s="15"/>
      <c r="WOC125" s="15"/>
      <c r="WOD125" s="15"/>
      <c r="WOE125" s="15"/>
      <c r="WOF125" s="19"/>
      <c r="WOG125" s="15"/>
      <c r="WOH125" s="15"/>
      <c r="WOI125" s="15"/>
      <c r="WOJ125" s="15"/>
      <c r="WOK125" s="15"/>
      <c r="WOL125" s="15"/>
      <c r="WOM125" s="19"/>
      <c r="WON125" s="59"/>
      <c r="WOO125" s="59"/>
      <c r="WOP125" s="52"/>
      <c r="WOQ125" s="52"/>
      <c r="WOR125" s="52"/>
      <c r="WOS125" s="52"/>
      <c r="WOT125" s="52"/>
      <c r="WOU125" s="59"/>
      <c r="WOV125" s="59"/>
      <c r="WOW125" s="59"/>
      <c r="WOX125" s="59"/>
      <c r="WOY125" s="60"/>
      <c r="WOZ125" s="278"/>
      <c r="WPA125" s="243"/>
      <c r="WPB125" s="244"/>
      <c r="WPC125" s="244"/>
      <c r="WPD125" s="244"/>
      <c r="WPE125" s="244"/>
      <c r="WPF125" s="244"/>
      <c r="WPG125" s="201"/>
      <c r="WPH125" s="210"/>
      <c r="WPI125" s="15"/>
      <c r="WPJ125" s="15"/>
      <c r="WPK125" s="15"/>
      <c r="WPL125" s="15"/>
      <c r="WPM125" s="15"/>
      <c r="WPN125" s="15"/>
      <c r="WPO125" s="15"/>
      <c r="WPP125" s="15"/>
      <c r="WPQ125" s="15"/>
      <c r="WPR125" s="15"/>
      <c r="WPS125" s="19"/>
      <c r="WPT125" s="15"/>
      <c r="WPU125" s="15"/>
      <c r="WPV125" s="15"/>
      <c r="WPW125" s="15"/>
      <c r="WPX125" s="15"/>
      <c r="WPY125" s="15"/>
      <c r="WPZ125" s="19"/>
      <c r="WQA125" s="59"/>
      <c r="WQB125" s="59"/>
      <c r="WQC125" s="52"/>
      <c r="WQD125" s="52"/>
      <c r="WQE125" s="52"/>
      <c r="WQF125" s="52"/>
      <c r="WQG125" s="52"/>
      <c r="WQH125" s="59"/>
      <c r="WQI125" s="59"/>
      <c r="WQJ125" s="59"/>
      <c r="WQK125" s="59"/>
      <c r="WQL125" s="60"/>
      <c r="WQM125" s="278"/>
      <c r="WQN125" s="243"/>
      <c r="WQO125" s="244"/>
      <c r="WQP125" s="244"/>
      <c r="WQQ125" s="244"/>
      <c r="WQR125" s="244"/>
      <c r="WQS125" s="244"/>
      <c r="WQT125" s="201"/>
      <c r="WQU125" s="210"/>
      <c r="WQV125" s="15"/>
      <c r="WQW125" s="15"/>
      <c r="WQX125" s="15"/>
      <c r="WQY125" s="15"/>
      <c r="WQZ125" s="15"/>
      <c r="WRA125" s="15"/>
      <c r="WRB125" s="15"/>
      <c r="WRC125" s="15"/>
      <c r="WRD125" s="15"/>
      <c r="WRE125" s="15"/>
      <c r="WRF125" s="19"/>
      <c r="WRG125" s="15"/>
      <c r="WRH125" s="15"/>
      <c r="WRI125" s="15"/>
      <c r="WRJ125" s="15"/>
      <c r="WRK125" s="15"/>
      <c r="WRL125" s="15"/>
      <c r="WRM125" s="19"/>
      <c r="WRN125" s="59"/>
      <c r="WRO125" s="59"/>
      <c r="WRP125" s="52"/>
      <c r="WRQ125" s="52"/>
      <c r="WRR125" s="52"/>
      <c r="WRS125" s="52"/>
      <c r="WRT125" s="52"/>
      <c r="WRU125" s="59"/>
      <c r="WRV125" s="59"/>
      <c r="WRW125" s="59"/>
      <c r="WRX125" s="59"/>
      <c r="WRY125" s="60"/>
      <c r="WRZ125" s="278"/>
      <c r="WSA125" s="243"/>
      <c r="WSB125" s="244"/>
      <c r="WSC125" s="244"/>
      <c r="WSD125" s="244"/>
      <c r="WSE125" s="244"/>
      <c r="WSF125" s="244"/>
      <c r="WSG125" s="201"/>
      <c r="WSH125" s="210"/>
      <c r="WSI125" s="15"/>
      <c r="WSJ125" s="15"/>
      <c r="WSK125" s="15"/>
      <c r="WSL125" s="15"/>
      <c r="WSM125" s="15"/>
      <c r="WSN125" s="15"/>
      <c r="WSO125" s="15"/>
      <c r="WSP125" s="15"/>
      <c r="WSQ125" s="15"/>
      <c r="WSR125" s="15"/>
      <c r="WSS125" s="19"/>
      <c r="WST125" s="15"/>
      <c r="WSU125" s="15"/>
      <c r="WSV125" s="15"/>
      <c r="WSW125" s="15"/>
      <c r="WSX125" s="15"/>
      <c r="WSY125" s="15"/>
      <c r="WSZ125" s="19"/>
      <c r="WTA125" s="59"/>
      <c r="WTB125" s="59"/>
      <c r="WTC125" s="52"/>
      <c r="WTD125" s="52"/>
      <c r="WTE125" s="52"/>
      <c r="WTF125" s="52"/>
      <c r="WTG125" s="52"/>
      <c r="WTH125" s="59"/>
      <c r="WTI125" s="59"/>
      <c r="WTJ125" s="59"/>
      <c r="WTK125" s="59"/>
      <c r="WTL125" s="60"/>
      <c r="WTM125" s="278"/>
      <c r="WTN125" s="243"/>
      <c r="WTO125" s="244"/>
      <c r="WTP125" s="244"/>
      <c r="WTQ125" s="244"/>
      <c r="WTR125" s="244"/>
      <c r="WTS125" s="244"/>
      <c r="WTT125" s="201"/>
      <c r="WTU125" s="210"/>
      <c r="WTV125" s="15"/>
      <c r="WTW125" s="15"/>
      <c r="WTX125" s="15"/>
      <c r="WTY125" s="15"/>
      <c r="WTZ125" s="15"/>
      <c r="WUA125" s="15"/>
      <c r="WUB125" s="15"/>
      <c r="WUC125" s="15"/>
      <c r="WUD125" s="15"/>
      <c r="WUE125" s="15"/>
      <c r="WUF125" s="19"/>
      <c r="WUG125" s="15"/>
      <c r="WUH125" s="15"/>
      <c r="WUI125" s="15"/>
      <c r="WUJ125" s="15"/>
      <c r="WUK125" s="15"/>
      <c r="WUL125" s="15"/>
      <c r="WUM125" s="19"/>
      <c r="WUN125" s="59"/>
      <c r="WUO125" s="59"/>
      <c r="WUP125" s="52"/>
      <c r="WUQ125" s="52"/>
      <c r="WUR125" s="52"/>
      <c r="WUS125" s="52"/>
      <c r="WUT125" s="52"/>
      <c r="WUU125" s="59"/>
      <c r="WUV125" s="59"/>
      <c r="WUW125" s="59"/>
      <c r="WUX125" s="59"/>
      <c r="WUY125" s="60"/>
      <c r="WUZ125" s="278"/>
      <c r="WVA125" s="243"/>
      <c r="WVB125" s="244"/>
      <c r="WVC125" s="244"/>
      <c r="WVD125" s="244"/>
      <c r="WVE125" s="244"/>
      <c r="WVF125" s="244"/>
      <c r="WVG125" s="201"/>
      <c r="WVH125" s="210"/>
      <c r="WVI125" s="15"/>
      <c r="WVJ125" s="15"/>
      <c r="WVK125" s="15"/>
      <c r="WVL125" s="15"/>
      <c r="WVM125" s="15"/>
      <c r="WVN125" s="15"/>
      <c r="WVO125" s="15"/>
      <c r="WVP125" s="15"/>
      <c r="WVQ125" s="15"/>
      <c r="WVR125" s="15"/>
      <c r="WVS125" s="19"/>
      <c r="WVT125" s="15"/>
      <c r="WVU125" s="15"/>
      <c r="WVV125" s="15"/>
      <c r="WVW125" s="15"/>
      <c r="WVX125" s="15"/>
      <c r="WVY125" s="15"/>
      <c r="WVZ125" s="19"/>
      <c r="WWA125" s="59"/>
      <c r="WWB125" s="59"/>
      <c r="WWC125" s="52"/>
      <c r="WWD125" s="52"/>
      <c r="WWE125" s="52"/>
      <c r="WWF125" s="52"/>
      <c r="WWG125" s="52"/>
      <c r="WWH125" s="59"/>
      <c r="WWI125" s="59"/>
      <c r="WWJ125" s="59"/>
      <c r="WWK125" s="59"/>
      <c r="WWL125" s="60"/>
      <c r="WWM125" s="278"/>
      <c r="WWN125" s="243"/>
      <c r="WWO125" s="244"/>
      <c r="WWP125" s="244"/>
      <c r="WWQ125" s="244"/>
      <c r="WWR125" s="244"/>
      <c r="WWS125" s="244"/>
      <c r="WWT125" s="201"/>
      <c r="WWU125" s="210"/>
      <c r="WWV125" s="15"/>
      <c r="WWW125" s="15"/>
      <c r="WWX125" s="15"/>
      <c r="WWY125" s="15"/>
      <c r="WWZ125" s="15"/>
      <c r="WXA125" s="15"/>
      <c r="WXB125" s="15"/>
      <c r="WXC125" s="15"/>
      <c r="WXD125" s="15"/>
      <c r="WXE125" s="15"/>
      <c r="WXF125" s="19"/>
      <c r="WXG125" s="15"/>
      <c r="WXH125" s="15"/>
      <c r="WXI125" s="15"/>
      <c r="WXJ125" s="15"/>
      <c r="WXK125" s="15"/>
      <c r="WXL125" s="15"/>
      <c r="WXM125" s="19"/>
      <c r="WXN125" s="59"/>
      <c r="WXO125" s="59"/>
      <c r="WXP125" s="52"/>
      <c r="WXQ125" s="52"/>
      <c r="WXR125" s="52"/>
      <c r="WXS125" s="52"/>
      <c r="WXT125" s="52"/>
      <c r="WXU125" s="59"/>
      <c r="WXV125" s="59"/>
      <c r="WXW125" s="59"/>
      <c r="WXX125" s="59"/>
      <c r="WXY125" s="60"/>
      <c r="WXZ125" s="278"/>
      <c r="WYA125" s="243"/>
      <c r="WYB125" s="244"/>
      <c r="WYC125" s="244"/>
      <c r="WYD125" s="244"/>
      <c r="WYE125" s="244"/>
      <c r="WYF125" s="244"/>
      <c r="WYG125" s="201"/>
      <c r="WYH125" s="210"/>
      <c r="WYI125" s="15"/>
      <c r="WYJ125" s="15"/>
      <c r="WYK125" s="15"/>
      <c r="WYL125" s="15"/>
      <c r="WYM125" s="15"/>
      <c r="WYN125" s="15"/>
      <c r="WYO125" s="15"/>
      <c r="WYP125" s="15"/>
      <c r="WYQ125" s="15"/>
      <c r="WYR125" s="15"/>
      <c r="WYS125" s="19"/>
      <c r="WYT125" s="15"/>
      <c r="WYU125" s="15"/>
      <c r="WYV125" s="15"/>
      <c r="WYW125" s="15"/>
      <c r="WYX125" s="15"/>
      <c r="WYY125" s="15"/>
      <c r="WYZ125" s="19"/>
      <c r="WZA125" s="59"/>
      <c r="WZB125" s="59"/>
      <c r="WZC125" s="52"/>
      <c r="WZD125" s="52"/>
      <c r="WZE125" s="52"/>
      <c r="WZF125" s="52"/>
      <c r="WZG125" s="52"/>
      <c r="WZH125" s="59"/>
      <c r="WZI125" s="59"/>
      <c r="WZJ125" s="59"/>
      <c r="WZK125" s="59"/>
      <c r="WZL125" s="60"/>
      <c r="WZM125" s="278"/>
      <c r="WZN125" s="243"/>
      <c r="WZO125" s="244"/>
      <c r="WZP125" s="244"/>
      <c r="WZQ125" s="244"/>
      <c r="WZR125" s="244"/>
      <c r="WZS125" s="244"/>
      <c r="WZT125" s="201"/>
      <c r="WZU125" s="210"/>
      <c r="WZV125" s="15"/>
      <c r="WZW125" s="15"/>
      <c r="WZX125" s="15"/>
      <c r="WZY125" s="15"/>
      <c r="WZZ125" s="15"/>
      <c r="XAA125" s="15"/>
      <c r="XAB125" s="15"/>
      <c r="XAC125" s="15"/>
      <c r="XAD125" s="15"/>
      <c r="XAE125" s="15"/>
      <c r="XAF125" s="19"/>
      <c r="XAG125" s="15"/>
      <c r="XAH125" s="15"/>
      <c r="XAI125" s="15"/>
      <c r="XAJ125" s="15"/>
      <c r="XAK125" s="15"/>
      <c r="XAL125" s="15"/>
      <c r="XAM125" s="19"/>
      <c r="XAN125" s="59"/>
      <c r="XAO125" s="59"/>
      <c r="XAP125" s="52"/>
      <c r="XAQ125" s="52"/>
      <c r="XAR125" s="52"/>
      <c r="XAS125" s="52"/>
      <c r="XAT125" s="52"/>
      <c r="XAU125" s="59"/>
      <c r="XAV125" s="59"/>
      <c r="XAW125" s="59"/>
      <c r="XAX125" s="59"/>
      <c r="XAY125" s="60"/>
      <c r="XAZ125" s="278"/>
      <c r="XBA125" s="243"/>
      <c r="XBB125" s="244"/>
      <c r="XBC125" s="244"/>
      <c r="XBD125" s="244"/>
      <c r="XBE125" s="244"/>
      <c r="XBF125" s="244"/>
      <c r="XBG125" s="201"/>
      <c r="XBH125" s="210"/>
      <c r="XBI125" s="15"/>
      <c r="XBJ125" s="15"/>
      <c r="XBK125" s="15"/>
      <c r="XBL125" s="15"/>
      <c r="XBM125" s="15"/>
      <c r="XBN125" s="15"/>
      <c r="XBO125" s="15"/>
      <c r="XBP125" s="15"/>
      <c r="XBQ125" s="15"/>
      <c r="XBR125" s="15"/>
      <c r="XBS125" s="19"/>
      <c r="XBT125" s="15"/>
      <c r="XBU125" s="15"/>
      <c r="XBV125" s="15"/>
      <c r="XBW125" s="15"/>
      <c r="XBX125" s="15"/>
      <c r="XBY125" s="15"/>
      <c r="XBZ125" s="19"/>
      <c r="XCA125" s="59"/>
      <c r="XCB125" s="59"/>
      <c r="XCC125" s="52"/>
      <c r="XCD125" s="52"/>
      <c r="XCE125" s="52"/>
      <c r="XCF125" s="52"/>
      <c r="XCG125" s="52"/>
      <c r="XCH125" s="59"/>
      <c r="XCI125" s="59"/>
      <c r="XCJ125" s="59"/>
      <c r="XCK125" s="59"/>
      <c r="XCL125" s="60"/>
      <c r="XCM125" s="278"/>
      <c r="XCN125" s="243"/>
      <c r="XCO125" s="244"/>
      <c r="XCP125" s="244"/>
      <c r="XCQ125" s="244"/>
      <c r="XCR125" s="244"/>
      <c r="XCS125" s="244"/>
      <c r="XCT125" s="201"/>
      <c r="XCU125" s="210"/>
      <c r="XCV125" s="15"/>
      <c r="XCW125" s="15"/>
      <c r="XCX125" s="15"/>
      <c r="XCY125" s="15"/>
      <c r="XCZ125" s="15"/>
      <c r="XDA125" s="15"/>
      <c r="XDB125" s="15"/>
      <c r="XDC125" s="15"/>
      <c r="XDD125" s="15"/>
      <c r="XDE125" s="15"/>
      <c r="XDF125" s="19"/>
      <c r="XDG125" s="15"/>
      <c r="XDH125" s="15"/>
      <c r="XDI125" s="15"/>
      <c r="XDJ125" s="15"/>
      <c r="XDK125" s="15"/>
      <c r="XDL125" s="15"/>
      <c r="XDM125" s="19"/>
      <c r="XDN125" s="59"/>
      <c r="XDO125" s="59"/>
      <c r="XDP125" s="52"/>
      <c r="XDQ125" s="52"/>
      <c r="XDR125" s="52"/>
      <c r="XDS125" s="52"/>
      <c r="XDT125" s="52"/>
      <c r="XDU125" s="59"/>
      <c r="XDV125" s="59"/>
      <c r="XDW125" s="59"/>
      <c r="XDX125" s="59"/>
      <c r="XDY125" s="60"/>
      <c r="XDZ125" s="278"/>
      <c r="XEA125" s="243"/>
      <c r="XEB125" s="244"/>
      <c r="XEC125" s="244"/>
      <c r="XED125" s="244"/>
      <c r="XEE125" s="244"/>
      <c r="XEF125" s="244"/>
      <c r="XEG125" s="201"/>
      <c r="XEH125" s="210"/>
      <c r="XEI125" s="15"/>
      <c r="XEJ125" s="15"/>
      <c r="XEK125" s="15"/>
      <c r="XEL125" s="15"/>
      <c r="XEM125" s="15"/>
      <c r="XEN125" s="15"/>
      <c r="XEO125" s="15"/>
      <c r="XEP125" s="15"/>
      <c r="XEQ125" s="15"/>
      <c r="XER125" s="15"/>
      <c r="XES125" s="19"/>
      <c r="XET125" s="15"/>
      <c r="XEU125" s="15"/>
      <c r="XEV125" s="15"/>
      <c r="XEW125" s="15"/>
      <c r="XEX125" s="15"/>
      <c r="XEY125" s="15"/>
      <c r="XEZ125" s="19"/>
      <c r="XFA125" s="59"/>
      <c r="XFB125" s="59"/>
      <c r="XFC125" s="52"/>
      <c r="XFD125" s="52"/>
    </row>
    <row r="126" ht="24.95" customHeight="1" spans="1:1024 1025:16384">
      <c r="A126" s="59">
        <v>123</v>
      </c>
      <c r="B126" s="59"/>
      <c r="C126" s="52"/>
      <c r="D126" s="52"/>
      <c r="E126" s="52"/>
      <c r="F126" s="52"/>
      <c r="G126" s="52"/>
      <c r="H126" s="59"/>
      <c r="I126" s="59"/>
      <c r="J126" s="59"/>
      <c r="K126" s="59"/>
      <c r="L126" s="60"/>
      <c r="M126" s="278"/>
      <c r="N126" s="243"/>
      <c r="O126" s="244"/>
      <c r="P126" s="244"/>
      <c r="Q126" s="244"/>
      <c r="R126" s="244"/>
      <c r="S126" s="244"/>
      <c r="T126" s="201"/>
      <c r="U126" s="210"/>
      <c r="V126" s="15"/>
      <c r="W126" s="15"/>
      <c r="X126" s="15"/>
      <c r="Y126" s="15"/>
      <c r="Z126" s="203"/>
      <c r="AA126" s="203"/>
      <c r="AB126" s="15"/>
      <c r="AC126" s="15"/>
      <c r="AD126" s="15"/>
      <c r="AE126" s="15"/>
      <c r="AF126" s="19"/>
      <c r="AG126" s="15"/>
      <c r="AH126" s="15"/>
      <c r="AI126" s="15"/>
      <c r="AJ126" s="15"/>
      <c r="AK126" s="15"/>
      <c r="AL126" s="15"/>
      <c r="AM126" s="19"/>
      <c r="AN126" s="59"/>
      <c r="AO126" s="59"/>
      <c r="AP126" s="52"/>
      <c r="AQ126" s="52"/>
      <c r="AR126" s="52"/>
      <c r="AS126" s="52"/>
      <c r="AT126" s="52"/>
      <c r="AU126" s="59"/>
      <c r="AV126" s="59"/>
      <c r="AW126" s="59"/>
      <c r="AX126" s="59"/>
      <c r="AY126" s="60"/>
      <c r="AZ126" s="278"/>
      <c r="BA126" s="243"/>
      <c r="BB126" s="244"/>
      <c r="BC126" s="244"/>
      <c r="BD126" s="244"/>
      <c r="BE126" s="244"/>
      <c r="BF126" s="244"/>
      <c r="BG126" s="201"/>
      <c r="BH126" s="210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9"/>
      <c r="BT126" s="15"/>
      <c r="BU126" s="15"/>
      <c r="BV126" s="15"/>
      <c r="BW126" s="15"/>
      <c r="BX126" s="15"/>
      <c r="BY126" s="15"/>
      <c r="BZ126" s="19"/>
      <c r="CA126" s="59"/>
      <c r="CB126" s="59"/>
      <c r="CC126" s="52"/>
      <c r="CD126" s="52"/>
      <c r="CE126" s="52"/>
      <c r="CF126" s="52"/>
      <c r="CG126" s="52"/>
      <c r="CH126" s="59"/>
      <c r="CI126" s="59"/>
      <c r="CJ126" s="59"/>
      <c r="CK126" s="59"/>
      <c r="CL126" s="60"/>
      <c r="CM126" s="278"/>
      <c r="CN126" s="243"/>
      <c r="CO126" s="244"/>
      <c r="CP126" s="244"/>
      <c r="CQ126" s="244"/>
      <c r="CR126" s="244"/>
      <c r="CS126" s="244"/>
      <c r="CT126" s="201"/>
      <c r="CU126" s="210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9"/>
      <c r="DG126" s="15"/>
      <c r="DH126" s="15"/>
      <c r="DI126" s="15"/>
      <c r="DJ126" s="15"/>
      <c r="DK126" s="15"/>
      <c r="DL126" s="15"/>
      <c r="DM126" s="19"/>
      <c r="DN126" s="59"/>
      <c r="DO126" s="59"/>
      <c r="DP126" s="52"/>
      <c r="DQ126" s="52"/>
      <c r="DR126" s="52"/>
      <c r="DS126" s="52"/>
      <c r="DT126" s="52"/>
      <c r="DU126" s="59"/>
      <c r="DV126" s="59"/>
      <c r="DW126" s="59"/>
      <c r="DX126" s="59"/>
      <c r="DY126" s="60"/>
      <c r="DZ126" s="278"/>
      <c r="EA126" s="243"/>
      <c r="EB126" s="244"/>
      <c r="EC126" s="244"/>
      <c r="ED126" s="244"/>
      <c r="EE126" s="244"/>
      <c r="EF126" s="244"/>
      <c r="EG126" s="201"/>
      <c r="EH126" s="210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9"/>
      <c r="ET126" s="15"/>
      <c r="EU126" s="15"/>
      <c r="EV126" s="15"/>
      <c r="EW126" s="15"/>
      <c r="EX126" s="15"/>
      <c r="EY126" s="15"/>
      <c r="EZ126" s="19"/>
      <c r="FA126" s="59"/>
      <c r="FB126" s="59"/>
      <c r="FC126" s="52"/>
      <c r="FD126" s="52"/>
      <c r="FE126" s="52"/>
      <c r="FF126" s="52"/>
      <c r="FG126" s="52"/>
      <c r="FH126" s="59"/>
      <c r="FI126" s="59"/>
      <c r="FJ126" s="59"/>
      <c r="FK126" s="59"/>
      <c r="FL126" s="60"/>
      <c r="FM126" s="278"/>
      <c r="FN126" s="243"/>
      <c r="FO126" s="244"/>
      <c r="FP126" s="244"/>
      <c r="FQ126" s="244"/>
      <c r="FR126" s="244"/>
      <c r="FS126" s="244"/>
      <c r="FT126" s="201"/>
      <c r="FU126" s="210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9"/>
      <c r="GG126" s="15"/>
      <c r="GH126" s="15"/>
      <c r="GI126" s="15"/>
      <c r="GJ126" s="15"/>
      <c r="GK126" s="15"/>
      <c r="GL126" s="15"/>
      <c r="GM126" s="19"/>
      <c r="GN126" s="59"/>
      <c r="GO126" s="59"/>
      <c r="GP126" s="52"/>
      <c r="GQ126" s="52"/>
      <c r="GR126" s="52"/>
      <c r="GS126" s="52"/>
      <c r="GT126" s="52"/>
      <c r="GU126" s="59"/>
      <c r="GV126" s="59"/>
      <c r="GW126" s="59"/>
      <c r="GX126" s="59"/>
      <c r="GY126" s="60"/>
      <c r="GZ126" s="278"/>
      <c r="HA126" s="243"/>
      <c r="HB126" s="244"/>
      <c r="HC126" s="244"/>
      <c r="HD126" s="244"/>
      <c r="HE126" s="244"/>
      <c r="HF126" s="244"/>
      <c r="HG126" s="201"/>
      <c r="HH126" s="210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9"/>
      <c r="HT126" s="15"/>
      <c r="HU126" s="15"/>
      <c r="HV126" s="15"/>
      <c r="HW126" s="15"/>
      <c r="HX126" s="15"/>
      <c r="HY126" s="15"/>
      <c r="HZ126" s="19"/>
      <c r="IA126" s="59"/>
      <c r="IB126" s="59"/>
      <c r="IC126" s="52"/>
      <c r="ID126" s="52"/>
      <c r="IE126" s="52"/>
      <c r="IF126" s="52"/>
      <c r="IG126" s="52"/>
      <c r="IH126" s="59"/>
      <c r="II126" s="59"/>
      <c r="IJ126" s="59"/>
      <c r="IK126" s="59"/>
      <c r="IL126" s="60"/>
      <c r="IM126" s="278"/>
      <c r="IN126" s="243"/>
      <c r="IO126" s="244"/>
      <c r="IP126" s="244"/>
      <c r="IQ126" s="244"/>
      <c r="IR126" s="244"/>
      <c r="IS126" s="244"/>
      <c r="IT126" s="201"/>
      <c r="IU126" s="210"/>
      <c r="IV126" s="15"/>
      <c r="IW126" s="15"/>
      <c r="IX126" s="15"/>
      <c r="IY126" s="15"/>
      <c r="IZ126" s="15"/>
      <c r="JA126" s="15"/>
      <c r="JB126" s="15"/>
      <c r="JC126" s="15"/>
      <c r="JD126" s="15"/>
      <c r="JE126" s="15"/>
      <c r="JF126" s="19"/>
      <c r="JG126" s="15"/>
      <c r="JH126" s="15"/>
      <c r="JI126" s="15"/>
      <c r="JJ126" s="15"/>
      <c r="JK126" s="15"/>
      <c r="JL126" s="15"/>
      <c r="JM126" s="19"/>
      <c r="JN126" s="59"/>
      <c r="JO126" s="59"/>
      <c r="JP126" s="52"/>
      <c r="JQ126" s="52"/>
      <c r="JR126" s="52"/>
      <c r="JS126" s="52"/>
      <c r="JT126" s="52"/>
      <c r="JU126" s="59"/>
      <c r="JV126" s="59"/>
      <c r="JW126" s="59"/>
      <c r="JX126" s="59"/>
      <c r="JY126" s="60"/>
      <c r="JZ126" s="278"/>
      <c r="KA126" s="243"/>
      <c r="KB126" s="244"/>
      <c r="KC126" s="244"/>
      <c r="KD126" s="244"/>
      <c r="KE126" s="244"/>
      <c r="KF126" s="244"/>
      <c r="KG126" s="201"/>
      <c r="KH126" s="210"/>
      <c r="KI126" s="15"/>
      <c r="KJ126" s="15"/>
      <c r="KK126" s="15"/>
      <c r="KL126" s="15"/>
      <c r="KM126" s="15"/>
      <c r="KN126" s="15"/>
      <c r="KO126" s="15"/>
      <c r="KP126" s="15"/>
      <c r="KQ126" s="15"/>
      <c r="KR126" s="15"/>
      <c r="KS126" s="19"/>
      <c r="KT126" s="15"/>
      <c r="KU126" s="15"/>
      <c r="KV126" s="15"/>
      <c r="KW126" s="15"/>
      <c r="KX126" s="15"/>
      <c r="KY126" s="15"/>
      <c r="KZ126" s="19"/>
      <c r="LA126" s="59"/>
      <c r="LB126" s="59"/>
      <c r="LC126" s="52"/>
      <c r="LD126" s="52"/>
      <c r="LE126" s="52"/>
      <c r="LF126" s="52"/>
      <c r="LG126" s="52"/>
      <c r="LH126" s="59"/>
      <c r="LI126" s="59"/>
      <c r="LJ126" s="59"/>
      <c r="LK126" s="59"/>
      <c r="LL126" s="60"/>
      <c r="LM126" s="278"/>
      <c r="LN126" s="243"/>
      <c r="LO126" s="244"/>
      <c r="LP126" s="244"/>
      <c r="LQ126" s="244"/>
      <c r="LR126" s="244"/>
      <c r="LS126" s="244"/>
      <c r="LT126" s="201"/>
      <c r="LU126" s="210"/>
      <c r="LV126" s="15"/>
      <c r="LW126" s="15"/>
      <c r="LX126" s="15"/>
      <c r="LY126" s="15"/>
      <c r="LZ126" s="15"/>
      <c r="MA126" s="15"/>
      <c r="MB126" s="15"/>
      <c r="MC126" s="15"/>
      <c r="MD126" s="15"/>
      <c r="ME126" s="15"/>
      <c r="MF126" s="19"/>
      <c r="MG126" s="15"/>
      <c r="MH126" s="15"/>
      <c r="MI126" s="15"/>
      <c r="MJ126" s="15"/>
      <c r="MK126" s="15"/>
      <c r="ML126" s="15"/>
      <c r="MM126" s="19"/>
      <c r="MN126" s="59"/>
      <c r="MO126" s="59"/>
      <c r="MP126" s="52"/>
      <c r="MQ126" s="52"/>
      <c r="MR126" s="52"/>
      <c r="MS126" s="52"/>
      <c r="MT126" s="52"/>
      <c r="MU126" s="59"/>
      <c r="MV126" s="59"/>
      <c r="MW126" s="59"/>
      <c r="MX126" s="59"/>
      <c r="MY126" s="60"/>
      <c r="MZ126" s="278"/>
      <c r="NA126" s="243"/>
      <c r="NB126" s="244"/>
      <c r="NC126" s="244"/>
      <c r="ND126" s="244"/>
      <c r="NE126" s="244"/>
      <c r="NF126" s="244"/>
      <c r="NG126" s="201"/>
      <c r="NH126" s="210"/>
      <c r="NI126" s="15"/>
      <c r="NJ126" s="15"/>
      <c r="NK126" s="15"/>
      <c r="NL126" s="15"/>
      <c r="NM126" s="15"/>
      <c r="NN126" s="15"/>
      <c r="NO126" s="15"/>
      <c r="NP126" s="15"/>
      <c r="NQ126" s="15"/>
      <c r="NR126" s="15"/>
      <c r="NS126" s="19"/>
      <c r="NT126" s="15"/>
      <c r="NU126" s="15"/>
      <c r="NV126" s="15"/>
      <c r="NW126" s="15"/>
      <c r="NX126" s="15"/>
      <c r="NY126" s="15"/>
      <c r="NZ126" s="19"/>
      <c r="OA126" s="59"/>
      <c r="OB126" s="59"/>
      <c r="OC126" s="52"/>
      <c r="OD126" s="52"/>
      <c r="OE126" s="52"/>
      <c r="OF126" s="52"/>
      <c r="OG126" s="52"/>
      <c r="OH126" s="59"/>
      <c r="OI126" s="59"/>
      <c r="OJ126" s="59"/>
      <c r="OK126" s="59"/>
      <c r="OL126" s="60"/>
      <c r="OM126" s="278"/>
      <c r="ON126" s="243"/>
      <c r="OO126" s="244"/>
      <c r="OP126" s="244"/>
      <c r="OQ126" s="244"/>
      <c r="OR126" s="244"/>
      <c r="OS126" s="244"/>
      <c r="OT126" s="201"/>
      <c r="OU126" s="210"/>
      <c r="OV126" s="15"/>
      <c r="OW126" s="15"/>
      <c r="OX126" s="15"/>
      <c r="OY126" s="15"/>
      <c r="OZ126" s="15"/>
      <c r="PA126" s="15"/>
      <c r="PB126" s="15"/>
      <c r="PC126" s="15"/>
      <c r="PD126" s="15"/>
      <c r="PE126" s="15"/>
      <c r="PF126" s="19"/>
      <c r="PG126" s="15"/>
      <c r="PH126" s="15"/>
      <c r="PI126" s="15"/>
      <c r="PJ126" s="15"/>
      <c r="PK126" s="15"/>
      <c r="PL126" s="15"/>
      <c r="PM126" s="19"/>
      <c r="PN126" s="59"/>
      <c r="PO126" s="59"/>
      <c r="PP126" s="52"/>
      <c r="PQ126" s="52"/>
      <c r="PR126" s="52"/>
      <c r="PS126" s="52"/>
      <c r="PT126" s="52"/>
      <c r="PU126" s="59"/>
      <c r="PV126" s="59"/>
      <c r="PW126" s="59"/>
      <c r="PX126" s="59"/>
      <c r="PY126" s="60"/>
      <c r="PZ126" s="278"/>
      <c r="QA126" s="243"/>
      <c r="QB126" s="244"/>
      <c r="QC126" s="244"/>
      <c r="QD126" s="244"/>
      <c r="QE126" s="244"/>
      <c r="QF126" s="244"/>
      <c r="QG126" s="201"/>
      <c r="QH126" s="210"/>
      <c r="QI126" s="15"/>
      <c r="QJ126" s="15"/>
      <c r="QK126" s="15"/>
      <c r="QL126" s="15"/>
      <c r="QM126" s="15"/>
      <c r="QN126" s="15"/>
      <c r="QO126" s="15"/>
      <c r="QP126" s="15"/>
      <c r="QQ126" s="15"/>
      <c r="QR126" s="15"/>
      <c r="QS126" s="19"/>
      <c r="QT126" s="15"/>
      <c r="QU126" s="15"/>
      <c r="QV126" s="15"/>
      <c r="QW126" s="15"/>
      <c r="QX126" s="15"/>
      <c r="QY126" s="15"/>
      <c r="QZ126" s="19"/>
      <c r="RA126" s="59"/>
      <c r="RB126" s="59"/>
      <c r="RC126" s="52"/>
      <c r="RD126" s="52"/>
      <c r="RE126" s="52"/>
      <c r="RF126" s="52"/>
      <c r="RG126" s="52"/>
      <c r="RH126" s="59"/>
      <c r="RI126" s="59"/>
      <c r="RJ126" s="59"/>
      <c r="RK126" s="59"/>
      <c r="RL126" s="60"/>
      <c r="RM126" s="278"/>
      <c r="RN126" s="243"/>
      <c r="RO126" s="244"/>
      <c r="RP126" s="244"/>
      <c r="RQ126" s="244"/>
      <c r="RR126" s="244"/>
      <c r="RS126" s="244"/>
      <c r="RT126" s="201"/>
      <c r="RU126" s="210"/>
      <c r="RV126" s="15"/>
      <c r="RW126" s="15"/>
      <c r="RX126" s="15"/>
      <c r="RY126" s="15"/>
      <c r="RZ126" s="15"/>
      <c r="SA126" s="15"/>
      <c r="SB126" s="15"/>
      <c r="SC126" s="15"/>
      <c r="SD126" s="15"/>
      <c r="SE126" s="15"/>
      <c r="SF126" s="19"/>
      <c r="SG126" s="15"/>
      <c r="SH126" s="15"/>
      <c r="SI126" s="15"/>
      <c r="SJ126" s="15"/>
      <c r="SK126" s="15"/>
      <c r="SL126" s="15"/>
      <c r="SM126" s="19"/>
      <c r="SN126" s="59"/>
      <c r="SO126" s="59"/>
      <c r="SP126" s="52"/>
      <c r="SQ126" s="52"/>
      <c r="SR126" s="52"/>
      <c r="SS126" s="52"/>
      <c r="ST126" s="52"/>
      <c r="SU126" s="59"/>
      <c r="SV126" s="59"/>
      <c r="SW126" s="59"/>
      <c r="SX126" s="59"/>
      <c r="SY126" s="60"/>
      <c r="SZ126" s="278"/>
      <c r="TA126" s="243"/>
      <c r="TB126" s="244"/>
      <c r="TC126" s="244"/>
      <c r="TD126" s="244"/>
      <c r="TE126" s="244"/>
      <c r="TF126" s="244"/>
      <c r="TG126" s="201"/>
      <c r="TH126" s="210"/>
      <c r="TI126" s="15"/>
      <c r="TJ126" s="15"/>
      <c r="TK126" s="15"/>
      <c r="TL126" s="15"/>
      <c r="TM126" s="15"/>
      <c r="TN126" s="15"/>
      <c r="TO126" s="15"/>
      <c r="TP126" s="15"/>
      <c r="TQ126" s="15"/>
      <c r="TR126" s="15"/>
      <c r="TS126" s="19"/>
      <c r="TT126" s="15"/>
      <c r="TU126" s="15"/>
      <c r="TV126" s="15"/>
      <c r="TW126" s="15"/>
      <c r="TX126" s="15"/>
      <c r="TY126" s="15"/>
      <c r="TZ126" s="19"/>
      <c r="UA126" s="59"/>
      <c r="UB126" s="59"/>
      <c r="UC126" s="52"/>
      <c r="UD126" s="52"/>
      <c r="UE126" s="52"/>
      <c r="UF126" s="52"/>
      <c r="UG126" s="52"/>
      <c r="UH126" s="59"/>
      <c r="UI126" s="59"/>
      <c r="UJ126" s="59"/>
      <c r="UK126" s="59"/>
      <c r="UL126" s="60"/>
      <c r="UM126" s="278"/>
      <c r="UN126" s="243"/>
      <c r="UO126" s="244"/>
      <c r="UP126" s="244"/>
      <c r="UQ126" s="244"/>
      <c r="UR126" s="244"/>
      <c r="US126" s="244"/>
      <c r="UT126" s="201"/>
      <c r="UU126" s="210"/>
      <c r="UV126" s="15"/>
      <c r="UW126" s="15"/>
      <c r="UX126" s="15"/>
      <c r="UY126" s="15"/>
      <c r="UZ126" s="15"/>
      <c r="VA126" s="15"/>
      <c r="VB126" s="15"/>
      <c r="VC126" s="15"/>
      <c r="VD126" s="15"/>
      <c r="VE126" s="15"/>
      <c r="VF126" s="19"/>
      <c r="VG126" s="15"/>
      <c r="VH126" s="15"/>
      <c r="VI126" s="15"/>
      <c r="VJ126" s="15"/>
      <c r="VK126" s="15"/>
      <c r="VL126" s="15"/>
      <c r="VM126" s="19"/>
      <c r="VN126" s="59"/>
      <c r="VO126" s="59"/>
      <c r="VP126" s="52"/>
      <c r="VQ126" s="52"/>
      <c r="VR126" s="52"/>
      <c r="VS126" s="52"/>
      <c r="VT126" s="52"/>
      <c r="VU126" s="59"/>
      <c r="VV126" s="59"/>
      <c r="VW126" s="59"/>
      <c r="VX126" s="59"/>
      <c r="VY126" s="60"/>
      <c r="VZ126" s="278"/>
      <c r="WA126" s="243"/>
      <c r="WB126" s="244"/>
      <c r="WC126" s="244"/>
      <c r="WD126" s="244"/>
      <c r="WE126" s="244"/>
      <c r="WF126" s="244"/>
      <c r="WG126" s="201"/>
      <c r="WH126" s="210"/>
      <c r="WI126" s="15"/>
      <c r="WJ126" s="15"/>
      <c r="WK126" s="15"/>
      <c r="WL126" s="15"/>
      <c r="WM126" s="15"/>
      <c r="WN126" s="15"/>
      <c r="WO126" s="15"/>
      <c r="WP126" s="15"/>
      <c r="WQ126" s="15"/>
      <c r="WR126" s="15"/>
      <c r="WS126" s="19"/>
      <c r="WT126" s="15"/>
      <c r="WU126" s="15"/>
      <c r="WV126" s="15"/>
      <c r="WW126" s="15"/>
      <c r="WX126" s="15"/>
      <c r="WY126" s="15"/>
      <c r="WZ126" s="19"/>
      <c r="XA126" s="59"/>
      <c r="XB126" s="59"/>
      <c r="XC126" s="52"/>
      <c r="XD126" s="52"/>
      <c r="XE126" s="52"/>
      <c r="XF126" s="52"/>
      <c r="XG126" s="52"/>
      <c r="XH126" s="59"/>
      <c r="XI126" s="59"/>
      <c r="XJ126" s="59"/>
      <c r="XK126" s="59"/>
      <c r="XL126" s="60"/>
      <c r="XM126" s="278"/>
      <c r="XN126" s="243"/>
      <c r="XO126" s="244"/>
      <c r="XP126" s="244"/>
      <c r="XQ126" s="244"/>
      <c r="XR126" s="244"/>
      <c r="XS126" s="244"/>
      <c r="XT126" s="201"/>
      <c r="XU126" s="210"/>
      <c r="XV126" s="15"/>
      <c r="XW126" s="15"/>
      <c r="XX126" s="15"/>
      <c r="XY126" s="15"/>
      <c r="XZ126" s="15"/>
      <c r="YA126" s="15"/>
      <c r="YB126" s="15"/>
      <c r="YC126" s="15"/>
      <c r="YD126" s="15"/>
      <c r="YE126" s="15"/>
      <c r="YF126" s="19"/>
      <c r="YG126" s="15"/>
      <c r="YH126" s="15"/>
      <c r="YI126" s="15"/>
      <c r="YJ126" s="15"/>
      <c r="YK126" s="15"/>
      <c r="YL126" s="15"/>
      <c r="YM126" s="19"/>
      <c r="YN126" s="59"/>
      <c r="YO126" s="59"/>
      <c r="YP126" s="52"/>
      <c r="YQ126" s="52"/>
      <c r="YR126" s="52"/>
      <c r="YS126" s="52"/>
      <c r="YT126" s="52"/>
      <c r="YU126" s="59"/>
      <c r="YV126" s="59"/>
      <c r="YW126" s="59"/>
      <c r="YX126" s="59"/>
      <c r="YY126" s="60"/>
      <c r="YZ126" s="278"/>
      <c r="ZA126" s="243"/>
      <c r="ZB126" s="244"/>
      <c r="ZC126" s="244"/>
      <c r="ZD126" s="244"/>
      <c r="ZE126" s="244"/>
      <c r="ZF126" s="244"/>
      <c r="ZG126" s="201"/>
      <c r="ZH126" s="210"/>
      <c r="ZI126" s="15"/>
      <c r="ZJ126" s="15"/>
      <c r="ZK126" s="15"/>
      <c r="ZL126" s="15"/>
      <c r="ZM126" s="15"/>
      <c r="ZN126" s="15"/>
      <c r="ZO126" s="15"/>
      <c r="ZP126" s="15"/>
      <c r="ZQ126" s="15"/>
      <c r="ZR126" s="15"/>
      <c r="ZS126" s="19"/>
      <c r="ZT126" s="15"/>
      <c r="ZU126" s="15"/>
      <c r="ZV126" s="15"/>
      <c r="ZW126" s="15"/>
      <c r="ZX126" s="15"/>
      <c r="ZY126" s="15"/>
      <c r="ZZ126" s="19"/>
      <c r="AAA126" s="59"/>
      <c r="AAB126" s="59"/>
      <c r="AAC126" s="52"/>
      <c r="AAD126" s="52"/>
      <c r="AAE126" s="52"/>
      <c r="AAF126" s="52"/>
      <c r="AAG126" s="52"/>
      <c r="AAH126" s="59"/>
      <c r="AAI126" s="59"/>
      <c r="AAJ126" s="59"/>
      <c r="AAK126" s="59"/>
      <c r="AAL126" s="60"/>
      <c r="AAM126" s="278"/>
      <c r="AAN126" s="243"/>
      <c r="AAO126" s="244"/>
      <c r="AAP126" s="244"/>
      <c r="AAQ126" s="244"/>
      <c r="AAR126" s="244"/>
      <c r="AAS126" s="244"/>
      <c r="AAT126" s="201"/>
      <c r="AAU126" s="210"/>
      <c r="AAV126" s="15"/>
      <c r="AAW126" s="15"/>
      <c r="AAX126" s="15"/>
      <c r="AAY126" s="15"/>
      <c r="AAZ126" s="15"/>
      <c r="ABA126" s="15"/>
      <c r="ABB126" s="15"/>
      <c r="ABC126" s="15"/>
      <c r="ABD126" s="15"/>
      <c r="ABE126" s="15"/>
      <c r="ABF126" s="19"/>
      <c r="ABG126" s="15"/>
      <c r="ABH126" s="15"/>
      <c r="ABI126" s="15"/>
      <c r="ABJ126" s="15"/>
      <c r="ABK126" s="15"/>
      <c r="ABL126" s="15"/>
      <c r="ABM126" s="19"/>
      <c r="ABN126" s="59"/>
      <c r="ABO126" s="59"/>
      <c r="ABP126" s="52"/>
      <c r="ABQ126" s="52"/>
      <c r="ABR126" s="52"/>
      <c r="ABS126" s="52"/>
      <c r="ABT126" s="52"/>
      <c r="ABU126" s="59"/>
      <c r="ABV126" s="59"/>
      <c r="ABW126" s="59"/>
      <c r="ABX126" s="59"/>
      <c r="ABY126" s="60"/>
      <c r="ABZ126" s="278"/>
      <c r="ACA126" s="243"/>
      <c r="ACB126" s="244"/>
      <c r="ACC126" s="244"/>
      <c r="ACD126" s="244"/>
      <c r="ACE126" s="244"/>
      <c r="ACF126" s="244"/>
      <c r="ACG126" s="201"/>
      <c r="ACH126" s="210"/>
      <c r="ACI126" s="15"/>
      <c r="ACJ126" s="15"/>
      <c r="ACK126" s="15"/>
      <c r="ACL126" s="15"/>
      <c r="ACM126" s="15"/>
      <c r="ACN126" s="15"/>
      <c r="ACO126" s="15"/>
      <c r="ACP126" s="15"/>
      <c r="ACQ126" s="15"/>
      <c r="ACR126" s="15"/>
      <c r="ACS126" s="19"/>
      <c r="ACT126" s="15"/>
      <c r="ACU126" s="15"/>
      <c r="ACV126" s="15"/>
      <c r="ACW126" s="15"/>
      <c r="ACX126" s="15"/>
      <c r="ACY126" s="15"/>
      <c r="ACZ126" s="19"/>
      <c r="ADA126" s="59"/>
      <c r="ADB126" s="59"/>
      <c r="ADC126" s="52"/>
      <c r="ADD126" s="52"/>
      <c r="ADE126" s="52"/>
      <c r="ADF126" s="52"/>
      <c r="ADG126" s="52"/>
      <c r="ADH126" s="59"/>
      <c r="ADI126" s="59"/>
      <c r="ADJ126" s="59"/>
      <c r="ADK126" s="59"/>
      <c r="ADL126" s="60"/>
      <c r="ADM126" s="278"/>
      <c r="ADN126" s="243"/>
      <c r="ADO126" s="244"/>
      <c r="ADP126" s="244"/>
      <c r="ADQ126" s="244"/>
      <c r="ADR126" s="244"/>
      <c r="ADS126" s="244"/>
      <c r="ADT126" s="201"/>
      <c r="ADU126" s="210"/>
      <c r="ADV126" s="15"/>
      <c r="ADW126" s="15"/>
      <c r="ADX126" s="15"/>
      <c r="ADY126" s="15"/>
      <c r="ADZ126" s="15"/>
      <c r="AEA126" s="15"/>
      <c r="AEB126" s="15"/>
      <c r="AEC126" s="15"/>
      <c r="AED126" s="15"/>
      <c r="AEE126" s="15"/>
      <c r="AEF126" s="19"/>
      <c r="AEG126" s="15"/>
      <c r="AEH126" s="15"/>
      <c r="AEI126" s="15"/>
      <c r="AEJ126" s="15"/>
      <c r="AEK126" s="15"/>
      <c r="AEL126" s="15"/>
      <c r="AEM126" s="19"/>
      <c r="AEN126" s="59"/>
      <c r="AEO126" s="59"/>
      <c r="AEP126" s="52"/>
      <c r="AEQ126" s="52"/>
      <c r="AER126" s="52"/>
      <c r="AES126" s="52"/>
      <c r="AET126" s="52"/>
      <c r="AEU126" s="59"/>
      <c r="AEV126" s="59"/>
      <c r="AEW126" s="59"/>
      <c r="AEX126" s="59"/>
      <c r="AEY126" s="60"/>
      <c r="AEZ126" s="278"/>
      <c r="AFA126" s="243"/>
      <c r="AFB126" s="244"/>
      <c r="AFC126" s="244"/>
      <c r="AFD126" s="244"/>
      <c r="AFE126" s="244"/>
      <c r="AFF126" s="244"/>
      <c r="AFG126" s="201"/>
      <c r="AFH126" s="210"/>
      <c r="AFI126" s="15"/>
      <c r="AFJ126" s="15"/>
      <c r="AFK126" s="15"/>
      <c r="AFL126" s="15"/>
      <c r="AFM126" s="15"/>
      <c r="AFN126" s="15"/>
      <c r="AFO126" s="15"/>
      <c r="AFP126" s="15"/>
      <c r="AFQ126" s="15"/>
      <c r="AFR126" s="15"/>
      <c r="AFS126" s="19"/>
      <c r="AFT126" s="15"/>
      <c r="AFU126" s="15"/>
      <c r="AFV126" s="15"/>
      <c r="AFW126" s="15"/>
      <c r="AFX126" s="15"/>
      <c r="AFY126" s="15"/>
      <c r="AFZ126" s="19"/>
      <c r="AGA126" s="59"/>
      <c r="AGB126" s="59"/>
      <c r="AGC126" s="52"/>
      <c r="AGD126" s="52"/>
      <c r="AGE126" s="52"/>
      <c r="AGF126" s="52"/>
      <c r="AGG126" s="52"/>
      <c r="AGH126" s="59"/>
      <c r="AGI126" s="59"/>
      <c r="AGJ126" s="59"/>
      <c r="AGK126" s="59"/>
      <c r="AGL126" s="60"/>
      <c r="AGM126" s="278"/>
      <c r="AGN126" s="243"/>
      <c r="AGO126" s="244"/>
      <c r="AGP126" s="244"/>
      <c r="AGQ126" s="244"/>
      <c r="AGR126" s="244"/>
      <c r="AGS126" s="244"/>
      <c r="AGT126" s="201"/>
      <c r="AGU126" s="210"/>
      <c r="AGV126" s="15"/>
      <c r="AGW126" s="15"/>
      <c r="AGX126" s="15"/>
      <c r="AGY126" s="15"/>
      <c r="AGZ126" s="15"/>
      <c r="AHA126" s="15"/>
      <c r="AHB126" s="15"/>
      <c r="AHC126" s="15"/>
      <c r="AHD126" s="15"/>
      <c r="AHE126" s="15"/>
      <c r="AHF126" s="19"/>
      <c r="AHG126" s="15"/>
      <c r="AHH126" s="15"/>
      <c r="AHI126" s="15"/>
      <c r="AHJ126" s="15"/>
      <c r="AHK126" s="15"/>
      <c r="AHL126" s="15"/>
      <c r="AHM126" s="19"/>
      <c r="AHN126" s="59"/>
      <c r="AHO126" s="59"/>
      <c r="AHP126" s="52"/>
      <c r="AHQ126" s="52"/>
      <c r="AHR126" s="52"/>
      <c r="AHS126" s="52"/>
      <c r="AHT126" s="52"/>
      <c r="AHU126" s="59"/>
      <c r="AHV126" s="59"/>
      <c r="AHW126" s="59"/>
      <c r="AHX126" s="59"/>
      <c r="AHY126" s="60"/>
      <c r="AHZ126" s="278"/>
      <c r="AIA126" s="243"/>
      <c r="AIB126" s="244"/>
      <c r="AIC126" s="244"/>
      <c r="AID126" s="244"/>
      <c r="AIE126" s="244"/>
      <c r="AIF126" s="244"/>
      <c r="AIG126" s="201"/>
      <c r="AIH126" s="210"/>
      <c r="AII126" s="15"/>
      <c r="AIJ126" s="15"/>
      <c r="AIK126" s="15"/>
      <c r="AIL126" s="15"/>
      <c r="AIM126" s="15"/>
      <c r="AIN126" s="15"/>
      <c r="AIO126" s="15"/>
      <c r="AIP126" s="15"/>
      <c r="AIQ126" s="15"/>
      <c r="AIR126" s="15"/>
      <c r="AIS126" s="19"/>
      <c r="AIT126" s="15"/>
      <c r="AIU126" s="15"/>
      <c r="AIV126" s="15"/>
      <c r="AIW126" s="15"/>
      <c r="AIX126" s="15"/>
      <c r="AIY126" s="15"/>
      <c r="AIZ126" s="19"/>
      <c r="AJA126" s="59"/>
      <c r="AJB126" s="59"/>
      <c r="AJC126" s="52"/>
      <c r="AJD126" s="52"/>
      <c r="AJE126" s="52"/>
      <c r="AJF126" s="52"/>
      <c r="AJG126" s="52"/>
      <c r="AJH126" s="59"/>
      <c r="AJI126" s="59"/>
      <c r="AJJ126" s="59"/>
      <c r="AJK126" s="59"/>
      <c r="AJL126" s="60"/>
      <c r="AJM126" s="278"/>
      <c r="AJN126" s="243"/>
      <c r="AJO126" s="244"/>
      <c r="AJP126" s="244"/>
      <c r="AJQ126" s="244"/>
      <c r="AJR126" s="244"/>
      <c r="AJS126" s="244"/>
      <c r="AJT126" s="201"/>
      <c r="AJU126" s="210"/>
      <c r="AJV126" s="15"/>
      <c r="AJW126" s="15"/>
      <c r="AJX126" s="15"/>
      <c r="AJY126" s="15"/>
      <c r="AJZ126" s="15"/>
      <c r="AKA126" s="15"/>
      <c r="AKB126" s="15"/>
      <c r="AKC126" s="15"/>
      <c r="AKD126" s="15"/>
      <c r="AKE126" s="15"/>
      <c r="AKF126" s="19"/>
      <c r="AKG126" s="15"/>
      <c r="AKH126" s="15"/>
      <c r="AKI126" s="15"/>
      <c r="AKJ126" s="15"/>
      <c r="AKK126" s="15"/>
      <c r="AKL126" s="15"/>
      <c r="AKM126" s="19"/>
      <c r="AKN126" s="59"/>
      <c r="AKO126" s="59"/>
      <c r="AKP126" s="52"/>
      <c r="AKQ126" s="52"/>
      <c r="AKR126" s="52"/>
      <c r="AKS126" s="52"/>
      <c r="AKT126" s="52"/>
      <c r="AKU126" s="59"/>
      <c r="AKV126" s="59"/>
      <c r="AKW126" s="59"/>
      <c r="AKX126" s="59"/>
      <c r="AKY126" s="60"/>
      <c r="AKZ126" s="278"/>
      <c r="ALA126" s="243"/>
      <c r="ALB126" s="244"/>
      <c r="ALC126" s="244"/>
      <c r="ALD126" s="244"/>
      <c r="ALE126" s="244"/>
      <c r="ALF126" s="244"/>
      <c r="ALG126" s="201"/>
      <c r="ALH126" s="210"/>
      <c r="ALI126" s="15"/>
      <c r="ALJ126" s="15"/>
      <c r="ALK126" s="15"/>
      <c r="ALL126" s="15"/>
      <c r="ALM126" s="15"/>
      <c r="ALN126" s="15"/>
      <c r="ALO126" s="15"/>
      <c r="ALP126" s="15"/>
      <c r="ALQ126" s="15"/>
      <c r="ALR126" s="15"/>
      <c r="ALS126" s="19"/>
      <c r="ALT126" s="15"/>
      <c r="ALU126" s="15"/>
      <c r="ALV126" s="15"/>
      <c r="ALW126" s="15"/>
      <c r="ALX126" s="15"/>
      <c r="ALY126" s="15"/>
      <c r="ALZ126" s="19"/>
      <c r="AMA126" s="59"/>
      <c r="AMB126" s="59"/>
      <c r="AMC126" s="52"/>
      <c r="AMD126" s="52"/>
      <c r="AME126" s="52"/>
      <c r="AMF126" s="52"/>
      <c r="AMG126" s="52"/>
      <c r="AMH126" s="59"/>
      <c r="AMI126" s="59"/>
      <c r="AMJ126" s="59"/>
      <c r="AMK126" s="59"/>
      <c r="AML126" s="60"/>
      <c r="AMM126" s="278"/>
      <c r="AMN126" s="243"/>
      <c r="AMO126" s="244"/>
      <c r="AMP126" s="244"/>
      <c r="AMQ126" s="244"/>
      <c r="AMR126" s="244"/>
      <c r="AMS126" s="244"/>
      <c r="AMT126" s="201"/>
      <c r="AMU126" s="210"/>
      <c r="AMV126" s="15"/>
      <c r="AMW126" s="15"/>
      <c r="AMX126" s="15"/>
      <c r="AMY126" s="15"/>
      <c r="AMZ126" s="15"/>
      <c r="ANA126" s="15"/>
      <c r="ANB126" s="15"/>
      <c r="ANC126" s="15"/>
      <c r="AND126" s="15"/>
      <c r="ANE126" s="15"/>
      <c r="ANF126" s="19"/>
      <c r="ANG126" s="15"/>
      <c r="ANH126" s="15"/>
      <c r="ANI126" s="15"/>
      <c r="ANJ126" s="15"/>
      <c r="ANK126" s="15"/>
      <c r="ANL126" s="15"/>
      <c r="ANM126" s="19"/>
      <c r="ANN126" s="59"/>
      <c r="ANO126" s="59"/>
      <c r="ANP126" s="52"/>
      <c r="ANQ126" s="52"/>
      <c r="ANR126" s="52"/>
      <c r="ANS126" s="52"/>
      <c r="ANT126" s="52"/>
      <c r="ANU126" s="59"/>
      <c r="ANV126" s="59"/>
      <c r="ANW126" s="59"/>
      <c r="ANX126" s="59"/>
      <c r="ANY126" s="60"/>
      <c r="ANZ126" s="278"/>
      <c r="AOA126" s="243"/>
      <c r="AOB126" s="244"/>
      <c r="AOC126" s="244"/>
      <c r="AOD126" s="244"/>
      <c r="AOE126" s="244"/>
      <c r="AOF126" s="244"/>
      <c r="AOG126" s="201"/>
      <c r="AOH126" s="210"/>
      <c r="AOI126" s="15"/>
      <c r="AOJ126" s="15"/>
      <c r="AOK126" s="15"/>
      <c r="AOL126" s="15"/>
      <c r="AOM126" s="15"/>
      <c r="AON126" s="15"/>
      <c r="AOO126" s="15"/>
      <c r="AOP126" s="15"/>
      <c r="AOQ126" s="15"/>
      <c r="AOR126" s="15"/>
      <c r="AOS126" s="19"/>
      <c r="AOT126" s="15"/>
      <c r="AOU126" s="15"/>
      <c r="AOV126" s="15"/>
      <c r="AOW126" s="15"/>
      <c r="AOX126" s="15"/>
      <c r="AOY126" s="15"/>
      <c r="AOZ126" s="19"/>
      <c r="APA126" s="59"/>
      <c r="APB126" s="59"/>
      <c r="APC126" s="52"/>
      <c r="APD126" s="52"/>
      <c r="APE126" s="52"/>
      <c r="APF126" s="52"/>
      <c r="APG126" s="52"/>
      <c r="APH126" s="59"/>
      <c r="API126" s="59"/>
      <c r="APJ126" s="59"/>
      <c r="APK126" s="59"/>
      <c r="APL126" s="60"/>
      <c r="APM126" s="278"/>
      <c r="APN126" s="243"/>
      <c r="APO126" s="244"/>
      <c r="APP126" s="244"/>
      <c r="APQ126" s="244"/>
      <c r="APR126" s="244"/>
      <c r="APS126" s="244"/>
      <c r="APT126" s="201"/>
      <c r="APU126" s="210"/>
      <c r="APV126" s="15"/>
      <c r="APW126" s="15"/>
      <c r="APX126" s="15"/>
      <c r="APY126" s="15"/>
      <c r="APZ126" s="15"/>
      <c r="AQA126" s="15"/>
      <c r="AQB126" s="15"/>
      <c r="AQC126" s="15"/>
      <c r="AQD126" s="15"/>
      <c r="AQE126" s="15"/>
      <c r="AQF126" s="19"/>
      <c r="AQG126" s="15"/>
      <c r="AQH126" s="15"/>
      <c r="AQI126" s="15"/>
      <c r="AQJ126" s="15"/>
      <c r="AQK126" s="15"/>
      <c r="AQL126" s="15"/>
      <c r="AQM126" s="19"/>
      <c r="AQN126" s="59"/>
      <c r="AQO126" s="59"/>
      <c r="AQP126" s="52"/>
      <c r="AQQ126" s="52"/>
      <c r="AQR126" s="52"/>
      <c r="AQS126" s="52"/>
      <c r="AQT126" s="52"/>
      <c r="AQU126" s="59"/>
      <c r="AQV126" s="59"/>
      <c r="AQW126" s="59"/>
      <c r="AQX126" s="59"/>
      <c r="AQY126" s="60"/>
      <c r="AQZ126" s="278"/>
      <c r="ARA126" s="243"/>
      <c r="ARB126" s="244"/>
      <c r="ARC126" s="244"/>
      <c r="ARD126" s="244"/>
      <c r="ARE126" s="244"/>
      <c r="ARF126" s="244"/>
      <c r="ARG126" s="201"/>
      <c r="ARH126" s="210"/>
      <c r="ARI126" s="15"/>
      <c r="ARJ126" s="15"/>
      <c r="ARK126" s="15"/>
      <c r="ARL126" s="15"/>
      <c r="ARM126" s="15"/>
      <c r="ARN126" s="15"/>
      <c r="ARO126" s="15"/>
      <c r="ARP126" s="15"/>
      <c r="ARQ126" s="15"/>
      <c r="ARR126" s="15"/>
      <c r="ARS126" s="19"/>
      <c r="ART126" s="15"/>
      <c r="ARU126" s="15"/>
      <c r="ARV126" s="15"/>
      <c r="ARW126" s="15"/>
      <c r="ARX126" s="15"/>
      <c r="ARY126" s="15"/>
      <c r="ARZ126" s="19"/>
      <c r="ASA126" s="59"/>
      <c r="ASB126" s="59"/>
      <c r="ASC126" s="52"/>
      <c r="ASD126" s="52"/>
      <c r="ASE126" s="52"/>
      <c r="ASF126" s="52"/>
      <c r="ASG126" s="52"/>
      <c r="ASH126" s="59"/>
      <c r="ASI126" s="59"/>
      <c r="ASJ126" s="59"/>
      <c r="ASK126" s="59"/>
      <c r="ASL126" s="60"/>
      <c r="ASM126" s="278"/>
      <c r="ASN126" s="243"/>
      <c r="ASO126" s="244"/>
      <c r="ASP126" s="244"/>
      <c r="ASQ126" s="244"/>
      <c r="ASR126" s="244"/>
      <c r="ASS126" s="244"/>
      <c r="AST126" s="201"/>
      <c r="ASU126" s="210"/>
      <c r="ASV126" s="15"/>
      <c r="ASW126" s="15"/>
      <c r="ASX126" s="15"/>
      <c r="ASY126" s="15"/>
      <c r="ASZ126" s="15"/>
      <c r="ATA126" s="15"/>
      <c r="ATB126" s="15"/>
      <c r="ATC126" s="15"/>
      <c r="ATD126" s="15"/>
      <c r="ATE126" s="15"/>
      <c r="ATF126" s="19"/>
      <c r="ATG126" s="15"/>
      <c r="ATH126" s="15"/>
      <c r="ATI126" s="15"/>
      <c r="ATJ126" s="15"/>
      <c r="ATK126" s="15"/>
      <c r="ATL126" s="15"/>
      <c r="ATM126" s="19"/>
      <c r="ATN126" s="59"/>
      <c r="ATO126" s="59"/>
      <c r="ATP126" s="52"/>
      <c r="ATQ126" s="52"/>
      <c r="ATR126" s="52"/>
      <c r="ATS126" s="52"/>
      <c r="ATT126" s="52"/>
      <c r="ATU126" s="59"/>
      <c r="ATV126" s="59"/>
      <c r="ATW126" s="59"/>
      <c r="ATX126" s="59"/>
      <c r="ATY126" s="60"/>
      <c r="ATZ126" s="278"/>
      <c r="AUA126" s="243"/>
      <c r="AUB126" s="244"/>
      <c r="AUC126" s="244"/>
      <c r="AUD126" s="244"/>
      <c r="AUE126" s="244"/>
      <c r="AUF126" s="244"/>
      <c r="AUG126" s="201"/>
      <c r="AUH126" s="210"/>
      <c r="AUI126" s="15"/>
      <c r="AUJ126" s="15"/>
      <c r="AUK126" s="15"/>
      <c r="AUL126" s="15"/>
      <c r="AUM126" s="15"/>
      <c r="AUN126" s="15"/>
      <c r="AUO126" s="15"/>
      <c r="AUP126" s="15"/>
      <c r="AUQ126" s="15"/>
      <c r="AUR126" s="15"/>
      <c r="AUS126" s="19"/>
      <c r="AUT126" s="15"/>
      <c r="AUU126" s="15"/>
      <c r="AUV126" s="15"/>
      <c r="AUW126" s="15"/>
      <c r="AUX126" s="15"/>
      <c r="AUY126" s="15"/>
      <c r="AUZ126" s="19"/>
      <c r="AVA126" s="59"/>
      <c r="AVB126" s="59"/>
      <c r="AVC126" s="52"/>
      <c r="AVD126" s="52"/>
      <c r="AVE126" s="52"/>
      <c r="AVF126" s="52"/>
      <c r="AVG126" s="52"/>
      <c r="AVH126" s="59"/>
      <c r="AVI126" s="59"/>
      <c r="AVJ126" s="59"/>
      <c r="AVK126" s="59"/>
      <c r="AVL126" s="60"/>
      <c r="AVM126" s="278"/>
      <c r="AVN126" s="243"/>
      <c r="AVO126" s="244"/>
      <c r="AVP126" s="244"/>
      <c r="AVQ126" s="244"/>
      <c r="AVR126" s="244"/>
      <c r="AVS126" s="244"/>
      <c r="AVT126" s="201"/>
      <c r="AVU126" s="210"/>
      <c r="AVV126" s="15"/>
      <c r="AVW126" s="15"/>
      <c r="AVX126" s="15"/>
      <c r="AVY126" s="15"/>
      <c r="AVZ126" s="15"/>
      <c r="AWA126" s="15"/>
      <c r="AWB126" s="15"/>
      <c r="AWC126" s="15"/>
      <c r="AWD126" s="15"/>
      <c r="AWE126" s="15"/>
      <c r="AWF126" s="19"/>
      <c r="AWG126" s="15"/>
      <c r="AWH126" s="15"/>
      <c r="AWI126" s="15"/>
      <c r="AWJ126" s="15"/>
      <c r="AWK126" s="15"/>
      <c r="AWL126" s="15"/>
      <c r="AWM126" s="19"/>
      <c r="AWN126" s="59"/>
      <c r="AWO126" s="59"/>
      <c r="AWP126" s="52"/>
      <c r="AWQ126" s="52"/>
      <c r="AWR126" s="52"/>
      <c r="AWS126" s="52"/>
      <c r="AWT126" s="52"/>
      <c r="AWU126" s="59"/>
      <c r="AWV126" s="59"/>
      <c r="AWW126" s="59"/>
      <c r="AWX126" s="59"/>
      <c r="AWY126" s="60"/>
      <c r="AWZ126" s="278"/>
      <c r="AXA126" s="243"/>
      <c r="AXB126" s="244"/>
      <c r="AXC126" s="244"/>
      <c r="AXD126" s="244"/>
      <c r="AXE126" s="244"/>
      <c r="AXF126" s="244"/>
      <c r="AXG126" s="201"/>
      <c r="AXH126" s="210"/>
      <c r="AXI126" s="15"/>
      <c r="AXJ126" s="15"/>
      <c r="AXK126" s="15"/>
      <c r="AXL126" s="15"/>
      <c r="AXM126" s="15"/>
      <c r="AXN126" s="15"/>
      <c r="AXO126" s="15"/>
      <c r="AXP126" s="15"/>
      <c r="AXQ126" s="15"/>
      <c r="AXR126" s="15"/>
      <c r="AXS126" s="19"/>
      <c r="AXT126" s="15"/>
      <c r="AXU126" s="15"/>
      <c r="AXV126" s="15"/>
      <c r="AXW126" s="15"/>
      <c r="AXX126" s="15"/>
      <c r="AXY126" s="15"/>
      <c r="AXZ126" s="19"/>
      <c r="AYA126" s="59"/>
      <c r="AYB126" s="59"/>
      <c r="AYC126" s="52"/>
      <c r="AYD126" s="52"/>
      <c r="AYE126" s="52"/>
      <c r="AYF126" s="52"/>
      <c r="AYG126" s="52"/>
      <c r="AYH126" s="59"/>
      <c r="AYI126" s="59"/>
      <c r="AYJ126" s="59"/>
      <c r="AYK126" s="59"/>
      <c r="AYL126" s="60"/>
      <c r="AYM126" s="278"/>
      <c r="AYN126" s="243"/>
      <c r="AYO126" s="244"/>
      <c r="AYP126" s="244"/>
      <c r="AYQ126" s="244"/>
      <c r="AYR126" s="244"/>
      <c r="AYS126" s="244"/>
      <c r="AYT126" s="201"/>
      <c r="AYU126" s="210"/>
      <c r="AYV126" s="15"/>
      <c r="AYW126" s="15"/>
      <c r="AYX126" s="15"/>
      <c r="AYY126" s="15"/>
      <c r="AYZ126" s="15"/>
      <c r="AZA126" s="15"/>
      <c r="AZB126" s="15"/>
      <c r="AZC126" s="15"/>
      <c r="AZD126" s="15"/>
      <c r="AZE126" s="15"/>
      <c r="AZF126" s="19"/>
      <c r="AZG126" s="15"/>
      <c r="AZH126" s="15"/>
      <c r="AZI126" s="15"/>
      <c r="AZJ126" s="15"/>
      <c r="AZK126" s="15"/>
      <c r="AZL126" s="15"/>
      <c r="AZM126" s="19"/>
      <c r="AZN126" s="59"/>
      <c r="AZO126" s="59"/>
      <c r="AZP126" s="52"/>
      <c r="AZQ126" s="52"/>
      <c r="AZR126" s="52"/>
      <c r="AZS126" s="52"/>
      <c r="AZT126" s="52"/>
      <c r="AZU126" s="59"/>
      <c r="AZV126" s="59"/>
      <c r="AZW126" s="59"/>
      <c r="AZX126" s="59"/>
      <c r="AZY126" s="60"/>
      <c r="AZZ126" s="278"/>
      <c r="BAA126" s="243"/>
      <c r="BAB126" s="244"/>
      <c r="BAC126" s="244"/>
      <c r="BAD126" s="244"/>
      <c r="BAE126" s="244"/>
      <c r="BAF126" s="244"/>
      <c r="BAG126" s="201"/>
      <c r="BAH126" s="210"/>
      <c r="BAI126" s="15"/>
      <c r="BAJ126" s="15"/>
      <c r="BAK126" s="15"/>
      <c r="BAL126" s="15"/>
      <c r="BAM126" s="15"/>
      <c r="BAN126" s="15"/>
      <c r="BAO126" s="15"/>
      <c r="BAP126" s="15"/>
      <c r="BAQ126" s="15"/>
      <c r="BAR126" s="15"/>
      <c r="BAS126" s="19"/>
      <c r="BAT126" s="15"/>
      <c r="BAU126" s="15"/>
      <c r="BAV126" s="15"/>
      <c r="BAW126" s="15"/>
      <c r="BAX126" s="15"/>
      <c r="BAY126" s="15"/>
      <c r="BAZ126" s="19"/>
      <c r="BBA126" s="59"/>
      <c r="BBB126" s="59"/>
      <c r="BBC126" s="52"/>
      <c r="BBD126" s="52"/>
      <c r="BBE126" s="52"/>
      <c r="BBF126" s="52"/>
      <c r="BBG126" s="52"/>
      <c r="BBH126" s="59"/>
      <c r="BBI126" s="59"/>
      <c r="BBJ126" s="59"/>
      <c r="BBK126" s="59"/>
      <c r="BBL126" s="60"/>
      <c r="BBM126" s="278"/>
      <c r="BBN126" s="243"/>
      <c r="BBO126" s="244"/>
      <c r="BBP126" s="244"/>
      <c r="BBQ126" s="244"/>
      <c r="BBR126" s="244"/>
      <c r="BBS126" s="244"/>
      <c r="BBT126" s="201"/>
      <c r="BBU126" s="210"/>
      <c r="BBV126" s="15"/>
      <c r="BBW126" s="15"/>
      <c r="BBX126" s="15"/>
      <c r="BBY126" s="15"/>
      <c r="BBZ126" s="15"/>
      <c r="BCA126" s="15"/>
      <c r="BCB126" s="15"/>
      <c r="BCC126" s="15"/>
      <c r="BCD126" s="15"/>
      <c r="BCE126" s="15"/>
      <c r="BCF126" s="19"/>
      <c r="BCG126" s="15"/>
      <c r="BCH126" s="15"/>
      <c r="BCI126" s="15"/>
      <c r="BCJ126" s="15"/>
      <c r="BCK126" s="15"/>
      <c r="BCL126" s="15"/>
      <c r="BCM126" s="19"/>
      <c r="BCN126" s="59"/>
      <c r="BCO126" s="59"/>
      <c r="BCP126" s="52"/>
      <c r="BCQ126" s="52"/>
      <c r="BCR126" s="52"/>
      <c r="BCS126" s="52"/>
      <c r="BCT126" s="52"/>
      <c r="BCU126" s="59"/>
      <c r="BCV126" s="59"/>
      <c r="BCW126" s="59"/>
      <c r="BCX126" s="59"/>
      <c r="BCY126" s="60"/>
      <c r="BCZ126" s="278"/>
      <c r="BDA126" s="243"/>
      <c r="BDB126" s="244"/>
      <c r="BDC126" s="244"/>
      <c r="BDD126" s="244"/>
      <c r="BDE126" s="244"/>
      <c r="BDF126" s="244"/>
      <c r="BDG126" s="201"/>
      <c r="BDH126" s="210"/>
      <c r="BDI126" s="15"/>
      <c r="BDJ126" s="15"/>
      <c r="BDK126" s="15"/>
      <c r="BDL126" s="15"/>
      <c r="BDM126" s="15"/>
      <c r="BDN126" s="15"/>
      <c r="BDO126" s="15"/>
      <c r="BDP126" s="15"/>
      <c r="BDQ126" s="15"/>
      <c r="BDR126" s="15"/>
      <c r="BDS126" s="19"/>
      <c r="BDT126" s="15"/>
      <c r="BDU126" s="15"/>
      <c r="BDV126" s="15"/>
      <c r="BDW126" s="15"/>
      <c r="BDX126" s="15"/>
      <c r="BDY126" s="15"/>
      <c r="BDZ126" s="19"/>
      <c r="BEA126" s="59"/>
      <c r="BEB126" s="59"/>
      <c r="BEC126" s="52"/>
      <c r="BED126" s="52"/>
      <c r="BEE126" s="52"/>
      <c r="BEF126" s="52"/>
      <c r="BEG126" s="52"/>
      <c r="BEH126" s="59"/>
      <c r="BEI126" s="59"/>
      <c r="BEJ126" s="59"/>
      <c r="BEK126" s="59"/>
      <c r="BEL126" s="60"/>
      <c r="BEM126" s="278"/>
      <c r="BEN126" s="243"/>
      <c r="BEO126" s="244"/>
      <c r="BEP126" s="244"/>
      <c r="BEQ126" s="244"/>
      <c r="BER126" s="244"/>
      <c r="BES126" s="244"/>
      <c r="BET126" s="201"/>
      <c r="BEU126" s="210"/>
      <c r="BEV126" s="15"/>
      <c r="BEW126" s="15"/>
      <c r="BEX126" s="15"/>
      <c r="BEY126" s="15"/>
      <c r="BEZ126" s="15"/>
      <c r="BFA126" s="15"/>
      <c r="BFB126" s="15"/>
      <c r="BFC126" s="15"/>
      <c r="BFD126" s="15"/>
      <c r="BFE126" s="15"/>
      <c r="BFF126" s="19"/>
      <c r="BFG126" s="15"/>
      <c r="BFH126" s="15"/>
      <c r="BFI126" s="15"/>
      <c r="BFJ126" s="15"/>
      <c r="BFK126" s="15"/>
      <c r="BFL126" s="15"/>
      <c r="BFM126" s="19"/>
      <c r="BFN126" s="59"/>
      <c r="BFO126" s="59"/>
      <c r="BFP126" s="52"/>
      <c r="BFQ126" s="52"/>
      <c r="BFR126" s="52"/>
      <c r="BFS126" s="52"/>
      <c r="BFT126" s="52"/>
      <c r="BFU126" s="59"/>
      <c r="BFV126" s="59"/>
      <c r="BFW126" s="59"/>
      <c r="BFX126" s="59"/>
      <c r="BFY126" s="60"/>
      <c r="BFZ126" s="278"/>
      <c r="BGA126" s="243"/>
      <c r="BGB126" s="244"/>
      <c r="BGC126" s="244"/>
      <c r="BGD126" s="244"/>
      <c r="BGE126" s="244"/>
      <c r="BGF126" s="244"/>
      <c r="BGG126" s="201"/>
      <c r="BGH126" s="210"/>
      <c r="BGI126" s="15"/>
      <c r="BGJ126" s="15"/>
      <c r="BGK126" s="15"/>
      <c r="BGL126" s="15"/>
      <c r="BGM126" s="15"/>
      <c r="BGN126" s="15"/>
      <c r="BGO126" s="15"/>
      <c r="BGP126" s="15"/>
      <c r="BGQ126" s="15"/>
      <c r="BGR126" s="15"/>
      <c r="BGS126" s="19"/>
      <c r="BGT126" s="15"/>
      <c r="BGU126" s="15"/>
      <c r="BGV126" s="15"/>
      <c r="BGW126" s="15"/>
      <c r="BGX126" s="15"/>
      <c r="BGY126" s="15"/>
      <c r="BGZ126" s="19"/>
      <c r="BHA126" s="59"/>
      <c r="BHB126" s="59"/>
      <c r="BHC126" s="52"/>
      <c r="BHD126" s="52"/>
      <c r="BHE126" s="52"/>
      <c r="BHF126" s="52"/>
      <c r="BHG126" s="52"/>
      <c r="BHH126" s="59"/>
      <c r="BHI126" s="59"/>
      <c r="BHJ126" s="59"/>
      <c r="BHK126" s="59"/>
      <c r="BHL126" s="60"/>
      <c r="BHM126" s="278"/>
      <c r="BHN126" s="243"/>
      <c r="BHO126" s="244"/>
      <c r="BHP126" s="244"/>
      <c r="BHQ126" s="244"/>
      <c r="BHR126" s="244"/>
      <c r="BHS126" s="244"/>
      <c r="BHT126" s="201"/>
      <c r="BHU126" s="210"/>
      <c r="BHV126" s="15"/>
      <c r="BHW126" s="15"/>
      <c r="BHX126" s="15"/>
      <c r="BHY126" s="15"/>
      <c r="BHZ126" s="15"/>
      <c r="BIA126" s="15"/>
      <c r="BIB126" s="15"/>
      <c r="BIC126" s="15"/>
      <c r="BID126" s="15"/>
      <c r="BIE126" s="15"/>
      <c r="BIF126" s="19"/>
      <c r="BIG126" s="15"/>
      <c r="BIH126" s="15"/>
      <c r="BII126" s="15"/>
      <c r="BIJ126" s="15"/>
      <c r="BIK126" s="15"/>
      <c r="BIL126" s="15"/>
      <c r="BIM126" s="19"/>
      <c r="BIN126" s="59"/>
      <c r="BIO126" s="59"/>
      <c r="BIP126" s="52"/>
      <c r="BIQ126" s="52"/>
      <c r="BIR126" s="52"/>
      <c r="BIS126" s="52"/>
      <c r="BIT126" s="52"/>
      <c r="BIU126" s="59"/>
      <c r="BIV126" s="59"/>
      <c r="BIW126" s="59"/>
      <c r="BIX126" s="59"/>
      <c r="BIY126" s="60"/>
      <c r="BIZ126" s="278"/>
      <c r="BJA126" s="243"/>
      <c r="BJB126" s="244"/>
      <c r="BJC126" s="244"/>
      <c r="BJD126" s="244"/>
      <c r="BJE126" s="244"/>
      <c r="BJF126" s="244"/>
      <c r="BJG126" s="201"/>
      <c r="BJH126" s="210"/>
      <c r="BJI126" s="15"/>
      <c r="BJJ126" s="15"/>
      <c r="BJK126" s="15"/>
      <c r="BJL126" s="15"/>
      <c r="BJM126" s="15"/>
      <c r="BJN126" s="15"/>
      <c r="BJO126" s="15"/>
      <c r="BJP126" s="15"/>
      <c r="BJQ126" s="15"/>
      <c r="BJR126" s="15"/>
      <c r="BJS126" s="19"/>
      <c r="BJT126" s="15"/>
      <c r="BJU126" s="15"/>
      <c r="BJV126" s="15"/>
      <c r="BJW126" s="15"/>
      <c r="BJX126" s="15"/>
      <c r="BJY126" s="15"/>
      <c r="BJZ126" s="19"/>
      <c r="BKA126" s="59"/>
      <c r="BKB126" s="59"/>
      <c r="BKC126" s="52"/>
      <c r="BKD126" s="52"/>
      <c r="BKE126" s="52"/>
      <c r="BKF126" s="52"/>
      <c r="BKG126" s="52"/>
      <c r="BKH126" s="59"/>
      <c r="BKI126" s="59"/>
      <c r="BKJ126" s="59"/>
      <c r="BKK126" s="59"/>
      <c r="BKL126" s="60"/>
      <c r="BKM126" s="278"/>
      <c r="BKN126" s="243"/>
      <c r="BKO126" s="244"/>
      <c r="BKP126" s="244"/>
      <c r="BKQ126" s="244"/>
      <c r="BKR126" s="244"/>
      <c r="BKS126" s="244"/>
      <c r="BKT126" s="201"/>
      <c r="BKU126" s="210"/>
      <c r="BKV126" s="15"/>
      <c r="BKW126" s="15"/>
      <c r="BKX126" s="15"/>
      <c r="BKY126" s="15"/>
      <c r="BKZ126" s="15"/>
      <c r="BLA126" s="15"/>
      <c r="BLB126" s="15"/>
      <c r="BLC126" s="15"/>
      <c r="BLD126" s="15"/>
      <c r="BLE126" s="15"/>
      <c r="BLF126" s="19"/>
      <c r="BLG126" s="15"/>
      <c r="BLH126" s="15"/>
      <c r="BLI126" s="15"/>
      <c r="BLJ126" s="15"/>
      <c r="BLK126" s="15"/>
      <c r="BLL126" s="15"/>
      <c r="BLM126" s="19"/>
      <c r="BLN126" s="59"/>
      <c r="BLO126" s="59"/>
      <c r="BLP126" s="52"/>
      <c r="BLQ126" s="52"/>
      <c r="BLR126" s="52"/>
      <c r="BLS126" s="52"/>
      <c r="BLT126" s="52"/>
      <c r="BLU126" s="59"/>
      <c r="BLV126" s="59"/>
      <c r="BLW126" s="59"/>
      <c r="BLX126" s="59"/>
      <c r="BLY126" s="60"/>
      <c r="BLZ126" s="278"/>
      <c r="BMA126" s="243"/>
      <c r="BMB126" s="244"/>
      <c r="BMC126" s="244"/>
      <c r="BMD126" s="244"/>
      <c r="BME126" s="244"/>
      <c r="BMF126" s="244"/>
      <c r="BMG126" s="201"/>
      <c r="BMH126" s="210"/>
      <c r="BMI126" s="15"/>
      <c r="BMJ126" s="15"/>
      <c r="BMK126" s="15"/>
      <c r="BML126" s="15"/>
      <c r="BMM126" s="15"/>
      <c r="BMN126" s="15"/>
      <c r="BMO126" s="15"/>
      <c r="BMP126" s="15"/>
      <c r="BMQ126" s="15"/>
      <c r="BMR126" s="15"/>
      <c r="BMS126" s="19"/>
      <c r="BMT126" s="15"/>
      <c r="BMU126" s="15"/>
      <c r="BMV126" s="15"/>
      <c r="BMW126" s="15"/>
      <c r="BMX126" s="15"/>
      <c r="BMY126" s="15"/>
      <c r="BMZ126" s="19"/>
      <c r="BNA126" s="59"/>
      <c r="BNB126" s="59"/>
      <c r="BNC126" s="52"/>
      <c r="BND126" s="52"/>
      <c r="BNE126" s="52"/>
      <c r="BNF126" s="52"/>
      <c r="BNG126" s="52"/>
      <c r="BNH126" s="59"/>
      <c r="BNI126" s="59"/>
      <c r="BNJ126" s="59"/>
      <c r="BNK126" s="59"/>
      <c r="BNL126" s="60"/>
      <c r="BNM126" s="278"/>
      <c r="BNN126" s="243"/>
      <c r="BNO126" s="244"/>
      <c r="BNP126" s="244"/>
      <c r="BNQ126" s="244"/>
      <c r="BNR126" s="244"/>
      <c r="BNS126" s="244"/>
      <c r="BNT126" s="201"/>
      <c r="BNU126" s="210"/>
      <c r="BNV126" s="15"/>
      <c r="BNW126" s="15"/>
      <c r="BNX126" s="15"/>
      <c r="BNY126" s="15"/>
      <c r="BNZ126" s="15"/>
      <c r="BOA126" s="15"/>
      <c r="BOB126" s="15"/>
      <c r="BOC126" s="15"/>
      <c r="BOD126" s="15"/>
      <c r="BOE126" s="15"/>
      <c r="BOF126" s="19"/>
      <c r="BOG126" s="15"/>
      <c r="BOH126" s="15"/>
      <c r="BOI126" s="15"/>
      <c r="BOJ126" s="15"/>
      <c r="BOK126" s="15"/>
      <c r="BOL126" s="15"/>
      <c r="BOM126" s="19"/>
      <c r="BON126" s="59"/>
      <c r="BOO126" s="59"/>
      <c r="BOP126" s="52"/>
      <c r="BOQ126" s="52"/>
      <c r="BOR126" s="52"/>
      <c r="BOS126" s="52"/>
      <c r="BOT126" s="52"/>
      <c r="BOU126" s="59"/>
      <c r="BOV126" s="59"/>
      <c r="BOW126" s="59"/>
      <c r="BOX126" s="59"/>
      <c r="BOY126" s="60"/>
      <c r="BOZ126" s="278"/>
      <c r="BPA126" s="243"/>
      <c r="BPB126" s="244"/>
      <c r="BPC126" s="244"/>
      <c r="BPD126" s="244"/>
      <c r="BPE126" s="244"/>
      <c r="BPF126" s="244"/>
      <c r="BPG126" s="201"/>
      <c r="BPH126" s="210"/>
      <c r="BPI126" s="15"/>
      <c r="BPJ126" s="15"/>
      <c r="BPK126" s="15"/>
      <c r="BPL126" s="15"/>
      <c r="BPM126" s="15"/>
      <c r="BPN126" s="15"/>
      <c r="BPO126" s="15"/>
      <c r="BPP126" s="15"/>
      <c r="BPQ126" s="15"/>
      <c r="BPR126" s="15"/>
      <c r="BPS126" s="19"/>
      <c r="BPT126" s="15"/>
      <c r="BPU126" s="15"/>
      <c r="BPV126" s="15"/>
      <c r="BPW126" s="15"/>
      <c r="BPX126" s="15"/>
      <c r="BPY126" s="15"/>
      <c r="BPZ126" s="19"/>
      <c r="BQA126" s="59"/>
      <c r="BQB126" s="59"/>
      <c r="BQC126" s="52"/>
      <c r="BQD126" s="52"/>
      <c r="BQE126" s="52"/>
      <c r="BQF126" s="52"/>
      <c r="BQG126" s="52"/>
      <c r="BQH126" s="59"/>
      <c r="BQI126" s="59"/>
      <c r="BQJ126" s="59"/>
      <c r="BQK126" s="59"/>
      <c r="BQL126" s="60"/>
      <c r="BQM126" s="278"/>
      <c r="BQN126" s="243"/>
      <c r="BQO126" s="244"/>
      <c r="BQP126" s="244"/>
      <c r="BQQ126" s="244"/>
      <c r="BQR126" s="244"/>
      <c r="BQS126" s="244"/>
      <c r="BQT126" s="201"/>
      <c r="BQU126" s="210"/>
      <c r="BQV126" s="15"/>
      <c r="BQW126" s="15"/>
      <c r="BQX126" s="15"/>
      <c r="BQY126" s="15"/>
      <c r="BQZ126" s="15"/>
      <c r="BRA126" s="15"/>
      <c r="BRB126" s="15"/>
      <c r="BRC126" s="15"/>
      <c r="BRD126" s="15"/>
      <c r="BRE126" s="15"/>
      <c r="BRF126" s="19"/>
      <c r="BRG126" s="15"/>
      <c r="BRH126" s="15"/>
      <c r="BRI126" s="15"/>
      <c r="BRJ126" s="15"/>
      <c r="BRK126" s="15"/>
      <c r="BRL126" s="15"/>
      <c r="BRM126" s="19"/>
      <c r="BRN126" s="59"/>
      <c r="BRO126" s="59"/>
      <c r="BRP126" s="52"/>
      <c r="BRQ126" s="52"/>
      <c r="BRR126" s="52"/>
      <c r="BRS126" s="52"/>
      <c r="BRT126" s="52"/>
      <c r="BRU126" s="59"/>
      <c r="BRV126" s="59"/>
      <c r="BRW126" s="59"/>
      <c r="BRX126" s="59"/>
      <c r="BRY126" s="60"/>
      <c r="BRZ126" s="278"/>
      <c r="BSA126" s="243"/>
      <c r="BSB126" s="244"/>
      <c r="BSC126" s="244"/>
      <c r="BSD126" s="244"/>
      <c r="BSE126" s="244"/>
      <c r="BSF126" s="244"/>
      <c r="BSG126" s="201"/>
      <c r="BSH126" s="210"/>
      <c r="BSI126" s="15"/>
      <c r="BSJ126" s="15"/>
      <c r="BSK126" s="15"/>
      <c r="BSL126" s="15"/>
      <c r="BSM126" s="15"/>
      <c r="BSN126" s="15"/>
      <c r="BSO126" s="15"/>
      <c r="BSP126" s="15"/>
      <c r="BSQ126" s="15"/>
      <c r="BSR126" s="15"/>
      <c r="BSS126" s="19"/>
      <c r="BST126" s="15"/>
      <c r="BSU126" s="15"/>
      <c r="BSV126" s="15"/>
      <c r="BSW126" s="15"/>
      <c r="BSX126" s="15"/>
      <c r="BSY126" s="15"/>
      <c r="BSZ126" s="19"/>
      <c r="BTA126" s="59"/>
      <c r="BTB126" s="59"/>
      <c r="BTC126" s="52"/>
      <c r="BTD126" s="52"/>
      <c r="BTE126" s="52"/>
      <c r="BTF126" s="52"/>
      <c r="BTG126" s="52"/>
      <c r="BTH126" s="59"/>
      <c r="BTI126" s="59"/>
      <c r="BTJ126" s="59"/>
      <c r="BTK126" s="59"/>
      <c r="BTL126" s="60"/>
      <c r="BTM126" s="278"/>
      <c r="BTN126" s="243"/>
      <c r="BTO126" s="244"/>
      <c r="BTP126" s="244"/>
      <c r="BTQ126" s="244"/>
      <c r="BTR126" s="244"/>
      <c r="BTS126" s="244"/>
      <c r="BTT126" s="201"/>
      <c r="BTU126" s="210"/>
      <c r="BTV126" s="15"/>
      <c r="BTW126" s="15"/>
      <c r="BTX126" s="15"/>
      <c r="BTY126" s="15"/>
      <c r="BTZ126" s="15"/>
      <c r="BUA126" s="15"/>
      <c r="BUB126" s="15"/>
      <c r="BUC126" s="15"/>
      <c r="BUD126" s="15"/>
      <c r="BUE126" s="15"/>
      <c r="BUF126" s="19"/>
      <c r="BUG126" s="15"/>
      <c r="BUH126" s="15"/>
      <c r="BUI126" s="15"/>
      <c r="BUJ126" s="15"/>
      <c r="BUK126" s="15"/>
      <c r="BUL126" s="15"/>
      <c r="BUM126" s="19"/>
      <c r="BUN126" s="59"/>
      <c r="BUO126" s="59"/>
      <c r="BUP126" s="52"/>
      <c r="BUQ126" s="52"/>
      <c r="BUR126" s="52"/>
      <c r="BUS126" s="52"/>
      <c r="BUT126" s="52"/>
      <c r="BUU126" s="59"/>
      <c r="BUV126" s="59"/>
      <c r="BUW126" s="59"/>
      <c r="BUX126" s="59"/>
      <c r="BUY126" s="60"/>
      <c r="BUZ126" s="278"/>
      <c r="BVA126" s="243"/>
      <c r="BVB126" s="244"/>
      <c r="BVC126" s="244"/>
      <c r="BVD126" s="244"/>
      <c r="BVE126" s="244"/>
      <c r="BVF126" s="244"/>
      <c r="BVG126" s="201"/>
      <c r="BVH126" s="210"/>
      <c r="BVI126" s="15"/>
      <c r="BVJ126" s="15"/>
      <c r="BVK126" s="15"/>
      <c r="BVL126" s="15"/>
      <c r="BVM126" s="15"/>
      <c r="BVN126" s="15"/>
      <c r="BVO126" s="15"/>
      <c r="BVP126" s="15"/>
      <c r="BVQ126" s="15"/>
      <c r="BVR126" s="15"/>
      <c r="BVS126" s="19"/>
      <c r="BVT126" s="15"/>
      <c r="BVU126" s="15"/>
      <c r="BVV126" s="15"/>
      <c r="BVW126" s="15"/>
      <c r="BVX126" s="15"/>
      <c r="BVY126" s="15"/>
      <c r="BVZ126" s="19"/>
      <c r="BWA126" s="59"/>
      <c r="BWB126" s="59"/>
      <c r="BWC126" s="52"/>
      <c r="BWD126" s="52"/>
      <c r="BWE126" s="52"/>
      <c r="BWF126" s="52"/>
      <c r="BWG126" s="52"/>
      <c r="BWH126" s="59"/>
      <c r="BWI126" s="59"/>
      <c r="BWJ126" s="59"/>
      <c r="BWK126" s="59"/>
      <c r="BWL126" s="60"/>
      <c r="BWM126" s="278"/>
      <c r="BWN126" s="243"/>
      <c r="BWO126" s="244"/>
      <c r="BWP126" s="244"/>
      <c r="BWQ126" s="244"/>
      <c r="BWR126" s="244"/>
      <c r="BWS126" s="244"/>
      <c r="BWT126" s="201"/>
      <c r="BWU126" s="210"/>
      <c r="BWV126" s="15"/>
      <c r="BWW126" s="15"/>
      <c r="BWX126" s="15"/>
      <c r="BWY126" s="15"/>
      <c r="BWZ126" s="15"/>
      <c r="BXA126" s="15"/>
      <c r="BXB126" s="15"/>
      <c r="BXC126" s="15"/>
      <c r="BXD126" s="15"/>
      <c r="BXE126" s="15"/>
      <c r="BXF126" s="19"/>
      <c r="BXG126" s="15"/>
      <c r="BXH126" s="15"/>
      <c r="BXI126" s="15"/>
      <c r="BXJ126" s="15"/>
      <c r="BXK126" s="15"/>
      <c r="BXL126" s="15"/>
      <c r="BXM126" s="19"/>
      <c r="BXN126" s="59"/>
      <c r="BXO126" s="59"/>
      <c r="BXP126" s="52"/>
      <c r="BXQ126" s="52"/>
      <c r="BXR126" s="52"/>
      <c r="BXS126" s="52"/>
      <c r="BXT126" s="52"/>
      <c r="BXU126" s="59"/>
      <c r="BXV126" s="59"/>
      <c r="BXW126" s="59"/>
      <c r="BXX126" s="59"/>
      <c r="BXY126" s="60"/>
      <c r="BXZ126" s="278"/>
      <c r="BYA126" s="243"/>
      <c r="BYB126" s="244"/>
      <c r="BYC126" s="244"/>
      <c r="BYD126" s="244"/>
      <c r="BYE126" s="244"/>
      <c r="BYF126" s="244"/>
      <c r="BYG126" s="201"/>
      <c r="BYH126" s="210"/>
      <c r="BYI126" s="15"/>
      <c r="BYJ126" s="15"/>
      <c r="BYK126" s="15"/>
      <c r="BYL126" s="15"/>
      <c r="BYM126" s="15"/>
      <c r="BYN126" s="15"/>
      <c r="BYO126" s="15"/>
      <c r="BYP126" s="15"/>
      <c r="BYQ126" s="15"/>
      <c r="BYR126" s="15"/>
      <c r="BYS126" s="19"/>
      <c r="BYT126" s="15"/>
      <c r="BYU126" s="15"/>
      <c r="BYV126" s="15"/>
      <c r="BYW126" s="15"/>
      <c r="BYX126" s="15"/>
      <c r="BYY126" s="15"/>
      <c r="BYZ126" s="19"/>
      <c r="BZA126" s="59"/>
      <c r="BZB126" s="59"/>
      <c r="BZC126" s="52"/>
      <c r="BZD126" s="52"/>
      <c r="BZE126" s="52"/>
      <c r="BZF126" s="52"/>
      <c r="BZG126" s="52"/>
      <c r="BZH126" s="59"/>
      <c r="BZI126" s="59"/>
      <c r="BZJ126" s="59"/>
      <c r="BZK126" s="59"/>
      <c r="BZL126" s="60"/>
      <c r="BZM126" s="278"/>
      <c r="BZN126" s="243"/>
      <c r="BZO126" s="244"/>
      <c r="BZP126" s="244"/>
      <c r="BZQ126" s="244"/>
      <c r="BZR126" s="244"/>
      <c r="BZS126" s="244"/>
      <c r="BZT126" s="201"/>
      <c r="BZU126" s="210"/>
      <c r="BZV126" s="15"/>
      <c r="BZW126" s="15"/>
      <c r="BZX126" s="15"/>
      <c r="BZY126" s="15"/>
      <c r="BZZ126" s="15"/>
      <c r="CAA126" s="15"/>
      <c r="CAB126" s="15"/>
      <c r="CAC126" s="15"/>
      <c r="CAD126" s="15"/>
      <c r="CAE126" s="15"/>
      <c r="CAF126" s="19"/>
      <c r="CAG126" s="15"/>
      <c r="CAH126" s="15"/>
      <c r="CAI126" s="15"/>
      <c r="CAJ126" s="15"/>
      <c r="CAK126" s="15"/>
      <c r="CAL126" s="15"/>
      <c r="CAM126" s="19"/>
      <c r="CAN126" s="59"/>
      <c r="CAO126" s="59"/>
      <c r="CAP126" s="52"/>
      <c r="CAQ126" s="52"/>
      <c r="CAR126" s="52"/>
      <c r="CAS126" s="52"/>
      <c r="CAT126" s="52"/>
      <c r="CAU126" s="59"/>
      <c r="CAV126" s="59"/>
      <c r="CAW126" s="59"/>
      <c r="CAX126" s="59"/>
      <c r="CAY126" s="60"/>
      <c r="CAZ126" s="278"/>
      <c r="CBA126" s="243"/>
      <c r="CBB126" s="244"/>
      <c r="CBC126" s="244"/>
      <c r="CBD126" s="244"/>
      <c r="CBE126" s="244"/>
      <c r="CBF126" s="244"/>
      <c r="CBG126" s="201"/>
      <c r="CBH126" s="210"/>
      <c r="CBI126" s="15"/>
      <c r="CBJ126" s="15"/>
      <c r="CBK126" s="15"/>
      <c r="CBL126" s="15"/>
      <c r="CBM126" s="15"/>
      <c r="CBN126" s="15"/>
      <c r="CBO126" s="15"/>
      <c r="CBP126" s="15"/>
      <c r="CBQ126" s="15"/>
      <c r="CBR126" s="15"/>
      <c r="CBS126" s="19"/>
      <c r="CBT126" s="15"/>
      <c r="CBU126" s="15"/>
      <c r="CBV126" s="15"/>
      <c r="CBW126" s="15"/>
      <c r="CBX126" s="15"/>
      <c r="CBY126" s="15"/>
      <c r="CBZ126" s="19"/>
      <c r="CCA126" s="59"/>
      <c r="CCB126" s="59"/>
      <c r="CCC126" s="52"/>
      <c r="CCD126" s="52"/>
      <c r="CCE126" s="52"/>
      <c r="CCF126" s="52"/>
      <c r="CCG126" s="52"/>
      <c r="CCH126" s="59"/>
      <c r="CCI126" s="59"/>
      <c r="CCJ126" s="59"/>
      <c r="CCK126" s="59"/>
      <c r="CCL126" s="60"/>
      <c r="CCM126" s="278"/>
      <c r="CCN126" s="243"/>
      <c r="CCO126" s="244"/>
      <c r="CCP126" s="244"/>
      <c r="CCQ126" s="244"/>
      <c r="CCR126" s="244"/>
      <c r="CCS126" s="244"/>
      <c r="CCT126" s="201"/>
      <c r="CCU126" s="210"/>
      <c r="CCV126" s="15"/>
      <c r="CCW126" s="15"/>
      <c r="CCX126" s="15"/>
      <c r="CCY126" s="15"/>
      <c r="CCZ126" s="15"/>
      <c r="CDA126" s="15"/>
      <c r="CDB126" s="15"/>
      <c r="CDC126" s="15"/>
      <c r="CDD126" s="15"/>
      <c r="CDE126" s="15"/>
      <c r="CDF126" s="19"/>
      <c r="CDG126" s="15"/>
      <c r="CDH126" s="15"/>
      <c r="CDI126" s="15"/>
      <c r="CDJ126" s="15"/>
      <c r="CDK126" s="15"/>
      <c r="CDL126" s="15"/>
      <c r="CDM126" s="19"/>
      <c r="CDN126" s="59"/>
      <c r="CDO126" s="59"/>
      <c r="CDP126" s="52"/>
      <c r="CDQ126" s="52"/>
      <c r="CDR126" s="52"/>
      <c r="CDS126" s="52"/>
      <c r="CDT126" s="52"/>
      <c r="CDU126" s="59"/>
      <c r="CDV126" s="59"/>
      <c r="CDW126" s="59"/>
      <c r="CDX126" s="59"/>
      <c r="CDY126" s="60"/>
      <c r="CDZ126" s="278"/>
      <c r="CEA126" s="243"/>
      <c r="CEB126" s="244"/>
      <c r="CEC126" s="244"/>
      <c r="CED126" s="244"/>
      <c r="CEE126" s="244"/>
      <c r="CEF126" s="244"/>
      <c r="CEG126" s="201"/>
      <c r="CEH126" s="210"/>
      <c r="CEI126" s="15"/>
      <c r="CEJ126" s="15"/>
      <c r="CEK126" s="15"/>
      <c r="CEL126" s="15"/>
      <c r="CEM126" s="15"/>
      <c r="CEN126" s="15"/>
      <c r="CEO126" s="15"/>
      <c r="CEP126" s="15"/>
      <c r="CEQ126" s="15"/>
      <c r="CER126" s="15"/>
      <c r="CES126" s="19"/>
      <c r="CET126" s="15"/>
      <c r="CEU126" s="15"/>
      <c r="CEV126" s="15"/>
      <c r="CEW126" s="15"/>
      <c r="CEX126" s="15"/>
      <c r="CEY126" s="15"/>
      <c r="CEZ126" s="19"/>
      <c r="CFA126" s="59"/>
      <c r="CFB126" s="59"/>
      <c r="CFC126" s="52"/>
      <c r="CFD126" s="52"/>
      <c r="CFE126" s="52"/>
      <c r="CFF126" s="52"/>
      <c r="CFG126" s="52"/>
      <c r="CFH126" s="59"/>
      <c r="CFI126" s="59"/>
      <c r="CFJ126" s="59"/>
      <c r="CFK126" s="59"/>
      <c r="CFL126" s="60"/>
      <c r="CFM126" s="278"/>
      <c r="CFN126" s="243"/>
      <c r="CFO126" s="244"/>
      <c r="CFP126" s="244"/>
      <c r="CFQ126" s="244"/>
      <c r="CFR126" s="244"/>
      <c r="CFS126" s="244"/>
      <c r="CFT126" s="201"/>
      <c r="CFU126" s="210"/>
      <c r="CFV126" s="15"/>
      <c r="CFW126" s="15"/>
      <c r="CFX126" s="15"/>
      <c r="CFY126" s="15"/>
      <c r="CFZ126" s="15"/>
      <c r="CGA126" s="15"/>
      <c r="CGB126" s="15"/>
      <c r="CGC126" s="15"/>
      <c r="CGD126" s="15"/>
      <c r="CGE126" s="15"/>
      <c r="CGF126" s="19"/>
      <c r="CGG126" s="15"/>
      <c r="CGH126" s="15"/>
      <c r="CGI126" s="15"/>
      <c r="CGJ126" s="15"/>
      <c r="CGK126" s="15"/>
      <c r="CGL126" s="15"/>
      <c r="CGM126" s="19"/>
      <c r="CGN126" s="59"/>
      <c r="CGO126" s="59"/>
      <c r="CGP126" s="52"/>
      <c r="CGQ126" s="52"/>
      <c r="CGR126" s="52"/>
      <c r="CGS126" s="52"/>
      <c r="CGT126" s="52"/>
      <c r="CGU126" s="59"/>
      <c r="CGV126" s="59"/>
      <c r="CGW126" s="59"/>
      <c r="CGX126" s="59"/>
      <c r="CGY126" s="60"/>
      <c r="CGZ126" s="278"/>
      <c r="CHA126" s="243"/>
      <c r="CHB126" s="244"/>
      <c r="CHC126" s="244"/>
      <c r="CHD126" s="244"/>
      <c r="CHE126" s="244"/>
      <c r="CHF126" s="244"/>
      <c r="CHG126" s="201"/>
      <c r="CHH126" s="210"/>
      <c r="CHI126" s="15"/>
      <c r="CHJ126" s="15"/>
      <c r="CHK126" s="15"/>
      <c r="CHL126" s="15"/>
      <c r="CHM126" s="15"/>
      <c r="CHN126" s="15"/>
      <c r="CHO126" s="15"/>
      <c r="CHP126" s="15"/>
      <c r="CHQ126" s="15"/>
      <c r="CHR126" s="15"/>
      <c r="CHS126" s="19"/>
      <c r="CHT126" s="15"/>
      <c r="CHU126" s="15"/>
      <c r="CHV126" s="15"/>
      <c r="CHW126" s="15"/>
      <c r="CHX126" s="15"/>
      <c r="CHY126" s="15"/>
      <c r="CHZ126" s="19"/>
      <c r="CIA126" s="59"/>
      <c r="CIB126" s="59"/>
      <c r="CIC126" s="52"/>
      <c r="CID126" s="52"/>
      <c r="CIE126" s="52"/>
      <c r="CIF126" s="52"/>
      <c r="CIG126" s="52"/>
      <c r="CIH126" s="59"/>
      <c r="CII126" s="59"/>
      <c r="CIJ126" s="59"/>
      <c r="CIK126" s="59"/>
      <c r="CIL126" s="60"/>
      <c r="CIM126" s="278"/>
      <c r="CIN126" s="243"/>
      <c r="CIO126" s="244"/>
      <c r="CIP126" s="244"/>
      <c r="CIQ126" s="244"/>
      <c r="CIR126" s="244"/>
      <c r="CIS126" s="244"/>
      <c r="CIT126" s="201"/>
      <c r="CIU126" s="210"/>
      <c r="CIV126" s="15"/>
      <c r="CIW126" s="15"/>
      <c r="CIX126" s="15"/>
      <c r="CIY126" s="15"/>
      <c r="CIZ126" s="15"/>
      <c r="CJA126" s="15"/>
      <c r="CJB126" s="15"/>
      <c r="CJC126" s="15"/>
      <c r="CJD126" s="15"/>
      <c r="CJE126" s="15"/>
      <c r="CJF126" s="19"/>
      <c r="CJG126" s="15"/>
      <c r="CJH126" s="15"/>
      <c r="CJI126" s="15"/>
      <c r="CJJ126" s="15"/>
      <c r="CJK126" s="15"/>
      <c r="CJL126" s="15"/>
      <c r="CJM126" s="19"/>
      <c r="CJN126" s="59"/>
      <c r="CJO126" s="59"/>
      <c r="CJP126" s="52"/>
      <c r="CJQ126" s="52"/>
      <c r="CJR126" s="52"/>
      <c r="CJS126" s="52"/>
      <c r="CJT126" s="52"/>
      <c r="CJU126" s="59"/>
      <c r="CJV126" s="59"/>
      <c r="CJW126" s="59"/>
      <c r="CJX126" s="59"/>
      <c r="CJY126" s="60"/>
      <c r="CJZ126" s="278"/>
      <c r="CKA126" s="243"/>
      <c r="CKB126" s="244"/>
      <c r="CKC126" s="244"/>
      <c r="CKD126" s="244"/>
      <c r="CKE126" s="244"/>
      <c r="CKF126" s="244"/>
      <c r="CKG126" s="201"/>
      <c r="CKH126" s="210"/>
      <c r="CKI126" s="15"/>
      <c r="CKJ126" s="15"/>
      <c r="CKK126" s="15"/>
      <c r="CKL126" s="15"/>
      <c r="CKM126" s="15"/>
      <c r="CKN126" s="15"/>
      <c r="CKO126" s="15"/>
      <c r="CKP126" s="15"/>
      <c r="CKQ126" s="15"/>
      <c r="CKR126" s="15"/>
      <c r="CKS126" s="19"/>
      <c r="CKT126" s="15"/>
      <c r="CKU126" s="15"/>
      <c r="CKV126" s="15"/>
      <c r="CKW126" s="15"/>
      <c r="CKX126" s="15"/>
      <c r="CKY126" s="15"/>
      <c r="CKZ126" s="19"/>
      <c r="CLA126" s="59"/>
      <c r="CLB126" s="59"/>
      <c r="CLC126" s="52"/>
      <c r="CLD126" s="52"/>
      <c r="CLE126" s="52"/>
      <c r="CLF126" s="52"/>
      <c r="CLG126" s="52"/>
      <c r="CLH126" s="59"/>
      <c r="CLI126" s="59"/>
      <c r="CLJ126" s="59"/>
      <c r="CLK126" s="59"/>
      <c r="CLL126" s="60"/>
      <c r="CLM126" s="278"/>
      <c r="CLN126" s="243"/>
      <c r="CLO126" s="244"/>
      <c r="CLP126" s="244"/>
      <c r="CLQ126" s="244"/>
      <c r="CLR126" s="244"/>
      <c r="CLS126" s="244"/>
      <c r="CLT126" s="201"/>
      <c r="CLU126" s="210"/>
      <c r="CLV126" s="15"/>
      <c r="CLW126" s="15"/>
      <c r="CLX126" s="15"/>
      <c r="CLY126" s="15"/>
      <c r="CLZ126" s="15"/>
      <c r="CMA126" s="15"/>
      <c r="CMB126" s="15"/>
      <c r="CMC126" s="15"/>
      <c r="CMD126" s="15"/>
      <c r="CME126" s="15"/>
      <c r="CMF126" s="19"/>
      <c r="CMG126" s="15"/>
      <c r="CMH126" s="15"/>
      <c r="CMI126" s="15"/>
      <c r="CMJ126" s="15"/>
      <c r="CMK126" s="15"/>
      <c r="CML126" s="15"/>
      <c r="CMM126" s="19"/>
      <c r="CMN126" s="59"/>
      <c r="CMO126" s="59"/>
      <c r="CMP126" s="52"/>
      <c r="CMQ126" s="52"/>
      <c r="CMR126" s="52"/>
      <c r="CMS126" s="52"/>
      <c r="CMT126" s="52"/>
      <c r="CMU126" s="59"/>
      <c r="CMV126" s="59"/>
      <c r="CMW126" s="59"/>
      <c r="CMX126" s="59"/>
      <c r="CMY126" s="60"/>
      <c r="CMZ126" s="278"/>
      <c r="CNA126" s="243"/>
      <c r="CNB126" s="244"/>
      <c r="CNC126" s="244"/>
      <c r="CND126" s="244"/>
      <c r="CNE126" s="244"/>
      <c r="CNF126" s="244"/>
      <c r="CNG126" s="201"/>
      <c r="CNH126" s="210"/>
      <c r="CNI126" s="15"/>
      <c r="CNJ126" s="15"/>
      <c r="CNK126" s="15"/>
      <c r="CNL126" s="15"/>
      <c r="CNM126" s="15"/>
      <c r="CNN126" s="15"/>
      <c r="CNO126" s="15"/>
      <c r="CNP126" s="15"/>
      <c r="CNQ126" s="15"/>
      <c r="CNR126" s="15"/>
      <c r="CNS126" s="19"/>
      <c r="CNT126" s="15"/>
      <c r="CNU126" s="15"/>
      <c r="CNV126" s="15"/>
      <c r="CNW126" s="15"/>
      <c r="CNX126" s="15"/>
      <c r="CNY126" s="15"/>
      <c r="CNZ126" s="19"/>
      <c r="COA126" s="59"/>
      <c r="COB126" s="59"/>
      <c r="COC126" s="52"/>
      <c r="COD126" s="52"/>
      <c r="COE126" s="52"/>
      <c r="COF126" s="52"/>
      <c r="COG126" s="52"/>
      <c r="COH126" s="59"/>
      <c r="COI126" s="59"/>
      <c r="COJ126" s="59"/>
      <c r="COK126" s="59"/>
      <c r="COL126" s="60"/>
      <c r="COM126" s="278"/>
      <c r="CON126" s="243"/>
      <c r="COO126" s="244"/>
      <c r="COP126" s="244"/>
      <c r="COQ126" s="244"/>
      <c r="COR126" s="244"/>
      <c r="COS126" s="244"/>
      <c r="COT126" s="201"/>
      <c r="COU126" s="210"/>
      <c r="COV126" s="15"/>
      <c r="COW126" s="15"/>
      <c r="COX126" s="15"/>
      <c r="COY126" s="15"/>
      <c r="COZ126" s="15"/>
      <c r="CPA126" s="15"/>
      <c r="CPB126" s="15"/>
      <c r="CPC126" s="15"/>
      <c r="CPD126" s="15"/>
      <c r="CPE126" s="15"/>
      <c r="CPF126" s="19"/>
      <c r="CPG126" s="15"/>
      <c r="CPH126" s="15"/>
      <c r="CPI126" s="15"/>
      <c r="CPJ126" s="15"/>
      <c r="CPK126" s="15"/>
      <c r="CPL126" s="15"/>
      <c r="CPM126" s="19"/>
      <c r="CPN126" s="59"/>
      <c r="CPO126" s="59"/>
      <c r="CPP126" s="52"/>
      <c r="CPQ126" s="52"/>
      <c r="CPR126" s="52"/>
      <c r="CPS126" s="52"/>
      <c r="CPT126" s="52"/>
      <c r="CPU126" s="59"/>
      <c r="CPV126" s="59"/>
      <c r="CPW126" s="59"/>
      <c r="CPX126" s="59"/>
      <c r="CPY126" s="60"/>
      <c r="CPZ126" s="278"/>
      <c r="CQA126" s="243"/>
      <c r="CQB126" s="244"/>
      <c r="CQC126" s="244"/>
      <c r="CQD126" s="244"/>
      <c r="CQE126" s="244"/>
      <c r="CQF126" s="244"/>
      <c r="CQG126" s="201"/>
      <c r="CQH126" s="210"/>
      <c r="CQI126" s="15"/>
      <c r="CQJ126" s="15"/>
      <c r="CQK126" s="15"/>
      <c r="CQL126" s="15"/>
      <c r="CQM126" s="15"/>
      <c r="CQN126" s="15"/>
      <c r="CQO126" s="15"/>
      <c r="CQP126" s="15"/>
      <c r="CQQ126" s="15"/>
      <c r="CQR126" s="15"/>
      <c r="CQS126" s="19"/>
      <c r="CQT126" s="15"/>
      <c r="CQU126" s="15"/>
      <c r="CQV126" s="15"/>
      <c r="CQW126" s="15"/>
      <c r="CQX126" s="15"/>
      <c r="CQY126" s="15"/>
      <c r="CQZ126" s="19"/>
      <c r="CRA126" s="59"/>
      <c r="CRB126" s="59"/>
      <c r="CRC126" s="52"/>
      <c r="CRD126" s="52"/>
      <c r="CRE126" s="52"/>
      <c r="CRF126" s="52"/>
      <c r="CRG126" s="52"/>
      <c r="CRH126" s="59"/>
      <c r="CRI126" s="59"/>
      <c r="CRJ126" s="59"/>
      <c r="CRK126" s="59"/>
      <c r="CRL126" s="60"/>
      <c r="CRM126" s="278"/>
      <c r="CRN126" s="243"/>
      <c r="CRO126" s="244"/>
      <c r="CRP126" s="244"/>
      <c r="CRQ126" s="244"/>
      <c r="CRR126" s="244"/>
      <c r="CRS126" s="244"/>
      <c r="CRT126" s="201"/>
      <c r="CRU126" s="210"/>
      <c r="CRV126" s="15"/>
      <c r="CRW126" s="15"/>
      <c r="CRX126" s="15"/>
      <c r="CRY126" s="15"/>
      <c r="CRZ126" s="15"/>
      <c r="CSA126" s="15"/>
      <c r="CSB126" s="15"/>
      <c r="CSC126" s="15"/>
      <c r="CSD126" s="15"/>
      <c r="CSE126" s="15"/>
      <c r="CSF126" s="19"/>
      <c r="CSG126" s="15"/>
      <c r="CSH126" s="15"/>
      <c r="CSI126" s="15"/>
      <c r="CSJ126" s="15"/>
      <c r="CSK126" s="15"/>
      <c r="CSL126" s="15"/>
      <c r="CSM126" s="19"/>
      <c r="CSN126" s="59"/>
      <c r="CSO126" s="59"/>
      <c r="CSP126" s="52"/>
      <c r="CSQ126" s="52"/>
      <c r="CSR126" s="52"/>
      <c r="CSS126" s="52"/>
      <c r="CST126" s="52"/>
      <c r="CSU126" s="59"/>
      <c r="CSV126" s="59"/>
      <c r="CSW126" s="59"/>
      <c r="CSX126" s="59"/>
      <c r="CSY126" s="60"/>
      <c r="CSZ126" s="278"/>
      <c r="CTA126" s="243"/>
      <c r="CTB126" s="244"/>
      <c r="CTC126" s="244"/>
      <c r="CTD126" s="244"/>
      <c r="CTE126" s="244"/>
      <c r="CTF126" s="244"/>
      <c r="CTG126" s="201"/>
      <c r="CTH126" s="210"/>
      <c r="CTI126" s="15"/>
      <c r="CTJ126" s="15"/>
      <c r="CTK126" s="15"/>
      <c r="CTL126" s="15"/>
      <c r="CTM126" s="15"/>
      <c r="CTN126" s="15"/>
      <c r="CTO126" s="15"/>
      <c r="CTP126" s="15"/>
      <c r="CTQ126" s="15"/>
      <c r="CTR126" s="15"/>
      <c r="CTS126" s="19"/>
      <c r="CTT126" s="15"/>
      <c r="CTU126" s="15"/>
      <c r="CTV126" s="15"/>
      <c r="CTW126" s="15"/>
      <c r="CTX126" s="15"/>
      <c r="CTY126" s="15"/>
      <c r="CTZ126" s="19"/>
      <c r="CUA126" s="59"/>
      <c r="CUB126" s="59"/>
      <c r="CUC126" s="52"/>
      <c r="CUD126" s="52"/>
      <c r="CUE126" s="52"/>
      <c r="CUF126" s="52"/>
      <c r="CUG126" s="52"/>
      <c r="CUH126" s="59"/>
      <c r="CUI126" s="59"/>
      <c r="CUJ126" s="59"/>
      <c r="CUK126" s="59"/>
      <c r="CUL126" s="60"/>
      <c r="CUM126" s="278"/>
      <c r="CUN126" s="243"/>
      <c r="CUO126" s="244"/>
      <c r="CUP126" s="244"/>
      <c r="CUQ126" s="244"/>
      <c r="CUR126" s="244"/>
      <c r="CUS126" s="244"/>
      <c r="CUT126" s="201"/>
      <c r="CUU126" s="210"/>
      <c r="CUV126" s="15"/>
      <c r="CUW126" s="15"/>
      <c r="CUX126" s="15"/>
      <c r="CUY126" s="15"/>
      <c r="CUZ126" s="15"/>
      <c r="CVA126" s="15"/>
      <c r="CVB126" s="15"/>
      <c r="CVC126" s="15"/>
      <c r="CVD126" s="15"/>
      <c r="CVE126" s="15"/>
      <c r="CVF126" s="19"/>
      <c r="CVG126" s="15"/>
      <c r="CVH126" s="15"/>
      <c r="CVI126" s="15"/>
      <c r="CVJ126" s="15"/>
      <c r="CVK126" s="15"/>
      <c r="CVL126" s="15"/>
      <c r="CVM126" s="19"/>
      <c r="CVN126" s="59"/>
      <c r="CVO126" s="59"/>
      <c r="CVP126" s="52"/>
      <c r="CVQ126" s="52"/>
      <c r="CVR126" s="52"/>
      <c r="CVS126" s="52"/>
      <c r="CVT126" s="52"/>
      <c r="CVU126" s="59"/>
      <c r="CVV126" s="59"/>
      <c r="CVW126" s="59"/>
      <c r="CVX126" s="59"/>
      <c r="CVY126" s="60"/>
      <c r="CVZ126" s="278"/>
      <c r="CWA126" s="243"/>
      <c r="CWB126" s="244"/>
      <c r="CWC126" s="244"/>
      <c r="CWD126" s="244"/>
      <c r="CWE126" s="244"/>
      <c r="CWF126" s="244"/>
      <c r="CWG126" s="201"/>
      <c r="CWH126" s="210"/>
      <c r="CWI126" s="15"/>
      <c r="CWJ126" s="15"/>
      <c r="CWK126" s="15"/>
      <c r="CWL126" s="15"/>
      <c r="CWM126" s="15"/>
      <c r="CWN126" s="15"/>
      <c r="CWO126" s="15"/>
      <c r="CWP126" s="15"/>
      <c r="CWQ126" s="15"/>
      <c r="CWR126" s="15"/>
      <c r="CWS126" s="19"/>
      <c r="CWT126" s="15"/>
      <c r="CWU126" s="15"/>
      <c r="CWV126" s="15"/>
      <c r="CWW126" s="15"/>
      <c r="CWX126" s="15"/>
      <c r="CWY126" s="15"/>
      <c r="CWZ126" s="19"/>
      <c r="CXA126" s="59"/>
      <c r="CXB126" s="59"/>
      <c r="CXC126" s="52"/>
      <c r="CXD126" s="52"/>
      <c r="CXE126" s="52"/>
      <c r="CXF126" s="52"/>
      <c r="CXG126" s="52"/>
      <c r="CXH126" s="59"/>
      <c r="CXI126" s="59"/>
      <c r="CXJ126" s="59"/>
      <c r="CXK126" s="59"/>
      <c r="CXL126" s="60"/>
      <c r="CXM126" s="278"/>
      <c r="CXN126" s="243"/>
      <c r="CXO126" s="244"/>
      <c r="CXP126" s="244"/>
      <c r="CXQ126" s="244"/>
      <c r="CXR126" s="244"/>
      <c r="CXS126" s="244"/>
      <c r="CXT126" s="201"/>
      <c r="CXU126" s="210"/>
      <c r="CXV126" s="15"/>
      <c r="CXW126" s="15"/>
      <c r="CXX126" s="15"/>
      <c r="CXY126" s="15"/>
      <c r="CXZ126" s="15"/>
      <c r="CYA126" s="15"/>
      <c r="CYB126" s="15"/>
      <c r="CYC126" s="15"/>
      <c r="CYD126" s="15"/>
      <c r="CYE126" s="15"/>
      <c r="CYF126" s="19"/>
      <c r="CYG126" s="15"/>
      <c r="CYH126" s="15"/>
      <c r="CYI126" s="15"/>
      <c r="CYJ126" s="15"/>
      <c r="CYK126" s="15"/>
      <c r="CYL126" s="15"/>
      <c r="CYM126" s="19"/>
      <c r="CYN126" s="59"/>
      <c r="CYO126" s="59"/>
      <c r="CYP126" s="52"/>
      <c r="CYQ126" s="52"/>
      <c r="CYR126" s="52"/>
      <c r="CYS126" s="52"/>
      <c r="CYT126" s="52"/>
      <c r="CYU126" s="59"/>
      <c r="CYV126" s="59"/>
      <c r="CYW126" s="59"/>
      <c r="CYX126" s="59"/>
      <c r="CYY126" s="60"/>
      <c r="CYZ126" s="278"/>
      <c r="CZA126" s="243"/>
      <c r="CZB126" s="244"/>
      <c r="CZC126" s="244"/>
      <c r="CZD126" s="244"/>
      <c r="CZE126" s="244"/>
      <c r="CZF126" s="244"/>
      <c r="CZG126" s="201"/>
      <c r="CZH126" s="210"/>
      <c r="CZI126" s="15"/>
      <c r="CZJ126" s="15"/>
      <c r="CZK126" s="15"/>
      <c r="CZL126" s="15"/>
      <c r="CZM126" s="15"/>
      <c r="CZN126" s="15"/>
      <c r="CZO126" s="15"/>
      <c r="CZP126" s="15"/>
      <c r="CZQ126" s="15"/>
      <c r="CZR126" s="15"/>
      <c r="CZS126" s="19"/>
      <c r="CZT126" s="15"/>
      <c r="CZU126" s="15"/>
      <c r="CZV126" s="15"/>
      <c r="CZW126" s="15"/>
      <c r="CZX126" s="15"/>
      <c r="CZY126" s="15"/>
      <c r="CZZ126" s="19"/>
      <c r="DAA126" s="59"/>
      <c r="DAB126" s="59"/>
      <c r="DAC126" s="52"/>
      <c r="DAD126" s="52"/>
      <c r="DAE126" s="52"/>
      <c r="DAF126" s="52"/>
      <c r="DAG126" s="52"/>
      <c r="DAH126" s="59"/>
      <c r="DAI126" s="59"/>
      <c r="DAJ126" s="59"/>
      <c r="DAK126" s="59"/>
      <c r="DAL126" s="60"/>
      <c r="DAM126" s="278"/>
      <c r="DAN126" s="243"/>
      <c r="DAO126" s="244"/>
      <c r="DAP126" s="244"/>
      <c r="DAQ126" s="244"/>
      <c r="DAR126" s="244"/>
      <c r="DAS126" s="244"/>
      <c r="DAT126" s="201"/>
      <c r="DAU126" s="210"/>
      <c r="DAV126" s="15"/>
      <c r="DAW126" s="15"/>
      <c r="DAX126" s="15"/>
      <c r="DAY126" s="15"/>
      <c r="DAZ126" s="15"/>
      <c r="DBA126" s="15"/>
      <c r="DBB126" s="15"/>
      <c r="DBC126" s="15"/>
      <c r="DBD126" s="15"/>
      <c r="DBE126" s="15"/>
      <c r="DBF126" s="19"/>
      <c r="DBG126" s="15"/>
      <c r="DBH126" s="15"/>
      <c r="DBI126" s="15"/>
      <c r="DBJ126" s="15"/>
      <c r="DBK126" s="15"/>
      <c r="DBL126" s="15"/>
      <c r="DBM126" s="19"/>
      <c r="DBN126" s="59"/>
      <c r="DBO126" s="59"/>
      <c r="DBP126" s="52"/>
      <c r="DBQ126" s="52"/>
      <c r="DBR126" s="52"/>
      <c r="DBS126" s="52"/>
      <c r="DBT126" s="52"/>
      <c r="DBU126" s="59"/>
      <c r="DBV126" s="59"/>
      <c r="DBW126" s="59"/>
      <c r="DBX126" s="59"/>
      <c r="DBY126" s="60"/>
      <c r="DBZ126" s="278"/>
      <c r="DCA126" s="243"/>
      <c r="DCB126" s="244"/>
      <c r="DCC126" s="244"/>
      <c r="DCD126" s="244"/>
      <c r="DCE126" s="244"/>
      <c r="DCF126" s="244"/>
      <c r="DCG126" s="201"/>
      <c r="DCH126" s="210"/>
      <c r="DCI126" s="15"/>
      <c r="DCJ126" s="15"/>
      <c r="DCK126" s="15"/>
      <c r="DCL126" s="15"/>
      <c r="DCM126" s="15"/>
      <c r="DCN126" s="15"/>
      <c r="DCO126" s="15"/>
      <c r="DCP126" s="15"/>
      <c r="DCQ126" s="15"/>
      <c r="DCR126" s="15"/>
      <c r="DCS126" s="19"/>
      <c r="DCT126" s="15"/>
      <c r="DCU126" s="15"/>
      <c r="DCV126" s="15"/>
      <c r="DCW126" s="15"/>
      <c r="DCX126" s="15"/>
      <c r="DCY126" s="15"/>
      <c r="DCZ126" s="19"/>
      <c r="DDA126" s="59"/>
      <c r="DDB126" s="59"/>
      <c r="DDC126" s="52"/>
      <c r="DDD126" s="52"/>
      <c r="DDE126" s="52"/>
      <c r="DDF126" s="52"/>
      <c r="DDG126" s="52"/>
      <c r="DDH126" s="59"/>
      <c r="DDI126" s="59"/>
      <c r="DDJ126" s="59"/>
      <c r="DDK126" s="59"/>
      <c r="DDL126" s="60"/>
      <c r="DDM126" s="278"/>
      <c r="DDN126" s="243"/>
      <c r="DDO126" s="244"/>
      <c r="DDP126" s="244"/>
      <c r="DDQ126" s="244"/>
      <c r="DDR126" s="244"/>
      <c r="DDS126" s="244"/>
      <c r="DDT126" s="201"/>
      <c r="DDU126" s="210"/>
      <c r="DDV126" s="15"/>
      <c r="DDW126" s="15"/>
      <c r="DDX126" s="15"/>
      <c r="DDY126" s="15"/>
      <c r="DDZ126" s="15"/>
      <c r="DEA126" s="15"/>
      <c r="DEB126" s="15"/>
      <c r="DEC126" s="15"/>
      <c r="DED126" s="15"/>
      <c r="DEE126" s="15"/>
      <c r="DEF126" s="19"/>
      <c r="DEG126" s="15"/>
      <c r="DEH126" s="15"/>
      <c r="DEI126" s="15"/>
      <c r="DEJ126" s="15"/>
      <c r="DEK126" s="15"/>
      <c r="DEL126" s="15"/>
      <c r="DEM126" s="19"/>
      <c r="DEN126" s="59"/>
      <c r="DEO126" s="59"/>
      <c r="DEP126" s="52"/>
      <c r="DEQ126" s="52"/>
      <c r="DER126" s="52"/>
      <c r="DES126" s="52"/>
      <c r="DET126" s="52"/>
      <c r="DEU126" s="59"/>
      <c r="DEV126" s="59"/>
      <c r="DEW126" s="59"/>
      <c r="DEX126" s="59"/>
      <c r="DEY126" s="60"/>
      <c r="DEZ126" s="278"/>
      <c r="DFA126" s="243"/>
      <c r="DFB126" s="244"/>
      <c r="DFC126" s="244"/>
      <c r="DFD126" s="244"/>
      <c r="DFE126" s="244"/>
      <c r="DFF126" s="244"/>
      <c r="DFG126" s="201"/>
      <c r="DFH126" s="210"/>
      <c r="DFI126" s="15"/>
      <c r="DFJ126" s="15"/>
      <c r="DFK126" s="15"/>
      <c r="DFL126" s="15"/>
      <c r="DFM126" s="15"/>
      <c r="DFN126" s="15"/>
      <c r="DFO126" s="15"/>
      <c r="DFP126" s="15"/>
      <c r="DFQ126" s="15"/>
      <c r="DFR126" s="15"/>
      <c r="DFS126" s="19"/>
      <c r="DFT126" s="15"/>
      <c r="DFU126" s="15"/>
      <c r="DFV126" s="15"/>
      <c r="DFW126" s="15"/>
      <c r="DFX126" s="15"/>
      <c r="DFY126" s="15"/>
      <c r="DFZ126" s="19"/>
      <c r="DGA126" s="59"/>
      <c r="DGB126" s="59"/>
      <c r="DGC126" s="52"/>
      <c r="DGD126" s="52"/>
      <c r="DGE126" s="52"/>
      <c r="DGF126" s="52"/>
      <c r="DGG126" s="52"/>
      <c r="DGH126" s="59"/>
      <c r="DGI126" s="59"/>
      <c r="DGJ126" s="59"/>
      <c r="DGK126" s="59"/>
      <c r="DGL126" s="60"/>
      <c r="DGM126" s="278"/>
      <c r="DGN126" s="243"/>
      <c r="DGO126" s="244"/>
      <c r="DGP126" s="244"/>
      <c r="DGQ126" s="244"/>
      <c r="DGR126" s="244"/>
      <c r="DGS126" s="244"/>
      <c r="DGT126" s="201"/>
      <c r="DGU126" s="210"/>
      <c r="DGV126" s="15"/>
      <c r="DGW126" s="15"/>
      <c r="DGX126" s="15"/>
      <c r="DGY126" s="15"/>
      <c r="DGZ126" s="15"/>
      <c r="DHA126" s="15"/>
      <c r="DHB126" s="15"/>
      <c r="DHC126" s="15"/>
      <c r="DHD126" s="15"/>
      <c r="DHE126" s="15"/>
      <c r="DHF126" s="19"/>
      <c r="DHG126" s="15"/>
      <c r="DHH126" s="15"/>
      <c r="DHI126" s="15"/>
      <c r="DHJ126" s="15"/>
      <c r="DHK126" s="15"/>
      <c r="DHL126" s="15"/>
      <c r="DHM126" s="19"/>
      <c r="DHN126" s="59"/>
      <c r="DHO126" s="59"/>
      <c r="DHP126" s="52"/>
      <c r="DHQ126" s="52"/>
      <c r="DHR126" s="52"/>
      <c r="DHS126" s="52"/>
      <c r="DHT126" s="52"/>
      <c r="DHU126" s="59"/>
      <c r="DHV126" s="59"/>
      <c r="DHW126" s="59"/>
      <c r="DHX126" s="59"/>
      <c r="DHY126" s="60"/>
      <c r="DHZ126" s="278"/>
      <c r="DIA126" s="243"/>
      <c r="DIB126" s="244"/>
      <c r="DIC126" s="244"/>
      <c r="DID126" s="244"/>
      <c r="DIE126" s="244"/>
      <c r="DIF126" s="244"/>
      <c r="DIG126" s="201"/>
      <c r="DIH126" s="210"/>
      <c r="DII126" s="15"/>
      <c r="DIJ126" s="15"/>
      <c r="DIK126" s="15"/>
      <c r="DIL126" s="15"/>
      <c r="DIM126" s="15"/>
      <c r="DIN126" s="15"/>
      <c r="DIO126" s="15"/>
      <c r="DIP126" s="15"/>
      <c r="DIQ126" s="15"/>
      <c r="DIR126" s="15"/>
      <c r="DIS126" s="19"/>
      <c r="DIT126" s="15"/>
      <c r="DIU126" s="15"/>
      <c r="DIV126" s="15"/>
      <c r="DIW126" s="15"/>
      <c r="DIX126" s="15"/>
      <c r="DIY126" s="15"/>
      <c r="DIZ126" s="19"/>
      <c r="DJA126" s="59"/>
      <c r="DJB126" s="59"/>
      <c r="DJC126" s="52"/>
      <c r="DJD126" s="52"/>
      <c r="DJE126" s="52"/>
      <c r="DJF126" s="52"/>
      <c r="DJG126" s="52"/>
      <c r="DJH126" s="59"/>
      <c r="DJI126" s="59"/>
      <c r="DJJ126" s="59"/>
      <c r="DJK126" s="59"/>
      <c r="DJL126" s="60"/>
      <c r="DJM126" s="278"/>
      <c r="DJN126" s="243"/>
      <c r="DJO126" s="244"/>
      <c r="DJP126" s="244"/>
      <c r="DJQ126" s="244"/>
      <c r="DJR126" s="244"/>
      <c r="DJS126" s="244"/>
      <c r="DJT126" s="201"/>
      <c r="DJU126" s="210"/>
      <c r="DJV126" s="15"/>
      <c r="DJW126" s="15"/>
      <c r="DJX126" s="15"/>
      <c r="DJY126" s="15"/>
      <c r="DJZ126" s="15"/>
      <c r="DKA126" s="15"/>
      <c r="DKB126" s="15"/>
      <c r="DKC126" s="15"/>
      <c r="DKD126" s="15"/>
      <c r="DKE126" s="15"/>
      <c r="DKF126" s="19"/>
      <c r="DKG126" s="15"/>
      <c r="DKH126" s="15"/>
      <c r="DKI126" s="15"/>
      <c r="DKJ126" s="15"/>
      <c r="DKK126" s="15"/>
      <c r="DKL126" s="15"/>
      <c r="DKM126" s="19"/>
      <c r="DKN126" s="59"/>
      <c r="DKO126" s="59"/>
      <c r="DKP126" s="52"/>
      <c r="DKQ126" s="52"/>
      <c r="DKR126" s="52"/>
      <c r="DKS126" s="52"/>
      <c r="DKT126" s="52"/>
      <c r="DKU126" s="59"/>
      <c r="DKV126" s="59"/>
      <c r="DKW126" s="59"/>
      <c r="DKX126" s="59"/>
      <c r="DKY126" s="60"/>
      <c r="DKZ126" s="278"/>
      <c r="DLA126" s="243"/>
      <c r="DLB126" s="244"/>
      <c r="DLC126" s="244"/>
      <c r="DLD126" s="244"/>
      <c r="DLE126" s="244"/>
      <c r="DLF126" s="244"/>
      <c r="DLG126" s="201"/>
      <c r="DLH126" s="210"/>
      <c r="DLI126" s="15"/>
      <c r="DLJ126" s="15"/>
      <c r="DLK126" s="15"/>
      <c r="DLL126" s="15"/>
      <c r="DLM126" s="15"/>
      <c r="DLN126" s="15"/>
      <c r="DLO126" s="15"/>
      <c r="DLP126" s="15"/>
      <c r="DLQ126" s="15"/>
      <c r="DLR126" s="15"/>
      <c r="DLS126" s="19"/>
      <c r="DLT126" s="15"/>
      <c r="DLU126" s="15"/>
      <c r="DLV126" s="15"/>
      <c r="DLW126" s="15"/>
      <c r="DLX126" s="15"/>
      <c r="DLY126" s="15"/>
      <c r="DLZ126" s="19"/>
      <c r="DMA126" s="59"/>
      <c r="DMB126" s="59"/>
      <c r="DMC126" s="52"/>
      <c r="DMD126" s="52"/>
      <c r="DME126" s="52"/>
      <c r="DMF126" s="52"/>
      <c r="DMG126" s="52"/>
      <c r="DMH126" s="59"/>
      <c r="DMI126" s="59"/>
      <c r="DMJ126" s="59"/>
      <c r="DMK126" s="59"/>
      <c r="DML126" s="60"/>
      <c r="DMM126" s="278"/>
      <c r="DMN126" s="243"/>
      <c r="DMO126" s="244"/>
      <c r="DMP126" s="244"/>
      <c r="DMQ126" s="244"/>
      <c r="DMR126" s="244"/>
      <c r="DMS126" s="244"/>
      <c r="DMT126" s="201"/>
      <c r="DMU126" s="210"/>
      <c r="DMV126" s="15"/>
      <c r="DMW126" s="15"/>
      <c r="DMX126" s="15"/>
      <c r="DMY126" s="15"/>
      <c r="DMZ126" s="15"/>
      <c r="DNA126" s="15"/>
      <c r="DNB126" s="15"/>
      <c r="DNC126" s="15"/>
      <c r="DND126" s="15"/>
      <c r="DNE126" s="15"/>
      <c r="DNF126" s="19"/>
      <c r="DNG126" s="15"/>
      <c r="DNH126" s="15"/>
      <c r="DNI126" s="15"/>
      <c r="DNJ126" s="15"/>
      <c r="DNK126" s="15"/>
      <c r="DNL126" s="15"/>
      <c r="DNM126" s="19"/>
      <c r="DNN126" s="59"/>
      <c r="DNO126" s="59"/>
      <c r="DNP126" s="52"/>
      <c r="DNQ126" s="52"/>
      <c r="DNR126" s="52"/>
      <c r="DNS126" s="52"/>
      <c r="DNT126" s="52"/>
      <c r="DNU126" s="59"/>
      <c r="DNV126" s="59"/>
      <c r="DNW126" s="59"/>
      <c r="DNX126" s="59"/>
      <c r="DNY126" s="60"/>
      <c r="DNZ126" s="278"/>
      <c r="DOA126" s="243"/>
      <c r="DOB126" s="244"/>
      <c r="DOC126" s="244"/>
      <c r="DOD126" s="244"/>
      <c r="DOE126" s="244"/>
      <c r="DOF126" s="244"/>
      <c r="DOG126" s="201"/>
      <c r="DOH126" s="210"/>
      <c r="DOI126" s="15"/>
      <c r="DOJ126" s="15"/>
      <c r="DOK126" s="15"/>
      <c r="DOL126" s="15"/>
      <c r="DOM126" s="15"/>
      <c r="DON126" s="15"/>
      <c r="DOO126" s="15"/>
      <c r="DOP126" s="15"/>
      <c r="DOQ126" s="15"/>
      <c r="DOR126" s="15"/>
      <c r="DOS126" s="19"/>
      <c r="DOT126" s="15"/>
      <c r="DOU126" s="15"/>
      <c r="DOV126" s="15"/>
      <c r="DOW126" s="15"/>
      <c r="DOX126" s="15"/>
      <c r="DOY126" s="15"/>
      <c r="DOZ126" s="19"/>
      <c r="DPA126" s="59"/>
      <c r="DPB126" s="59"/>
      <c r="DPC126" s="52"/>
      <c r="DPD126" s="52"/>
      <c r="DPE126" s="52"/>
      <c r="DPF126" s="52"/>
      <c r="DPG126" s="52"/>
      <c r="DPH126" s="59"/>
      <c r="DPI126" s="59"/>
      <c r="DPJ126" s="59"/>
      <c r="DPK126" s="59"/>
      <c r="DPL126" s="60"/>
      <c r="DPM126" s="278"/>
      <c r="DPN126" s="243"/>
      <c r="DPO126" s="244"/>
      <c r="DPP126" s="244"/>
      <c r="DPQ126" s="244"/>
      <c r="DPR126" s="244"/>
      <c r="DPS126" s="244"/>
      <c r="DPT126" s="201"/>
      <c r="DPU126" s="210"/>
      <c r="DPV126" s="15"/>
      <c r="DPW126" s="15"/>
      <c r="DPX126" s="15"/>
      <c r="DPY126" s="15"/>
      <c r="DPZ126" s="15"/>
      <c r="DQA126" s="15"/>
      <c r="DQB126" s="15"/>
      <c r="DQC126" s="15"/>
      <c r="DQD126" s="15"/>
      <c r="DQE126" s="15"/>
      <c r="DQF126" s="19"/>
      <c r="DQG126" s="15"/>
      <c r="DQH126" s="15"/>
      <c r="DQI126" s="15"/>
      <c r="DQJ126" s="15"/>
      <c r="DQK126" s="15"/>
      <c r="DQL126" s="15"/>
      <c r="DQM126" s="19"/>
      <c r="DQN126" s="59"/>
      <c r="DQO126" s="59"/>
      <c r="DQP126" s="52"/>
      <c r="DQQ126" s="52"/>
      <c r="DQR126" s="52"/>
      <c r="DQS126" s="52"/>
      <c r="DQT126" s="52"/>
      <c r="DQU126" s="59"/>
      <c r="DQV126" s="59"/>
      <c r="DQW126" s="59"/>
      <c r="DQX126" s="59"/>
      <c r="DQY126" s="60"/>
      <c r="DQZ126" s="278"/>
      <c r="DRA126" s="243"/>
      <c r="DRB126" s="244"/>
      <c r="DRC126" s="244"/>
      <c r="DRD126" s="244"/>
      <c r="DRE126" s="244"/>
      <c r="DRF126" s="244"/>
      <c r="DRG126" s="201"/>
      <c r="DRH126" s="210"/>
      <c r="DRI126" s="15"/>
      <c r="DRJ126" s="15"/>
      <c r="DRK126" s="15"/>
      <c r="DRL126" s="15"/>
      <c r="DRM126" s="15"/>
      <c r="DRN126" s="15"/>
      <c r="DRO126" s="15"/>
      <c r="DRP126" s="15"/>
      <c r="DRQ126" s="15"/>
      <c r="DRR126" s="15"/>
      <c r="DRS126" s="19"/>
      <c r="DRT126" s="15"/>
      <c r="DRU126" s="15"/>
      <c r="DRV126" s="15"/>
      <c r="DRW126" s="15"/>
      <c r="DRX126" s="15"/>
      <c r="DRY126" s="15"/>
      <c r="DRZ126" s="19"/>
      <c r="DSA126" s="59"/>
      <c r="DSB126" s="59"/>
      <c r="DSC126" s="52"/>
      <c r="DSD126" s="52"/>
      <c r="DSE126" s="52"/>
      <c r="DSF126" s="52"/>
      <c r="DSG126" s="52"/>
      <c r="DSH126" s="59"/>
      <c r="DSI126" s="59"/>
      <c r="DSJ126" s="59"/>
      <c r="DSK126" s="59"/>
      <c r="DSL126" s="60"/>
      <c r="DSM126" s="278"/>
      <c r="DSN126" s="243"/>
      <c r="DSO126" s="244"/>
      <c r="DSP126" s="244"/>
      <c r="DSQ126" s="244"/>
      <c r="DSR126" s="244"/>
      <c r="DSS126" s="244"/>
      <c r="DST126" s="201"/>
      <c r="DSU126" s="210"/>
      <c r="DSV126" s="15"/>
      <c r="DSW126" s="15"/>
      <c r="DSX126" s="15"/>
      <c r="DSY126" s="15"/>
      <c r="DSZ126" s="15"/>
      <c r="DTA126" s="15"/>
      <c r="DTB126" s="15"/>
      <c r="DTC126" s="15"/>
      <c r="DTD126" s="15"/>
      <c r="DTE126" s="15"/>
      <c r="DTF126" s="19"/>
      <c r="DTG126" s="15"/>
      <c r="DTH126" s="15"/>
      <c r="DTI126" s="15"/>
      <c r="DTJ126" s="15"/>
      <c r="DTK126" s="15"/>
      <c r="DTL126" s="15"/>
      <c r="DTM126" s="19"/>
      <c r="DTN126" s="59"/>
      <c r="DTO126" s="59"/>
      <c r="DTP126" s="52"/>
      <c r="DTQ126" s="52"/>
      <c r="DTR126" s="52"/>
      <c r="DTS126" s="52"/>
      <c r="DTT126" s="52"/>
      <c r="DTU126" s="59"/>
      <c r="DTV126" s="59"/>
      <c r="DTW126" s="59"/>
      <c r="DTX126" s="59"/>
      <c r="DTY126" s="60"/>
      <c r="DTZ126" s="278"/>
      <c r="DUA126" s="243"/>
      <c r="DUB126" s="244"/>
      <c r="DUC126" s="244"/>
      <c r="DUD126" s="244"/>
      <c r="DUE126" s="244"/>
      <c r="DUF126" s="244"/>
      <c r="DUG126" s="201"/>
      <c r="DUH126" s="210"/>
      <c r="DUI126" s="15"/>
      <c r="DUJ126" s="15"/>
      <c r="DUK126" s="15"/>
      <c r="DUL126" s="15"/>
      <c r="DUM126" s="15"/>
      <c r="DUN126" s="15"/>
      <c r="DUO126" s="15"/>
      <c r="DUP126" s="15"/>
      <c r="DUQ126" s="15"/>
      <c r="DUR126" s="15"/>
      <c r="DUS126" s="19"/>
      <c r="DUT126" s="15"/>
      <c r="DUU126" s="15"/>
      <c r="DUV126" s="15"/>
      <c r="DUW126" s="15"/>
      <c r="DUX126" s="15"/>
      <c r="DUY126" s="15"/>
      <c r="DUZ126" s="19"/>
      <c r="DVA126" s="59"/>
      <c r="DVB126" s="59"/>
      <c r="DVC126" s="52"/>
      <c r="DVD126" s="52"/>
      <c r="DVE126" s="52"/>
      <c r="DVF126" s="52"/>
      <c r="DVG126" s="52"/>
      <c r="DVH126" s="59"/>
      <c r="DVI126" s="59"/>
      <c r="DVJ126" s="59"/>
      <c r="DVK126" s="59"/>
      <c r="DVL126" s="60"/>
      <c r="DVM126" s="278"/>
      <c r="DVN126" s="243"/>
      <c r="DVO126" s="244"/>
      <c r="DVP126" s="244"/>
      <c r="DVQ126" s="244"/>
      <c r="DVR126" s="244"/>
      <c r="DVS126" s="244"/>
      <c r="DVT126" s="201"/>
      <c r="DVU126" s="210"/>
      <c r="DVV126" s="15"/>
      <c r="DVW126" s="15"/>
      <c r="DVX126" s="15"/>
      <c r="DVY126" s="15"/>
      <c r="DVZ126" s="15"/>
      <c r="DWA126" s="15"/>
      <c r="DWB126" s="15"/>
      <c r="DWC126" s="15"/>
      <c r="DWD126" s="15"/>
      <c r="DWE126" s="15"/>
      <c r="DWF126" s="19"/>
      <c r="DWG126" s="15"/>
      <c r="DWH126" s="15"/>
      <c r="DWI126" s="15"/>
      <c r="DWJ126" s="15"/>
      <c r="DWK126" s="15"/>
      <c r="DWL126" s="15"/>
      <c r="DWM126" s="19"/>
      <c r="DWN126" s="59"/>
      <c r="DWO126" s="59"/>
      <c r="DWP126" s="52"/>
      <c r="DWQ126" s="52"/>
      <c r="DWR126" s="52"/>
      <c r="DWS126" s="52"/>
      <c r="DWT126" s="52"/>
      <c r="DWU126" s="59"/>
      <c r="DWV126" s="59"/>
      <c r="DWW126" s="59"/>
      <c r="DWX126" s="59"/>
      <c r="DWY126" s="60"/>
      <c r="DWZ126" s="278"/>
      <c r="DXA126" s="243"/>
      <c r="DXB126" s="244"/>
      <c r="DXC126" s="244"/>
      <c r="DXD126" s="244"/>
      <c r="DXE126" s="244"/>
      <c r="DXF126" s="244"/>
      <c r="DXG126" s="201"/>
      <c r="DXH126" s="210"/>
      <c r="DXI126" s="15"/>
      <c r="DXJ126" s="15"/>
      <c r="DXK126" s="15"/>
      <c r="DXL126" s="15"/>
      <c r="DXM126" s="15"/>
      <c r="DXN126" s="15"/>
      <c r="DXO126" s="15"/>
      <c r="DXP126" s="15"/>
      <c r="DXQ126" s="15"/>
      <c r="DXR126" s="15"/>
      <c r="DXS126" s="19"/>
      <c r="DXT126" s="15"/>
      <c r="DXU126" s="15"/>
      <c r="DXV126" s="15"/>
      <c r="DXW126" s="15"/>
      <c r="DXX126" s="15"/>
      <c r="DXY126" s="15"/>
      <c r="DXZ126" s="19"/>
      <c r="DYA126" s="59"/>
      <c r="DYB126" s="59"/>
      <c r="DYC126" s="52"/>
      <c r="DYD126" s="52"/>
      <c r="DYE126" s="52"/>
      <c r="DYF126" s="52"/>
      <c r="DYG126" s="52"/>
      <c r="DYH126" s="59"/>
      <c r="DYI126" s="59"/>
      <c r="DYJ126" s="59"/>
      <c r="DYK126" s="59"/>
      <c r="DYL126" s="60"/>
      <c r="DYM126" s="278"/>
      <c r="DYN126" s="243"/>
      <c r="DYO126" s="244"/>
      <c r="DYP126" s="244"/>
      <c r="DYQ126" s="244"/>
      <c r="DYR126" s="244"/>
      <c r="DYS126" s="244"/>
      <c r="DYT126" s="201"/>
      <c r="DYU126" s="210"/>
      <c r="DYV126" s="15"/>
      <c r="DYW126" s="15"/>
      <c r="DYX126" s="15"/>
      <c r="DYY126" s="15"/>
      <c r="DYZ126" s="15"/>
      <c r="DZA126" s="15"/>
      <c r="DZB126" s="15"/>
      <c r="DZC126" s="15"/>
      <c r="DZD126" s="15"/>
      <c r="DZE126" s="15"/>
      <c r="DZF126" s="19"/>
      <c r="DZG126" s="15"/>
      <c r="DZH126" s="15"/>
      <c r="DZI126" s="15"/>
      <c r="DZJ126" s="15"/>
      <c r="DZK126" s="15"/>
      <c r="DZL126" s="15"/>
      <c r="DZM126" s="19"/>
      <c r="DZN126" s="59"/>
      <c r="DZO126" s="59"/>
      <c r="DZP126" s="52"/>
      <c r="DZQ126" s="52"/>
      <c r="DZR126" s="52"/>
      <c r="DZS126" s="52"/>
      <c r="DZT126" s="52"/>
      <c r="DZU126" s="59"/>
      <c r="DZV126" s="59"/>
      <c r="DZW126" s="59"/>
      <c r="DZX126" s="59"/>
      <c r="DZY126" s="60"/>
      <c r="DZZ126" s="278"/>
      <c r="EAA126" s="243"/>
      <c r="EAB126" s="244"/>
      <c r="EAC126" s="244"/>
      <c r="EAD126" s="244"/>
      <c r="EAE126" s="244"/>
      <c r="EAF126" s="244"/>
      <c r="EAG126" s="201"/>
      <c r="EAH126" s="210"/>
      <c r="EAI126" s="15"/>
      <c r="EAJ126" s="15"/>
      <c r="EAK126" s="15"/>
      <c r="EAL126" s="15"/>
      <c r="EAM126" s="15"/>
      <c r="EAN126" s="15"/>
      <c r="EAO126" s="15"/>
      <c r="EAP126" s="15"/>
      <c r="EAQ126" s="15"/>
      <c r="EAR126" s="15"/>
      <c r="EAS126" s="19"/>
      <c r="EAT126" s="15"/>
      <c r="EAU126" s="15"/>
      <c r="EAV126" s="15"/>
      <c r="EAW126" s="15"/>
      <c r="EAX126" s="15"/>
      <c r="EAY126" s="15"/>
      <c r="EAZ126" s="19"/>
      <c r="EBA126" s="59"/>
      <c r="EBB126" s="59"/>
      <c r="EBC126" s="52"/>
      <c r="EBD126" s="52"/>
      <c r="EBE126" s="52"/>
      <c r="EBF126" s="52"/>
      <c r="EBG126" s="52"/>
      <c r="EBH126" s="59"/>
      <c r="EBI126" s="59"/>
      <c r="EBJ126" s="59"/>
      <c r="EBK126" s="59"/>
      <c r="EBL126" s="60"/>
      <c r="EBM126" s="278"/>
      <c r="EBN126" s="243"/>
      <c r="EBO126" s="244"/>
      <c r="EBP126" s="244"/>
      <c r="EBQ126" s="244"/>
      <c r="EBR126" s="244"/>
      <c r="EBS126" s="244"/>
      <c r="EBT126" s="201"/>
      <c r="EBU126" s="210"/>
      <c r="EBV126" s="15"/>
      <c r="EBW126" s="15"/>
      <c r="EBX126" s="15"/>
      <c r="EBY126" s="15"/>
      <c r="EBZ126" s="15"/>
      <c r="ECA126" s="15"/>
      <c r="ECB126" s="15"/>
      <c r="ECC126" s="15"/>
      <c r="ECD126" s="15"/>
      <c r="ECE126" s="15"/>
      <c r="ECF126" s="19"/>
      <c r="ECG126" s="15"/>
      <c r="ECH126" s="15"/>
      <c r="ECI126" s="15"/>
      <c r="ECJ126" s="15"/>
      <c r="ECK126" s="15"/>
      <c r="ECL126" s="15"/>
      <c r="ECM126" s="19"/>
      <c r="ECN126" s="59"/>
      <c r="ECO126" s="59"/>
      <c r="ECP126" s="52"/>
      <c r="ECQ126" s="52"/>
      <c r="ECR126" s="52"/>
      <c r="ECS126" s="52"/>
      <c r="ECT126" s="52"/>
      <c r="ECU126" s="59"/>
      <c r="ECV126" s="59"/>
      <c r="ECW126" s="59"/>
      <c r="ECX126" s="59"/>
      <c r="ECY126" s="60"/>
      <c r="ECZ126" s="278"/>
      <c r="EDA126" s="243"/>
      <c r="EDB126" s="244"/>
      <c r="EDC126" s="244"/>
      <c r="EDD126" s="244"/>
      <c r="EDE126" s="244"/>
      <c r="EDF126" s="244"/>
      <c r="EDG126" s="201"/>
      <c r="EDH126" s="210"/>
      <c r="EDI126" s="15"/>
      <c r="EDJ126" s="15"/>
      <c r="EDK126" s="15"/>
      <c r="EDL126" s="15"/>
      <c r="EDM126" s="15"/>
      <c r="EDN126" s="15"/>
      <c r="EDO126" s="15"/>
      <c r="EDP126" s="15"/>
      <c r="EDQ126" s="15"/>
      <c r="EDR126" s="15"/>
      <c r="EDS126" s="19"/>
      <c r="EDT126" s="15"/>
      <c r="EDU126" s="15"/>
      <c r="EDV126" s="15"/>
      <c r="EDW126" s="15"/>
      <c r="EDX126" s="15"/>
      <c r="EDY126" s="15"/>
      <c r="EDZ126" s="19"/>
      <c r="EEA126" s="59"/>
      <c r="EEB126" s="59"/>
      <c r="EEC126" s="52"/>
      <c r="EED126" s="52"/>
      <c r="EEE126" s="52"/>
      <c r="EEF126" s="52"/>
      <c r="EEG126" s="52"/>
      <c r="EEH126" s="59"/>
      <c r="EEI126" s="59"/>
      <c r="EEJ126" s="59"/>
      <c r="EEK126" s="59"/>
      <c r="EEL126" s="60"/>
      <c r="EEM126" s="278"/>
      <c r="EEN126" s="243"/>
      <c r="EEO126" s="244"/>
      <c r="EEP126" s="244"/>
      <c r="EEQ126" s="244"/>
      <c r="EER126" s="244"/>
      <c r="EES126" s="244"/>
      <c r="EET126" s="201"/>
      <c r="EEU126" s="210"/>
      <c r="EEV126" s="15"/>
      <c r="EEW126" s="15"/>
      <c r="EEX126" s="15"/>
      <c r="EEY126" s="15"/>
      <c r="EEZ126" s="15"/>
      <c r="EFA126" s="15"/>
      <c r="EFB126" s="15"/>
      <c r="EFC126" s="15"/>
      <c r="EFD126" s="15"/>
      <c r="EFE126" s="15"/>
      <c r="EFF126" s="19"/>
      <c r="EFG126" s="15"/>
      <c r="EFH126" s="15"/>
      <c r="EFI126" s="15"/>
      <c r="EFJ126" s="15"/>
      <c r="EFK126" s="15"/>
      <c r="EFL126" s="15"/>
      <c r="EFM126" s="19"/>
      <c r="EFN126" s="59"/>
      <c r="EFO126" s="59"/>
      <c r="EFP126" s="52"/>
      <c r="EFQ126" s="52"/>
      <c r="EFR126" s="52"/>
      <c r="EFS126" s="52"/>
      <c r="EFT126" s="52"/>
      <c r="EFU126" s="59"/>
      <c r="EFV126" s="59"/>
      <c r="EFW126" s="59"/>
      <c r="EFX126" s="59"/>
      <c r="EFY126" s="60"/>
      <c r="EFZ126" s="278"/>
      <c r="EGA126" s="243"/>
      <c r="EGB126" s="244"/>
      <c r="EGC126" s="244"/>
      <c r="EGD126" s="244"/>
      <c r="EGE126" s="244"/>
      <c r="EGF126" s="244"/>
      <c r="EGG126" s="201"/>
      <c r="EGH126" s="210"/>
      <c r="EGI126" s="15"/>
      <c r="EGJ126" s="15"/>
      <c r="EGK126" s="15"/>
      <c r="EGL126" s="15"/>
      <c r="EGM126" s="15"/>
      <c r="EGN126" s="15"/>
      <c r="EGO126" s="15"/>
      <c r="EGP126" s="15"/>
      <c r="EGQ126" s="15"/>
      <c r="EGR126" s="15"/>
      <c r="EGS126" s="19"/>
      <c r="EGT126" s="15"/>
      <c r="EGU126" s="15"/>
      <c r="EGV126" s="15"/>
      <c r="EGW126" s="15"/>
      <c r="EGX126" s="15"/>
      <c r="EGY126" s="15"/>
      <c r="EGZ126" s="19"/>
      <c r="EHA126" s="59"/>
      <c r="EHB126" s="59"/>
      <c r="EHC126" s="52"/>
      <c r="EHD126" s="52"/>
      <c r="EHE126" s="52"/>
      <c r="EHF126" s="52"/>
      <c r="EHG126" s="52"/>
      <c r="EHH126" s="59"/>
      <c r="EHI126" s="59"/>
      <c r="EHJ126" s="59"/>
      <c r="EHK126" s="59"/>
      <c r="EHL126" s="60"/>
      <c r="EHM126" s="278"/>
      <c r="EHN126" s="243"/>
      <c r="EHO126" s="244"/>
      <c r="EHP126" s="244"/>
      <c r="EHQ126" s="244"/>
      <c r="EHR126" s="244"/>
      <c r="EHS126" s="244"/>
      <c r="EHT126" s="201"/>
      <c r="EHU126" s="210"/>
      <c r="EHV126" s="15"/>
      <c r="EHW126" s="15"/>
      <c r="EHX126" s="15"/>
      <c r="EHY126" s="15"/>
      <c r="EHZ126" s="15"/>
      <c r="EIA126" s="15"/>
      <c r="EIB126" s="15"/>
      <c r="EIC126" s="15"/>
      <c r="EID126" s="15"/>
      <c r="EIE126" s="15"/>
      <c r="EIF126" s="19"/>
      <c r="EIG126" s="15"/>
      <c r="EIH126" s="15"/>
      <c r="EII126" s="15"/>
      <c r="EIJ126" s="15"/>
      <c r="EIK126" s="15"/>
      <c r="EIL126" s="15"/>
      <c r="EIM126" s="19"/>
      <c r="EIN126" s="59"/>
      <c r="EIO126" s="59"/>
      <c r="EIP126" s="52"/>
      <c r="EIQ126" s="52"/>
      <c r="EIR126" s="52"/>
      <c r="EIS126" s="52"/>
      <c r="EIT126" s="52"/>
      <c r="EIU126" s="59"/>
      <c r="EIV126" s="59"/>
      <c r="EIW126" s="59"/>
      <c r="EIX126" s="59"/>
      <c r="EIY126" s="60"/>
      <c r="EIZ126" s="278"/>
      <c r="EJA126" s="243"/>
      <c r="EJB126" s="244"/>
      <c r="EJC126" s="244"/>
      <c r="EJD126" s="244"/>
      <c r="EJE126" s="244"/>
      <c r="EJF126" s="244"/>
      <c r="EJG126" s="201"/>
      <c r="EJH126" s="210"/>
      <c r="EJI126" s="15"/>
      <c r="EJJ126" s="15"/>
      <c r="EJK126" s="15"/>
      <c r="EJL126" s="15"/>
      <c r="EJM126" s="15"/>
      <c r="EJN126" s="15"/>
      <c r="EJO126" s="15"/>
      <c r="EJP126" s="15"/>
      <c r="EJQ126" s="15"/>
      <c r="EJR126" s="15"/>
      <c r="EJS126" s="19"/>
      <c r="EJT126" s="15"/>
      <c r="EJU126" s="15"/>
      <c r="EJV126" s="15"/>
      <c r="EJW126" s="15"/>
      <c r="EJX126" s="15"/>
      <c r="EJY126" s="15"/>
      <c r="EJZ126" s="19"/>
      <c r="EKA126" s="59"/>
      <c r="EKB126" s="59"/>
      <c r="EKC126" s="52"/>
      <c r="EKD126" s="52"/>
      <c r="EKE126" s="52"/>
      <c r="EKF126" s="52"/>
      <c r="EKG126" s="52"/>
      <c r="EKH126" s="59"/>
      <c r="EKI126" s="59"/>
      <c r="EKJ126" s="59"/>
      <c r="EKK126" s="59"/>
      <c r="EKL126" s="60"/>
      <c r="EKM126" s="278"/>
      <c r="EKN126" s="243"/>
      <c r="EKO126" s="244"/>
      <c r="EKP126" s="244"/>
      <c r="EKQ126" s="244"/>
      <c r="EKR126" s="244"/>
      <c r="EKS126" s="244"/>
      <c r="EKT126" s="201"/>
      <c r="EKU126" s="210"/>
      <c r="EKV126" s="15"/>
      <c r="EKW126" s="15"/>
      <c r="EKX126" s="15"/>
      <c r="EKY126" s="15"/>
      <c r="EKZ126" s="15"/>
      <c r="ELA126" s="15"/>
      <c r="ELB126" s="15"/>
      <c r="ELC126" s="15"/>
      <c r="ELD126" s="15"/>
      <c r="ELE126" s="15"/>
      <c r="ELF126" s="19"/>
      <c r="ELG126" s="15"/>
      <c r="ELH126" s="15"/>
      <c r="ELI126" s="15"/>
      <c r="ELJ126" s="15"/>
      <c r="ELK126" s="15"/>
      <c r="ELL126" s="15"/>
      <c r="ELM126" s="19"/>
      <c r="ELN126" s="59"/>
      <c r="ELO126" s="59"/>
      <c r="ELP126" s="52"/>
      <c r="ELQ126" s="52"/>
      <c r="ELR126" s="52"/>
      <c r="ELS126" s="52"/>
      <c r="ELT126" s="52"/>
      <c r="ELU126" s="59"/>
      <c r="ELV126" s="59"/>
      <c r="ELW126" s="59"/>
      <c r="ELX126" s="59"/>
      <c r="ELY126" s="60"/>
      <c r="ELZ126" s="278"/>
      <c r="EMA126" s="243"/>
      <c r="EMB126" s="244"/>
      <c r="EMC126" s="244"/>
      <c r="EMD126" s="244"/>
      <c r="EME126" s="244"/>
      <c r="EMF126" s="244"/>
      <c r="EMG126" s="201"/>
      <c r="EMH126" s="210"/>
      <c r="EMI126" s="15"/>
      <c r="EMJ126" s="15"/>
      <c r="EMK126" s="15"/>
      <c r="EML126" s="15"/>
      <c r="EMM126" s="15"/>
      <c r="EMN126" s="15"/>
      <c r="EMO126" s="15"/>
      <c r="EMP126" s="15"/>
      <c r="EMQ126" s="15"/>
      <c r="EMR126" s="15"/>
      <c r="EMS126" s="19"/>
      <c r="EMT126" s="15"/>
      <c r="EMU126" s="15"/>
      <c r="EMV126" s="15"/>
      <c r="EMW126" s="15"/>
      <c r="EMX126" s="15"/>
      <c r="EMY126" s="15"/>
      <c r="EMZ126" s="19"/>
      <c r="ENA126" s="59"/>
      <c r="ENB126" s="59"/>
      <c r="ENC126" s="52"/>
      <c r="END126" s="52"/>
      <c r="ENE126" s="52"/>
      <c r="ENF126" s="52"/>
      <c r="ENG126" s="52"/>
      <c r="ENH126" s="59"/>
      <c r="ENI126" s="59"/>
      <c r="ENJ126" s="59"/>
      <c r="ENK126" s="59"/>
      <c r="ENL126" s="60"/>
      <c r="ENM126" s="278"/>
      <c r="ENN126" s="243"/>
      <c r="ENO126" s="244"/>
      <c r="ENP126" s="244"/>
      <c r="ENQ126" s="244"/>
      <c r="ENR126" s="244"/>
      <c r="ENS126" s="244"/>
      <c r="ENT126" s="201"/>
      <c r="ENU126" s="210"/>
      <c r="ENV126" s="15"/>
      <c r="ENW126" s="15"/>
      <c r="ENX126" s="15"/>
      <c r="ENY126" s="15"/>
      <c r="ENZ126" s="15"/>
      <c r="EOA126" s="15"/>
      <c r="EOB126" s="15"/>
      <c r="EOC126" s="15"/>
      <c r="EOD126" s="15"/>
      <c r="EOE126" s="15"/>
      <c r="EOF126" s="19"/>
      <c r="EOG126" s="15"/>
      <c r="EOH126" s="15"/>
      <c r="EOI126" s="15"/>
      <c r="EOJ126" s="15"/>
      <c r="EOK126" s="15"/>
      <c r="EOL126" s="15"/>
      <c r="EOM126" s="19"/>
      <c r="EON126" s="59"/>
      <c r="EOO126" s="59"/>
      <c r="EOP126" s="52"/>
      <c r="EOQ126" s="52"/>
      <c r="EOR126" s="52"/>
      <c r="EOS126" s="52"/>
      <c r="EOT126" s="52"/>
      <c r="EOU126" s="59"/>
      <c r="EOV126" s="59"/>
      <c r="EOW126" s="59"/>
      <c r="EOX126" s="59"/>
      <c r="EOY126" s="60"/>
      <c r="EOZ126" s="278"/>
      <c r="EPA126" s="243"/>
      <c r="EPB126" s="244"/>
      <c r="EPC126" s="244"/>
      <c r="EPD126" s="244"/>
      <c r="EPE126" s="244"/>
      <c r="EPF126" s="244"/>
      <c r="EPG126" s="201"/>
      <c r="EPH126" s="210"/>
      <c r="EPI126" s="15"/>
      <c r="EPJ126" s="15"/>
      <c r="EPK126" s="15"/>
      <c r="EPL126" s="15"/>
      <c r="EPM126" s="15"/>
      <c r="EPN126" s="15"/>
      <c r="EPO126" s="15"/>
      <c r="EPP126" s="15"/>
      <c r="EPQ126" s="15"/>
      <c r="EPR126" s="15"/>
      <c r="EPS126" s="19"/>
      <c r="EPT126" s="15"/>
      <c r="EPU126" s="15"/>
      <c r="EPV126" s="15"/>
      <c r="EPW126" s="15"/>
      <c r="EPX126" s="15"/>
      <c r="EPY126" s="15"/>
      <c r="EPZ126" s="19"/>
      <c r="EQA126" s="59"/>
      <c r="EQB126" s="59"/>
      <c r="EQC126" s="52"/>
      <c r="EQD126" s="52"/>
      <c r="EQE126" s="52"/>
      <c r="EQF126" s="52"/>
      <c r="EQG126" s="52"/>
      <c r="EQH126" s="59"/>
      <c r="EQI126" s="59"/>
      <c r="EQJ126" s="59"/>
      <c r="EQK126" s="59"/>
      <c r="EQL126" s="60"/>
      <c r="EQM126" s="278"/>
      <c r="EQN126" s="243"/>
      <c r="EQO126" s="244"/>
      <c r="EQP126" s="244"/>
      <c r="EQQ126" s="244"/>
      <c r="EQR126" s="244"/>
      <c r="EQS126" s="244"/>
      <c r="EQT126" s="201"/>
      <c r="EQU126" s="210"/>
      <c r="EQV126" s="15"/>
      <c r="EQW126" s="15"/>
      <c r="EQX126" s="15"/>
      <c r="EQY126" s="15"/>
      <c r="EQZ126" s="15"/>
      <c r="ERA126" s="15"/>
      <c r="ERB126" s="15"/>
      <c r="ERC126" s="15"/>
      <c r="ERD126" s="15"/>
      <c r="ERE126" s="15"/>
      <c r="ERF126" s="19"/>
      <c r="ERG126" s="15"/>
      <c r="ERH126" s="15"/>
      <c r="ERI126" s="15"/>
      <c r="ERJ126" s="15"/>
      <c r="ERK126" s="15"/>
      <c r="ERL126" s="15"/>
      <c r="ERM126" s="19"/>
      <c r="ERN126" s="59"/>
      <c r="ERO126" s="59"/>
      <c r="ERP126" s="52"/>
      <c r="ERQ126" s="52"/>
      <c r="ERR126" s="52"/>
      <c r="ERS126" s="52"/>
      <c r="ERT126" s="52"/>
      <c r="ERU126" s="59"/>
      <c r="ERV126" s="59"/>
      <c r="ERW126" s="59"/>
      <c r="ERX126" s="59"/>
      <c r="ERY126" s="60"/>
      <c r="ERZ126" s="278"/>
      <c r="ESA126" s="243"/>
      <c r="ESB126" s="244"/>
      <c r="ESC126" s="244"/>
      <c r="ESD126" s="244"/>
      <c r="ESE126" s="244"/>
      <c r="ESF126" s="244"/>
      <c r="ESG126" s="201"/>
      <c r="ESH126" s="210"/>
      <c r="ESI126" s="15"/>
      <c r="ESJ126" s="15"/>
      <c r="ESK126" s="15"/>
      <c r="ESL126" s="15"/>
      <c r="ESM126" s="15"/>
      <c r="ESN126" s="15"/>
      <c r="ESO126" s="15"/>
      <c r="ESP126" s="15"/>
      <c r="ESQ126" s="15"/>
      <c r="ESR126" s="15"/>
      <c r="ESS126" s="19"/>
      <c r="EST126" s="15"/>
      <c r="ESU126" s="15"/>
      <c r="ESV126" s="15"/>
      <c r="ESW126" s="15"/>
      <c r="ESX126" s="15"/>
      <c r="ESY126" s="15"/>
      <c r="ESZ126" s="19"/>
      <c r="ETA126" s="59"/>
      <c r="ETB126" s="59"/>
      <c r="ETC126" s="52"/>
      <c r="ETD126" s="52"/>
      <c r="ETE126" s="52"/>
      <c r="ETF126" s="52"/>
      <c r="ETG126" s="52"/>
      <c r="ETH126" s="59"/>
      <c r="ETI126" s="59"/>
      <c r="ETJ126" s="59"/>
      <c r="ETK126" s="59"/>
      <c r="ETL126" s="60"/>
      <c r="ETM126" s="278"/>
      <c r="ETN126" s="243"/>
      <c r="ETO126" s="244"/>
      <c r="ETP126" s="244"/>
      <c r="ETQ126" s="244"/>
      <c r="ETR126" s="244"/>
      <c r="ETS126" s="244"/>
      <c r="ETT126" s="201"/>
      <c r="ETU126" s="210"/>
      <c r="ETV126" s="15"/>
      <c r="ETW126" s="15"/>
      <c r="ETX126" s="15"/>
      <c r="ETY126" s="15"/>
      <c r="ETZ126" s="15"/>
      <c r="EUA126" s="15"/>
      <c r="EUB126" s="15"/>
      <c r="EUC126" s="15"/>
      <c r="EUD126" s="15"/>
      <c r="EUE126" s="15"/>
      <c r="EUF126" s="19"/>
      <c r="EUG126" s="15"/>
      <c r="EUH126" s="15"/>
      <c r="EUI126" s="15"/>
      <c r="EUJ126" s="15"/>
      <c r="EUK126" s="15"/>
      <c r="EUL126" s="15"/>
      <c r="EUM126" s="19"/>
      <c r="EUN126" s="59"/>
      <c r="EUO126" s="59"/>
      <c r="EUP126" s="52"/>
      <c r="EUQ126" s="52"/>
      <c r="EUR126" s="52"/>
      <c r="EUS126" s="52"/>
      <c r="EUT126" s="52"/>
      <c r="EUU126" s="59"/>
      <c r="EUV126" s="59"/>
      <c r="EUW126" s="59"/>
      <c r="EUX126" s="59"/>
      <c r="EUY126" s="60"/>
      <c r="EUZ126" s="278"/>
      <c r="EVA126" s="243"/>
      <c r="EVB126" s="244"/>
      <c r="EVC126" s="244"/>
      <c r="EVD126" s="244"/>
      <c r="EVE126" s="244"/>
      <c r="EVF126" s="244"/>
      <c r="EVG126" s="201"/>
      <c r="EVH126" s="210"/>
      <c r="EVI126" s="15"/>
      <c r="EVJ126" s="15"/>
      <c r="EVK126" s="15"/>
      <c r="EVL126" s="15"/>
      <c r="EVM126" s="15"/>
      <c r="EVN126" s="15"/>
      <c r="EVO126" s="15"/>
      <c r="EVP126" s="15"/>
      <c r="EVQ126" s="15"/>
      <c r="EVR126" s="15"/>
      <c r="EVS126" s="19"/>
      <c r="EVT126" s="15"/>
      <c r="EVU126" s="15"/>
      <c r="EVV126" s="15"/>
      <c r="EVW126" s="15"/>
      <c r="EVX126" s="15"/>
      <c r="EVY126" s="15"/>
      <c r="EVZ126" s="19"/>
      <c r="EWA126" s="59"/>
      <c r="EWB126" s="59"/>
      <c r="EWC126" s="52"/>
      <c r="EWD126" s="52"/>
      <c r="EWE126" s="52"/>
      <c r="EWF126" s="52"/>
      <c r="EWG126" s="52"/>
      <c r="EWH126" s="59"/>
      <c r="EWI126" s="59"/>
      <c r="EWJ126" s="59"/>
      <c r="EWK126" s="59"/>
      <c r="EWL126" s="60"/>
      <c r="EWM126" s="278"/>
      <c r="EWN126" s="243"/>
      <c r="EWO126" s="244"/>
      <c r="EWP126" s="244"/>
      <c r="EWQ126" s="244"/>
      <c r="EWR126" s="244"/>
      <c r="EWS126" s="244"/>
      <c r="EWT126" s="201"/>
      <c r="EWU126" s="210"/>
      <c r="EWV126" s="15"/>
      <c r="EWW126" s="15"/>
      <c r="EWX126" s="15"/>
      <c r="EWY126" s="15"/>
      <c r="EWZ126" s="15"/>
      <c r="EXA126" s="15"/>
      <c r="EXB126" s="15"/>
      <c r="EXC126" s="15"/>
      <c r="EXD126" s="15"/>
      <c r="EXE126" s="15"/>
      <c r="EXF126" s="19"/>
      <c r="EXG126" s="15"/>
      <c r="EXH126" s="15"/>
      <c r="EXI126" s="15"/>
      <c r="EXJ126" s="15"/>
      <c r="EXK126" s="15"/>
      <c r="EXL126" s="15"/>
      <c r="EXM126" s="19"/>
      <c r="EXN126" s="59"/>
      <c r="EXO126" s="59"/>
      <c r="EXP126" s="52"/>
      <c r="EXQ126" s="52"/>
      <c r="EXR126" s="52"/>
      <c r="EXS126" s="52"/>
      <c r="EXT126" s="52"/>
      <c r="EXU126" s="59"/>
      <c r="EXV126" s="59"/>
      <c r="EXW126" s="59"/>
      <c r="EXX126" s="59"/>
      <c r="EXY126" s="60"/>
      <c r="EXZ126" s="278"/>
      <c r="EYA126" s="243"/>
      <c r="EYB126" s="244"/>
      <c r="EYC126" s="244"/>
      <c r="EYD126" s="244"/>
      <c r="EYE126" s="244"/>
      <c r="EYF126" s="244"/>
      <c r="EYG126" s="201"/>
      <c r="EYH126" s="210"/>
      <c r="EYI126" s="15"/>
      <c r="EYJ126" s="15"/>
      <c r="EYK126" s="15"/>
      <c r="EYL126" s="15"/>
      <c r="EYM126" s="15"/>
      <c r="EYN126" s="15"/>
      <c r="EYO126" s="15"/>
      <c r="EYP126" s="15"/>
      <c r="EYQ126" s="15"/>
      <c r="EYR126" s="15"/>
      <c r="EYS126" s="19"/>
      <c r="EYT126" s="15"/>
      <c r="EYU126" s="15"/>
      <c r="EYV126" s="15"/>
      <c r="EYW126" s="15"/>
      <c r="EYX126" s="15"/>
      <c r="EYY126" s="15"/>
      <c r="EYZ126" s="19"/>
      <c r="EZA126" s="59"/>
      <c r="EZB126" s="59"/>
      <c r="EZC126" s="52"/>
      <c r="EZD126" s="52"/>
      <c r="EZE126" s="52"/>
      <c r="EZF126" s="52"/>
      <c r="EZG126" s="52"/>
      <c r="EZH126" s="59"/>
      <c r="EZI126" s="59"/>
      <c r="EZJ126" s="59"/>
      <c r="EZK126" s="59"/>
      <c r="EZL126" s="60"/>
      <c r="EZM126" s="278"/>
      <c r="EZN126" s="243"/>
      <c r="EZO126" s="244"/>
      <c r="EZP126" s="244"/>
      <c r="EZQ126" s="244"/>
      <c r="EZR126" s="244"/>
      <c r="EZS126" s="244"/>
      <c r="EZT126" s="201"/>
      <c r="EZU126" s="210"/>
      <c r="EZV126" s="15"/>
      <c r="EZW126" s="15"/>
      <c r="EZX126" s="15"/>
      <c r="EZY126" s="15"/>
      <c r="EZZ126" s="15"/>
      <c r="FAA126" s="15"/>
      <c r="FAB126" s="15"/>
      <c r="FAC126" s="15"/>
      <c r="FAD126" s="15"/>
      <c r="FAE126" s="15"/>
      <c r="FAF126" s="19"/>
      <c r="FAG126" s="15"/>
      <c r="FAH126" s="15"/>
      <c r="FAI126" s="15"/>
      <c r="FAJ126" s="15"/>
      <c r="FAK126" s="15"/>
      <c r="FAL126" s="15"/>
      <c r="FAM126" s="19"/>
      <c r="FAN126" s="59"/>
      <c r="FAO126" s="59"/>
      <c r="FAP126" s="52"/>
      <c r="FAQ126" s="52"/>
      <c r="FAR126" s="52"/>
      <c r="FAS126" s="52"/>
      <c r="FAT126" s="52"/>
      <c r="FAU126" s="59"/>
      <c r="FAV126" s="59"/>
      <c r="FAW126" s="59"/>
      <c r="FAX126" s="59"/>
      <c r="FAY126" s="60"/>
      <c r="FAZ126" s="278"/>
      <c r="FBA126" s="243"/>
      <c r="FBB126" s="244"/>
      <c r="FBC126" s="244"/>
      <c r="FBD126" s="244"/>
      <c r="FBE126" s="244"/>
      <c r="FBF126" s="244"/>
      <c r="FBG126" s="201"/>
      <c r="FBH126" s="210"/>
      <c r="FBI126" s="15"/>
      <c r="FBJ126" s="15"/>
      <c r="FBK126" s="15"/>
      <c r="FBL126" s="15"/>
      <c r="FBM126" s="15"/>
      <c r="FBN126" s="15"/>
      <c r="FBO126" s="15"/>
      <c r="FBP126" s="15"/>
      <c r="FBQ126" s="15"/>
      <c r="FBR126" s="15"/>
      <c r="FBS126" s="19"/>
      <c r="FBT126" s="15"/>
      <c r="FBU126" s="15"/>
      <c r="FBV126" s="15"/>
      <c r="FBW126" s="15"/>
      <c r="FBX126" s="15"/>
      <c r="FBY126" s="15"/>
      <c r="FBZ126" s="19"/>
      <c r="FCA126" s="59"/>
      <c r="FCB126" s="59"/>
      <c r="FCC126" s="52"/>
      <c r="FCD126" s="52"/>
      <c r="FCE126" s="52"/>
      <c r="FCF126" s="52"/>
      <c r="FCG126" s="52"/>
      <c r="FCH126" s="59"/>
      <c r="FCI126" s="59"/>
      <c r="FCJ126" s="59"/>
      <c r="FCK126" s="59"/>
      <c r="FCL126" s="60"/>
      <c r="FCM126" s="278"/>
      <c r="FCN126" s="243"/>
      <c r="FCO126" s="244"/>
      <c r="FCP126" s="244"/>
      <c r="FCQ126" s="244"/>
      <c r="FCR126" s="244"/>
      <c r="FCS126" s="244"/>
      <c r="FCT126" s="201"/>
      <c r="FCU126" s="210"/>
      <c r="FCV126" s="15"/>
      <c r="FCW126" s="15"/>
      <c r="FCX126" s="15"/>
      <c r="FCY126" s="15"/>
      <c r="FCZ126" s="15"/>
      <c r="FDA126" s="15"/>
      <c r="FDB126" s="15"/>
      <c r="FDC126" s="15"/>
      <c r="FDD126" s="15"/>
      <c r="FDE126" s="15"/>
      <c r="FDF126" s="19"/>
      <c r="FDG126" s="15"/>
      <c r="FDH126" s="15"/>
      <c r="FDI126" s="15"/>
      <c r="FDJ126" s="15"/>
      <c r="FDK126" s="15"/>
      <c r="FDL126" s="15"/>
      <c r="FDM126" s="19"/>
      <c r="FDN126" s="59"/>
      <c r="FDO126" s="59"/>
      <c r="FDP126" s="52"/>
      <c r="FDQ126" s="52"/>
      <c r="FDR126" s="52"/>
      <c r="FDS126" s="52"/>
      <c r="FDT126" s="52"/>
      <c r="FDU126" s="59"/>
      <c r="FDV126" s="59"/>
      <c r="FDW126" s="59"/>
      <c r="FDX126" s="59"/>
      <c r="FDY126" s="60"/>
      <c r="FDZ126" s="278"/>
      <c r="FEA126" s="243"/>
      <c r="FEB126" s="244"/>
      <c r="FEC126" s="244"/>
      <c r="FED126" s="244"/>
      <c r="FEE126" s="244"/>
      <c r="FEF126" s="244"/>
      <c r="FEG126" s="201"/>
      <c r="FEH126" s="210"/>
      <c r="FEI126" s="15"/>
      <c r="FEJ126" s="15"/>
      <c r="FEK126" s="15"/>
      <c r="FEL126" s="15"/>
      <c r="FEM126" s="15"/>
      <c r="FEN126" s="15"/>
      <c r="FEO126" s="15"/>
      <c r="FEP126" s="15"/>
      <c r="FEQ126" s="15"/>
      <c r="FER126" s="15"/>
      <c r="FES126" s="19"/>
      <c r="FET126" s="15"/>
      <c r="FEU126" s="15"/>
      <c r="FEV126" s="15"/>
      <c r="FEW126" s="15"/>
      <c r="FEX126" s="15"/>
      <c r="FEY126" s="15"/>
      <c r="FEZ126" s="19"/>
      <c r="FFA126" s="59"/>
      <c r="FFB126" s="59"/>
      <c r="FFC126" s="52"/>
      <c r="FFD126" s="52"/>
      <c r="FFE126" s="52"/>
      <c r="FFF126" s="52"/>
      <c r="FFG126" s="52"/>
      <c r="FFH126" s="59"/>
      <c r="FFI126" s="59"/>
      <c r="FFJ126" s="59"/>
      <c r="FFK126" s="59"/>
      <c r="FFL126" s="60"/>
      <c r="FFM126" s="278"/>
      <c r="FFN126" s="243"/>
      <c r="FFO126" s="244"/>
      <c r="FFP126" s="244"/>
      <c r="FFQ126" s="244"/>
      <c r="FFR126" s="244"/>
      <c r="FFS126" s="244"/>
      <c r="FFT126" s="201"/>
      <c r="FFU126" s="210"/>
      <c r="FFV126" s="15"/>
      <c r="FFW126" s="15"/>
      <c r="FFX126" s="15"/>
      <c r="FFY126" s="15"/>
      <c r="FFZ126" s="15"/>
      <c r="FGA126" s="15"/>
      <c r="FGB126" s="15"/>
      <c r="FGC126" s="15"/>
      <c r="FGD126" s="15"/>
      <c r="FGE126" s="15"/>
      <c r="FGF126" s="19"/>
      <c r="FGG126" s="15"/>
      <c r="FGH126" s="15"/>
      <c r="FGI126" s="15"/>
      <c r="FGJ126" s="15"/>
      <c r="FGK126" s="15"/>
      <c r="FGL126" s="15"/>
      <c r="FGM126" s="19"/>
      <c r="FGN126" s="59"/>
      <c r="FGO126" s="59"/>
      <c r="FGP126" s="52"/>
      <c r="FGQ126" s="52"/>
      <c r="FGR126" s="52"/>
      <c r="FGS126" s="52"/>
      <c r="FGT126" s="52"/>
      <c r="FGU126" s="59"/>
      <c r="FGV126" s="59"/>
      <c r="FGW126" s="59"/>
      <c r="FGX126" s="59"/>
      <c r="FGY126" s="60"/>
      <c r="FGZ126" s="278"/>
      <c r="FHA126" s="243"/>
      <c r="FHB126" s="244"/>
      <c r="FHC126" s="244"/>
      <c r="FHD126" s="244"/>
      <c r="FHE126" s="244"/>
      <c r="FHF126" s="244"/>
      <c r="FHG126" s="201"/>
      <c r="FHH126" s="210"/>
      <c r="FHI126" s="15"/>
      <c r="FHJ126" s="15"/>
      <c r="FHK126" s="15"/>
      <c r="FHL126" s="15"/>
      <c r="FHM126" s="15"/>
      <c r="FHN126" s="15"/>
      <c r="FHO126" s="15"/>
      <c r="FHP126" s="15"/>
      <c r="FHQ126" s="15"/>
      <c r="FHR126" s="15"/>
      <c r="FHS126" s="19"/>
      <c r="FHT126" s="15"/>
      <c r="FHU126" s="15"/>
      <c r="FHV126" s="15"/>
      <c r="FHW126" s="15"/>
      <c r="FHX126" s="15"/>
      <c r="FHY126" s="15"/>
      <c r="FHZ126" s="19"/>
      <c r="FIA126" s="59"/>
      <c r="FIB126" s="59"/>
      <c r="FIC126" s="52"/>
      <c r="FID126" s="52"/>
      <c r="FIE126" s="52"/>
      <c r="FIF126" s="52"/>
      <c r="FIG126" s="52"/>
      <c r="FIH126" s="59"/>
      <c r="FII126" s="59"/>
      <c r="FIJ126" s="59"/>
      <c r="FIK126" s="59"/>
      <c r="FIL126" s="60"/>
      <c r="FIM126" s="278"/>
      <c r="FIN126" s="243"/>
      <c r="FIO126" s="244"/>
      <c r="FIP126" s="244"/>
      <c r="FIQ126" s="244"/>
      <c r="FIR126" s="244"/>
      <c r="FIS126" s="244"/>
      <c r="FIT126" s="201"/>
      <c r="FIU126" s="210"/>
      <c r="FIV126" s="15"/>
      <c r="FIW126" s="15"/>
      <c r="FIX126" s="15"/>
      <c r="FIY126" s="15"/>
      <c r="FIZ126" s="15"/>
      <c r="FJA126" s="15"/>
      <c r="FJB126" s="15"/>
      <c r="FJC126" s="15"/>
      <c r="FJD126" s="15"/>
      <c r="FJE126" s="15"/>
      <c r="FJF126" s="19"/>
      <c r="FJG126" s="15"/>
      <c r="FJH126" s="15"/>
      <c r="FJI126" s="15"/>
      <c r="FJJ126" s="15"/>
      <c r="FJK126" s="15"/>
      <c r="FJL126" s="15"/>
      <c r="FJM126" s="19"/>
      <c r="FJN126" s="59"/>
      <c r="FJO126" s="59"/>
      <c r="FJP126" s="52"/>
      <c r="FJQ126" s="52"/>
      <c r="FJR126" s="52"/>
      <c r="FJS126" s="52"/>
      <c r="FJT126" s="52"/>
      <c r="FJU126" s="59"/>
      <c r="FJV126" s="59"/>
      <c r="FJW126" s="59"/>
      <c r="FJX126" s="59"/>
      <c r="FJY126" s="60"/>
      <c r="FJZ126" s="278"/>
      <c r="FKA126" s="243"/>
      <c r="FKB126" s="244"/>
      <c r="FKC126" s="244"/>
      <c r="FKD126" s="244"/>
      <c r="FKE126" s="244"/>
      <c r="FKF126" s="244"/>
      <c r="FKG126" s="201"/>
      <c r="FKH126" s="210"/>
      <c r="FKI126" s="15"/>
      <c r="FKJ126" s="15"/>
      <c r="FKK126" s="15"/>
      <c r="FKL126" s="15"/>
      <c r="FKM126" s="15"/>
      <c r="FKN126" s="15"/>
      <c r="FKO126" s="15"/>
      <c r="FKP126" s="15"/>
      <c r="FKQ126" s="15"/>
      <c r="FKR126" s="15"/>
      <c r="FKS126" s="19"/>
      <c r="FKT126" s="15"/>
      <c r="FKU126" s="15"/>
      <c r="FKV126" s="15"/>
      <c r="FKW126" s="15"/>
      <c r="FKX126" s="15"/>
      <c r="FKY126" s="15"/>
      <c r="FKZ126" s="19"/>
      <c r="FLA126" s="59"/>
      <c r="FLB126" s="59"/>
      <c r="FLC126" s="52"/>
      <c r="FLD126" s="52"/>
      <c r="FLE126" s="52"/>
      <c r="FLF126" s="52"/>
      <c r="FLG126" s="52"/>
      <c r="FLH126" s="59"/>
      <c r="FLI126" s="59"/>
      <c r="FLJ126" s="59"/>
      <c r="FLK126" s="59"/>
      <c r="FLL126" s="60"/>
      <c r="FLM126" s="278"/>
      <c r="FLN126" s="243"/>
      <c r="FLO126" s="244"/>
      <c r="FLP126" s="244"/>
      <c r="FLQ126" s="244"/>
      <c r="FLR126" s="244"/>
      <c r="FLS126" s="244"/>
      <c r="FLT126" s="201"/>
      <c r="FLU126" s="210"/>
      <c r="FLV126" s="15"/>
      <c r="FLW126" s="15"/>
      <c r="FLX126" s="15"/>
      <c r="FLY126" s="15"/>
      <c r="FLZ126" s="15"/>
      <c r="FMA126" s="15"/>
      <c r="FMB126" s="15"/>
      <c r="FMC126" s="15"/>
      <c r="FMD126" s="15"/>
      <c r="FME126" s="15"/>
      <c r="FMF126" s="19"/>
      <c r="FMG126" s="15"/>
      <c r="FMH126" s="15"/>
      <c r="FMI126" s="15"/>
      <c r="FMJ126" s="15"/>
      <c r="FMK126" s="15"/>
      <c r="FML126" s="15"/>
      <c r="FMM126" s="19"/>
      <c r="FMN126" s="59"/>
      <c r="FMO126" s="59"/>
      <c r="FMP126" s="52"/>
      <c r="FMQ126" s="52"/>
      <c r="FMR126" s="52"/>
      <c r="FMS126" s="52"/>
      <c r="FMT126" s="52"/>
      <c r="FMU126" s="59"/>
      <c r="FMV126" s="59"/>
      <c r="FMW126" s="59"/>
      <c r="FMX126" s="59"/>
      <c r="FMY126" s="60"/>
      <c r="FMZ126" s="278"/>
      <c r="FNA126" s="243"/>
      <c r="FNB126" s="244"/>
      <c r="FNC126" s="244"/>
      <c r="FND126" s="244"/>
      <c r="FNE126" s="244"/>
      <c r="FNF126" s="244"/>
      <c r="FNG126" s="201"/>
      <c r="FNH126" s="210"/>
      <c r="FNI126" s="15"/>
      <c r="FNJ126" s="15"/>
      <c r="FNK126" s="15"/>
      <c r="FNL126" s="15"/>
      <c r="FNM126" s="15"/>
      <c r="FNN126" s="15"/>
      <c r="FNO126" s="15"/>
      <c r="FNP126" s="15"/>
      <c r="FNQ126" s="15"/>
      <c r="FNR126" s="15"/>
      <c r="FNS126" s="19"/>
      <c r="FNT126" s="15"/>
      <c r="FNU126" s="15"/>
      <c r="FNV126" s="15"/>
      <c r="FNW126" s="15"/>
      <c r="FNX126" s="15"/>
      <c r="FNY126" s="15"/>
      <c r="FNZ126" s="19"/>
      <c r="FOA126" s="59"/>
      <c r="FOB126" s="59"/>
      <c r="FOC126" s="52"/>
      <c r="FOD126" s="52"/>
      <c r="FOE126" s="52"/>
      <c r="FOF126" s="52"/>
      <c r="FOG126" s="52"/>
      <c r="FOH126" s="59"/>
      <c r="FOI126" s="59"/>
      <c r="FOJ126" s="59"/>
      <c r="FOK126" s="59"/>
      <c r="FOL126" s="60"/>
      <c r="FOM126" s="278"/>
      <c r="FON126" s="243"/>
      <c r="FOO126" s="244"/>
      <c r="FOP126" s="244"/>
      <c r="FOQ126" s="244"/>
      <c r="FOR126" s="244"/>
      <c r="FOS126" s="244"/>
      <c r="FOT126" s="201"/>
      <c r="FOU126" s="210"/>
      <c r="FOV126" s="15"/>
      <c r="FOW126" s="15"/>
      <c r="FOX126" s="15"/>
      <c r="FOY126" s="15"/>
      <c r="FOZ126" s="15"/>
      <c r="FPA126" s="15"/>
      <c r="FPB126" s="15"/>
      <c r="FPC126" s="15"/>
      <c r="FPD126" s="15"/>
      <c r="FPE126" s="15"/>
      <c r="FPF126" s="19"/>
      <c r="FPG126" s="15"/>
      <c r="FPH126" s="15"/>
      <c r="FPI126" s="15"/>
      <c r="FPJ126" s="15"/>
      <c r="FPK126" s="15"/>
      <c r="FPL126" s="15"/>
      <c r="FPM126" s="19"/>
      <c r="FPN126" s="59"/>
      <c r="FPO126" s="59"/>
      <c r="FPP126" s="52"/>
      <c r="FPQ126" s="52"/>
      <c r="FPR126" s="52"/>
      <c r="FPS126" s="52"/>
      <c r="FPT126" s="52"/>
      <c r="FPU126" s="59"/>
      <c r="FPV126" s="59"/>
      <c r="FPW126" s="59"/>
      <c r="FPX126" s="59"/>
      <c r="FPY126" s="60"/>
      <c r="FPZ126" s="278"/>
      <c r="FQA126" s="243"/>
      <c r="FQB126" s="244"/>
      <c r="FQC126" s="244"/>
      <c r="FQD126" s="244"/>
      <c r="FQE126" s="244"/>
      <c r="FQF126" s="244"/>
      <c r="FQG126" s="201"/>
      <c r="FQH126" s="210"/>
      <c r="FQI126" s="15"/>
      <c r="FQJ126" s="15"/>
      <c r="FQK126" s="15"/>
      <c r="FQL126" s="15"/>
      <c r="FQM126" s="15"/>
      <c r="FQN126" s="15"/>
      <c r="FQO126" s="15"/>
      <c r="FQP126" s="15"/>
      <c r="FQQ126" s="15"/>
      <c r="FQR126" s="15"/>
      <c r="FQS126" s="19"/>
      <c r="FQT126" s="15"/>
      <c r="FQU126" s="15"/>
      <c r="FQV126" s="15"/>
      <c r="FQW126" s="15"/>
      <c r="FQX126" s="15"/>
      <c r="FQY126" s="15"/>
      <c r="FQZ126" s="19"/>
      <c r="FRA126" s="59"/>
      <c r="FRB126" s="59"/>
      <c r="FRC126" s="52"/>
      <c r="FRD126" s="52"/>
      <c r="FRE126" s="52"/>
      <c r="FRF126" s="52"/>
      <c r="FRG126" s="52"/>
      <c r="FRH126" s="59"/>
      <c r="FRI126" s="59"/>
      <c r="FRJ126" s="59"/>
      <c r="FRK126" s="59"/>
      <c r="FRL126" s="60"/>
      <c r="FRM126" s="278"/>
      <c r="FRN126" s="243"/>
      <c r="FRO126" s="244"/>
      <c r="FRP126" s="244"/>
      <c r="FRQ126" s="244"/>
      <c r="FRR126" s="244"/>
      <c r="FRS126" s="244"/>
      <c r="FRT126" s="201"/>
      <c r="FRU126" s="210"/>
      <c r="FRV126" s="15"/>
      <c r="FRW126" s="15"/>
      <c r="FRX126" s="15"/>
      <c r="FRY126" s="15"/>
      <c r="FRZ126" s="15"/>
      <c r="FSA126" s="15"/>
      <c r="FSB126" s="15"/>
      <c r="FSC126" s="15"/>
      <c r="FSD126" s="15"/>
      <c r="FSE126" s="15"/>
      <c r="FSF126" s="19"/>
      <c r="FSG126" s="15"/>
      <c r="FSH126" s="15"/>
      <c r="FSI126" s="15"/>
      <c r="FSJ126" s="15"/>
      <c r="FSK126" s="15"/>
      <c r="FSL126" s="15"/>
      <c r="FSM126" s="19"/>
      <c r="FSN126" s="59"/>
      <c r="FSO126" s="59"/>
      <c r="FSP126" s="52"/>
      <c r="FSQ126" s="52"/>
      <c r="FSR126" s="52"/>
      <c r="FSS126" s="52"/>
      <c r="FST126" s="52"/>
      <c r="FSU126" s="59"/>
      <c r="FSV126" s="59"/>
      <c r="FSW126" s="59"/>
      <c r="FSX126" s="59"/>
      <c r="FSY126" s="60"/>
      <c r="FSZ126" s="278"/>
      <c r="FTA126" s="243"/>
      <c r="FTB126" s="244"/>
      <c r="FTC126" s="244"/>
      <c r="FTD126" s="244"/>
      <c r="FTE126" s="244"/>
      <c r="FTF126" s="244"/>
      <c r="FTG126" s="201"/>
      <c r="FTH126" s="210"/>
      <c r="FTI126" s="15"/>
      <c r="FTJ126" s="15"/>
      <c r="FTK126" s="15"/>
      <c r="FTL126" s="15"/>
      <c r="FTM126" s="15"/>
      <c r="FTN126" s="15"/>
      <c r="FTO126" s="15"/>
      <c r="FTP126" s="15"/>
      <c r="FTQ126" s="15"/>
      <c r="FTR126" s="15"/>
      <c r="FTS126" s="19"/>
      <c r="FTT126" s="15"/>
      <c r="FTU126" s="15"/>
      <c r="FTV126" s="15"/>
      <c r="FTW126" s="15"/>
      <c r="FTX126" s="15"/>
      <c r="FTY126" s="15"/>
      <c r="FTZ126" s="19"/>
      <c r="FUA126" s="59"/>
      <c r="FUB126" s="59"/>
      <c r="FUC126" s="52"/>
      <c r="FUD126" s="52"/>
      <c r="FUE126" s="52"/>
      <c r="FUF126" s="52"/>
      <c r="FUG126" s="52"/>
      <c r="FUH126" s="59"/>
      <c r="FUI126" s="59"/>
      <c r="FUJ126" s="59"/>
      <c r="FUK126" s="59"/>
      <c r="FUL126" s="60"/>
      <c r="FUM126" s="278"/>
      <c r="FUN126" s="243"/>
      <c r="FUO126" s="244"/>
      <c r="FUP126" s="244"/>
      <c r="FUQ126" s="244"/>
      <c r="FUR126" s="244"/>
      <c r="FUS126" s="244"/>
      <c r="FUT126" s="201"/>
      <c r="FUU126" s="210"/>
      <c r="FUV126" s="15"/>
      <c r="FUW126" s="15"/>
      <c r="FUX126" s="15"/>
      <c r="FUY126" s="15"/>
      <c r="FUZ126" s="15"/>
      <c r="FVA126" s="15"/>
      <c r="FVB126" s="15"/>
      <c r="FVC126" s="15"/>
      <c r="FVD126" s="15"/>
      <c r="FVE126" s="15"/>
      <c r="FVF126" s="19"/>
      <c r="FVG126" s="15"/>
      <c r="FVH126" s="15"/>
      <c r="FVI126" s="15"/>
      <c r="FVJ126" s="15"/>
      <c r="FVK126" s="15"/>
      <c r="FVL126" s="15"/>
      <c r="FVM126" s="19"/>
      <c r="FVN126" s="59"/>
      <c r="FVO126" s="59"/>
      <c r="FVP126" s="52"/>
      <c r="FVQ126" s="52"/>
      <c r="FVR126" s="52"/>
      <c r="FVS126" s="52"/>
      <c r="FVT126" s="52"/>
      <c r="FVU126" s="59"/>
      <c r="FVV126" s="59"/>
      <c r="FVW126" s="59"/>
      <c r="FVX126" s="59"/>
      <c r="FVY126" s="60"/>
      <c r="FVZ126" s="278"/>
      <c r="FWA126" s="243"/>
      <c r="FWB126" s="244"/>
      <c r="FWC126" s="244"/>
      <c r="FWD126" s="244"/>
      <c r="FWE126" s="244"/>
      <c r="FWF126" s="244"/>
      <c r="FWG126" s="201"/>
      <c r="FWH126" s="210"/>
      <c r="FWI126" s="15"/>
      <c r="FWJ126" s="15"/>
      <c r="FWK126" s="15"/>
      <c r="FWL126" s="15"/>
      <c r="FWM126" s="15"/>
      <c r="FWN126" s="15"/>
      <c r="FWO126" s="15"/>
      <c r="FWP126" s="15"/>
      <c r="FWQ126" s="15"/>
      <c r="FWR126" s="15"/>
      <c r="FWS126" s="19"/>
      <c r="FWT126" s="15"/>
      <c r="FWU126" s="15"/>
      <c r="FWV126" s="15"/>
      <c r="FWW126" s="15"/>
      <c r="FWX126" s="15"/>
      <c r="FWY126" s="15"/>
      <c r="FWZ126" s="19"/>
      <c r="FXA126" s="59"/>
      <c r="FXB126" s="59"/>
      <c r="FXC126" s="52"/>
      <c r="FXD126" s="52"/>
      <c r="FXE126" s="52"/>
      <c r="FXF126" s="52"/>
      <c r="FXG126" s="52"/>
      <c r="FXH126" s="59"/>
      <c r="FXI126" s="59"/>
      <c r="FXJ126" s="59"/>
      <c r="FXK126" s="59"/>
      <c r="FXL126" s="60"/>
      <c r="FXM126" s="278"/>
      <c r="FXN126" s="243"/>
      <c r="FXO126" s="244"/>
      <c r="FXP126" s="244"/>
      <c r="FXQ126" s="244"/>
      <c r="FXR126" s="244"/>
      <c r="FXS126" s="244"/>
      <c r="FXT126" s="201"/>
      <c r="FXU126" s="210"/>
      <c r="FXV126" s="15"/>
      <c r="FXW126" s="15"/>
      <c r="FXX126" s="15"/>
      <c r="FXY126" s="15"/>
      <c r="FXZ126" s="15"/>
      <c r="FYA126" s="15"/>
      <c r="FYB126" s="15"/>
      <c r="FYC126" s="15"/>
      <c r="FYD126" s="15"/>
      <c r="FYE126" s="15"/>
      <c r="FYF126" s="19"/>
      <c r="FYG126" s="15"/>
      <c r="FYH126" s="15"/>
      <c r="FYI126" s="15"/>
      <c r="FYJ126" s="15"/>
      <c r="FYK126" s="15"/>
      <c r="FYL126" s="15"/>
      <c r="FYM126" s="19"/>
      <c r="FYN126" s="59"/>
      <c r="FYO126" s="59"/>
      <c r="FYP126" s="52"/>
      <c r="FYQ126" s="52"/>
      <c r="FYR126" s="52"/>
      <c r="FYS126" s="52"/>
      <c r="FYT126" s="52"/>
      <c r="FYU126" s="59"/>
      <c r="FYV126" s="59"/>
      <c r="FYW126" s="59"/>
      <c r="FYX126" s="59"/>
      <c r="FYY126" s="60"/>
      <c r="FYZ126" s="278"/>
      <c r="FZA126" s="243"/>
      <c r="FZB126" s="244"/>
      <c r="FZC126" s="244"/>
      <c r="FZD126" s="244"/>
      <c r="FZE126" s="244"/>
      <c r="FZF126" s="244"/>
      <c r="FZG126" s="201"/>
      <c r="FZH126" s="210"/>
      <c r="FZI126" s="15"/>
      <c r="FZJ126" s="15"/>
      <c r="FZK126" s="15"/>
      <c r="FZL126" s="15"/>
      <c r="FZM126" s="15"/>
      <c r="FZN126" s="15"/>
      <c r="FZO126" s="15"/>
      <c r="FZP126" s="15"/>
      <c r="FZQ126" s="15"/>
      <c r="FZR126" s="15"/>
      <c r="FZS126" s="19"/>
      <c r="FZT126" s="15"/>
      <c r="FZU126" s="15"/>
      <c r="FZV126" s="15"/>
      <c r="FZW126" s="15"/>
      <c r="FZX126" s="15"/>
      <c r="FZY126" s="15"/>
      <c r="FZZ126" s="19"/>
      <c r="GAA126" s="59"/>
      <c r="GAB126" s="59"/>
      <c r="GAC126" s="52"/>
      <c r="GAD126" s="52"/>
      <c r="GAE126" s="52"/>
      <c r="GAF126" s="52"/>
      <c r="GAG126" s="52"/>
      <c r="GAH126" s="59"/>
      <c r="GAI126" s="59"/>
      <c r="GAJ126" s="59"/>
      <c r="GAK126" s="59"/>
      <c r="GAL126" s="60"/>
      <c r="GAM126" s="278"/>
      <c r="GAN126" s="243"/>
      <c r="GAO126" s="244"/>
      <c r="GAP126" s="244"/>
      <c r="GAQ126" s="244"/>
      <c r="GAR126" s="244"/>
      <c r="GAS126" s="244"/>
      <c r="GAT126" s="201"/>
      <c r="GAU126" s="210"/>
      <c r="GAV126" s="15"/>
      <c r="GAW126" s="15"/>
      <c r="GAX126" s="15"/>
      <c r="GAY126" s="15"/>
      <c r="GAZ126" s="15"/>
      <c r="GBA126" s="15"/>
      <c r="GBB126" s="15"/>
      <c r="GBC126" s="15"/>
      <c r="GBD126" s="15"/>
      <c r="GBE126" s="15"/>
      <c r="GBF126" s="19"/>
      <c r="GBG126" s="15"/>
      <c r="GBH126" s="15"/>
      <c r="GBI126" s="15"/>
      <c r="GBJ126" s="15"/>
      <c r="GBK126" s="15"/>
      <c r="GBL126" s="15"/>
      <c r="GBM126" s="19"/>
      <c r="GBN126" s="59"/>
      <c r="GBO126" s="59"/>
      <c r="GBP126" s="52"/>
      <c r="GBQ126" s="52"/>
      <c r="GBR126" s="52"/>
      <c r="GBS126" s="52"/>
      <c r="GBT126" s="52"/>
      <c r="GBU126" s="59"/>
      <c r="GBV126" s="59"/>
      <c r="GBW126" s="59"/>
      <c r="GBX126" s="59"/>
      <c r="GBY126" s="60"/>
      <c r="GBZ126" s="278"/>
      <c r="GCA126" s="243"/>
      <c r="GCB126" s="244"/>
      <c r="GCC126" s="244"/>
      <c r="GCD126" s="244"/>
      <c r="GCE126" s="244"/>
      <c r="GCF126" s="244"/>
      <c r="GCG126" s="201"/>
      <c r="GCH126" s="210"/>
      <c r="GCI126" s="15"/>
      <c r="GCJ126" s="15"/>
      <c r="GCK126" s="15"/>
      <c r="GCL126" s="15"/>
      <c r="GCM126" s="15"/>
      <c r="GCN126" s="15"/>
      <c r="GCO126" s="15"/>
      <c r="GCP126" s="15"/>
      <c r="GCQ126" s="15"/>
      <c r="GCR126" s="15"/>
      <c r="GCS126" s="19"/>
      <c r="GCT126" s="15"/>
      <c r="GCU126" s="15"/>
      <c r="GCV126" s="15"/>
      <c r="GCW126" s="15"/>
      <c r="GCX126" s="15"/>
      <c r="GCY126" s="15"/>
      <c r="GCZ126" s="19"/>
      <c r="GDA126" s="59"/>
      <c r="GDB126" s="59"/>
      <c r="GDC126" s="52"/>
      <c r="GDD126" s="52"/>
      <c r="GDE126" s="52"/>
      <c r="GDF126" s="52"/>
      <c r="GDG126" s="52"/>
      <c r="GDH126" s="59"/>
      <c r="GDI126" s="59"/>
      <c r="GDJ126" s="59"/>
      <c r="GDK126" s="59"/>
      <c r="GDL126" s="60"/>
      <c r="GDM126" s="278"/>
      <c r="GDN126" s="243"/>
      <c r="GDO126" s="244"/>
      <c r="GDP126" s="244"/>
      <c r="GDQ126" s="244"/>
      <c r="GDR126" s="244"/>
      <c r="GDS126" s="244"/>
      <c r="GDT126" s="201"/>
      <c r="GDU126" s="210"/>
      <c r="GDV126" s="15"/>
      <c r="GDW126" s="15"/>
      <c r="GDX126" s="15"/>
      <c r="GDY126" s="15"/>
      <c r="GDZ126" s="15"/>
      <c r="GEA126" s="15"/>
      <c r="GEB126" s="15"/>
      <c r="GEC126" s="15"/>
      <c r="GED126" s="15"/>
      <c r="GEE126" s="15"/>
      <c r="GEF126" s="19"/>
      <c r="GEG126" s="15"/>
      <c r="GEH126" s="15"/>
      <c r="GEI126" s="15"/>
      <c r="GEJ126" s="15"/>
      <c r="GEK126" s="15"/>
      <c r="GEL126" s="15"/>
      <c r="GEM126" s="19"/>
      <c r="GEN126" s="59"/>
      <c r="GEO126" s="59"/>
      <c r="GEP126" s="52"/>
      <c r="GEQ126" s="52"/>
      <c r="GER126" s="52"/>
      <c r="GES126" s="52"/>
      <c r="GET126" s="52"/>
      <c r="GEU126" s="59"/>
      <c r="GEV126" s="59"/>
      <c r="GEW126" s="59"/>
      <c r="GEX126" s="59"/>
      <c r="GEY126" s="60"/>
      <c r="GEZ126" s="278"/>
      <c r="GFA126" s="243"/>
      <c r="GFB126" s="244"/>
      <c r="GFC126" s="244"/>
      <c r="GFD126" s="244"/>
      <c r="GFE126" s="244"/>
      <c r="GFF126" s="244"/>
      <c r="GFG126" s="201"/>
      <c r="GFH126" s="210"/>
      <c r="GFI126" s="15"/>
      <c r="GFJ126" s="15"/>
      <c r="GFK126" s="15"/>
      <c r="GFL126" s="15"/>
      <c r="GFM126" s="15"/>
      <c r="GFN126" s="15"/>
      <c r="GFO126" s="15"/>
      <c r="GFP126" s="15"/>
      <c r="GFQ126" s="15"/>
      <c r="GFR126" s="15"/>
      <c r="GFS126" s="19"/>
      <c r="GFT126" s="15"/>
      <c r="GFU126" s="15"/>
      <c r="GFV126" s="15"/>
      <c r="GFW126" s="15"/>
      <c r="GFX126" s="15"/>
      <c r="GFY126" s="15"/>
      <c r="GFZ126" s="19"/>
      <c r="GGA126" s="59"/>
      <c r="GGB126" s="59"/>
      <c r="GGC126" s="52"/>
      <c r="GGD126" s="52"/>
      <c r="GGE126" s="52"/>
      <c r="GGF126" s="52"/>
      <c r="GGG126" s="52"/>
      <c r="GGH126" s="59"/>
      <c r="GGI126" s="59"/>
      <c r="GGJ126" s="59"/>
      <c r="GGK126" s="59"/>
      <c r="GGL126" s="60"/>
      <c r="GGM126" s="278"/>
      <c r="GGN126" s="243"/>
      <c r="GGO126" s="244"/>
      <c r="GGP126" s="244"/>
      <c r="GGQ126" s="244"/>
      <c r="GGR126" s="244"/>
      <c r="GGS126" s="244"/>
      <c r="GGT126" s="201"/>
      <c r="GGU126" s="210"/>
      <c r="GGV126" s="15"/>
      <c r="GGW126" s="15"/>
      <c r="GGX126" s="15"/>
      <c r="GGY126" s="15"/>
      <c r="GGZ126" s="15"/>
      <c r="GHA126" s="15"/>
      <c r="GHB126" s="15"/>
      <c r="GHC126" s="15"/>
      <c r="GHD126" s="15"/>
      <c r="GHE126" s="15"/>
      <c r="GHF126" s="19"/>
      <c r="GHG126" s="15"/>
      <c r="GHH126" s="15"/>
      <c r="GHI126" s="15"/>
      <c r="GHJ126" s="15"/>
      <c r="GHK126" s="15"/>
      <c r="GHL126" s="15"/>
      <c r="GHM126" s="19"/>
      <c r="GHN126" s="59"/>
      <c r="GHO126" s="59"/>
      <c r="GHP126" s="52"/>
      <c r="GHQ126" s="52"/>
      <c r="GHR126" s="52"/>
      <c r="GHS126" s="52"/>
      <c r="GHT126" s="52"/>
      <c r="GHU126" s="59"/>
      <c r="GHV126" s="59"/>
      <c r="GHW126" s="59"/>
      <c r="GHX126" s="59"/>
      <c r="GHY126" s="60"/>
      <c r="GHZ126" s="278"/>
      <c r="GIA126" s="243"/>
      <c r="GIB126" s="244"/>
      <c r="GIC126" s="244"/>
      <c r="GID126" s="244"/>
      <c r="GIE126" s="244"/>
      <c r="GIF126" s="244"/>
      <c r="GIG126" s="201"/>
      <c r="GIH126" s="210"/>
      <c r="GII126" s="15"/>
      <c r="GIJ126" s="15"/>
      <c r="GIK126" s="15"/>
      <c r="GIL126" s="15"/>
      <c r="GIM126" s="15"/>
      <c r="GIN126" s="15"/>
      <c r="GIO126" s="15"/>
      <c r="GIP126" s="15"/>
      <c r="GIQ126" s="15"/>
      <c r="GIR126" s="15"/>
      <c r="GIS126" s="19"/>
      <c r="GIT126" s="15"/>
      <c r="GIU126" s="15"/>
      <c r="GIV126" s="15"/>
      <c r="GIW126" s="15"/>
      <c r="GIX126" s="15"/>
      <c r="GIY126" s="15"/>
      <c r="GIZ126" s="19"/>
      <c r="GJA126" s="59"/>
      <c r="GJB126" s="59"/>
      <c r="GJC126" s="52"/>
      <c r="GJD126" s="52"/>
      <c r="GJE126" s="52"/>
      <c r="GJF126" s="52"/>
      <c r="GJG126" s="52"/>
      <c r="GJH126" s="59"/>
      <c r="GJI126" s="59"/>
      <c r="GJJ126" s="59"/>
      <c r="GJK126" s="59"/>
      <c r="GJL126" s="60"/>
      <c r="GJM126" s="278"/>
      <c r="GJN126" s="243"/>
      <c r="GJO126" s="244"/>
      <c r="GJP126" s="244"/>
      <c r="GJQ126" s="244"/>
      <c r="GJR126" s="244"/>
      <c r="GJS126" s="244"/>
      <c r="GJT126" s="201"/>
      <c r="GJU126" s="210"/>
      <c r="GJV126" s="15"/>
      <c r="GJW126" s="15"/>
      <c r="GJX126" s="15"/>
      <c r="GJY126" s="15"/>
      <c r="GJZ126" s="15"/>
      <c r="GKA126" s="15"/>
      <c r="GKB126" s="15"/>
      <c r="GKC126" s="15"/>
      <c r="GKD126" s="15"/>
      <c r="GKE126" s="15"/>
      <c r="GKF126" s="19"/>
      <c r="GKG126" s="15"/>
      <c r="GKH126" s="15"/>
      <c r="GKI126" s="15"/>
      <c r="GKJ126" s="15"/>
      <c r="GKK126" s="15"/>
      <c r="GKL126" s="15"/>
      <c r="GKM126" s="19"/>
      <c r="GKN126" s="59"/>
      <c r="GKO126" s="59"/>
      <c r="GKP126" s="52"/>
      <c r="GKQ126" s="52"/>
      <c r="GKR126" s="52"/>
      <c r="GKS126" s="52"/>
      <c r="GKT126" s="52"/>
      <c r="GKU126" s="59"/>
      <c r="GKV126" s="59"/>
      <c r="GKW126" s="59"/>
      <c r="GKX126" s="59"/>
      <c r="GKY126" s="60"/>
      <c r="GKZ126" s="278"/>
      <c r="GLA126" s="243"/>
      <c r="GLB126" s="244"/>
      <c r="GLC126" s="244"/>
      <c r="GLD126" s="244"/>
      <c r="GLE126" s="244"/>
      <c r="GLF126" s="244"/>
      <c r="GLG126" s="201"/>
      <c r="GLH126" s="210"/>
      <c r="GLI126" s="15"/>
      <c r="GLJ126" s="15"/>
      <c r="GLK126" s="15"/>
      <c r="GLL126" s="15"/>
      <c r="GLM126" s="15"/>
      <c r="GLN126" s="15"/>
      <c r="GLO126" s="15"/>
      <c r="GLP126" s="15"/>
      <c r="GLQ126" s="15"/>
      <c r="GLR126" s="15"/>
      <c r="GLS126" s="19"/>
      <c r="GLT126" s="15"/>
      <c r="GLU126" s="15"/>
      <c r="GLV126" s="15"/>
      <c r="GLW126" s="15"/>
      <c r="GLX126" s="15"/>
      <c r="GLY126" s="15"/>
      <c r="GLZ126" s="19"/>
      <c r="GMA126" s="59"/>
      <c r="GMB126" s="59"/>
      <c r="GMC126" s="52"/>
      <c r="GMD126" s="52"/>
      <c r="GME126" s="52"/>
      <c r="GMF126" s="52"/>
      <c r="GMG126" s="52"/>
      <c r="GMH126" s="59"/>
      <c r="GMI126" s="59"/>
      <c r="GMJ126" s="59"/>
      <c r="GMK126" s="59"/>
      <c r="GML126" s="60"/>
      <c r="GMM126" s="278"/>
      <c r="GMN126" s="243"/>
      <c r="GMO126" s="244"/>
      <c r="GMP126" s="244"/>
      <c r="GMQ126" s="244"/>
      <c r="GMR126" s="244"/>
      <c r="GMS126" s="244"/>
      <c r="GMT126" s="201"/>
      <c r="GMU126" s="210"/>
      <c r="GMV126" s="15"/>
      <c r="GMW126" s="15"/>
      <c r="GMX126" s="15"/>
      <c r="GMY126" s="15"/>
      <c r="GMZ126" s="15"/>
      <c r="GNA126" s="15"/>
      <c r="GNB126" s="15"/>
      <c r="GNC126" s="15"/>
      <c r="GND126" s="15"/>
      <c r="GNE126" s="15"/>
      <c r="GNF126" s="19"/>
      <c r="GNG126" s="15"/>
      <c r="GNH126" s="15"/>
      <c r="GNI126" s="15"/>
      <c r="GNJ126" s="15"/>
      <c r="GNK126" s="15"/>
      <c r="GNL126" s="15"/>
      <c r="GNM126" s="19"/>
      <c r="GNN126" s="59"/>
      <c r="GNO126" s="59"/>
      <c r="GNP126" s="52"/>
      <c r="GNQ126" s="52"/>
      <c r="GNR126" s="52"/>
      <c r="GNS126" s="52"/>
      <c r="GNT126" s="52"/>
      <c r="GNU126" s="59"/>
      <c r="GNV126" s="59"/>
      <c r="GNW126" s="59"/>
      <c r="GNX126" s="59"/>
      <c r="GNY126" s="60"/>
      <c r="GNZ126" s="278"/>
      <c r="GOA126" s="243"/>
      <c r="GOB126" s="244"/>
      <c r="GOC126" s="244"/>
      <c r="GOD126" s="244"/>
      <c r="GOE126" s="244"/>
      <c r="GOF126" s="244"/>
      <c r="GOG126" s="201"/>
      <c r="GOH126" s="210"/>
      <c r="GOI126" s="15"/>
      <c r="GOJ126" s="15"/>
      <c r="GOK126" s="15"/>
      <c r="GOL126" s="15"/>
      <c r="GOM126" s="15"/>
      <c r="GON126" s="15"/>
      <c r="GOO126" s="15"/>
      <c r="GOP126" s="15"/>
      <c r="GOQ126" s="15"/>
      <c r="GOR126" s="15"/>
      <c r="GOS126" s="19"/>
      <c r="GOT126" s="15"/>
      <c r="GOU126" s="15"/>
      <c r="GOV126" s="15"/>
      <c r="GOW126" s="15"/>
      <c r="GOX126" s="15"/>
      <c r="GOY126" s="15"/>
      <c r="GOZ126" s="19"/>
      <c r="GPA126" s="59"/>
      <c r="GPB126" s="59"/>
      <c r="GPC126" s="52"/>
      <c r="GPD126" s="52"/>
      <c r="GPE126" s="52"/>
      <c r="GPF126" s="52"/>
      <c r="GPG126" s="52"/>
      <c r="GPH126" s="59"/>
      <c r="GPI126" s="59"/>
      <c r="GPJ126" s="59"/>
      <c r="GPK126" s="59"/>
      <c r="GPL126" s="60"/>
      <c r="GPM126" s="278"/>
      <c r="GPN126" s="243"/>
      <c r="GPO126" s="244"/>
      <c r="GPP126" s="244"/>
      <c r="GPQ126" s="244"/>
      <c r="GPR126" s="244"/>
      <c r="GPS126" s="244"/>
      <c r="GPT126" s="201"/>
      <c r="GPU126" s="210"/>
      <c r="GPV126" s="15"/>
      <c r="GPW126" s="15"/>
      <c r="GPX126" s="15"/>
      <c r="GPY126" s="15"/>
      <c r="GPZ126" s="15"/>
      <c r="GQA126" s="15"/>
      <c r="GQB126" s="15"/>
      <c r="GQC126" s="15"/>
      <c r="GQD126" s="15"/>
      <c r="GQE126" s="15"/>
      <c r="GQF126" s="19"/>
      <c r="GQG126" s="15"/>
      <c r="GQH126" s="15"/>
      <c r="GQI126" s="15"/>
      <c r="GQJ126" s="15"/>
      <c r="GQK126" s="15"/>
      <c r="GQL126" s="15"/>
      <c r="GQM126" s="19"/>
      <c r="GQN126" s="59"/>
      <c r="GQO126" s="59"/>
      <c r="GQP126" s="52"/>
      <c r="GQQ126" s="52"/>
      <c r="GQR126" s="52"/>
      <c r="GQS126" s="52"/>
      <c r="GQT126" s="52"/>
      <c r="GQU126" s="59"/>
      <c r="GQV126" s="59"/>
      <c r="GQW126" s="59"/>
      <c r="GQX126" s="59"/>
      <c r="GQY126" s="60"/>
      <c r="GQZ126" s="278"/>
      <c r="GRA126" s="243"/>
      <c r="GRB126" s="244"/>
      <c r="GRC126" s="244"/>
      <c r="GRD126" s="244"/>
      <c r="GRE126" s="244"/>
      <c r="GRF126" s="244"/>
      <c r="GRG126" s="201"/>
      <c r="GRH126" s="210"/>
      <c r="GRI126" s="15"/>
      <c r="GRJ126" s="15"/>
      <c r="GRK126" s="15"/>
      <c r="GRL126" s="15"/>
      <c r="GRM126" s="15"/>
      <c r="GRN126" s="15"/>
      <c r="GRO126" s="15"/>
      <c r="GRP126" s="15"/>
      <c r="GRQ126" s="15"/>
      <c r="GRR126" s="15"/>
      <c r="GRS126" s="19"/>
      <c r="GRT126" s="15"/>
      <c r="GRU126" s="15"/>
      <c r="GRV126" s="15"/>
      <c r="GRW126" s="15"/>
      <c r="GRX126" s="15"/>
      <c r="GRY126" s="15"/>
      <c r="GRZ126" s="19"/>
      <c r="GSA126" s="59"/>
      <c r="GSB126" s="59"/>
      <c r="GSC126" s="52"/>
      <c r="GSD126" s="52"/>
      <c r="GSE126" s="52"/>
      <c r="GSF126" s="52"/>
      <c r="GSG126" s="52"/>
      <c r="GSH126" s="59"/>
      <c r="GSI126" s="59"/>
      <c r="GSJ126" s="59"/>
      <c r="GSK126" s="59"/>
      <c r="GSL126" s="60"/>
      <c r="GSM126" s="278"/>
      <c r="GSN126" s="243"/>
      <c r="GSO126" s="244"/>
      <c r="GSP126" s="244"/>
      <c r="GSQ126" s="244"/>
      <c r="GSR126" s="244"/>
      <c r="GSS126" s="244"/>
      <c r="GST126" s="201"/>
      <c r="GSU126" s="210"/>
      <c r="GSV126" s="15"/>
      <c r="GSW126" s="15"/>
      <c r="GSX126" s="15"/>
      <c r="GSY126" s="15"/>
      <c r="GSZ126" s="15"/>
      <c r="GTA126" s="15"/>
      <c r="GTB126" s="15"/>
      <c r="GTC126" s="15"/>
      <c r="GTD126" s="15"/>
      <c r="GTE126" s="15"/>
      <c r="GTF126" s="19"/>
      <c r="GTG126" s="15"/>
      <c r="GTH126" s="15"/>
      <c r="GTI126" s="15"/>
      <c r="GTJ126" s="15"/>
      <c r="GTK126" s="15"/>
      <c r="GTL126" s="15"/>
      <c r="GTM126" s="19"/>
      <c r="GTN126" s="59"/>
      <c r="GTO126" s="59"/>
      <c r="GTP126" s="52"/>
      <c r="GTQ126" s="52"/>
      <c r="GTR126" s="52"/>
      <c r="GTS126" s="52"/>
      <c r="GTT126" s="52"/>
      <c r="GTU126" s="59"/>
      <c r="GTV126" s="59"/>
      <c r="GTW126" s="59"/>
      <c r="GTX126" s="59"/>
      <c r="GTY126" s="60"/>
      <c r="GTZ126" s="278"/>
      <c r="GUA126" s="243"/>
      <c r="GUB126" s="244"/>
      <c r="GUC126" s="244"/>
      <c r="GUD126" s="244"/>
      <c r="GUE126" s="244"/>
      <c r="GUF126" s="244"/>
      <c r="GUG126" s="201"/>
      <c r="GUH126" s="210"/>
      <c r="GUI126" s="15"/>
      <c r="GUJ126" s="15"/>
      <c r="GUK126" s="15"/>
      <c r="GUL126" s="15"/>
      <c r="GUM126" s="15"/>
      <c r="GUN126" s="15"/>
      <c r="GUO126" s="15"/>
      <c r="GUP126" s="15"/>
      <c r="GUQ126" s="15"/>
      <c r="GUR126" s="15"/>
      <c r="GUS126" s="19"/>
      <c r="GUT126" s="15"/>
      <c r="GUU126" s="15"/>
      <c r="GUV126" s="15"/>
      <c r="GUW126" s="15"/>
      <c r="GUX126" s="15"/>
      <c r="GUY126" s="15"/>
      <c r="GUZ126" s="19"/>
      <c r="GVA126" s="59"/>
      <c r="GVB126" s="59"/>
      <c r="GVC126" s="52"/>
      <c r="GVD126" s="52"/>
      <c r="GVE126" s="52"/>
      <c r="GVF126" s="52"/>
      <c r="GVG126" s="52"/>
      <c r="GVH126" s="59"/>
      <c r="GVI126" s="59"/>
      <c r="GVJ126" s="59"/>
      <c r="GVK126" s="59"/>
      <c r="GVL126" s="60"/>
      <c r="GVM126" s="278"/>
      <c r="GVN126" s="243"/>
      <c r="GVO126" s="244"/>
      <c r="GVP126" s="244"/>
      <c r="GVQ126" s="244"/>
      <c r="GVR126" s="244"/>
      <c r="GVS126" s="244"/>
      <c r="GVT126" s="201"/>
      <c r="GVU126" s="210"/>
      <c r="GVV126" s="15"/>
      <c r="GVW126" s="15"/>
      <c r="GVX126" s="15"/>
      <c r="GVY126" s="15"/>
      <c r="GVZ126" s="15"/>
      <c r="GWA126" s="15"/>
      <c r="GWB126" s="15"/>
      <c r="GWC126" s="15"/>
      <c r="GWD126" s="15"/>
      <c r="GWE126" s="15"/>
      <c r="GWF126" s="19"/>
      <c r="GWG126" s="15"/>
      <c r="GWH126" s="15"/>
      <c r="GWI126" s="15"/>
      <c r="GWJ126" s="15"/>
      <c r="GWK126" s="15"/>
      <c r="GWL126" s="15"/>
      <c r="GWM126" s="19"/>
      <c r="GWN126" s="59"/>
      <c r="GWO126" s="59"/>
      <c r="GWP126" s="52"/>
      <c r="GWQ126" s="52"/>
      <c r="GWR126" s="52"/>
      <c r="GWS126" s="52"/>
      <c r="GWT126" s="52"/>
      <c r="GWU126" s="59"/>
      <c r="GWV126" s="59"/>
      <c r="GWW126" s="59"/>
      <c r="GWX126" s="59"/>
      <c r="GWY126" s="60"/>
      <c r="GWZ126" s="278"/>
      <c r="GXA126" s="243"/>
      <c r="GXB126" s="244"/>
      <c r="GXC126" s="244"/>
      <c r="GXD126" s="244"/>
      <c r="GXE126" s="244"/>
      <c r="GXF126" s="244"/>
      <c r="GXG126" s="201"/>
      <c r="GXH126" s="210"/>
      <c r="GXI126" s="15"/>
      <c r="GXJ126" s="15"/>
      <c r="GXK126" s="15"/>
      <c r="GXL126" s="15"/>
      <c r="GXM126" s="15"/>
      <c r="GXN126" s="15"/>
      <c r="GXO126" s="15"/>
      <c r="GXP126" s="15"/>
      <c r="GXQ126" s="15"/>
      <c r="GXR126" s="15"/>
      <c r="GXS126" s="19"/>
      <c r="GXT126" s="15"/>
      <c r="GXU126" s="15"/>
      <c r="GXV126" s="15"/>
      <c r="GXW126" s="15"/>
      <c r="GXX126" s="15"/>
      <c r="GXY126" s="15"/>
      <c r="GXZ126" s="19"/>
      <c r="GYA126" s="59"/>
      <c r="GYB126" s="59"/>
      <c r="GYC126" s="52"/>
      <c r="GYD126" s="52"/>
      <c r="GYE126" s="52"/>
      <c r="GYF126" s="52"/>
      <c r="GYG126" s="52"/>
      <c r="GYH126" s="59"/>
      <c r="GYI126" s="59"/>
      <c r="GYJ126" s="59"/>
      <c r="GYK126" s="59"/>
      <c r="GYL126" s="60"/>
      <c r="GYM126" s="278"/>
      <c r="GYN126" s="243"/>
      <c r="GYO126" s="244"/>
      <c r="GYP126" s="244"/>
      <c r="GYQ126" s="244"/>
      <c r="GYR126" s="244"/>
      <c r="GYS126" s="244"/>
      <c r="GYT126" s="201"/>
      <c r="GYU126" s="210"/>
      <c r="GYV126" s="15"/>
      <c r="GYW126" s="15"/>
      <c r="GYX126" s="15"/>
      <c r="GYY126" s="15"/>
      <c r="GYZ126" s="15"/>
      <c r="GZA126" s="15"/>
      <c r="GZB126" s="15"/>
      <c r="GZC126" s="15"/>
      <c r="GZD126" s="15"/>
      <c r="GZE126" s="15"/>
      <c r="GZF126" s="19"/>
      <c r="GZG126" s="15"/>
      <c r="GZH126" s="15"/>
      <c r="GZI126" s="15"/>
      <c r="GZJ126" s="15"/>
      <c r="GZK126" s="15"/>
      <c r="GZL126" s="15"/>
      <c r="GZM126" s="19"/>
      <c r="GZN126" s="59"/>
      <c r="GZO126" s="59"/>
      <c r="GZP126" s="52"/>
      <c r="GZQ126" s="52"/>
      <c r="GZR126" s="52"/>
      <c r="GZS126" s="52"/>
      <c r="GZT126" s="52"/>
      <c r="GZU126" s="59"/>
      <c r="GZV126" s="59"/>
      <c r="GZW126" s="59"/>
      <c r="GZX126" s="59"/>
      <c r="GZY126" s="60"/>
      <c r="GZZ126" s="278"/>
      <c r="HAA126" s="243"/>
      <c r="HAB126" s="244"/>
      <c r="HAC126" s="244"/>
      <c r="HAD126" s="244"/>
      <c r="HAE126" s="244"/>
      <c r="HAF126" s="244"/>
      <c r="HAG126" s="201"/>
      <c r="HAH126" s="210"/>
      <c r="HAI126" s="15"/>
      <c r="HAJ126" s="15"/>
      <c r="HAK126" s="15"/>
      <c r="HAL126" s="15"/>
      <c r="HAM126" s="15"/>
      <c r="HAN126" s="15"/>
      <c r="HAO126" s="15"/>
      <c r="HAP126" s="15"/>
      <c r="HAQ126" s="15"/>
      <c r="HAR126" s="15"/>
      <c r="HAS126" s="19"/>
      <c r="HAT126" s="15"/>
      <c r="HAU126" s="15"/>
      <c r="HAV126" s="15"/>
      <c r="HAW126" s="15"/>
      <c r="HAX126" s="15"/>
      <c r="HAY126" s="15"/>
      <c r="HAZ126" s="19"/>
      <c r="HBA126" s="59"/>
      <c r="HBB126" s="59"/>
      <c r="HBC126" s="52"/>
      <c r="HBD126" s="52"/>
      <c r="HBE126" s="52"/>
      <c r="HBF126" s="52"/>
      <c r="HBG126" s="52"/>
      <c r="HBH126" s="59"/>
      <c r="HBI126" s="59"/>
      <c r="HBJ126" s="59"/>
      <c r="HBK126" s="59"/>
      <c r="HBL126" s="60"/>
      <c r="HBM126" s="278"/>
      <c r="HBN126" s="243"/>
      <c r="HBO126" s="244"/>
      <c r="HBP126" s="244"/>
      <c r="HBQ126" s="244"/>
      <c r="HBR126" s="244"/>
      <c r="HBS126" s="244"/>
      <c r="HBT126" s="201"/>
      <c r="HBU126" s="210"/>
      <c r="HBV126" s="15"/>
      <c r="HBW126" s="15"/>
      <c r="HBX126" s="15"/>
      <c r="HBY126" s="15"/>
      <c r="HBZ126" s="15"/>
      <c r="HCA126" s="15"/>
      <c r="HCB126" s="15"/>
      <c r="HCC126" s="15"/>
      <c r="HCD126" s="15"/>
      <c r="HCE126" s="15"/>
      <c r="HCF126" s="19"/>
      <c r="HCG126" s="15"/>
      <c r="HCH126" s="15"/>
      <c r="HCI126" s="15"/>
      <c r="HCJ126" s="15"/>
      <c r="HCK126" s="15"/>
      <c r="HCL126" s="15"/>
      <c r="HCM126" s="19"/>
      <c r="HCN126" s="59"/>
      <c r="HCO126" s="59"/>
      <c r="HCP126" s="52"/>
      <c r="HCQ126" s="52"/>
      <c r="HCR126" s="52"/>
      <c r="HCS126" s="52"/>
      <c r="HCT126" s="52"/>
      <c r="HCU126" s="59"/>
      <c r="HCV126" s="59"/>
      <c r="HCW126" s="59"/>
      <c r="HCX126" s="59"/>
      <c r="HCY126" s="60"/>
      <c r="HCZ126" s="278"/>
      <c r="HDA126" s="243"/>
      <c r="HDB126" s="244"/>
      <c r="HDC126" s="244"/>
      <c r="HDD126" s="244"/>
      <c r="HDE126" s="244"/>
      <c r="HDF126" s="244"/>
      <c r="HDG126" s="201"/>
      <c r="HDH126" s="210"/>
      <c r="HDI126" s="15"/>
      <c r="HDJ126" s="15"/>
      <c r="HDK126" s="15"/>
      <c r="HDL126" s="15"/>
      <c r="HDM126" s="15"/>
      <c r="HDN126" s="15"/>
      <c r="HDO126" s="15"/>
      <c r="HDP126" s="15"/>
      <c r="HDQ126" s="15"/>
      <c r="HDR126" s="15"/>
      <c r="HDS126" s="19"/>
      <c r="HDT126" s="15"/>
      <c r="HDU126" s="15"/>
      <c r="HDV126" s="15"/>
      <c r="HDW126" s="15"/>
      <c r="HDX126" s="15"/>
      <c r="HDY126" s="15"/>
      <c r="HDZ126" s="19"/>
      <c r="HEA126" s="59"/>
      <c r="HEB126" s="59"/>
      <c r="HEC126" s="52"/>
      <c r="HED126" s="52"/>
      <c r="HEE126" s="52"/>
      <c r="HEF126" s="52"/>
      <c r="HEG126" s="52"/>
      <c r="HEH126" s="59"/>
      <c r="HEI126" s="59"/>
      <c r="HEJ126" s="59"/>
      <c r="HEK126" s="59"/>
      <c r="HEL126" s="60"/>
      <c r="HEM126" s="278"/>
      <c r="HEN126" s="243"/>
      <c r="HEO126" s="244"/>
      <c r="HEP126" s="244"/>
      <c r="HEQ126" s="244"/>
      <c r="HER126" s="244"/>
      <c r="HES126" s="244"/>
      <c r="HET126" s="201"/>
      <c r="HEU126" s="210"/>
      <c r="HEV126" s="15"/>
      <c r="HEW126" s="15"/>
      <c r="HEX126" s="15"/>
      <c r="HEY126" s="15"/>
      <c r="HEZ126" s="15"/>
      <c r="HFA126" s="15"/>
      <c r="HFB126" s="15"/>
      <c r="HFC126" s="15"/>
      <c r="HFD126" s="15"/>
      <c r="HFE126" s="15"/>
      <c r="HFF126" s="19"/>
      <c r="HFG126" s="15"/>
      <c r="HFH126" s="15"/>
      <c r="HFI126" s="15"/>
      <c r="HFJ126" s="15"/>
      <c r="HFK126" s="15"/>
      <c r="HFL126" s="15"/>
      <c r="HFM126" s="19"/>
      <c r="HFN126" s="59"/>
      <c r="HFO126" s="59"/>
      <c r="HFP126" s="52"/>
      <c r="HFQ126" s="52"/>
      <c r="HFR126" s="52"/>
      <c r="HFS126" s="52"/>
      <c r="HFT126" s="52"/>
      <c r="HFU126" s="59"/>
      <c r="HFV126" s="59"/>
      <c r="HFW126" s="59"/>
      <c r="HFX126" s="59"/>
      <c r="HFY126" s="60"/>
      <c r="HFZ126" s="278"/>
      <c r="HGA126" s="243"/>
      <c r="HGB126" s="244"/>
      <c r="HGC126" s="244"/>
      <c r="HGD126" s="244"/>
      <c r="HGE126" s="244"/>
      <c r="HGF126" s="244"/>
      <c r="HGG126" s="201"/>
      <c r="HGH126" s="210"/>
      <c r="HGI126" s="15"/>
      <c r="HGJ126" s="15"/>
      <c r="HGK126" s="15"/>
      <c r="HGL126" s="15"/>
      <c r="HGM126" s="15"/>
      <c r="HGN126" s="15"/>
      <c r="HGO126" s="15"/>
      <c r="HGP126" s="15"/>
      <c r="HGQ126" s="15"/>
      <c r="HGR126" s="15"/>
      <c r="HGS126" s="19"/>
      <c r="HGT126" s="15"/>
      <c r="HGU126" s="15"/>
      <c r="HGV126" s="15"/>
      <c r="HGW126" s="15"/>
      <c r="HGX126" s="15"/>
      <c r="HGY126" s="15"/>
      <c r="HGZ126" s="19"/>
      <c r="HHA126" s="59"/>
      <c r="HHB126" s="59"/>
      <c r="HHC126" s="52"/>
      <c r="HHD126" s="52"/>
      <c r="HHE126" s="52"/>
      <c r="HHF126" s="52"/>
      <c r="HHG126" s="52"/>
      <c r="HHH126" s="59"/>
      <c r="HHI126" s="59"/>
      <c r="HHJ126" s="59"/>
      <c r="HHK126" s="59"/>
      <c r="HHL126" s="60"/>
      <c r="HHM126" s="278"/>
      <c r="HHN126" s="243"/>
      <c r="HHO126" s="244"/>
      <c r="HHP126" s="244"/>
      <c r="HHQ126" s="244"/>
      <c r="HHR126" s="244"/>
      <c r="HHS126" s="244"/>
      <c r="HHT126" s="201"/>
      <c r="HHU126" s="210"/>
      <c r="HHV126" s="15"/>
      <c r="HHW126" s="15"/>
      <c r="HHX126" s="15"/>
      <c r="HHY126" s="15"/>
      <c r="HHZ126" s="15"/>
      <c r="HIA126" s="15"/>
      <c r="HIB126" s="15"/>
      <c r="HIC126" s="15"/>
      <c r="HID126" s="15"/>
      <c r="HIE126" s="15"/>
      <c r="HIF126" s="19"/>
      <c r="HIG126" s="15"/>
      <c r="HIH126" s="15"/>
      <c r="HII126" s="15"/>
      <c r="HIJ126" s="15"/>
      <c r="HIK126" s="15"/>
      <c r="HIL126" s="15"/>
      <c r="HIM126" s="19"/>
      <c r="HIN126" s="59"/>
      <c r="HIO126" s="59"/>
      <c r="HIP126" s="52"/>
      <c r="HIQ126" s="52"/>
      <c r="HIR126" s="52"/>
      <c r="HIS126" s="52"/>
      <c r="HIT126" s="52"/>
      <c r="HIU126" s="59"/>
      <c r="HIV126" s="59"/>
      <c r="HIW126" s="59"/>
      <c r="HIX126" s="59"/>
      <c r="HIY126" s="60"/>
      <c r="HIZ126" s="278"/>
      <c r="HJA126" s="243"/>
      <c r="HJB126" s="244"/>
      <c r="HJC126" s="244"/>
      <c r="HJD126" s="244"/>
      <c r="HJE126" s="244"/>
      <c r="HJF126" s="244"/>
      <c r="HJG126" s="201"/>
      <c r="HJH126" s="210"/>
      <c r="HJI126" s="15"/>
      <c r="HJJ126" s="15"/>
      <c r="HJK126" s="15"/>
      <c r="HJL126" s="15"/>
      <c r="HJM126" s="15"/>
      <c r="HJN126" s="15"/>
      <c r="HJO126" s="15"/>
      <c r="HJP126" s="15"/>
      <c r="HJQ126" s="15"/>
      <c r="HJR126" s="15"/>
      <c r="HJS126" s="19"/>
      <c r="HJT126" s="15"/>
      <c r="HJU126" s="15"/>
      <c r="HJV126" s="15"/>
      <c r="HJW126" s="15"/>
      <c r="HJX126" s="15"/>
      <c r="HJY126" s="15"/>
      <c r="HJZ126" s="19"/>
      <c r="HKA126" s="59"/>
      <c r="HKB126" s="59"/>
      <c r="HKC126" s="52"/>
      <c r="HKD126" s="52"/>
      <c r="HKE126" s="52"/>
      <c r="HKF126" s="52"/>
      <c r="HKG126" s="52"/>
      <c r="HKH126" s="59"/>
      <c r="HKI126" s="59"/>
      <c r="HKJ126" s="59"/>
      <c r="HKK126" s="59"/>
      <c r="HKL126" s="60"/>
      <c r="HKM126" s="278"/>
      <c r="HKN126" s="243"/>
      <c r="HKO126" s="244"/>
      <c r="HKP126" s="244"/>
      <c r="HKQ126" s="244"/>
      <c r="HKR126" s="244"/>
      <c r="HKS126" s="244"/>
      <c r="HKT126" s="201"/>
      <c r="HKU126" s="210"/>
      <c r="HKV126" s="15"/>
      <c r="HKW126" s="15"/>
      <c r="HKX126" s="15"/>
      <c r="HKY126" s="15"/>
      <c r="HKZ126" s="15"/>
      <c r="HLA126" s="15"/>
      <c r="HLB126" s="15"/>
      <c r="HLC126" s="15"/>
      <c r="HLD126" s="15"/>
      <c r="HLE126" s="15"/>
      <c r="HLF126" s="19"/>
      <c r="HLG126" s="15"/>
      <c r="HLH126" s="15"/>
      <c r="HLI126" s="15"/>
      <c r="HLJ126" s="15"/>
      <c r="HLK126" s="15"/>
      <c r="HLL126" s="15"/>
      <c r="HLM126" s="19"/>
      <c r="HLN126" s="59"/>
      <c r="HLO126" s="59"/>
      <c r="HLP126" s="52"/>
      <c r="HLQ126" s="52"/>
      <c r="HLR126" s="52"/>
      <c r="HLS126" s="52"/>
      <c r="HLT126" s="52"/>
      <c r="HLU126" s="59"/>
      <c r="HLV126" s="59"/>
      <c r="HLW126" s="59"/>
      <c r="HLX126" s="59"/>
      <c r="HLY126" s="60"/>
      <c r="HLZ126" s="278"/>
      <c r="HMA126" s="243"/>
      <c r="HMB126" s="244"/>
      <c r="HMC126" s="244"/>
      <c r="HMD126" s="244"/>
      <c r="HME126" s="244"/>
      <c r="HMF126" s="244"/>
      <c r="HMG126" s="201"/>
      <c r="HMH126" s="210"/>
      <c r="HMI126" s="15"/>
      <c r="HMJ126" s="15"/>
      <c r="HMK126" s="15"/>
      <c r="HML126" s="15"/>
      <c r="HMM126" s="15"/>
      <c r="HMN126" s="15"/>
      <c r="HMO126" s="15"/>
      <c r="HMP126" s="15"/>
      <c r="HMQ126" s="15"/>
      <c r="HMR126" s="15"/>
      <c r="HMS126" s="19"/>
      <c r="HMT126" s="15"/>
      <c r="HMU126" s="15"/>
      <c r="HMV126" s="15"/>
      <c r="HMW126" s="15"/>
      <c r="HMX126" s="15"/>
      <c r="HMY126" s="15"/>
      <c r="HMZ126" s="19"/>
      <c r="HNA126" s="59"/>
      <c r="HNB126" s="59"/>
      <c r="HNC126" s="52"/>
      <c r="HND126" s="52"/>
      <c r="HNE126" s="52"/>
      <c r="HNF126" s="52"/>
      <c r="HNG126" s="52"/>
      <c r="HNH126" s="59"/>
      <c r="HNI126" s="59"/>
      <c r="HNJ126" s="59"/>
      <c r="HNK126" s="59"/>
      <c r="HNL126" s="60"/>
      <c r="HNM126" s="278"/>
      <c r="HNN126" s="243"/>
      <c r="HNO126" s="244"/>
      <c r="HNP126" s="244"/>
      <c r="HNQ126" s="244"/>
      <c r="HNR126" s="244"/>
      <c r="HNS126" s="244"/>
      <c r="HNT126" s="201"/>
      <c r="HNU126" s="210"/>
      <c r="HNV126" s="15"/>
      <c r="HNW126" s="15"/>
      <c r="HNX126" s="15"/>
      <c r="HNY126" s="15"/>
      <c r="HNZ126" s="15"/>
      <c r="HOA126" s="15"/>
      <c r="HOB126" s="15"/>
      <c r="HOC126" s="15"/>
      <c r="HOD126" s="15"/>
      <c r="HOE126" s="15"/>
      <c r="HOF126" s="19"/>
      <c r="HOG126" s="15"/>
      <c r="HOH126" s="15"/>
      <c r="HOI126" s="15"/>
      <c r="HOJ126" s="15"/>
      <c r="HOK126" s="15"/>
      <c r="HOL126" s="15"/>
      <c r="HOM126" s="19"/>
      <c r="HON126" s="59"/>
      <c r="HOO126" s="59"/>
      <c r="HOP126" s="52"/>
      <c r="HOQ126" s="52"/>
      <c r="HOR126" s="52"/>
      <c r="HOS126" s="52"/>
      <c r="HOT126" s="52"/>
      <c r="HOU126" s="59"/>
      <c r="HOV126" s="59"/>
      <c r="HOW126" s="59"/>
      <c r="HOX126" s="59"/>
      <c r="HOY126" s="60"/>
      <c r="HOZ126" s="278"/>
      <c r="HPA126" s="243"/>
      <c r="HPB126" s="244"/>
      <c r="HPC126" s="244"/>
      <c r="HPD126" s="244"/>
      <c r="HPE126" s="244"/>
      <c r="HPF126" s="244"/>
      <c r="HPG126" s="201"/>
      <c r="HPH126" s="210"/>
      <c r="HPI126" s="15"/>
      <c r="HPJ126" s="15"/>
      <c r="HPK126" s="15"/>
      <c r="HPL126" s="15"/>
      <c r="HPM126" s="15"/>
      <c r="HPN126" s="15"/>
      <c r="HPO126" s="15"/>
      <c r="HPP126" s="15"/>
      <c r="HPQ126" s="15"/>
      <c r="HPR126" s="15"/>
      <c r="HPS126" s="19"/>
      <c r="HPT126" s="15"/>
      <c r="HPU126" s="15"/>
      <c r="HPV126" s="15"/>
      <c r="HPW126" s="15"/>
      <c r="HPX126" s="15"/>
      <c r="HPY126" s="15"/>
      <c r="HPZ126" s="19"/>
      <c r="HQA126" s="59"/>
      <c r="HQB126" s="59"/>
      <c r="HQC126" s="52"/>
      <c r="HQD126" s="52"/>
      <c r="HQE126" s="52"/>
      <c r="HQF126" s="52"/>
      <c r="HQG126" s="52"/>
      <c r="HQH126" s="59"/>
      <c r="HQI126" s="59"/>
      <c r="HQJ126" s="59"/>
      <c r="HQK126" s="59"/>
      <c r="HQL126" s="60"/>
      <c r="HQM126" s="278"/>
      <c r="HQN126" s="243"/>
      <c r="HQO126" s="244"/>
      <c r="HQP126" s="244"/>
      <c r="HQQ126" s="244"/>
      <c r="HQR126" s="244"/>
      <c r="HQS126" s="244"/>
      <c r="HQT126" s="201"/>
      <c r="HQU126" s="210"/>
      <c r="HQV126" s="15"/>
      <c r="HQW126" s="15"/>
      <c r="HQX126" s="15"/>
      <c r="HQY126" s="15"/>
      <c r="HQZ126" s="15"/>
      <c r="HRA126" s="15"/>
      <c r="HRB126" s="15"/>
      <c r="HRC126" s="15"/>
      <c r="HRD126" s="15"/>
      <c r="HRE126" s="15"/>
      <c r="HRF126" s="19"/>
      <c r="HRG126" s="15"/>
      <c r="HRH126" s="15"/>
      <c r="HRI126" s="15"/>
      <c r="HRJ126" s="15"/>
      <c r="HRK126" s="15"/>
      <c r="HRL126" s="15"/>
      <c r="HRM126" s="19"/>
      <c r="HRN126" s="59"/>
      <c r="HRO126" s="59"/>
      <c r="HRP126" s="52"/>
      <c r="HRQ126" s="52"/>
      <c r="HRR126" s="52"/>
      <c r="HRS126" s="52"/>
      <c r="HRT126" s="52"/>
      <c r="HRU126" s="59"/>
      <c r="HRV126" s="59"/>
      <c r="HRW126" s="59"/>
      <c r="HRX126" s="59"/>
      <c r="HRY126" s="60"/>
      <c r="HRZ126" s="278"/>
      <c r="HSA126" s="243"/>
      <c r="HSB126" s="244"/>
      <c r="HSC126" s="244"/>
      <c r="HSD126" s="244"/>
      <c r="HSE126" s="244"/>
      <c r="HSF126" s="244"/>
      <c r="HSG126" s="201"/>
      <c r="HSH126" s="210"/>
      <c r="HSI126" s="15"/>
      <c r="HSJ126" s="15"/>
      <c r="HSK126" s="15"/>
      <c r="HSL126" s="15"/>
      <c r="HSM126" s="15"/>
      <c r="HSN126" s="15"/>
      <c r="HSO126" s="15"/>
      <c r="HSP126" s="15"/>
      <c r="HSQ126" s="15"/>
      <c r="HSR126" s="15"/>
      <c r="HSS126" s="19"/>
      <c r="HST126" s="15"/>
      <c r="HSU126" s="15"/>
      <c r="HSV126" s="15"/>
      <c r="HSW126" s="15"/>
      <c r="HSX126" s="15"/>
      <c r="HSY126" s="15"/>
      <c r="HSZ126" s="19"/>
      <c r="HTA126" s="59"/>
      <c r="HTB126" s="59"/>
      <c r="HTC126" s="52"/>
      <c r="HTD126" s="52"/>
      <c r="HTE126" s="52"/>
      <c r="HTF126" s="52"/>
      <c r="HTG126" s="52"/>
      <c r="HTH126" s="59"/>
      <c r="HTI126" s="59"/>
      <c r="HTJ126" s="59"/>
      <c r="HTK126" s="59"/>
      <c r="HTL126" s="60"/>
      <c r="HTM126" s="278"/>
      <c r="HTN126" s="243"/>
      <c r="HTO126" s="244"/>
      <c r="HTP126" s="244"/>
      <c r="HTQ126" s="244"/>
      <c r="HTR126" s="244"/>
      <c r="HTS126" s="244"/>
      <c r="HTT126" s="201"/>
      <c r="HTU126" s="210"/>
      <c r="HTV126" s="15"/>
      <c r="HTW126" s="15"/>
      <c r="HTX126" s="15"/>
      <c r="HTY126" s="15"/>
      <c r="HTZ126" s="15"/>
      <c r="HUA126" s="15"/>
      <c r="HUB126" s="15"/>
      <c r="HUC126" s="15"/>
      <c r="HUD126" s="15"/>
      <c r="HUE126" s="15"/>
      <c r="HUF126" s="19"/>
      <c r="HUG126" s="15"/>
      <c r="HUH126" s="15"/>
      <c r="HUI126" s="15"/>
      <c r="HUJ126" s="15"/>
      <c r="HUK126" s="15"/>
      <c r="HUL126" s="15"/>
      <c r="HUM126" s="19"/>
      <c r="HUN126" s="59"/>
      <c r="HUO126" s="59"/>
      <c r="HUP126" s="52"/>
      <c r="HUQ126" s="52"/>
      <c r="HUR126" s="52"/>
      <c r="HUS126" s="52"/>
      <c r="HUT126" s="52"/>
      <c r="HUU126" s="59"/>
      <c r="HUV126" s="59"/>
      <c r="HUW126" s="59"/>
      <c r="HUX126" s="59"/>
      <c r="HUY126" s="60"/>
      <c r="HUZ126" s="278"/>
      <c r="HVA126" s="243"/>
      <c r="HVB126" s="244"/>
      <c r="HVC126" s="244"/>
      <c r="HVD126" s="244"/>
      <c r="HVE126" s="244"/>
      <c r="HVF126" s="244"/>
      <c r="HVG126" s="201"/>
      <c r="HVH126" s="210"/>
      <c r="HVI126" s="15"/>
      <c r="HVJ126" s="15"/>
      <c r="HVK126" s="15"/>
      <c r="HVL126" s="15"/>
      <c r="HVM126" s="15"/>
      <c r="HVN126" s="15"/>
      <c r="HVO126" s="15"/>
      <c r="HVP126" s="15"/>
      <c r="HVQ126" s="15"/>
      <c r="HVR126" s="15"/>
      <c r="HVS126" s="19"/>
      <c r="HVT126" s="15"/>
      <c r="HVU126" s="15"/>
      <c r="HVV126" s="15"/>
      <c r="HVW126" s="15"/>
      <c r="HVX126" s="15"/>
      <c r="HVY126" s="15"/>
      <c r="HVZ126" s="19"/>
      <c r="HWA126" s="59"/>
      <c r="HWB126" s="59"/>
      <c r="HWC126" s="52"/>
      <c r="HWD126" s="52"/>
      <c r="HWE126" s="52"/>
      <c r="HWF126" s="52"/>
      <c r="HWG126" s="52"/>
      <c r="HWH126" s="59"/>
      <c r="HWI126" s="59"/>
      <c r="HWJ126" s="59"/>
      <c r="HWK126" s="59"/>
      <c r="HWL126" s="60"/>
      <c r="HWM126" s="278"/>
      <c r="HWN126" s="243"/>
      <c r="HWO126" s="244"/>
      <c r="HWP126" s="244"/>
      <c r="HWQ126" s="244"/>
      <c r="HWR126" s="244"/>
      <c r="HWS126" s="244"/>
      <c r="HWT126" s="201"/>
      <c r="HWU126" s="210"/>
      <c r="HWV126" s="15"/>
      <c r="HWW126" s="15"/>
      <c r="HWX126" s="15"/>
      <c r="HWY126" s="15"/>
      <c r="HWZ126" s="15"/>
      <c r="HXA126" s="15"/>
      <c r="HXB126" s="15"/>
      <c r="HXC126" s="15"/>
      <c r="HXD126" s="15"/>
      <c r="HXE126" s="15"/>
      <c r="HXF126" s="19"/>
      <c r="HXG126" s="15"/>
      <c r="HXH126" s="15"/>
      <c r="HXI126" s="15"/>
      <c r="HXJ126" s="15"/>
      <c r="HXK126" s="15"/>
      <c r="HXL126" s="15"/>
      <c r="HXM126" s="19"/>
      <c r="HXN126" s="59"/>
      <c r="HXO126" s="59"/>
      <c r="HXP126" s="52"/>
      <c r="HXQ126" s="52"/>
      <c r="HXR126" s="52"/>
      <c r="HXS126" s="52"/>
      <c r="HXT126" s="52"/>
      <c r="HXU126" s="59"/>
      <c r="HXV126" s="59"/>
      <c r="HXW126" s="59"/>
      <c r="HXX126" s="59"/>
      <c r="HXY126" s="60"/>
      <c r="HXZ126" s="278"/>
      <c r="HYA126" s="243"/>
      <c r="HYB126" s="244"/>
      <c r="HYC126" s="244"/>
      <c r="HYD126" s="244"/>
      <c r="HYE126" s="244"/>
      <c r="HYF126" s="244"/>
      <c r="HYG126" s="201"/>
      <c r="HYH126" s="210"/>
      <c r="HYI126" s="15"/>
      <c r="HYJ126" s="15"/>
      <c r="HYK126" s="15"/>
      <c r="HYL126" s="15"/>
      <c r="HYM126" s="15"/>
      <c r="HYN126" s="15"/>
      <c r="HYO126" s="15"/>
      <c r="HYP126" s="15"/>
      <c r="HYQ126" s="15"/>
      <c r="HYR126" s="15"/>
      <c r="HYS126" s="19"/>
      <c r="HYT126" s="15"/>
      <c r="HYU126" s="15"/>
      <c r="HYV126" s="15"/>
      <c r="HYW126" s="15"/>
      <c r="HYX126" s="15"/>
      <c r="HYY126" s="15"/>
      <c r="HYZ126" s="19"/>
      <c r="HZA126" s="59"/>
      <c r="HZB126" s="59"/>
      <c r="HZC126" s="52"/>
      <c r="HZD126" s="52"/>
      <c r="HZE126" s="52"/>
      <c r="HZF126" s="52"/>
      <c r="HZG126" s="52"/>
      <c r="HZH126" s="59"/>
      <c r="HZI126" s="59"/>
      <c r="HZJ126" s="59"/>
      <c r="HZK126" s="59"/>
      <c r="HZL126" s="60"/>
      <c r="HZM126" s="278"/>
      <c r="HZN126" s="243"/>
      <c r="HZO126" s="244"/>
      <c r="HZP126" s="244"/>
      <c r="HZQ126" s="244"/>
      <c r="HZR126" s="244"/>
      <c r="HZS126" s="244"/>
      <c r="HZT126" s="201"/>
      <c r="HZU126" s="210"/>
      <c r="HZV126" s="15"/>
      <c r="HZW126" s="15"/>
      <c r="HZX126" s="15"/>
      <c r="HZY126" s="15"/>
      <c r="HZZ126" s="15"/>
      <c r="IAA126" s="15"/>
      <c r="IAB126" s="15"/>
      <c r="IAC126" s="15"/>
      <c r="IAD126" s="15"/>
      <c r="IAE126" s="15"/>
      <c r="IAF126" s="19"/>
      <c r="IAG126" s="15"/>
      <c r="IAH126" s="15"/>
      <c r="IAI126" s="15"/>
      <c r="IAJ126" s="15"/>
      <c r="IAK126" s="15"/>
      <c r="IAL126" s="15"/>
      <c r="IAM126" s="19"/>
      <c r="IAN126" s="59"/>
      <c r="IAO126" s="59"/>
      <c r="IAP126" s="52"/>
      <c r="IAQ126" s="52"/>
      <c r="IAR126" s="52"/>
      <c r="IAS126" s="52"/>
      <c r="IAT126" s="52"/>
      <c r="IAU126" s="59"/>
      <c r="IAV126" s="59"/>
      <c r="IAW126" s="59"/>
      <c r="IAX126" s="59"/>
      <c r="IAY126" s="60"/>
      <c r="IAZ126" s="278"/>
      <c r="IBA126" s="243"/>
      <c r="IBB126" s="244"/>
      <c r="IBC126" s="244"/>
      <c r="IBD126" s="244"/>
      <c r="IBE126" s="244"/>
      <c r="IBF126" s="244"/>
      <c r="IBG126" s="201"/>
      <c r="IBH126" s="210"/>
      <c r="IBI126" s="15"/>
      <c r="IBJ126" s="15"/>
      <c r="IBK126" s="15"/>
      <c r="IBL126" s="15"/>
      <c r="IBM126" s="15"/>
      <c r="IBN126" s="15"/>
      <c r="IBO126" s="15"/>
      <c r="IBP126" s="15"/>
      <c r="IBQ126" s="15"/>
      <c r="IBR126" s="15"/>
      <c r="IBS126" s="19"/>
      <c r="IBT126" s="15"/>
      <c r="IBU126" s="15"/>
      <c r="IBV126" s="15"/>
      <c r="IBW126" s="15"/>
      <c r="IBX126" s="15"/>
      <c r="IBY126" s="15"/>
      <c r="IBZ126" s="19"/>
      <c r="ICA126" s="59"/>
      <c r="ICB126" s="59"/>
      <c r="ICC126" s="52"/>
      <c r="ICD126" s="52"/>
      <c r="ICE126" s="52"/>
      <c r="ICF126" s="52"/>
      <c r="ICG126" s="52"/>
      <c r="ICH126" s="59"/>
      <c r="ICI126" s="59"/>
      <c r="ICJ126" s="59"/>
      <c r="ICK126" s="59"/>
      <c r="ICL126" s="60"/>
      <c r="ICM126" s="278"/>
      <c r="ICN126" s="243"/>
      <c r="ICO126" s="244"/>
      <c r="ICP126" s="244"/>
      <c r="ICQ126" s="244"/>
      <c r="ICR126" s="244"/>
      <c r="ICS126" s="244"/>
      <c r="ICT126" s="201"/>
      <c r="ICU126" s="210"/>
      <c r="ICV126" s="15"/>
      <c r="ICW126" s="15"/>
      <c r="ICX126" s="15"/>
      <c r="ICY126" s="15"/>
      <c r="ICZ126" s="15"/>
      <c r="IDA126" s="15"/>
      <c r="IDB126" s="15"/>
      <c r="IDC126" s="15"/>
      <c r="IDD126" s="15"/>
      <c r="IDE126" s="15"/>
      <c r="IDF126" s="19"/>
      <c r="IDG126" s="15"/>
      <c r="IDH126" s="15"/>
      <c r="IDI126" s="15"/>
      <c r="IDJ126" s="15"/>
      <c r="IDK126" s="15"/>
      <c r="IDL126" s="15"/>
      <c r="IDM126" s="19"/>
      <c r="IDN126" s="59"/>
      <c r="IDO126" s="59"/>
      <c r="IDP126" s="52"/>
      <c r="IDQ126" s="52"/>
      <c r="IDR126" s="52"/>
      <c r="IDS126" s="52"/>
      <c r="IDT126" s="52"/>
      <c r="IDU126" s="59"/>
      <c r="IDV126" s="59"/>
      <c r="IDW126" s="59"/>
      <c r="IDX126" s="59"/>
      <c r="IDY126" s="60"/>
      <c r="IDZ126" s="278"/>
      <c r="IEA126" s="243"/>
      <c r="IEB126" s="244"/>
      <c r="IEC126" s="244"/>
      <c r="IED126" s="244"/>
      <c r="IEE126" s="244"/>
      <c r="IEF126" s="244"/>
      <c r="IEG126" s="201"/>
      <c r="IEH126" s="210"/>
      <c r="IEI126" s="15"/>
      <c r="IEJ126" s="15"/>
      <c r="IEK126" s="15"/>
      <c r="IEL126" s="15"/>
      <c r="IEM126" s="15"/>
      <c r="IEN126" s="15"/>
      <c r="IEO126" s="15"/>
      <c r="IEP126" s="15"/>
      <c r="IEQ126" s="15"/>
      <c r="IER126" s="15"/>
      <c r="IES126" s="19"/>
      <c r="IET126" s="15"/>
      <c r="IEU126" s="15"/>
      <c r="IEV126" s="15"/>
      <c r="IEW126" s="15"/>
      <c r="IEX126" s="15"/>
      <c r="IEY126" s="15"/>
      <c r="IEZ126" s="19"/>
      <c r="IFA126" s="59"/>
      <c r="IFB126" s="59"/>
      <c r="IFC126" s="52"/>
      <c r="IFD126" s="52"/>
      <c r="IFE126" s="52"/>
      <c r="IFF126" s="52"/>
      <c r="IFG126" s="52"/>
      <c r="IFH126" s="59"/>
      <c r="IFI126" s="59"/>
      <c r="IFJ126" s="59"/>
      <c r="IFK126" s="59"/>
      <c r="IFL126" s="60"/>
      <c r="IFM126" s="278"/>
      <c r="IFN126" s="243"/>
      <c r="IFO126" s="244"/>
      <c r="IFP126" s="244"/>
      <c r="IFQ126" s="244"/>
      <c r="IFR126" s="244"/>
      <c r="IFS126" s="244"/>
      <c r="IFT126" s="201"/>
      <c r="IFU126" s="210"/>
      <c r="IFV126" s="15"/>
      <c r="IFW126" s="15"/>
      <c r="IFX126" s="15"/>
      <c r="IFY126" s="15"/>
      <c r="IFZ126" s="15"/>
      <c r="IGA126" s="15"/>
      <c r="IGB126" s="15"/>
      <c r="IGC126" s="15"/>
      <c r="IGD126" s="15"/>
      <c r="IGE126" s="15"/>
      <c r="IGF126" s="19"/>
      <c r="IGG126" s="15"/>
      <c r="IGH126" s="15"/>
      <c r="IGI126" s="15"/>
      <c r="IGJ126" s="15"/>
      <c r="IGK126" s="15"/>
      <c r="IGL126" s="15"/>
      <c r="IGM126" s="19"/>
      <c r="IGN126" s="59"/>
      <c r="IGO126" s="59"/>
      <c r="IGP126" s="52"/>
      <c r="IGQ126" s="52"/>
      <c r="IGR126" s="52"/>
      <c r="IGS126" s="52"/>
      <c r="IGT126" s="52"/>
      <c r="IGU126" s="59"/>
      <c r="IGV126" s="59"/>
      <c r="IGW126" s="59"/>
      <c r="IGX126" s="59"/>
      <c r="IGY126" s="60"/>
      <c r="IGZ126" s="278"/>
      <c r="IHA126" s="243"/>
      <c r="IHB126" s="244"/>
      <c r="IHC126" s="244"/>
      <c r="IHD126" s="244"/>
      <c r="IHE126" s="244"/>
      <c r="IHF126" s="244"/>
      <c r="IHG126" s="201"/>
      <c r="IHH126" s="210"/>
      <c r="IHI126" s="15"/>
      <c r="IHJ126" s="15"/>
      <c r="IHK126" s="15"/>
      <c r="IHL126" s="15"/>
      <c r="IHM126" s="15"/>
      <c r="IHN126" s="15"/>
      <c r="IHO126" s="15"/>
      <c r="IHP126" s="15"/>
      <c r="IHQ126" s="15"/>
      <c r="IHR126" s="15"/>
      <c r="IHS126" s="19"/>
      <c r="IHT126" s="15"/>
      <c r="IHU126" s="15"/>
      <c r="IHV126" s="15"/>
      <c r="IHW126" s="15"/>
      <c r="IHX126" s="15"/>
      <c r="IHY126" s="15"/>
      <c r="IHZ126" s="19"/>
      <c r="IIA126" s="59"/>
      <c r="IIB126" s="59"/>
      <c r="IIC126" s="52"/>
      <c r="IID126" s="52"/>
      <c r="IIE126" s="52"/>
      <c r="IIF126" s="52"/>
      <c r="IIG126" s="52"/>
      <c r="IIH126" s="59"/>
      <c r="III126" s="59"/>
      <c r="IIJ126" s="59"/>
      <c r="IIK126" s="59"/>
      <c r="IIL126" s="60"/>
      <c r="IIM126" s="278"/>
      <c r="IIN126" s="243"/>
      <c r="IIO126" s="244"/>
      <c r="IIP126" s="244"/>
      <c r="IIQ126" s="244"/>
      <c r="IIR126" s="244"/>
      <c r="IIS126" s="244"/>
      <c r="IIT126" s="201"/>
      <c r="IIU126" s="210"/>
      <c r="IIV126" s="15"/>
      <c r="IIW126" s="15"/>
      <c r="IIX126" s="15"/>
      <c r="IIY126" s="15"/>
      <c r="IIZ126" s="15"/>
      <c r="IJA126" s="15"/>
      <c r="IJB126" s="15"/>
      <c r="IJC126" s="15"/>
      <c r="IJD126" s="15"/>
      <c r="IJE126" s="15"/>
      <c r="IJF126" s="19"/>
      <c r="IJG126" s="15"/>
      <c r="IJH126" s="15"/>
      <c r="IJI126" s="15"/>
      <c r="IJJ126" s="15"/>
      <c r="IJK126" s="15"/>
      <c r="IJL126" s="15"/>
      <c r="IJM126" s="19"/>
      <c r="IJN126" s="59"/>
      <c r="IJO126" s="59"/>
      <c r="IJP126" s="52"/>
      <c r="IJQ126" s="52"/>
      <c r="IJR126" s="52"/>
      <c r="IJS126" s="52"/>
      <c r="IJT126" s="52"/>
      <c r="IJU126" s="59"/>
      <c r="IJV126" s="59"/>
      <c r="IJW126" s="59"/>
      <c r="IJX126" s="59"/>
      <c r="IJY126" s="60"/>
      <c r="IJZ126" s="278"/>
      <c r="IKA126" s="243"/>
      <c r="IKB126" s="244"/>
      <c r="IKC126" s="244"/>
      <c r="IKD126" s="244"/>
      <c r="IKE126" s="244"/>
      <c r="IKF126" s="244"/>
      <c r="IKG126" s="201"/>
      <c r="IKH126" s="210"/>
      <c r="IKI126" s="15"/>
      <c r="IKJ126" s="15"/>
      <c r="IKK126" s="15"/>
      <c r="IKL126" s="15"/>
      <c r="IKM126" s="15"/>
      <c r="IKN126" s="15"/>
      <c r="IKO126" s="15"/>
      <c r="IKP126" s="15"/>
      <c r="IKQ126" s="15"/>
      <c r="IKR126" s="15"/>
      <c r="IKS126" s="19"/>
      <c r="IKT126" s="15"/>
      <c r="IKU126" s="15"/>
      <c r="IKV126" s="15"/>
      <c r="IKW126" s="15"/>
      <c r="IKX126" s="15"/>
      <c r="IKY126" s="15"/>
      <c r="IKZ126" s="19"/>
      <c r="ILA126" s="59"/>
      <c r="ILB126" s="59"/>
      <c r="ILC126" s="52"/>
      <c r="ILD126" s="52"/>
      <c r="ILE126" s="52"/>
      <c r="ILF126" s="52"/>
      <c r="ILG126" s="52"/>
      <c r="ILH126" s="59"/>
      <c r="ILI126" s="59"/>
      <c r="ILJ126" s="59"/>
      <c r="ILK126" s="59"/>
      <c r="ILL126" s="60"/>
      <c r="ILM126" s="278"/>
      <c r="ILN126" s="243"/>
      <c r="ILO126" s="244"/>
      <c r="ILP126" s="244"/>
      <c r="ILQ126" s="244"/>
      <c r="ILR126" s="244"/>
      <c r="ILS126" s="244"/>
      <c r="ILT126" s="201"/>
      <c r="ILU126" s="210"/>
      <c r="ILV126" s="15"/>
      <c r="ILW126" s="15"/>
      <c r="ILX126" s="15"/>
      <c r="ILY126" s="15"/>
      <c r="ILZ126" s="15"/>
      <c r="IMA126" s="15"/>
      <c r="IMB126" s="15"/>
      <c r="IMC126" s="15"/>
      <c r="IMD126" s="15"/>
      <c r="IME126" s="15"/>
      <c r="IMF126" s="19"/>
      <c r="IMG126" s="15"/>
      <c r="IMH126" s="15"/>
      <c r="IMI126" s="15"/>
      <c r="IMJ126" s="15"/>
      <c r="IMK126" s="15"/>
      <c r="IML126" s="15"/>
      <c r="IMM126" s="19"/>
      <c r="IMN126" s="59"/>
      <c r="IMO126" s="59"/>
      <c r="IMP126" s="52"/>
      <c r="IMQ126" s="52"/>
      <c r="IMR126" s="52"/>
      <c r="IMS126" s="52"/>
      <c r="IMT126" s="52"/>
      <c r="IMU126" s="59"/>
      <c r="IMV126" s="59"/>
      <c r="IMW126" s="59"/>
      <c r="IMX126" s="59"/>
      <c r="IMY126" s="60"/>
      <c r="IMZ126" s="278"/>
      <c r="INA126" s="243"/>
      <c r="INB126" s="244"/>
      <c r="INC126" s="244"/>
      <c r="IND126" s="244"/>
      <c r="INE126" s="244"/>
      <c r="INF126" s="244"/>
      <c r="ING126" s="201"/>
      <c r="INH126" s="210"/>
      <c r="INI126" s="15"/>
      <c r="INJ126" s="15"/>
      <c r="INK126" s="15"/>
      <c r="INL126" s="15"/>
      <c r="INM126" s="15"/>
      <c r="INN126" s="15"/>
      <c r="INO126" s="15"/>
      <c r="INP126" s="15"/>
      <c r="INQ126" s="15"/>
      <c r="INR126" s="15"/>
      <c r="INS126" s="19"/>
      <c r="INT126" s="15"/>
      <c r="INU126" s="15"/>
      <c r="INV126" s="15"/>
      <c r="INW126" s="15"/>
      <c r="INX126" s="15"/>
      <c r="INY126" s="15"/>
      <c r="INZ126" s="19"/>
      <c r="IOA126" s="59"/>
      <c r="IOB126" s="59"/>
      <c r="IOC126" s="52"/>
      <c r="IOD126" s="52"/>
      <c r="IOE126" s="52"/>
      <c r="IOF126" s="52"/>
      <c r="IOG126" s="52"/>
      <c r="IOH126" s="59"/>
      <c r="IOI126" s="59"/>
      <c r="IOJ126" s="59"/>
      <c r="IOK126" s="59"/>
      <c r="IOL126" s="60"/>
      <c r="IOM126" s="278"/>
      <c r="ION126" s="243"/>
      <c r="IOO126" s="244"/>
      <c r="IOP126" s="244"/>
      <c r="IOQ126" s="244"/>
      <c r="IOR126" s="244"/>
      <c r="IOS126" s="244"/>
      <c r="IOT126" s="201"/>
      <c r="IOU126" s="210"/>
      <c r="IOV126" s="15"/>
      <c r="IOW126" s="15"/>
      <c r="IOX126" s="15"/>
      <c r="IOY126" s="15"/>
      <c r="IOZ126" s="15"/>
      <c r="IPA126" s="15"/>
      <c r="IPB126" s="15"/>
      <c r="IPC126" s="15"/>
      <c r="IPD126" s="15"/>
      <c r="IPE126" s="15"/>
      <c r="IPF126" s="19"/>
      <c r="IPG126" s="15"/>
      <c r="IPH126" s="15"/>
      <c r="IPI126" s="15"/>
      <c r="IPJ126" s="15"/>
      <c r="IPK126" s="15"/>
      <c r="IPL126" s="15"/>
      <c r="IPM126" s="19"/>
      <c r="IPN126" s="59"/>
      <c r="IPO126" s="59"/>
      <c r="IPP126" s="52"/>
      <c r="IPQ126" s="52"/>
      <c r="IPR126" s="52"/>
      <c r="IPS126" s="52"/>
      <c r="IPT126" s="52"/>
      <c r="IPU126" s="59"/>
      <c r="IPV126" s="59"/>
      <c r="IPW126" s="59"/>
      <c r="IPX126" s="59"/>
      <c r="IPY126" s="60"/>
      <c r="IPZ126" s="278"/>
      <c r="IQA126" s="243"/>
      <c r="IQB126" s="244"/>
      <c r="IQC126" s="244"/>
      <c r="IQD126" s="244"/>
      <c r="IQE126" s="244"/>
      <c r="IQF126" s="244"/>
      <c r="IQG126" s="201"/>
      <c r="IQH126" s="210"/>
      <c r="IQI126" s="15"/>
      <c r="IQJ126" s="15"/>
      <c r="IQK126" s="15"/>
      <c r="IQL126" s="15"/>
      <c r="IQM126" s="15"/>
      <c r="IQN126" s="15"/>
      <c r="IQO126" s="15"/>
      <c r="IQP126" s="15"/>
      <c r="IQQ126" s="15"/>
      <c r="IQR126" s="15"/>
      <c r="IQS126" s="19"/>
      <c r="IQT126" s="15"/>
      <c r="IQU126" s="15"/>
      <c r="IQV126" s="15"/>
      <c r="IQW126" s="15"/>
      <c r="IQX126" s="15"/>
      <c r="IQY126" s="15"/>
      <c r="IQZ126" s="19"/>
      <c r="IRA126" s="59"/>
      <c r="IRB126" s="59"/>
      <c r="IRC126" s="52"/>
      <c r="IRD126" s="52"/>
      <c r="IRE126" s="52"/>
      <c r="IRF126" s="52"/>
      <c r="IRG126" s="52"/>
      <c r="IRH126" s="59"/>
      <c r="IRI126" s="59"/>
      <c r="IRJ126" s="59"/>
      <c r="IRK126" s="59"/>
      <c r="IRL126" s="60"/>
      <c r="IRM126" s="278"/>
      <c r="IRN126" s="243"/>
      <c r="IRO126" s="244"/>
      <c r="IRP126" s="244"/>
      <c r="IRQ126" s="244"/>
      <c r="IRR126" s="244"/>
      <c r="IRS126" s="244"/>
      <c r="IRT126" s="201"/>
      <c r="IRU126" s="210"/>
      <c r="IRV126" s="15"/>
      <c r="IRW126" s="15"/>
      <c r="IRX126" s="15"/>
      <c r="IRY126" s="15"/>
      <c r="IRZ126" s="15"/>
      <c r="ISA126" s="15"/>
      <c r="ISB126" s="15"/>
      <c r="ISC126" s="15"/>
      <c r="ISD126" s="15"/>
      <c r="ISE126" s="15"/>
      <c r="ISF126" s="19"/>
      <c r="ISG126" s="15"/>
      <c r="ISH126" s="15"/>
      <c r="ISI126" s="15"/>
      <c r="ISJ126" s="15"/>
      <c r="ISK126" s="15"/>
      <c r="ISL126" s="15"/>
      <c r="ISM126" s="19"/>
      <c r="ISN126" s="59"/>
      <c r="ISO126" s="59"/>
      <c r="ISP126" s="52"/>
      <c r="ISQ126" s="52"/>
      <c r="ISR126" s="52"/>
      <c r="ISS126" s="52"/>
      <c r="IST126" s="52"/>
      <c r="ISU126" s="59"/>
      <c r="ISV126" s="59"/>
      <c r="ISW126" s="59"/>
      <c r="ISX126" s="59"/>
      <c r="ISY126" s="60"/>
      <c r="ISZ126" s="278"/>
      <c r="ITA126" s="243"/>
      <c r="ITB126" s="244"/>
      <c r="ITC126" s="244"/>
      <c r="ITD126" s="244"/>
      <c r="ITE126" s="244"/>
      <c r="ITF126" s="244"/>
      <c r="ITG126" s="201"/>
      <c r="ITH126" s="210"/>
      <c r="ITI126" s="15"/>
      <c r="ITJ126" s="15"/>
      <c r="ITK126" s="15"/>
      <c r="ITL126" s="15"/>
      <c r="ITM126" s="15"/>
      <c r="ITN126" s="15"/>
      <c r="ITO126" s="15"/>
      <c r="ITP126" s="15"/>
      <c r="ITQ126" s="15"/>
      <c r="ITR126" s="15"/>
      <c r="ITS126" s="19"/>
      <c r="ITT126" s="15"/>
      <c r="ITU126" s="15"/>
      <c r="ITV126" s="15"/>
      <c r="ITW126" s="15"/>
      <c r="ITX126" s="15"/>
      <c r="ITY126" s="15"/>
      <c r="ITZ126" s="19"/>
      <c r="IUA126" s="59"/>
      <c r="IUB126" s="59"/>
      <c r="IUC126" s="52"/>
      <c r="IUD126" s="52"/>
      <c r="IUE126" s="52"/>
      <c r="IUF126" s="52"/>
      <c r="IUG126" s="52"/>
      <c r="IUH126" s="59"/>
      <c r="IUI126" s="59"/>
      <c r="IUJ126" s="59"/>
      <c r="IUK126" s="59"/>
      <c r="IUL126" s="60"/>
      <c r="IUM126" s="278"/>
      <c r="IUN126" s="243"/>
      <c r="IUO126" s="244"/>
      <c r="IUP126" s="244"/>
      <c r="IUQ126" s="244"/>
      <c r="IUR126" s="244"/>
      <c r="IUS126" s="244"/>
      <c r="IUT126" s="201"/>
      <c r="IUU126" s="210"/>
      <c r="IUV126" s="15"/>
      <c r="IUW126" s="15"/>
      <c r="IUX126" s="15"/>
      <c r="IUY126" s="15"/>
      <c r="IUZ126" s="15"/>
      <c r="IVA126" s="15"/>
      <c r="IVB126" s="15"/>
      <c r="IVC126" s="15"/>
      <c r="IVD126" s="15"/>
      <c r="IVE126" s="15"/>
      <c r="IVF126" s="19"/>
      <c r="IVG126" s="15"/>
      <c r="IVH126" s="15"/>
      <c r="IVI126" s="15"/>
      <c r="IVJ126" s="15"/>
      <c r="IVK126" s="15"/>
      <c r="IVL126" s="15"/>
      <c r="IVM126" s="19"/>
      <c r="IVN126" s="59"/>
      <c r="IVO126" s="59"/>
      <c r="IVP126" s="52"/>
      <c r="IVQ126" s="52"/>
      <c r="IVR126" s="52"/>
      <c r="IVS126" s="52"/>
      <c r="IVT126" s="52"/>
      <c r="IVU126" s="59"/>
      <c r="IVV126" s="59"/>
      <c r="IVW126" s="59"/>
      <c r="IVX126" s="59"/>
      <c r="IVY126" s="60"/>
      <c r="IVZ126" s="278"/>
      <c r="IWA126" s="243"/>
      <c r="IWB126" s="244"/>
      <c r="IWC126" s="244"/>
      <c r="IWD126" s="244"/>
      <c r="IWE126" s="244"/>
      <c r="IWF126" s="244"/>
      <c r="IWG126" s="201"/>
      <c r="IWH126" s="210"/>
      <c r="IWI126" s="15"/>
      <c r="IWJ126" s="15"/>
      <c r="IWK126" s="15"/>
      <c r="IWL126" s="15"/>
      <c r="IWM126" s="15"/>
      <c r="IWN126" s="15"/>
      <c r="IWO126" s="15"/>
      <c r="IWP126" s="15"/>
      <c r="IWQ126" s="15"/>
      <c r="IWR126" s="15"/>
      <c r="IWS126" s="19"/>
      <c r="IWT126" s="15"/>
      <c r="IWU126" s="15"/>
      <c r="IWV126" s="15"/>
      <c r="IWW126" s="15"/>
      <c r="IWX126" s="15"/>
      <c r="IWY126" s="15"/>
      <c r="IWZ126" s="19"/>
      <c r="IXA126" s="59"/>
      <c r="IXB126" s="59"/>
      <c r="IXC126" s="52"/>
      <c r="IXD126" s="52"/>
      <c r="IXE126" s="52"/>
      <c r="IXF126" s="52"/>
      <c r="IXG126" s="52"/>
      <c r="IXH126" s="59"/>
      <c r="IXI126" s="59"/>
      <c r="IXJ126" s="59"/>
      <c r="IXK126" s="59"/>
      <c r="IXL126" s="60"/>
      <c r="IXM126" s="278"/>
      <c r="IXN126" s="243"/>
      <c r="IXO126" s="244"/>
      <c r="IXP126" s="244"/>
      <c r="IXQ126" s="244"/>
      <c r="IXR126" s="244"/>
      <c r="IXS126" s="244"/>
      <c r="IXT126" s="201"/>
      <c r="IXU126" s="210"/>
      <c r="IXV126" s="15"/>
      <c r="IXW126" s="15"/>
      <c r="IXX126" s="15"/>
      <c r="IXY126" s="15"/>
      <c r="IXZ126" s="15"/>
      <c r="IYA126" s="15"/>
      <c r="IYB126" s="15"/>
      <c r="IYC126" s="15"/>
      <c r="IYD126" s="15"/>
      <c r="IYE126" s="15"/>
      <c r="IYF126" s="19"/>
      <c r="IYG126" s="15"/>
      <c r="IYH126" s="15"/>
      <c r="IYI126" s="15"/>
      <c r="IYJ126" s="15"/>
      <c r="IYK126" s="15"/>
      <c r="IYL126" s="15"/>
      <c r="IYM126" s="19"/>
      <c r="IYN126" s="59"/>
      <c r="IYO126" s="59"/>
      <c r="IYP126" s="52"/>
      <c r="IYQ126" s="52"/>
      <c r="IYR126" s="52"/>
      <c r="IYS126" s="52"/>
      <c r="IYT126" s="52"/>
      <c r="IYU126" s="59"/>
      <c r="IYV126" s="59"/>
      <c r="IYW126" s="59"/>
      <c r="IYX126" s="59"/>
      <c r="IYY126" s="60"/>
      <c r="IYZ126" s="278"/>
      <c r="IZA126" s="243"/>
      <c r="IZB126" s="244"/>
      <c r="IZC126" s="244"/>
      <c r="IZD126" s="244"/>
      <c r="IZE126" s="244"/>
      <c r="IZF126" s="244"/>
      <c r="IZG126" s="201"/>
      <c r="IZH126" s="210"/>
      <c r="IZI126" s="15"/>
      <c r="IZJ126" s="15"/>
      <c r="IZK126" s="15"/>
      <c r="IZL126" s="15"/>
      <c r="IZM126" s="15"/>
      <c r="IZN126" s="15"/>
      <c r="IZO126" s="15"/>
      <c r="IZP126" s="15"/>
      <c r="IZQ126" s="15"/>
      <c r="IZR126" s="15"/>
      <c r="IZS126" s="19"/>
      <c r="IZT126" s="15"/>
      <c r="IZU126" s="15"/>
      <c r="IZV126" s="15"/>
      <c r="IZW126" s="15"/>
      <c r="IZX126" s="15"/>
      <c r="IZY126" s="15"/>
      <c r="IZZ126" s="19"/>
      <c r="JAA126" s="59"/>
      <c r="JAB126" s="59"/>
      <c r="JAC126" s="52"/>
      <c r="JAD126" s="52"/>
      <c r="JAE126" s="52"/>
      <c r="JAF126" s="52"/>
      <c r="JAG126" s="52"/>
      <c r="JAH126" s="59"/>
      <c r="JAI126" s="59"/>
      <c r="JAJ126" s="59"/>
      <c r="JAK126" s="59"/>
      <c r="JAL126" s="60"/>
      <c r="JAM126" s="278"/>
      <c r="JAN126" s="243"/>
      <c r="JAO126" s="244"/>
      <c r="JAP126" s="244"/>
      <c r="JAQ126" s="244"/>
      <c r="JAR126" s="244"/>
      <c r="JAS126" s="244"/>
      <c r="JAT126" s="201"/>
      <c r="JAU126" s="210"/>
      <c r="JAV126" s="15"/>
      <c r="JAW126" s="15"/>
      <c r="JAX126" s="15"/>
      <c r="JAY126" s="15"/>
      <c r="JAZ126" s="15"/>
      <c r="JBA126" s="15"/>
      <c r="JBB126" s="15"/>
      <c r="JBC126" s="15"/>
      <c r="JBD126" s="15"/>
      <c r="JBE126" s="15"/>
      <c r="JBF126" s="19"/>
      <c r="JBG126" s="15"/>
      <c r="JBH126" s="15"/>
      <c r="JBI126" s="15"/>
      <c r="JBJ126" s="15"/>
      <c r="JBK126" s="15"/>
      <c r="JBL126" s="15"/>
      <c r="JBM126" s="19"/>
      <c r="JBN126" s="59"/>
      <c r="JBO126" s="59"/>
      <c r="JBP126" s="52"/>
      <c r="JBQ126" s="52"/>
      <c r="JBR126" s="52"/>
      <c r="JBS126" s="52"/>
      <c r="JBT126" s="52"/>
      <c r="JBU126" s="59"/>
      <c r="JBV126" s="59"/>
      <c r="JBW126" s="59"/>
      <c r="JBX126" s="59"/>
      <c r="JBY126" s="60"/>
      <c r="JBZ126" s="278"/>
      <c r="JCA126" s="243"/>
      <c r="JCB126" s="244"/>
      <c r="JCC126" s="244"/>
      <c r="JCD126" s="244"/>
      <c r="JCE126" s="244"/>
      <c r="JCF126" s="244"/>
      <c r="JCG126" s="201"/>
      <c r="JCH126" s="210"/>
      <c r="JCI126" s="15"/>
      <c r="JCJ126" s="15"/>
      <c r="JCK126" s="15"/>
      <c r="JCL126" s="15"/>
      <c r="JCM126" s="15"/>
      <c r="JCN126" s="15"/>
      <c r="JCO126" s="15"/>
      <c r="JCP126" s="15"/>
      <c r="JCQ126" s="15"/>
      <c r="JCR126" s="15"/>
      <c r="JCS126" s="19"/>
      <c r="JCT126" s="15"/>
      <c r="JCU126" s="15"/>
      <c r="JCV126" s="15"/>
      <c r="JCW126" s="15"/>
      <c r="JCX126" s="15"/>
      <c r="JCY126" s="15"/>
      <c r="JCZ126" s="19"/>
      <c r="JDA126" s="59"/>
      <c r="JDB126" s="59"/>
      <c r="JDC126" s="52"/>
      <c r="JDD126" s="52"/>
      <c r="JDE126" s="52"/>
      <c r="JDF126" s="52"/>
      <c r="JDG126" s="52"/>
      <c r="JDH126" s="59"/>
      <c r="JDI126" s="59"/>
      <c r="JDJ126" s="59"/>
      <c r="JDK126" s="59"/>
      <c r="JDL126" s="60"/>
      <c r="JDM126" s="278"/>
      <c r="JDN126" s="243"/>
      <c r="JDO126" s="244"/>
      <c r="JDP126" s="244"/>
      <c r="JDQ126" s="244"/>
      <c r="JDR126" s="244"/>
      <c r="JDS126" s="244"/>
      <c r="JDT126" s="201"/>
      <c r="JDU126" s="210"/>
      <c r="JDV126" s="15"/>
      <c r="JDW126" s="15"/>
      <c r="JDX126" s="15"/>
      <c r="JDY126" s="15"/>
      <c r="JDZ126" s="15"/>
      <c r="JEA126" s="15"/>
      <c r="JEB126" s="15"/>
      <c r="JEC126" s="15"/>
      <c r="JED126" s="15"/>
      <c r="JEE126" s="15"/>
      <c r="JEF126" s="19"/>
      <c r="JEG126" s="15"/>
      <c r="JEH126" s="15"/>
      <c r="JEI126" s="15"/>
      <c r="JEJ126" s="15"/>
      <c r="JEK126" s="15"/>
      <c r="JEL126" s="15"/>
      <c r="JEM126" s="19"/>
      <c r="JEN126" s="59"/>
      <c r="JEO126" s="59"/>
      <c r="JEP126" s="52"/>
      <c r="JEQ126" s="52"/>
      <c r="JER126" s="52"/>
      <c r="JES126" s="52"/>
      <c r="JET126" s="52"/>
      <c r="JEU126" s="59"/>
      <c r="JEV126" s="59"/>
      <c r="JEW126" s="59"/>
      <c r="JEX126" s="59"/>
      <c r="JEY126" s="60"/>
      <c r="JEZ126" s="278"/>
      <c r="JFA126" s="243"/>
      <c r="JFB126" s="244"/>
      <c r="JFC126" s="244"/>
      <c r="JFD126" s="244"/>
      <c r="JFE126" s="244"/>
      <c r="JFF126" s="244"/>
      <c r="JFG126" s="201"/>
      <c r="JFH126" s="210"/>
      <c r="JFI126" s="15"/>
      <c r="JFJ126" s="15"/>
      <c r="JFK126" s="15"/>
      <c r="JFL126" s="15"/>
      <c r="JFM126" s="15"/>
      <c r="JFN126" s="15"/>
      <c r="JFO126" s="15"/>
      <c r="JFP126" s="15"/>
      <c r="JFQ126" s="15"/>
      <c r="JFR126" s="15"/>
      <c r="JFS126" s="19"/>
      <c r="JFT126" s="15"/>
      <c r="JFU126" s="15"/>
      <c r="JFV126" s="15"/>
      <c r="JFW126" s="15"/>
      <c r="JFX126" s="15"/>
      <c r="JFY126" s="15"/>
      <c r="JFZ126" s="19"/>
      <c r="JGA126" s="59"/>
      <c r="JGB126" s="59"/>
      <c r="JGC126" s="52"/>
      <c r="JGD126" s="52"/>
      <c r="JGE126" s="52"/>
      <c r="JGF126" s="52"/>
      <c r="JGG126" s="52"/>
      <c r="JGH126" s="59"/>
      <c r="JGI126" s="59"/>
      <c r="JGJ126" s="59"/>
      <c r="JGK126" s="59"/>
      <c r="JGL126" s="60"/>
      <c r="JGM126" s="278"/>
      <c r="JGN126" s="243"/>
      <c r="JGO126" s="244"/>
      <c r="JGP126" s="244"/>
      <c r="JGQ126" s="244"/>
      <c r="JGR126" s="244"/>
      <c r="JGS126" s="244"/>
      <c r="JGT126" s="201"/>
      <c r="JGU126" s="210"/>
      <c r="JGV126" s="15"/>
      <c r="JGW126" s="15"/>
      <c r="JGX126" s="15"/>
      <c r="JGY126" s="15"/>
      <c r="JGZ126" s="15"/>
      <c r="JHA126" s="15"/>
      <c r="JHB126" s="15"/>
      <c r="JHC126" s="15"/>
      <c r="JHD126" s="15"/>
      <c r="JHE126" s="15"/>
      <c r="JHF126" s="19"/>
      <c r="JHG126" s="15"/>
      <c r="JHH126" s="15"/>
      <c r="JHI126" s="15"/>
      <c r="JHJ126" s="15"/>
      <c r="JHK126" s="15"/>
      <c r="JHL126" s="15"/>
      <c r="JHM126" s="19"/>
      <c r="JHN126" s="59"/>
      <c r="JHO126" s="59"/>
      <c r="JHP126" s="52"/>
      <c r="JHQ126" s="52"/>
      <c r="JHR126" s="52"/>
      <c r="JHS126" s="52"/>
      <c r="JHT126" s="52"/>
      <c r="JHU126" s="59"/>
      <c r="JHV126" s="59"/>
      <c r="JHW126" s="59"/>
      <c r="JHX126" s="59"/>
      <c r="JHY126" s="60"/>
      <c r="JHZ126" s="278"/>
      <c r="JIA126" s="243"/>
      <c r="JIB126" s="244"/>
      <c r="JIC126" s="244"/>
      <c r="JID126" s="244"/>
      <c r="JIE126" s="244"/>
      <c r="JIF126" s="244"/>
      <c r="JIG126" s="201"/>
      <c r="JIH126" s="210"/>
      <c r="JII126" s="15"/>
      <c r="JIJ126" s="15"/>
      <c r="JIK126" s="15"/>
      <c r="JIL126" s="15"/>
      <c r="JIM126" s="15"/>
      <c r="JIN126" s="15"/>
      <c r="JIO126" s="15"/>
      <c r="JIP126" s="15"/>
      <c r="JIQ126" s="15"/>
      <c r="JIR126" s="15"/>
      <c r="JIS126" s="19"/>
      <c r="JIT126" s="15"/>
      <c r="JIU126" s="15"/>
      <c r="JIV126" s="15"/>
      <c r="JIW126" s="15"/>
      <c r="JIX126" s="15"/>
      <c r="JIY126" s="15"/>
      <c r="JIZ126" s="19"/>
      <c r="JJA126" s="59"/>
      <c r="JJB126" s="59"/>
      <c r="JJC126" s="52"/>
      <c r="JJD126" s="52"/>
      <c r="JJE126" s="52"/>
      <c r="JJF126" s="52"/>
      <c r="JJG126" s="52"/>
      <c r="JJH126" s="59"/>
      <c r="JJI126" s="59"/>
      <c r="JJJ126" s="59"/>
      <c r="JJK126" s="59"/>
      <c r="JJL126" s="60"/>
      <c r="JJM126" s="278"/>
      <c r="JJN126" s="243"/>
      <c r="JJO126" s="244"/>
      <c r="JJP126" s="244"/>
      <c r="JJQ126" s="244"/>
      <c r="JJR126" s="244"/>
      <c r="JJS126" s="244"/>
      <c r="JJT126" s="201"/>
      <c r="JJU126" s="210"/>
      <c r="JJV126" s="15"/>
      <c r="JJW126" s="15"/>
      <c r="JJX126" s="15"/>
      <c r="JJY126" s="15"/>
      <c r="JJZ126" s="15"/>
      <c r="JKA126" s="15"/>
      <c r="JKB126" s="15"/>
      <c r="JKC126" s="15"/>
      <c r="JKD126" s="15"/>
      <c r="JKE126" s="15"/>
      <c r="JKF126" s="19"/>
      <c r="JKG126" s="15"/>
      <c r="JKH126" s="15"/>
      <c r="JKI126" s="15"/>
      <c r="JKJ126" s="15"/>
      <c r="JKK126" s="15"/>
      <c r="JKL126" s="15"/>
      <c r="JKM126" s="19"/>
      <c r="JKN126" s="59"/>
      <c r="JKO126" s="59"/>
      <c r="JKP126" s="52"/>
      <c r="JKQ126" s="52"/>
      <c r="JKR126" s="52"/>
      <c r="JKS126" s="52"/>
      <c r="JKT126" s="52"/>
      <c r="JKU126" s="59"/>
      <c r="JKV126" s="59"/>
      <c r="JKW126" s="59"/>
      <c r="JKX126" s="59"/>
      <c r="JKY126" s="60"/>
      <c r="JKZ126" s="278"/>
      <c r="JLA126" s="243"/>
      <c r="JLB126" s="244"/>
      <c r="JLC126" s="244"/>
      <c r="JLD126" s="244"/>
      <c r="JLE126" s="244"/>
      <c r="JLF126" s="244"/>
      <c r="JLG126" s="201"/>
      <c r="JLH126" s="210"/>
      <c r="JLI126" s="15"/>
      <c r="JLJ126" s="15"/>
      <c r="JLK126" s="15"/>
      <c r="JLL126" s="15"/>
      <c r="JLM126" s="15"/>
      <c r="JLN126" s="15"/>
      <c r="JLO126" s="15"/>
      <c r="JLP126" s="15"/>
      <c r="JLQ126" s="15"/>
      <c r="JLR126" s="15"/>
      <c r="JLS126" s="19"/>
      <c r="JLT126" s="15"/>
      <c r="JLU126" s="15"/>
      <c r="JLV126" s="15"/>
      <c r="JLW126" s="15"/>
      <c r="JLX126" s="15"/>
      <c r="JLY126" s="15"/>
      <c r="JLZ126" s="19"/>
      <c r="JMA126" s="59"/>
      <c r="JMB126" s="59"/>
      <c r="JMC126" s="52"/>
      <c r="JMD126" s="52"/>
      <c r="JME126" s="52"/>
      <c r="JMF126" s="52"/>
      <c r="JMG126" s="52"/>
      <c r="JMH126" s="59"/>
      <c r="JMI126" s="59"/>
      <c r="JMJ126" s="59"/>
      <c r="JMK126" s="59"/>
      <c r="JML126" s="60"/>
      <c r="JMM126" s="278"/>
      <c r="JMN126" s="243"/>
      <c r="JMO126" s="244"/>
      <c r="JMP126" s="244"/>
      <c r="JMQ126" s="244"/>
      <c r="JMR126" s="244"/>
      <c r="JMS126" s="244"/>
      <c r="JMT126" s="201"/>
      <c r="JMU126" s="210"/>
      <c r="JMV126" s="15"/>
      <c r="JMW126" s="15"/>
      <c r="JMX126" s="15"/>
      <c r="JMY126" s="15"/>
      <c r="JMZ126" s="15"/>
      <c r="JNA126" s="15"/>
      <c r="JNB126" s="15"/>
      <c r="JNC126" s="15"/>
      <c r="JND126" s="15"/>
      <c r="JNE126" s="15"/>
      <c r="JNF126" s="19"/>
      <c r="JNG126" s="15"/>
      <c r="JNH126" s="15"/>
      <c r="JNI126" s="15"/>
      <c r="JNJ126" s="15"/>
      <c r="JNK126" s="15"/>
      <c r="JNL126" s="15"/>
      <c r="JNM126" s="19"/>
      <c r="JNN126" s="59"/>
      <c r="JNO126" s="59"/>
      <c r="JNP126" s="52"/>
      <c r="JNQ126" s="52"/>
      <c r="JNR126" s="52"/>
      <c r="JNS126" s="52"/>
      <c r="JNT126" s="52"/>
      <c r="JNU126" s="59"/>
      <c r="JNV126" s="59"/>
      <c r="JNW126" s="59"/>
      <c r="JNX126" s="59"/>
      <c r="JNY126" s="60"/>
      <c r="JNZ126" s="278"/>
      <c r="JOA126" s="243"/>
      <c r="JOB126" s="244"/>
      <c r="JOC126" s="244"/>
      <c r="JOD126" s="244"/>
      <c r="JOE126" s="244"/>
      <c r="JOF126" s="244"/>
      <c r="JOG126" s="201"/>
      <c r="JOH126" s="210"/>
      <c r="JOI126" s="15"/>
      <c r="JOJ126" s="15"/>
      <c r="JOK126" s="15"/>
      <c r="JOL126" s="15"/>
      <c r="JOM126" s="15"/>
      <c r="JON126" s="15"/>
      <c r="JOO126" s="15"/>
      <c r="JOP126" s="15"/>
      <c r="JOQ126" s="15"/>
      <c r="JOR126" s="15"/>
      <c r="JOS126" s="19"/>
      <c r="JOT126" s="15"/>
      <c r="JOU126" s="15"/>
      <c r="JOV126" s="15"/>
      <c r="JOW126" s="15"/>
      <c r="JOX126" s="15"/>
      <c r="JOY126" s="15"/>
      <c r="JOZ126" s="19"/>
      <c r="JPA126" s="59"/>
      <c r="JPB126" s="59"/>
      <c r="JPC126" s="52"/>
      <c r="JPD126" s="52"/>
      <c r="JPE126" s="52"/>
      <c r="JPF126" s="52"/>
      <c r="JPG126" s="52"/>
      <c r="JPH126" s="59"/>
      <c r="JPI126" s="59"/>
      <c r="JPJ126" s="59"/>
      <c r="JPK126" s="59"/>
      <c r="JPL126" s="60"/>
      <c r="JPM126" s="278"/>
      <c r="JPN126" s="243"/>
      <c r="JPO126" s="244"/>
      <c r="JPP126" s="244"/>
      <c r="JPQ126" s="244"/>
      <c r="JPR126" s="244"/>
      <c r="JPS126" s="244"/>
      <c r="JPT126" s="201"/>
      <c r="JPU126" s="210"/>
      <c r="JPV126" s="15"/>
      <c r="JPW126" s="15"/>
      <c r="JPX126" s="15"/>
      <c r="JPY126" s="15"/>
      <c r="JPZ126" s="15"/>
      <c r="JQA126" s="15"/>
      <c r="JQB126" s="15"/>
      <c r="JQC126" s="15"/>
      <c r="JQD126" s="15"/>
      <c r="JQE126" s="15"/>
      <c r="JQF126" s="19"/>
      <c r="JQG126" s="15"/>
      <c r="JQH126" s="15"/>
      <c r="JQI126" s="15"/>
      <c r="JQJ126" s="15"/>
      <c r="JQK126" s="15"/>
      <c r="JQL126" s="15"/>
      <c r="JQM126" s="19"/>
      <c r="JQN126" s="59"/>
      <c r="JQO126" s="59"/>
      <c r="JQP126" s="52"/>
      <c r="JQQ126" s="52"/>
      <c r="JQR126" s="52"/>
      <c r="JQS126" s="52"/>
      <c r="JQT126" s="52"/>
      <c r="JQU126" s="59"/>
      <c r="JQV126" s="59"/>
      <c r="JQW126" s="59"/>
      <c r="JQX126" s="59"/>
      <c r="JQY126" s="60"/>
      <c r="JQZ126" s="278"/>
      <c r="JRA126" s="243"/>
      <c r="JRB126" s="244"/>
      <c r="JRC126" s="244"/>
      <c r="JRD126" s="244"/>
      <c r="JRE126" s="244"/>
      <c r="JRF126" s="244"/>
      <c r="JRG126" s="201"/>
      <c r="JRH126" s="210"/>
      <c r="JRI126" s="15"/>
      <c r="JRJ126" s="15"/>
      <c r="JRK126" s="15"/>
      <c r="JRL126" s="15"/>
      <c r="JRM126" s="15"/>
      <c r="JRN126" s="15"/>
      <c r="JRO126" s="15"/>
      <c r="JRP126" s="15"/>
      <c r="JRQ126" s="15"/>
      <c r="JRR126" s="15"/>
      <c r="JRS126" s="19"/>
      <c r="JRT126" s="15"/>
      <c r="JRU126" s="15"/>
      <c r="JRV126" s="15"/>
      <c r="JRW126" s="15"/>
      <c r="JRX126" s="15"/>
      <c r="JRY126" s="15"/>
      <c r="JRZ126" s="19"/>
      <c r="JSA126" s="59"/>
      <c r="JSB126" s="59"/>
      <c r="JSC126" s="52"/>
      <c r="JSD126" s="52"/>
      <c r="JSE126" s="52"/>
      <c r="JSF126" s="52"/>
      <c r="JSG126" s="52"/>
      <c r="JSH126" s="59"/>
      <c r="JSI126" s="59"/>
      <c r="JSJ126" s="59"/>
      <c r="JSK126" s="59"/>
      <c r="JSL126" s="60"/>
      <c r="JSM126" s="278"/>
      <c r="JSN126" s="243"/>
      <c r="JSO126" s="244"/>
      <c r="JSP126" s="244"/>
      <c r="JSQ126" s="244"/>
      <c r="JSR126" s="244"/>
      <c r="JSS126" s="244"/>
      <c r="JST126" s="201"/>
      <c r="JSU126" s="210"/>
      <c r="JSV126" s="15"/>
      <c r="JSW126" s="15"/>
      <c r="JSX126" s="15"/>
      <c r="JSY126" s="15"/>
      <c r="JSZ126" s="15"/>
      <c r="JTA126" s="15"/>
      <c r="JTB126" s="15"/>
      <c r="JTC126" s="15"/>
      <c r="JTD126" s="15"/>
      <c r="JTE126" s="15"/>
      <c r="JTF126" s="19"/>
      <c r="JTG126" s="15"/>
      <c r="JTH126" s="15"/>
      <c r="JTI126" s="15"/>
      <c r="JTJ126" s="15"/>
      <c r="JTK126" s="15"/>
      <c r="JTL126" s="15"/>
      <c r="JTM126" s="19"/>
      <c r="JTN126" s="59"/>
      <c r="JTO126" s="59"/>
      <c r="JTP126" s="52"/>
      <c r="JTQ126" s="52"/>
      <c r="JTR126" s="52"/>
      <c r="JTS126" s="52"/>
      <c r="JTT126" s="52"/>
      <c r="JTU126" s="59"/>
      <c r="JTV126" s="59"/>
      <c r="JTW126" s="59"/>
      <c r="JTX126" s="59"/>
      <c r="JTY126" s="60"/>
      <c r="JTZ126" s="278"/>
      <c r="JUA126" s="243"/>
      <c r="JUB126" s="244"/>
      <c r="JUC126" s="244"/>
      <c r="JUD126" s="244"/>
      <c r="JUE126" s="244"/>
      <c r="JUF126" s="244"/>
      <c r="JUG126" s="201"/>
      <c r="JUH126" s="210"/>
      <c r="JUI126" s="15"/>
      <c r="JUJ126" s="15"/>
      <c r="JUK126" s="15"/>
      <c r="JUL126" s="15"/>
      <c r="JUM126" s="15"/>
      <c r="JUN126" s="15"/>
      <c r="JUO126" s="15"/>
      <c r="JUP126" s="15"/>
      <c r="JUQ126" s="15"/>
      <c r="JUR126" s="15"/>
      <c r="JUS126" s="19"/>
      <c r="JUT126" s="15"/>
      <c r="JUU126" s="15"/>
      <c r="JUV126" s="15"/>
      <c r="JUW126" s="15"/>
      <c r="JUX126" s="15"/>
      <c r="JUY126" s="15"/>
      <c r="JUZ126" s="19"/>
      <c r="JVA126" s="59"/>
      <c r="JVB126" s="59"/>
      <c r="JVC126" s="52"/>
      <c r="JVD126" s="52"/>
      <c r="JVE126" s="52"/>
      <c r="JVF126" s="52"/>
      <c r="JVG126" s="52"/>
      <c r="JVH126" s="59"/>
      <c r="JVI126" s="59"/>
      <c r="JVJ126" s="59"/>
      <c r="JVK126" s="59"/>
      <c r="JVL126" s="60"/>
      <c r="JVM126" s="278"/>
      <c r="JVN126" s="243"/>
      <c r="JVO126" s="244"/>
      <c r="JVP126" s="244"/>
      <c r="JVQ126" s="244"/>
      <c r="JVR126" s="244"/>
      <c r="JVS126" s="244"/>
      <c r="JVT126" s="201"/>
      <c r="JVU126" s="210"/>
      <c r="JVV126" s="15"/>
      <c r="JVW126" s="15"/>
      <c r="JVX126" s="15"/>
      <c r="JVY126" s="15"/>
      <c r="JVZ126" s="15"/>
      <c r="JWA126" s="15"/>
      <c r="JWB126" s="15"/>
      <c r="JWC126" s="15"/>
      <c r="JWD126" s="15"/>
      <c r="JWE126" s="15"/>
      <c r="JWF126" s="19"/>
      <c r="JWG126" s="15"/>
      <c r="JWH126" s="15"/>
      <c r="JWI126" s="15"/>
      <c r="JWJ126" s="15"/>
      <c r="JWK126" s="15"/>
      <c r="JWL126" s="15"/>
      <c r="JWM126" s="19"/>
      <c r="JWN126" s="59"/>
      <c r="JWO126" s="59"/>
      <c r="JWP126" s="52"/>
      <c r="JWQ126" s="52"/>
      <c r="JWR126" s="52"/>
      <c r="JWS126" s="52"/>
      <c r="JWT126" s="52"/>
      <c r="JWU126" s="59"/>
      <c r="JWV126" s="59"/>
      <c r="JWW126" s="59"/>
      <c r="JWX126" s="59"/>
      <c r="JWY126" s="60"/>
      <c r="JWZ126" s="278"/>
      <c r="JXA126" s="243"/>
      <c r="JXB126" s="244"/>
      <c r="JXC126" s="244"/>
      <c r="JXD126" s="244"/>
      <c r="JXE126" s="244"/>
      <c r="JXF126" s="244"/>
      <c r="JXG126" s="201"/>
      <c r="JXH126" s="210"/>
      <c r="JXI126" s="15"/>
      <c r="JXJ126" s="15"/>
      <c r="JXK126" s="15"/>
      <c r="JXL126" s="15"/>
      <c r="JXM126" s="15"/>
      <c r="JXN126" s="15"/>
      <c r="JXO126" s="15"/>
      <c r="JXP126" s="15"/>
      <c r="JXQ126" s="15"/>
      <c r="JXR126" s="15"/>
      <c r="JXS126" s="19"/>
      <c r="JXT126" s="15"/>
      <c r="JXU126" s="15"/>
      <c r="JXV126" s="15"/>
      <c r="JXW126" s="15"/>
      <c r="JXX126" s="15"/>
      <c r="JXY126" s="15"/>
      <c r="JXZ126" s="19"/>
      <c r="JYA126" s="59"/>
      <c r="JYB126" s="59"/>
      <c r="JYC126" s="52"/>
      <c r="JYD126" s="52"/>
      <c r="JYE126" s="52"/>
      <c r="JYF126" s="52"/>
      <c r="JYG126" s="52"/>
      <c r="JYH126" s="59"/>
      <c r="JYI126" s="59"/>
      <c r="JYJ126" s="59"/>
      <c r="JYK126" s="59"/>
      <c r="JYL126" s="60"/>
      <c r="JYM126" s="278"/>
      <c r="JYN126" s="243"/>
      <c r="JYO126" s="244"/>
      <c r="JYP126" s="244"/>
      <c r="JYQ126" s="244"/>
      <c r="JYR126" s="244"/>
      <c r="JYS126" s="244"/>
      <c r="JYT126" s="201"/>
      <c r="JYU126" s="210"/>
      <c r="JYV126" s="15"/>
      <c r="JYW126" s="15"/>
      <c r="JYX126" s="15"/>
      <c r="JYY126" s="15"/>
      <c r="JYZ126" s="15"/>
      <c r="JZA126" s="15"/>
      <c r="JZB126" s="15"/>
      <c r="JZC126" s="15"/>
      <c r="JZD126" s="15"/>
      <c r="JZE126" s="15"/>
      <c r="JZF126" s="19"/>
      <c r="JZG126" s="15"/>
      <c r="JZH126" s="15"/>
      <c r="JZI126" s="15"/>
      <c r="JZJ126" s="15"/>
      <c r="JZK126" s="15"/>
      <c r="JZL126" s="15"/>
      <c r="JZM126" s="19"/>
      <c r="JZN126" s="59"/>
      <c r="JZO126" s="59"/>
      <c r="JZP126" s="52"/>
      <c r="JZQ126" s="52"/>
      <c r="JZR126" s="52"/>
      <c r="JZS126" s="52"/>
      <c r="JZT126" s="52"/>
      <c r="JZU126" s="59"/>
      <c r="JZV126" s="59"/>
      <c r="JZW126" s="59"/>
      <c r="JZX126" s="59"/>
      <c r="JZY126" s="60"/>
      <c r="JZZ126" s="278"/>
      <c r="KAA126" s="243"/>
      <c r="KAB126" s="244"/>
      <c r="KAC126" s="244"/>
      <c r="KAD126" s="244"/>
      <c r="KAE126" s="244"/>
      <c r="KAF126" s="244"/>
      <c r="KAG126" s="201"/>
      <c r="KAH126" s="210"/>
      <c r="KAI126" s="15"/>
      <c r="KAJ126" s="15"/>
      <c r="KAK126" s="15"/>
      <c r="KAL126" s="15"/>
      <c r="KAM126" s="15"/>
      <c r="KAN126" s="15"/>
      <c r="KAO126" s="15"/>
      <c r="KAP126" s="15"/>
      <c r="KAQ126" s="15"/>
      <c r="KAR126" s="15"/>
      <c r="KAS126" s="19"/>
      <c r="KAT126" s="15"/>
      <c r="KAU126" s="15"/>
      <c r="KAV126" s="15"/>
      <c r="KAW126" s="15"/>
      <c r="KAX126" s="15"/>
      <c r="KAY126" s="15"/>
      <c r="KAZ126" s="19"/>
      <c r="KBA126" s="59"/>
      <c r="KBB126" s="59"/>
      <c r="KBC126" s="52"/>
      <c r="KBD126" s="52"/>
      <c r="KBE126" s="52"/>
      <c r="KBF126" s="52"/>
      <c r="KBG126" s="52"/>
      <c r="KBH126" s="59"/>
      <c r="KBI126" s="59"/>
      <c r="KBJ126" s="59"/>
      <c r="KBK126" s="59"/>
      <c r="KBL126" s="60"/>
      <c r="KBM126" s="278"/>
      <c r="KBN126" s="243"/>
      <c r="KBO126" s="244"/>
      <c r="KBP126" s="244"/>
      <c r="KBQ126" s="244"/>
      <c r="KBR126" s="244"/>
      <c r="KBS126" s="244"/>
      <c r="KBT126" s="201"/>
      <c r="KBU126" s="210"/>
      <c r="KBV126" s="15"/>
      <c r="KBW126" s="15"/>
      <c r="KBX126" s="15"/>
      <c r="KBY126" s="15"/>
      <c r="KBZ126" s="15"/>
      <c r="KCA126" s="15"/>
      <c r="KCB126" s="15"/>
      <c r="KCC126" s="15"/>
      <c r="KCD126" s="15"/>
      <c r="KCE126" s="15"/>
      <c r="KCF126" s="19"/>
      <c r="KCG126" s="15"/>
      <c r="KCH126" s="15"/>
      <c r="KCI126" s="15"/>
      <c r="KCJ126" s="15"/>
      <c r="KCK126" s="15"/>
      <c r="KCL126" s="15"/>
      <c r="KCM126" s="19"/>
      <c r="KCN126" s="59"/>
      <c r="KCO126" s="59"/>
      <c r="KCP126" s="52"/>
      <c r="KCQ126" s="52"/>
      <c r="KCR126" s="52"/>
      <c r="KCS126" s="52"/>
      <c r="KCT126" s="52"/>
      <c r="KCU126" s="59"/>
      <c r="KCV126" s="59"/>
      <c r="KCW126" s="59"/>
      <c r="KCX126" s="59"/>
      <c r="KCY126" s="60"/>
      <c r="KCZ126" s="278"/>
      <c r="KDA126" s="243"/>
      <c r="KDB126" s="244"/>
      <c r="KDC126" s="244"/>
      <c r="KDD126" s="244"/>
      <c r="KDE126" s="244"/>
      <c r="KDF126" s="244"/>
      <c r="KDG126" s="201"/>
      <c r="KDH126" s="210"/>
      <c r="KDI126" s="15"/>
      <c r="KDJ126" s="15"/>
      <c r="KDK126" s="15"/>
      <c r="KDL126" s="15"/>
      <c r="KDM126" s="15"/>
      <c r="KDN126" s="15"/>
      <c r="KDO126" s="15"/>
      <c r="KDP126" s="15"/>
      <c r="KDQ126" s="15"/>
      <c r="KDR126" s="15"/>
      <c r="KDS126" s="19"/>
      <c r="KDT126" s="15"/>
      <c r="KDU126" s="15"/>
      <c r="KDV126" s="15"/>
      <c r="KDW126" s="15"/>
      <c r="KDX126" s="15"/>
      <c r="KDY126" s="15"/>
      <c r="KDZ126" s="19"/>
      <c r="KEA126" s="59"/>
      <c r="KEB126" s="59"/>
      <c r="KEC126" s="52"/>
      <c r="KED126" s="52"/>
      <c r="KEE126" s="52"/>
      <c r="KEF126" s="52"/>
      <c r="KEG126" s="52"/>
      <c r="KEH126" s="59"/>
      <c r="KEI126" s="59"/>
      <c r="KEJ126" s="59"/>
      <c r="KEK126" s="59"/>
      <c r="KEL126" s="60"/>
      <c r="KEM126" s="278"/>
      <c r="KEN126" s="243"/>
      <c r="KEO126" s="244"/>
      <c r="KEP126" s="244"/>
      <c r="KEQ126" s="244"/>
      <c r="KER126" s="244"/>
      <c r="KES126" s="244"/>
      <c r="KET126" s="201"/>
      <c r="KEU126" s="210"/>
      <c r="KEV126" s="15"/>
      <c r="KEW126" s="15"/>
      <c r="KEX126" s="15"/>
      <c r="KEY126" s="15"/>
      <c r="KEZ126" s="15"/>
      <c r="KFA126" s="15"/>
      <c r="KFB126" s="15"/>
      <c r="KFC126" s="15"/>
      <c r="KFD126" s="15"/>
      <c r="KFE126" s="15"/>
      <c r="KFF126" s="19"/>
      <c r="KFG126" s="15"/>
      <c r="KFH126" s="15"/>
      <c r="KFI126" s="15"/>
      <c r="KFJ126" s="15"/>
      <c r="KFK126" s="15"/>
      <c r="KFL126" s="15"/>
      <c r="KFM126" s="19"/>
      <c r="KFN126" s="59"/>
      <c r="KFO126" s="59"/>
      <c r="KFP126" s="52"/>
      <c r="KFQ126" s="52"/>
      <c r="KFR126" s="52"/>
      <c r="KFS126" s="52"/>
      <c r="KFT126" s="52"/>
      <c r="KFU126" s="59"/>
      <c r="KFV126" s="59"/>
      <c r="KFW126" s="59"/>
      <c r="KFX126" s="59"/>
      <c r="KFY126" s="60"/>
      <c r="KFZ126" s="278"/>
      <c r="KGA126" s="243"/>
      <c r="KGB126" s="244"/>
      <c r="KGC126" s="244"/>
      <c r="KGD126" s="244"/>
      <c r="KGE126" s="244"/>
      <c r="KGF126" s="244"/>
      <c r="KGG126" s="201"/>
      <c r="KGH126" s="210"/>
      <c r="KGI126" s="15"/>
      <c r="KGJ126" s="15"/>
      <c r="KGK126" s="15"/>
      <c r="KGL126" s="15"/>
      <c r="KGM126" s="15"/>
      <c r="KGN126" s="15"/>
      <c r="KGO126" s="15"/>
      <c r="KGP126" s="15"/>
      <c r="KGQ126" s="15"/>
      <c r="KGR126" s="15"/>
      <c r="KGS126" s="19"/>
      <c r="KGT126" s="15"/>
      <c r="KGU126" s="15"/>
      <c r="KGV126" s="15"/>
      <c r="KGW126" s="15"/>
      <c r="KGX126" s="15"/>
      <c r="KGY126" s="15"/>
      <c r="KGZ126" s="19"/>
      <c r="KHA126" s="59"/>
      <c r="KHB126" s="59"/>
      <c r="KHC126" s="52"/>
      <c r="KHD126" s="52"/>
      <c r="KHE126" s="52"/>
      <c r="KHF126" s="52"/>
      <c r="KHG126" s="52"/>
      <c r="KHH126" s="59"/>
      <c r="KHI126" s="59"/>
      <c r="KHJ126" s="59"/>
      <c r="KHK126" s="59"/>
      <c r="KHL126" s="60"/>
      <c r="KHM126" s="278"/>
      <c r="KHN126" s="243"/>
      <c r="KHO126" s="244"/>
      <c r="KHP126" s="244"/>
      <c r="KHQ126" s="244"/>
      <c r="KHR126" s="244"/>
      <c r="KHS126" s="244"/>
      <c r="KHT126" s="201"/>
      <c r="KHU126" s="210"/>
      <c r="KHV126" s="15"/>
      <c r="KHW126" s="15"/>
      <c r="KHX126" s="15"/>
      <c r="KHY126" s="15"/>
      <c r="KHZ126" s="15"/>
      <c r="KIA126" s="15"/>
      <c r="KIB126" s="15"/>
      <c r="KIC126" s="15"/>
      <c r="KID126" s="15"/>
      <c r="KIE126" s="15"/>
      <c r="KIF126" s="19"/>
      <c r="KIG126" s="15"/>
      <c r="KIH126" s="15"/>
      <c r="KII126" s="15"/>
      <c r="KIJ126" s="15"/>
      <c r="KIK126" s="15"/>
      <c r="KIL126" s="15"/>
      <c r="KIM126" s="19"/>
      <c r="KIN126" s="59"/>
      <c r="KIO126" s="59"/>
      <c r="KIP126" s="52"/>
      <c r="KIQ126" s="52"/>
      <c r="KIR126" s="52"/>
      <c r="KIS126" s="52"/>
      <c r="KIT126" s="52"/>
      <c r="KIU126" s="59"/>
      <c r="KIV126" s="59"/>
      <c r="KIW126" s="59"/>
      <c r="KIX126" s="59"/>
      <c r="KIY126" s="60"/>
      <c r="KIZ126" s="278"/>
      <c r="KJA126" s="243"/>
      <c r="KJB126" s="244"/>
      <c r="KJC126" s="244"/>
      <c r="KJD126" s="244"/>
      <c r="KJE126" s="244"/>
      <c r="KJF126" s="244"/>
      <c r="KJG126" s="201"/>
      <c r="KJH126" s="210"/>
      <c r="KJI126" s="15"/>
      <c r="KJJ126" s="15"/>
      <c r="KJK126" s="15"/>
      <c r="KJL126" s="15"/>
      <c r="KJM126" s="15"/>
      <c r="KJN126" s="15"/>
      <c r="KJO126" s="15"/>
      <c r="KJP126" s="15"/>
      <c r="KJQ126" s="15"/>
      <c r="KJR126" s="15"/>
      <c r="KJS126" s="19"/>
      <c r="KJT126" s="15"/>
      <c r="KJU126" s="15"/>
      <c r="KJV126" s="15"/>
      <c r="KJW126" s="15"/>
      <c r="KJX126" s="15"/>
      <c r="KJY126" s="15"/>
      <c r="KJZ126" s="19"/>
      <c r="KKA126" s="59"/>
      <c r="KKB126" s="59"/>
      <c r="KKC126" s="52"/>
      <c r="KKD126" s="52"/>
      <c r="KKE126" s="52"/>
      <c r="KKF126" s="52"/>
      <c r="KKG126" s="52"/>
      <c r="KKH126" s="59"/>
      <c r="KKI126" s="59"/>
      <c r="KKJ126" s="59"/>
      <c r="KKK126" s="59"/>
      <c r="KKL126" s="60"/>
      <c r="KKM126" s="278"/>
      <c r="KKN126" s="243"/>
      <c r="KKO126" s="244"/>
      <c r="KKP126" s="244"/>
      <c r="KKQ126" s="244"/>
      <c r="KKR126" s="244"/>
      <c r="KKS126" s="244"/>
      <c r="KKT126" s="201"/>
      <c r="KKU126" s="210"/>
      <c r="KKV126" s="15"/>
      <c r="KKW126" s="15"/>
      <c r="KKX126" s="15"/>
      <c r="KKY126" s="15"/>
      <c r="KKZ126" s="15"/>
      <c r="KLA126" s="15"/>
      <c r="KLB126" s="15"/>
      <c r="KLC126" s="15"/>
      <c r="KLD126" s="15"/>
      <c r="KLE126" s="15"/>
      <c r="KLF126" s="19"/>
      <c r="KLG126" s="15"/>
      <c r="KLH126" s="15"/>
      <c r="KLI126" s="15"/>
      <c r="KLJ126" s="15"/>
      <c r="KLK126" s="15"/>
      <c r="KLL126" s="15"/>
      <c r="KLM126" s="19"/>
      <c r="KLN126" s="59"/>
      <c r="KLO126" s="59"/>
      <c r="KLP126" s="52"/>
      <c r="KLQ126" s="52"/>
      <c r="KLR126" s="52"/>
      <c r="KLS126" s="52"/>
      <c r="KLT126" s="52"/>
      <c r="KLU126" s="59"/>
      <c r="KLV126" s="59"/>
      <c r="KLW126" s="59"/>
      <c r="KLX126" s="59"/>
      <c r="KLY126" s="60"/>
      <c r="KLZ126" s="278"/>
      <c r="KMA126" s="243"/>
      <c r="KMB126" s="244"/>
      <c r="KMC126" s="244"/>
      <c r="KMD126" s="244"/>
      <c r="KME126" s="244"/>
      <c r="KMF126" s="244"/>
      <c r="KMG126" s="201"/>
      <c r="KMH126" s="210"/>
      <c r="KMI126" s="15"/>
      <c r="KMJ126" s="15"/>
      <c r="KMK126" s="15"/>
      <c r="KML126" s="15"/>
      <c r="KMM126" s="15"/>
      <c r="KMN126" s="15"/>
      <c r="KMO126" s="15"/>
      <c r="KMP126" s="15"/>
      <c r="KMQ126" s="15"/>
      <c r="KMR126" s="15"/>
      <c r="KMS126" s="19"/>
      <c r="KMT126" s="15"/>
      <c r="KMU126" s="15"/>
      <c r="KMV126" s="15"/>
      <c r="KMW126" s="15"/>
      <c r="KMX126" s="15"/>
      <c r="KMY126" s="15"/>
      <c r="KMZ126" s="19"/>
      <c r="KNA126" s="59"/>
      <c r="KNB126" s="59"/>
      <c r="KNC126" s="52"/>
      <c r="KND126" s="52"/>
      <c r="KNE126" s="52"/>
      <c r="KNF126" s="52"/>
      <c r="KNG126" s="52"/>
      <c r="KNH126" s="59"/>
      <c r="KNI126" s="59"/>
      <c r="KNJ126" s="59"/>
      <c r="KNK126" s="59"/>
      <c r="KNL126" s="60"/>
      <c r="KNM126" s="278"/>
      <c r="KNN126" s="243"/>
      <c r="KNO126" s="244"/>
      <c r="KNP126" s="244"/>
      <c r="KNQ126" s="244"/>
      <c r="KNR126" s="244"/>
      <c r="KNS126" s="244"/>
      <c r="KNT126" s="201"/>
      <c r="KNU126" s="210"/>
      <c r="KNV126" s="15"/>
      <c r="KNW126" s="15"/>
      <c r="KNX126" s="15"/>
      <c r="KNY126" s="15"/>
      <c r="KNZ126" s="15"/>
      <c r="KOA126" s="15"/>
      <c r="KOB126" s="15"/>
      <c r="KOC126" s="15"/>
      <c r="KOD126" s="15"/>
      <c r="KOE126" s="15"/>
      <c r="KOF126" s="19"/>
      <c r="KOG126" s="15"/>
      <c r="KOH126" s="15"/>
      <c r="KOI126" s="15"/>
      <c r="KOJ126" s="15"/>
      <c r="KOK126" s="15"/>
      <c r="KOL126" s="15"/>
      <c r="KOM126" s="19"/>
      <c r="KON126" s="59"/>
      <c r="KOO126" s="59"/>
      <c r="KOP126" s="52"/>
      <c r="KOQ126" s="52"/>
      <c r="KOR126" s="52"/>
      <c r="KOS126" s="52"/>
      <c r="KOT126" s="52"/>
      <c r="KOU126" s="59"/>
      <c r="KOV126" s="59"/>
      <c r="KOW126" s="59"/>
      <c r="KOX126" s="59"/>
      <c r="KOY126" s="60"/>
      <c r="KOZ126" s="278"/>
      <c r="KPA126" s="243"/>
      <c r="KPB126" s="244"/>
      <c r="KPC126" s="244"/>
      <c r="KPD126" s="244"/>
      <c r="KPE126" s="244"/>
      <c r="KPF126" s="244"/>
      <c r="KPG126" s="201"/>
      <c r="KPH126" s="210"/>
      <c r="KPI126" s="15"/>
      <c r="KPJ126" s="15"/>
      <c r="KPK126" s="15"/>
      <c r="KPL126" s="15"/>
      <c r="KPM126" s="15"/>
      <c r="KPN126" s="15"/>
      <c r="KPO126" s="15"/>
      <c r="KPP126" s="15"/>
      <c r="KPQ126" s="15"/>
      <c r="KPR126" s="15"/>
      <c r="KPS126" s="19"/>
      <c r="KPT126" s="15"/>
      <c r="KPU126" s="15"/>
      <c r="KPV126" s="15"/>
      <c r="KPW126" s="15"/>
      <c r="KPX126" s="15"/>
      <c r="KPY126" s="15"/>
      <c r="KPZ126" s="19"/>
      <c r="KQA126" s="59"/>
      <c r="KQB126" s="59"/>
      <c r="KQC126" s="52"/>
      <c r="KQD126" s="52"/>
      <c r="KQE126" s="52"/>
      <c r="KQF126" s="52"/>
      <c r="KQG126" s="52"/>
      <c r="KQH126" s="59"/>
      <c r="KQI126" s="59"/>
      <c r="KQJ126" s="59"/>
      <c r="KQK126" s="59"/>
      <c r="KQL126" s="60"/>
      <c r="KQM126" s="278"/>
      <c r="KQN126" s="243"/>
      <c r="KQO126" s="244"/>
      <c r="KQP126" s="244"/>
      <c r="KQQ126" s="244"/>
      <c r="KQR126" s="244"/>
      <c r="KQS126" s="244"/>
      <c r="KQT126" s="201"/>
      <c r="KQU126" s="210"/>
      <c r="KQV126" s="15"/>
      <c r="KQW126" s="15"/>
      <c r="KQX126" s="15"/>
      <c r="KQY126" s="15"/>
      <c r="KQZ126" s="15"/>
      <c r="KRA126" s="15"/>
      <c r="KRB126" s="15"/>
      <c r="KRC126" s="15"/>
      <c r="KRD126" s="15"/>
      <c r="KRE126" s="15"/>
      <c r="KRF126" s="19"/>
      <c r="KRG126" s="15"/>
      <c r="KRH126" s="15"/>
      <c r="KRI126" s="15"/>
      <c r="KRJ126" s="15"/>
      <c r="KRK126" s="15"/>
      <c r="KRL126" s="15"/>
      <c r="KRM126" s="19"/>
      <c r="KRN126" s="59"/>
      <c r="KRO126" s="59"/>
      <c r="KRP126" s="52"/>
      <c r="KRQ126" s="52"/>
      <c r="KRR126" s="52"/>
      <c r="KRS126" s="52"/>
      <c r="KRT126" s="52"/>
      <c r="KRU126" s="59"/>
      <c r="KRV126" s="59"/>
      <c r="KRW126" s="59"/>
      <c r="KRX126" s="59"/>
      <c r="KRY126" s="60"/>
      <c r="KRZ126" s="278"/>
      <c r="KSA126" s="243"/>
      <c r="KSB126" s="244"/>
      <c r="KSC126" s="244"/>
      <c r="KSD126" s="244"/>
      <c r="KSE126" s="244"/>
      <c r="KSF126" s="244"/>
      <c r="KSG126" s="201"/>
      <c r="KSH126" s="210"/>
      <c r="KSI126" s="15"/>
      <c r="KSJ126" s="15"/>
      <c r="KSK126" s="15"/>
      <c r="KSL126" s="15"/>
      <c r="KSM126" s="15"/>
      <c r="KSN126" s="15"/>
      <c r="KSO126" s="15"/>
      <c r="KSP126" s="15"/>
      <c r="KSQ126" s="15"/>
      <c r="KSR126" s="15"/>
      <c r="KSS126" s="19"/>
      <c r="KST126" s="15"/>
      <c r="KSU126" s="15"/>
      <c r="KSV126" s="15"/>
      <c r="KSW126" s="15"/>
      <c r="KSX126" s="15"/>
      <c r="KSY126" s="15"/>
      <c r="KSZ126" s="19"/>
      <c r="KTA126" s="59"/>
      <c r="KTB126" s="59"/>
      <c r="KTC126" s="52"/>
      <c r="KTD126" s="52"/>
      <c r="KTE126" s="52"/>
      <c r="KTF126" s="52"/>
      <c r="KTG126" s="52"/>
      <c r="KTH126" s="59"/>
      <c r="KTI126" s="59"/>
      <c r="KTJ126" s="59"/>
      <c r="KTK126" s="59"/>
      <c r="KTL126" s="60"/>
      <c r="KTM126" s="278"/>
      <c r="KTN126" s="243"/>
      <c r="KTO126" s="244"/>
      <c r="KTP126" s="244"/>
      <c r="KTQ126" s="244"/>
      <c r="KTR126" s="244"/>
      <c r="KTS126" s="244"/>
      <c r="KTT126" s="201"/>
      <c r="KTU126" s="210"/>
      <c r="KTV126" s="15"/>
      <c r="KTW126" s="15"/>
      <c r="KTX126" s="15"/>
      <c r="KTY126" s="15"/>
      <c r="KTZ126" s="15"/>
      <c r="KUA126" s="15"/>
      <c r="KUB126" s="15"/>
      <c r="KUC126" s="15"/>
      <c r="KUD126" s="15"/>
      <c r="KUE126" s="15"/>
      <c r="KUF126" s="19"/>
      <c r="KUG126" s="15"/>
      <c r="KUH126" s="15"/>
      <c r="KUI126" s="15"/>
      <c r="KUJ126" s="15"/>
      <c r="KUK126" s="15"/>
      <c r="KUL126" s="15"/>
      <c r="KUM126" s="19"/>
      <c r="KUN126" s="59"/>
      <c r="KUO126" s="59"/>
      <c r="KUP126" s="52"/>
      <c r="KUQ126" s="52"/>
      <c r="KUR126" s="52"/>
      <c r="KUS126" s="52"/>
      <c r="KUT126" s="52"/>
      <c r="KUU126" s="59"/>
      <c r="KUV126" s="59"/>
      <c r="KUW126" s="59"/>
      <c r="KUX126" s="59"/>
      <c r="KUY126" s="60"/>
      <c r="KUZ126" s="278"/>
      <c r="KVA126" s="243"/>
      <c r="KVB126" s="244"/>
      <c r="KVC126" s="244"/>
      <c r="KVD126" s="244"/>
      <c r="KVE126" s="244"/>
      <c r="KVF126" s="244"/>
      <c r="KVG126" s="201"/>
      <c r="KVH126" s="210"/>
      <c r="KVI126" s="15"/>
      <c r="KVJ126" s="15"/>
      <c r="KVK126" s="15"/>
      <c r="KVL126" s="15"/>
      <c r="KVM126" s="15"/>
      <c r="KVN126" s="15"/>
      <c r="KVO126" s="15"/>
      <c r="KVP126" s="15"/>
      <c r="KVQ126" s="15"/>
      <c r="KVR126" s="15"/>
      <c r="KVS126" s="19"/>
      <c r="KVT126" s="15"/>
      <c r="KVU126" s="15"/>
      <c r="KVV126" s="15"/>
      <c r="KVW126" s="15"/>
      <c r="KVX126" s="15"/>
      <c r="KVY126" s="15"/>
      <c r="KVZ126" s="19"/>
      <c r="KWA126" s="59"/>
      <c r="KWB126" s="59"/>
      <c r="KWC126" s="52"/>
      <c r="KWD126" s="52"/>
      <c r="KWE126" s="52"/>
      <c r="KWF126" s="52"/>
      <c r="KWG126" s="52"/>
      <c r="KWH126" s="59"/>
      <c r="KWI126" s="59"/>
      <c r="KWJ126" s="59"/>
      <c r="KWK126" s="59"/>
      <c r="KWL126" s="60"/>
      <c r="KWM126" s="278"/>
      <c r="KWN126" s="243"/>
      <c r="KWO126" s="244"/>
      <c r="KWP126" s="244"/>
      <c r="KWQ126" s="244"/>
      <c r="KWR126" s="244"/>
      <c r="KWS126" s="244"/>
      <c r="KWT126" s="201"/>
      <c r="KWU126" s="210"/>
      <c r="KWV126" s="15"/>
      <c r="KWW126" s="15"/>
      <c r="KWX126" s="15"/>
      <c r="KWY126" s="15"/>
      <c r="KWZ126" s="15"/>
      <c r="KXA126" s="15"/>
      <c r="KXB126" s="15"/>
      <c r="KXC126" s="15"/>
      <c r="KXD126" s="15"/>
      <c r="KXE126" s="15"/>
      <c r="KXF126" s="19"/>
      <c r="KXG126" s="15"/>
      <c r="KXH126" s="15"/>
      <c r="KXI126" s="15"/>
      <c r="KXJ126" s="15"/>
      <c r="KXK126" s="15"/>
      <c r="KXL126" s="15"/>
      <c r="KXM126" s="19"/>
      <c r="KXN126" s="59"/>
      <c r="KXO126" s="59"/>
      <c r="KXP126" s="52"/>
      <c r="KXQ126" s="52"/>
      <c r="KXR126" s="52"/>
      <c r="KXS126" s="52"/>
      <c r="KXT126" s="52"/>
      <c r="KXU126" s="59"/>
      <c r="KXV126" s="59"/>
      <c r="KXW126" s="59"/>
      <c r="KXX126" s="59"/>
      <c r="KXY126" s="60"/>
      <c r="KXZ126" s="278"/>
      <c r="KYA126" s="243"/>
      <c r="KYB126" s="244"/>
      <c r="KYC126" s="244"/>
      <c r="KYD126" s="244"/>
      <c r="KYE126" s="244"/>
      <c r="KYF126" s="244"/>
      <c r="KYG126" s="201"/>
      <c r="KYH126" s="210"/>
      <c r="KYI126" s="15"/>
      <c r="KYJ126" s="15"/>
      <c r="KYK126" s="15"/>
      <c r="KYL126" s="15"/>
      <c r="KYM126" s="15"/>
      <c r="KYN126" s="15"/>
      <c r="KYO126" s="15"/>
      <c r="KYP126" s="15"/>
      <c r="KYQ126" s="15"/>
      <c r="KYR126" s="15"/>
      <c r="KYS126" s="19"/>
      <c r="KYT126" s="15"/>
      <c r="KYU126" s="15"/>
      <c r="KYV126" s="15"/>
      <c r="KYW126" s="15"/>
      <c r="KYX126" s="15"/>
      <c r="KYY126" s="15"/>
      <c r="KYZ126" s="19"/>
      <c r="KZA126" s="59"/>
      <c r="KZB126" s="59"/>
      <c r="KZC126" s="52"/>
      <c r="KZD126" s="52"/>
      <c r="KZE126" s="52"/>
      <c r="KZF126" s="52"/>
      <c r="KZG126" s="52"/>
      <c r="KZH126" s="59"/>
      <c r="KZI126" s="59"/>
      <c r="KZJ126" s="59"/>
      <c r="KZK126" s="59"/>
      <c r="KZL126" s="60"/>
      <c r="KZM126" s="278"/>
      <c r="KZN126" s="243"/>
      <c r="KZO126" s="244"/>
      <c r="KZP126" s="244"/>
      <c r="KZQ126" s="244"/>
      <c r="KZR126" s="244"/>
      <c r="KZS126" s="244"/>
      <c r="KZT126" s="201"/>
      <c r="KZU126" s="210"/>
      <c r="KZV126" s="15"/>
      <c r="KZW126" s="15"/>
      <c r="KZX126" s="15"/>
      <c r="KZY126" s="15"/>
      <c r="KZZ126" s="15"/>
      <c r="LAA126" s="15"/>
      <c r="LAB126" s="15"/>
      <c r="LAC126" s="15"/>
      <c r="LAD126" s="15"/>
      <c r="LAE126" s="15"/>
      <c r="LAF126" s="19"/>
      <c r="LAG126" s="15"/>
      <c r="LAH126" s="15"/>
      <c r="LAI126" s="15"/>
      <c r="LAJ126" s="15"/>
      <c r="LAK126" s="15"/>
      <c r="LAL126" s="15"/>
      <c r="LAM126" s="19"/>
      <c r="LAN126" s="59"/>
      <c r="LAO126" s="59"/>
      <c r="LAP126" s="52"/>
      <c r="LAQ126" s="52"/>
      <c r="LAR126" s="52"/>
      <c r="LAS126" s="52"/>
      <c r="LAT126" s="52"/>
      <c r="LAU126" s="59"/>
      <c r="LAV126" s="59"/>
      <c r="LAW126" s="59"/>
      <c r="LAX126" s="59"/>
      <c r="LAY126" s="60"/>
      <c r="LAZ126" s="278"/>
      <c r="LBA126" s="243"/>
      <c r="LBB126" s="244"/>
      <c r="LBC126" s="244"/>
      <c r="LBD126" s="244"/>
      <c r="LBE126" s="244"/>
      <c r="LBF126" s="244"/>
      <c r="LBG126" s="201"/>
      <c r="LBH126" s="210"/>
      <c r="LBI126" s="15"/>
      <c r="LBJ126" s="15"/>
      <c r="LBK126" s="15"/>
      <c r="LBL126" s="15"/>
      <c r="LBM126" s="15"/>
      <c r="LBN126" s="15"/>
      <c r="LBO126" s="15"/>
      <c r="LBP126" s="15"/>
      <c r="LBQ126" s="15"/>
      <c r="LBR126" s="15"/>
      <c r="LBS126" s="19"/>
      <c r="LBT126" s="15"/>
      <c r="LBU126" s="15"/>
      <c r="LBV126" s="15"/>
      <c r="LBW126" s="15"/>
      <c r="LBX126" s="15"/>
      <c r="LBY126" s="15"/>
      <c r="LBZ126" s="19"/>
      <c r="LCA126" s="59"/>
      <c r="LCB126" s="59"/>
      <c r="LCC126" s="52"/>
      <c r="LCD126" s="52"/>
      <c r="LCE126" s="52"/>
      <c r="LCF126" s="52"/>
      <c r="LCG126" s="52"/>
      <c r="LCH126" s="59"/>
      <c r="LCI126" s="59"/>
      <c r="LCJ126" s="59"/>
      <c r="LCK126" s="59"/>
      <c r="LCL126" s="60"/>
      <c r="LCM126" s="278"/>
      <c r="LCN126" s="243"/>
      <c r="LCO126" s="244"/>
      <c r="LCP126" s="244"/>
      <c r="LCQ126" s="244"/>
      <c r="LCR126" s="244"/>
      <c r="LCS126" s="244"/>
      <c r="LCT126" s="201"/>
      <c r="LCU126" s="210"/>
      <c r="LCV126" s="15"/>
      <c r="LCW126" s="15"/>
      <c r="LCX126" s="15"/>
      <c r="LCY126" s="15"/>
      <c r="LCZ126" s="15"/>
      <c r="LDA126" s="15"/>
      <c r="LDB126" s="15"/>
      <c r="LDC126" s="15"/>
      <c r="LDD126" s="15"/>
      <c r="LDE126" s="15"/>
      <c r="LDF126" s="19"/>
      <c r="LDG126" s="15"/>
      <c r="LDH126" s="15"/>
      <c r="LDI126" s="15"/>
      <c r="LDJ126" s="15"/>
      <c r="LDK126" s="15"/>
      <c r="LDL126" s="15"/>
      <c r="LDM126" s="19"/>
      <c r="LDN126" s="59"/>
      <c r="LDO126" s="59"/>
      <c r="LDP126" s="52"/>
      <c r="LDQ126" s="52"/>
      <c r="LDR126" s="52"/>
      <c r="LDS126" s="52"/>
      <c r="LDT126" s="52"/>
      <c r="LDU126" s="59"/>
      <c r="LDV126" s="59"/>
      <c r="LDW126" s="59"/>
      <c r="LDX126" s="59"/>
      <c r="LDY126" s="60"/>
      <c r="LDZ126" s="278"/>
      <c r="LEA126" s="243"/>
      <c r="LEB126" s="244"/>
      <c r="LEC126" s="244"/>
      <c r="LED126" s="244"/>
      <c r="LEE126" s="244"/>
      <c r="LEF126" s="244"/>
      <c r="LEG126" s="201"/>
      <c r="LEH126" s="210"/>
      <c r="LEI126" s="15"/>
      <c r="LEJ126" s="15"/>
      <c r="LEK126" s="15"/>
      <c r="LEL126" s="15"/>
      <c r="LEM126" s="15"/>
      <c r="LEN126" s="15"/>
      <c r="LEO126" s="15"/>
      <c r="LEP126" s="15"/>
      <c r="LEQ126" s="15"/>
      <c r="LER126" s="15"/>
      <c r="LES126" s="19"/>
      <c r="LET126" s="15"/>
      <c r="LEU126" s="15"/>
      <c r="LEV126" s="15"/>
      <c r="LEW126" s="15"/>
      <c r="LEX126" s="15"/>
      <c r="LEY126" s="15"/>
      <c r="LEZ126" s="19"/>
      <c r="LFA126" s="59"/>
      <c r="LFB126" s="59"/>
      <c r="LFC126" s="52"/>
      <c r="LFD126" s="52"/>
      <c r="LFE126" s="52"/>
      <c r="LFF126" s="52"/>
      <c r="LFG126" s="52"/>
      <c r="LFH126" s="59"/>
      <c r="LFI126" s="59"/>
      <c r="LFJ126" s="59"/>
      <c r="LFK126" s="59"/>
      <c r="LFL126" s="60"/>
      <c r="LFM126" s="278"/>
      <c r="LFN126" s="243"/>
      <c r="LFO126" s="244"/>
      <c r="LFP126" s="244"/>
      <c r="LFQ126" s="244"/>
      <c r="LFR126" s="244"/>
      <c r="LFS126" s="244"/>
      <c r="LFT126" s="201"/>
      <c r="LFU126" s="210"/>
      <c r="LFV126" s="15"/>
      <c r="LFW126" s="15"/>
      <c r="LFX126" s="15"/>
      <c r="LFY126" s="15"/>
      <c r="LFZ126" s="15"/>
      <c r="LGA126" s="15"/>
      <c r="LGB126" s="15"/>
      <c r="LGC126" s="15"/>
      <c r="LGD126" s="15"/>
      <c r="LGE126" s="15"/>
      <c r="LGF126" s="19"/>
      <c r="LGG126" s="15"/>
      <c r="LGH126" s="15"/>
      <c r="LGI126" s="15"/>
      <c r="LGJ126" s="15"/>
      <c r="LGK126" s="15"/>
      <c r="LGL126" s="15"/>
      <c r="LGM126" s="19"/>
      <c r="LGN126" s="59"/>
      <c r="LGO126" s="59"/>
      <c r="LGP126" s="52"/>
      <c r="LGQ126" s="52"/>
      <c r="LGR126" s="52"/>
      <c r="LGS126" s="52"/>
      <c r="LGT126" s="52"/>
      <c r="LGU126" s="59"/>
      <c r="LGV126" s="59"/>
      <c r="LGW126" s="59"/>
      <c r="LGX126" s="59"/>
      <c r="LGY126" s="60"/>
      <c r="LGZ126" s="278"/>
      <c r="LHA126" s="243"/>
      <c r="LHB126" s="244"/>
      <c r="LHC126" s="244"/>
      <c r="LHD126" s="244"/>
      <c r="LHE126" s="244"/>
      <c r="LHF126" s="244"/>
      <c r="LHG126" s="201"/>
      <c r="LHH126" s="210"/>
      <c r="LHI126" s="15"/>
      <c r="LHJ126" s="15"/>
      <c r="LHK126" s="15"/>
      <c r="LHL126" s="15"/>
      <c r="LHM126" s="15"/>
      <c r="LHN126" s="15"/>
      <c r="LHO126" s="15"/>
      <c r="LHP126" s="15"/>
      <c r="LHQ126" s="15"/>
      <c r="LHR126" s="15"/>
      <c r="LHS126" s="19"/>
      <c r="LHT126" s="15"/>
      <c r="LHU126" s="15"/>
      <c r="LHV126" s="15"/>
      <c r="LHW126" s="15"/>
      <c r="LHX126" s="15"/>
      <c r="LHY126" s="15"/>
      <c r="LHZ126" s="19"/>
      <c r="LIA126" s="59"/>
      <c r="LIB126" s="59"/>
      <c r="LIC126" s="52"/>
      <c r="LID126" s="52"/>
      <c r="LIE126" s="52"/>
      <c r="LIF126" s="52"/>
      <c r="LIG126" s="52"/>
      <c r="LIH126" s="59"/>
      <c r="LII126" s="59"/>
      <c r="LIJ126" s="59"/>
      <c r="LIK126" s="59"/>
      <c r="LIL126" s="60"/>
      <c r="LIM126" s="278"/>
      <c r="LIN126" s="243"/>
      <c r="LIO126" s="244"/>
      <c r="LIP126" s="244"/>
      <c r="LIQ126" s="244"/>
      <c r="LIR126" s="244"/>
      <c r="LIS126" s="244"/>
      <c r="LIT126" s="201"/>
      <c r="LIU126" s="210"/>
      <c r="LIV126" s="15"/>
      <c r="LIW126" s="15"/>
      <c r="LIX126" s="15"/>
      <c r="LIY126" s="15"/>
      <c r="LIZ126" s="15"/>
      <c r="LJA126" s="15"/>
      <c r="LJB126" s="15"/>
      <c r="LJC126" s="15"/>
      <c r="LJD126" s="15"/>
      <c r="LJE126" s="15"/>
      <c r="LJF126" s="19"/>
      <c r="LJG126" s="15"/>
      <c r="LJH126" s="15"/>
      <c r="LJI126" s="15"/>
      <c r="LJJ126" s="15"/>
      <c r="LJK126" s="15"/>
      <c r="LJL126" s="15"/>
      <c r="LJM126" s="19"/>
      <c r="LJN126" s="59"/>
      <c r="LJO126" s="59"/>
      <c r="LJP126" s="52"/>
      <c r="LJQ126" s="52"/>
      <c r="LJR126" s="52"/>
      <c r="LJS126" s="52"/>
      <c r="LJT126" s="52"/>
      <c r="LJU126" s="59"/>
      <c r="LJV126" s="59"/>
      <c r="LJW126" s="59"/>
      <c r="LJX126" s="59"/>
      <c r="LJY126" s="60"/>
      <c r="LJZ126" s="278"/>
      <c r="LKA126" s="243"/>
      <c r="LKB126" s="244"/>
      <c r="LKC126" s="244"/>
      <c r="LKD126" s="244"/>
      <c r="LKE126" s="244"/>
      <c r="LKF126" s="244"/>
      <c r="LKG126" s="201"/>
      <c r="LKH126" s="210"/>
      <c r="LKI126" s="15"/>
      <c r="LKJ126" s="15"/>
      <c r="LKK126" s="15"/>
      <c r="LKL126" s="15"/>
      <c r="LKM126" s="15"/>
      <c r="LKN126" s="15"/>
      <c r="LKO126" s="15"/>
      <c r="LKP126" s="15"/>
      <c r="LKQ126" s="15"/>
      <c r="LKR126" s="15"/>
      <c r="LKS126" s="19"/>
      <c r="LKT126" s="15"/>
      <c r="LKU126" s="15"/>
      <c r="LKV126" s="15"/>
      <c r="LKW126" s="15"/>
      <c r="LKX126" s="15"/>
      <c r="LKY126" s="15"/>
      <c r="LKZ126" s="19"/>
      <c r="LLA126" s="59"/>
      <c r="LLB126" s="59"/>
      <c r="LLC126" s="52"/>
      <c r="LLD126" s="52"/>
      <c r="LLE126" s="52"/>
      <c r="LLF126" s="52"/>
      <c r="LLG126" s="52"/>
      <c r="LLH126" s="59"/>
      <c r="LLI126" s="59"/>
      <c r="LLJ126" s="59"/>
      <c r="LLK126" s="59"/>
      <c r="LLL126" s="60"/>
      <c r="LLM126" s="278"/>
      <c r="LLN126" s="243"/>
      <c r="LLO126" s="244"/>
      <c r="LLP126" s="244"/>
      <c r="LLQ126" s="244"/>
      <c r="LLR126" s="244"/>
      <c r="LLS126" s="244"/>
      <c r="LLT126" s="201"/>
      <c r="LLU126" s="210"/>
      <c r="LLV126" s="15"/>
      <c r="LLW126" s="15"/>
      <c r="LLX126" s="15"/>
      <c r="LLY126" s="15"/>
      <c r="LLZ126" s="15"/>
      <c r="LMA126" s="15"/>
      <c r="LMB126" s="15"/>
      <c r="LMC126" s="15"/>
      <c r="LMD126" s="15"/>
      <c r="LME126" s="15"/>
      <c r="LMF126" s="19"/>
      <c r="LMG126" s="15"/>
      <c r="LMH126" s="15"/>
      <c r="LMI126" s="15"/>
      <c r="LMJ126" s="15"/>
      <c r="LMK126" s="15"/>
      <c r="LML126" s="15"/>
      <c r="LMM126" s="19"/>
      <c r="LMN126" s="59"/>
      <c r="LMO126" s="59"/>
      <c r="LMP126" s="52"/>
      <c r="LMQ126" s="52"/>
      <c r="LMR126" s="52"/>
      <c r="LMS126" s="52"/>
      <c r="LMT126" s="52"/>
      <c r="LMU126" s="59"/>
      <c r="LMV126" s="59"/>
      <c r="LMW126" s="59"/>
      <c r="LMX126" s="59"/>
      <c r="LMY126" s="60"/>
      <c r="LMZ126" s="278"/>
      <c r="LNA126" s="243"/>
      <c r="LNB126" s="244"/>
      <c r="LNC126" s="244"/>
      <c r="LND126" s="244"/>
      <c r="LNE126" s="244"/>
      <c r="LNF126" s="244"/>
      <c r="LNG126" s="201"/>
      <c r="LNH126" s="210"/>
      <c r="LNI126" s="15"/>
      <c r="LNJ126" s="15"/>
      <c r="LNK126" s="15"/>
      <c r="LNL126" s="15"/>
      <c r="LNM126" s="15"/>
      <c r="LNN126" s="15"/>
      <c r="LNO126" s="15"/>
      <c r="LNP126" s="15"/>
      <c r="LNQ126" s="15"/>
      <c r="LNR126" s="15"/>
      <c r="LNS126" s="19"/>
      <c r="LNT126" s="15"/>
      <c r="LNU126" s="15"/>
      <c r="LNV126" s="15"/>
      <c r="LNW126" s="15"/>
      <c r="LNX126" s="15"/>
      <c r="LNY126" s="15"/>
      <c r="LNZ126" s="19"/>
      <c r="LOA126" s="59"/>
      <c r="LOB126" s="59"/>
      <c r="LOC126" s="52"/>
      <c r="LOD126" s="52"/>
      <c r="LOE126" s="52"/>
      <c r="LOF126" s="52"/>
      <c r="LOG126" s="52"/>
      <c r="LOH126" s="59"/>
      <c r="LOI126" s="59"/>
      <c r="LOJ126" s="59"/>
      <c r="LOK126" s="59"/>
      <c r="LOL126" s="60"/>
      <c r="LOM126" s="278"/>
      <c r="LON126" s="243"/>
      <c r="LOO126" s="244"/>
      <c r="LOP126" s="244"/>
      <c r="LOQ126" s="244"/>
      <c r="LOR126" s="244"/>
      <c r="LOS126" s="244"/>
      <c r="LOT126" s="201"/>
      <c r="LOU126" s="210"/>
      <c r="LOV126" s="15"/>
      <c r="LOW126" s="15"/>
      <c r="LOX126" s="15"/>
      <c r="LOY126" s="15"/>
      <c r="LOZ126" s="15"/>
      <c r="LPA126" s="15"/>
      <c r="LPB126" s="15"/>
      <c r="LPC126" s="15"/>
      <c r="LPD126" s="15"/>
      <c r="LPE126" s="15"/>
      <c r="LPF126" s="19"/>
      <c r="LPG126" s="15"/>
      <c r="LPH126" s="15"/>
      <c r="LPI126" s="15"/>
      <c r="LPJ126" s="15"/>
      <c r="LPK126" s="15"/>
      <c r="LPL126" s="15"/>
      <c r="LPM126" s="19"/>
      <c r="LPN126" s="59"/>
      <c r="LPO126" s="59"/>
      <c r="LPP126" s="52"/>
      <c r="LPQ126" s="52"/>
      <c r="LPR126" s="52"/>
      <c r="LPS126" s="52"/>
      <c r="LPT126" s="52"/>
      <c r="LPU126" s="59"/>
      <c r="LPV126" s="59"/>
      <c r="LPW126" s="59"/>
      <c r="LPX126" s="59"/>
      <c r="LPY126" s="60"/>
      <c r="LPZ126" s="278"/>
      <c r="LQA126" s="243"/>
      <c r="LQB126" s="244"/>
      <c r="LQC126" s="244"/>
      <c r="LQD126" s="244"/>
      <c r="LQE126" s="244"/>
      <c r="LQF126" s="244"/>
      <c r="LQG126" s="201"/>
      <c r="LQH126" s="210"/>
      <c r="LQI126" s="15"/>
      <c r="LQJ126" s="15"/>
      <c r="LQK126" s="15"/>
      <c r="LQL126" s="15"/>
      <c r="LQM126" s="15"/>
      <c r="LQN126" s="15"/>
      <c r="LQO126" s="15"/>
      <c r="LQP126" s="15"/>
      <c r="LQQ126" s="15"/>
      <c r="LQR126" s="15"/>
      <c r="LQS126" s="19"/>
      <c r="LQT126" s="15"/>
      <c r="LQU126" s="15"/>
      <c r="LQV126" s="15"/>
      <c r="LQW126" s="15"/>
      <c r="LQX126" s="15"/>
      <c r="LQY126" s="15"/>
      <c r="LQZ126" s="19"/>
      <c r="LRA126" s="59"/>
      <c r="LRB126" s="59"/>
      <c r="LRC126" s="52"/>
      <c r="LRD126" s="52"/>
      <c r="LRE126" s="52"/>
      <c r="LRF126" s="52"/>
      <c r="LRG126" s="52"/>
      <c r="LRH126" s="59"/>
      <c r="LRI126" s="59"/>
      <c r="LRJ126" s="59"/>
      <c r="LRK126" s="59"/>
      <c r="LRL126" s="60"/>
      <c r="LRM126" s="278"/>
      <c r="LRN126" s="243"/>
      <c r="LRO126" s="244"/>
      <c r="LRP126" s="244"/>
      <c r="LRQ126" s="244"/>
      <c r="LRR126" s="244"/>
      <c r="LRS126" s="244"/>
      <c r="LRT126" s="201"/>
      <c r="LRU126" s="210"/>
      <c r="LRV126" s="15"/>
      <c r="LRW126" s="15"/>
      <c r="LRX126" s="15"/>
      <c r="LRY126" s="15"/>
      <c r="LRZ126" s="15"/>
      <c r="LSA126" s="15"/>
      <c r="LSB126" s="15"/>
      <c r="LSC126" s="15"/>
      <c r="LSD126" s="15"/>
      <c r="LSE126" s="15"/>
      <c r="LSF126" s="19"/>
      <c r="LSG126" s="15"/>
      <c r="LSH126" s="15"/>
      <c r="LSI126" s="15"/>
      <c r="LSJ126" s="15"/>
      <c r="LSK126" s="15"/>
      <c r="LSL126" s="15"/>
      <c r="LSM126" s="19"/>
      <c r="LSN126" s="59"/>
      <c r="LSO126" s="59"/>
      <c r="LSP126" s="52"/>
      <c r="LSQ126" s="52"/>
      <c r="LSR126" s="52"/>
      <c r="LSS126" s="52"/>
      <c r="LST126" s="52"/>
      <c r="LSU126" s="59"/>
      <c r="LSV126" s="59"/>
      <c r="LSW126" s="59"/>
      <c r="LSX126" s="59"/>
      <c r="LSY126" s="60"/>
      <c r="LSZ126" s="278"/>
      <c r="LTA126" s="243"/>
      <c r="LTB126" s="244"/>
      <c r="LTC126" s="244"/>
      <c r="LTD126" s="244"/>
      <c r="LTE126" s="244"/>
      <c r="LTF126" s="244"/>
      <c r="LTG126" s="201"/>
      <c r="LTH126" s="210"/>
      <c r="LTI126" s="15"/>
      <c r="LTJ126" s="15"/>
      <c r="LTK126" s="15"/>
      <c r="LTL126" s="15"/>
      <c r="LTM126" s="15"/>
      <c r="LTN126" s="15"/>
      <c r="LTO126" s="15"/>
      <c r="LTP126" s="15"/>
      <c r="LTQ126" s="15"/>
      <c r="LTR126" s="15"/>
      <c r="LTS126" s="19"/>
      <c r="LTT126" s="15"/>
      <c r="LTU126" s="15"/>
      <c r="LTV126" s="15"/>
      <c r="LTW126" s="15"/>
      <c r="LTX126" s="15"/>
      <c r="LTY126" s="15"/>
      <c r="LTZ126" s="19"/>
      <c r="LUA126" s="59"/>
      <c r="LUB126" s="59"/>
      <c r="LUC126" s="52"/>
      <c r="LUD126" s="52"/>
      <c r="LUE126" s="52"/>
      <c r="LUF126" s="52"/>
      <c r="LUG126" s="52"/>
      <c r="LUH126" s="59"/>
      <c r="LUI126" s="59"/>
      <c r="LUJ126" s="59"/>
      <c r="LUK126" s="59"/>
      <c r="LUL126" s="60"/>
      <c r="LUM126" s="278"/>
      <c r="LUN126" s="243"/>
      <c r="LUO126" s="244"/>
      <c r="LUP126" s="244"/>
      <c r="LUQ126" s="244"/>
      <c r="LUR126" s="244"/>
      <c r="LUS126" s="244"/>
      <c r="LUT126" s="201"/>
      <c r="LUU126" s="210"/>
      <c r="LUV126" s="15"/>
      <c r="LUW126" s="15"/>
      <c r="LUX126" s="15"/>
      <c r="LUY126" s="15"/>
      <c r="LUZ126" s="15"/>
      <c r="LVA126" s="15"/>
      <c r="LVB126" s="15"/>
      <c r="LVC126" s="15"/>
      <c r="LVD126" s="15"/>
      <c r="LVE126" s="15"/>
      <c r="LVF126" s="19"/>
      <c r="LVG126" s="15"/>
      <c r="LVH126" s="15"/>
      <c r="LVI126" s="15"/>
      <c r="LVJ126" s="15"/>
      <c r="LVK126" s="15"/>
      <c r="LVL126" s="15"/>
      <c r="LVM126" s="19"/>
      <c r="LVN126" s="59"/>
      <c r="LVO126" s="59"/>
      <c r="LVP126" s="52"/>
      <c r="LVQ126" s="52"/>
      <c r="LVR126" s="52"/>
      <c r="LVS126" s="52"/>
      <c r="LVT126" s="52"/>
      <c r="LVU126" s="59"/>
      <c r="LVV126" s="59"/>
      <c r="LVW126" s="59"/>
      <c r="LVX126" s="59"/>
      <c r="LVY126" s="60"/>
      <c r="LVZ126" s="278"/>
      <c r="LWA126" s="243"/>
      <c r="LWB126" s="244"/>
      <c r="LWC126" s="244"/>
      <c r="LWD126" s="244"/>
      <c r="LWE126" s="244"/>
      <c r="LWF126" s="244"/>
      <c r="LWG126" s="201"/>
      <c r="LWH126" s="210"/>
      <c r="LWI126" s="15"/>
      <c r="LWJ126" s="15"/>
      <c r="LWK126" s="15"/>
      <c r="LWL126" s="15"/>
      <c r="LWM126" s="15"/>
      <c r="LWN126" s="15"/>
      <c r="LWO126" s="15"/>
      <c r="LWP126" s="15"/>
      <c r="LWQ126" s="15"/>
      <c r="LWR126" s="15"/>
      <c r="LWS126" s="19"/>
      <c r="LWT126" s="15"/>
      <c r="LWU126" s="15"/>
      <c r="LWV126" s="15"/>
      <c r="LWW126" s="15"/>
      <c r="LWX126" s="15"/>
      <c r="LWY126" s="15"/>
      <c r="LWZ126" s="19"/>
      <c r="LXA126" s="59"/>
      <c r="LXB126" s="59"/>
      <c r="LXC126" s="52"/>
      <c r="LXD126" s="52"/>
      <c r="LXE126" s="52"/>
      <c r="LXF126" s="52"/>
      <c r="LXG126" s="52"/>
      <c r="LXH126" s="59"/>
      <c r="LXI126" s="59"/>
      <c r="LXJ126" s="59"/>
      <c r="LXK126" s="59"/>
      <c r="LXL126" s="60"/>
      <c r="LXM126" s="278"/>
      <c r="LXN126" s="243"/>
      <c r="LXO126" s="244"/>
      <c r="LXP126" s="244"/>
      <c r="LXQ126" s="244"/>
      <c r="LXR126" s="244"/>
      <c r="LXS126" s="244"/>
      <c r="LXT126" s="201"/>
      <c r="LXU126" s="210"/>
      <c r="LXV126" s="15"/>
      <c r="LXW126" s="15"/>
      <c r="LXX126" s="15"/>
      <c r="LXY126" s="15"/>
      <c r="LXZ126" s="15"/>
      <c r="LYA126" s="15"/>
      <c r="LYB126" s="15"/>
      <c r="LYC126" s="15"/>
      <c r="LYD126" s="15"/>
      <c r="LYE126" s="15"/>
      <c r="LYF126" s="19"/>
      <c r="LYG126" s="15"/>
      <c r="LYH126" s="15"/>
      <c r="LYI126" s="15"/>
      <c r="LYJ126" s="15"/>
      <c r="LYK126" s="15"/>
      <c r="LYL126" s="15"/>
      <c r="LYM126" s="19"/>
      <c r="LYN126" s="59"/>
      <c r="LYO126" s="59"/>
      <c r="LYP126" s="52"/>
      <c r="LYQ126" s="52"/>
      <c r="LYR126" s="52"/>
      <c r="LYS126" s="52"/>
      <c r="LYT126" s="52"/>
      <c r="LYU126" s="59"/>
      <c r="LYV126" s="59"/>
      <c r="LYW126" s="59"/>
      <c r="LYX126" s="59"/>
      <c r="LYY126" s="60"/>
      <c r="LYZ126" s="278"/>
      <c r="LZA126" s="243"/>
      <c r="LZB126" s="244"/>
      <c r="LZC126" s="244"/>
      <c r="LZD126" s="244"/>
      <c r="LZE126" s="244"/>
      <c r="LZF126" s="244"/>
      <c r="LZG126" s="201"/>
      <c r="LZH126" s="210"/>
      <c r="LZI126" s="15"/>
      <c r="LZJ126" s="15"/>
      <c r="LZK126" s="15"/>
      <c r="LZL126" s="15"/>
      <c r="LZM126" s="15"/>
      <c r="LZN126" s="15"/>
      <c r="LZO126" s="15"/>
      <c r="LZP126" s="15"/>
      <c r="LZQ126" s="15"/>
      <c r="LZR126" s="15"/>
      <c r="LZS126" s="19"/>
      <c r="LZT126" s="15"/>
      <c r="LZU126" s="15"/>
      <c r="LZV126" s="15"/>
      <c r="LZW126" s="15"/>
      <c r="LZX126" s="15"/>
      <c r="LZY126" s="15"/>
      <c r="LZZ126" s="19"/>
      <c r="MAA126" s="59"/>
      <c r="MAB126" s="59"/>
      <c r="MAC126" s="52"/>
      <c r="MAD126" s="52"/>
      <c r="MAE126" s="52"/>
      <c r="MAF126" s="52"/>
      <c r="MAG126" s="52"/>
      <c r="MAH126" s="59"/>
      <c r="MAI126" s="59"/>
      <c r="MAJ126" s="59"/>
      <c r="MAK126" s="59"/>
      <c r="MAL126" s="60"/>
      <c r="MAM126" s="278"/>
      <c r="MAN126" s="243"/>
      <c r="MAO126" s="244"/>
      <c r="MAP126" s="244"/>
      <c r="MAQ126" s="244"/>
      <c r="MAR126" s="244"/>
      <c r="MAS126" s="244"/>
      <c r="MAT126" s="201"/>
      <c r="MAU126" s="210"/>
      <c r="MAV126" s="15"/>
      <c r="MAW126" s="15"/>
      <c r="MAX126" s="15"/>
      <c r="MAY126" s="15"/>
      <c r="MAZ126" s="15"/>
      <c r="MBA126" s="15"/>
      <c r="MBB126" s="15"/>
      <c r="MBC126" s="15"/>
      <c r="MBD126" s="15"/>
      <c r="MBE126" s="15"/>
      <c r="MBF126" s="19"/>
      <c r="MBG126" s="15"/>
      <c r="MBH126" s="15"/>
      <c r="MBI126" s="15"/>
      <c r="MBJ126" s="15"/>
      <c r="MBK126" s="15"/>
      <c r="MBL126" s="15"/>
      <c r="MBM126" s="19"/>
      <c r="MBN126" s="59"/>
      <c r="MBO126" s="59"/>
      <c r="MBP126" s="52"/>
      <c r="MBQ126" s="52"/>
      <c r="MBR126" s="52"/>
      <c r="MBS126" s="52"/>
      <c r="MBT126" s="52"/>
      <c r="MBU126" s="59"/>
      <c r="MBV126" s="59"/>
      <c r="MBW126" s="59"/>
      <c r="MBX126" s="59"/>
      <c r="MBY126" s="60"/>
      <c r="MBZ126" s="278"/>
      <c r="MCA126" s="243"/>
      <c r="MCB126" s="244"/>
      <c r="MCC126" s="244"/>
      <c r="MCD126" s="244"/>
      <c r="MCE126" s="244"/>
      <c r="MCF126" s="244"/>
      <c r="MCG126" s="201"/>
      <c r="MCH126" s="210"/>
      <c r="MCI126" s="15"/>
      <c r="MCJ126" s="15"/>
      <c r="MCK126" s="15"/>
      <c r="MCL126" s="15"/>
      <c r="MCM126" s="15"/>
      <c r="MCN126" s="15"/>
      <c r="MCO126" s="15"/>
      <c r="MCP126" s="15"/>
      <c r="MCQ126" s="15"/>
      <c r="MCR126" s="15"/>
      <c r="MCS126" s="19"/>
      <c r="MCT126" s="15"/>
      <c r="MCU126" s="15"/>
      <c r="MCV126" s="15"/>
      <c r="MCW126" s="15"/>
      <c r="MCX126" s="15"/>
      <c r="MCY126" s="15"/>
      <c r="MCZ126" s="19"/>
      <c r="MDA126" s="59"/>
      <c r="MDB126" s="59"/>
      <c r="MDC126" s="52"/>
      <c r="MDD126" s="52"/>
      <c r="MDE126" s="52"/>
      <c r="MDF126" s="52"/>
      <c r="MDG126" s="52"/>
      <c r="MDH126" s="59"/>
      <c r="MDI126" s="59"/>
      <c r="MDJ126" s="59"/>
      <c r="MDK126" s="59"/>
      <c r="MDL126" s="60"/>
      <c r="MDM126" s="278"/>
      <c r="MDN126" s="243"/>
      <c r="MDO126" s="244"/>
      <c r="MDP126" s="244"/>
      <c r="MDQ126" s="244"/>
      <c r="MDR126" s="244"/>
      <c r="MDS126" s="244"/>
      <c r="MDT126" s="201"/>
      <c r="MDU126" s="210"/>
      <c r="MDV126" s="15"/>
      <c r="MDW126" s="15"/>
      <c r="MDX126" s="15"/>
      <c r="MDY126" s="15"/>
      <c r="MDZ126" s="15"/>
      <c r="MEA126" s="15"/>
      <c r="MEB126" s="15"/>
      <c r="MEC126" s="15"/>
      <c r="MED126" s="15"/>
      <c r="MEE126" s="15"/>
      <c r="MEF126" s="19"/>
      <c r="MEG126" s="15"/>
      <c r="MEH126" s="15"/>
      <c r="MEI126" s="15"/>
      <c r="MEJ126" s="15"/>
      <c r="MEK126" s="15"/>
      <c r="MEL126" s="15"/>
      <c r="MEM126" s="19"/>
      <c r="MEN126" s="59"/>
      <c r="MEO126" s="59"/>
      <c r="MEP126" s="52"/>
      <c r="MEQ126" s="52"/>
      <c r="MER126" s="52"/>
      <c r="MES126" s="52"/>
      <c r="MET126" s="52"/>
      <c r="MEU126" s="59"/>
      <c r="MEV126" s="59"/>
      <c r="MEW126" s="59"/>
      <c r="MEX126" s="59"/>
      <c r="MEY126" s="60"/>
      <c r="MEZ126" s="278"/>
      <c r="MFA126" s="243"/>
      <c r="MFB126" s="244"/>
      <c r="MFC126" s="244"/>
      <c r="MFD126" s="244"/>
      <c r="MFE126" s="244"/>
      <c r="MFF126" s="244"/>
      <c r="MFG126" s="201"/>
      <c r="MFH126" s="210"/>
      <c r="MFI126" s="15"/>
      <c r="MFJ126" s="15"/>
      <c r="MFK126" s="15"/>
      <c r="MFL126" s="15"/>
      <c r="MFM126" s="15"/>
      <c r="MFN126" s="15"/>
      <c r="MFO126" s="15"/>
      <c r="MFP126" s="15"/>
      <c r="MFQ126" s="15"/>
      <c r="MFR126" s="15"/>
      <c r="MFS126" s="19"/>
      <c r="MFT126" s="15"/>
      <c r="MFU126" s="15"/>
      <c r="MFV126" s="15"/>
      <c r="MFW126" s="15"/>
      <c r="MFX126" s="15"/>
      <c r="MFY126" s="15"/>
      <c r="MFZ126" s="19"/>
      <c r="MGA126" s="59"/>
      <c r="MGB126" s="59"/>
      <c r="MGC126" s="52"/>
      <c r="MGD126" s="52"/>
      <c r="MGE126" s="52"/>
      <c r="MGF126" s="52"/>
      <c r="MGG126" s="52"/>
      <c r="MGH126" s="59"/>
      <c r="MGI126" s="59"/>
      <c r="MGJ126" s="59"/>
      <c r="MGK126" s="59"/>
      <c r="MGL126" s="60"/>
      <c r="MGM126" s="278"/>
      <c r="MGN126" s="243"/>
      <c r="MGO126" s="244"/>
      <c r="MGP126" s="244"/>
      <c r="MGQ126" s="244"/>
      <c r="MGR126" s="244"/>
      <c r="MGS126" s="244"/>
      <c r="MGT126" s="201"/>
      <c r="MGU126" s="210"/>
      <c r="MGV126" s="15"/>
      <c r="MGW126" s="15"/>
      <c r="MGX126" s="15"/>
      <c r="MGY126" s="15"/>
      <c r="MGZ126" s="15"/>
      <c r="MHA126" s="15"/>
      <c r="MHB126" s="15"/>
      <c r="MHC126" s="15"/>
      <c r="MHD126" s="15"/>
      <c r="MHE126" s="15"/>
      <c r="MHF126" s="19"/>
      <c r="MHG126" s="15"/>
      <c r="MHH126" s="15"/>
      <c r="MHI126" s="15"/>
      <c r="MHJ126" s="15"/>
      <c r="MHK126" s="15"/>
      <c r="MHL126" s="15"/>
      <c r="MHM126" s="19"/>
      <c r="MHN126" s="59"/>
      <c r="MHO126" s="59"/>
      <c r="MHP126" s="52"/>
      <c r="MHQ126" s="52"/>
      <c r="MHR126" s="52"/>
      <c r="MHS126" s="52"/>
      <c r="MHT126" s="52"/>
      <c r="MHU126" s="59"/>
      <c r="MHV126" s="59"/>
      <c r="MHW126" s="59"/>
      <c r="MHX126" s="59"/>
      <c r="MHY126" s="60"/>
      <c r="MHZ126" s="278"/>
      <c r="MIA126" s="243"/>
      <c r="MIB126" s="244"/>
      <c r="MIC126" s="244"/>
      <c r="MID126" s="244"/>
      <c r="MIE126" s="244"/>
      <c r="MIF126" s="244"/>
      <c r="MIG126" s="201"/>
      <c r="MIH126" s="210"/>
      <c r="MII126" s="15"/>
      <c r="MIJ126" s="15"/>
      <c r="MIK126" s="15"/>
      <c r="MIL126" s="15"/>
      <c r="MIM126" s="15"/>
      <c r="MIN126" s="15"/>
      <c r="MIO126" s="15"/>
      <c r="MIP126" s="15"/>
      <c r="MIQ126" s="15"/>
      <c r="MIR126" s="15"/>
      <c r="MIS126" s="19"/>
      <c r="MIT126" s="15"/>
      <c r="MIU126" s="15"/>
      <c r="MIV126" s="15"/>
      <c r="MIW126" s="15"/>
      <c r="MIX126" s="15"/>
      <c r="MIY126" s="15"/>
      <c r="MIZ126" s="19"/>
      <c r="MJA126" s="59"/>
      <c r="MJB126" s="59"/>
      <c r="MJC126" s="52"/>
      <c r="MJD126" s="52"/>
      <c r="MJE126" s="52"/>
      <c r="MJF126" s="52"/>
      <c r="MJG126" s="52"/>
      <c r="MJH126" s="59"/>
      <c r="MJI126" s="59"/>
      <c r="MJJ126" s="59"/>
      <c r="MJK126" s="59"/>
      <c r="MJL126" s="60"/>
      <c r="MJM126" s="278"/>
      <c r="MJN126" s="243"/>
      <c r="MJO126" s="244"/>
      <c r="MJP126" s="244"/>
      <c r="MJQ126" s="244"/>
      <c r="MJR126" s="244"/>
      <c r="MJS126" s="244"/>
      <c r="MJT126" s="201"/>
      <c r="MJU126" s="210"/>
      <c r="MJV126" s="15"/>
      <c r="MJW126" s="15"/>
      <c r="MJX126" s="15"/>
      <c r="MJY126" s="15"/>
      <c r="MJZ126" s="15"/>
      <c r="MKA126" s="15"/>
      <c r="MKB126" s="15"/>
      <c r="MKC126" s="15"/>
      <c r="MKD126" s="15"/>
      <c r="MKE126" s="15"/>
      <c r="MKF126" s="19"/>
      <c r="MKG126" s="15"/>
      <c r="MKH126" s="15"/>
      <c r="MKI126" s="15"/>
      <c r="MKJ126" s="15"/>
      <c r="MKK126" s="15"/>
      <c r="MKL126" s="15"/>
      <c r="MKM126" s="19"/>
      <c r="MKN126" s="59"/>
      <c r="MKO126" s="59"/>
      <c r="MKP126" s="52"/>
      <c r="MKQ126" s="52"/>
      <c r="MKR126" s="52"/>
      <c r="MKS126" s="52"/>
      <c r="MKT126" s="52"/>
      <c r="MKU126" s="59"/>
      <c r="MKV126" s="59"/>
      <c r="MKW126" s="59"/>
      <c r="MKX126" s="59"/>
      <c r="MKY126" s="60"/>
      <c r="MKZ126" s="278"/>
      <c r="MLA126" s="243"/>
      <c r="MLB126" s="244"/>
      <c r="MLC126" s="244"/>
      <c r="MLD126" s="244"/>
      <c r="MLE126" s="244"/>
      <c r="MLF126" s="244"/>
      <c r="MLG126" s="201"/>
      <c r="MLH126" s="210"/>
      <c r="MLI126" s="15"/>
      <c r="MLJ126" s="15"/>
      <c r="MLK126" s="15"/>
      <c r="MLL126" s="15"/>
      <c r="MLM126" s="15"/>
      <c r="MLN126" s="15"/>
      <c r="MLO126" s="15"/>
      <c r="MLP126" s="15"/>
      <c r="MLQ126" s="15"/>
      <c r="MLR126" s="15"/>
      <c r="MLS126" s="19"/>
      <c r="MLT126" s="15"/>
      <c r="MLU126" s="15"/>
      <c r="MLV126" s="15"/>
      <c r="MLW126" s="15"/>
      <c r="MLX126" s="15"/>
      <c r="MLY126" s="15"/>
      <c r="MLZ126" s="19"/>
      <c r="MMA126" s="59"/>
      <c r="MMB126" s="59"/>
      <c r="MMC126" s="52"/>
      <c r="MMD126" s="52"/>
      <c r="MME126" s="52"/>
      <c r="MMF126" s="52"/>
      <c r="MMG126" s="52"/>
      <c r="MMH126" s="59"/>
      <c r="MMI126" s="59"/>
      <c r="MMJ126" s="59"/>
      <c r="MMK126" s="59"/>
      <c r="MML126" s="60"/>
      <c r="MMM126" s="278"/>
      <c r="MMN126" s="243"/>
      <c r="MMO126" s="244"/>
      <c r="MMP126" s="244"/>
      <c r="MMQ126" s="244"/>
      <c r="MMR126" s="244"/>
      <c r="MMS126" s="244"/>
      <c r="MMT126" s="201"/>
      <c r="MMU126" s="210"/>
      <c r="MMV126" s="15"/>
      <c r="MMW126" s="15"/>
      <c r="MMX126" s="15"/>
      <c r="MMY126" s="15"/>
      <c r="MMZ126" s="15"/>
      <c r="MNA126" s="15"/>
      <c r="MNB126" s="15"/>
      <c r="MNC126" s="15"/>
      <c r="MND126" s="15"/>
      <c r="MNE126" s="15"/>
      <c r="MNF126" s="19"/>
      <c r="MNG126" s="15"/>
      <c r="MNH126" s="15"/>
      <c r="MNI126" s="15"/>
      <c r="MNJ126" s="15"/>
      <c r="MNK126" s="15"/>
      <c r="MNL126" s="15"/>
      <c r="MNM126" s="19"/>
      <c r="MNN126" s="59"/>
      <c r="MNO126" s="59"/>
      <c r="MNP126" s="52"/>
      <c r="MNQ126" s="52"/>
      <c r="MNR126" s="52"/>
      <c r="MNS126" s="52"/>
      <c r="MNT126" s="52"/>
      <c r="MNU126" s="59"/>
      <c r="MNV126" s="59"/>
      <c r="MNW126" s="59"/>
      <c r="MNX126" s="59"/>
      <c r="MNY126" s="60"/>
      <c r="MNZ126" s="278"/>
      <c r="MOA126" s="243"/>
      <c r="MOB126" s="244"/>
      <c r="MOC126" s="244"/>
      <c r="MOD126" s="244"/>
      <c r="MOE126" s="244"/>
      <c r="MOF126" s="244"/>
      <c r="MOG126" s="201"/>
      <c r="MOH126" s="210"/>
      <c r="MOI126" s="15"/>
      <c r="MOJ126" s="15"/>
      <c r="MOK126" s="15"/>
      <c r="MOL126" s="15"/>
      <c r="MOM126" s="15"/>
      <c r="MON126" s="15"/>
      <c r="MOO126" s="15"/>
      <c r="MOP126" s="15"/>
      <c r="MOQ126" s="15"/>
      <c r="MOR126" s="15"/>
      <c r="MOS126" s="19"/>
      <c r="MOT126" s="15"/>
      <c r="MOU126" s="15"/>
      <c r="MOV126" s="15"/>
      <c r="MOW126" s="15"/>
      <c r="MOX126" s="15"/>
      <c r="MOY126" s="15"/>
      <c r="MOZ126" s="19"/>
      <c r="MPA126" s="59"/>
      <c r="MPB126" s="59"/>
      <c r="MPC126" s="52"/>
      <c r="MPD126" s="52"/>
      <c r="MPE126" s="52"/>
      <c r="MPF126" s="52"/>
      <c r="MPG126" s="52"/>
      <c r="MPH126" s="59"/>
      <c r="MPI126" s="59"/>
      <c r="MPJ126" s="59"/>
      <c r="MPK126" s="59"/>
      <c r="MPL126" s="60"/>
      <c r="MPM126" s="278"/>
      <c r="MPN126" s="243"/>
      <c r="MPO126" s="244"/>
      <c r="MPP126" s="244"/>
      <c r="MPQ126" s="244"/>
      <c r="MPR126" s="244"/>
      <c r="MPS126" s="244"/>
      <c r="MPT126" s="201"/>
      <c r="MPU126" s="210"/>
      <c r="MPV126" s="15"/>
      <c r="MPW126" s="15"/>
      <c r="MPX126" s="15"/>
      <c r="MPY126" s="15"/>
      <c r="MPZ126" s="15"/>
      <c r="MQA126" s="15"/>
      <c r="MQB126" s="15"/>
      <c r="MQC126" s="15"/>
      <c r="MQD126" s="15"/>
      <c r="MQE126" s="15"/>
      <c r="MQF126" s="19"/>
      <c r="MQG126" s="15"/>
      <c r="MQH126" s="15"/>
      <c r="MQI126" s="15"/>
      <c r="MQJ126" s="15"/>
      <c r="MQK126" s="15"/>
      <c r="MQL126" s="15"/>
      <c r="MQM126" s="19"/>
      <c r="MQN126" s="59"/>
      <c r="MQO126" s="59"/>
      <c r="MQP126" s="52"/>
      <c r="MQQ126" s="52"/>
      <c r="MQR126" s="52"/>
      <c r="MQS126" s="52"/>
      <c r="MQT126" s="52"/>
      <c r="MQU126" s="59"/>
      <c r="MQV126" s="59"/>
      <c r="MQW126" s="59"/>
      <c r="MQX126" s="59"/>
      <c r="MQY126" s="60"/>
      <c r="MQZ126" s="278"/>
      <c r="MRA126" s="243"/>
      <c r="MRB126" s="244"/>
      <c r="MRC126" s="244"/>
      <c r="MRD126" s="244"/>
      <c r="MRE126" s="244"/>
      <c r="MRF126" s="244"/>
      <c r="MRG126" s="201"/>
      <c r="MRH126" s="210"/>
      <c r="MRI126" s="15"/>
      <c r="MRJ126" s="15"/>
      <c r="MRK126" s="15"/>
      <c r="MRL126" s="15"/>
      <c r="MRM126" s="15"/>
      <c r="MRN126" s="15"/>
      <c r="MRO126" s="15"/>
      <c r="MRP126" s="15"/>
      <c r="MRQ126" s="15"/>
      <c r="MRR126" s="15"/>
      <c r="MRS126" s="19"/>
      <c r="MRT126" s="15"/>
      <c r="MRU126" s="15"/>
      <c r="MRV126" s="15"/>
      <c r="MRW126" s="15"/>
      <c r="MRX126" s="15"/>
      <c r="MRY126" s="15"/>
      <c r="MRZ126" s="19"/>
      <c r="MSA126" s="59"/>
      <c r="MSB126" s="59"/>
      <c r="MSC126" s="52"/>
      <c r="MSD126" s="52"/>
      <c r="MSE126" s="52"/>
      <c r="MSF126" s="52"/>
      <c r="MSG126" s="52"/>
      <c r="MSH126" s="59"/>
      <c r="MSI126" s="59"/>
      <c r="MSJ126" s="59"/>
      <c r="MSK126" s="59"/>
      <c r="MSL126" s="60"/>
      <c r="MSM126" s="278"/>
      <c r="MSN126" s="243"/>
      <c r="MSO126" s="244"/>
      <c r="MSP126" s="244"/>
      <c r="MSQ126" s="244"/>
      <c r="MSR126" s="244"/>
      <c r="MSS126" s="244"/>
      <c r="MST126" s="201"/>
      <c r="MSU126" s="210"/>
      <c r="MSV126" s="15"/>
      <c r="MSW126" s="15"/>
      <c r="MSX126" s="15"/>
      <c r="MSY126" s="15"/>
      <c r="MSZ126" s="15"/>
      <c r="MTA126" s="15"/>
      <c r="MTB126" s="15"/>
      <c r="MTC126" s="15"/>
      <c r="MTD126" s="15"/>
      <c r="MTE126" s="15"/>
      <c r="MTF126" s="19"/>
      <c r="MTG126" s="15"/>
      <c r="MTH126" s="15"/>
      <c r="MTI126" s="15"/>
      <c r="MTJ126" s="15"/>
      <c r="MTK126" s="15"/>
      <c r="MTL126" s="15"/>
      <c r="MTM126" s="19"/>
      <c r="MTN126" s="59"/>
      <c r="MTO126" s="59"/>
      <c r="MTP126" s="52"/>
      <c r="MTQ126" s="52"/>
      <c r="MTR126" s="52"/>
      <c r="MTS126" s="52"/>
      <c r="MTT126" s="52"/>
      <c r="MTU126" s="59"/>
      <c r="MTV126" s="59"/>
      <c r="MTW126" s="59"/>
      <c r="MTX126" s="59"/>
      <c r="MTY126" s="60"/>
      <c r="MTZ126" s="278"/>
      <c r="MUA126" s="243"/>
      <c r="MUB126" s="244"/>
      <c r="MUC126" s="244"/>
      <c r="MUD126" s="244"/>
      <c r="MUE126" s="244"/>
      <c r="MUF126" s="244"/>
      <c r="MUG126" s="201"/>
      <c r="MUH126" s="210"/>
      <c r="MUI126" s="15"/>
      <c r="MUJ126" s="15"/>
      <c r="MUK126" s="15"/>
      <c r="MUL126" s="15"/>
      <c r="MUM126" s="15"/>
      <c r="MUN126" s="15"/>
      <c r="MUO126" s="15"/>
      <c r="MUP126" s="15"/>
      <c r="MUQ126" s="15"/>
      <c r="MUR126" s="15"/>
      <c r="MUS126" s="19"/>
      <c r="MUT126" s="15"/>
      <c r="MUU126" s="15"/>
      <c r="MUV126" s="15"/>
      <c r="MUW126" s="15"/>
      <c r="MUX126" s="15"/>
      <c r="MUY126" s="15"/>
      <c r="MUZ126" s="19"/>
      <c r="MVA126" s="59"/>
      <c r="MVB126" s="59"/>
      <c r="MVC126" s="52"/>
      <c r="MVD126" s="52"/>
      <c r="MVE126" s="52"/>
      <c r="MVF126" s="52"/>
      <c r="MVG126" s="52"/>
      <c r="MVH126" s="59"/>
      <c r="MVI126" s="59"/>
      <c r="MVJ126" s="59"/>
      <c r="MVK126" s="59"/>
      <c r="MVL126" s="60"/>
      <c r="MVM126" s="278"/>
      <c r="MVN126" s="243"/>
      <c r="MVO126" s="244"/>
      <c r="MVP126" s="244"/>
      <c r="MVQ126" s="244"/>
      <c r="MVR126" s="244"/>
      <c r="MVS126" s="244"/>
      <c r="MVT126" s="201"/>
      <c r="MVU126" s="210"/>
      <c r="MVV126" s="15"/>
      <c r="MVW126" s="15"/>
      <c r="MVX126" s="15"/>
      <c r="MVY126" s="15"/>
      <c r="MVZ126" s="15"/>
      <c r="MWA126" s="15"/>
      <c r="MWB126" s="15"/>
      <c r="MWC126" s="15"/>
      <c r="MWD126" s="15"/>
      <c r="MWE126" s="15"/>
      <c r="MWF126" s="19"/>
      <c r="MWG126" s="15"/>
      <c r="MWH126" s="15"/>
      <c r="MWI126" s="15"/>
      <c r="MWJ126" s="15"/>
      <c r="MWK126" s="15"/>
      <c r="MWL126" s="15"/>
      <c r="MWM126" s="19"/>
      <c r="MWN126" s="59"/>
      <c r="MWO126" s="59"/>
      <c r="MWP126" s="52"/>
      <c r="MWQ126" s="52"/>
      <c r="MWR126" s="52"/>
      <c r="MWS126" s="52"/>
      <c r="MWT126" s="52"/>
      <c r="MWU126" s="59"/>
      <c r="MWV126" s="59"/>
      <c r="MWW126" s="59"/>
      <c r="MWX126" s="59"/>
      <c r="MWY126" s="60"/>
      <c r="MWZ126" s="278"/>
      <c r="MXA126" s="243"/>
      <c r="MXB126" s="244"/>
      <c r="MXC126" s="244"/>
      <c r="MXD126" s="244"/>
      <c r="MXE126" s="244"/>
      <c r="MXF126" s="244"/>
      <c r="MXG126" s="201"/>
      <c r="MXH126" s="210"/>
      <c r="MXI126" s="15"/>
      <c r="MXJ126" s="15"/>
      <c r="MXK126" s="15"/>
      <c r="MXL126" s="15"/>
      <c r="MXM126" s="15"/>
      <c r="MXN126" s="15"/>
      <c r="MXO126" s="15"/>
      <c r="MXP126" s="15"/>
      <c r="MXQ126" s="15"/>
      <c r="MXR126" s="15"/>
      <c r="MXS126" s="19"/>
      <c r="MXT126" s="15"/>
      <c r="MXU126" s="15"/>
      <c r="MXV126" s="15"/>
      <c r="MXW126" s="15"/>
      <c r="MXX126" s="15"/>
      <c r="MXY126" s="15"/>
      <c r="MXZ126" s="19"/>
      <c r="MYA126" s="59"/>
      <c r="MYB126" s="59"/>
      <c r="MYC126" s="52"/>
      <c r="MYD126" s="52"/>
      <c r="MYE126" s="52"/>
      <c r="MYF126" s="52"/>
      <c r="MYG126" s="52"/>
      <c r="MYH126" s="59"/>
      <c r="MYI126" s="59"/>
      <c r="MYJ126" s="59"/>
      <c r="MYK126" s="59"/>
      <c r="MYL126" s="60"/>
      <c r="MYM126" s="278"/>
      <c r="MYN126" s="243"/>
      <c r="MYO126" s="244"/>
      <c r="MYP126" s="244"/>
      <c r="MYQ126" s="244"/>
      <c r="MYR126" s="244"/>
      <c r="MYS126" s="244"/>
      <c r="MYT126" s="201"/>
      <c r="MYU126" s="210"/>
      <c r="MYV126" s="15"/>
      <c r="MYW126" s="15"/>
      <c r="MYX126" s="15"/>
      <c r="MYY126" s="15"/>
      <c r="MYZ126" s="15"/>
      <c r="MZA126" s="15"/>
      <c r="MZB126" s="15"/>
      <c r="MZC126" s="15"/>
      <c r="MZD126" s="15"/>
      <c r="MZE126" s="15"/>
      <c r="MZF126" s="19"/>
      <c r="MZG126" s="15"/>
      <c r="MZH126" s="15"/>
      <c r="MZI126" s="15"/>
      <c r="MZJ126" s="15"/>
      <c r="MZK126" s="15"/>
      <c r="MZL126" s="15"/>
      <c r="MZM126" s="19"/>
      <c r="MZN126" s="59"/>
      <c r="MZO126" s="59"/>
      <c r="MZP126" s="52"/>
      <c r="MZQ126" s="52"/>
      <c r="MZR126" s="52"/>
      <c r="MZS126" s="52"/>
      <c r="MZT126" s="52"/>
      <c r="MZU126" s="59"/>
      <c r="MZV126" s="59"/>
      <c r="MZW126" s="59"/>
      <c r="MZX126" s="59"/>
      <c r="MZY126" s="60"/>
      <c r="MZZ126" s="278"/>
      <c r="NAA126" s="243"/>
      <c r="NAB126" s="244"/>
      <c r="NAC126" s="244"/>
      <c r="NAD126" s="244"/>
      <c r="NAE126" s="244"/>
      <c r="NAF126" s="244"/>
      <c r="NAG126" s="201"/>
      <c r="NAH126" s="210"/>
      <c r="NAI126" s="15"/>
      <c r="NAJ126" s="15"/>
      <c r="NAK126" s="15"/>
      <c r="NAL126" s="15"/>
      <c r="NAM126" s="15"/>
      <c r="NAN126" s="15"/>
      <c r="NAO126" s="15"/>
      <c r="NAP126" s="15"/>
      <c r="NAQ126" s="15"/>
      <c r="NAR126" s="15"/>
      <c r="NAS126" s="19"/>
      <c r="NAT126" s="15"/>
      <c r="NAU126" s="15"/>
      <c r="NAV126" s="15"/>
      <c r="NAW126" s="15"/>
      <c r="NAX126" s="15"/>
      <c r="NAY126" s="15"/>
      <c r="NAZ126" s="19"/>
      <c r="NBA126" s="59"/>
      <c r="NBB126" s="59"/>
      <c r="NBC126" s="52"/>
      <c r="NBD126" s="52"/>
      <c r="NBE126" s="52"/>
      <c r="NBF126" s="52"/>
      <c r="NBG126" s="52"/>
      <c r="NBH126" s="59"/>
      <c r="NBI126" s="59"/>
      <c r="NBJ126" s="59"/>
      <c r="NBK126" s="59"/>
      <c r="NBL126" s="60"/>
      <c r="NBM126" s="278"/>
      <c r="NBN126" s="243"/>
      <c r="NBO126" s="244"/>
      <c r="NBP126" s="244"/>
      <c r="NBQ126" s="244"/>
      <c r="NBR126" s="244"/>
      <c r="NBS126" s="244"/>
      <c r="NBT126" s="201"/>
      <c r="NBU126" s="210"/>
      <c r="NBV126" s="15"/>
      <c r="NBW126" s="15"/>
      <c r="NBX126" s="15"/>
      <c r="NBY126" s="15"/>
      <c r="NBZ126" s="15"/>
      <c r="NCA126" s="15"/>
      <c r="NCB126" s="15"/>
      <c r="NCC126" s="15"/>
      <c r="NCD126" s="15"/>
      <c r="NCE126" s="15"/>
      <c r="NCF126" s="19"/>
      <c r="NCG126" s="15"/>
      <c r="NCH126" s="15"/>
      <c r="NCI126" s="15"/>
      <c r="NCJ126" s="15"/>
      <c r="NCK126" s="15"/>
      <c r="NCL126" s="15"/>
      <c r="NCM126" s="19"/>
      <c r="NCN126" s="59"/>
      <c r="NCO126" s="59"/>
      <c r="NCP126" s="52"/>
      <c r="NCQ126" s="52"/>
      <c r="NCR126" s="52"/>
      <c r="NCS126" s="52"/>
      <c r="NCT126" s="52"/>
      <c r="NCU126" s="59"/>
      <c r="NCV126" s="59"/>
      <c r="NCW126" s="59"/>
      <c r="NCX126" s="59"/>
      <c r="NCY126" s="60"/>
      <c r="NCZ126" s="278"/>
      <c r="NDA126" s="243"/>
      <c r="NDB126" s="244"/>
      <c r="NDC126" s="244"/>
      <c r="NDD126" s="244"/>
      <c r="NDE126" s="244"/>
      <c r="NDF126" s="244"/>
      <c r="NDG126" s="201"/>
      <c r="NDH126" s="210"/>
      <c r="NDI126" s="15"/>
      <c r="NDJ126" s="15"/>
      <c r="NDK126" s="15"/>
      <c r="NDL126" s="15"/>
      <c r="NDM126" s="15"/>
      <c r="NDN126" s="15"/>
      <c r="NDO126" s="15"/>
      <c r="NDP126" s="15"/>
      <c r="NDQ126" s="15"/>
      <c r="NDR126" s="15"/>
      <c r="NDS126" s="19"/>
      <c r="NDT126" s="15"/>
      <c r="NDU126" s="15"/>
      <c r="NDV126" s="15"/>
      <c r="NDW126" s="15"/>
      <c r="NDX126" s="15"/>
      <c r="NDY126" s="15"/>
      <c r="NDZ126" s="19"/>
      <c r="NEA126" s="59"/>
      <c r="NEB126" s="59"/>
      <c r="NEC126" s="52"/>
      <c r="NED126" s="52"/>
      <c r="NEE126" s="52"/>
      <c r="NEF126" s="52"/>
      <c r="NEG126" s="52"/>
      <c r="NEH126" s="59"/>
      <c r="NEI126" s="59"/>
      <c r="NEJ126" s="59"/>
      <c r="NEK126" s="59"/>
      <c r="NEL126" s="60"/>
      <c r="NEM126" s="278"/>
      <c r="NEN126" s="243"/>
      <c r="NEO126" s="244"/>
      <c r="NEP126" s="244"/>
      <c r="NEQ126" s="244"/>
      <c r="NER126" s="244"/>
      <c r="NES126" s="244"/>
      <c r="NET126" s="201"/>
      <c r="NEU126" s="210"/>
      <c r="NEV126" s="15"/>
      <c r="NEW126" s="15"/>
      <c r="NEX126" s="15"/>
      <c r="NEY126" s="15"/>
      <c r="NEZ126" s="15"/>
      <c r="NFA126" s="15"/>
      <c r="NFB126" s="15"/>
      <c r="NFC126" s="15"/>
      <c r="NFD126" s="15"/>
      <c r="NFE126" s="15"/>
      <c r="NFF126" s="19"/>
      <c r="NFG126" s="15"/>
      <c r="NFH126" s="15"/>
      <c r="NFI126" s="15"/>
      <c r="NFJ126" s="15"/>
      <c r="NFK126" s="15"/>
      <c r="NFL126" s="15"/>
      <c r="NFM126" s="19"/>
      <c r="NFN126" s="59"/>
      <c r="NFO126" s="59"/>
      <c r="NFP126" s="52"/>
      <c r="NFQ126" s="52"/>
      <c r="NFR126" s="52"/>
      <c r="NFS126" s="52"/>
      <c r="NFT126" s="52"/>
      <c r="NFU126" s="59"/>
      <c r="NFV126" s="59"/>
      <c r="NFW126" s="59"/>
      <c r="NFX126" s="59"/>
      <c r="NFY126" s="60"/>
      <c r="NFZ126" s="278"/>
      <c r="NGA126" s="243"/>
      <c r="NGB126" s="244"/>
      <c r="NGC126" s="244"/>
      <c r="NGD126" s="244"/>
      <c r="NGE126" s="244"/>
      <c r="NGF126" s="244"/>
      <c r="NGG126" s="201"/>
      <c r="NGH126" s="210"/>
      <c r="NGI126" s="15"/>
      <c r="NGJ126" s="15"/>
      <c r="NGK126" s="15"/>
      <c r="NGL126" s="15"/>
      <c r="NGM126" s="15"/>
      <c r="NGN126" s="15"/>
      <c r="NGO126" s="15"/>
      <c r="NGP126" s="15"/>
      <c r="NGQ126" s="15"/>
      <c r="NGR126" s="15"/>
      <c r="NGS126" s="19"/>
      <c r="NGT126" s="15"/>
      <c r="NGU126" s="15"/>
      <c r="NGV126" s="15"/>
      <c r="NGW126" s="15"/>
      <c r="NGX126" s="15"/>
      <c r="NGY126" s="15"/>
      <c r="NGZ126" s="19"/>
      <c r="NHA126" s="59"/>
      <c r="NHB126" s="59"/>
      <c r="NHC126" s="52"/>
      <c r="NHD126" s="52"/>
      <c r="NHE126" s="52"/>
      <c r="NHF126" s="52"/>
      <c r="NHG126" s="52"/>
      <c r="NHH126" s="59"/>
      <c r="NHI126" s="59"/>
      <c r="NHJ126" s="59"/>
      <c r="NHK126" s="59"/>
      <c r="NHL126" s="60"/>
      <c r="NHM126" s="278"/>
      <c r="NHN126" s="243"/>
      <c r="NHO126" s="244"/>
      <c r="NHP126" s="244"/>
      <c r="NHQ126" s="244"/>
      <c r="NHR126" s="244"/>
      <c r="NHS126" s="244"/>
      <c r="NHT126" s="201"/>
      <c r="NHU126" s="210"/>
      <c r="NHV126" s="15"/>
      <c r="NHW126" s="15"/>
      <c r="NHX126" s="15"/>
      <c r="NHY126" s="15"/>
      <c r="NHZ126" s="15"/>
      <c r="NIA126" s="15"/>
      <c r="NIB126" s="15"/>
      <c r="NIC126" s="15"/>
      <c r="NID126" s="15"/>
      <c r="NIE126" s="15"/>
      <c r="NIF126" s="19"/>
      <c r="NIG126" s="15"/>
      <c r="NIH126" s="15"/>
      <c r="NII126" s="15"/>
      <c r="NIJ126" s="15"/>
      <c r="NIK126" s="15"/>
      <c r="NIL126" s="15"/>
      <c r="NIM126" s="19"/>
      <c r="NIN126" s="59"/>
      <c r="NIO126" s="59"/>
      <c r="NIP126" s="52"/>
      <c r="NIQ126" s="52"/>
      <c r="NIR126" s="52"/>
      <c r="NIS126" s="52"/>
      <c r="NIT126" s="52"/>
      <c r="NIU126" s="59"/>
      <c r="NIV126" s="59"/>
      <c r="NIW126" s="59"/>
      <c r="NIX126" s="59"/>
      <c r="NIY126" s="60"/>
      <c r="NIZ126" s="278"/>
      <c r="NJA126" s="243"/>
      <c r="NJB126" s="244"/>
      <c r="NJC126" s="244"/>
      <c r="NJD126" s="244"/>
      <c r="NJE126" s="244"/>
      <c r="NJF126" s="244"/>
      <c r="NJG126" s="201"/>
      <c r="NJH126" s="210"/>
      <c r="NJI126" s="15"/>
      <c r="NJJ126" s="15"/>
      <c r="NJK126" s="15"/>
      <c r="NJL126" s="15"/>
      <c r="NJM126" s="15"/>
      <c r="NJN126" s="15"/>
      <c r="NJO126" s="15"/>
      <c r="NJP126" s="15"/>
      <c r="NJQ126" s="15"/>
      <c r="NJR126" s="15"/>
      <c r="NJS126" s="19"/>
      <c r="NJT126" s="15"/>
      <c r="NJU126" s="15"/>
      <c r="NJV126" s="15"/>
      <c r="NJW126" s="15"/>
      <c r="NJX126" s="15"/>
      <c r="NJY126" s="15"/>
      <c r="NJZ126" s="19"/>
      <c r="NKA126" s="59"/>
      <c r="NKB126" s="59"/>
      <c r="NKC126" s="52"/>
      <c r="NKD126" s="52"/>
      <c r="NKE126" s="52"/>
      <c r="NKF126" s="52"/>
      <c r="NKG126" s="52"/>
      <c r="NKH126" s="59"/>
      <c r="NKI126" s="59"/>
      <c r="NKJ126" s="59"/>
      <c r="NKK126" s="59"/>
      <c r="NKL126" s="60"/>
      <c r="NKM126" s="278"/>
      <c r="NKN126" s="243"/>
      <c r="NKO126" s="244"/>
      <c r="NKP126" s="244"/>
      <c r="NKQ126" s="244"/>
      <c r="NKR126" s="244"/>
      <c r="NKS126" s="244"/>
      <c r="NKT126" s="201"/>
      <c r="NKU126" s="210"/>
      <c r="NKV126" s="15"/>
      <c r="NKW126" s="15"/>
      <c r="NKX126" s="15"/>
      <c r="NKY126" s="15"/>
      <c r="NKZ126" s="15"/>
      <c r="NLA126" s="15"/>
      <c r="NLB126" s="15"/>
      <c r="NLC126" s="15"/>
      <c r="NLD126" s="15"/>
      <c r="NLE126" s="15"/>
      <c r="NLF126" s="19"/>
      <c r="NLG126" s="15"/>
      <c r="NLH126" s="15"/>
      <c r="NLI126" s="15"/>
      <c r="NLJ126" s="15"/>
      <c r="NLK126" s="15"/>
      <c r="NLL126" s="15"/>
      <c r="NLM126" s="19"/>
      <c r="NLN126" s="59"/>
      <c r="NLO126" s="59"/>
      <c r="NLP126" s="52"/>
      <c r="NLQ126" s="52"/>
      <c r="NLR126" s="52"/>
      <c r="NLS126" s="52"/>
      <c r="NLT126" s="52"/>
      <c r="NLU126" s="59"/>
      <c r="NLV126" s="59"/>
      <c r="NLW126" s="59"/>
      <c r="NLX126" s="59"/>
      <c r="NLY126" s="60"/>
      <c r="NLZ126" s="278"/>
      <c r="NMA126" s="243"/>
      <c r="NMB126" s="244"/>
      <c r="NMC126" s="244"/>
      <c r="NMD126" s="244"/>
      <c r="NME126" s="244"/>
      <c r="NMF126" s="244"/>
      <c r="NMG126" s="201"/>
      <c r="NMH126" s="210"/>
      <c r="NMI126" s="15"/>
      <c r="NMJ126" s="15"/>
      <c r="NMK126" s="15"/>
      <c r="NML126" s="15"/>
      <c r="NMM126" s="15"/>
      <c r="NMN126" s="15"/>
      <c r="NMO126" s="15"/>
      <c r="NMP126" s="15"/>
      <c r="NMQ126" s="15"/>
      <c r="NMR126" s="15"/>
      <c r="NMS126" s="19"/>
      <c r="NMT126" s="15"/>
      <c r="NMU126" s="15"/>
      <c r="NMV126" s="15"/>
      <c r="NMW126" s="15"/>
      <c r="NMX126" s="15"/>
      <c r="NMY126" s="15"/>
      <c r="NMZ126" s="19"/>
      <c r="NNA126" s="59"/>
      <c r="NNB126" s="59"/>
      <c r="NNC126" s="52"/>
      <c r="NND126" s="52"/>
      <c r="NNE126" s="52"/>
      <c r="NNF126" s="52"/>
      <c r="NNG126" s="52"/>
      <c r="NNH126" s="59"/>
      <c r="NNI126" s="59"/>
      <c r="NNJ126" s="59"/>
      <c r="NNK126" s="59"/>
      <c r="NNL126" s="60"/>
      <c r="NNM126" s="278"/>
      <c r="NNN126" s="243"/>
      <c r="NNO126" s="244"/>
      <c r="NNP126" s="244"/>
      <c r="NNQ126" s="244"/>
      <c r="NNR126" s="244"/>
      <c r="NNS126" s="244"/>
      <c r="NNT126" s="201"/>
      <c r="NNU126" s="210"/>
      <c r="NNV126" s="15"/>
      <c r="NNW126" s="15"/>
      <c r="NNX126" s="15"/>
      <c r="NNY126" s="15"/>
      <c r="NNZ126" s="15"/>
      <c r="NOA126" s="15"/>
      <c r="NOB126" s="15"/>
      <c r="NOC126" s="15"/>
      <c r="NOD126" s="15"/>
      <c r="NOE126" s="15"/>
      <c r="NOF126" s="19"/>
      <c r="NOG126" s="15"/>
      <c r="NOH126" s="15"/>
      <c r="NOI126" s="15"/>
      <c r="NOJ126" s="15"/>
      <c r="NOK126" s="15"/>
      <c r="NOL126" s="15"/>
      <c r="NOM126" s="19"/>
      <c r="NON126" s="59"/>
      <c r="NOO126" s="59"/>
      <c r="NOP126" s="52"/>
      <c r="NOQ126" s="52"/>
      <c r="NOR126" s="52"/>
      <c r="NOS126" s="52"/>
      <c r="NOT126" s="52"/>
      <c r="NOU126" s="59"/>
      <c r="NOV126" s="59"/>
      <c r="NOW126" s="59"/>
      <c r="NOX126" s="59"/>
      <c r="NOY126" s="60"/>
      <c r="NOZ126" s="278"/>
      <c r="NPA126" s="243"/>
      <c r="NPB126" s="244"/>
      <c r="NPC126" s="244"/>
      <c r="NPD126" s="244"/>
      <c r="NPE126" s="244"/>
      <c r="NPF126" s="244"/>
      <c r="NPG126" s="201"/>
      <c r="NPH126" s="210"/>
      <c r="NPI126" s="15"/>
      <c r="NPJ126" s="15"/>
      <c r="NPK126" s="15"/>
      <c r="NPL126" s="15"/>
      <c r="NPM126" s="15"/>
      <c r="NPN126" s="15"/>
      <c r="NPO126" s="15"/>
      <c r="NPP126" s="15"/>
      <c r="NPQ126" s="15"/>
      <c r="NPR126" s="15"/>
      <c r="NPS126" s="19"/>
      <c r="NPT126" s="15"/>
      <c r="NPU126" s="15"/>
      <c r="NPV126" s="15"/>
      <c r="NPW126" s="15"/>
      <c r="NPX126" s="15"/>
      <c r="NPY126" s="15"/>
      <c r="NPZ126" s="19"/>
      <c r="NQA126" s="59"/>
      <c r="NQB126" s="59"/>
      <c r="NQC126" s="52"/>
      <c r="NQD126" s="52"/>
      <c r="NQE126" s="52"/>
      <c r="NQF126" s="52"/>
      <c r="NQG126" s="52"/>
      <c r="NQH126" s="59"/>
      <c r="NQI126" s="59"/>
      <c r="NQJ126" s="59"/>
      <c r="NQK126" s="59"/>
      <c r="NQL126" s="60"/>
      <c r="NQM126" s="278"/>
      <c r="NQN126" s="243"/>
      <c r="NQO126" s="244"/>
      <c r="NQP126" s="244"/>
      <c r="NQQ126" s="244"/>
      <c r="NQR126" s="244"/>
      <c r="NQS126" s="244"/>
      <c r="NQT126" s="201"/>
      <c r="NQU126" s="210"/>
      <c r="NQV126" s="15"/>
      <c r="NQW126" s="15"/>
      <c r="NQX126" s="15"/>
      <c r="NQY126" s="15"/>
      <c r="NQZ126" s="15"/>
      <c r="NRA126" s="15"/>
      <c r="NRB126" s="15"/>
      <c r="NRC126" s="15"/>
      <c r="NRD126" s="15"/>
      <c r="NRE126" s="15"/>
      <c r="NRF126" s="19"/>
      <c r="NRG126" s="15"/>
      <c r="NRH126" s="15"/>
      <c r="NRI126" s="15"/>
      <c r="NRJ126" s="15"/>
      <c r="NRK126" s="15"/>
      <c r="NRL126" s="15"/>
      <c r="NRM126" s="19"/>
      <c r="NRN126" s="59"/>
      <c r="NRO126" s="59"/>
      <c r="NRP126" s="52"/>
      <c r="NRQ126" s="52"/>
      <c r="NRR126" s="52"/>
      <c r="NRS126" s="52"/>
      <c r="NRT126" s="52"/>
      <c r="NRU126" s="59"/>
      <c r="NRV126" s="59"/>
      <c r="NRW126" s="59"/>
      <c r="NRX126" s="59"/>
      <c r="NRY126" s="60"/>
      <c r="NRZ126" s="278"/>
      <c r="NSA126" s="243"/>
      <c r="NSB126" s="244"/>
      <c r="NSC126" s="244"/>
      <c r="NSD126" s="244"/>
      <c r="NSE126" s="244"/>
      <c r="NSF126" s="244"/>
      <c r="NSG126" s="201"/>
      <c r="NSH126" s="210"/>
      <c r="NSI126" s="15"/>
      <c r="NSJ126" s="15"/>
      <c r="NSK126" s="15"/>
      <c r="NSL126" s="15"/>
      <c r="NSM126" s="15"/>
      <c r="NSN126" s="15"/>
      <c r="NSO126" s="15"/>
      <c r="NSP126" s="15"/>
      <c r="NSQ126" s="15"/>
      <c r="NSR126" s="15"/>
      <c r="NSS126" s="19"/>
      <c r="NST126" s="15"/>
      <c r="NSU126" s="15"/>
      <c r="NSV126" s="15"/>
      <c r="NSW126" s="15"/>
      <c r="NSX126" s="15"/>
      <c r="NSY126" s="15"/>
      <c r="NSZ126" s="19"/>
      <c r="NTA126" s="59"/>
      <c r="NTB126" s="59"/>
      <c r="NTC126" s="52"/>
      <c r="NTD126" s="52"/>
      <c r="NTE126" s="52"/>
      <c r="NTF126" s="52"/>
      <c r="NTG126" s="52"/>
      <c r="NTH126" s="59"/>
      <c r="NTI126" s="59"/>
      <c r="NTJ126" s="59"/>
      <c r="NTK126" s="59"/>
      <c r="NTL126" s="60"/>
      <c r="NTM126" s="278"/>
      <c r="NTN126" s="243"/>
      <c r="NTO126" s="244"/>
      <c r="NTP126" s="244"/>
      <c r="NTQ126" s="244"/>
      <c r="NTR126" s="244"/>
      <c r="NTS126" s="244"/>
      <c r="NTT126" s="201"/>
      <c r="NTU126" s="210"/>
      <c r="NTV126" s="15"/>
      <c r="NTW126" s="15"/>
      <c r="NTX126" s="15"/>
      <c r="NTY126" s="15"/>
      <c r="NTZ126" s="15"/>
      <c r="NUA126" s="15"/>
      <c r="NUB126" s="15"/>
      <c r="NUC126" s="15"/>
      <c r="NUD126" s="15"/>
      <c r="NUE126" s="15"/>
      <c r="NUF126" s="19"/>
      <c r="NUG126" s="15"/>
      <c r="NUH126" s="15"/>
      <c r="NUI126" s="15"/>
      <c r="NUJ126" s="15"/>
      <c r="NUK126" s="15"/>
      <c r="NUL126" s="15"/>
      <c r="NUM126" s="19"/>
      <c r="NUN126" s="59"/>
      <c r="NUO126" s="59"/>
      <c r="NUP126" s="52"/>
      <c r="NUQ126" s="52"/>
      <c r="NUR126" s="52"/>
      <c r="NUS126" s="52"/>
      <c r="NUT126" s="52"/>
      <c r="NUU126" s="59"/>
      <c r="NUV126" s="59"/>
      <c r="NUW126" s="59"/>
      <c r="NUX126" s="59"/>
      <c r="NUY126" s="60"/>
      <c r="NUZ126" s="278"/>
      <c r="NVA126" s="243"/>
      <c r="NVB126" s="244"/>
      <c r="NVC126" s="244"/>
      <c r="NVD126" s="244"/>
      <c r="NVE126" s="244"/>
      <c r="NVF126" s="244"/>
      <c r="NVG126" s="201"/>
      <c r="NVH126" s="210"/>
      <c r="NVI126" s="15"/>
      <c r="NVJ126" s="15"/>
      <c r="NVK126" s="15"/>
      <c r="NVL126" s="15"/>
      <c r="NVM126" s="15"/>
      <c r="NVN126" s="15"/>
      <c r="NVO126" s="15"/>
      <c r="NVP126" s="15"/>
      <c r="NVQ126" s="15"/>
      <c r="NVR126" s="15"/>
      <c r="NVS126" s="19"/>
      <c r="NVT126" s="15"/>
      <c r="NVU126" s="15"/>
      <c r="NVV126" s="15"/>
      <c r="NVW126" s="15"/>
      <c r="NVX126" s="15"/>
      <c r="NVY126" s="15"/>
      <c r="NVZ126" s="19"/>
      <c r="NWA126" s="59"/>
      <c r="NWB126" s="59"/>
      <c r="NWC126" s="52"/>
      <c r="NWD126" s="52"/>
      <c r="NWE126" s="52"/>
      <c r="NWF126" s="52"/>
      <c r="NWG126" s="52"/>
      <c r="NWH126" s="59"/>
      <c r="NWI126" s="59"/>
      <c r="NWJ126" s="59"/>
      <c r="NWK126" s="59"/>
      <c r="NWL126" s="60"/>
      <c r="NWM126" s="278"/>
      <c r="NWN126" s="243"/>
      <c r="NWO126" s="244"/>
      <c r="NWP126" s="244"/>
      <c r="NWQ126" s="244"/>
      <c r="NWR126" s="244"/>
      <c r="NWS126" s="244"/>
      <c r="NWT126" s="201"/>
      <c r="NWU126" s="210"/>
      <c r="NWV126" s="15"/>
      <c r="NWW126" s="15"/>
      <c r="NWX126" s="15"/>
      <c r="NWY126" s="15"/>
      <c r="NWZ126" s="15"/>
      <c r="NXA126" s="15"/>
      <c r="NXB126" s="15"/>
      <c r="NXC126" s="15"/>
      <c r="NXD126" s="15"/>
      <c r="NXE126" s="15"/>
      <c r="NXF126" s="19"/>
      <c r="NXG126" s="15"/>
      <c r="NXH126" s="15"/>
      <c r="NXI126" s="15"/>
      <c r="NXJ126" s="15"/>
      <c r="NXK126" s="15"/>
      <c r="NXL126" s="15"/>
      <c r="NXM126" s="19"/>
      <c r="NXN126" s="59"/>
      <c r="NXO126" s="59"/>
      <c r="NXP126" s="52"/>
      <c r="NXQ126" s="52"/>
      <c r="NXR126" s="52"/>
      <c r="NXS126" s="52"/>
      <c r="NXT126" s="52"/>
      <c r="NXU126" s="59"/>
      <c r="NXV126" s="59"/>
      <c r="NXW126" s="59"/>
      <c r="NXX126" s="59"/>
      <c r="NXY126" s="60"/>
      <c r="NXZ126" s="278"/>
      <c r="NYA126" s="243"/>
      <c r="NYB126" s="244"/>
      <c r="NYC126" s="244"/>
      <c r="NYD126" s="244"/>
      <c r="NYE126" s="244"/>
      <c r="NYF126" s="244"/>
      <c r="NYG126" s="201"/>
      <c r="NYH126" s="210"/>
      <c r="NYI126" s="15"/>
      <c r="NYJ126" s="15"/>
      <c r="NYK126" s="15"/>
      <c r="NYL126" s="15"/>
      <c r="NYM126" s="15"/>
      <c r="NYN126" s="15"/>
      <c r="NYO126" s="15"/>
      <c r="NYP126" s="15"/>
      <c r="NYQ126" s="15"/>
      <c r="NYR126" s="15"/>
      <c r="NYS126" s="19"/>
      <c r="NYT126" s="15"/>
      <c r="NYU126" s="15"/>
      <c r="NYV126" s="15"/>
      <c r="NYW126" s="15"/>
      <c r="NYX126" s="15"/>
      <c r="NYY126" s="15"/>
      <c r="NYZ126" s="19"/>
      <c r="NZA126" s="59"/>
      <c r="NZB126" s="59"/>
      <c r="NZC126" s="52"/>
      <c r="NZD126" s="52"/>
      <c r="NZE126" s="52"/>
      <c r="NZF126" s="52"/>
      <c r="NZG126" s="52"/>
      <c r="NZH126" s="59"/>
      <c r="NZI126" s="59"/>
      <c r="NZJ126" s="59"/>
      <c r="NZK126" s="59"/>
      <c r="NZL126" s="60"/>
      <c r="NZM126" s="278"/>
      <c r="NZN126" s="243"/>
      <c r="NZO126" s="244"/>
      <c r="NZP126" s="244"/>
      <c r="NZQ126" s="244"/>
      <c r="NZR126" s="244"/>
      <c r="NZS126" s="244"/>
      <c r="NZT126" s="201"/>
      <c r="NZU126" s="210"/>
      <c r="NZV126" s="15"/>
      <c r="NZW126" s="15"/>
      <c r="NZX126" s="15"/>
      <c r="NZY126" s="15"/>
      <c r="NZZ126" s="15"/>
      <c r="OAA126" s="15"/>
      <c r="OAB126" s="15"/>
      <c r="OAC126" s="15"/>
      <c r="OAD126" s="15"/>
      <c r="OAE126" s="15"/>
      <c r="OAF126" s="19"/>
      <c r="OAG126" s="15"/>
      <c r="OAH126" s="15"/>
      <c r="OAI126" s="15"/>
      <c r="OAJ126" s="15"/>
      <c r="OAK126" s="15"/>
      <c r="OAL126" s="15"/>
      <c r="OAM126" s="19"/>
      <c r="OAN126" s="59"/>
      <c r="OAO126" s="59"/>
      <c r="OAP126" s="52"/>
      <c r="OAQ126" s="52"/>
      <c r="OAR126" s="52"/>
      <c r="OAS126" s="52"/>
      <c r="OAT126" s="52"/>
      <c r="OAU126" s="59"/>
      <c r="OAV126" s="59"/>
      <c r="OAW126" s="59"/>
      <c r="OAX126" s="59"/>
      <c r="OAY126" s="60"/>
      <c r="OAZ126" s="278"/>
      <c r="OBA126" s="243"/>
      <c r="OBB126" s="244"/>
      <c r="OBC126" s="244"/>
      <c r="OBD126" s="244"/>
      <c r="OBE126" s="244"/>
      <c r="OBF126" s="244"/>
      <c r="OBG126" s="201"/>
      <c r="OBH126" s="210"/>
      <c r="OBI126" s="15"/>
      <c r="OBJ126" s="15"/>
      <c r="OBK126" s="15"/>
      <c r="OBL126" s="15"/>
      <c r="OBM126" s="15"/>
      <c r="OBN126" s="15"/>
      <c r="OBO126" s="15"/>
      <c r="OBP126" s="15"/>
      <c r="OBQ126" s="15"/>
      <c r="OBR126" s="15"/>
      <c r="OBS126" s="19"/>
      <c r="OBT126" s="15"/>
      <c r="OBU126" s="15"/>
      <c r="OBV126" s="15"/>
      <c r="OBW126" s="15"/>
      <c r="OBX126" s="15"/>
      <c r="OBY126" s="15"/>
      <c r="OBZ126" s="19"/>
      <c r="OCA126" s="59"/>
      <c r="OCB126" s="59"/>
      <c r="OCC126" s="52"/>
      <c r="OCD126" s="52"/>
      <c r="OCE126" s="52"/>
      <c r="OCF126" s="52"/>
      <c r="OCG126" s="52"/>
      <c r="OCH126" s="59"/>
      <c r="OCI126" s="59"/>
      <c r="OCJ126" s="59"/>
      <c r="OCK126" s="59"/>
      <c r="OCL126" s="60"/>
      <c r="OCM126" s="278"/>
      <c r="OCN126" s="243"/>
      <c r="OCO126" s="244"/>
      <c r="OCP126" s="244"/>
      <c r="OCQ126" s="244"/>
      <c r="OCR126" s="244"/>
      <c r="OCS126" s="244"/>
      <c r="OCT126" s="201"/>
      <c r="OCU126" s="210"/>
      <c r="OCV126" s="15"/>
      <c r="OCW126" s="15"/>
      <c r="OCX126" s="15"/>
      <c r="OCY126" s="15"/>
      <c r="OCZ126" s="15"/>
      <c r="ODA126" s="15"/>
      <c r="ODB126" s="15"/>
      <c r="ODC126" s="15"/>
      <c r="ODD126" s="15"/>
      <c r="ODE126" s="15"/>
      <c r="ODF126" s="19"/>
      <c r="ODG126" s="15"/>
      <c r="ODH126" s="15"/>
      <c r="ODI126" s="15"/>
      <c r="ODJ126" s="15"/>
      <c r="ODK126" s="15"/>
      <c r="ODL126" s="15"/>
      <c r="ODM126" s="19"/>
      <c r="ODN126" s="59"/>
      <c r="ODO126" s="59"/>
      <c r="ODP126" s="52"/>
      <c r="ODQ126" s="52"/>
      <c r="ODR126" s="52"/>
      <c r="ODS126" s="52"/>
      <c r="ODT126" s="52"/>
      <c r="ODU126" s="59"/>
      <c r="ODV126" s="59"/>
      <c r="ODW126" s="59"/>
      <c r="ODX126" s="59"/>
      <c r="ODY126" s="60"/>
      <c r="ODZ126" s="278"/>
      <c r="OEA126" s="243"/>
      <c r="OEB126" s="244"/>
      <c r="OEC126" s="244"/>
      <c r="OED126" s="244"/>
      <c r="OEE126" s="244"/>
      <c r="OEF126" s="244"/>
      <c r="OEG126" s="201"/>
      <c r="OEH126" s="210"/>
      <c r="OEI126" s="15"/>
      <c r="OEJ126" s="15"/>
      <c r="OEK126" s="15"/>
      <c r="OEL126" s="15"/>
      <c r="OEM126" s="15"/>
      <c r="OEN126" s="15"/>
      <c r="OEO126" s="15"/>
      <c r="OEP126" s="15"/>
      <c r="OEQ126" s="15"/>
      <c r="OER126" s="15"/>
      <c r="OES126" s="19"/>
      <c r="OET126" s="15"/>
      <c r="OEU126" s="15"/>
      <c r="OEV126" s="15"/>
      <c r="OEW126" s="15"/>
      <c r="OEX126" s="15"/>
      <c r="OEY126" s="15"/>
      <c r="OEZ126" s="19"/>
      <c r="OFA126" s="59"/>
      <c r="OFB126" s="59"/>
      <c r="OFC126" s="52"/>
      <c r="OFD126" s="52"/>
      <c r="OFE126" s="52"/>
      <c r="OFF126" s="52"/>
      <c r="OFG126" s="52"/>
      <c r="OFH126" s="59"/>
      <c r="OFI126" s="59"/>
      <c r="OFJ126" s="59"/>
      <c r="OFK126" s="59"/>
      <c r="OFL126" s="60"/>
      <c r="OFM126" s="278"/>
      <c r="OFN126" s="243"/>
      <c r="OFO126" s="244"/>
      <c r="OFP126" s="244"/>
      <c r="OFQ126" s="244"/>
      <c r="OFR126" s="244"/>
      <c r="OFS126" s="244"/>
      <c r="OFT126" s="201"/>
      <c r="OFU126" s="210"/>
      <c r="OFV126" s="15"/>
      <c r="OFW126" s="15"/>
      <c r="OFX126" s="15"/>
      <c r="OFY126" s="15"/>
      <c r="OFZ126" s="15"/>
      <c r="OGA126" s="15"/>
      <c r="OGB126" s="15"/>
      <c r="OGC126" s="15"/>
      <c r="OGD126" s="15"/>
      <c r="OGE126" s="15"/>
      <c r="OGF126" s="19"/>
      <c r="OGG126" s="15"/>
      <c r="OGH126" s="15"/>
      <c r="OGI126" s="15"/>
      <c r="OGJ126" s="15"/>
      <c r="OGK126" s="15"/>
      <c r="OGL126" s="15"/>
      <c r="OGM126" s="19"/>
      <c r="OGN126" s="59"/>
      <c r="OGO126" s="59"/>
      <c r="OGP126" s="52"/>
      <c r="OGQ126" s="52"/>
      <c r="OGR126" s="52"/>
      <c r="OGS126" s="52"/>
      <c r="OGT126" s="52"/>
      <c r="OGU126" s="59"/>
      <c r="OGV126" s="59"/>
      <c r="OGW126" s="59"/>
      <c r="OGX126" s="59"/>
      <c r="OGY126" s="60"/>
      <c r="OGZ126" s="278"/>
      <c r="OHA126" s="243"/>
      <c r="OHB126" s="244"/>
      <c r="OHC126" s="244"/>
      <c r="OHD126" s="244"/>
      <c r="OHE126" s="244"/>
      <c r="OHF126" s="244"/>
      <c r="OHG126" s="201"/>
      <c r="OHH126" s="210"/>
      <c r="OHI126" s="15"/>
      <c r="OHJ126" s="15"/>
      <c r="OHK126" s="15"/>
      <c r="OHL126" s="15"/>
      <c r="OHM126" s="15"/>
      <c r="OHN126" s="15"/>
      <c r="OHO126" s="15"/>
      <c r="OHP126" s="15"/>
      <c r="OHQ126" s="15"/>
      <c r="OHR126" s="15"/>
      <c r="OHS126" s="19"/>
      <c r="OHT126" s="15"/>
      <c r="OHU126" s="15"/>
      <c r="OHV126" s="15"/>
      <c r="OHW126" s="15"/>
      <c r="OHX126" s="15"/>
      <c r="OHY126" s="15"/>
      <c r="OHZ126" s="19"/>
      <c r="OIA126" s="59"/>
      <c r="OIB126" s="59"/>
      <c r="OIC126" s="52"/>
      <c r="OID126" s="52"/>
      <c r="OIE126" s="52"/>
      <c r="OIF126" s="52"/>
      <c r="OIG126" s="52"/>
      <c r="OIH126" s="59"/>
      <c r="OII126" s="59"/>
      <c r="OIJ126" s="59"/>
      <c r="OIK126" s="59"/>
      <c r="OIL126" s="60"/>
      <c r="OIM126" s="278"/>
      <c r="OIN126" s="243"/>
      <c r="OIO126" s="244"/>
      <c r="OIP126" s="244"/>
      <c r="OIQ126" s="244"/>
      <c r="OIR126" s="244"/>
      <c r="OIS126" s="244"/>
      <c r="OIT126" s="201"/>
      <c r="OIU126" s="210"/>
      <c r="OIV126" s="15"/>
      <c r="OIW126" s="15"/>
      <c r="OIX126" s="15"/>
      <c r="OIY126" s="15"/>
      <c r="OIZ126" s="15"/>
      <c r="OJA126" s="15"/>
      <c r="OJB126" s="15"/>
      <c r="OJC126" s="15"/>
      <c r="OJD126" s="15"/>
      <c r="OJE126" s="15"/>
      <c r="OJF126" s="19"/>
      <c r="OJG126" s="15"/>
      <c r="OJH126" s="15"/>
      <c r="OJI126" s="15"/>
      <c r="OJJ126" s="15"/>
      <c r="OJK126" s="15"/>
      <c r="OJL126" s="15"/>
      <c r="OJM126" s="19"/>
      <c r="OJN126" s="59"/>
      <c r="OJO126" s="59"/>
      <c r="OJP126" s="52"/>
      <c r="OJQ126" s="52"/>
      <c r="OJR126" s="52"/>
      <c r="OJS126" s="52"/>
      <c r="OJT126" s="52"/>
      <c r="OJU126" s="59"/>
      <c r="OJV126" s="59"/>
      <c r="OJW126" s="59"/>
      <c r="OJX126" s="59"/>
      <c r="OJY126" s="60"/>
      <c r="OJZ126" s="278"/>
      <c r="OKA126" s="243"/>
      <c r="OKB126" s="244"/>
      <c r="OKC126" s="244"/>
      <c r="OKD126" s="244"/>
      <c r="OKE126" s="244"/>
      <c r="OKF126" s="244"/>
      <c r="OKG126" s="201"/>
      <c r="OKH126" s="210"/>
      <c r="OKI126" s="15"/>
      <c r="OKJ126" s="15"/>
      <c r="OKK126" s="15"/>
      <c r="OKL126" s="15"/>
      <c r="OKM126" s="15"/>
      <c r="OKN126" s="15"/>
      <c r="OKO126" s="15"/>
      <c r="OKP126" s="15"/>
      <c r="OKQ126" s="15"/>
      <c r="OKR126" s="15"/>
      <c r="OKS126" s="19"/>
      <c r="OKT126" s="15"/>
      <c r="OKU126" s="15"/>
      <c r="OKV126" s="15"/>
      <c r="OKW126" s="15"/>
      <c r="OKX126" s="15"/>
      <c r="OKY126" s="15"/>
      <c r="OKZ126" s="19"/>
      <c r="OLA126" s="59"/>
      <c r="OLB126" s="59"/>
      <c r="OLC126" s="52"/>
      <c r="OLD126" s="52"/>
      <c r="OLE126" s="52"/>
      <c r="OLF126" s="52"/>
      <c r="OLG126" s="52"/>
      <c r="OLH126" s="59"/>
      <c r="OLI126" s="59"/>
      <c r="OLJ126" s="59"/>
      <c r="OLK126" s="59"/>
      <c r="OLL126" s="60"/>
      <c r="OLM126" s="278"/>
      <c r="OLN126" s="243"/>
      <c r="OLO126" s="244"/>
      <c r="OLP126" s="244"/>
      <c r="OLQ126" s="244"/>
      <c r="OLR126" s="244"/>
      <c r="OLS126" s="244"/>
      <c r="OLT126" s="201"/>
      <c r="OLU126" s="210"/>
      <c r="OLV126" s="15"/>
      <c r="OLW126" s="15"/>
      <c r="OLX126" s="15"/>
      <c r="OLY126" s="15"/>
      <c r="OLZ126" s="15"/>
      <c r="OMA126" s="15"/>
      <c r="OMB126" s="15"/>
      <c r="OMC126" s="15"/>
      <c r="OMD126" s="15"/>
      <c r="OME126" s="15"/>
      <c r="OMF126" s="19"/>
      <c r="OMG126" s="15"/>
      <c r="OMH126" s="15"/>
      <c r="OMI126" s="15"/>
      <c r="OMJ126" s="15"/>
      <c r="OMK126" s="15"/>
      <c r="OML126" s="15"/>
      <c r="OMM126" s="19"/>
      <c r="OMN126" s="59"/>
      <c r="OMO126" s="59"/>
      <c r="OMP126" s="52"/>
      <c r="OMQ126" s="52"/>
      <c r="OMR126" s="52"/>
      <c r="OMS126" s="52"/>
      <c r="OMT126" s="52"/>
      <c r="OMU126" s="59"/>
      <c r="OMV126" s="59"/>
      <c r="OMW126" s="59"/>
      <c r="OMX126" s="59"/>
      <c r="OMY126" s="60"/>
      <c r="OMZ126" s="278"/>
      <c r="ONA126" s="243"/>
      <c r="ONB126" s="244"/>
      <c r="ONC126" s="244"/>
      <c r="OND126" s="244"/>
      <c r="ONE126" s="244"/>
      <c r="ONF126" s="244"/>
      <c r="ONG126" s="201"/>
      <c r="ONH126" s="210"/>
      <c r="ONI126" s="15"/>
      <c r="ONJ126" s="15"/>
      <c r="ONK126" s="15"/>
      <c r="ONL126" s="15"/>
      <c r="ONM126" s="15"/>
      <c r="ONN126" s="15"/>
      <c r="ONO126" s="15"/>
      <c r="ONP126" s="15"/>
      <c r="ONQ126" s="15"/>
      <c r="ONR126" s="15"/>
      <c r="ONS126" s="19"/>
      <c r="ONT126" s="15"/>
      <c r="ONU126" s="15"/>
      <c r="ONV126" s="15"/>
      <c r="ONW126" s="15"/>
      <c r="ONX126" s="15"/>
      <c r="ONY126" s="15"/>
      <c r="ONZ126" s="19"/>
      <c r="OOA126" s="59"/>
      <c r="OOB126" s="59"/>
      <c r="OOC126" s="52"/>
      <c r="OOD126" s="52"/>
      <c r="OOE126" s="52"/>
      <c r="OOF126" s="52"/>
      <c r="OOG126" s="52"/>
      <c r="OOH126" s="59"/>
      <c r="OOI126" s="59"/>
      <c r="OOJ126" s="59"/>
      <c r="OOK126" s="59"/>
      <c r="OOL126" s="60"/>
      <c r="OOM126" s="278"/>
      <c r="OON126" s="243"/>
      <c r="OOO126" s="244"/>
      <c r="OOP126" s="244"/>
      <c r="OOQ126" s="244"/>
      <c r="OOR126" s="244"/>
      <c r="OOS126" s="244"/>
      <c r="OOT126" s="201"/>
      <c r="OOU126" s="210"/>
      <c r="OOV126" s="15"/>
      <c r="OOW126" s="15"/>
      <c r="OOX126" s="15"/>
      <c r="OOY126" s="15"/>
      <c r="OOZ126" s="15"/>
      <c r="OPA126" s="15"/>
      <c r="OPB126" s="15"/>
      <c r="OPC126" s="15"/>
      <c r="OPD126" s="15"/>
      <c r="OPE126" s="15"/>
      <c r="OPF126" s="19"/>
      <c r="OPG126" s="15"/>
      <c r="OPH126" s="15"/>
      <c r="OPI126" s="15"/>
      <c r="OPJ126" s="15"/>
      <c r="OPK126" s="15"/>
      <c r="OPL126" s="15"/>
      <c r="OPM126" s="19"/>
      <c r="OPN126" s="59"/>
      <c r="OPO126" s="59"/>
      <c r="OPP126" s="52"/>
      <c r="OPQ126" s="52"/>
      <c r="OPR126" s="52"/>
      <c r="OPS126" s="52"/>
      <c r="OPT126" s="52"/>
      <c r="OPU126" s="59"/>
      <c r="OPV126" s="59"/>
      <c r="OPW126" s="59"/>
      <c r="OPX126" s="59"/>
      <c r="OPY126" s="60"/>
      <c r="OPZ126" s="278"/>
      <c r="OQA126" s="243"/>
      <c r="OQB126" s="244"/>
      <c r="OQC126" s="244"/>
      <c r="OQD126" s="244"/>
      <c r="OQE126" s="244"/>
      <c r="OQF126" s="244"/>
      <c r="OQG126" s="201"/>
      <c r="OQH126" s="210"/>
      <c r="OQI126" s="15"/>
      <c r="OQJ126" s="15"/>
      <c r="OQK126" s="15"/>
      <c r="OQL126" s="15"/>
      <c r="OQM126" s="15"/>
      <c r="OQN126" s="15"/>
      <c r="OQO126" s="15"/>
      <c r="OQP126" s="15"/>
      <c r="OQQ126" s="15"/>
      <c r="OQR126" s="15"/>
      <c r="OQS126" s="19"/>
      <c r="OQT126" s="15"/>
      <c r="OQU126" s="15"/>
      <c r="OQV126" s="15"/>
      <c r="OQW126" s="15"/>
      <c r="OQX126" s="15"/>
      <c r="OQY126" s="15"/>
      <c r="OQZ126" s="19"/>
      <c r="ORA126" s="59"/>
      <c r="ORB126" s="59"/>
      <c r="ORC126" s="52"/>
      <c r="ORD126" s="52"/>
      <c r="ORE126" s="52"/>
      <c r="ORF126" s="52"/>
      <c r="ORG126" s="52"/>
      <c r="ORH126" s="59"/>
      <c r="ORI126" s="59"/>
      <c r="ORJ126" s="59"/>
      <c r="ORK126" s="59"/>
      <c r="ORL126" s="60"/>
      <c r="ORM126" s="278"/>
      <c r="ORN126" s="243"/>
      <c r="ORO126" s="244"/>
      <c r="ORP126" s="244"/>
      <c r="ORQ126" s="244"/>
      <c r="ORR126" s="244"/>
      <c r="ORS126" s="244"/>
      <c r="ORT126" s="201"/>
      <c r="ORU126" s="210"/>
      <c r="ORV126" s="15"/>
      <c r="ORW126" s="15"/>
      <c r="ORX126" s="15"/>
      <c r="ORY126" s="15"/>
      <c r="ORZ126" s="15"/>
      <c r="OSA126" s="15"/>
      <c r="OSB126" s="15"/>
      <c r="OSC126" s="15"/>
      <c r="OSD126" s="15"/>
      <c r="OSE126" s="15"/>
      <c r="OSF126" s="19"/>
      <c r="OSG126" s="15"/>
      <c r="OSH126" s="15"/>
      <c r="OSI126" s="15"/>
      <c r="OSJ126" s="15"/>
      <c r="OSK126" s="15"/>
      <c r="OSL126" s="15"/>
      <c r="OSM126" s="19"/>
      <c r="OSN126" s="59"/>
      <c r="OSO126" s="59"/>
      <c r="OSP126" s="52"/>
      <c r="OSQ126" s="52"/>
      <c r="OSR126" s="52"/>
      <c r="OSS126" s="52"/>
      <c r="OST126" s="52"/>
      <c r="OSU126" s="59"/>
      <c r="OSV126" s="59"/>
      <c r="OSW126" s="59"/>
      <c r="OSX126" s="59"/>
      <c r="OSY126" s="60"/>
      <c r="OSZ126" s="278"/>
      <c r="OTA126" s="243"/>
      <c r="OTB126" s="244"/>
      <c r="OTC126" s="244"/>
      <c r="OTD126" s="244"/>
      <c r="OTE126" s="244"/>
      <c r="OTF126" s="244"/>
      <c r="OTG126" s="201"/>
      <c r="OTH126" s="210"/>
      <c r="OTI126" s="15"/>
      <c r="OTJ126" s="15"/>
      <c r="OTK126" s="15"/>
      <c r="OTL126" s="15"/>
      <c r="OTM126" s="15"/>
      <c r="OTN126" s="15"/>
      <c r="OTO126" s="15"/>
      <c r="OTP126" s="15"/>
      <c r="OTQ126" s="15"/>
      <c r="OTR126" s="15"/>
      <c r="OTS126" s="19"/>
      <c r="OTT126" s="15"/>
      <c r="OTU126" s="15"/>
      <c r="OTV126" s="15"/>
      <c r="OTW126" s="15"/>
      <c r="OTX126" s="15"/>
      <c r="OTY126" s="15"/>
      <c r="OTZ126" s="19"/>
      <c r="OUA126" s="59"/>
      <c r="OUB126" s="59"/>
      <c r="OUC126" s="52"/>
      <c r="OUD126" s="52"/>
      <c r="OUE126" s="52"/>
      <c r="OUF126" s="52"/>
      <c r="OUG126" s="52"/>
      <c r="OUH126" s="59"/>
      <c r="OUI126" s="59"/>
      <c r="OUJ126" s="59"/>
      <c r="OUK126" s="59"/>
      <c r="OUL126" s="60"/>
      <c r="OUM126" s="278"/>
      <c r="OUN126" s="243"/>
      <c r="OUO126" s="244"/>
      <c r="OUP126" s="244"/>
      <c r="OUQ126" s="244"/>
      <c r="OUR126" s="244"/>
      <c r="OUS126" s="244"/>
      <c r="OUT126" s="201"/>
      <c r="OUU126" s="210"/>
      <c r="OUV126" s="15"/>
      <c r="OUW126" s="15"/>
      <c r="OUX126" s="15"/>
      <c r="OUY126" s="15"/>
      <c r="OUZ126" s="15"/>
      <c r="OVA126" s="15"/>
      <c r="OVB126" s="15"/>
      <c r="OVC126" s="15"/>
      <c r="OVD126" s="15"/>
      <c r="OVE126" s="15"/>
      <c r="OVF126" s="19"/>
      <c r="OVG126" s="15"/>
      <c r="OVH126" s="15"/>
      <c r="OVI126" s="15"/>
      <c r="OVJ126" s="15"/>
      <c r="OVK126" s="15"/>
      <c r="OVL126" s="15"/>
      <c r="OVM126" s="19"/>
      <c r="OVN126" s="59"/>
      <c r="OVO126" s="59"/>
      <c r="OVP126" s="52"/>
      <c r="OVQ126" s="52"/>
      <c r="OVR126" s="52"/>
      <c r="OVS126" s="52"/>
      <c r="OVT126" s="52"/>
      <c r="OVU126" s="59"/>
      <c r="OVV126" s="59"/>
      <c r="OVW126" s="59"/>
      <c r="OVX126" s="59"/>
      <c r="OVY126" s="60"/>
      <c r="OVZ126" s="278"/>
      <c r="OWA126" s="243"/>
      <c r="OWB126" s="244"/>
      <c r="OWC126" s="244"/>
      <c r="OWD126" s="244"/>
      <c r="OWE126" s="244"/>
      <c r="OWF126" s="244"/>
      <c r="OWG126" s="201"/>
      <c r="OWH126" s="210"/>
      <c r="OWI126" s="15"/>
      <c r="OWJ126" s="15"/>
      <c r="OWK126" s="15"/>
      <c r="OWL126" s="15"/>
      <c r="OWM126" s="15"/>
      <c r="OWN126" s="15"/>
      <c r="OWO126" s="15"/>
      <c r="OWP126" s="15"/>
      <c r="OWQ126" s="15"/>
      <c r="OWR126" s="15"/>
      <c r="OWS126" s="19"/>
      <c r="OWT126" s="15"/>
      <c r="OWU126" s="15"/>
      <c r="OWV126" s="15"/>
      <c r="OWW126" s="15"/>
      <c r="OWX126" s="15"/>
      <c r="OWY126" s="15"/>
      <c r="OWZ126" s="19"/>
      <c r="OXA126" s="59"/>
      <c r="OXB126" s="59"/>
      <c r="OXC126" s="52"/>
      <c r="OXD126" s="52"/>
      <c r="OXE126" s="52"/>
      <c r="OXF126" s="52"/>
      <c r="OXG126" s="52"/>
      <c r="OXH126" s="59"/>
      <c r="OXI126" s="59"/>
      <c r="OXJ126" s="59"/>
      <c r="OXK126" s="59"/>
      <c r="OXL126" s="60"/>
      <c r="OXM126" s="278"/>
      <c r="OXN126" s="243"/>
      <c r="OXO126" s="244"/>
      <c r="OXP126" s="244"/>
      <c r="OXQ126" s="244"/>
      <c r="OXR126" s="244"/>
      <c r="OXS126" s="244"/>
      <c r="OXT126" s="201"/>
      <c r="OXU126" s="210"/>
      <c r="OXV126" s="15"/>
      <c r="OXW126" s="15"/>
      <c r="OXX126" s="15"/>
      <c r="OXY126" s="15"/>
      <c r="OXZ126" s="15"/>
      <c r="OYA126" s="15"/>
      <c r="OYB126" s="15"/>
      <c r="OYC126" s="15"/>
      <c r="OYD126" s="15"/>
      <c r="OYE126" s="15"/>
      <c r="OYF126" s="19"/>
      <c r="OYG126" s="15"/>
      <c r="OYH126" s="15"/>
      <c r="OYI126" s="15"/>
      <c r="OYJ126" s="15"/>
      <c r="OYK126" s="15"/>
      <c r="OYL126" s="15"/>
      <c r="OYM126" s="19"/>
      <c r="OYN126" s="59"/>
      <c r="OYO126" s="59"/>
      <c r="OYP126" s="52"/>
      <c r="OYQ126" s="52"/>
      <c r="OYR126" s="52"/>
      <c r="OYS126" s="52"/>
      <c r="OYT126" s="52"/>
      <c r="OYU126" s="59"/>
      <c r="OYV126" s="59"/>
      <c r="OYW126" s="59"/>
      <c r="OYX126" s="59"/>
      <c r="OYY126" s="60"/>
      <c r="OYZ126" s="278"/>
      <c r="OZA126" s="243"/>
      <c r="OZB126" s="244"/>
      <c r="OZC126" s="244"/>
      <c r="OZD126" s="244"/>
      <c r="OZE126" s="244"/>
      <c r="OZF126" s="244"/>
      <c r="OZG126" s="201"/>
      <c r="OZH126" s="210"/>
      <c r="OZI126" s="15"/>
      <c r="OZJ126" s="15"/>
      <c r="OZK126" s="15"/>
      <c r="OZL126" s="15"/>
      <c r="OZM126" s="15"/>
      <c r="OZN126" s="15"/>
      <c r="OZO126" s="15"/>
      <c r="OZP126" s="15"/>
      <c r="OZQ126" s="15"/>
      <c r="OZR126" s="15"/>
      <c r="OZS126" s="19"/>
      <c r="OZT126" s="15"/>
      <c r="OZU126" s="15"/>
      <c r="OZV126" s="15"/>
      <c r="OZW126" s="15"/>
      <c r="OZX126" s="15"/>
      <c r="OZY126" s="15"/>
      <c r="OZZ126" s="19"/>
      <c r="PAA126" s="59"/>
      <c r="PAB126" s="59"/>
      <c r="PAC126" s="52"/>
      <c r="PAD126" s="52"/>
      <c r="PAE126" s="52"/>
      <c r="PAF126" s="52"/>
      <c r="PAG126" s="52"/>
      <c r="PAH126" s="59"/>
      <c r="PAI126" s="59"/>
      <c r="PAJ126" s="59"/>
      <c r="PAK126" s="59"/>
      <c r="PAL126" s="60"/>
      <c r="PAM126" s="278"/>
      <c r="PAN126" s="243"/>
      <c r="PAO126" s="244"/>
      <c r="PAP126" s="244"/>
      <c r="PAQ126" s="244"/>
      <c r="PAR126" s="244"/>
      <c r="PAS126" s="244"/>
      <c r="PAT126" s="201"/>
      <c r="PAU126" s="210"/>
      <c r="PAV126" s="15"/>
      <c r="PAW126" s="15"/>
      <c r="PAX126" s="15"/>
      <c r="PAY126" s="15"/>
      <c r="PAZ126" s="15"/>
      <c r="PBA126" s="15"/>
      <c r="PBB126" s="15"/>
      <c r="PBC126" s="15"/>
      <c r="PBD126" s="15"/>
      <c r="PBE126" s="15"/>
      <c r="PBF126" s="19"/>
      <c r="PBG126" s="15"/>
      <c r="PBH126" s="15"/>
      <c r="PBI126" s="15"/>
      <c r="PBJ126" s="15"/>
      <c r="PBK126" s="15"/>
      <c r="PBL126" s="15"/>
      <c r="PBM126" s="19"/>
      <c r="PBN126" s="59"/>
      <c r="PBO126" s="59"/>
      <c r="PBP126" s="52"/>
      <c r="PBQ126" s="52"/>
      <c r="PBR126" s="52"/>
      <c r="PBS126" s="52"/>
      <c r="PBT126" s="52"/>
      <c r="PBU126" s="59"/>
      <c r="PBV126" s="59"/>
      <c r="PBW126" s="59"/>
      <c r="PBX126" s="59"/>
      <c r="PBY126" s="60"/>
      <c r="PBZ126" s="278"/>
      <c r="PCA126" s="243"/>
      <c r="PCB126" s="244"/>
      <c r="PCC126" s="244"/>
      <c r="PCD126" s="244"/>
      <c r="PCE126" s="244"/>
      <c r="PCF126" s="244"/>
      <c r="PCG126" s="201"/>
      <c r="PCH126" s="210"/>
      <c r="PCI126" s="15"/>
      <c r="PCJ126" s="15"/>
      <c r="PCK126" s="15"/>
      <c r="PCL126" s="15"/>
      <c r="PCM126" s="15"/>
      <c r="PCN126" s="15"/>
      <c r="PCO126" s="15"/>
      <c r="PCP126" s="15"/>
      <c r="PCQ126" s="15"/>
      <c r="PCR126" s="15"/>
      <c r="PCS126" s="19"/>
      <c r="PCT126" s="15"/>
      <c r="PCU126" s="15"/>
      <c r="PCV126" s="15"/>
      <c r="PCW126" s="15"/>
      <c r="PCX126" s="15"/>
      <c r="PCY126" s="15"/>
      <c r="PCZ126" s="19"/>
      <c r="PDA126" s="59"/>
      <c r="PDB126" s="59"/>
      <c r="PDC126" s="52"/>
      <c r="PDD126" s="52"/>
      <c r="PDE126" s="52"/>
      <c r="PDF126" s="52"/>
      <c r="PDG126" s="52"/>
      <c r="PDH126" s="59"/>
      <c r="PDI126" s="59"/>
      <c r="PDJ126" s="59"/>
      <c r="PDK126" s="59"/>
      <c r="PDL126" s="60"/>
      <c r="PDM126" s="278"/>
      <c r="PDN126" s="243"/>
      <c r="PDO126" s="244"/>
      <c r="PDP126" s="244"/>
      <c r="PDQ126" s="244"/>
      <c r="PDR126" s="244"/>
      <c r="PDS126" s="244"/>
      <c r="PDT126" s="201"/>
      <c r="PDU126" s="210"/>
      <c r="PDV126" s="15"/>
      <c r="PDW126" s="15"/>
      <c r="PDX126" s="15"/>
      <c r="PDY126" s="15"/>
      <c r="PDZ126" s="15"/>
      <c r="PEA126" s="15"/>
      <c r="PEB126" s="15"/>
      <c r="PEC126" s="15"/>
      <c r="PED126" s="15"/>
      <c r="PEE126" s="15"/>
      <c r="PEF126" s="19"/>
      <c r="PEG126" s="15"/>
      <c r="PEH126" s="15"/>
      <c r="PEI126" s="15"/>
      <c r="PEJ126" s="15"/>
      <c r="PEK126" s="15"/>
      <c r="PEL126" s="15"/>
      <c r="PEM126" s="19"/>
      <c r="PEN126" s="59"/>
      <c r="PEO126" s="59"/>
      <c r="PEP126" s="52"/>
      <c r="PEQ126" s="52"/>
      <c r="PER126" s="52"/>
      <c r="PES126" s="52"/>
      <c r="PET126" s="52"/>
      <c r="PEU126" s="59"/>
      <c r="PEV126" s="59"/>
      <c r="PEW126" s="59"/>
      <c r="PEX126" s="59"/>
      <c r="PEY126" s="60"/>
      <c r="PEZ126" s="278"/>
      <c r="PFA126" s="243"/>
      <c r="PFB126" s="244"/>
      <c r="PFC126" s="244"/>
      <c r="PFD126" s="244"/>
      <c r="PFE126" s="244"/>
      <c r="PFF126" s="244"/>
      <c r="PFG126" s="201"/>
      <c r="PFH126" s="210"/>
      <c r="PFI126" s="15"/>
      <c r="PFJ126" s="15"/>
      <c r="PFK126" s="15"/>
      <c r="PFL126" s="15"/>
      <c r="PFM126" s="15"/>
      <c r="PFN126" s="15"/>
      <c r="PFO126" s="15"/>
      <c r="PFP126" s="15"/>
      <c r="PFQ126" s="15"/>
      <c r="PFR126" s="15"/>
      <c r="PFS126" s="19"/>
      <c r="PFT126" s="15"/>
      <c r="PFU126" s="15"/>
      <c r="PFV126" s="15"/>
      <c r="PFW126" s="15"/>
      <c r="PFX126" s="15"/>
      <c r="PFY126" s="15"/>
      <c r="PFZ126" s="19"/>
      <c r="PGA126" s="59"/>
      <c r="PGB126" s="59"/>
      <c r="PGC126" s="52"/>
      <c r="PGD126" s="52"/>
      <c r="PGE126" s="52"/>
      <c r="PGF126" s="52"/>
      <c r="PGG126" s="52"/>
      <c r="PGH126" s="59"/>
      <c r="PGI126" s="59"/>
      <c r="PGJ126" s="59"/>
      <c r="PGK126" s="59"/>
      <c r="PGL126" s="60"/>
      <c r="PGM126" s="278"/>
      <c r="PGN126" s="243"/>
      <c r="PGO126" s="244"/>
      <c r="PGP126" s="244"/>
      <c r="PGQ126" s="244"/>
      <c r="PGR126" s="244"/>
      <c r="PGS126" s="244"/>
      <c r="PGT126" s="201"/>
      <c r="PGU126" s="210"/>
      <c r="PGV126" s="15"/>
      <c r="PGW126" s="15"/>
      <c r="PGX126" s="15"/>
      <c r="PGY126" s="15"/>
      <c r="PGZ126" s="15"/>
      <c r="PHA126" s="15"/>
      <c r="PHB126" s="15"/>
      <c r="PHC126" s="15"/>
      <c r="PHD126" s="15"/>
      <c r="PHE126" s="15"/>
      <c r="PHF126" s="19"/>
      <c r="PHG126" s="15"/>
      <c r="PHH126" s="15"/>
      <c r="PHI126" s="15"/>
      <c r="PHJ126" s="15"/>
      <c r="PHK126" s="15"/>
      <c r="PHL126" s="15"/>
      <c r="PHM126" s="19"/>
      <c r="PHN126" s="59"/>
      <c r="PHO126" s="59"/>
      <c r="PHP126" s="52"/>
      <c r="PHQ126" s="52"/>
      <c r="PHR126" s="52"/>
      <c r="PHS126" s="52"/>
      <c r="PHT126" s="52"/>
      <c r="PHU126" s="59"/>
      <c r="PHV126" s="59"/>
      <c r="PHW126" s="59"/>
      <c r="PHX126" s="59"/>
      <c r="PHY126" s="60"/>
      <c r="PHZ126" s="278"/>
      <c r="PIA126" s="243"/>
      <c r="PIB126" s="244"/>
      <c r="PIC126" s="244"/>
      <c r="PID126" s="244"/>
      <c r="PIE126" s="244"/>
      <c r="PIF126" s="244"/>
      <c r="PIG126" s="201"/>
      <c r="PIH126" s="210"/>
      <c r="PII126" s="15"/>
      <c r="PIJ126" s="15"/>
      <c r="PIK126" s="15"/>
      <c r="PIL126" s="15"/>
      <c r="PIM126" s="15"/>
      <c r="PIN126" s="15"/>
      <c r="PIO126" s="15"/>
      <c r="PIP126" s="15"/>
      <c r="PIQ126" s="15"/>
      <c r="PIR126" s="15"/>
      <c r="PIS126" s="19"/>
      <c r="PIT126" s="15"/>
      <c r="PIU126" s="15"/>
      <c r="PIV126" s="15"/>
      <c r="PIW126" s="15"/>
      <c r="PIX126" s="15"/>
      <c r="PIY126" s="15"/>
      <c r="PIZ126" s="19"/>
      <c r="PJA126" s="59"/>
      <c r="PJB126" s="59"/>
      <c r="PJC126" s="52"/>
      <c r="PJD126" s="52"/>
      <c r="PJE126" s="52"/>
      <c r="PJF126" s="52"/>
      <c r="PJG126" s="52"/>
      <c r="PJH126" s="59"/>
      <c r="PJI126" s="59"/>
      <c r="PJJ126" s="59"/>
      <c r="PJK126" s="59"/>
      <c r="PJL126" s="60"/>
      <c r="PJM126" s="278"/>
      <c r="PJN126" s="243"/>
      <c r="PJO126" s="244"/>
      <c r="PJP126" s="244"/>
      <c r="PJQ126" s="244"/>
      <c r="PJR126" s="244"/>
      <c r="PJS126" s="244"/>
      <c r="PJT126" s="201"/>
      <c r="PJU126" s="210"/>
      <c r="PJV126" s="15"/>
      <c r="PJW126" s="15"/>
      <c r="PJX126" s="15"/>
      <c r="PJY126" s="15"/>
      <c r="PJZ126" s="15"/>
      <c r="PKA126" s="15"/>
      <c r="PKB126" s="15"/>
      <c r="PKC126" s="15"/>
      <c r="PKD126" s="15"/>
      <c r="PKE126" s="15"/>
      <c r="PKF126" s="19"/>
      <c r="PKG126" s="15"/>
      <c r="PKH126" s="15"/>
      <c r="PKI126" s="15"/>
      <c r="PKJ126" s="15"/>
      <c r="PKK126" s="15"/>
      <c r="PKL126" s="15"/>
      <c r="PKM126" s="19"/>
      <c r="PKN126" s="59"/>
      <c r="PKO126" s="59"/>
      <c r="PKP126" s="52"/>
      <c r="PKQ126" s="52"/>
      <c r="PKR126" s="52"/>
      <c r="PKS126" s="52"/>
      <c r="PKT126" s="52"/>
      <c r="PKU126" s="59"/>
      <c r="PKV126" s="59"/>
      <c r="PKW126" s="59"/>
      <c r="PKX126" s="59"/>
      <c r="PKY126" s="60"/>
      <c r="PKZ126" s="278"/>
      <c r="PLA126" s="243"/>
      <c r="PLB126" s="244"/>
      <c r="PLC126" s="244"/>
      <c r="PLD126" s="244"/>
      <c r="PLE126" s="244"/>
      <c r="PLF126" s="244"/>
      <c r="PLG126" s="201"/>
      <c r="PLH126" s="210"/>
      <c r="PLI126" s="15"/>
      <c r="PLJ126" s="15"/>
      <c r="PLK126" s="15"/>
      <c r="PLL126" s="15"/>
      <c r="PLM126" s="15"/>
      <c r="PLN126" s="15"/>
      <c r="PLO126" s="15"/>
      <c r="PLP126" s="15"/>
      <c r="PLQ126" s="15"/>
      <c r="PLR126" s="15"/>
      <c r="PLS126" s="19"/>
      <c r="PLT126" s="15"/>
      <c r="PLU126" s="15"/>
      <c r="PLV126" s="15"/>
      <c r="PLW126" s="15"/>
      <c r="PLX126" s="15"/>
      <c r="PLY126" s="15"/>
      <c r="PLZ126" s="19"/>
      <c r="PMA126" s="59"/>
      <c r="PMB126" s="59"/>
      <c r="PMC126" s="52"/>
      <c r="PMD126" s="52"/>
      <c r="PME126" s="52"/>
      <c r="PMF126" s="52"/>
      <c r="PMG126" s="52"/>
      <c r="PMH126" s="59"/>
      <c r="PMI126" s="59"/>
      <c r="PMJ126" s="59"/>
      <c r="PMK126" s="59"/>
      <c r="PML126" s="60"/>
      <c r="PMM126" s="278"/>
      <c r="PMN126" s="243"/>
      <c r="PMO126" s="244"/>
      <c r="PMP126" s="244"/>
      <c r="PMQ126" s="244"/>
      <c r="PMR126" s="244"/>
      <c r="PMS126" s="244"/>
      <c r="PMT126" s="201"/>
      <c r="PMU126" s="210"/>
      <c r="PMV126" s="15"/>
      <c r="PMW126" s="15"/>
      <c r="PMX126" s="15"/>
      <c r="PMY126" s="15"/>
      <c r="PMZ126" s="15"/>
      <c r="PNA126" s="15"/>
      <c r="PNB126" s="15"/>
      <c r="PNC126" s="15"/>
      <c r="PND126" s="15"/>
      <c r="PNE126" s="15"/>
      <c r="PNF126" s="19"/>
      <c r="PNG126" s="15"/>
      <c r="PNH126" s="15"/>
      <c r="PNI126" s="15"/>
      <c r="PNJ126" s="15"/>
      <c r="PNK126" s="15"/>
      <c r="PNL126" s="15"/>
      <c r="PNM126" s="19"/>
      <c r="PNN126" s="59"/>
      <c r="PNO126" s="59"/>
      <c r="PNP126" s="52"/>
      <c r="PNQ126" s="52"/>
      <c r="PNR126" s="52"/>
      <c r="PNS126" s="52"/>
      <c r="PNT126" s="52"/>
      <c r="PNU126" s="59"/>
      <c r="PNV126" s="59"/>
      <c r="PNW126" s="59"/>
      <c r="PNX126" s="59"/>
      <c r="PNY126" s="60"/>
      <c r="PNZ126" s="278"/>
      <c r="POA126" s="243"/>
      <c r="POB126" s="244"/>
      <c r="POC126" s="244"/>
      <c r="POD126" s="244"/>
      <c r="POE126" s="244"/>
      <c r="POF126" s="244"/>
      <c r="POG126" s="201"/>
      <c r="POH126" s="210"/>
      <c r="POI126" s="15"/>
      <c r="POJ126" s="15"/>
      <c r="POK126" s="15"/>
      <c r="POL126" s="15"/>
      <c r="POM126" s="15"/>
      <c r="PON126" s="15"/>
      <c r="POO126" s="15"/>
      <c r="POP126" s="15"/>
      <c r="POQ126" s="15"/>
      <c r="POR126" s="15"/>
      <c r="POS126" s="19"/>
      <c r="POT126" s="15"/>
      <c r="POU126" s="15"/>
      <c r="POV126" s="15"/>
      <c r="POW126" s="15"/>
      <c r="POX126" s="15"/>
      <c r="POY126" s="15"/>
      <c r="POZ126" s="19"/>
      <c r="PPA126" s="59"/>
      <c r="PPB126" s="59"/>
      <c r="PPC126" s="52"/>
      <c r="PPD126" s="52"/>
      <c r="PPE126" s="52"/>
      <c r="PPF126" s="52"/>
      <c r="PPG126" s="52"/>
      <c r="PPH126" s="59"/>
      <c r="PPI126" s="59"/>
      <c r="PPJ126" s="59"/>
      <c r="PPK126" s="59"/>
      <c r="PPL126" s="60"/>
      <c r="PPM126" s="278"/>
      <c r="PPN126" s="243"/>
      <c r="PPO126" s="244"/>
      <c r="PPP126" s="244"/>
      <c r="PPQ126" s="244"/>
      <c r="PPR126" s="244"/>
      <c r="PPS126" s="244"/>
      <c r="PPT126" s="201"/>
      <c r="PPU126" s="210"/>
      <c r="PPV126" s="15"/>
      <c r="PPW126" s="15"/>
      <c r="PPX126" s="15"/>
      <c r="PPY126" s="15"/>
      <c r="PPZ126" s="15"/>
      <c r="PQA126" s="15"/>
      <c r="PQB126" s="15"/>
      <c r="PQC126" s="15"/>
      <c r="PQD126" s="15"/>
      <c r="PQE126" s="15"/>
      <c r="PQF126" s="19"/>
      <c r="PQG126" s="15"/>
      <c r="PQH126" s="15"/>
      <c r="PQI126" s="15"/>
      <c r="PQJ126" s="15"/>
      <c r="PQK126" s="15"/>
      <c r="PQL126" s="15"/>
      <c r="PQM126" s="19"/>
      <c r="PQN126" s="59"/>
      <c r="PQO126" s="59"/>
      <c r="PQP126" s="52"/>
      <c r="PQQ126" s="52"/>
      <c r="PQR126" s="52"/>
      <c r="PQS126" s="52"/>
      <c r="PQT126" s="52"/>
      <c r="PQU126" s="59"/>
      <c r="PQV126" s="59"/>
      <c r="PQW126" s="59"/>
      <c r="PQX126" s="59"/>
      <c r="PQY126" s="60"/>
      <c r="PQZ126" s="278"/>
      <c r="PRA126" s="243"/>
      <c r="PRB126" s="244"/>
      <c r="PRC126" s="244"/>
      <c r="PRD126" s="244"/>
      <c r="PRE126" s="244"/>
      <c r="PRF126" s="244"/>
      <c r="PRG126" s="201"/>
      <c r="PRH126" s="210"/>
      <c r="PRI126" s="15"/>
      <c r="PRJ126" s="15"/>
      <c r="PRK126" s="15"/>
      <c r="PRL126" s="15"/>
      <c r="PRM126" s="15"/>
      <c r="PRN126" s="15"/>
      <c r="PRO126" s="15"/>
      <c r="PRP126" s="15"/>
      <c r="PRQ126" s="15"/>
      <c r="PRR126" s="15"/>
      <c r="PRS126" s="19"/>
      <c r="PRT126" s="15"/>
      <c r="PRU126" s="15"/>
      <c r="PRV126" s="15"/>
      <c r="PRW126" s="15"/>
      <c r="PRX126" s="15"/>
      <c r="PRY126" s="15"/>
      <c r="PRZ126" s="19"/>
      <c r="PSA126" s="59"/>
      <c r="PSB126" s="59"/>
      <c r="PSC126" s="52"/>
      <c r="PSD126" s="52"/>
      <c r="PSE126" s="52"/>
      <c r="PSF126" s="52"/>
      <c r="PSG126" s="52"/>
      <c r="PSH126" s="59"/>
      <c r="PSI126" s="59"/>
      <c r="PSJ126" s="59"/>
      <c r="PSK126" s="59"/>
      <c r="PSL126" s="60"/>
      <c r="PSM126" s="278"/>
      <c r="PSN126" s="243"/>
      <c r="PSO126" s="244"/>
      <c r="PSP126" s="244"/>
      <c r="PSQ126" s="244"/>
      <c r="PSR126" s="244"/>
      <c r="PSS126" s="244"/>
      <c r="PST126" s="201"/>
      <c r="PSU126" s="210"/>
      <c r="PSV126" s="15"/>
      <c r="PSW126" s="15"/>
      <c r="PSX126" s="15"/>
      <c r="PSY126" s="15"/>
      <c r="PSZ126" s="15"/>
      <c r="PTA126" s="15"/>
      <c r="PTB126" s="15"/>
      <c r="PTC126" s="15"/>
      <c r="PTD126" s="15"/>
      <c r="PTE126" s="15"/>
      <c r="PTF126" s="19"/>
      <c r="PTG126" s="15"/>
      <c r="PTH126" s="15"/>
      <c r="PTI126" s="15"/>
      <c r="PTJ126" s="15"/>
      <c r="PTK126" s="15"/>
      <c r="PTL126" s="15"/>
      <c r="PTM126" s="19"/>
      <c r="PTN126" s="59"/>
      <c r="PTO126" s="59"/>
      <c r="PTP126" s="52"/>
      <c r="PTQ126" s="52"/>
      <c r="PTR126" s="52"/>
      <c r="PTS126" s="52"/>
      <c r="PTT126" s="52"/>
      <c r="PTU126" s="59"/>
      <c r="PTV126" s="59"/>
      <c r="PTW126" s="59"/>
      <c r="PTX126" s="59"/>
      <c r="PTY126" s="60"/>
      <c r="PTZ126" s="278"/>
      <c r="PUA126" s="243"/>
      <c r="PUB126" s="244"/>
      <c r="PUC126" s="244"/>
      <c r="PUD126" s="244"/>
      <c r="PUE126" s="244"/>
      <c r="PUF126" s="244"/>
      <c r="PUG126" s="201"/>
      <c r="PUH126" s="210"/>
      <c r="PUI126" s="15"/>
      <c r="PUJ126" s="15"/>
      <c r="PUK126" s="15"/>
      <c r="PUL126" s="15"/>
      <c r="PUM126" s="15"/>
      <c r="PUN126" s="15"/>
      <c r="PUO126" s="15"/>
      <c r="PUP126" s="15"/>
      <c r="PUQ126" s="15"/>
      <c r="PUR126" s="15"/>
      <c r="PUS126" s="19"/>
      <c r="PUT126" s="15"/>
      <c r="PUU126" s="15"/>
      <c r="PUV126" s="15"/>
      <c r="PUW126" s="15"/>
      <c r="PUX126" s="15"/>
      <c r="PUY126" s="15"/>
      <c r="PUZ126" s="19"/>
      <c r="PVA126" s="59"/>
      <c r="PVB126" s="59"/>
      <c r="PVC126" s="52"/>
      <c r="PVD126" s="52"/>
      <c r="PVE126" s="52"/>
      <c r="PVF126" s="52"/>
      <c r="PVG126" s="52"/>
      <c r="PVH126" s="59"/>
      <c r="PVI126" s="59"/>
      <c r="PVJ126" s="59"/>
      <c r="PVK126" s="59"/>
      <c r="PVL126" s="60"/>
      <c r="PVM126" s="278"/>
      <c r="PVN126" s="243"/>
      <c r="PVO126" s="244"/>
      <c r="PVP126" s="244"/>
      <c r="PVQ126" s="244"/>
      <c r="PVR126" s="244"/>
      <c r="PVS126" s="244"/>
      <c r="PVT126" s="201"/>
      <c r="PVU126" s="210"/>
      <c r="PVV126" s="15"/>
      <c r="PVW126" s="15"/>
      <c r="PVX126" s="15"/>
      <c r="PVY126" s="15"/>
      <c r="PVZ126" s="15"/>
      <c r="PWA126" s="15"/>
      <c r="PWB126" s="15"/>
      <c r="PWC126" s="15"/>
      <c r="PWD126" s="15"/>
      <c r="PWE126" s="15"/>
      <c r="PWF126" s="19"/>
      <c r="PWG126" s="15"/>
      <c r="PWH126" s="15"/>
      <c r="PWI126" s="15"/>
      <c r="PWJ126" s="15"/>
      <c r="PWK126" s="15"/>
      <c r="PWL126" s="15"/>
      <c r="PWM126" s="19"/>
      <c r="PWN126" s="59"/>
      <c r="PWO126" s="59"/>
      <c r="PWP126" s="52"/>
      <c r="PWQ126" s="52"/>
      <c r="PWR126" s="52"/>
      <c r="PWS126" s="52"/>
      <c r="PWT126" s="52"/>
      <c r="PWU126" s="59"/>
      <c r="PWV126" s="59"/>
      <c r="PWW126" s="59"/>
      <c r="PWX126" s="59"/>
      <c r="PWY126" s="60"/>
      <c r="PWZ126" s="278"/>
      <c r="PXA126" s="243"/>
      <c r="PXB126" s="244"/>
      <c r="PXC126" s="244"/>
      <c r="PXD126" s="244"/>
      <c r="PXE126" s="244"/>
      <c r="PXF126" s="244"/>
      <c r="PXG126" s="201"/>
      <c r="PXH126" s="210"/>
      <c r="PXI126" s="15"/>
      <c r="PXJ126" s="15"/>
      <c r="PXK126" s="15"/>
      <c r="PXL126" s="15"/>
      <c r="PXM126" s="15"/>
      <c r="PXN126" s="15"/>
      <c r="PXO126" s="15"/>
      <c r="PXP126" s="15"/>
      <c r="PXQ126" s="15"/>
      <c r="PXR126" s="15"/>
      <c r="PXS126" s="19"/>
      <c r="PXT126" s="15"/>
      <c r="PXU126" s="15"/>
      <c r="PXV126" s="15"/>
      <c r="PXW126" s="15"/>
      <c r="PXX126" s="15"/>
      <c r="PXY126" s="15"/>
      <c r="PXZ126" s="19"/>
      <c r="PYA126" s="59"/>
      <c r="PYB126" s="59"/>
      <c r="PYC126" s="52"/>
      <c r="PYD126" s="52"/>
      <c r="PYE126" s="52"/>
      <c r="PYF126" s="52"/>
      <c r="PYG126" s="52"/>
      <c r="PYH126" s="59"/>
      <c r="PYI126" s="59"/>
      <c r="PYJ126" s="59"/>
      <c r="PYK126" s="59"/>
      <c r="PYL126" s="60"/>
      <c r="PYM126" s="278"/>
      <c r="PYN126" s="243"/>
      <c r="PYO126" s="244"/>
      <c r="PYP126" s="244"/>
      <c r="PYQ126" s="244"/>
      <c r="PYR126" s="244"/>
      <c r="PYS126" s="244"/>
      <c r="PYT126" s="201"/>
      <c r="PYU126" s="210"/>
      <c r="PYV126" s="15"/>
      <c r="PYW126" s="15"/>
      <c r="PYX126" s="15"/>
      <c r="PYY126" s="15"/>
      <c r="PYZ126" s="15"/>
      <c r="PZA126" s="15"/>
      <c r="PZB126" s="15"/>
      <c r="PZC126" s="15"/>
      <c r="PZD126" s="15"/>
      <c r="PZE126" s="15"/>
      <c r="PZF126" s="19"/>
      <c r="PZG126" s="15"/>
      <c r="PZH126" s="15"/>
      <c r="PZI126" s="15"/>
      <c r="PZJ126" s="15"/>
      <c r="PZK126" s="15"/>
      <c r="PZL126" s="15"/>
      <c r="PZM126" s="19"/>
      <c r="PZN126" s="59"/>
      <c r="PZO126" s="59"/>
      <c r="PZP126" s="52"/>
      <c r="PZQ126" s="52"/>
      <c r="PZR126" s="52"/>
      <c r="PZS126" s="52"/>
      <c r="PZT126" s="52"/>
      <c r="PZU126" s="59"/>
      <c r="PZV126" s="59"/>
      <c r="PZW126" s="59"/>
      <c r="PZX126" s="59"/>
      <c r="PZY126" s="60"/>
      <c r="PZZ126" s="278"/>
      <c r="QAA126" s="243"/>
      <c r="QAB126" s="244"/>
      <c r="QAC126" s="244"/>
      <c r="QAD126" s="244"/>
      <c r="QAE126" s="244"/>
      <c r="QAF126" s="244"/>
      <c r="QAG126" s="201"/>
      <c r="QAH126" s="210"/>
      <c r="QAI126" s="15"/>
      <c r="QAJ126" s="15"/>
      <c r="QAK126" s="15"/>
      <c r="QAL126" s="15"/>
      <c r="QAM126" s="15"/>
      <c r="QAN126" s="15"/>
      <c r="QAO126" s="15"/>
      <c r="QAP126" s="15"/>
      <c r="QAQ126" s="15"/>
      <c r="QAR126" s="15"/>
      <c r="QAS126" s="19"/>
      <c r="QAT126" s="15"/>
      <c r="QAU126" s="15"/>
      <c r="QAV126" s="15"/>
      <c r="QAW126" s="15"/>
      <c r="QAX126" s="15"/>
      <c r="QAY126" s="15"/>
      <c r="QAZ126" s="19"/>
      <c r="QBA126" s="59"/>
      <c r="QBB126" s="59"/>
      <c r="QBC126" s="52"/>
      <c r="QBD126" s="52"/>
      <c r="QBE126" s="52"/>
      <c r="QBF126" s="52"/>
      <c r="QBG126" s="52"/>
      <c r="QBH126" s="59"/>
      <c r="QBI126" s="59"/>
      <c r="QBJ126" s="59"/>
      <c r="QBK126" s="59"/>
      <c r="QBL126" s="60"/>
      <c r="QBM126" s="278"/>
      <c r="QBN126" s="243"/>
      <c r="QBO126" s="244"/>
      <c r="QBP126" s="244"/>
      <c r="QBQ126" s="244"/>
      <c r="QBR126" s="244"/>
      <c r="QBS126" s="244"/>
      <c r="QBT126" s="201"/>
      <c r="QBU126" s="210"/>
      <c r="QBV126" s="15"/>
      <c r="QBW126" s="15"/>
      <c r="QBX126" s="15"/>
      <c r="QBY126" s="15"/>
      <c r="QBZ126" s="15"/>
      <c r="QCA126" s="15"/>
      <c r="QCB126" s="15"/>
      <c r="QCC126" s="15"/>
      <c r="QCD126" s="15"/>
      <c r="QCE126" s="15"/>
      <c r="QCF126" s="19"/>
      <c r="QCG126" s="15"/>
      <c r="QCH126" s="15"/>
      <c r="QCI126" s="15"/>
      <c r="QCJ126" s="15"/>
      <c r="QCK126" s="15"/>
      <c r="QCL126" s="15"/>
      <c r="QCM126" s="19"/>
      <c r="QCN126" s="59"/>
      <c r="QCO126" s="59"/>
      <c r="QCP126" s="52"/>
      <c r="QCQ126" s="52"/>
      <c r="QCR126" s="52"/>
      <c r="QCS126" s="52"/>
      <c r="QCT126" s="52"/>
      <c r="QCU126" s="59"/>
      <c r="QCV126" s="59"/>
      <c r="QCW126" s="59"/>
      <c r="QCX126" s="59"/>
      <c r="QCY126" s="60"/>
      <c r="QCZ126" s="278"/>
      <c r="QDA126" s="243"/>
      <c r="QDB126" s="244"/>
      <c r="QDC126" s="244"/>
      <c r="QDD126" s="244"/>
      <c r="QDE126" s="244"/>
      <c r="QDF126" s="244"/>
      <c r="QDG126" s="201"/>
      <c r="QDH126" s="210"/>
      <c r="QDI126" s="15"/>
      <c r="QDJ126" s="15"/>
      <c r="QDK126" s="15"/>
      <c r="QDL126" s="15"/>
      <c r="QDM126" s="15"/>
      <c r="QDN126" s="15"/>
      <c r="QDO126" s="15"/>
      <c r="QDP126" s="15"/>
      <c r="QDQ126" s="15"/>
      <c r="QDR126" s="15"/>
      <c r="QDS126" s="19"/>
      <c r="QDT126" s="15"/>
      <c r="QDU126" s="15"/>
      <c r="QDV126" s="15"/>
      <c r="QDW126" s="15"/>
      <c r="QDX126" s="15"/>
      <c r="QDY126" s="15"/>
      <c r="QDZ126" s="19"/>
      <c r="QEA126" s="59"/>
      <c r="QEB126" s="59"/>
      <c r="QEC126" s="52"/>
      <c r="QED126" s="52"/>
      <c r="QEE126" s="52"/>
      <c r="QEF126" s="52"/>
      <c r="QEG126" s="52"/>
      <c r="QEH126" s="59"/>
      <c r="QEI126" s="59"/>
      <c r="QEJ126" s="59"/>
      <c r="QEK126" s="59"/>
      <c r="QEL126" s="60"/>
      <c r="QEM126" s="278"/>
      <c r="QEN126" s="243"/>
      <c r="QEO126" s="244"/>
      <c r="QEP126" s="244"/>
      <c r="QEQ126" s="244"/>
      <c r="QER126" s="244"/>
      <c r="QES126" s="244"/>
      <c r="QET126" s="201"/>
      <c r="QEU126" s="210"/>
      <c r="QEV126" s="15"/>
      <c r="QEW126" s="15"/>
      <c r="QEX126" s="15"/>
      <c r="QEY126" s="15"/>
      <c r="QEZ126" s="15"/>
      <c r="QFA126" s="15"/>
      <c r="QFB126" s="15"/>
      <c r="QFC126" s="15"/>
      <c r="QFD126" s="15"/>
      <c r="QFE126" s="15"/>
      <c r="QFF126" s="19"/>
      <c r="QFG126" s="15"/>
      <c r="QFH126" s="15"/>
      <c r="QFI126" s="15"/>
      <c r="QFJ126" s="15"/>
      <c r="QFK126" s="15"/>
      <c r="QFL126" s="15"/>
      <c r="QFM126" s="19"/>
      <c r="QFN126" s="59"/>
      <c r="QFO126" s="59"/>
      <c r="QFP126" s="52"/>
      <c r="QFQ126" s="52"/>
      <c r="QFR126" s="52"/>
      <c r="QFS126" s="52"/>
      <c r="QFT126" s="52"/>
      <c r="QFU126" s="59"/>
      <c r="QFV126" s="59"/>
      <c r="QFW126" s="59"/>
      <c r="QFX126" s="59"/>
      <c r="QFY126" s="60"/>
      <c r="QFZ126" s="278"/>
      <c r="QGA126" s="243"/>
      <c r="QGB126" s="244"/>
      <c r="QGC126" s="244"/>
      <c r="QGD126" s="244"/>
      <c r="QGE126" s="244"/>
      <c r="QGF126" s="244"/>
      <c r="QGG126" s="201"/>
      <c r="QGH126" s="210"/>
      <c r="QGI126" s="15"/>
      <c r="QGJ126" s="15"/>
      <c r="QGK126" s="15"/>
      <c r="QGL126" s="15"/>
      <c r="QGM126" s="15"/>
      <c r="QGN126" s="15"/>
      <c r="QGO126" s="15"/>
      <c r="QGP126" s="15"/>
      <c r="QGQ126" s="15"/>
      <c r="QGR126" s="15"/>
      <c r="QGS126" s="19"/>
      <c r="QGT126" s="15"/>
      <c r="QGU126" s="15"/>
      <c r="QGV126" s="15"/>
      <c r="QGW126" s="15"/>
      <c r="QGX126" s="15"/>
      <c r="QGY126" s="15"/>
      <c r="QGZ126" s="19"/>
      <c r="QHA126" s="59"/>
      <c r="QHB126" s="59"/>
      <c r="QHC126" s="52"/>
      <c r="QHD126" s="52"/>
      <c r="QHE126" s="52"/>
      <c r="QHF126" s="52"/>
      <c r="QHG126" s="52"/>
      <c r="QHH126" s="59"/>
      <c r="QHI126" s="59"/>
      <c r="QHJ126" s="59"/>
      <c r="QHK126" s="59"/>
      <c r="QHL126" s="60"/>
      <c r="QHM126" s="278"/>
      <c r="QHN126" s="243"/>
      <c r="QHO126" s="244"/>
      <c r="QHP126" s="244"/>
      <c r="QHQ126" s="244"/>
      <c r="QHR126" s="244"/>
      <c r="QHS126" s="244"/>
      <c r="QHT126" s="201"/>
      <c r="QHU126" s="210"/>
      <c r="QHV126" s="15"/>
      <c r="QHW126" s="15"/>
      <c r="QHX126" s="15"/>
      <c r="QHY126" s="15"/>
      <c r="QHZ126" s="15"/>
      <c r="QIA126" s="15"/>
      <c r="QIB126" s="15"/>
      <c r="QIC126" s="15"/>
      <c r="QID126" s="15"/>
      <c r="QIE126" s="15"/>
      <c r="QIF126" s="19"/>
      <c r="QIG126" s="15"/>
      <c r="QIH126" s="15"/>
      <c r="QII126" s="15"/>
      <c r="QIJ126" s="15"/>
      <c r="QIK126" s="15"/>
      <c r="QIL126" s="15"/>
      <c r="QIM126" s="19"/>
      <c r="QIN126" s="59"/>
      <c r="QIO126" s="59"/>
      <c r="QIP126" s="52"/>
      <c r="QIQ126" s="52"/>
      <c r="QIR126" s="52"/>
      <c r="QIS126" s="52"/>
      <c r="QIT126" s="52"/>
      <c r="QIU126" s="59"/>
      <c r="QIV126" s="59"/>
      <c r="QIW126" s="59"/>
      <c r="QIX126" s="59"/>
      <c r="QIY126" s="60"/>
      <c r="QIZ126" s="278"/>
      <c r="QJA126" s="243"/>
      <c r="QJB126" s="244"/>
      <c r="QJC126" s="244"/>
      <c r="QJD126" s="244"/>
      <c r="QJE126" s="244"/>
      <c r="QJF126" s="244"/>
      <c r="QJG126" s="201"/>
      <c r="QJH126" s="210"/>
      <c r="QJI126" s="15"/>
      <c r="QJJ126" s="15"/>
      <c r="QJK126" s="15"/>
      <c r="QJL126" s="15"/>
      <c r="QJM126" s="15"/>
      <c r="QJN126" s="15"/>
      <c r="QJO126" s="15"/>
      <c r="QJP126" s="15"/>
      <c r="QJQ126" s="15"/>
      <c r="QJR126" s="15"/>
      <c r="QJS126" s="19"/>
      <c r="QJT126" s="15"/>
      <c r="QJU126" s="15"/>
      <c r="QJV126" s="15"/>
      <c r="QJW126" s="15"/>
      <c r="QJX126" s="15"/>
      <c r="QJY126" s="15"/>
      <c r="QJZ126" s="19"/>
      <c r="QKA126" s="59"/>
      <c r="QKB126" s="59"/>
      <c r="QKC126" s="52"/>
      <c r="QKD126" s="52"/>
      <c r="QKE126" s="52"/>
      <c r="QKF126" s="52"/>
      <c r="QKG126" s="52"/>
      <c r="QKH126" s="59"/>
      <c r="QKI126" s="59"/>
      <c r="QKJ126" s="59"/>
      <c r="QKK126" s="59"/>
      <c r="QKL126" s="60"/>
      <c r="QKM126" s="278"/>
      <c r="QKN126" s="243"/>
      <c r="QKO126" s="244"/>
      <c r="QKP126" s="244"/>
      <c r="QKQ126" s="244"/>
      <c r="QKR126" s="244"/>
      <c r="QKS126" s="244"/>
      <c r="QKT126" s="201"/>
      <c r="QKU126" s="210"/>
      <c r="QKV126" s="15"/>
      <c r="QKW126" s="15"/>
      <c r="QKX126" s="15"/>
      <c r="QKY126" s="15"/>
      <c r="QKZ126" s="15"/>
      <c r="QLA126" s="15"/>
      <c r="QLB126" s="15"/>
      <c r="QLC126" s="15"/>
      <c r="QLD126" s="15"/>
      <c r="QLE126" s="15"/>
      <c r="QLF126" s="19"/>
      <c r="QLG126" s="15"/>
      <c r="QLH126" s="15"/>
      <c r="QLI126" s="15"/>
      <c r="QLJ126" s="15"/>
      <c r="QLK126" s="15"/>
      <c r="QLL126" s="15"/>
      <c r="QLM126" s="19"/>
      <c r="QLN126" s="59"/>
      <c r="QLO126" s="59"/>
      <c r="QLP126" s="52"/>
      <c r="QLQ126" s="52"/>
      <c r="QLR126" s="52"/>
      <c r="QLS126" s="52"/>
      <c r="QLT126" s="52"/>
      <c r="QLU126" s="59"/>
      <c r="QLV126" s="59"/>
      <c r="QLW126" s="59"/>
      <c r="QLX126" s="59"/>
      <c r="QLY126" s="60"/>
      <c r="QLZ126" s="278"/>
      <c r="QMA126" s="243"/>
      <c r="QMB126" s="244"/>
      <c r="QMC126" s="244"/>
      <c r="QMD126" s="244"/>
      <c r="QME126" s="244"/>
      <c r="QMF126" s="244"/>
      <c r="QMG126" s="201"/>
      <c r="QMH126" s="210"/>
      <c r="QMI126" s="15"/>
      <c r="QMJ126" s="15"/>
      <c r="QMK126" s="15"/>
      <c r="QML126" s="15"/>
      <c r="QMM126" s="15"/>
      <c r="QMN126" s="15"/>
      <c r="QMO126" s="15"/>
      <c r="QMP126" s="15"/>
      <c r="QMQ126" s="15"/>
      <c r="QMR126" s="15"/>
      <c r="QMS126" s="19"/>
      <c r="QMT126" s="15"/>
      <c r="QMU126" s="15"/>
      <c r="QMV126" s="15"/>
      <c r="QMW126" s="15"/>
      <c r="QMX126" s="15"/>
      <c r="QMY126" s="15"/>
      <c r="QMZ126" s="19"/>
      <c r="QNA126" s="59"/>
      <c r="QNB126" s="59"/>
      <c r="QNC126" s="52"/>
      <c r="QND126" s="52"/>
      <c r="QNE126" s="52"/>
      <c r="QNF126" s="52"/>
      <c r="QNG126" s="52"/>
      <c r="QNH126" s="59"/>
      <c r="QNI126" s="59"/>
      <c r="QNJ126" s="59"/>
      <c r="QNK126" s="59"/>
      <c r="QNL126" s="60"/>
      <c r="QNM126" s="278"/>
      <c r="QNN126" s="243"/>
      <c r="QNO126" s="244"/>
      <c r="QNP126" s="244"/>
      <c r="QNQ126" s="244"/>
      <c r="QNR126" s="244"/>
      <c r="QNS126" s="244"/>
      <c r="QNT126" s="201"/>
      <c r="QNU126" s="210"/>
      <c r="QNV126" s="15"/>
      <c r="QNW126" s="15"/>
      <c r="QNX126" s="15"/>
      <c r="QNY126" s="15"/>
      <c r="QNZ126" s="15"/>
      <c r="QOA126" s="15"/>
      <c r="QOB126" s="15"/>
      <c r="QOC126" s="15"/>
      <c r="QOD126" s="15"/>
      <c r="QOE126" s="15"/>
      <c r="QOF126" s="19"/>
      <c r="QOG126" s="15"/>
      <c r="QOH126" s="15"/>
      <c r="QOI126" s="15"/>
      <c r="QOJ126" s="15"/>
      <c r="QOK126" s="15"/>
      <c r="QOL126" s="15"/>
      <c r="QOM126" s="19"/>
      <c r="QON126" s="59"/>
      <c r="QOO126" s="59"/>
      <c r="QOP126" s="52"/>
      <c r="QOQ126" s="52"/>
      <c r="QOR126" s="52"/>
      <c r="QOS126" s="52"/>
      <c r="QOT126" s="52"/>
      <c r="QOU126" s="59"/>
      <c r="QOV126" s="59"/>
      <c r="QOW126" s="59"/>
      <c r="QOX126" s="59"/>
      <c r="QOY126" s="60"/>
      <c r="QOZ126" s="278"/>
      <c r="QPA126" s="243"/>
      <c r="QPB126" s="244"/>
      <c r="QPC126" s="244"/>
      <c r="QPD126" s="244"/>
      <c r="QPE126" s="244"/>
      <c r="QPF126" s="244"/>
      <c r="QPG126" s="201"/>
      <c r="QPH126" s="210"/>
      <c r="QPI126" s="15"/>
      <c r="QPJ126" s="15"/>
      <c r="QPK126" s="15"/>
      <c r="QPL126" s="15"/>
      <c r="QPM126" s="15"/>
      <c r="QPN126" s="15"/>
      <c r="QPO126" s="15"/>
      <c r="QPP126" s="15"/>
      <c r="QPQ126" s="15"/>
      <c r="QPR126" s="15"/>
      <c r="QPS126" s="19"/>
      <c r="QPT126" s="15"/>
      <c r="QPU126" s="15"/>
      <c r="QPV126" s="15"/>
      <c r="QPW126" s="15"/>
      <c r="QPX126" s="15"/>
      <c r="QPY126" s="15"/>
      <c r="QPZ126" s="19"/>
      <c r="QQA126" s="59"/>
      <c r="QQB126" s="59"/>
      <c r="QQC126" s="52"/>
      <c r="QQD126" s="52"/>
      <c r="QQE126" s="52"/>
      <c r="QQF126" s="52"/>
      <c r="QQG126" s="52"/>
      <c r="QQH126" s="59"/>
      <c r="QQI126" s="59"/>
      <c r="QQJ126" s="59"/>
      <c r="QQK126" s="59"/>
      <c r="QQL126" s="60"/>
      <c r="QQM126" s="278"/>
      <c r="QQN126" s="243"/>
      <c r="QQO126" s="244"/>
      <c r="QQP126" s="244"/>
      <c r="QQQ126" s="244"/>
      <c r="QQR126" s="244"/>
      <c r="QQS126" s="244"/>
      <c r="QQT126" s="201"/>
      <c r="QQU126" s="210"/>
      <c r="QQV126" s="15"/>
      <c r="QQW126" s="15"/>
      <c r="QQX126" s="15"/>
      <c r="QQY126" s="15"/>
      <c r="QQZ126" s="15"/>
      <c r="QRA126" s="15"/>
      <c r="QRB126" s="15"/>
      <c r="QRC126" s="15"/>
      <c r="QRD126" s="15"/>
      <c r="QRE126" s="15"/>
      <c r="QRF126" s="19"/>
      <c r="QRG126" s="15"/>
      <c r="QRH126" s="15"/>
      <c r="QRI126" s="15"/>
      <c r="QRJ126" s="15"/>
      <c r="QRK126" s="15"/>
      <c r="QRL126" s="15"/>
      <c r="QRM126" s="19"/>
      <c r="QRN126" s="59"/>
      <c r="QRO126" s="59"/>
      <c r="QRP126" s="52"/>
      <c r="QRQ126" s="52"/>
      <c r="QRR126" s="52"/>
      <c r="QRS126" s="52"/>
      <c r="QRT126" s="52"/>
      <c r="QRU126" s="59"/>
      <c r="QRV126" s="59"/>
      <c r="QRW126" s="59"/>
      <c r="QRX126" s="59"/>
      <c r="QRY126" s="60"/>
      <c r="QRZ126" s="278"/>
      <c r="QSA126" s="243"/>
      <c r="QSB126" s="244"/>
      <c r="QSC126" s="244"/>
      <c r="QSD126" s="244"/>
      <c r="QSE126" s="244"/>
      <c r="QSF126" s="244"/>
      <c r="QSG126" s="201"/>
      <c r="QSH126" s="210"/>
      <c r="QSI126" s="15"/>
      <c r="QSJ126" s="15"/>
      <c r="QSK126" s="15"/>
      <c r="QSL126" s="15"/>
      <c r="QSM126" s="15"/>
      <c r="QSN126" s="15"/>
      <c r="QSO126" s="15"/>
      <c r="QSP126" s="15"/>
      <c r="QSQ126" s="15"/>
      <c r="QSR126" s="15"/>
      <c r="QSS126" s="19"/>
      <c r="QST126" s="15"/>
      <c r="QSU126" s="15"/>
      <c r="QSV126" s="15"/>
      <c r="QSW126" s="15"/>
      <c r="QSX126" s="15"/>
      <c r="QSY126" s="15"/>
      <c r="QSZ126" s="19"/>
      <c r="QTA126" s="59"/>
      <c r="QTB126" s="59"/>
      <c r="QTC126" s="52"/>
      <c r="QTD126" s="52"/>
      <c r="QTE126" s="52"/>
      <c r="QTF126" s="52"/>
      <c r="QTG126" s="52"/>
      <c r="QTH126" s="59"/>
      <c r="QTI126" s="59"/>
      <c r="QTJ126" s="59"/>
      <c r="QTK126" s="59"/>
      <c r="QTL126" s="60"/>
      <c r="QTM126" s="278"/>
      <c r="QTN126" s="243"/>
      <c r="QTO126" s="244"/>
      <c r="QTP126" s="244"/>
      <c r="QTQ126" s="244"/>
      <c r="QTR126" s="244"/>
      <c r="QTS126" s="244"/>
      <c r="QTT126" s="201"/>
      <c r="QTU126" s="210"/>
      <c r="QTV126" s="15"/>
      <c r="QTW126" s="15"/>
      <c r="QTX126" s="15"/>
      <c r="QTY126" s="15"/>
      <c r="QTZ126" s="15"/>
      <c r="QUA126" s="15"/>
      <c r="QUB126" s="15"/>
      <c r="QUC126" s="15"/>
      <c r="QUD126" s="15"/>
      <c r="QUE126" s="15"/>
      <c r="QUF126" s="19"/>
      <c r="QUG126" s="15"/>
      <c r="QUH126" s="15"/>
      <c r="QUI126" s="15"/>
      <c r="QUJ126" s="15"/>
      <c r="QUK126" s="15"/>
      <c r="QUL126" s="15"/>
      <c r="QUM126" s="19"/>
      <c r="QUN126" s="59"/>
      <c r="QUO126" s="59"/>
      <c r="QUP126" s="52"/>
      <c r="QUQ126" s="52"/>
      <c r="QUR126" s="52"/>
      <c r="QUS126" s="52"/>
      <c r="QUT126" s="52"/>
      <c r="QUU126" s="59"/>
      <c r="QUV126" s="59"/>
      <c r="QUW126" s="59"/>
      <c r="QUX126" s="59"/>
      <c r="QUY126" s="60"/>
      <c r="QUZ126" s="278"/>
      <c r="QVA126" s="243"/>
      <c r="QVB126" s="244"/>
      <c r="QVC126" s="244"/>
      <c r="QVD126" s="244"/>
      <c r="QVE126" s="244"/>
      <c r="QVF126" s="244"/>
      <c r="QVG126" s="201"/>
      <c r="QVH126" s="210"/>
      <c r="QVI126" s="15"/>
      <c r="QVJ126" s="15"/>
      <c r="QVK126" s="15"/>
      <c r="QVL126" s="15"/>
      <c r="QVM126" s="15"/>
      <c r="QVN126" s="15"/>
      <c r="QVO126" s="15"/>
      <c r="QVP126" s="15"/>
      <c r="QVQ126" s="15"/>
      <c r="QVR126" s="15"/>
      <c r="QVS126" s="19"/>
      <c r="QVT126" s="15"/>
      <c r="QVU126" s="15"/>
      <c r="QVV126" s="15"/>
      <c r="QVW126" s="15"/>
      <c r="QVX126" s="15"/>
      <c r="QVY126" s="15"/>
      <c r="QVZ126" s="19"/>
      <c r="QWA126" s="59"/>
      <c r="QWB126" s="59"/>
      <c r="QWC126" s="52"/>
      <c r="QWD126" s="52"/>
      <c r="QWE126" s="52"/>
      <c r="QWF126" s="52"/>
      <c r="QWG126" s="52"/>
      <c r="QWH126" s="59"/>
      <c r="QWI126" s="59"/>
      <c r="QWJ126" s="59"/>
      <c r="QWK126" s="59"/>
      <c r="QWL126" s="60"/>
      <c r="QWM126" s="278"/>
      <c r="QWN126" s="243"/>
      <c r="QWO126" s="244"/>
      <c r="QWP126" s="244"/>
      <c r="QWQ126" s="244"/>
      <c r="QWR126" s="244"/>
      <c r="QWS126" s="244"/>
      <c r="QWT126" s="201"/>
      <c r="QWU126" s="210"/>
      <c r="QWV126" s="15"/>
      <c r="QWW126" s="15"/>
      <c r="QWX126" s="15"/>
      <c r="QWY126" s="15"/>
      <c r="QWZ126" s="15"/>
      <c r="QXA126" s="15"/>
      <c r="QXB126" s="15"/>
      <c r="QXC126" s="15"/>
      <c r="QXD126" s="15"/>
      <c r="QXE126" s="15"/>
      <c r="QXF126" s="19"/>
      <c r="QXG126" s="15"/>
      <c r="QXH126" s="15"/>
      <c r="QXI126" s="15"/>
      <c r="QXJ126" s="15"/>
      <c r="QXK126" s="15"/>
      <c r="QXL126" s="15"/>
      <c r="QXM126" s="19"/>
      <c r="QXN126" s="59"/>
      <c r="QXO126" s="59"/>
      <c r="QXP126" s="52"/>
      <c r="QXQ126" s="52"/>
      <c r="QXR126" s="52"/>
      <c r="QXS126" s="52"/>
      <c r="QXT126" s="52"/>
      <c r="QXU126" s="59"/>
      <c r="QXV126" s="59"/>
      <c r="QXW126" s="59"/>
      <c r="QXX126" s="59"/>
      <c r="QXY126" s="60"/>
      <c r="QXZ126" s="278"/>
      <c r="QYA126" s="243"/>
      <c r="QYB126" s="244"/>
      <c r="QYC126" s="244"/>
      <c r="QYD126" s="244"/>
      <c r="QYE126" s="244"/>
      <c r="QYF126" s="244"/>
      <c r="QYG126" s="201"/>
      <c r="QYH126" s="210"/>
      <c r="QYI126" s="15"/>
      <c r="QYJ126" s="15"/>
      <c r="QYK126" s="15"/>
      <c r="QYL126" s="15"/>
      <c r="QYM126" s="15"/>
      <c r="QYN126" s="15"/>
      <c r="QYO126" s="15"/>
      <c r="QYP126" s="15"/>
      <c r="QYQ126" s="15"/>
      <c r="QYR126" s="15"/>
      <c r="QYS126" s="19"/>
      <c r="QYT126" s="15"/>
      <c r="QYU126" s="15"/>
      <c r="QYV126" s="15"/>
      <c r="QYW126" s="15"/>
      <c r="QYX126" s="15"/>
      <c r="QYY126" s="15"/>
      <c r="QYZ126" s="19"/>
      <c r="QZA126" s="59"/>
      <c r="QZB126" s="59"/>
      <c r="QZC126" s="52"/>
      <c r="QZD126" s="52"/>
      <c r="QZE126" s="52"/>
      <c r="QZF126" s="52"/>
      <c r="QZG126" s="52"/>
      <c r="QZH126" s="59"/>
      <c r="QZI126" s="59"/>
      <c r="QZJ126" s="59"/>
      <c r="QZK126" s="59"/>
      <c r="QZL126" s="60"/>
      <c r="QZM126" s="278"/>
      <c r="QZN126" s="243"/>
      <c r="QZO126" s="244"/>
      <c r="QZP126" s="244"/>
      <c r="QZQ126" s="244"/>
      <c r="QZR126" s="244"/>
      <c r="QZS126" s="244"/>
      <c r="QZT126" s="201"/>
      <c r="QZU126" s="210"/>
      <c r="QZV126" s="15"/>
      <c r="QZW126" s="15"/>
      <c r="QZX126" s="15"/>
      <c r="QZY126" s="15"/>
      <c r="QZZ126" s="15"/>
      <c r="RAA126" s="15"/>
      <c r="RAB126" s="15"/>
      <c r="RAC126" s="15"/>
      <c r="RAD126" s="15"/>
      <c r="RAE126" s="15"/>
      <c r="RAF126" s="19"/>
      <c r="RAG126" s="15"/>
      <c r="RAH126" s="15"/>
      <c r="RAI126" s="15"/>
      <c r="RAJ126" s="15"/>
      <c r="RAK126" s="15"/>
      <c r="RAL126" s="15"/>
      <c r="RAM126" s="19"/>
      <c r="RAN126" s="59"/>
      <c r="RAO126" s="59"/>
      <c r="RAP126" s="52"/>
      <c r="RAQ126" s="52"/>
      <c r="RAR126" s="52"/>
      <c r="RAS126" s="52"/>
      <c r="RAT126" s="52"/>
      <c r="RAU126" s="59"/>
      <c r="RAV126" s="59"/>
      <c r="RAW126" s="59"/>
      <c r="RAX126" s="59"/>
      <c r="RAY126" s="60"/>
      <c r="RAZ126" s="278"/>
      <c r="RBA126" s="243"/>
      <c r="RBB126" s="244"/>
      <c r="RBC126" s="244"/>
      <c r="RBD126" s="244"/>
      <c r="RBE126" s="244"/>
      <c r="RBF126" s="244"/>
      <c r="RBG126" s="201"/>
      <c r="RBH126" s="210"/>
      <c r="RBI126" s="15"/>
      <c r="RBJ126" s="15"/>
      <c r="RBK126" s="15"/>
      <c r="RBL126" s="15"/>
      <c r="RBM126" s="15"/>
      <c r="RBN126" s="15"/>
      <c r="RBO126" s="15"/>
      <c r="RBP126" s="15"/>
      <c r="RBQ126" s="15"/>
      <c r="RBR126" s="15"/>
      <c r="RBS126" s="19"/>
      <c r="RBT126" s="15"/>
      <c r="RBU126" s="15"/>
      <c r="RBV126" s="15"/>
      <c r="RBW126" s="15"/>
      <c r="RBX126" s="15"/>
      <c r="RBY126" s="15"/>
      <c r="RBZ126" s="19"/>
      <c r="RCA126" s="59"/>
      <c r="RCB126" s="59"/>
      <c r="RCC126" s="52"/>
      <c r="RCD126" s="52"/>
      <c r="RCE126" s="52"/>
      <c r="RCF126" s="52"/>
      <c r="RCG126" s="52"/>
      <c r="RCH126" s="59"/>
      <c r="RCI126" s="59"/>
      <c r="RCJ126" s="59"/>
      <c r="RCK126" s="59"/>
      <c r="RCL126" s="60"/>
      <c r="RCM126" s="278"/>
      <c r="RCN126" s="243"/>
      <c r="RCO126" s="244"/>
      <c r="RCP126" s="244"/>
      <c r="RCQ126" s="244"/>
      <c r="RCR126" s="244"/>
      <c r="RCS126" s="244"/>
      <c r="RCT126" s="201"/>
      <c r="RCU126" s="210"/>
      <c r="RCV126" s="15"/>
      <c r="RCW126" s="15"/>
      <c r="RCX126" s="15"/>
      <c r="RCY126" s="15"/>
      <c r="RCZ126" s="15"/>
      <c r="RDA126" s="15"/>
      <c r="RDB126" s="15"/>
      <c r="RDC126" s="15"/>
      <c r="RDD126" s="15"/>
      <c r="RDE126" s="15"/>
      <c r="RDF126" s="19"/>
      <c r="RDG126" s="15"/>
      <c r="RDH126" s="15"/>
      <c r="RDI126" s="15"/>
      <c r="RDJ126" s="15"/>
      <c r="RDK126" s="15"/>
      <c r="RDL126" s="15"/>
      <c r="RDM126" s="19"/>
      <c r="RDN126" s="59"/>
      <c r="RDO126" s="59"/>
      <c r="RDP126" s="52"/>
      <c r="RDQ126" s="52"/>
      <c r="RDR126" s="52"/>
      <c r="RDS126" s="52"/>
      <c r="RDT126" s="52"/>
      <c r="RDU126" s="59"/>
      <c r="RDV126" s="59"/>
      <c r="RDW126" s="59"/>
      <c r="RDX126" s="59"/>
      <c r="RDY126" s="60"/>
      <c r="RDZ126" s="278"/>
      <c r="REA126" s="243"/>
      <c r="REB126" s="244"/>
      <c r="REC126" s="244"/>
      <c r="RED126" s="244"/>
      <c r="REE126" s="244"/>
      <c r="REF126" s="244"/>
      <c r="REG126" s="201"/>
      <c r="REH126" s="210"/>
      <c r="REI126" s="15"/>
      <c r="REJ126" s="15"/>
      <c r="REK126" s="15"/>
      <c r="REL126" s="15"/>
      <c r="REM126" s="15"/>
      <c r="REN126" s="15"/>
      <c r="REO126" s="15"/>
      <c r="REP126" s="15"/>
      <c r="REQ126" s="15"/>
      <c r="RER126" s="15"/>
      <c r="RES126" s="19"/>
      <c r="RET126" s="15"/>
      <c r="REU126" s="15"/>
      <c r="REV126" s="15"/>
      <c r="REW126" s="15"/>
      <c r="REX126" s="15"/>
      <c r="REY126" s="15"/>
      <c r="REZ126" s="19"/>
      <c r="RFA126" s="59"/>
      <c r="RFB126" s="59"/>
      <c r="RFC126" s="52"/>
      <c r="RFD126" s="52"/>
      <c r="RFE126" s="52"/>
      <c r="RFF126" s="52"/>
      <c r="RFG126" s="52"/>
      <c r="RFH126" s="59"/>
      <c r="RFI126" s="59"/>
      <c r="RFJ126" s="59"/>
      <c r="RFK126" s="59"/>
      <c r="RFL126" s="60"/>
      <c r="RFM126" s="278"/>
      <c r="RFN126" s="243"/>
      <c r="RFO126" s="244"/>
      <c r="RFP126" s="244"/>
      <c r="RFQ126" s="244"/>
      <c r="RFR126" s="244"/>
      <c r="RFS126" s="244"/>
      <c r="RFT126" s="201"/>
      <c r="RFU126" s="210"/>
      <c r="RFV126" s="15"/>
      <c r="RFW126" s="15"/>
      <c r="RFX126" s="15"/>
      <c r="RFY126" s="15"/>
      <c r="RFZ126" s="15"/>
      <c r="RGA126" s="15"/>
      <c r="RGB126" s="15"/>
      <c r="RGC126" s="15"/>
      <c r="RGD126" s="15"/>
      <c r="RGE126" s="15"/>
      <c r="RGF126" s="19"/>
      <c r="RGG126" s="15"/>
      <c r="RGH126" s="15"/>
      <c r="RGI126" s="15"/>
      <c r="RGJ126" s="15"/>
      <c r="RGK126" s="15"/>
      <c r="RGL126" s="15"/>
      <c r="RGM126" s="19"/>
      <c r="RGN126" s="59"/>
      <c r="RGO126" s="59"/>
      <c r="RGP126" s="52"/>
      <c r="RGQ126" s="52"/>
      <c r="RGR126" s="52"/>
      <c r="RGS126" s="52"/>
      <c r="RGT126" s="52"/>
      <c r="RGU126" s="59"/>
      <c r="RGV126" s="59"/>
      <c r="RGW126" s="59"/>
      <c r="RGX126" s="59"/>
      <c r="RGY126" s="60"/>
      <c r="RGZ126" s="278"/>
      <c r="RHA126" s="243"/>
      <c r="RHB126" s="244"/>
      <c r="RHC126" s="244"/>
      <c r="RHD126" s="244"/>
      <c r="RHE126" s="244"/>
      <c r="RHF126" s="244"/>
      <c r="RHG126" s="201"/>
      <c r="RHH126" s="210"/>
      <c r="RHI126" s="15"/>
      <c r="RHJ126" s="15"/>
      <c r="RHK126" s="15"/>
      <c r="RHL126" s="15"/>
      <c r="RHM126" s="15"/>
      <c r="RHN126" s="15"/>
      <c r="RHO126" s="15"/>
      <c r="RHP126" s="15"/>
      <c r="RHQ126" s="15"/>
      <c r="RHR126" s="15"/>
      <c r="RHS126" s="19"/>
      <c r="RHT126" s="15"/>
      <c r="RHU126" s="15"/>
      <c r="RHV126" s="15"/>
      <c r="RHW126" s="15"/>
      <c r="RHX126" s="15"/>
      <c r="RHY126" s="15"/>
      <c r="RHZ126" s="19"/>
      <c r="RIA126" s="59"/>
      <c r="RIB126" s="59"/>
      <c r="RIC126" s="52"/>
      <c r="RID126" s="52"/>
      <c r="RIE126" s="52"/>
      <c r="RIF126" s="52"/>
      <c r="RIG126" s="52"/>
      <c r="RIH126" s="59"/>
      <c r="RII126" s="59"/>
      <c r="RIJ126" s="59"/>
      <c r="RIK126" s="59"/>
      <c r="RIL126" s="60"/>
      <c r="RIM126" s="278"/>
      <c r="RIN126" s="243"/>
      <c r="RIO126" s="244"/>
      <c r="RIP126" s="244"/>
      <c r="RIQ126" s="244"/>
      <c r="RIR126" s="244"/>
      <c r="RIS126" s="244"/>
      <c r="RIT126" s="201"/>
      <c r="RIU126" s="210"/>
      <c r="RIV126" s="15"/>
      <c r="RIW126" s="15"/>
      <c r="RIX126" s="15"/>
      <c r="RIY126" s="15"/>
      <c r="RIZ126" s="15"/>
      <c r="RJA126" s="15"/>
      <c r="RJB126" s="15"/>
      <c r="RJC126" s="15"/>
      <c r="RJD126" s="15"/>
      <c r="RJE126" s="15"/>
      <c r="RJF126" s="19"/>
      <c r="RJG126" s="15"/>
      <c r="RJH126" s="15"/>
      <c r="RJI126" s="15"/>
      <c r="RJJ126" s="15"/>
      <c r="RJK126" s="15"/>
      <c r="RJL126" s="15"/>
      <c r="RJM126" s="19"/>
      <c r="RJN126" s="59"/>
      <c r="RJO126" s="59"/>
      <c r="RJP126" s="52"/>
      <c r="RJQ126" s="52"/>
      <c r="RJR126" s="52"/>
      <c r="RJS126" s="52"/>
      <c r="RJT126" s="52"/>
      <c r="RJU126" s="59"/>
      <c r="RJV126" s="59"/>
      <c r="RJW126" s="59"/>
      <c r="RJX126" s="59"/>
      <c r="RJY126" s="60"/>
      <c r="RJZ126" s="278"/>
      <c r="RKA126" s="243"/>
      <c r="RKB126" s="244"/>
      <c r="RKC126" s="244"/>
      <c r="RKD126" s="244"/>
      <c r="RKE126" s="244"/>
      <c r="RKF126" s="244"/>
      <c r="RKG126" s="201"/>
      <c r="RKH126" s="210"/>
      <c r="RKI126" s="15"/>
      <c r="RKJ126" s="15"/>
      <c r="RKK126" s="15"/>
      <c r="RKL126" s="15"/>
      <c r="RKM126" s="15"/>
      <c r="RKN126" s="15"/>
      <c r="RKO126" s="15"/>
      <c r="RKP126" s="15"/>
      <c r="RKQ126" s="15"/>
      <c r="RKR126" s="15"/>
      <c r="RKS126" s="19"/>
      <c r="RKT126" s="15"/>
      <c r="RKU126" s="15"/>
      <c r="RKV126" s="15"/>
      <c r="RKW126" s="15"/>
      <c r="RKX126" s="15"/>
      <c r="RKY126" s="15"/>
      <c r="RKZ126" s="19"/>
      <c r="RLA126" s="59"/>
      <c r="RLB126" s="59"/>
      <c r="RLC126" s="52"/>
      <c r="RLD126" s="52"/>
      <c r="RLE126" s="52"/>
      <c r="RLF126" s="52"/>
      <c r="RLG126" s="52"/>
      <c r="RLH126" s="59"/>
      <c r="RLI126" s="59"/>
      <c r="RLJ126" s="59"/>
      <c r="RLK126" s="59"/>
      <c r="RLL126" s="60"/>
      <c r="RLM126" s="278"/>
      <c r="RLN126" s="243"/>
      <c r="RLO126" s="244"/>
      <c r="RLP126" s="244"/>
      <c r="RLQ126" s="244"/>
      <c r="RLR126" s="244"/>
      <c r="RLS126" s="244"/>
      <c r="RLT126" s="201"/>
      <c r="RLU126" s="210"/>
      <c r="RLV126" s="15"/>
      <c r="RLW126" s="15"/>
      <c r="RLX126" s="15"/>
      <c r="RLY126" s="15"/>
      <c r="RLZ126" s="15"/>
      <c r="RMA126" s="15"/>
      <c r="RMB126" s="15"/>
      <c r="RMC126" s="15"/>
      <c r="RMD126" s="15"/>
      <c r="RME126" s="15"/>
      <c r="RMF126" s="19"/>
      <c r="RMG126" s="15"/>
      <c r="RMH126" s="15"/>
      <c r="RMI126" s="15"/>
      <c r="RMJ126" s="15"/>
      <c r="RMK126" s="15"/>
      <c r="RML126" s="15"/>
      <c r="RMM126" s="19"/>
      <c r="RMN126" s="59"/>
      <c r="RMO126" s="59"/>
      <c r="RMP126" s="52"/>
      <c r="RMQ126" s="52"/>
      <c r="RMR126" s="52"/>
      <c r="RMS126" s="52"/>
      <c r="RMT126" s="52"/>
      <c r="RMU126" s="59"/>
      <c r="RMV126" s="59"/>
      <c r="RMW126" s="59"/>
      <c r="RMX126" s="59"/>
      <c r="RMY126" s="60"/>
      <c r="RMZ126" s="278"/>
      <c r="RNA126" s="243"/>
      <c r="RNB126" s="244"/>
      <c r="RNC126" s="244"/>
      <c r="RND126" s="244"/>
      <c r="RNE126" s="244"/>
      <c r="RNF126" s="244"/>
      <c r="RNG126" s="201"/>
      <c r="RNH126" s="210"/>
      <c r="RNI126" s="15"/>
      <c r="RNJ126" s="15"/>
      <c r="RNK126" s="15"/>
      <c r="RNL126" s="15"/>
      <c r="RNM126" s="15"/>
      <c r="RNN126" s="15"/>
      <c r="RNO126" s="15"/>
      <c r="RNP126" s="15"/>
      <c r="RNQ126" s="15"/>
      <c r="RNR126" s="15"/>
      <c r="RNS126" s="19"/>
      <c r="RNT126" s="15"/>
      <c r="RNU126" s="15"/>
      <c r="RNV126" s="15"/>
      <c r="RNW126" s="15"/>
      <c r="RNX126" s="15"/>
      <c r="RNY126" s="15"/>
      <c r="RNZ126" s="19"/>
      <c r="ROA126" s="59"/>
      <c r="ROB126" s="59"/>
      <c r="ROC126" s="52"/>
      <c r="ROD126" s="52"/>
      <c r="ROE126" s="52"/>
      <c r="ROF126" s="52"/>
      <c r="ROG126" s="52"/>
      <c r="ROH126" s="59"/>
      <c r="ROI126" s="59"/>
      <c r="ROJ126" s="59"/>
      <c r="ROK126" s="59"/>
      <c r="ROL126" s="60"/>
      <c r="ROM126" s="278"/>
      <c r="RON126" s="243"/>
      <c r="ROO126" s="244"/>
      <c r="ROP126" s="244"/>
      <c r="ROQ126" s="244"/>
      <c r="ROR126" s="244"/>
      <c r="ROS126" s="244"/>
      <c r="ROT126" s="201"/>
      <c r="ROU126" s="210"/>
      <c r="ROV126" s="15"/>
      <c r="ROW126" s="15"/>
      <c r="ROX126" s="15"/>
      <c r="ROY126" s="15"/>
      <c r="ROZ126" s="15"/>
      <c r="RPA126" s="15"/>
      <c r="RPB126" s="15"/>
      <c r="RPC126" s="15"/>
      <c r="RPD126" s="15"/>
      <c r="RPE126" s="15"/>
      <c r="RPF126" s="19"/>
      <c r="RPG126" s="15"/>
      <c r="RPH126" s="15"/>
      <c r="RPI126" s="15"/>
      <c r="RPJ126" s="15"/>
      <c r="RPK126" s="15"/>
      <c r="RPL126" s="15"/>
      <c r="RPM126" s="19"/>
      <c r="RPN126" s="59"/>
      <c r="RPO126" s="59"/>
      <c r="RPP126" s="52"/>
      <c r="RPQ126" s="52"/>
      <c r="RPR126" s="52"/>
      <c r="RPS126" s="52"/>
      <c r="RPT126" s="52"/>
      <c r="RPU126" s="59"/>
      <c r="RPV126" s="59"/>
      <c r="RPW126" s="59"/>
      <c r="RPX126" s="59"/>
      <c r="RPY126" s="60"/>
      <c r="RPZ126" s="278"/>
      <c r="RQA126" s="243"/>
      <c r="RQB126" s="244"/>
      <c r="RQC126" s="244"/>
      <c r="RQD126" s="244"/>
      <c r="RQE126" s="244"/>
      <c r="RQF126" s="244"/>
      <c r="RQG126" s="201"/>
      <c r="RQH126" s="210"/>
      <c r="RQI126" s="15"/>
      <c r="RQJ126" s="15"/>
      <c r="RQK126" s="15"/>
      <c r="RQL126" s="15"/>
      <c r="RQM126" s="15"/>
      <c r="RQN126" s="15"/>
      <c r="RQO126" s="15"/>
      <c r="RQP126" s="15"/>
      <c r="RQQ126" s="15"/>
      <c r="RQR126" s="15"/>
      <c r="RQS126" s="19"/>
      <c r="RQT126" s="15"/>
      <c r="RQU126" s="15"/>
      <c r="RQV126" s="15"/>
      <c r="RQW126" s="15"/>
      <c r="RQX126" s="15"/>
      <c r="RQY126" s="15"/>
      <c r="RQZ126" s="19"/>
      <c r="RRA126" s="59"/>
      <c r="RRB126" s="59"/>
      <c r="RRC126" s="52"/>
      <c r="RRD126" s="52"/>
      <c r="RRE126" s="52"/>
      <c r="RRF126" s="52"/>
      <c r="RRG126" s="52"/>
      <c r="RRH126" s="59"/>
      <c r="RRI126" s="59"/>
      <c r="RRJ126" s="59"/>
      <c r="RRK126" s="59"/>
      <c r="RRL126" s="60"/>
      <c r="RRM126" s="278"/>
      <c r="RRN126" s="243"/>
      <c r="RRO126" s="244"/>
      <c r="RRP126" s="244"/>
      <c r="RRQ126" s="244"/>
      <c r="RRR126" s="244"/>
      <c r="RRS126" s="244"/>
      <c r="RRT126" s="201"/>
      <c r="RRU126" s="210"/>
      <c r="RRV126" s="15"/>
      <c r="RRW126" s="15"/>
      <c r="RRX126" s="15"/>
      <c r="RRY126" s="15"/>
      <c r="RRZ126" s="15"/>
      <c r="RSA126" s="15"/>
      <c r="RSB126" s="15"/>
      <c r="RSC126" s="15"/>
      <c r="RSD126" s="15"/>
      <c r="RSE126" s="15"/>
      <c r="RSF126" s="19"/>
      <c r="RSG126" s="15"/>
      <c r="RSH126" s="15"/>
      <c r="RSI126" s="15"/>
      <c r="RSJ126" s="15"/>
      <c r="RSK126" s="15"/>
      <c r="RSL126" s="15"/>
      <c r="RSM126" s="19"/>
      <c r="RSN126" s="59"/>
      <c r="RSO126" s="59"/>
      <c r="RSP126" s="52"/>
      <c r="RSQ126" s="52"/>
      <c r="RSR126" s="52"/>
      <c r="RSS126" s="52"/>
      <c r="RST126" s="52"/>
      <c r="RSU126" s="59"/>
      <c r="RSV126" s="59"/>
      <c r="RSW126" s="59"/>
      <c r="RSX126" s="59"/>
      <c r="RSY126" s="60"/>
      <c r="RSZ126" s="278"/>
      <c r="RTA126" s="243"/>
      <c r="RTB126" s="244"/>
      <c r="RTC126" s="244"/>
      <c r="RTD126" s="244"/>
      <c r="RTE126" s="244"/>
      <c r="RTF126" s="244"/>
      <c r="RTG126" s="201"/>
      <c r="RTH126" s="210"/>
      <c r="RTI126" s="15"/>
      <c r="RTJ126" s="15"/>
      <c r="RTK126" s="15"/>
      <c r="RTL126" s="15"/>
      <c r="RTM126" s="15"/>
      <c r="RTN126" s="15"/>
      <c r="RTO126" s="15"/>
      <c r="RTP126" s="15"/>
      <c r="RTQ126" s="15"/>
      <c r="RTR126" s="15"/>
      <c r="RTS126" s="19"/>
      <c r="RTT126" s="15"/>
      <c r="RTU126" s="15"/>
      <c r="RTV126" s="15"/>
      <c r="RTW126" s="15"/>
      <c r="RTX126" s="15"/>
      <c r="RTY126" s="15"/>
      <c r="RTZ126" s="19"/>
      <c r="RUA126" s="59"/>
      <c r="RUB126" s="59"/>
      <c r="RUC126" s="52"/>
      <c r="RUD126" s="52"/>
      <c r="RUE126" s="52"/>
      <c r="RUF126" s="52"/>
      <c r="RUG126" s="52"/>
      <c r="RUH126" s="59"/>
      <c r="RUI126" s="59"/>
      <c r="RUJ126" s="59"/>
      <c r="RUK126" s="59"/>
      <c r="RUL126" s="60"/>
      <c r="RUM126" s="278"/>
      <c r="RUN126" s="243"/>
      <c r="RUO126" s="244"/>
      <c r="RUP126" s="244"/>
      <c r="RUQ126" s="244"/>
      <c r="RUR126" s="244"/>
      <c r="RUS126" s="244"/>
      <c r="RUT126" s="201"/>
      <c r="RUU126" s="210"/>
      <c r="RUV126" s="15"/>
      <c r="RUW126" s="15"/>
      <c r="RUX126" s="15"/>
      <c r="RUY126" s="15"/>
      <c r="RUZ126" s="15"/>
      <c r="RVA126" s="15"/>
      <c r="RVB126" s="15"/>
      <c r="RVC126" s="15"/>
      <c r="RVD126" s="15"/>
      <c r="RVE126" s="15"/>
      <c r="RVF126" s="19"/>
      <c r="RVG126" s="15"/>
      <c r="RVH126" s="15"/>
      <c r="RVI126" s="15"/>
      <c r="RVJ126" s="15"/>
      <c r="RVK126" s="15"/>
      <c r="RVL126" s="15"/>
      <c r="RVM126" s="19"/>
      <c r="RVN126" s="59"/>
      <c r="RVO126" s="59"/>
      <c r="RVP126" s="52"/>
      <c r="RVQ126" s="52"/>
      <c r="RVR126" s="52"/>
      <c r="RVS126" s="52"/>
      <c r="RVT126" s="52"/>
      <c r="RVU126" s="59"/>
      <c r="RVV126" s="59"/>
      <c r="RVW126" s="59"/>
      <c r="RVX126" s="59"/>
      <c r="RVY126" s="60"/>
      <c r="RVZ126" s="278"/>
      <c r="RWA126" s="243"/>
      <c r="RWB126" s="244"/>
      <c r="RWC126" s="244"/>
      <c r="RWD126" s="244"/>
      <c r="RWE126" s="244"/>
      <c r="RWF126" s="244"/>
      <c r="RWG126" s="201"/>
      <c r="RWH126" s="210"/>
      <c r="RWI126" s="15"/>
      <c r="RWJ126" s="15"/>
      <c r="RWK126" s="15"/>
      <c r="RWL126" s="15"/>
      <c r="RWM126" s="15"/>
      <c r="RWN126" s="15"/>
      <c r="RWO126" s="15"/>
      <c r="RWP126" s="15"/>
      <c r="RWQ126" s="15"/>
      <c r="RWR126" s="15"/>
      <c r="RWS126" s="19"/>
      <c r="RWT126" s="15"/>
      <c r="RWU126" s="15"/>
      <c r="RWV126" s="15"/>
      <c r="RWW126" s="15"/>
      <c r="RWX126" s="15"/>
      <c r="RWY126" s="15"/>
      <c r="RWZ126" s="19"/>
      <c r="RXA126" s="59"/>
      <c r="RXB126" s="59"/>
      <c r="RXC126" s="52"/>
      <c r="RXD126" s="52"/>
      <c r="RXE126" s="52"/>
      <c r="RXF126" s="52"/>
      <c r="RXG126" s="52"/>
      <c r="RXH126" s="59"/>
      <c r="RXI126" s="59"/>
      <c r="RXJ126" s="59"/>
      <c r="RXK126" s="59"/>
      <c r="RXL126" s="60"/>
      <c r="RXM126" s="278"/>
      <c r="RXN126" s="243"/>
      <c r="RXO126" s="244"/>
      <c r="RXP126" s="244"/>
      <c r="RXQ126" s="244"/>
      <c r="RXR126" s="244"/>
      <c r="RXS126" s="244"/>
      <c r="RXT126" s="201"/>
      <c r="RXU126" s="210"/>
      <c r="RXV126" s="15"/>
      <c r="RXW126" s="15"/>
      <c r="RXX126" s="15"/>
      <c r="RXY126" s="15"/>
      <c r="RXZ126" s="15"/>
      <c r="RYA126" s="15"/>
      <c r="RYB126" s="15"/>
      <c r="RYC126" s="15"/>
      <c r="RYD126" s="15"/>
      <c r="RYE126" s="15"/>
      <c r="RYF126" s="19"/>
      <c r="RYG126" s="15"/>
      <c r="RYH126" s="15"/>
      <c r="RYI126" s="15"/>
      <c r="RYJ126" s="15"/>
      <c r="RYK126" s="15"/>
      <c r="RYL126" s="15"/>
      <c r="RYM126" s="19"/>
      <c r="RYN126" s="59"/>
      <c r="RYO126" s="59"/>
      <c r="RYP126" s="52"/>
      <c r="RYQ126" s="52"/>
      <c r="RYR126" s="52"/>
      <c r="RYS126" s="52"/>
      <c r="RYT126" s="52"/>
      <c r="RYU126" s="59"/>
      <c r="RYV126" s="59"/>
      <c r="RYW126" s="59"/>
      <c r="RYX126" s="59"/>
      <c r="RYY126" s="60"/>
      <c r="RYZ126" s="278"/>
      <c r="RZA126" s="243"/>
      <c r="RZB126" s="244"/>
      <c r="RZC126" s="244"/>
      <c r="RZD126" s="244"/>
      <c r="RZE126" s="244"/>
      <c r="RZF126" s="244"/>
      <c r="RZG126" s="201"/>
      <c r="RZH126" s="210"/>
      <c r="RZI126" s="15"/>
      <c r="RZJ126" s="15"/>
      <c r="RZK126" s="15"/>
      <c r="RZL126" s="15"/>
      <c r="RZM126" s="15"/>
      <c r="RZN126" s="15"/>
      <c r="RZO126" s="15"/>
      <c r="RZP126" s="15"/>
      <c r="RZQ126" s="15"/>
      <c r="RZR126" s="15"/>
      <c r="RZS126" s="19"/>
      <c r="RZT126" s="15"/>
      <c r="RZU126" s="15"/>
      <c r="RZV126" s="15"/>
      <c r="RZW126" s="15"/>
      <c r="RZX126" s="15"/>
      <c r="RZY126" s="15"/>
      <c r="RZZ126" s="19"/>
      <c r="SAA126" s="59"/>
      <c r="SAB126" s="59"/>
      <c r="SAC126" s="52"/>
      <c r="SAD126" s="52"/>
      <c r="SAE126" s="52"/>
      <c r="SAF126" s="52"/>
      <c r="SAG126" s="52"/>
      <c r="SAH126" s="59"/>
      <c r="SAI126" s="59"/>
      <c r="SAJ126" s="59"/>
      <c r="SAK126" s="59"/>
      <c r="SAL126" s="60"/>
      <c r="SAM126" s="278"/>
      <c r="SAN126" s="243"/>
      <c r="SAO126" s="244"/>
      <c r="SAP126" s="244"/>
      <c r="SAQ126" s="244"/>
      <c r="SAR126" s="244"/>
      <c r="SAS126" s="244"/>
      <c r="SAT126" s="201"/>
      <c r="SAU126" s="210"/>
      <c r="SAV126" s="15"/>
      <c r="SAW126" s="15"/>
      <c r="SAX126" s="15"/>
      <c r="SAY126" s="15"/>
      <c r="SAZ126" s="15"/>
      <c r="SBA126" s="15"/>
      <c r="SBB126" s="15"/>
      <c r="SBC126" s="15"/>
      <c r="SBD126" s="15"/>
      <c r="SBE126" s="15"/>
      <c r="SBF126" s="19"/>
      <c r="SBG126" s="15"/>
      <c r="SBH126" s="15"/>
      <c r="SBI126" s="15"/>
      <c r="SBJ126" s="15"/>
      <c r="SBK126" s="15"/>
      <c r="SBL126" s="15"/>
      <c r="SBM126" s="19"/>
      <c r="SBN126" s="59"/>
      <c r="SBO126" s="59"/>
      <c r="SBP126" s="52"/>
      <c r="SBQ126" s="52"/>
      <c r="SBR126" s="52"/>
      <c r="SBS126" s="52"/>
      <c r="SBT126" s="52"/>
      <c r="SBU126" s="59"/>
      <c r="SBV126" s="59"/>
      <c r="SBW126" s="59"/>
      <c r="SBX126" s="59"/>
      <c r="SBY126" s="60"/>
      <c r="SBZ126" s="278"/>
      <c r="SCA126" s="243"/>
      <c r="SCB126" s="244"/>
      <c r="SCC126" s="244"/>
      <c r="SCD126" s="244"/>
      <c r="SCE126" s="244"/>
      <c r="SCF126" s="244"/>
      <c r="SCG126" s="201"/>
      <c r="SCH126" s="210"/>
      <c r="SCI126" s="15"/>
      <c r="SCJ126" s="15"/>
      <c r="SCK126" s="15"/>
      <c r="SCL126" s="15"/>
      <c r="SCM126" s="15"/>
      <c r="SCN126" s="15"/>
      <c r="SCO126" s="15"/>
      <c r="SCP126" s="15"/>
      <c r="SCQ126" s="15"/>
      <c r="SCR126" s="15"/>
      <c r="SCS126" s="19"/>
      <c r="SCT126" s="15"/>
      <c r="SCU126" s="15"/>
      <c r="SCV126" s="15"/>
      <c r="SCW126" s="15"/>
      <c r="SCX126" s="15"/>
      <c r="SCY126" s="15"/>
      <c r="SCZ126" s="19"/>
      <c r="SDA126" s="59"/>
      <c r="SDB126" s="59"/>
      <c r="SDC126" s="52"/>
      <c r="SDD126" s="52"/>
      <c r="SDE126" s="52"/>
      <c r="SDF126" s="52"/>
      <c r="SDG126" s="52"/>
      <c r="SDH126" s="59"/>
      <c r="SDI126" s="59"/>
      <c r="SDJ126" s="59"/>
      <c r="SDK126" s="59"/>
      <c r="SDL126" s="60"/>
      <c r="SDM126" s="278"/>
      <c r="SDN126" s="243"/>
      <c r="SDO126" s="244"/>
      <c r="SDP126" s="244"/>
      <c r="SDQ126" s="244"/>
      <c r="SDR126" s="244"/>
      <c r="SDS126" s="244"/>
      <c r="SDT126" s="201"/>
      <c r="SDU126" s="210"/>
      <c r="SDV126" s="15"/>
      <c r="SDW126" s="15"/>
      <c r="SDX126" s="15"/>
      <c r="SDY126" s="15"/>
      <c r="SDZ126" s="15"/>
      <c r="SEA126" s="15"/>
      <c r="SEB126" s="15"/>
      <c r="SEC126" s="15"/>
      <c r="SED126" s="15"/>
      <c r="SEE126" s="15"/>
      <c r="SEF126" s="19"/>
      <c r="SEG126" s="15"/>
      <c r="SEH126" s="15"/>
      <c r="SEI126" s="15"/>
      <c r="SEJ126" s="15"/>
      <c r="SEK126" s="15"/>
      <c r="SEL126" s="15"/>
      <c r="SEM126" s="19"/>
      <c r="SEN126" s="59"/>
      <c r="SEO126" s="59"/>
      <c r="SEP126" s="52"/>
      <c r="SEQ126" s="52"/>
      <c r="SER126" s="52"/>
      <c r="SES126" s="52"/>
      <c r="SET126" s="52"/>
      <c r="SEU126" s="59"/>
      <c r="SEV126" s="59"/>
      <c r="SEW126" s="59"/>
      <c r="SEX126" s="59"/>
      <c r="SEY126" s="60"/>
      <c r="SEZ126" s="278"/>
      <c r="SFA126" s="243"/>
      <c r="SFB126" s="244"/>
      <c r="SFC126" s="244"/>
      <c r="SFD126" s="244"/>
      <c r="SFE126" s="244"/>
      <c r="SFF126" s="244"/>
      <c r="SFG126" s="201"/>
      <c r="SFH126" s="210"/>
      <c r="SFI126" s="15"/>
      <c r="SFJ126" s="15"/>
      <c r="SFK126" s="15"/>
      <c r="SFL126" s="15"/>
      <c r="SFM126" s="15"/>
      <c r="SFN126" s="15"/>
      <c r="SFO126" s="15"/>
      <c r="SFP126" s="15"/>
      <c r="SFQ126" s="15"/>
      <c r="SFR126" s="15"/>
      <c r="SFS126" s="19"/>
      <c r="SFT126" s="15"/>
      <c r="SFU126" s="15"/>
      <c r="SFV126" s="15"/>
      <c r="SFW126" s="15"/>
      <c r="SFX126" s="15"/>
      <c r="SFY126" s="15"/>
      <c r="SFZ126" s="19"/>
      <c r="SGA126" s="59"/>
      <c r="SGB126" s="59"/>
      <c r="SGC126" s="52"/>
      <c r="SGD126" s="52"/>
      <c r="SGE126" s="52"/>
      <c r="SGF126" s="52"/>
      <c r="SGG126" s="52"/>
      <c r="SGH126" s="59"/>
      <c r="SGI126" s="59"/>
      <c r="SGJ126" s="59"/>
      <c r="SGK126" s="59"/>
      <c r="SGL126" s="60"/>
      <c r="SGM126" s="278"/>
      <c r="SGN126" s="243"/>
      <c r="SGO126" s="244"/>
      <c r="SGP126" s="244"/>
      <c r="SGQ126" s="244"/>
      <c r="SGR126" s="244"/>
      <c r="SGS126" s="244"/>
      <c r="SGT126" s="201"/>
      <c r="SGU126" s="210"/>
      <c r="SGV126" s="15"/>
      <c r="SGW126" s="15"/>
      <c r="SGX126" s="15"/>
      <c r="SGY126" s="15"/>
      <c r="SGZ126" s="15"/>
      <c r="SHA126" s="15"/>
      <c r="SHB126" s="15"/>
      <c r="SHC126" s="15"/>
      <c r="SHD126" s="15"/>
      <c r="SHE126" s="15"/>
      <c r="SHF126" s="19"/>
      <c r="SHG126" s="15"/>
      <c r="SHH126" s="15"/>
      <c r="SHI126" s="15"/>
      <c r="SHJ126" s="15"/>
      <c r="SHK126" s="15"/>
      <c r="SHL126" s="15"/>
      <c r="SHM126" s="19"/>
      <c r="SHN126" s="59"/>
      <c r="SHO126" s="59"/>
      <c r="SHP126" s="52"/>
      <c r="SHQ126" s="52"/>
      <c r="SHR126" s="52"/>
      <c r="SHS126" s="52"/>
      <c r="SHT126" s="52"/>
      <c r="SHU126" s="59"/>
      <c r="SHV126" s="59"/>
      <c r="SHW126" s="59"/>
      <c r="SHX126" s="59"/>
      <c r="SHY126" s="60"/>
      <c r="SHZ126" s="278"/>
      <c r="SIA126" s="243"/>
      <c r="SIB126" s="244"/>
      <c r="SIC126" s="244"/>
      <c r="SID126" s="244"/>
      <c r="SIE126" s="244"/>
      <c r="SIF126" s="244"/>
      <c r="SIG126" s="201"/>
      <c r="SIH126" s="210"/>
      <c r="SII126" s="15"/>
      <c r="SIJ126" s="15"/>
      <c r="SIK126" s="15"/>
      <c r="SIL126" s="15"/>
      <c r="SIM126" s="15"/>
      <c r="SIN126" s="15"/>
      <c r="SIO126" s="15"/>
      <c r="SIP126" s="15"/>
      <c r="SIQ126" s="15"/>
      <c r="SIR126" s="15"/>
      <c r="SIS126" s="19"/>
      <c r="SIT126" s="15"/>
      <c r="SIU126" s="15"/>
      <c r="SIV126" s="15"/>
      <c r="SIW126" s="15"/>
      <c r="SIX126" s="15"/>
      <c r="SIY126" s="15"/>
      <c r="SIZ126" s="19"/>
      <c r="SJA126" s="59"/>
      <c r="SJB126" s="59"/>
      <c r="SJC126" s="52"/>
      <c r="SJD126" s="52"/>
      <c r="SJE126" s="52"/>
      <c r="SJF126" s="52"/>
      <c r="SJG126" s="52"/>
      <c r="SJH126" s="59"/>
      <c r="SJI126" s="59"/>
      <c r="SJJ126" s="59"/>
      <c r="SJK126" s="59"/>
      <c r="SJL126" s="60"/>
      <c r="SJM126" s="278"/>
      <c r="SJN126" s="243"/>
      <c r="SJO126" s="244"/>
      <c r="SJP126" s="244"/>
      <c r="SJQ126" s="244"/>
      <c r="SJR126" s="244"/>
      <c r="SJS126" s="244"/>
      <c r="SJT126" s="201"/>
      <c r="SJU126" s="210"/>
      <c r="SJV126" s="15"/>
      <c r="SJW126" s="15"/>
      <c r="SJX126" s="15"/>
      <c r="SJY126" s="15"/>
      <c r="SJZ126" s="15"/>
      <c r="SKA126" s="15"/>
      <c r="SKB126" s="15"/>
      <c r="SKC126" s="15"/>
      <c r="SKD126" s="15"/>
      <c r="SKE126" s="15"/>
      <c r="SKF126" s="19"/>
      <c r="SKG126" s="15"/>
      <c r="SKH126" s="15"/>
      <c r="SKI126" s="15"/>
      <c r="SKJ126" s="15"/>
      <c r="SKK126" s="15"/>
      <c r="SKL126" s="15"/>
      <c r="SKM126" s="19"/>
      <c r="SKN126" s="59"/>
      <c r="SKO126" s="59"/>
      <c r="SKP126" s="52"/>
      <c r="SKQ126" s="52"/>
      <c r="SKR126" s="52"/>
      <c r="SKS126" s="52"/>
      <c r="SKT126" s="52"/>
      <c r="SKU126" s="59"/>
      <c r="SKV126" s="59"/>
      <c r="SKW126" s="59"/>
      <c r="SKX126" s="59"/>
      <c r="SKY126" s="60"/>
      <c r="SKZ126" s="278"/>
      <c r="SLA126" s="243"/>
      <c r="SLB126" s="244"/>
      <c r="SLC126" s="244"/>
      <c r="SLD126" s="244"/>
      <c r="SLE126" s="244"/>
      <c r="SLF126" s="244"/>
      <c r="SLG126" s="201"/>
      <c r="SLH126" s="210"/>
      <c r="SLI126" s="15"/>
      <c r="SLJ126" s="15"/>
      <c r="SLK126" s="15"/>
      <c r="SLL126" s="15"/>
      <c r="SLM126" s="15"/>
      <c r="SLN126" s="15"/>
      <c r="SLO126" s="15"/>
      <c r="SLP126" s="15"/>
      <c r="SLQ126" s="15"/>
      <c r="SLR126" s="15"/>
      <c r="SLS126" s="19"/>
      <c r="SLT126" s="15"/>
      <c r="SLU126" s="15"/>
      <c r="SLV126" s="15"/>
      <c r="SLW126" s="15"/>
      <c r="SLX126" s="15"/>
      <c r="SLY126" s="15"/>
      <c r="SLZ126" s="19"/>
      <c r="SMA126" s="59"/>
      <c r="SMB126" s="59"/>
      <c r="SMC126" s="52"/>
      <c r="SMD126" s="52"/>
      <c r="SME126" s="52"/>
      <c r="SMF126" s="52"/>
      <c r="SMG126" s="52"/>
      <c r="SMH126" s="59"/>
      <c r="SMI126" s="59"/>
      <c r="SMJ126" s="59"/>
      <c r="SMK126" s="59"/>
      <c r="SML126" s="60"/>
      <c r="SMM126" s="278"/>
      <c r="SMN126" s="243"/>
      <c r="SMO126" s="244"/>
      <c r="SMP126" s="244"/>
      <c r="SMQ126" s="244"/>
      <c r="SMR126" s="244"/>
      <c r="SMS126" s="244"/>
      <c r="SMT126" s="201"/>
      <c r="SMU126" s="210"/>
      <c r="SMV126" s="15"/>
      <c r="SMW126" s="15"/>
      <c r="SMX126" s="15"/>
      <c r="SMY126" s="15"/>
      <c r="SMZ126" s="15"/>
      <c r="SNA126" s="15"/>
      <c r="SNB126" s="15"/>
      <c r="SNC126" s="15"/>
      <c r="SND126" s="15"/>
      <c r="SNE126" s="15"/>
      <c r="SNF126" s="19"/>
      <c r="SNG126" s="15"/>
      <c r="SNH126" s="15"/>
      <c r="SNI126" s="15"/>
      <c r="SNJ126" s="15"/>
      <c r="SNK126" s="15"/>
      <c r="SNL126" s="15"/>
      <c r="SNM126" s="19"/>
      <c r="SNN126" s="59"/>
      <c r="SNO126" s="59"/>
      <c r="SNP126" s="52"/>
      <c r="SNQ126" s="52"/>
      <c r="SNR126" s="52"/>
      <c r="SNS126" s="52"/>
      <c r="SNT126" s="52"/>
      <c r="SNU126" s="59"/>
      <c r="SNV126" s="59"/>
      <c r="SNW126" s="59"/>
      <c r="SNX126" s="59"/>
      <c r="SNY126" s="60"/>
      <c r="SNZ126" s="278"/>
      <c r="SOA126" s="243"/>
      <c r="SOB126" s="244"/>
      <c r="SOC126" s="244"/>
      <c r="SOD126" s="244"/>
      <c r="SOE126" s="244"/>
      <c r="SOF126" s="244"/>
      <c r="SOG126" s="201"/>
      <c r="SOH126" s="210"/>
      <c r="SOI126" s="15"/>
      <c r="SOJ126" s="15"/>
      <c r="SOK126" s="15"/>
      <c r="SOL126" s="15"/>
      <c r="SOM126" s="15"/>
      <c r="SON126" s="15"/>
      <c r="SOO126" s="15"/>
      <c r="SOP126" s="15"/>
      <c r="SOQ126" s="15"/>
      <c r="SOR126" s="15"/>
      <c r="SOS126" s="19"/>
      <c r="SOT126" s="15"/>
      <c r="SOU126" s="15"/>
      <c r="SOV126" s="15"/>
      <c r="SOW126" s="15"/>
      <c r="SOX126" s="15"/>
      <c r="SOY126" s="15"/>
      <c r="SOZ126" s="19"/>
      <c r="SPA126" s="59"/>
      <c r="SPB126" s="59"/>
      <c r="SPC126" s="52"/>
      <c r="SPD126" s="52"/>
      <c r="SPE126" s="52"/>
      <c r="SPF126" s="52"/>
      <c r="SPG126" s="52"/>
      <c r="SPH126" s="59"/>
      <c r="SPI126" s="59"/>
      <c r="SPJ126" s="59"/>
      <c r="SPK126" s="59"/>
      <c r="SPL126" s="60"/>
      <c r="SPM126" s="278"/>
      <c r="SPN126" s="243"/>
      <c r="SPO126" s="244"/>
      <c r="SPP126" s="244"/>
      <c r="SPQ126" s="244"/>
      <c r="SPR126" s="244"/>
      <c r="SPS126" s="244"/>
      <c r="SPT126" s="201"/>
      <c r="SPU126" s="210"/>
      <c r="SPV126" s="15"/>
      <c r="SPW126" s="15"/>
      <c r="SPX126" s="15"/>
      <c r="SPY126" s="15"/>
      <c r="SPZ126" s="15"/>
      <c r="SQA126" s="15"/>
      <c r="SQB126" s="15"/>
      <c r="SQC126" s="15"/>
      <c r="SQD126" s="15"/>
      <c r="SQE126" s="15"/>
      <c r="SQF126" s="19"/>
      <c r="SQG126" s="15"/>
      <c r="SQH126" s="15"/>
      <c r="SQI126" s="15"/>
      <c r="SQJ126" s="15"/>
      <c r="SQK126" s="15"/>
      <c r="SQL126" s="15"/>
      <c r="SQM126" s="19"/>
      <c r="SQN126" s="59"/>
      <c r="SQO126" s="59"/>
      <c r="SQP126" s="52"/>
      <c r="SQQ126" s="52"/>
      <c r="SQR126" s="52"/>
      <c r="SQS126" s="52"/>
      <c r="SQT126" s="52"/>
      <c r="SQU126" s="59"/>
      <c r="SQV126" s="59"/>
      <c r="SQW126" s="59"/>
      <c r="SQX126" s="59"/>
      <c r="SQY126" s="60"/>
      <c r="SQZ126" s="278"/>
      <c r="SRA126" s="243"/>
      <c r="SRB126" s="244"/>
      <c r="SRC126" s="244"/>
      <c r="SRD126" s="244"/>
      <c r="SRE126" s="244"/>
      <c r="SRF126" s="244"/>
      <c r="SRG126" s="201"/>
      <c r="SRH126" s="210"/>
      <c r="SRI126" s="15"/>
      <c r="SRJ126" s="15"/>
      <c r="SRK126" s="15"/>
      <c r="SRL126" s="15"/>
      <c r="SRM126" s="15"/>
      <c r="SRN126" s="15"/>
      <c r="SRO126" s="15"/>
      <c r="SRP126" s="15"/>
      <c r="SRQ126" s="15"/>
      <c r="SRR126" s="15"/>
      <c r="SRS126" s="19"/>
      <c r="SRT126" s="15"/>
      <c r="SRU126" s="15"/>
      <c r="SRV126" s="15"/>
      <c r="SRW126" s="15"/>
      <c r="SRX126" s="15"/>
      <c r="SRY126" s="15"/>
      <c r="SRZ126" s="19"/>
      <c r="SSA126" s="59"/>
      <c r="SSB126" s="59"/>
      <c r="SSC126" s="52"/>
      <c r="SSD126" s="52"/>
      <c r="SSE126" s="52"/>
      <c r="SSF126" s="52"/>
      <c r="SSG126" s="52"/>
      <c r="SSH126" s="59"/>
      <c r="SSI126" s="59"/>
      <c r="SSJ126" s="59"/>
      <c r="SSK126" s="59"/>
      <c r="SSL126" s="60"/>
      <c r="SSM126" s="278"/>
      <c r="SSN126" s="243"/>
      <c r="SSO126" s="244"/>
      <c r="SSP126" s="244"/>
      <c r="SSQ126" s="244"/>
      <c r="SSR126" s="244"/>
      <c r="SSS126" s="244"/>
      <c r="SST126" s="201"/>
      <c r="SSU126" s="210"/>
      <c r="SSV126" s="15"/>
      <c r="SSW126" s="15"/>
      <c r="SSX126" s="15"/>
      <c r="SSY126" s="15"/>
      <c r="SSZ126" s="15"/>
      <c r="STA126" s="15"/>
      <c r="STB126" s="15"/>
      <c r="STC126" s="15"/>
      <c r="STD126" s="15"/>
      <c r="STE126" s="15"/>
      <c r="STF126" s="19"/>
      <c r="STG126" s="15"/>
      <c r="STH126" s="15"/>
      <c r="STI126" s="15"/>
      <c r="STJ126" s="15"/>
      <c r="STK126" s="15"/>
      <c r="STL126" s="15"/>
      <c r="STM126" s="19"/>
      <c r="STN126" s="59"/>
      <c r="STO126" s="59"/>
      <c r="STP126" s="52"/>
      <c r="STQ126" s="52"/>
      <c r="STR126" s="52"/>
      <c r="STS126" s="52"/>
      <c r="STT126" s="52"/>
      <c r="STU126" s="59"/>
      <c r="STV126" s="59"/>
      <c r="STW126" s="59"/>
      <c r="STX126" s="59"/>
      <c r="STY126" s="60"/>
      <c r="STZ126" s="278"/>
      <c r="SUA126" s="243"/>
      <c r="SUB126" s="244"/>
      <c r="SUC126" s="244"/>
      <c r="SUD126" s="244"/>
      <c r="SUE126" s="244"/>
      <c r="SUF126" s="244"/>
      <c r="SUG126" s="201"/>
      <c r="SUH126" s="210"/>
      <c r="SUI126" s="15"/>
      <c r="SUJ126" s="15"/>
      <c r="SUK126" s="15"/>
      <c r="SUL126" s="15"/>
      <c r="SUM126" s="15"/>
      <c r="SUN126" s="15"/>
      <c r="SUO126" s="15"/>
      <c r="SUP126" s="15"/>
      <c r="SUQ126" s="15"/>
      <c r="SUR126" s="15"/>
      <c r="SUS126" s="19"/>
      <c r="SUT126" s="15"/>
      <c r="SUU126" s="15"/>
      <c r="SUV126" s="15"/>
      <c r="SUW126" s="15"/>
      <c r="SUX126" s="15"/>
      <c r="SUY126" s="15"/>
      <c r="SUZ126" s="19"/>
      <c r="SVA126" s="59"/>
      <c r="SVB126" s="59"/>
      <c r="SVC126" s="52"/>
      <c r="SVD126" s="52"/>
      <c r="SVE126" s="52"/>
      <c r="SVF126" s="52"/>
      <c r="SVG126" s="52"/>
      <c r="SVH126" s="59"/>
      <c r="SVI126" s="59"/>
      <c r="SVJ126" s="59"/>
      <c r="SVK126" s="59"/>
      <c r="SVL126" s="60"/>
      <c r="SVM126" s="278"/>
      <c r="SVN126" s="243"/>
      <c r="SVO126" s="244"/>
      <c r="SVP126" s="244"/>
      <c r="SVQ126" s="244"/>
      <c r="SVR126" s="244"/>
      <c r="SVS126" s="244"/>
      <c r="SVT126" s="201"/>
      <c r="SVU126" s="210"/>
      <c r="SVV126" s="15"/>
      <c r="SVW126" s="15"/>
      <c r="SVX126" s="15"/>
      <c r="SVY126" s="15"/>
      <c r="SVZ126" s="15"/>
      <c r="SWA126" s="15"/>
      <c r="SWB126" s="15"/>
      <c r="SWC126" s="15"/>
      <c r="SWD126" s="15"/>
      <c r="SWE126" s="15"/>
      <c r="SWF126" s="19"/>
      <c r="SWG126" s="15"/>
      <c r="SWH126" s="15"/>
      <c r="SWI126" s="15"/>
      <c r="SWJ126" s="15"/>
      <c r="SWK126" s="15"/>
      <c r="SWL126" s="15"/>
      <c r="SWM126" s="19"/>
      <c r="SWN126" s="59"/>
      <c r="SWO126" s="59"/>
      <c r="SWP126" s="52"/>
      <c r="SWQ126" s="52"/>
      <c r="SWR126" s="52"/>
      <c r="SWS126" s="52"/>
      <c r="SWT126" s="52"/>
      <c r="SWU126" s="59"/>
      <c r="SWV126" s="59"/>
      <c r="SWW126" s="59"/>
      <c r="SWX126" s="59"/>
      <c r="SWY126" s="60"/>
      <c r="SWZ126" s="278"/>
      <c r="SXA126" s="243"/>
      <c r="SXB126" s="244"/>
      <c r="SXC126" s="244"/>
      <c r="SXD126" s="244"/>
      <c r="SXE126" s="244"/>
      <c r="SXF126" s="244"/>
      <c r="SXG126" s="201"/>
      <c r="SXH126" s="210"/>
      <c r="SXI126" s="15"/>
      <c r="SXJ126" s="15"/>
      <c r="SXK126" s="15"/>
      <c r="SXL126" s="15"/>
      <c r="SXM126" s="15"/>
      <c r="SXN126" s="15"/>
      <c r="SXO126" s="15"/>
      <c r="SXP126" s="15"/>
      <c r="SXQ126" s="15"/>
      <c r="SXR126" s="15"/>
      <c r="SXS126" s="19"/>
      <c r="SXT126" s="15"/>
      <c r="SXU126" s="15"/>
      <c r="SXV126" s="15"/>
      <c r="SXW126" s="15"/>
      <c r="SXX126" s="15"/>
      <c r="SXY126" s="15"/>
      <c r="SXZ126" s="19"/>
      <c r="SYA126" s="59"/>
      <c r="SYB126" s="59"/>
      <c r="SYC126" s="52"/>
      <c r="SYD126" s="52"/>
      <c r="SYE126" s="52"/>
      <c r="SYF126" s="52"/>
      <c r="SYG126" s="52"/>
      <c r="SYH126" s="59"/>
      <c r="SYI126" s="59"/>
      <c r="SYJ126" s="59"/>
      <c r="SYK126" s="59"/>
      <c r="SYL126" s="60"/>
      <c r="SYM126" s="278"/>
      <c r="SYN126" s="243"/>
      <c r="SYO126" s="244"/>
      <c r="SYP126" s="244"/>
      <c r="SYQ126" s="244"/>
      <c r="SYR126" s="244"/>
      <c r="SYS126" s="244"/>
      <c r="SYT126" s="201"/>
      <c r="SYU126" s="210"/>
      <c r="SYV126" s="15"/>
      <c r="SYW126" s="15"/>
      <c r="SYX126" s="15"/>
      <c r="SYY126" s="15"/>
      <c r="SYZ126" s="15"/>
      <c r="SZA126" s="15"/>
      <c r="SZB126" s="15"/>
      <c r="SZC126" s="15"/>
      <c r="SZD126" s="15"/>
      <c r="SZE126" s="15"/>
      <c r="SZF126" s="19"/>
      <c r="SZG126" s="15"/>
      <c r="SZH126" s="15"/>
      <c r="SZI126" s="15"/>
      <c r="SZJ126" s="15"/>
      <c r="SZK126" s="15"/>
      <c r="SZL126" s="15"/>
      <c r="SZM126" s="19"/>
      <c r="SZN126" s="59"/>
      <c r="SZO126" s="59"/>
      <c r="SZP126" s="52"/>
      <c r="SZQ126" s="52"/>
      <c r="SZR126" s="52"/>
      <c r="SZS126" s="52"/>
      <c r="SZT126" s="52"/>
      <c r="SZU126" s="59"/>
      <c r="SZV126" s="59"/>
      <c r="SZW126" s="59"/>
      <c r="SZX126" s="59"/>
      <c r="SZY126" s="60"/>
      <c r="SZZ126" s="278"/>
      <c r="TAA126" s="243"/>
      <c r="TAB126" s="244"/>
      <c r="TAC126" s="244"/>
      <c r="TAD126" s="244"/>
      <c r="TAE126" s="244"/>
      <c r="TAF126" s="244"/>
      <c r="TAG126" s="201"/>
      <c r="TAH126" s="210"/>
      <c r="TAI126" s="15"/>
      <c r="TAJ126" s="15"/>
      <c r="TAK126" s="15"/>
      <c r="TAL126" s="15"/>
      <c r="TAM126" s="15"/>
      <c r="TAN126" s="15"/>
      <c r="TAO126" s="15"/>
      <c r="TAP126" s="15"/>
      <c r="TAQ126" s="15"/>
      <c r="TAR126" s="15"/>
      <c r="TAS126" s="19"/>
      <c r="TAT126" s="15"/>
      <c r="TAU126" s="15"/>
      <c r="TAV126" s="15"/>
      <c r="TAW126" s="15"/>
      <c r="TAX126" s="15"/>
      <c r="TAY126" s="15"/>
      <c r="TAZ126" s="19"/>
      <c r="TBA126" s="59"/>
      <c r="TBB126" s="59"/>
      <c r="TBC126" s="52"/>
      <c r="TBD126" s="52"/>
      <c r="TBE126" s="52"/>
      <c r="TBF126" s="52"/>
      <c r="TBG126" s="52"/>
      <c r="TBH126" s="59"/>
      <c r="TBI126" s="59"/>
      <c r="TBJ126" s="59"/>
      <c r="TBK126" s="59"/>
      <c r="TBL126" s="60"/>
      <c r="TBM126" s="278"/>
      <c r="TBN126" s="243"/>
      <c r="TBO126" s="244"/>
      <c r="TBP126" s="244"/>
      <c r="TBQ126" s="244"/>
      <c r="TBR126" s="244"/>
      <c r="TBS126" s="244"/>
      <c r="TBT126" s="201"/>
      <c r="TBU126" s="210"/>
      <c r="TBV126" s="15"/>
      <c r="TBW126" s="15"/>
      <c r="TBX126" s="15"/>
      <c r="TBY126" s="15"/>
      <c r="TBZ126" s="15"/>
      <c r="TCA126" s="15"/>
      <c r="TCB126" s="15"/>
      <c r="TCC126" s="15"/>
      <c r="TCD126" s="15"/>
      <c r="TCE126" s="15"/>
      <c r="TCF126" s="19"/>
      <c r="TCG126" s="15"/>
      <c r="TCH126" s="15"/>
      <c r="TCI126" s="15"/>
      <c r="TCJ126" s="15"/>
      <c r="TCK126" s="15"/>
      <c r="TCL126" s="15"/>
      <c r="TCM126" s="19"/>
      <c r="TCN126" s="59"/>
      <c r="TCO126" s="59"/>
      <c r="TCP126" s="52"/>
      <c r="TCQ126" s="52"/>
      <c r="TCR126" s="52"/>
      <c r="TCS126" s="52"/>
      <c r="TCT126" s="52"/>
      <c r="TCU126" s="59"/>
      <c r="TCV126" s="59"/>
      <c r="TCW126" s="59"/>
      <c r="TCX126" s="59"/>
      <c r="TCY126" s="60"/>
      <c r="TCZ126" s="278"/>
      <c r="TDA126" s="243"/>
      <c r="TDB126" s="244"/>
      <c r="TDC126" s="244"/>
      <c r="TDD126" s="244"/>
      <c r="TDE126" s="244"/>
      <c r="TDF126" s="244"/>
      <c r="TDG126" s="201"/>
      <c r="TDH126" s="210"/>
      <c r="TDI126" s="15"/>
      <c r="TDJ126" s="15"/>
      <c r="TDK126" s="15"/>
      <c r="TDL126" s="15"/>
      <c r="TDM126" s="15"/>
      <c r="TDN126" s="15"/>
      <c r="TDO126" s="15"/>
      <c r="TDP126" s="15"/>
      <c r="TDQ126" s="15"/>
      <c r="TDR126" s="15"/>
      <c r="TDS126" s="19"/>
      <c r="TDT126" s="15"/>
      <c r="TDU126" s="15"/>
      <c r="TDV126" s="15"/>
      <c r="TDW126" s="15"/>
      <c r="TDX126" s="15"/>
      <c r="TDY126" s="15"/>
      <c r="TDZ126" s="19"/>
      <c r="TEA126" s="59"/>
      <c r="TEB126" s="59"/>
      <c r="TEC126" s="52"/>
      <c r="TED126" s="52"/>
      <c r="TEE126" s="52"/>
      <c r="TEF126" s="52"/>
      <c r="TEG126" s="52"/>
      <c r="TEH126" s="59"/>
      <c r="TEI126" s="59"/>
      <c r="TEJ126" s="59"/>
      <c r="TEK126" s="59"/>
      <c r="TEL126" s="60"/>
      <c r="TEM126" s="278"/>
      <c r="TEN126" s="243"/>
      <c r="TEO126" s="244"/>
      <c r="TEP126" s="244"/>
      <c r="TEQ126" s="244"/>
      <c r="TER126" s="244"/>
      <c r="TES126" s="244"/>
      <c r="TET126" s="201"/>
      <c r="TEU126" s="210"/>
      <c r="TEV126" s="15"/>
      <c r="TEW126" s="15"/>
      <c r="TEX126" s="15"/>
      <c r="TEY126" s="15"/>
      <c r="TEZ126" s="15"/>
      <c r="TFA126" s="15"/>
      <c r="TFB126" s="15"/>
      <c r="TFC126" s="15"/>
      <c r="TFD126" s="15"/>
      <c r="TFE126" s="15"/>
      <c r="TFF126" s="19"/>
      <c r="TFG126" s="15"/>
      <c r="TFH126" s="15"/>
      <c r="TFI126" s="15"/>
      <c r="TFJ126" s="15"/>
      <c r="TFK126" s="15"/>
      <c r="TFL126" s="15"/>
      <c r="TFM126" s="19"/>
      <c r="TFN126" s="59"/>
      <c r="TFO126" s="59"/>
      <c r="TFP126" s="52"/>
      <c r="TFQ126" s="52"/>
      <c r="TFR126" s="52"/>
      <c r="TFS126" s="52"/>
      <c r="TFT126" s="52"/>
      <c r="TFU126" s="59"/>
      <c r="TFV126" s="59"/>
      <c r="TFW126" s="59"/>
      <c r="TFX126" s="59"/>
      <c r="TFY126" s="60"/>
      <c r="TFZ126" s="278"/>
      <c r="TGA126" s="243"/>
      <c r="TGB126" s="244"/>
      <c r="TGC126" s="244"/>
      <c r="TGD126" s="244"/>
      <c r="TGE126" s="244"/>
      <c r="TGF126" s="244"/>
      <c r="TGG126" s="201"/>
      <c r="TGH126" s="210"/>
      <c r="TGI126" s="15"/>
      <c r="TGJ126" s="15"/>
      <c r="TGK126" s="15"/>
      <c r="TGL126" s="15"/>
      <c r="TGM126" s="15"/>
      <c r="TGN126" s="15"/>
      <c r="TGO126" s="15"/>
      <c r="TGP126" s="15"/>
      <c r="TGQ126" s="15"/>
      <c r="TGR126" s="15"/>
      <c r="TGS126" s="19"/>
      <c r="TGT126" s="15"/>
      <c r="TGU126" s="15"/>
      <c r="TGV126" s="15"/>
      <c r="TGW126" s="15"/>
      <c r="TGX126" s="15"/>
      <c r="TGY126" s="15"/>
      <c r="TGZ126" s="19"/>
      <c r="THA126" s="59"/>
      <c r="THB126" s="59"/>
      <c r="THC126" s="52"/>
      <c r="THD126" s="52"/>
      <c r="THE126" s="52"/>
      <c r="THF126" s="52"/>
      <c r="THG126" s="52"/>
      <c r="THH126" s="59"/>
      <c r="THI126" s="59"/>
      <c r="THJ126" s="59"/>
      <c r="THK126" s="59"/>
      <c r="THL126" s="60"/>
      <c r="THM126" s="278"/>
      <c r="THN126" s="243"/>
      <c r="THO126" s="244"/>
      <c r="THP126" s="244"/>
      <c r="THQ126" s="244"/>
      <c r="THR126" s="244"/>
      <c r="THS126" s="244"/>
      <c r="THT126" s="201"/>
      <c r="THU126" s="210"/>
      <c r="THV126" s="15"/>
      <c r="THW126" s="15"/>
      <c r="THX126" s="15"/>
      <c r="THY126" s="15"/>
      <c r="THZ126" s="15"/>
      <c r="TIA126" s="15"/>
      <c r="TIB126" s="15"/>
      <c r="TIC126" s="15"/>
      <c r="TID126" s="15"/>
      <c r="TIE126" s="15"/>
      <c r="TIF126" s="19"/>
      <c r="TIG126" s="15"/>
      <c r="TIH126" s="15"/>
      <c r="TII126" s="15"/>
      <c r="TIJ126" s="15"/>
      <c r="TIK126" s="15"/>
      <c r="TIL126" s="15"/>
      <c r="TIM126" s="19"/>
      <c r="TIN126" s="59"/>
      <c r="TIO126" s="59"/>
      <c r="TIP126" s="52"/>
      <c r="TIQ126" s="52"/>
      <c r="TIR126" s="52"/>
      <c r="TIS126" s="52"/>
      <c r="TIT126" s="52"/>
      <c r="TIU126" s="59"/>
      <c r="TIV126" s="59"/>
      <c r="TIW126" s="59"/>
      <c r="TIX126" s="59"/>
      <c r="TIY126" s="60"/>
      <c r="TIZ126" s="278"/>
      <c r="TJA126" s="243"/>
      <c r="TJB126" s="244"/>
      <c r="TJC126" s="244"/>
      <c r="TJD126" s="244"/>
      <c r="TJE126" s="244"/>
      <c r="TJF126" s="244"/>
      <c r="TJG126" s="201"/>
      <c r="TJH126" s="210"/>
      <c r="TJI126" s="15"/>
      <c r="TJJ126" s="15"/>
      <c r="TJK126" s="15"/>
      <c r="TJL126" s="15"/>
      <c r="TJM126" s="15"/>
      <c r="TJN126" s="15"/>
      <c r="TJO126" s="15"/>
      <c r="TJP126" s="15"/>
      <c r="TJQ126" s="15"/>
      <c r="TJR126" s="15"/>
      <c r="TJS126" s="19"/>
      <c r="TJT126" s="15"/>
      <c r="TJU126" s="15"/>
      <c r="TJV126" s="15"/>
      <c r="TJW126" s="15"/>
      <c r="TJX126" s="15"/>
      <c r="TJY126" s="15"/>
      <c r="TJZ126" s="19"/>
      <c r="TKA126" s="59"/>
      <c r="TKB126" s="59"/>
      <c r="TKC126" s="52"/>
      <c r="TKD126" s="52"/>
      <c r="TKE126" s="52"/>
      <c r="TKF126" s="52"/>
      <c r="TKG126" s="52"/>
      <c r="TKH126" s="59"/>
      <c r="TKI126" s="59"/>
      <c r="TKJ126" s="59"/>
      <c r="TKK126" s="59"/>
      <c r="TKL126" s="60"/>
      <c r="TKM126" s="278"/>
      <c r="TKN126" s="243"/>
      <c r="TKO126" s="244"/>
      <c r="TKP126" s="244"/>
      <c r="TKQ126" s="244"/>
      <c r="TKR126" s="244"/>
      <c r="TKS126" s="244"/>
      <c r="TKT126" s="201"/>
      <c r="TKU126" s="210"/>
      <c r="TKV126" s="15"/>
      <c r="TKW126" s="15"/>
      <c r="TKX126" s="15"/>
      <c r="TKY126" s="15"/>
      <c r="TKZ126" s="15"/>
      <c r="TLA126" s="15"/>
      <c r="TLB126" s="15"/>
      <c r="TLC126" s="15"/>
      <c r="TLD126" s="15"/>
      <c r="TLE126" s="15"/>
      <c r="TLF126" s="19"/>
      <c r="TLG126" s="15"/>
      <c r="TLH126" s="15"/>
      <c r="TLI126" s="15"/>
      <c r="TLJ126" s="15"/>
      <c r="TLK126" s="15"/>
      <c r="TLL126" s="15"/>
      <c r="TLM126" s="19"/>
      <c r="TLN126" s="59"/>
      <c r="TLO126" s="59"/>
      <c r="TLP126" s="52"/>
      <c r="TLQ126" s="52"/>
      <c r="TLR126" s="52"/>
      <c r="TLS126" s="52"/>
      <c r="TLT126" s="52"/>
      <c r="TLU126" s="59"/>
      <c r="TLV126" s="59"/>
      <c r="TLW126" s="59"/>
      <c r="TLX126" s="59"/>
      <c r="TLY126" s="60"/>
      <c r="TLZ126" s="278"/>
      <c r="TMA126" s="243"/>
      <c r="TMB126" s="244"/>
      <c r="TMC126" s="244"/>
      <c r="TMD126" s="244"/>
      <c r="TME126" s="244"/>
      <c r="TMF126" s="244"/>
      <c r="TMG126" s="201"/>
      <c r="TMH126" s="210"/>
      <c r="TMI126" s="15"/>
      <c r="TMJ126" s="15"/>
      <c r="TMK126" s="15"/>
      <c r="TML126" s="15"/>
      <c r="TMM126" s="15"/>
      <c r="TMN126" s="15"/>
      <c r="TMO126" s="15"/>
      <c r="TMP126" s="15"/>
      <c r="TMQ126" s="15"/>
      <c r="TMR126" s="15"/>
      <c r="TMS126" s="19"/>
      <c r="TMT126" s="15"/>
      <c r="TMU126" s="15"/>
      <c r="TMV126" s="15"/>
      <c r="TMW126" s="15"/>
      <c r="TMX126" s="15"/>
      <c r="TMY126" s="15"/>
      <c r="TMZ126" s="19"/>
      <c r="TNA126" s="59"/>
      <c r="TNB126" s="59"/>
      <c r="TNC126" s="52"/>
      <c r="TND126" s="52"/>
      <c r="TNE126" s="52"/>
      <c r="TNF126" s="52"/>
      <c r="TNG126" s="52"/>
      <c r="TNH126" s="59"/>
      <c r="TNI126" s="59"/>
      <c r="TNJ126" s="59"/>
      <c r="TNK126" s="59"/>
      <c r="TNL126" s="60"/>
      <c r="TNM126" s="278"/>
      <c r="TNN126" s="243"/>
      <c r="TNO126" s="244"/>
      <c r="TNP126" s="244"/>
      <c r="TNQ126" s="244"/>
      <c r="TNR126" s="244"/>
      <c r="TNS126" s="244"/>
      <c r="TNT126" s="201"/>
      <c r="TNU126" s="210"/>
      <c r="TNV126" s="15"/>
      <c r="TNW126" s="15"/>
      <c r="TNX126" s="15"/>
      <c r="TNY126" s="15"/>
      <c r="TNZ126" s="15"/>
      <c r="TOA126" s="15"/>
      <c r="TOB126" s="15"/>
      <c r="TOC126" s="15"/>
      <c r="TOD126" s="15"/>
      <c r="TOE126" s="15"/>
      <c r="TOF126" s="19"/>
      <c r="TOG126" s="15"/>
      <c r="TOH126" s="15"/>
      <c r="TOI126" s="15"/>
      <c r="TOJ126" s="15"/>
      <c r="TOK126" s="15"/>
      <c r="TOL126" s="15"/>
      <c r="TOM126" s="19"/>
      <c r="TON126" s="59"/>
      <c r="TOO126" s="59"/>
      <c r="TOP126" s="52"/>
      <c r="TOQ126" s="52"/>
      <c r="TOR126" s="52"/>
      <c r="TOS126" s="52"/>
      <c r="TOT126" s="52"/>
      <c r="TOU126" s="59"/>
      <c r="TOV126" s="59"/>
      <c r="TOW126" s="59"/>
      <c r="TOX126" s="59"/>
      <c r="TOY126" s="60"/>
      <c r="TOZ126" s="278"/>
      <c r="TPA126" s="243"/>
      <c r="TPB126" s="244"/>
      <c r="TPC126" s="244"/>
      <c r="TPD126" s="244"/>
      <c r="TPE126" s="244"/>
      <c r="TPF126" s="244"/>
      <c r="TPG126" s="201"/>
      <c r="TPH126" s="210"/>
      <c r="TPI126" s="15"/>
      <c r="TPJ126" s="15"/>
      <c r="TPK126" s="15"/>
      <c r="TPL126" s="15"/>
      <c r="TPM126" s="15"/>
      <c r="TPN126" s="15"/>
      <c r="TPO126" s="15"/>
      <c r="TPP126" s="15"/>
      <c r="TPQ126" s="15"/>
      <c r="TPR126" s="15"/>
      <c r="TPS126" s="19"/>
      <c r="TPT126" s="15"/>
      <c r="TPU126" s="15"/>
      <c r="TPV126" s="15"/>
      <c r="TPW126" s="15"/>
      <c r="TPX126" s="15"/>
      <c r="TPY126" s="15"/>
      <c r="TPZ126" s="19"/>
      <c r="TQA126" s="59"/>
      <c r="TQB126" s="59"/>
      <c r="TQC126" s="52"/>
      <c r="TQD126" s="52"/>
      <c r="TQE126" s="52"/>
      <c r="TQF126" s="52"/>
      <c r="TQG126" s="52"/>
      <c r="TQH126" s="59"/>
      <c r="TQI126" s="59"/>
      <c r="TQJ126" s="59"/>
      <c r="TQK126" s="59"/>
      <c r="TQL126" s="60"/>
      <c r="TQM126" s="278"/>
      <c r="TQN126" s="243"/>
      <c r="TQO126" s="244"/>
      <c r="TQP126" s="244"/>
      <c r="TQQ126" s="244"/>
      <c r="TQR126" s="244"/>
      <c r="TQS126" s="244"/>
      <c r="TQT126" s="201"/>
      <c r="TQU126" s="210"/>
      <c r="TQV126" s="15"/>
      <c r="TQW126" s="15"/>
      <c r="TQX126" s="15"/>
      <c r="TQY126" s="15"/>
      <c r="TQZ126" s="15"/>
      <c r="TRA126" s="15"/>
      <c r="TRB126" s="15"/>
      <c r="TRC126" s="15"/>
      <c r="TRD126" s="15"/>
      <c r="TRE126" s="15"/>
      <c r="TRF126" s="19"/>
      <c r="TRG126" s="15"/>
      <c r="TRH126" s="15"/>
      <c r="TRI126" s="15"/>
      <c r="TRJ126" s="15"/>
      <c r="TRK126" s="15"/>
      <c r="TRL126" s="15"/>
      <c r="TRM126" s="19"/>
      <c r="TRN126" s="59"/>
      <c r="TRO126" s="59"/>
      <c r="TRP126" s="52"/>
      <c r="TRQ126" s="52"/>
      <c r="TRR126" s="52"/>
      <c r="TRS126" s="52"/>
      <c r="TRT126" s="52"/>
      <c r="TRU126" s="59"/>
      <c r="TRV126" s="59"/>
      <c r="TRW126" s="59"/>
      <c r="TRX126" s="59"/>
      <c r="TRY126" s="60"/>
      <c r="TRZ126" s="278"/>
      <c r="TSA126" s="243"/>
      <c r="TSB126" s="244"/>
      <c r="TSC126" s="244"/>
      <c r="TSD126" s="244"/>
      <c r="TSE126" s="244"/>
      <c r="TSF126" s="244"/>
      <c r="TSG126" s="201"/>
      <c r="TSH126" s="210"/>
      <c r="TSI126" s="15"/>
      <c r="TSJ126" s="15"/>
      <c r="TSK126" s="15"/>
      <c r="TSL126" s="15"/>
      <c r="TSM126" s="15"/>
      <c r="TSN126" s="15"/>
      <c r="TSO126" s="15"/>
      <c r="TSP126" s="15"/>
      <c r="TSQ126" s="15"/>
      <c r="TSR126" s="15"/>
      <c r="TSS126" s="19"/>
      <c r="TST126" s="15"/>
      <c r="TSU126" s="15"/>
      <c r="TSV126" s="15"/>
      <c r="TSW126" s="15"/>
      <c r="TSX126" s="15"/>
      <c r="TSY126" s="15"/>
      <c r="TSZ126" s="19"/>
      <c r="TTA126" s="59"/>
      <c r="TTB126" s="59"/>
      <c r="TTC126" s="52"/>
      <c r="TTD126" s="52"/>
      <c r="TTE126" s="52"/>
      <c r="TTF126" s="52"/>
      <c r="TTG126" s="52"/>
      <c r="TTH126" s="59"/>
      <c r="TTI126" s="59"/>
      <c r="TTJ126" s="59"/>
      <c r="TTK126" s="59"/>
      <c r="TTL126" s="60"/>
      <c r="TTM126" s="278"/>
      <c r="TTN126" s="243"/>
      <c r="TTO126" s="244"/>
      <c r="TTP126" s="244"/>
      <c r="TTQ126" s="244"/>
      <c r="TTR126" s="244"/>
      <c r="TTS126" s="244"/>
      <c r="TTT126" s="201"/>
      <c r="TTU126" s="210"/>
      <c r="TTV126" s="15"/>
      <c r="TTW126" s="15"/>
      <c r="TTX126" s="15"/>
      <c r="TTY126" s="15"/>
      <c r="TTZ126" s="15"/>
      <c r="TUA126" s="15"/>
      <c r="TUB126" s="15"/>
      <c r="TUC126" s="15"/>
      <c r="TUD126" s="15"/>
      <c r="TUE126" s="15"/>
      <c r="TUF126" s="19"/>
      <c r="TUG126" s="15"/>
      <c r="TUH126" s="15"/>
      <c r="TUI126" s="15"/>
      <c r="TUJ126" s="15"/>
      <c r="TUK126" s="15"/>
      <c r="TUL126" s="15"/>
      <c r="TUM126" s="19"/>
      <c r="TUN126" s="59"/>
      <c r="TUO126" s="59"/>
      <c r="TUP126" s="52"/>
      <c r="TUQ126" s="52"/>
      <c r="TUR126" s="52"/>
      <c r="TUS126" s="52"/>
      <c r="TUT126" s="52"/>
      <c r="TUU126" s="59"/>
      <c r="TUV126" s="59"/>
      <c r="TUW126" s="59"/>
      <c r="TUX126" s="59"/>
      <c r="TUY126" s="60"/>
      <c r="TUZ126" s="278"/>
      <c r="TVA126" s="243"/>
      <c r="TVB126" s="244"/>
      <c r="TVC126" s="244"/>
      <c r="TVD126" s="244"/>
      <c r="TVE126" s="244"/>
      <c r="TVF126" s="244"/>
      <c r="TVG126" s="201"/>
      <c r="TVH126" s="210"/>
      <c r="TVI126" s="15"/>
      <c r="TVJ126" s="15"/>
      <c r="TVK126" s="15"/>
      <c r="TVL126" s="15"/>
      <c r="TVM126" s="15"/>
      <c r="TVN126" s="15"/>
      <c r="TVO126" s="15"/>
      <c r="TVP126" s="15"/>
      <c r="TVQ126" s="15"/>
      <c r="TVR126" s="15"/>
      <c r="TVS126" s="19"/>
      <c r="TVT126" s="15"/>
      <c r="TVU126" s="15"/>
      <c r="TVV126" s="15"/>
      <c r="TVW126" s="15"/>
      <c r="TVX126" s="15"/>
      <c r="TVY126" s="15"/>
      <c r="TVZ126" s="19"/>
      <c r="TWA126" s="59"/>
      <c r="TWB126" s="59"/>
      <c r="TWC126" s="52"/>
      <c r="TWD126" s="52"/>
      <c r="TWE126" s="52"/>
      <c r="TWF126" s="52"/>
      <c r="TWG126" s="52"/>
      <c r="TWH126" s="59"/>
      <c r="TWI126" s="59"/>
      <c r="TWJ126" s="59"/>
      <c r="TWK126" s="59"/>
      <c r="TWL126" s="60"/>
      <c r="TWM126" s="278"/>
      <c r="TWN126" s="243"/>
      <c r="TWO126" s="244"/>
      <c r="TWP126" s="244"/>
      <c r="TWQ126" s="244"/>
      <c r="TWR126" s="244"/>
      <c r="TWS126" s="244"/>
      <c r="TWT126" s="201"/>
      <c r="TWU126" s="210"/>
      <c r="TWV126" s="15"/>
      <c r="TWW126" s="15"/>
      <c r="TWX126" s="15"/>
      <c r="TWY126" s="15"/>
      <c r="TWZ126" s="15"/>
      <c r="TXA126" s="15"/>
      <c r="TXB126" s="15"/>
      <c r="TXC126" s="15"/>
      <c r="TXD126" s="15"/>
      <c r="TXE126" s="15"/>
      <c r="TXF126" s="19"/>
      <c r="TXG126" s="15"/>
      <c r="TXH126" s="15"/>
      <c r="TXI126" s="15"/>
      <c r="TXJ126" s="15"/>
      <c r="TXK126" s="15"/>
      <c r="TXL126" s="15"/>
      <c r="TXM126" s="19"/>
      <c r="TXN126" s="59"/>
      <c r="TXO126" s="59"/>
      <c r="TXP126" s="52"/>
      <c r="TXQ126" s="52"/>
      <c r="TXR126" s="52"/>
      <c r="TXS126" s="52"/>
      <c r="TXT126" s="52"/>
      <c r="TXU126" s="59"/>
      <c r="TXV126" s="59"/>
      <c r="TXW126" s="59"/>
      <c r="TXX126" s="59"/>
      <c r="TXY126" s="60"/>
      <c r="TXZ126" s="278"/>
      <c r="TYA126" s="243"/>
      <c r="TYB126" s="244"/>
      <c r="TYC126" s="244"/>
      <c r="TYD126" s="244"/>
      <c r="TYE126" s="244"/>
      <c r="TYF126" s="244"/>
      <c r="TYG126" s="201"/>
      <c r="TYH126" s="210"/>
      <c r="TYI126" s="15"/>
      <c r="TYJ126" s="15"/>
      <c r="TYK126" s="15"/>
      <c r="TYL126" s="15"/>
      <c r="TYM126" s="15"/>
      <c r="TYN126" s="15"/>
      <c r="TYO126" s="15"/>
      <c r="TYP126" s="15"/>
      <c r="TYQ126" s="15"/>
      <c r="TYR126" s="15"/>
      <c r="TYS126" s="19"/>
      <c r="TYT126" s="15"/>
      <c r="TYU126" s="15"/>
      <c r="TYV126" s="15"/>
      <c r="TYW126" s="15"/>
      <c r="TYX126" s="15"/>
      <c r="TYY126" s="15"/>
      <c r="TYZ126" s="19"/>
      <c r="TZA126" s="59"/>
      <c r="TZB126" s="59"/>
      <c r="TZC126" s="52"/>
      <c r="TZD126" s="52"/>
      <c r="TZE126" s="52"/>
      <c r="TZF126" s="52"/>
      <c r="TZG126" s="52"/>
      <c r="TZH126" s="59"/>
      <c r="TZI126" s="59"/>
      <c r="TZJ126" s="59"/>
      <c r="TZK126" s="59"/>
      <c r="TZL126" s="60"/>
      <c r="TZM126" s="278"/>
      <c r="TZN126" s="243"/>
      <c r="TZO126" s="244"/>
      <c r="TZP126" s="244"/>
      <c r="TZQ126" s="244"/>
      <c r="TZR126" s="244"/>
      <c r="TZS126" s="244"/>
      <c r="TZT126" s="201"/>
      <c r="TZU126" s="210"/>
      <c r="TZV126" s="15"/>
      <c r="TZW126" s="15"/>
      <c r="TZX126" s="15"/>
      <c r="TZY126" s="15"/>
      <c r="TZZ126" s="15"/>
      <c r="UAA126" s="15"/>
      <c r="UAB126" s="15"/>
      <c r="UAC126" s="15"/>
      <c r="UAD126" s="15"/>
      <c r="UAE126" s="15"/>
      <c r="UAF126" s="19"/>
      <c r="UAG126" s="15"/>
      <c r="UAH126" s="15"/>
      <c r="UAI126" s="15"/>
      <c r="UAJ126" s="15"/>
      <c r="UAK126" s="15"/>
      <c r="UAL126" s="15"/>
      <c r="UAM126" s="19"/>
      <c r="UAN126" s="59"/>
      <c r="UAO126" s="59"/>
      <c r="UAP126" s="52"/>
      <c r="UAQ126" s="52"/>
      <c r="UAR126" s="52"/>
      <c r="UAS126" s="52"/>
      <c r="UAT126" s="52"/>
      <c r="UAU126" s="59"/>
      <c r="UAV126" s="59"/>
      <c r="UAW126" s="59"/>
      <c r="UAX126" s="59"/>
      <c r="UAY126" s="60"/>
      <c r="UAZ126" s="278"/>
      <c r="UBA126" s="243"/>
      <c r="UBB126" s="244"/>
      <c r="UBC126" s="244"/>
      <c r="UBD126" s="244"/>
      <c r="UBE126" s="244"/>
      <c r="UBF126" s="244"/>
      <c r="UBG126" s="201"/>
      <c r="UBH126" s="210"/>
      <c r="UBI126" s="15"/>
      <c r="UBJ126" s="15"/>
      <c r="UBK126" s="15"/>
      <c r="UBL126" s="15"/>
      <c r="UBM126" s="15"/>
      <c r="UBN126" s="15"/>
      <c r="UBO126" s="15"/>
      <c r="UBP126" s="15"/>
      <c r="UBQ126" s="15"/>
      <c r="UBR126" s="15"/>
      <c r="UBS126" s="19"/>
      <c r="UBT126" s="15"/>
      <c r="UBU126" s="15"/>
      <c r="UBV126" s="15"/>
      <c r="UBW126" s="15"/>
      <c r="UBX126" s="15"/>
      <c r="UBY126" s="15"/>
      <c r="UBZ126" s="19"/>
      <c r="UCA126" s="59"/>
      <c r="UCB126" s="59"/>
      <c r="UCC126" s="52"/>
      <c r="UCD126" s="52"/>
      <c r="UCE126" s="52"/>
      <c r="UCF126" s="52"/>
      <c r="UCG126" s="52"/>
      <c r="UCH126" s="59"/>
      <c r="UCI126" s="59"/>
      <c r="UCJ126" s="59"/>
      <c r="UCK126" s="59"/>
      <c r="UCL126" s="60"/>
      <c r="UCM126" s="278"/>
      <c r="UCN126" s="243"/>
      <c r="UCO126" s="244"/>
      <c r="UCP126" s="244"/>
      <c r="UCQ126" s="244"/>
      <c r="UCR126" s="244"/>
      <c r="UCS126" s="244"/>
      <c r="UCT126" s="201"/>
      <c r="UCU126" s="210"/>
      <c r="UCV126" s="15"/>
      <c r="UCW126" s="15"/>
      <c r="UCX126" s="15"/>
      <c r="UCY126" s="15"/>
      <c r="UCZ126" s="15"/>
      <c r="UDA126" s="15"/>
      <c r="UDB126" s="15"/>
      <c r="UDC126" s="15"/>
      <c r="UDD126" s="15"/>
      <c r="UDE126" s="15"/>
      <c r="UDF126" s="19"/>
      <c r="UDG126" s="15"/>
      <c r="UDH126" s="15"/>
      <c r="UDI126" s="15"/>
      <c r="UDJ126" s="15"/>
      <c r="UDK126" s="15"/>
      <c r="UDL126" s="15"/>
      <c r="UDM126" s="19"/>
      <c r="UDN126" s="59"/>
      <c r="UDO126" s="59"/>
      <c r="UDP126" s="52"/>
      <c r="UDQ126" s="52"/>
      <c r="UDR126" s="52"/>
      <c r="UDS126" s="52"/>
      <c r="UDT126" s="52"/>
      <c r="UDU126" s="59"/>
      <c r="UDV126" s="59"/>
      <c r="UDW126" s="59"/>
      <c r="UDX126" s="59"/>
      <c r="UDY126" s="60"/>
      <c r="UDZ126" s="278"/>
      <c r="UEA126" s="243"/>
      <c r="UEB126" s="244"/>
      <c r="UEC126" s="244"/>
      <c r="UED126" s="244"/>
      <c r="UEE126" s="244"/>
      <c r="UEF126" s="244"/>
      <c r="UEG126" s="201"/>
      <c r="UEH126" s="210"/>
      <c r="UEI126" s="15"/>
      <c r="UEJ126" s="15"/>
      <c r="UEK126" s="15"/>
      <c r="UEL126" s="15"/>
      <c r="UEM126" s="15"/>
      <c r="UEN126" s="15"/>
      <c r="UEO126" s="15"/>
      <c r="UEP126" s="15"/>
      <c r="UEQ126" s="15"/>
      <c r="UER126" s="15"/>
      <c r="UES126" s="19"/>
      <c r="UET126" s="15"/>
      <c r="UEU126" s="15"/>
      <c r="UEV126" s="15"/>
      <c r="UEW126" s="15"/>
      <c r="UEX126" s="15"/>
      <c r="UEY126" s="15"/>
      <c r="UEZ126" s="19"/>
      <c r="UFA126" s="59"/>
      <c r="UFB126" s="59"/>
      <c r="UFC126" s="52"/>
      <c r="UFD126" s="52"/>
      <c r="UFE126" s="52"/>
      <c r="UFF126" s="52"/>
      <c r="UFG126" s="52"/>
      <c r="UFH126" s="59"/>
      <c r="UFI126" s="59"/>
      <c r="UFJ126" s="59"/>
      <c r="UFK126" s="59"/>
      <c r="UFL126" s="60"/>
      <c r="UFM126" s="278"/>
      <c r="UFN126" s="243"/>
      <c r="UFO126" s="244"/>
      <c r="UFP126" s="244"/>
      <c r="UFQ126" s="244"/>
      <c r="UFR126" s="244"/>
      <c r="UFS126" s="244"/>
      <c r="UFT126" s="201"/>
      <c r="UFU126" s="210"/>
      <c r="UFV126" s="15"/>
      <c r="UFW126" s="15"/>
      <c r="UFX126" s="15"/>
      <c r="UFY126" s="15"/>
      <c r="UFZ126" s="15"/>
      <c r="UGA126" s="15"/>
      <c r="UGB126" s="15"/>
      <c r="UGC126" s="15"/>
      <c r="UGD126" s="15"/>
      <c r="UGE126" s="15"/>
      <c r="UGF126" s="19"/>
      <c r="UGG126" s="15"/>
      <c r="UGH126" s="15"/>
      <c r="UGI126" s="15"/>
      <c r="UGJ126" s="15"/>
      <c r="UGK126" s="15"/>
      <c r="UGL126" s="15"/>
      <c r="UGM126" s="19"/>
      <c r="UGN126" s="59"/>
      <c r="UGO126" s="59"/>
      <c r="UGP126" s="52"/>
      <c r="UGQ126" s="52"/>
      <c r="UGR126" s="52"/>
      <c r="UGS126" s="52"/>
      <c r="UGT126" s="52"/>
      <c r="UGU126" s="59"/>
      <c r="UGV126" s="59"/>
      <c r="UGW126" s="59"/>
      <c r="UGX126" s="59"/>
      <c r="UGY126" s="60"/>
      <c r="UGZ126" s="278"/>
      <c r="UHA126" s="243"/>
      <c r="UHB126" s="244"/>
      <c r="UHC126" s="244"/>
      <c r="UHD126" s="244"/>
      <c r="UHE126" s="244"/>
      <c r="UHF126" s="244"/>
      <c r="UHG126" s="201"/>
      <c r="UHH126" s="210"/>
      <c r="UHI126" s="15"/>
      <c r="UHJ126" s="15"/>
      <c r="UHK126" s="15"/>
      <c r="UHL126" s="15"/>
      <c r="UHM126" s="15"/>
      <c r="UHN126" s="15"/>
      <c r="UHO126" s="15"/>
      <c r="UHP126" s="15"/>
      <c r="UHQ126" s="15"/>
      <c r="UHR126" s="15"/>
      <c r="UHS126" s="19"/>
      <c r="UHT126" s="15"/>
      <c r="UHU126" s="15"/>
      <c r="UHV126" s="15"/>
      <c r="UHW126" s="15"/>
      <c r="UHX126" s="15"/>
      <c r="UHY126" s="15"/>
      <c r="UHZ126" s="19"/>
      <c r="UIA126" s="59"/>
      <c r="UIB126" s="59"/>
      <c r="UIC126" s="52"/>
      <c r="UID126" s="52"/>
      <c r="UIE126" s="52"/>
      <c r="UIF126" s="52"/>
      <c r="UIG126" s="52"/>
      <c r="UIH126" s="59"/>
      <c r="UII126" s="59"/>
      <c r="UIJ126" s="59"/>
      <c r="UIK126" s="59"/>
      <c r="UIL126" s="60"/>
      <c r="UIM126" s="278"/>
      <c r="UIN126" s="243"/>
      <c r="UIO126" s="244"/>
      <c r="UIP126" s="244"/>
      <c r="UIQ126" s="244"/>
      <c r="UIR126" s="244"/>
      <c r="UIS126" s="244"/>
      <c r="UIT126" s="201"/>
      <c r="UIU126" s="210"/>
      <c r="UIV126" s="15"/>
      <c r="UIW126" s="15"/>
      <c r="UIX126" s="15"/>
      <c r="UIY126" s="15"/>
      <c r="UIZ126" s="15"/>
      <c r="UJA126" s="15"/>
      <c r="UJB126" s="15"/>
      <c r="UJC126" s="15"/>
      <c r="UJD126" s="15"/>
      <c r="UJE126" s="15"/>
      <c r="UJF126" s="19"/>
      <c r="UJG126" s="15"/>
      <c r="UJH126" s="15"/>
      <c r="UJI126" s="15"/>
      <c r="UJJ126" s="15"/>
      <c r="UJK126" s="15"/>
      <c r="UJL126" s="15"/>
      <c r="UJM126" s="19"/>
      <c r="UJN126" s="59"/>
      <c r="UJO126" s="59"/>
      <c r="UJP126" s="52"/>
      <c r="UJQ126" s="52"/>
      <c r="UJR126" s="52"/>
      <c r="UJS126" s="52"/>
      <c r="UJT126" s="52"/>
      <c r="UJU126" s="59"/>
      <c r="UJV126" s="59"/>
      <c r="UJW126" s="59"/>
      <c r="UJX126" s="59"/>
      <c r="UJY126" s="60"/>
      <c r="UJZ126" s="278"/>
      <c r="UKA126" s="243"/>
      <c r="UKB126" s="244"/>
      <c r="UKC126" s="244"/>
      <c r="UKD126" s="244"/>
      <c r="UKE126" s="244"/>
      <c r="UKF126" s="244"/>
      <c r="UKG126" s="201"/>
      <c r="UKH126" s="210"/>
      <c r="UKI126" s="15"/>
      <c r="UKJ126" s="15"/>
      <c r="UKK126" s="15"/>
      <c r="UKL126" s="15"/>
      <c r="UKM126" s="15"/>
      <c r="UKN126" s="15"/>
      <c r="UKO126" s="15"/>
      <c r="UKP126" s="15"/>
      <c r="UKQ126" s="15"/>
      <c r="UKR126" s="15"/>
      <c r="UKS126" s="19"/>
      <c r="UKT126" s="15"/>
      <c r="UKU126" s="15"/>
      <c r="UKV126" s="15"/>
      <c r="UKW126" s="15"/>
      <c r="UKX126" s="15"/>
      <c r="UKY126" s="15"/>
      <c r="UKZ126" s="19"/>
      <c r="ULA126" s="59"/>
      <c r="ULB126" s="59"/>
      <c r="ULC126" s="52"/>
      <c r="ULD126" s="52"/>
      <c r="ULE126" s="52"/>
      <c r="ULF126" s="52"/>
      <c r="ULG126" s="52"/>
      <c r="ULH126" s="59"/>
      <c r="ULI126" s="59"/>
      <c r="ULJ126" s="59"/>
      <c r="ULK126" s="59"/>
      <c r="ULL126" s="60"/>
      <c r="ULM126" s="278"/>
      <c r="ULN126" s="243"/>
      <c r="ULO126" s="244"/>
      <c r="ULP126" s="244"/>
      <c r="ULQ126" s="244"/>
      <c r="ULR126" s="244"/>
      <c r="ULS126" s="244"/>
      <c r="ULT126" s="201"/>
      <c r="ULU126" s="210"/>
      <c r="ULV126" s="15"/>
      <c r="ULW126" s="15"/>
      <c r="ULX126" s="15"/>
      <c r="ULY126" s="15"/>
      <c r="ULZ126" s="15"/>
      <c r="UMA126" s="15"/>
      <c r="UMB126" s="15"/>
      <c r="UMC126" s="15"/>
      <c r="UMD126" s="15"/>
      <c r="UME126" s="15"/>
      <c r="UMF126" s="19"/>
      <c r="UMG126" s="15"/>
      <c r="UMH126" s="15"/>
      <c r="UMI126" s="15"/>
      <c r="UMJ126" s="15"/>
      <c r="UMK126" s="15"/>
      <c r="UML126" s="15"/>
      <c r="UMM126" s="19"/>
      <c r="UMN126" s="59"/>
      <c r="UMO126" s="59"/>
      <c r="UMP126" s="52"/>
      <c r="UMQ126" s="52"/>
      <c r="UMR126" s="52"/>
      <c r="UMS126" s="52"/>
      <c r="UMT126" s="52"/>
      <c r="UMU126" s="59"/>
      <c r="UMV126" s="59"/>
      <c r="UMW126" s="59"/>
      <c r="UMX126" s="59"/>
      <c r="UMY126" s="60"/>
      <c r="UMZ126" s="278"/>
      <c r="UNA126" s="243"/>
      <c r="UNB126" s="244"/>
      <c r="UNC126" s="244"/>
      <c r="UND126" s="244"/>
      <c r="UNE126" s="244"/>
      <c r="UNF126" s="244"/>
      <c r="UNG126" s="201"/>
      <c r="UNH126" s="210"/>
      <c r="UNI126" s="15"/>
      <c r="UNJ126" s="15"/>
      <c r="UNK126" s="15"/>
      <c r="UNL126" s="15"/>
      <c r="UNM126" s="15"/>
      <c r="UNN126" s="15"/>
      <c r="UNO126" s="15"/>
      <c r="UNP126" s="15"/>
      <c r="UNQ126" s="15"/>
      <c r="UNR126" s="15"/>
      <c r="UNS126" s="19"/>
      <c r="UNT126" s="15"/>
      <c r="UNU126" s="15"/>
      <c r="UNV126" s="15"/>
      <c r="UNW126" s="15"/>
      <c r="UNX126" s="15"/>
      <c r="UNY126" s="15"/>
      <c r="UNZ126" s="19"/>
      <c r="UOA126" s="59"/>
      <c r="UOB126" s="59"/>
      <c r="UOC126" s="52"/>
      <c r="UOD126" s="52"/>
      <c r="UOE126" s="52"/>
      <c r="UOF126" s="52"/>
      <c r="UOG126" s="52"/>
      <c r="UOH126" s="59"/>
      <c r="UOI126" s="59"/>
      <c r="UOJ126" s="59"/>
      <c r="UOK126" s="59"/>
      <c r="UOL126" s="60"/>
      <c r="UOM126" s="278"/>
      <c r="UON126" s="243"/>
      <c r="UOO126" s="244"/>
      <c r="UOP126" s="244"/>
      <c r="UOQ126" s="244"/>
      <c r="UOR126" s="244"/>
      <c r="UOS126" s="244"/>
      <c r="UOT126" s="201"/>
      <c r="UOU126" s="210"/>
      <c r="UOV126" s="15"/>
      <c r="UOW126" s="15"/>
      <c r="UOX126" s="15"/>
      <c r="UOY126" s="15"/>
      <c r="UOZ126" s="15"/>
      <c r="UPA126" s="15"/>
      <c r="UPB126" s="15"/>
      <c r="UPC126" s="15"/>
      <c r="UPD126" s="15"/>
      <c r="UPE126" s="15"/>
      <c r="UPF126" s="19"/>
      <c r="UPG126" s="15"/>
      <c r="UPH126" s="15"/>
      <c r="UPI126" s="15"/>
      <c r="UPJ126" s="15"/>
      <c r="UPK126" s="15"/>
      <c r="UPL126" s="15"/>
      <c r="UPM126" s="19"/>
      <c r="UPN126" s="59"/>
      <c r="UPO126" s="59"/>
      <c r="UPP126" s="52"/>
      <c r="UPQ126" s="52"/>
      <c r="UPR126" s="52"/>
      <c r="UPS126" s="52"/>
      <c r="UPT126" s="52"/>
      <c r="UPU126" s="59"/>
      <c r="UPV126" s="59"/>
      <c r="UPW126" s="59"/>
      <c r="UPX126" s="59"/>
      <c r="UPY126" s="60"/>
      <c r="UPZ126" s="278"/>
      <c r="UQA126" s="243"/>
      <c r="UQB126" s="244"/>
      <c r="UQC126" s="244"/>
      <c r="UQD126" s="244"/>
      <c r="UQE126" s="244"/>
      <c r="UQF126" s="244"/>
      <c r="UQG126" s="201"/>
      <c r="UQH126" s="210"/>
      <c r="UQI126" s="15"/>
      <c r="UQJ126" s="15"/>
      <c r="UQK126" s="15"/>
      <c r="UQL126" s="15"/>
      <c r="UQM126" s="15"/>
      <c r="UQN126" s="15"/>
      <c r="UQO126" s="15"/>
      <c r="UQP126" s="15"/>
      <c r="UQQ126" s="15"/>
      <c r="UQR126" s="15"/>
      <c r="UQS126" s="19"/>
      <c r="UQT126" s="15"/>
      <c r="UQU126" s="15"/>
      <c r="UQV126" s="15"/>
      <c r="UQW126" s="15"/>
      <c r="UQX126" s="15"/>
      <c r="UQY126" s="15"/>
      <c r="UQZ126" s="19"/>
      <c r="URA126" s="59"/>
      <c r="URB126" s="59"/>
      <c r="URC126" s="52"/>
      <c r="URD126" s="52"/>
      <c r="URE126" s="52"/>
      <c r="URF126" s="52"/>
      <c r="URG126" s="52"/>
      <c r="URH126" s="59"/>
      <c r="URI126" s="59"/>
      <c r="URJ126" s="59"/>
      <c r="URK126" s="59"/>
      <c r="URL126" s="60"/>
      <c r="URM126" s="278"/>
      <c r="URN126" s="243"/>
      <c r="URO126" s="244"/>
      <c r="URP126" s="244"/>
      <c r="URQ126" s="244"/>
      <c r="URR126" s="244"/>
      <c r="URS126" s="244"/>
      <c r="URT126" s="201"/>
      <c r="URU126" s="210"/>
      <c r="URV126" s="15"/>
      <c r="URW126" s="15"/>
      <c r="URX126" s="15"/>
      <c r="URY126" s="15"/>
      <c r="URZ126" s="15"/>
      <c r="USA126" s="15"/>
      <c r="USB126" s="15"/>
      <c r="USC126" s="15"/>
      <c r="USD126" s="15"/>
      <c r="USE126" s="15"/>
      <c r="USF126" s="19"/>
      <c r="USG126" s="15"/>
      <c r="USH126" s="15"/>
      <c r="USI126" s="15"/>
      <c r="USJ126" s="15"/>
      <c r="USK126" s="15"/>
      <c r="USL126" s="15"/>
      <c r="USM126" s="19"/>
      <c r="USN126" s="59"/>
      <c r="USO126" s="59"/>
      <c r="USP126" s="52"/>
      <c r="USQ126" s="52"/>
      <c r="USR126" s="52"/>
      <c r="USS126" s="52"/>
      <c r="UST126" s="52"/>
      <c r="USU126" s="59"/>
      <c r="USV126" s="59"/>
      <c r="USW126" s="59"/>
      <c r="USX126" s="59"/>
      <c r="USY126" s="60"/>
      <c r="USZ126" s="278"/>
      <c r="UTA126" s="243"/>
      <c r="UTB126" s="244"/>
      <c r="UTC126" s="244"/>
      <c r="UTD126" s="244"/>
      <c r="UTE126" s="244"/>
      <c r="UTF126" s="244"/>
      <c r="UTG126" s="201"/>
      <c r="UTH126" s="210"/>
      <c r="UTI126" s="15"/>
      <c r="UTJ126" s="15"/>
      <c r="UTK126" s="15"/>
      <c r="UTL126" s="15"/>
      <c r="UTM126" s="15"/>
      <c r="UTN126" s="15"/>
      <c r="UTO126" s="15"/>
      <c r="UTP126" s="15"/>
      <c r="UTQ126" s="15"/>
      <c r="UTR126" s="15"/>
      <c r="UTS126" s="19"/>
      <c r="UTT126" s="15"/>
      <c r="UTU126" s="15"/>
      <c r="UTV126" s="15"/>
      <c r="UTW126" s="15"/>
      <c r="UTX126" s="15"/>
      <c r="UTY126" s="15"/>
      <c r="UTZ126" s="19"/>
      <c r="UUA126" s="59"/>
      <c r="UUB126" s="59"/>
      <c r="UUC126" s="52"/>
      <c r="UUD126" s="52"/>
      <c r="UUE126" s="52"/>
      <c r="UUF126" s="52"/>
      <c r="UUG126" s="52"/>
      <c r="UUH126" s="59"/>
      <c r="UUI126" s="59"/>
      <c r="UUJ126" s="59"/>
      <c r="UUK126" s="59"/>
      <c r="UUL126" s="60"/>
      <c r="UUM126" s="278"/>
      <c r="UUN126" s="243"/>
      <c r="UUO126" s="244"/>
      <c r="UUP126" s="244"/>
      <c r="UUQ126" s="244"/>
      <c r="UUR126" s="244"/>
      <c r="UUS126" s="244"/>
      <c r="UUT126" s="201"/>
      <c r="UUU126" s="210"/>
      <c r="UUV126" s="15"/>
      <c r="UUW126" s="15"/>
      <c r="UUX126" s="15"/>
      <c r="UUY126" s="15"/>
      <c r="UUZ126" s="15"/>
      <c r="UVA126" s="15"/>
      <c r="UVB126" s="15"/>
      <c r="UVC126" s="15"/>
      <c r="UVD126" s="15"/>
      <c r="UVE126" s="15"/>
      <c r="UVF126" s="19"/>
      <c r="UVG126" s="15"/>
      <c r="UVH126" s="15"/>
      <c r="UVI126" s="15"/>
      <c r="UVJ126" s="15"/>
      <c r="UVK126" s="15"/>
      <c r="UVL126" s="15"/>
      <c r="UVM126" s="19"/>
      <c r="UVN126" s="59"/>
      <c r="UVO126" s="59"/>
      <c r="UVP126" s="52"/>
      <c r="UVQ126" s="52"/>
      <c r="UVR126" s="52"/>
      <c r="UVS126" s="52"/>
      <c r="UVT126" s="52"/>
      <c r="UVU126" s="59"/>
      <c r="UVV126" s="59"/>
      <c r="UVW126" s="59"/>
      <c r="UVX126" s="59"/>
      <c r="UVY126" s="60"/>
      <c r="UVZ126" s="278"/>
      <c r="UWA126" s="243"/>
      <c r="UWB126" s="244"/>
      <c r="UWC126" s="244"/>
      <c r="UWD126" s="244"/>
      <c r="UWE126" s="244"/>
      <c r="UWF126" s="244"/>
      <c r="UWG126" s="201"/>
      <c r="UWH126" s="210"/>
      <c r="UWI126" s="15"/>
      <c r="UWJ126" s="15"/>
      <c r="UWK126" s="15"/>
      <c r="UWL126" s="15"/>
      <c r="UWM126" s="15"/>
      <c r="UWN126" s="15"/>
      <c r="UWO126" s="15"/>
      <c r="UWP126" s="15"/>
      <c r="UWQ126" s="15"/>
      <c r="UWR126" s="15"/>
      <c r="UWS126" s="19"/>
      <c r="UWT126" s="15"/>
      <c r="UWU126" s="15"/>
      <c r="UWV126" s="15"/>
      <c r="UWW126" s="15"/>
      <c r="UWX126" s="15"/>
      <c r="UWY126" s="15"/>
      <c r="UWZ126" s="19"/>
      <c r="UXA126" s="59"/>
      <c r="UXB126" s="59"/>
      <c r="UXC126" s="52"/>
      <c r="UXD126" s="52"/>
      <c r="UXE126" s="52"/>
      <c r="UXF126" s="52"/>
      <c r="UXG126" s="52"/>
      <c r="UXH126" s="59"/>
      <c r="UXI126" s="59"/>
      <c r="UXJ126" s="59"/>
      <c r="UXK126" s="59"/>
      <c r="UXL126" s="60"/>
      <c r="UXM126" s="278"/>
      <c r="UXN126" s="243"/>
      <c r="UXO126" s="244"/>
      <c r="UXP126" s="244"/>
      <c r="UXQ126" s="244"/>
      <c r="UXR126" s="244"/>
      <c r="UXS126" s="244"/>
      <c r="UXT126" s="201"/>
      <c r="UXU126" s="210"/>
      <c r="UXV126" s="15"/>
      <c r="UXW126" s="15"/>
      <c r="UXX126" s="15"/>
      <c r="UXY126" s="15"/>
      <c r="UXZ126" s="15"/>
      <c r="UYA126" s="15"/>
      <c r="UYB126" s="15"/>
      <c r="UYC126" s="15"/>
      <c r="UYD126" s="15"/>
      <c r="UYE126" s="15"/>
      <c r="UYF126" s="19"/>
      <c r="UYG126" s="15"/>
      <c r="UYH126" s="15"/>
      <c r="UYI126" s="15"/>
      <c r="UYJ126" s="15"/>
      <c r="UYK126" s="15"/>
      <c r="UYL126" s="15"/>
      <c r="UYM126" s="19"/>
      <c r="UYN126" s="59"/>
      <c r="UYO126" s="59"/>
      <c r="UYP126" s="52"/>
      <c r="UYQ126" s="52"/>
      <c r="UYR126" s="52"/>
      <c r="UYS126" s="52"/>
      <c r="UYT126" s="52"/>
      <c r="UYU126" s="59"/>
      <c r="UYV126" s="59"/>
      <c r="UYW126" s="59"/>
      <c r="UYX126" s="59"/>
      <c r="UYY126" s="60"/>
      <c r="UYZ126" s="278"/>
      <c r="UZA126" s="243"/>
      <c r="UZB126" s="244"/>
      <c r="UZC126" s="244"/>
      <c r="UZD126" s="244"/>
      <c r="UZE126" s="244"/>
      <c r="UZF126" s="244"/>
      <c r="UZG126" s="201"/>
      <c r="UZH126" s="210"/>
      <c r="UZI126" s="15"/>
      <c r="UZJ126" s="15"/>
      <c r="UZK126" s="15"/>
      <c r="UZL126" s="15"/>
      <c r="UZM126" s="15"/>
      <c r="UZN126" s="15"/>
      <c r="UZO126" s="15"/>
      <c r="UZP126" s="15"/>
      <c r="UZQ126" s="15"/>
      <c r="UZR126" s="15"/>
      <c r="UZS126" s="19"/>
      <c r="UZT126" s="15"/>
      <c r="UZU126" s="15"/>
      <c r="UZV126" s="15"/>
      <c r="UZW126" s="15"/>
      <c r="UZX126" s="15"/>
      <c r="UZY126" s="15"/>
      <c r="UZZ126" s="19"/>
      <c r="VAA126" s="59"/>
      <c r="VAB126" s="59"/>
      <c r="VAC126" s="52"/>
      <c r="VAD126" s="52"/>
      <c r="VAE126" s="52"/>
      <c r="VAF126" s="52"/>
      <c r="VAG126" s="52"/>
      <c r="VAH126" s="59"/>
      <c r="VAI126" s="59"/>
      <c r="VAJ126" s="59"/>
      <c r="VAK126" s="59"/>
      <c r="VAL126" s="60"/>
      <c r="VAM126" s="278"/>
      <c r="VAN126" s="243"/>
      <c r="VAO126" s="244"/>
      <c r="VAP126" s="244"/>
      <c r="VAQ126" s="244"/>
      <c r="VAR126" s="244"/>
      <c r="VAS126" s="244"/>
      <c r="VAT126" s="201"/>
      <c r="VAU126" s="210"/>
      <c r="VAV126" s="15"/>
      <c r="VAW126" s="15"/>
      <c r="VAX126" s="15"/>
      <c r="VAY126" s="15"/>
      <c r="VAZ126" s="15"/>
      <c r="VBA126" s="15"/>
      <c r="VBB126" s="15"/>
      <c r="VBC126" s="15"/>
      <c r="VBD126" s="15"/>
      <c r="VBE126" s="15"/>
      <c r="VBF126" s="19"/>
      <c r="VBG126" s="15"/>
      <c r="VBH126" s="15"/>
      <c r="VBI126" s="15"/>
      <c r="VBJ126" s="15"/>
      <c r="VBK126" s="15"/>
      <c r="VBL126" s="15"/>
      <c r="VBM126" s="19"/>
      <c r="VBN126" s="59"/>
      <c r="VBO126" s="59"/>
      <c r="VBP126" s="52"/>
      <c r="VBQ126" s="52"/>
      <c r="VBR126" s="52"/>
      <c r="VBS126" s="52"/>
      <c r="VBT126" s="52"/>
      <c r="VBU126" s="59"/>
      <c r="VBV126" s="59"/>
      <c r="VBW126" s="59"/>
      <c r="VBX126" s="59"/>
      <c r="VBY126" s="60"/>
      <c r="VBZ126" s="278"/>
      <c r="VCA126" s="243"/>
      <c r="VCB126" s="244"/>
      <c r="VCC126" s="244"/>
      <c r="VCD126" s="244"/>
      <c r="VCE126" s="244"/>
      <c r="VCF126" s="244"/>
      <c r="VCG126" s="201"/>
      <c r="VCH126" s="210"/>
      <c r="VCI126" s="15"/>
      <c r="VCJ126" s="15"/>
      <c r="VCK126" s="15"/>
      <c r="VCL126" s="15"/>
      <c r="VCM126" s="15"/>
      <c r="VCN126" s="15"/>
      <c r="VCO126" s="15"/>
      <c r="VCP126" s="15"/>
      <c r="VCQ126" s="15"/>
      <c r="VCR126" s="15"/>
      <c r="VCS126" s="19"/>
      <c r="VCT126" s="15"/>
      <c r="VCU126" s="15"/>
      <c r="VCV126" s="15"/>
      <c r="VCW126" s="15"/>
      <c r="VCX126" s="15"/>
      <c r="VCY126" s="15"/>
      <c r="VCZ126" s="19"/>
      <c r="VDA126" s="59"/>
      <c r="VDB126" s="59"/>
      <c r="VDC126" s="52"/>
      <c r="VDD126" s="52"/>
      <c r="VDE126" s="52"/>
      <c r="VDF126" s="52"/>
      <c r="VDG126" s="52"/>
      <c r="VDH126" s="59"/>
      <c r="VDI126" s="59"/>
      <c r="VDJ126" s="59"/>
      <c r="VDK126" s="59"/>
      <c r="VDL126" s="60"/>
      <c r="VDM126" s="278"/>
      <c r="VDN126" s="243"/>
      <c r="VDO126" s="244"/>
      <c r="VDP126" s="244"/>
      <c r="VDQ126" s="244"/>
      <c r="VDR126" s="244"/>
      <c r="VDS126" s="244"/>
      <c r="VDT126" s="201"/>
      <c r="VDU126" s="210"/>
      <c r="VDV126" s="15"/>
      <c r="VDW126" s="15"/>
      <c r="VDX126" s="15"/>
      <c r="VDY126" s="15"/>
      <c r="VDZ126" s="15"/>
      <c r="VEA126" s="15"/>
      <c r="VEB126" s="15"/>
      <c r="VEC126" s="15"/>
      <c r="VED126" s="15"/>
      <c r="VEE126" s="15"/>
      <c r="VEF126" s="19"/>
      <c r="VEG126" s="15"/>
      <c r="VEH126" s="15"/>
      <c r="VEI126" s="15"/>
      <c r="VEJ126" s="15"/>
      <c r="VEK126" s="15"/>
      <c r="VEL126" s="15"/>
      <c r="VEM126" s="19"/>
      <c r="VEN126" s="59"/>
      <c r="VEO126" s="59"/>
      <c r="VEP126" s="52"/>
      <c r="VEQ126" s="52"/>
      <c r="VER126" s="52"/>
      <c r="VES126" s="52"/>
      <c r="VET126" s="52"/>
      <c r="VEU126" s="59"/>
      <c r="VEV126" s="59"/>
      <c r="VEW126" s="59"/>
      <c r="VEX126" s="59"/>
      <c r="VEY126" s="60"/>
      <c r="VEZ126" s="278"/>
      <c r="VFA126" s="243"/>
      <c r="VFB126" s="244"/>
      <c r="VFC126" s="244"/>
      <c r="VFD126" s="244"/>
      <c r="VFE126" s="244"/>
      <c r="VFF126" s="244"/>
      <c r="VFG126" s="201"/>
      <c r="VFH126" s="210"/>
      <c r="VFI126" s="15"/>
      <c r="VFJ126" s="15"/>
      <c r="VFK126" s="15"/>
      <c r="VFL126" s="15"/>
      <c r="VFM126" s="15"/>
      <c r="VFN126" s="15"/>
      <c r="VFO126" s="15"/>
      <c r="VFP126" s="15"/>
      <c r="VFQ126" s="15"/>
      <c r="VFR126" s="15"/>
      <c r="VFS126" s="19"/>
      <c r="VFT126" s="15"/>
      <c r="VFU126" s="15"/>
      <c r="VFV126" s="15"/>
      <c r="VFW126" s="15"/>
      <c r="VFX126" s="15"/>
      <c r="VFY126" s="15"/>
      <c r="VFZ126" s="19"/>
      <c r="VGA126" s="59"/>
      <c r="VGB126" s="59"/>
      <c r="VGC126" s="52"/>
      <c r="VGD126" s="52"/>
      <c r="VGE126" s="52"/>
      <c r="VGF126" s="52"/>
      <c r="VGG126" s="52"/>
      <c r="VGH126" s="59"/>
      <c r="VGI126" s="59"/>
      <c r="VGJ126" s="59"/>
      <c r="VGK126" s="59"/>
      <c r="VGL126" s="60"/>
      <c r="VGM126" s="278"/>
      <c r="VGN126" s="243"/>
      <c r="VGO126" s="244"/>
      <c r="VGP126" s="244"/>
      <c r="VGQ126" s="244"/>
      <c r="VGR126" s="244"/>
      <c r="VGS126" s="244"/>
      <c r="VGT126" s="201"/>
      <c r="VGU126" s="210"/>
      <c r="VGV126" s="15"/>
      <c r="VGW126" s="15"/>
      <c r="VGX126" s="15"/>
      <c r="VGY126" s="15"/>
      <c r="VGZ126" s="15"/>
      <c r="VHA126" s="15"/>
      <c r="VHB126" s="15"/>
      <c r="VHC126" s="15"/>
      <c r="VHD126" s="15"/>
      <c r="VHE126" s="15"/>
      <c r="VHF126" s="19"/>
      <c r="VHG126" s="15"/>
      <c r="VHH126" s="15"/>
      <c r="VHI126" s="15"/>
      <c r="VHJ126" s="15"/>
      <c r="VHK126" s="15"/>
      <c r="VHL126" s="15"/>
      <c r="VHM126" s="19"/>
      <c r="VHN126" s="59"/>
      <c r="VHO126" s="59"/>
      <c r="VHP126" s="52"/>
      <c r="VHQ126" s="52"/>
      <c r="VHR126" s="52"/>
      <c r="VHS126" s="52"/>
      <c r="VHT126" s="52"/>
      <c r="VHU126" s="59"/>
      <c r="VHV126" s="59"/>
      <c r="VHW126" s="59"/>
      <c r="VHX126" s="59"/>
      <c r="VHY126" s="60"/>
      <c r="VHZ126" s="278"/>
      <c r="VIA126" s="243"/>
      <c r="VIB126" s="244"/>
      <c r="VIC126" s="244"/>
      <c r="VID126" s="244"/>
      <c r="VIE126" s="244"/>
      <c r="VIF126" s="244"/>
      <c r="VIG126" s="201"/>
      <c r="VIH126" s="210"/>
      <c r="VII126" s="15"/>
      <c r="VIJ126" s="15"/>
      <c r="VIK126" s="15"/>
      <c r="VIL126" s="15"/>
      <c r="VIM126" s="15"/>
      <c r="VIN126" s="15"/>
      <c r="VIO126" s="15"/>
      <c r="VIP126" s="15"/>
      <c r="VIQ126" s="15"/>
      <c r="VIR126" s="15"/>
      <c r="VIS126" s="19"/>
      <c r="VIT126" s="15"/>
      <c r="VIU126" s="15"/>
      <c r="VIV126" s="15"/>
      <c r="VIW126" s="15"/>
      <c r="VIX126" s="15"/>
      <c r="VIY126" s="15"/>
      <c r="VIZ126" s="19"/>
      <c r="VJA126" s="59"/>
      <c r="VJB126" s="59"/>
      <c r="VJC126" s="52"/>
      <c r="VJD126" s="52"/>
      <c r="VJE126" s="52"/>
      <c r="VJF126" s="52"/>
      <c r="VJG126" s="52"/>
      <c r="VJH126" s="59"/>
      <c r="VJI126" s="59"/>
      <c r="VJJ126" s="59"/>
      <c r="VJK126" s="59"/>
      <c r="VJL126" s="60"/>
      <c r="VJM126" s="278"/>
      <c r="VJN126" s="243"/>
      <c r="VJO126" s="244"/>
      <c r="VJP126" s="244"/>
      <c r="VJQ126" s="244"/>
      <c r="VJR126" s="244"/>
      <c r="VJS126" s="244"/>
      <c r="VJT126" s="201"/>
      <c r="VJU126" s="210"/>
      <c r="VJV126" s="15"/>
      <c r="VJW126" s="15"/>
      <c r="VJX126" s="15"/>
      <c r="VJY126" s="15"/>
      <c r="VJZ126" s="15"/>
      <c r="VKA126" s="15"/>
      <c r="VKB126" s="15"/>
      <c r="VKC126" s="15"/>
      <c r="VKD126" s="15"/>
      <c r="VKE126" s="15"/>
      <c r="VKF126" s="19"/>
      <c r="VKG126" s="15"/>
      <c r="VKH126" s="15"/>
      <c r="VKI126" s="15"/>
      <c r="VKJ126" s="15"/>
      <c r="VKK126" s="15"/>
      <c r="VKL126" s="15"/>
      <c r="VKM126" s="19"/>
      <c r="VKN126" s="59"/>
      <c r="VKO126" s="59"/>
      <c r="VKP126" s="52"/>
      <c r="VKQ126" s="52"/>
      <c r="VKR126" s="52"/>
      <c r="VKS126" s="52"/>
      <c r="VKT126" s="52"/>
      <c r="VKU126" s="59"/>
      <c r="VKV126" s="59"/>
      <c r="VKW126" s="59"/>
      <c r="VKX126" s="59"/>
      <c r="VKY126" s="60"/>
      <c r="VKZ126" s="278"/>
      <c r="VLA126" s="243"/>
      <c r="VLB126" s="244"/>
      <c r="VLC126" s="244"/>
      <c r="VLD126" s="244"/>
      <c r="VLE126" s="244"/>
      <c r="VLF126" s="244"/>
      <c r="VLG126" s="201"/>
      <c r="VLH126" s="210"/>
      <c r="VLI126" s="15"/>
      <c r="VLJ126" s="15"/>
      <c r="VLK126" s="15"/>
      <c r="VLL126" s="15"/>
      <c r="VLM126" s="15"/>
      <c r="VLN126" s="15"/>
      <c r="VLO126" s="15"/>
      <c r="VLP126" s="15"/>
      <c r="VLQ126" s="15"/>
      <c r="VLR126" s="15"/>
      <c r="VLS126" s="19"/>
      <c r="VLT126" s="15"/>
      <c r="VLU126" s="15"/>
      <c r="VLV126" s="15"/>
      <c r="VLW126" s="15"/>
      <c r="VLX126" s="15"/>
      <c r="VLY126" s="15"/>
      <c r="VLZ126" s="19"/>
      <c r="VMA126" s="59"/>
      <c r="VMB126" s="59"/>
      <c r="VMC126" s="52"/>
      <c r="VMD126" s="52"/>
      <c r="VME126" s="52"/>
      <c r="VMF126" s="52"/>
      <c r="VMG126" s="52"/>
      <c r="VMH126" s="59"/>
      <c r="VMI126" s="59"/>
      <c r="VMJ126" s="59"/>
      <c r="VMK126" s="59"/>
      <c r="VML126" s="60"/>
      <c r="VMM126" s="278"/>
      <c r="VMN126" s="243"/>
      <c r="VMO126" s="244"/>
      <c r="VMP126" s="244"/>
      <c r="VMQ126" s="244"/>
      <c r="VMR126" s="244"/>
      <c r="VMS126" s="244"/>
      <c r="VMT126" s="201"/>
      <c r="VMU126" s="210"/>
      <c r="VMV126" s="15"/>
      <c r="VMW126" s="15"/>
      <c r="VMX126" s="15"/>
      <c r="VMY126" s="15"/>
      <c r="VMZ126" s="15"/>
      <c r="VNA126" s="15"/>
      <c r="VNB126" s="15"/>
      <c r="VNC126" s="15"/>
      <c r="VND126" s="15"/>
      <c r="VNE126" s="15"/>
      <c r="VNF126" s="19"/>
      <c r="VNG126" s="15"/>
      <c r="VNH126" s="15"/>
      <c r="VNI126" s="15"/>
      <c r="VNJ126" s="15"/>
      <c r="VNK126" s="15"/>
      <c r="VNL126" s="15"/>
      <c r="VNM126" s="19"/>
      <c r="VNN126" s="59"/>
      <c r="VNO126" s="59"/>
      <c r="VNP126" s="52"/>
      <c r="VNQ126" s="52"/>
      <c r="VNR126" s="52"/>
      <c r="VNS126" s="52"/>
      <c r="VNT126" s="52"/>
      <c r="VNU126" s="59"/>
      <c r="VNV126" s="59"/>
      <c r="VNW126" s="59"/>
      <c r="VNX126" s="59"/>
      <c r="VNY126" s="60"/>
      <c r="VNZ126" s="278"/>
      <c r="VOA126" s="243"/>
      <c r="VOB126" s="244"/>
      <c r="VOC126" s="244"/>
      <c r="VOD126" s="244"/>
      <c r="VOE126" s="244"/>
      <c r="VOF126" s="244"/>
      <c r="VOG126" s="201"/>
      <c r="VOH126" s="210"/>
      <c r="VOI126" s="15"/>
      <c r="VOJ126" s="15"/>
      <c r="VOK126" s="15"/>
      <c r="VOL126" s="15"/>
      <c r="VOM126" s="15"/>
      <c r="VON126" s="15"/>
      <c r="VOO126" s="15"/>
      <c r="VOP126" s="15"/>
      <c r="VOQ126" s="15"/>
      <c r="VOR126" s="15"/>
      <c r="VOS126" s="19"/>
      <c r="VOT126" s="15"/>
      <c r="VOU126" s="15"/>
      <c r="VOV126" s="15"/>
      <c r="VOW126" s="15"/>
      <c r="VOX126" s="15"/>
      <c r="VOY126" s="15"/>
      <c r="VOZ126" s="19"/>
      <c r="VPA126" s="59"/>
      <c r="VPB126" s="59"/>
      <c r="VPC126" s="52"/>
      <c r="VPD126" s="52"/>
      <c r="VPE126" s="52"/>
      <c r="VPF126" s="52"/>
      <c r="VPG126" s="52"/>
      <c r="VPH126" s="59"/>
      <c r="VPI126" s="59"/>
      <c r="VPJ126" s="59"/>
      <c r="VPK126" s="59"/>
      <c r="VPL126" s="60"/>
      <c r="VPM126" s="278"/>
      <c r="VPN126" s="243"/>
      <c r="VPO126" s="244"/>
      <c r="VPP126" s="244"/>
      <c r="VPQ126" s="244"/>
      <c r="VPR126" s="244"/>
      <c r="VPS126" s="244"/>
      <c r="VPT126" s="201"/>
      <c r="VPU126" s="210"/>
      <c r="VPV126" s="15"/>
      <c r="VPW126" s="15"/>
      <c r="VPX126" s="15"/>
      <c r="VPY126" s="15"/>
      <c r="VPZ126" s="15"/>
      <c r="VQA126" s="15"/>
      <c r="VQB126" s="15"/>
      <c r="VQC126" s="15"/>
      <c r="VQD126" s="15"/>
      <c r="VQE126" s="15"/>
      <c r="VQF126" s="19"/>
      <c r="VQG126" s="15"/>
      <c r="VQH126" s="15"/>
      <c r="VQI126" s="15"/>
      <c r="VQJ126" s="15"/>
      <c r="VQK126" s="15"/>
      <c r="VQL126" s="15"/>
      <c r="VQM126" s="19"/>
      <c r="VQN126" s="59"/>
      <c r="VQO126" s="59"/>
      <c r="VQP126" s="52"/>
      <c r="VQQ126" s="52"/>
      <c r="VQR126" s="52"/>
      <c r="VQS126" s="52"/>
      <c r="VQT126" s="52"/>
      <c r="VQU126" s="59"/>
      <c r="VQV126" s="59"/>
      <c r="VQW126" s="59"/>
      <c r="VQX126" s="59"/>
      <c r="VQY126" s="60"/>
      <c r="VQZ126" s="278"/>
      <c r="VRA126" s="243"/>
      <c r="VRB126" s="244"/>
      <c r="VRC126" s="244"/>
      <c r="VRD126" s="244"/>
      <c r="VRE126" s="244"/>
      <c r="VRF126" s="244"/>
      <c r="VRG126" s="201"/>
      <c r="VRH126" s="210"/>
      <c r="VRI126" s="15"/>
      <c r="VRJ126" s="15"/>
      <c r="VRK126" s="15"/>
      <c r="VRL126" s="15"/>
      <c r="VRM126" s="15"/>
      <c r="VRN126" s="15"/>
      <c r="VRO126" s="15"/>
      <c r="VRP126" s="15"/>
      <c r="VRQ126" s="15"/>
      <c r="VRR126" s="15"/>
      <c r="VRS126" s="19"/>
      <c r="VRT126" s="15"/>
      <c r="VRU126" s="15"/>
      <c r="VRV126" s="15"/>
      <c r="VRW126" s="15"/>
      <c r="VRX126" s="15"/>
      <c r="VRY126" s="15"/>
      <c r="VRZ126" s="19"/>
      <c r="VSA126" s="59"/>
      <c r="VSB126" s="59"/>
      <c r="VSC126" s="52"/>
      <c r="VSD126" s="52"/>
      <c r="VSE126" s="52"/>
      <c r="VSF126" s="52"/>
      <c r="VSG126" s="52"/>
      <c r="VSH126" s="59"/>
      <c r="VSI126" s="59"/>
      <c r="VSJ126" s="59"/>
      <c r="VSK126" s="59"/>
      <c r="VSL126" s="60"/>
      <c r="VSM126" s="278"/>
      <c r="VSN126" s="243"/>
      <c r="VSO126" s="244"/>
      <c r="VSP126" s="244"/>
      <c r="VSQ126" s="244"/>
      <c r="VSR126" s="244"/>
      <c r="VSS126" s="244"/>
      <c r="VST126" s="201"/>
      <c r="VSU126" s="210"/>
      <c r="VSV126" s="15"/>
      <c r="VSW126" s="15"/>
      <c r="VSX126" s="15"/>
      <c r="VSY126" s="15"/>
      <c r="VSZ126" s="15"/>
      <c r="VTA126" s="15"/>
      <c r="VTB126" s="15"/>
      <c r="VTC126" s="15"/>
      <c r="VTD126" s="15"/>
      <c r="VTE126" s="15"/>
      <c r="VTF126" s="19"/>
      <c r="VTG126" s="15"/>
      <c r="VTH126" s="15"/>
      <c r="VTI126" s="15"/>
      <c r="VTJ126" s="15"/>
      <c r="VTK126" s="15"/>
      <c r="VTL126" s="15"/>
      <c r="VTM126" s="19"/>
      <c r="VTN126" s="59"/>
      <c r="VTO126" s="59"/>
      <c r="VTP126" s="52"/>
      <c r="VTQ126" s="52"/>
      <c r="VTR126" s="52"/>
      <c r="VTS126" s="52"/>
      <c r="VTT126" s="52"/>
      <c r="VTU126" s="59"/>
      <c r="VTV126" s="59"/>
      <c r="VTW126" s="59"/>
      <c r="VTX126" s="59"/>
      <c r="VTY126" s="60"/>
      <c r="VTZ126" s="278"/>
      <c r="VUA126" s="243"/>
      <c r="VUB126" s="244"/>
      <c r="VUC126" s="244"/>
      <c r="VUD126" s="244"/>
      <c r="VUE126" s="244"/>
      <c r="VUF126" s="244"/>
      <c r="VUG126" s="201"/>
      <c r="VUH126" s="210"/>
      <c r="VUI126" s="15"/>
      <c r="VUJ126" s="15"/>
      <c r="VUK126" s="15"/>
      <c r="VUL126" s="15"/>
      <c r="VUM126" s="15"/>
      <c r="VUN126" s="15"/>
      <c r="VUO126" s="15"/>
      <c r="VUP126" s="15"/>
      <c r="VUQ126" s="15"/>
      <c r="VUR126" s="15"/>
      <c r="VUS126" s="19"/>
      <c r="VUT126" s="15"/>
      <c r="VUU126" s="15"/>
      <c r="VUV126" s="15"/>
      <c r="VUW126" s="15"/>
      <c r="VUX126" s="15"/>
      <c r="VUY126" s="15"/>
      <c r="VUZ126" s="19"/>
      <c r="VVA126" s="59"/>
      <c r="VVB126" s="59"/>
      <c r="VVC126" s="52"/>
      <c r="VVD126" s="52"/>
      <c r="VVE126" s="52"/>
      <c r="VVF126" s="52"/>
      <c r="VVG126" s="52"/>
      <c r="VVH126" s="59"/>
      <c r="VVI126" s="59"/>
      <c r="VVJ126" s="59"/>
      <c r="VVK126" s="59"/>
      <c r="VVL126" s="60"/>
      <c r="VVM126" s="278"/>
      <c r="VVN126" s="243"/>
      <c r="VVO126" s="244"/>
      <c r="VVP126" s="244"/>
      <c r="VVQ126" s="244"/>
      <c r="VVR126" s="244"/>
      <c r="VVS126" s="244"/>
      <c r="VVT126" s="201"/>
      <c r="VVU126" s="210"/>
      <c r="VVV126" s="15"/>
      <c r="VVW126" s="15"/>
      <c r="VVX126" s="15"/>
      <c r="VVY126" s="15"/>
      <c r="VVZ126" s="15"/>
      <c r="VWA126" s="15"/>
      <c r="VWB126" s="15"/>
      <c r="VWC126" s="15"/>
      <c r="VWD126" s="15"/>
      <c r="VWE126" s="15"/>
      <c r="VWF126" s="19"/>
      <c r="VWG126" s="15"/>
      <c r="VWH126" s="15"/>
      <c r="VWI126" s="15"/>
      <c r="VWJ126" s="15"/>
      <c r="VWK126" s="15"/>
      <c r="VWL126" s="15"/>
      <c r="VWM126" s="19"/>
      <c r="VWN126" s="59"/>
      <c r="VWO126" s="59"/>
      <c r="VWP126" s="52"/>
      <c r="VWQ126" s="52"/>
      <c r="VWR126" s="52"/>
      <c r="VWS126" s="52"/>
      <c r="VWT126" s="52"/>
      <c r="VWU126" s="59"/>
      <c r="VWV126" s="59"/>
      <c r="VWW126" s="59"/>
      <c r="VWX126" s="59"/>
      <c r="VWY126" s="60"/>
      <c r="VWZ126" s="278"/>
      <c r="VXA126" s="243"/>
      <c r="VXB126" s="244"/>
      <c r="VXC126" s="244"/>
      <c r="VXD126" s="244"/>
      <c r="VXE126" s="244"/>
      <c r="VXF126" s="244"/>
      <c r="VXG126" s="201"/>
      <c r="VXH126" s="210"/>
      <c r="VXI126" s="15"/>
      <c r="VXJ126" s="15"/>
      <c r="VXK126" s="15"/>
      <c r="VXL126" s="15"/>
      <c r="VXM126" s="15"/>
      <c r="VXN126" s="15"/>
      <c r="VXO126" s="15"/>
      <c r="VXP126" s="15"/>
      <c r="VXQ126" s="15"/>
      <c r="VXR126" s="15"/>
      <c r="VXS126" s="19"/>
      <c r="VXT126" s="15"/>
      <c r="VXU126" s="15"/>
      <c r="VXV126" s="15"/>
      <c r="VXW126" s="15"/>
      <c r="VXX126" s="15"/>
      <c r="VXY126" s="15"/>
      <c r="VXZ126" s="19"/>
      <c r="VYA126" s="59"/>
      <c r="VYB126" s="59"/>
      <c r="VYC126" s="52"/>
      <c r="VYD126" s="52"/>
      <c r="VYE126" s="52"/>
      <c r="VYF126" s="52"/>
      <c r="VYG126" s="52"/>
      <c r="VYH126" s="59"/>
      <c r="VYI126" s="59"/>
      <c r="VYJ126" s="59"/>
      <c r="VYK126" s="59"/>
      <c r="VYL126" s="60"/>
      <c r="VYM126" s="278"/>
      <c r="VYN126" s="243"/>
      <c r="VYO126" s="244"/>
      <c r="VYP126" s="244"/>
      <c r="VYQ126" s="244"/>
      <c r="VYR126" s="244"/>
      <c r="VYS126" s="244"/>
      <c r="VYT126" s="201"/>
      <c r="VYU126" s="210"/>
      <c r="VYV126" s="15"/>
      <c r="VYW126" s="15"/>
      <c r="VYX126" s="15"/>
      <c r="VYY126" s="15"/>
      <c r="VYZ126" s="15"/>
      <c r="VZA126" s="15"/>
      <c r="VZB126" s="15"/>
      <c r="VZC126" s="15"/>
      <c r="VZD126" s="15"/>
      <c r="VZE126" s="15"/>
      <c r="VZF126" s="19"/>
      <c r="VZG126" s="15"/>
      <c r="VZH126" s="15"/>
      <c r="VZI126" s="15"/>
      <c r="VZJ126" s="15"/>
      <c r="VZK126" s="15"/>
      <c r="VZL126" s="15"/>
      <c r="VZM126" s="19"/>
      <c r="VZN126" s="59"/>
      <c r="VZO126" s="59"/>
      <c r="VZP126" s="52"/>
      <c r="VZQ126" s="52"/>
      <c r="VZR126" s="52"/>
      <c r="VZS126" s="52"/>
      <c r="VZT126" s="52"/>
      <c r="VZU126" s="59"/>
      <c r="VZV126" s="59"/>
      <c r="VZW126" s="59"/>
      <c r="VZX126" s="59"/>
      <c r="VZY126" s="60"/>
      <c r="VZZ126" s="278"/>
      <c r="WAA126" s="243"/>
      <c r="WAB126" s="244"/>
      <c r="WAC126" s="244"/>
      <c r="WAD126" s="244"/>
      <c r="WAE126" s="244"/>
      <c r="WAF126" s="244"/>
      <c r="WAG126" s="201"/>
      <c r="WAH126" s="210"/>
      <c r="WAI126" s="15"/>
      <c r="WAJ126" s="15"/>
      <c r="WAK126" s="15"/>
      <c r="WAL126" s="15"/>
      <c r="WAM126" s="15"/>
      <c r="WAN126" s="15"/>
      <c r="WAO126" s="15"/>
      <c r="WAP126" s="15"/>
      <c r="WAQ126" s="15"/>
      <c r="WAR126" s="15"/>
      <c r="WAS126" s="19"/>
      <c r="WAT126" s="15"/>
      <c r="WAU126" s="15"/>
      <c r="WAV126" s="15"/>
      <c r="WAW126" s="15"/>
      <c r="WAX126" s="15"/>
      <c r="WAY126" s="15"/>
      <c r="WAZ126" s="19"/>
      <c r="WBA126" s="59"/>
      <c r="WBB126" s="59"/>
      <c r="WBC126" s="52"/>
      <c r="WBD126" s="52"/>
      <c r="WBE126" s="52"/>
      <c r="WBF126" s="52"/>
      <c r="WBG126" s="52"/>
      <c r="WBH126" s="59"/>
      <c r="WBI126" s="59"/>
      <c r="WBJ126" s="59"/>
      <c r="WBK126" s="59"/>
      <c r="WBL126" s="60"/>
      <c r="WBM126" s="278"/>
      <c r="WBN126" s="243"/>
      <c r="WBO126" s="244"/>
      <c r="WBP126" s="244"/>
      <c r="WBQ126" s="244"/>
      <c r="WBR126" s="244"/>
      <c r="WBS126" s="244"/>
      <c r="WBT126" s="201"/>
      <c r="WBU126" s="210"/>
      <c r="WBV126" s="15"/>
      <c r="WBW126" s="15"/>
      <c r="WBX126" s="15"/>
      <c r="WBY126" s="15"/>
      <c r="WBZ126" s="15"/>
      <c r="WCA126" s="15"/>
      <c r="WCB126" s="15"/>
      <c r="WCC126" s="15"/>
      <c r="WCD126" s="15"/>
      <c r="WCE126" s="15"/>
      <c r="WCF126" s="19"/>
      <c r="WCG126" s="15"/>
      <c r="WCH126" s="15"/>
      <c r="WCI126" s="15"/>
      <c r="WCJ126" s="15"/>
      <c r="WCK126" s="15"/>
      <c r="WCL126" s="15"/>
      <c r="WCM126" s="19"/>
      <c r="WCN126" s="59"/>
      <c r="WCO126" s="59"/>
      <c r="WCP126" s="52"/>
      <c r="WCQ126" s="52"/>
      <c r="WCR126" s="52"/>
      <c r="WCS126" s="52"/>
      <c r="WCT126" s="52"/>
      <c r="WCU126" s="59"/>
      <c r="WCV126" s="59"/>
      <c r="WCW126" s="59"/>
      <c r="WCX126" s="59"/>
      <c r="WCY126" s="60"/>
      <c r="WCZ126" s="278"/>
      <c r="WDA126" s="243"/>
      <c r="WDB126" s="244"/>
      <c r="WDC126" s="244"/>
      <c r="WDD126" s="244"/>
      <c r="WDE126" s="244"/>
      <c r="WDF126" s="244"/>
      <c r="WDG126" s="201"/>
      <c r="WDH126" s="210"/>
      <c r="WDI126" s="15"/>
      <c r="WDJ126" s="15"/>
      <c r="WDK126" s="15"/>
      <c r="WDL126" s="15"/>
      <c r="WDM126" s="15"/>
      <c r="WDN126" s="15"/>
      <c r="WDO126" s="15"/>
      <c r="WDP126" s="15"/>
      <c r="WDQ126" s="15"/>
      <c r="WDR126" s="15"/>
      <c r="WDS126" s="19"/>
      <c r="WDT126" s="15"/>
      <c r="WDU126" s="15"/>
      <c r="WDV126" s="15"/>
      <c r="WDW126" s="15"/>
      <c r="WDX126" s="15"/>
      <c r="WDY126" s="15"/>
      <c r="WDZ126" s="19"/>
      <c r="WEA126" s="59"/>
      <c r="WEB126" s="59"/>
      <c r="WEC126" s="52"/>
      <c r="WED126" s="52"/>
      <c r="WEE126" s="52"/>
      <c r="WEF126" s="52"/>
      <c r="WEG126" s="52"/>
      <c r="WEH126" s="59"/>
      <c r="WEI126" s="59"/>
      <c r="WEJ126" s="59"/>
      <c r="WEK126" s="59"/>
      <c r="WEL126" s="60"/>
      <c r="WEM126" s="278"/>
      <c r="WEN126" s="243"/>
      <c r="WEO126" s="244"/>
      <c r="WEP126" s="244"/>
      <c r="WEQ126" s="244"/>
      <c r="WER126" s="244"/>
      <c r="WES126" s="244"/>
      <c r="WET126" s="201"/>
      <c r="WEU126" s="210"/>
      <c r="WEV126" s="15"/>
      <c r="WEW126" s="15"/>
      <c r="WEX126" s="15"/>
      <c r="WEY126" s="15"/>
      <c r="WEZ126" s="15"/>
      <c r="WFA126" s="15"/>
      <c r="WFB126" s="15"/>
      <c r="WFC126" s="15"/>
      <c r="WFD126" s="15"/>
      <c r="WFE126" s="15"/>
      <c r="WFF126" s="19"/>
      <c r="WFG126" s="15"/>
      <c r="WFH126" s="15"/>
      <c r="WFI126" s="15"/>
      <c r="WFJ126" s="15"/>
      <c r="WFK126" s="15"/>
      <c r="WFL126" s="15"/>
      <c r="WFM126" s="19"/>
      <c r="WFN126" s="59"/>
      <c r="WFO126" s="59"/>
      <c r="WFP126" s="52"/>
      <c r="WFQ126" s="52"/>
      <c r="WFR126" s="52"/>
      <c r="WFS126" s="52"/>
      <c r="WFT126" s="52"/>
      <c r="WFU126" s="59"/>
      <c r="WFV126" s="59"/>
      <c r="WFW126" s="59"/>
      <c r="WFX126" s="59"/>
      <c r="WFY126" s="60"/>
      <c r="WFZ126" s="278"/>
      <c r="WGA126" s="243"/>
      <c r="WGB126" s="244"/>
      <c r="WGC126" s="244"/>
      <c r="WGD126" s="244"/>
      <c r="WGE126" s="244"/>
      <c r="WGF126" s="244"/>
      <c r="WGG126" s="201"/>
      <c r="WGH126" s="210"/>
      <c r="WGI126" s="15"/>
      <c r="WGJ126" s="15"/>
      <c r="WGK126" s="15"/>
      <c r="WGL126" s="15"/>
      <c r="WGM126" s="15"/>
      <c r="WGN126" s="15"/>
      <c r="WGO126" s="15"/>
      <c r="WGP126" s="15"/>
      <c r="WGQ126" s="15"/>
      <c r="WGR126" s="15"/>
      <c r="WGS126" s="19"/>
      <c r="WGT126" s="15"/>
      <c r="WGU126" s="15"/>
      <c r="WGV126" s="15"/>
      <c r="WGW126" s="15"/>
      <c r="WGX126" s="15"/>
      <c r="WGY126" s="15"/>
      <c r="WGZ126" s="19"/>
      <c r="WHA126" s="59"/>
      <c r="WHB126" s="59"/>
      <c r="WHC126" s="52"/>
      <c r="WHD126" s="52"/>
      <c r="WHE126" s="52"/>
      <c r="WHF126" s="52"/>
      <c r="WHG126" s="52"/>
      <c r="WHH126" s="59"/>
      <c r="WHI126" s="59"/>
      <c r="WHJ126" s="59"/>
      <c r="WHK126" s="59"/>
      <c r="WHL126" s="60"/>
      <c r="WHM126" s="278"/>
      <c r="WHN126" s="243"/>
      <c r="WHO126" s="244"/>
      <c r="WHP126" s="244"/>
      <c r="WHQ126" s="244"/>
      <c r="WHR126" s="244"/>
      <c r="WHS126" s="244"/>
      <c r="WHT126" s="201"/>
      <c r="WHU126" s="210"/>
      <c r="WHV126" s="15"/>
      <c r="WHW126" s="15"/>
      <c r="WHX126" s="15"/>
      <c r="WHY126" s="15"/>
      <c r="WHZ126" s="15"/>
      <c r="WIA126" s="15"/>
      <c r="WIB126" s="15"/>
      <c r="WIC126" s="15"/>
      <c r="WID126" s="15"/>
      <c r="WIE126" s="15"/>
      <c r="WIF126" s="19"/>
      <c r="WIG126" s="15"/>
      <c r="WIH126" s="15"/>
      <c r="WII126" s="15"/>
      <c r="WIJ126" s="15"/>
      <c r="WIK126" s="15"/>
      <c r="WIL126" s="15"/>
      <c r="WIM126" s="19"/>
      <c r="WIN126" s="59"/>
      <c r="WIO126" s="59"/>
      <c r="WIP126" s="52"/>
      <c r="WIQ126" s="52"/>
      <c r="WIR126" s="52"/>
      <c r="WIS126" s="52"/>
      <c r="WIT126" s="52"/>
      <c r="WIU126" s="59"/>
      <c r="WIV126" s="59"/>
      <c r="WIW126" s="59"/>
      <c r="WIX126" s="59"/>
      <c r="WIY126" s="60"/>
      <c r="WIZ126" s="278"/>
      <c r="WJA126" s="243"/>
      <c r="WJB126" s="244"/>
      <c r="WJC126" s="244"/>
      <c r="WJD126" s="244"/>
      <c r="WJE126" s="244"/>
      <c r="WJF126" s="244"/>
      <c r="WJG126" s="201"/>
      <c r="WJH126" s="210"/>
      <c r="WJI126" s="15"/>
      <c r="WJJ126" s="15"/>
      <c r="WJK126" s="15"/>
      <c r="WJL126" s="15"/>
      <c r="WJM126" s="15"/>
      <c r="WJN126" s="15"/>
      <c r="WJO126" s="15"/>
      <c r="WJP126" s="15"/>
      <c r="WJQ126" s="15"/>
      <c r="WJR126" s="15"/>
      <c r="WJS126" s="19"/>
      <c r="WJT126" s="15"/>
      <c r="WJU126" s="15"/>
      <c r="WJV126" s="15"/>
      <c r="WJW126" s="15"/>
      <c r="WJX126" s="15"/>
      <c r="WJY126" s="15"/>
      <c r="WJZ126" s="19"/>
      <c r="WKA126" s="59"/>
      <c r="WKB126" s="59"/>
      <c r="WKC126" s="52"/>
      <c r="WKD126" s="52"/>
      <c r="WKE126" s="52"/>
      <c r="WKF126" s="52"/>
      <c r="WKG126" s="52"/>
      <c r="WKH126" s="59"/>
      <c r="WKI126" s="59"/>
      <c r="WKJ126" s="59"/>
      <c r="WKK126" s="59"/>
      <c r="WKL126" s="60"/>
      <c r="WKM126" s="278"/>
      <c r="WKN126" s="243"/>
      <c r="WKO126" s="244"/>
      <c r="WKP126" s="244"/>
      <c r="WKQ126" s="244"/>
      <c r="WKR126" s="244"/>
      <c r="WKS126" s="244"/>
      <c r="WKT126" s="201"/>
      <c r="WKU126" s="210"/>
      <c r="WKV126" s="15"/>
      <c r="WKW126" s="15"/>
      <c r="WKX126" s="15"/>
      <c r="WKY126" s="15"/>
      <c r="WKZ126" s="15"/>
      <c r="WLA126" s="15"/>
      <c r="WLB126" s="15"/>
      <c r="WLC126" s="15"/>
      <c r="WLD126" s="15"/>
      <c r="WLE126" s="15"/>
      <c r="WLF126" s="19"/>
      <c r="WLG126" s="15"/>
      <c r="WLH126" s="15"/>
      <c r="WLI126" s="15"/>
      <c r="WLJ126" s="15"/>
      <c r="WLK126" s="15"/>
      <c r="WLL126" s="15"/>
      <c r="WLM126" s="19"/>
      <c r="WLN126" s="59"/>
      <c r="WLO126" s="59"/>
      <c r="WLP126" s="52"/>
      <c r="WLQ126" s="52"/>
      <c r="WLR126" s="52"/>
      <c r="WLS126" s="52"/>
      <c r="WLT126" s="52"/>
      <c r="WLU126" s="59"/>
      <c r="WLV126" s="59"/>
      <c r="WLW126" s="59"/>
      <c r="WLX126" s="59"/>
      <c r="WLY126" s="60"/>
      <c r="WLZ126" s="278"/>
      <c r="WMA126" s="243"/>
      <c r="WMB126" s="244"/>
      <c r="WMC126" s="244"/>
      <c r="WMD126" s="244"/>
      <c r="WME126" s="244"/>
      <c r="WMF126" s="244"/>
      <c r="WMG126" s="201"/>
      <c r="WMH126" s="210"/>
      <c r="WMI126" s="15"/>
      <c r="WMJ126" s="15"/>
      <c r="WMK126" s="15"/>
      <c r="WML126" s="15"/>
      <c r="WMM126" s="15"/>
      <c r="WMN126" s="15"/>
      <c r="WMO126" s="15"/>
      <c r="WMP126" s="15"/>
      <c r="WMQ126" s="15"/>
      <c r="WMR126" s="15"/>
      <c r="WMS126" s="19"/>
      <c r="WMT126" s="15"/>
      <c r="WMU126" s="15"/>
      <c r="WMV126" s="15"/>
      <c r="WMW126" s="15"/>
      <c r="WMX126" s="15"/>
      <c r="WMY126" s="15"/>
      <c r="WMZ126" s="19"/>
      <c r="WNA126" s="59"/>
      <c r="WNB126" s="59"/>
      <c r="WNC126" s="52"/>
      <c r="WND126" s="52"/>
      <c r="WNE126" s="52"/>
      <c r="WNF126" s="52"/>
      <c r="WNG126" s="52"/>
      <c r="WNH126" s="59"/>
      <c r="WNI126" s="59"/>
      <c r="WNJ126" s="59"/>
      <c r="WNK126" s="59"/>
      <c r="WNL126" s="60"/>
      <c r="WNM126" s="278"/>
      <c r="WNN126" s="243"/>
      <c r="WNO126" s="244"/>
      <c r="WNP126" s="244"/>
      <c r="WNQ126" s="244"/>
      <c r="WNR126" s="244"/>
      <c r="WNS126" s="244"/>
      <c r="WNT126" s="201"/>
      <c r="WNU126" s="210"/>
      <c r="WNV126" s="15"/>
      <c r="WNW126" s="15"/>
      <c r="WNX126" s="15"/>
      <c r="WNY126" s="15"/>
      <c r="WNZ126" s="15"/>
      <c r="WOA126" s="15"/>
      <c r="WOB126" s="15"/>
      <c r="WOC126" s="15"/>
      <c r="WOD126" s="15"/>
      <c r="WOE126" s="15"/>
      <c r="WOF126" s="19"/>
      <c r="WOG126" s="15"/>
      <c r="WOH126" s="15"/>
      <c r="WOI126" s="15"/>
      <c r="WOJ126" s="15"/>
      <c r="WOK126" s="15"/>
      <c r="WOL126" s="15"/>
      <c r="WOM126" s="19"/>
      <c r="WON126" s="59"/>
      <c r="WOO126" s="59"/>
      <c r="WOP126" s="52"/>
      <c r="WOQ126" s="52"/>
      <c r="WOR126" s="52"/>
      <c r="WOS126" s="52"/>
      <c r="WOT126" s="52"/>
      <c r="WOU126" s="59"/>
      <c r="WOV126" s="59"/>
      <c r="WOW126" s="59"/>
      <c r="WOX126" s="59"/>
      <c r="WOY126" s="60"/>
      <c r="WOZ126" s="278"/>
      <c r="WPA126" s="243"/>
      <c r="WPB126" s="244"/>
      <c r="WPC126" s="244"/>
      <c r="WPD126" s="244"/>
      <c r="WPE126" s="244"/>
      <c r="WPF126" s="244"/>
      <c r="WPG126" s="201"/>
      <c r="WPH126" s="210"/>
      <c r="WPI126" s="15"/>
      <c r="WPJ126" s="15"/>
      <c r="WPK126" s="15"/>
      <c r="WPL126" s="15"/>
      <c r="WPM126" s="15"/>
      <c r="WPN126" s="15"/>
      <c r="WPO126" s="15"/>
      <c r="WPP126" s="15"/>
      <c r="WPQ126" s="15"/>
      <c r="WPR126" s="15"/>
      <c r="WPS126" s="19"/>
      <c r="WPT126" s="15"/>
      <c r="WPU126" s="15"/>
      <c r="WPV126" s="15"/>
      <c r="WPW126" s="15"/>
      <c r="WPX126" s="15"/>
      <c r="WPY126" s="15"/>
      <c r="WPZ126" s="19"/>
      <c r="WQA126" s="59"/>
      <c r="WQB126" s="59"/>
      <c r="WQC126" s="52"/>
      <c r="WQD126" s="52"/>
      <c r="WQE126" s="52"/>
      <c r="WQF126" s="52"/>
      <c r="WQG126" s="52"/>
      <c r="WQH126" s="59"/>
      <c r="WQI126" s="59"/>
      <c r="WQJ126" s="59"/>
      <c r="WQK126" s="59"/>
      <c r="WQL126" s="60"/>
      <c r="WQM126" s="278"/>
      <c r="WQN126" s="243"/>
      <c r="WQO126" s="244"/>
      <c r="WQP126" s="244"/>
      <c r="WQQ126" s="244"/>
      <c r="WQR126" s="244"/>
      <c r="WQS126" s="244"/>
      <c r="WQT126" s="201"/>
      <c r="WQU126" s="210"/>
      <c r="WQV126" s="15"/>
      <c r="WQW126" s="15"/>
      <c r="WQX126" s="15"/>
      <c r="WQY126" s="15"/>
      <c r="WQZ126" s="15"/>
      <c r="WRA126" s="15"/>
      <c r="WRB126" s="15"/>
      <c r="WRC126" s="15"/>
      <c r="WRD126" s="15"/>
      <c r="WRE126" s="15"/>
      <c r="WRF126" s="19"/>
      <c r="WRG126" s="15"/>
      <c r="WRH126" s="15"/>
      <c r="WRI126" s="15"/>
      <c r="WRJ126" s="15"/>
      <c r="WRK126" s="15"/>
      <c r="WRL126" s="15"/>
      <c r="WRM126" s="19"/>
      <c r="WRN126" s="59"/>
      <c r="WRO126" s="59"/>
      <c r="WRP126" s="52"/>
      <c r="WRQ126" s="52"/>
      <c r="WRR126" s="52"/>
      <c r="WRS126" s="52"/>
      <c r="WRT126" s="52"/>
      <c r="WRU126" s="59"/>
      <c r="WRV126" s="59"/>
      <c r="WRW126" s="59"/>
      <c r="WRX126" s="59"/>
      <c r="WRY126" s="60"/>
      <c r="WRZ126" s="278"/>
      <c r="WSA126" s="243"/>
      <c r="WSB126" s="244"/>
      <c r="WSC126" s="244"/>
      <c r="WSD126" s="244"/>
      <c r="WSE126" s="244"/>
      <c r="WSF126" s="244"/>
      <c r="WSG126" s="201"/>
      <c r="WSH126" s="210"/>
      <c r="WSI126" s="15"/>
      <c r="WSJ126" s="15"/>
      <c r="WSK126" s="15"/>
      <c r="WSL126" s="15"/>
      <c r="WSM126" s="15"/>
      <c r="WSN126" s="15"/>
      <c r="WSO126" s="15"/>
      <c r="WSP126" s="15"/>
      <c r="WSQ126" s="15"/>
      <c r="WSR126" s="15"/>
      <c r="WSS126" s="19"/>
      <c r="WST126" s="15"/>
      <c r="WSU126" s="15"/>
      <c r="WSV126" s="15"/>
      <c r="WSW126" s="15"/>
      <c r="WSX126" s="15"/>
      <c r="WSY126" s="15"/>
      <c r="WSZ126" s="19"/>
      <c r="WTA126" s="59"/>
      <c r="WTB126" s="59"/>
      <c r="WTC126" s="52"/>
      <c r="WTD126" s="52"/>
      <c r="WTE126" s="52"/>
      <c r="WTF126" s="52"/>
      <c r="WTG126" s="52"/>
      <c r="WTH126" s="59"/>
      <c r="WTI126" s="59"/>
      <c r="WTJ126" s="59"/>
      <c r="WTK126" s="59"/>
      <c r="WTL126" s="60"/>
      <c r="WTM126" s="278"/>
      <c r="WTN126" s="243"/>
      <c r="WTO126" s="244"/>
      <c r="WTP126" s="244"/>
      <c r="WTQ126" s="244"/>
      <c r="WTR126" s="244"/>
      <c r="WTS126" s="244"/>
      <c r="WTT126" s="201"/>
      <c r="WTU126" s="210"/>
      <c r="WTV126" s="15"/>
      <c r="WTW126" s="15"/>
      <c r="WTX126" s="15"/>
      <c r="WTY126" s="15"/>
      <c r="WTZ126" s="15"/>
      <c r="WUA126" s="15"/>
      <c r="WUB126" s="15"/>
      <c r="WUC126" s="15"/>
      <c r="WUD126" s="15"/>
      <c r="WUE126" s="15"/>
      <c r="WUF126" s="19"/>
      <c r="WUG126" s="15"/>
      <c r="WUH126" s="15"/>
      <c r="WUI126" s="15"/>
      <c r="WUJ126" s="15"/>
      <c r="WUK126" s="15"/>
      <c r="WUL126" s="15"/>
      <c r="WUM126" s="19"/>
      <c r="WUN126" s="59"/>
      <c r="WUO126" s="59"/>
      <c r="WUP126" s="52"/>
      <c r="WUQ126" s="52"/>
      <c r="WUR126" s="52"/>
      <c r="WUS126" s="52"/>
      <c r="WUT126" s="52"/>
      <c r="WUU126" s="59"/>
      <c r="WUV126" s="59"/>
      <c r="WUW126" s="59"/>
      <c r="WUX126" s="59"/>
      <c r="WUY126" s="60"/>
      <c r="WUZ126" s="278"/>
      <c r="WVA126" s="243"/>
      <c r="WVB126" s="244"/>
      <c r="WVC126" s="244"/>
      <c r="WVD126" s="244"/>
      <c r="WVE126" s="244"/>
      <c r="WVF126" s="244"/>
      <c r="WVG126" s="201"/>
      <c r="WVH126" s="210"/>
      <c r="WVI126" s="15"/>
      <c r="WVJ126" s="15"/>
      <c r="WVK126" s="15"/>
      <c r="WVL126" s="15"/>
      <c r="WVM126" s="15"/>
      <c r="WVN126" s="15"/>
      <c r="WVO126" s="15"/>
      <c r="WVP126" s="15"/>
      <c r="WVQ126" s="15"/>
      <c r="WVR126" s="15"/>
      <c r="WVS126" s="19"/>
      <c r="WVT126" s="15"/>
      <c r="WVU126" s="15"/>
      <c r="WVV126" s="15"/>
      <c r="WVW126" s="15"/>
      <c r="WVX126" s="15"/>
      <c r="WVY126" s="15"/>
      <c r="WVZ126" s="19"/>
      <c r="WWA126" s="59"/>
      <c r="WWB126" s="59"/>
      <c r="WWC126" s="52"/>
      <c r="WWD126" s="52"/>
      <c r="WWE126" s="52"/>
      <c r="WWF126" s="52"/>
      <c r="WWG126" s="52"/>
      <c r="WWH126" s="59"/>
      <c r="WWI126" s="59"/>
      <c r="WWJ126" s="59"/>
      <c r="WWK126" s="59"/>
      <c r="WWL126" s="60"/>
      <c r="WWM126" s="278"/>
      <c r="WWN126" s="243"/>
      <c r="WWO126" s="244"/>
      <c r="WWP126" s="244"/>
      <c r="WWQ126" s="244"/>
      <c r="WWR126" s="244"/>
      <c r="WWS126" s="244"/>
      <c r="WWT126" s="201"/>
      <c r="WWU126" s="210"/>
      <c r="WWV126" s="15"/>
      <c r="WWW126" s="15"/>
      <c r="WWX126" s="15"/>
      <c r="WWY126" s="15"/>
      <c r="WWZ126" s="15"/>
      <c r="WXA126" s="15"/>
      <c r="WXB126" s="15"/>
      <c r="WXC126" s="15"/>
      <c r="WXD126" s="15"/>
      <c r="WXE126" s="15"/>
      <c r="WXF126" s="19"/>
      <c r="WXG126" s="15"/>
      <c r="WXH126" s="15"/>
      <c r="WXI126" s="15"/>
      <c r="WXJ126" s="15"/>
      <c r="WXK126" s="15"/>
      <c r="WXL126" s="15"/>
      <c r="WXM126" s="19"/>
      <c r="WXN126" s="59"/>
      <c r="WXO126" s="59"/>
      <c r="WXP126" s="52"/>
      <c r="WXQ126" s="52"/>
      <c r="WXR126" s="52"/>
      <c r="WXS126" s="52"/>
      <c r="WXT126" s="52"/>
      <c r="WXU126" s="59"/>
      <c r="WXV126" s="59"/>
      <c r="WXW126" s="59"/>
      <c r="WXX126" s="59"/>
      <c r="WXY126" s="60"/>
      <c r="WXZ126" s="278"/>
      <c r="WYA126" s="243"/>
      <c r="WYB126" s="244"/>
      <c r="WYC126" s="244"/>
      <c r="WYD126" s="244"/>
      <c r="WYE126" s="244"/>
      <c r="WYF126" s="244"/>
      <c r="WYG126" s="201"/>
      <c r="WYH126" s="210"/>
      <c r="WYI126" s="15"/>
      <c r="WYJ126" s="15"/>
      <c r="WYK126" s="15"/>
      <c r="WYL126" s="15"/>
      <c r="WYM126" s="15"/>
      <c r="WYN126" s="15"/>
      <c r="WYO126" s="15"/>
      <c r="WYP126" s="15"/>
      <c r="WYQ126" s="15"/>
      <c r="WYR126" s="15"/>
      <c r="WYS126" s="19"/>
      <c r="WYT126" s="15"/>
      <c r="WYU126" s="15"/>
      <c r="WYV126" s="15"/>
      <c r="WYW126" s="15"/>
      <c r="WYX126" s="15"/>
      <c r="WYY126" s="15"/>
      <c r="WYZ126" s="19"/>
      <c r="WZA126" s="59"/>
      <c r="WZB126" s="59"/>
      <c r="WZC126" s="52"/>
      <c r="WZD126" s="52"/>
      <c r="WZE126" s="52"/>
      <c r="WZF126" s="52"/>
      <c r="WZG126" s="52"/>
      <c r="WZH126" s="59"/>
      <c r="WZI126" s="59"/>
      <c r="WZJ126" s="59"/>
      <c r="WZK126" s="59"/>
      <c r="WZL126" s="60"/>
      <c r="WZM126" s="278"/>
      <c r="WZN126" s="243"/>
      <c r="WZO126" s="244"/>
      <c r="WZP126" s="244"/>
      <c r="WZQ126" s="244"/>
      <c r="WZR126" s="244"/>
      <c r="WZS126" s="244"/>
      <c r="WZT126" s="201"/>
      <c r="WZU126" s="210"/>
      <c r="WZV126" s="15"/>
      <c r="WZW126" s="15"/>
      <c r="WZX126" s="15"/>
      <c r="WZY126" s="15"/>
      <c r="WZZ126" s="15"/>
      <c r="XAA126" s="15"/>
      <c r="XAB126" s="15"/>
      <c r="XAC126" s="15"/>
      <c r="XAD126" s="15"/>
      <c r="XAE126" s="15"/>
      <c r="XAF126" s="19"/>
      <c r="XAG126" s="15"/>
      <c r="XAH126" s="15"/>
      <c r="XAI126" s="15"/>
      <c r="XAJ126" s="15"/>
      <c r="XAK126" s="15"/>
      <c r="XAL126" s="15"/>
      <c r="XAM126" s="19"/>
      <c r="XAN126" s="59"/>
      <c r="XAO126" s="59"/>
      <c r="XAP126" s="52"/>
      <c r="XAQ126" s="52"/>
      <c r="XAR126" s="52"/>
      <c r="XAS126" s="52"/>
      <c r="XAT126" s="52"/>
      <c r="XAU126" s="59"/>
      <c r="XAV126" s="59"/>
      <c r="XAW126" s="59"/>
      <c r="XAX126" s="59"/>
      <c r="XAY126" s="60"/>
      <c r="XAZ126" s="278"/>
      <c r="XBA126" s="243"/>
      <c r="XBB126" s="244"/>
      <c r="XBC126" s="244"/>
      <c r="XBD126" s="244"/>
      <c r="XBE126" s="244"/>
      <c r="XBF126" s="244"/>
      <c r="XBG126" s="201"/>
      <c r="XBH126" s="210"/>
      <c r="XBI126" s="15"/>
      <c r="XBJ126" s="15"/>
      <c r="XBK126" s="15"/>
      <c r="XBL126" s="15"/>
      <c r="XBM126" s="15"/>
      <c r="XBN126" s="15"/>
      <c r="XBO126" s="15"/>
      <c r="XBP126" s="15"/>
      <c r="XBQ126" s="15"/>
      <c r="XBR126" s="15"/>
      <c r="XBS126" s="19"/>
      <c r="XBT126" s="15"/>
      <c r="XBU126" s="15"/>
      <c r="XBV126" s="15"/>
      <c r="XBW126" s="15"/>
      <c r="XBX126" s="15"/>
      <c r="XBY126" s="15"/>
      <c r="XBZ126" s="19"/>
      <c r="XCA126" s="59"/>
      <c r="XCB126" s="59"/>
      <c r="XCC126" s="52"/>
      <c r="XCD126" s="52"/>
      <c r="XCE126" s="52"/>
      <c r="XCF126" s="52"/>
      <c r="XCG126" s="52"/>
      <c r="XCH126" s="59"/>
      <c r="XCI126" s="59"/>
      <c r="XCJ126" s="59"/>
      <c r="XCK126" s="59"/>
      <c r="XCL126" s="60"/>
      <c r="XCM126" s="278"/>
      <c r="XCN126" s="243"/>
      <c r="XCO126" s="244"/>
      <c r="XCP126" s="244"/>
      <c r="XCQ126" s="244"/>
      <c r="XCR126" s="244"/>
      <c r="XCS126" s="244"/>
      <c r="XCT126" s="201"/>
      <c r="XCU126" s="210"/>
      <c r="XCV126" s="15"/>
      <c r="XCW126" s="15"/>
      <c r="XCX126" s="15"/>
      <c r="XCY126" s="15"/>
      <c r="XCZ126" s="15"/>
      <c r="XDA126" s="15"/>
      <c r="XDB126" s="15"/>
      <c r="XDC126" s="15"/>
      <c r="XDD126" s="15"/>
      <c r="XDE126" s="15"/>
      <c r="XDF126" s="19"/>
      <c r="XDG126" s="15"/>
      <c r="XDH126" s="15"/>
      <c r="XDI126" s="15"/>
      <c r="XDJ126" s="15"/>
      <c r="XDK126" s="15"/>
      <c r="XDL126" s="15"/>
      <c r="XDM126" s="19"/>
      <c r="XDN126" s="59"/>
      <c r="XDO126" s="59"/>
      <c r="XDP126" s="52"/>
      <c r="XDQ126" s="52"/>
      <c r="XDR126" s="52"/>
      <c r="XDS126" s="52"/>
      <c r="XDT126" s="52"/>
      <c r="XDU126" s="59"/>
      <c r="XDV126" s="59"/>
      <c r="XDW126" s="59"/>
      <c r="XDX126" s="59"/>
      <c r="XDY126" s="60"/>
      <c r="XDZ126" s="278"/>
      <c r="XEA126" s="243"/>
      <c r="XEB126" s="244"/>
      <c r="XEC126" s="244"/>
      <c r="XED126" s="244"/>
      <c r="XEE126" s="244"/>
      <c r="XEF126" s="244"/>
      <c r="XEG126" s="201"/>
      <c r="XEH126" s="210"/>
      <c r="XEI126" s="15"/>
      <c r="XEJ126" s="15"/>
      <c r="XEK126" s="15"/>
      <c r="XEL126" s="15"/>
      <c r="XEM126" s="15"/>
      <c r="XEN126" s="15"/>
      <c r="XEO126" s="15"/>
      <c r="XEP126" s="15"/>
      <c r="XEQ126" s="15"/>
      <c r="XER126" s="15"/>
      <c r="XES126" s="19"/>
      <c r="XET126" s="15"/>
      <c r="XEU126" s="15"/>
      <c r="XEV126" s="15"/>
      <c r="XEW126" s="15"/>
      <c r="XEX126" s="15"/>
      <c r="XEY126" s="15"/>
      <c r="XEZ126" s="19"/>
      <c r="XFA126" s="59"/>
      <c r="XFB126" s="59"/>
      <c r="XFC126" s="52"/>
      <c r="XFD126" s="52"/>
    </row>
    <row r="127" ht="24.95" customHeight="1" spans="1:1024 1025:16384">
      <c r="A127" s="59">
        <v>124</v>
      </c>
      <c r="B127" s="59"/>
      <c r="C127" s="52"/>
      <c r="D127" s="52"/>
      <c r="E127" s="52"/>
      <c r="F127" s="52"/>
      <c r="G127" s="52"/>
      <c r="H127" s="59"/>
      <c r="I127" s="59"/>
      <c r="J127" s="59"/>
      <c r="K127" s="59"/>
      <c r="L127" s="60"/>
      <c r="M127" s="278"/>
      <c r="N127" s="243"/>
      <c r="O127" s="244"/>
      <c r="P127" s="244"/>
      <c r="Q127" s="244"/>
      <c r="R127" s="244"/>
      <c r="S127" s="244"/>
      <c r="T127" s="201"/>
      <c r="U127" s="210"/>
      <c r="V127" s="15"/>
      <c r="W127" s="15"/>
      <c r="X127" s="15"/>
      <c r="Y127" s="15"/>
      <c r="Z127" s="203"/>
      <c r="AA127" s="203"/>
      <c r="AB127" s="15"/>
      <c r="AC127" s="15"/>
      <c r="AD127" s="15"/>
      <c r="AE127" s="15"/>
      <c r="AF127" s="19"/>
      <c r="AG127" s="15"/>
      <c r="AH127" s="15"/>
      <c r="AI127" s="15"/>
      <c r="AJ127" s="15"/>
      <c r="AK127" s="15"/>
      <c r="AL127" s="15"/>
      <c r="AM127" s="19"/>
      <c r="AN127" s="59"/>
      <c r="AO127" s="59"/>
      <c r="AP127" s="52"/>
      <c r="AQ127" s="52"/>
      <c r="AR127" s="52"/>
      <c r="AS127" s="52"/>
      <c r="AT127" s="52"/>
      <c r="AU127" s="59"/>
      <c r="AV127" s="59"/>
      <c r="AW127" s="59"/>
      <c r="AX127" s="59"/>
      <c r="AY127" s="60"/>
      <c r="AZ127" s="278"/>
      <c r="BA127" s="243"/>
      <c r="BB127" s="244"/>
      <c r="BC127" s="244"/>
      <c r="BD127" s="244"/>
      <c r="BE127" s="244"/>
      <c r="BF127" s="244"/>
      <c r="BG127" s="201"/>
      <c r="BH127" s="210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9"/>
      <c r="BT127" s="15"/>
      <c r="BU127" s="15"/>
      <c r="BV127" s="15"/>
      <c r="BW127" s="15"/>
      <c r="BX127" s="15"/>
      <c r="BY127" s="15"/>
      <c r="BZ127" s="19"/>
      <c r="CA127" s="59"/>
      <c r="CB127" s="59"/>
      <c r="CC127" s="52"/>
      <c r="CD127" s="52"/>
      <c r="CE127" s="52"/>
      <c r="CF127" s="52"/>
      <c r="CG127" s="52"/>
      <c r="CH127" s="59"/>
      <c r="CI127" s="59"/>
      <c r="CJ127" s="59"/>
      <c r="CK127" s="59"/>
      <c r="CL127" s="60"/>
      <c r="CM127" s="278"/>
      <c r="CN127" s="243"/>
      <c r="CO127" s="244"/>
      <c r="CP127" s="244"/>
      <c r="CQ127" s="244"/>
      <c r="CR127" s="244"/>
      <c r="CS127" s="244"/>
      <c r="CT127" s="201"/>
      <c r="CU127" s="210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9"/>
      <c r="DG127" s="15"/>
      <c r="DH127" s="15"/>
      <c r="DI127" s="15"/>
      <c r="DJ127" s="15"/>
      <c r="DK127" s="15"/>
      <c r="DL127" s="15"/>
      <c r="DM127" s="19"/>
      <c r="DN127" s="59"/>
      <c r="DO127" s="59"/>
      <c r="DP127" s="52"/>
      <c r="DQ127" s="52"/>
      <c r="DR127" s="52"/>
      <c r="DS127" s="52"/>
      <c r="DT127" s="52"/>
      <c r="DU127" s="59"/>
      <c r="DV127" s="59"/>
      <c r="DW127" s="59"/>
      <c r="DX127" s="59"/>
      <c r="DY127" s="60"/>
      <c r="DZ127" s="278"/>
      <c r="EA127" s="243"/>
      <c r="EB127" s="244"/>
      <c r="EC127" s="244"/>
      <c r="ED127" s="244"/>
      <c r="EE127" s="244"/>
      <c r="EF127" s="244"/>
      <c r="EG127" s="201"/>
      <c r="EH127" s="210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9"/>
      <c r="ET127" s="15"/>
      <c r="EU127" s="15"/>
      <c r="EV127" s="15"/>
      <c r="EW127" s="15"/>
      <c r="EX127" s="15"/>
      <c r="EY127" s="15"/>
      <c r="EZ127" s="19"/>
      <c r="FA127" s="59"/>
      <c r="FB127" s="59"/>
      <c r="FC127" s="52"/>
      <c r="FD127" s="52"/>
      <c r="FE127" s="52"/>
      <c r="FF127" s="52"/>
      <c r="FG127" s="52"/>
      <c r="FH127" s="59"/>
      <c r="FI127" s="59"/>
      <c r="FJ127" s="59"/>
      <c r="FK127" s="59"/>
      <c r="FL127" s="60"/>
      <c r="FM127" s="278"/>
      <c r="FN127" s="243"/>
      <c r="FO127" s="244"/>
      <c r="FP127" s="244"/>
      <c r="FQ127" s="244"/>
      <c r="FR127" s="244"/>
      <c r="FS127" s="244"/>
      <c r="FT127" s="201"/>
      <c r="FU127" s="210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9"/>
      <c r="GG127" s="15"/>
      <c r="GH127" s="15"/>
      <c r="GI127" s="15"/>
      <c r="GJ127" s="15"/>
      <c r="GK127" s="15"/>
      <c r="GL127" s="15"/>
      <c r="GM127" s="19"/>
      <c r="GN127" s="59"/>
      <c r="GO127" s="59"/>
      <c r="GP127" s="52"/>
      <c r="GQ127" s="52"/>
      <c r="GR127" s="52"/>
      <c r="GS127" s="52"/>
      <c r="GT127" s="52"/>
      <c r="GU127" s="59"/>
      <c r="GV127" s="59"/>
      <c r="GW127" s="59"/>
      <c r="GX127" s="59"/>
      <c r="GY127" s="60"/>
      <c r="GZ127" s="278"/>
      <c r="HA127" s="243"/>
      <c r="HB127" s="244"/>
      <c r="HC127" s="244"/>
      <c r="HD127" s="244"/>
      <c r="HE127" s="244"/>
      <c r="HF127" s="244"/>
      <c r="HG127" s="201"/>
      <c r="HH127" s="210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9"/>
      <c r="HT127" s="15"/>
      <c r="HU127" s="15"/>
      <c r="HV127" s="15"/>
      <c r="HW127" s="15"/>
      <c r="HX127" s="15"/>
      <c r="HY127" s="15"/>
      <c r="HZ127" s="19"/>
      <c r="IA127" s="59"/>
      <c r="IB127" s="59"/>
      <c r="IC127" s="52"/>
      <c r="ID127" s="52"/>
      <c r="IE127" s="52"/>
      <c r="IF127" s="52"/>
      <c r="IG127" s="52"/>
      <c r="IH127" s="59"/>
      <c r="II127" s="59"/>
      <c r="IJ127" s="59"/>
      <c r="IK127" s="59"/>
      <c r="IL127" s="60"/>
      <c r="IM127" s="278"/>
      <c r="IN127" s="243"/>
      <c r="IO127" s="244"/>
      <c r="IP127" s="244"/>
      <c r="IQ127" s="244"/>
      <c r="IR127" s="244"/>
      <c r="IS127" s="244"/>
      <c r="IT127" s="201"/>
      <c r="IU127" s="210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9"/>
      <c r="JG127" s="15"/>
      <c r="JH127" s="15"/>
      <c r="JI127" s="15"/>
      <c r="JJ127" s="15"/>
      <c r="JK127" s="15"/>
      <c r="JL127" s="15"/>
      <c r="JM127" s="19"/>
      <c r="JN127" s="59"/>
      <c r="JO127" s="59"/>
      <c r="JP127" s="52"/>
      <c r="JQ127" s="52"/>
      <c r="JR127" s="52"/>
      <c r="JS127" s="52"/>
      <c r="JT127" s="52"/>
      <c r="JU127" s="59"/>
      <c r="JV127" s="59"/>
      <c r="JW127" s="59"/>
      <c r="JX127" s="59"/>
      <c r="JY127" s="60"/>
      <c r="JZ127" s="278"/>
      <c r="KA127" s="243"/>
      <c r="KB127" s="244"/>
      <c r="KC127" s="244"/>
      <c r="KD127" s="244"/>
      <c r="KE127" s="244"/>
      <c r="KF127" s="244"/>
      <c r="KG127" s="201"/>
      <c r="KH127" s="210"/>
      <c r="KI127" s="15"/>
      <c r="KJ127" s="15"/>
      <c r="KK127" s="15"/>
      <c r="KL127" s="15"/>
      <c r="KM127" s="15"/>
      <c r="KN127" s="15"/>
      <c r="KO127" s="15"/>
      <c r="KP127" s="15"/>
      <c r="KQ127" s="15"/>
      <c r="KR127" s="15"/>
      <c r="KS127" s="19"/>
      <c r="KT127" s="15"/>
      <c r="KU127" s="15"/>
      <c r="KV127" s="15"/>
      <c r="KW127" s="15"/>
      <c r="KX127" s="15"/>
      <c r="KY127" s="15"/>
      <c r="KZ127" s="19"/>
      <c r="LA127" s="59"/>
      <c r="LB127" s="59"/>
      <c r="LC127" s="52"/>
      <c r="LD127" s="52"/>
      <c r="LE127" s="52"/>
      <c r="LF127" s="52"/>
      <c r="LG127" s="52"/>
      <c r="LH127" s="59"/>
      <c r="LI127" s="59"/>
      <c r="LJ127" s="59"/>
      <c r="LK127" s="59"/>
      <c r="LL127" s="60"/>
      <c r="LM127" s="278"/>
      <c r="LN127" s="243"/>
      <c r="LO127" s="244"/>
      <c r="LP127" s="244"/>
      <c r="LQ127" s="244"/>
      <c r="LR127" s="244"/>
      <c r="LS127" s="244"/>
      <c r="LT127" s="201"/>
      <c r="LU127" s="210"/>
      <c r="LV127" s="15"/>
      <c r="LW127" s="15"/>
      <c r="LX127" s="15"/>
      <c r="LY127" s="15"/>
      <c r="LZ127" s="15"/>
      <c r="MA127" s="15"/>
      <c r="MB127" s="15"/>
      <c r="MC127" s="15"/>
      <c r="MD127" s="15"/>
      <c r="ME127" s="15"/>
      <c r="MF127" s="19"/>
      <c r="MG127" s="15"/>
      <c r="MH127" s="15"/>
      <c r="MI127" s="15"/>
      <c r="MJ127" s="15"/>
      <c r="MK127" s="15"/>
      <c r="ML127" s="15"/>
      <c r="MM127" s="19"/>
      <c r="MN127" s="59"/>
      <c r="MO127" s="59"/>
      <c r="MP127" s="52"/>
      <c r="MQ127" s="52"/>
      <c r="MR127" s="52"/>
      <c r="MS127" s="52"/>
      <c r="MT127" s="52"/>
      <c r="MU127" s="59"/>
      <c r="MV127" s="59"/>
      <c r="MW127" s="59"/>
      <c r="MX127" s="59"/>
      <c r="MY127" s="60"/>
      <c r="MZ127" s="278"/>
      <c r="NA127" s="243"/>
      <c r="NB127" s="244"/>
      <c r="NC127" s="244"/>
      <c r="ND127" s="244"/>
      <c r="NE127" s="244"/>
      <c r="NF127" s="244"/>
      <c r="NG127" s="201"/>
      <c r="NH127" s="210"/>
      <c r="NI127" s="15"/>
      <c r="NJ127" s="15"/>
      <c r="NK127" s="15"/>
      <c r="NL127" s="15"/>
      <c r="NM127" s="15"/>
      <c r="NN127" s="15"/>
      <c r="NO127" s="15"/>
      <c r="NP127" s="15"/>
      <c r="NQ127" s="15"/>
      <c r="NR127" s="15"/>
      <c r="NS127" s="19"/>
      <c r="NT127" s="15"/>
      <c r="NU127" s="15"/>
      <c r="NV127" s="15"/>
      <c r="NW127" s="15"/>
      <c r="NX127" s="15"/>
      <c r="NY127" s="15"/>
      <c r="NZ127" s="19"/>
      <c r="OA127" s="59"/>
      <c r="OB127" s="59"/>
      <c r="OC127" s="52"/>
      <c r="OD127" s="52"/>
      <c r="OE127" s="52"/>
      <c r="OF127" s="52"/>
      <c r="OG127" s="52"/>
      <c r="OH127" s="59"/>
      <c r="OI127" s="59"/>
      <c r="OJ127" s="59"/>
      <c r="OK127" s="59"/>
      <c r="OL127" s="60"/>
      <c r="OM127" s="278"/>
      <c r="ON127" s="243"/>
      <c r="OO127" s="244"/>
      <c r="OP127" s="244"/>
      <c r="OQ127" s="244"/>
      <c r="OR127" s="244"/>
      <c r="OS127" s="244"/>
      <c r="OT127" s="201"/>
      <c r="OU127" s="210"/>
      <c r="OV127" s="15"/>
      <c r="OW127" s="15"/>
      <c r="OX127" s="15"/>
      <c r="OY127" s="15"/>
      <c r="OZ127" s="15"/>
      <c r="PA127" s="15"/>
      <c r="PB127" s="15"/>
      <c r="PC127" s="15"/>
      <c r="PD127" s="15"/>
      <c r="PE127" s="15"/>
      <c r="PF127" s="19"/>
      <c r="PG127" s="15"/>
      <c r="PH127" s="15"/>
      <c r="PI127" s="15"/>
      <c r="PJ127" s="15"/>
      <c r="PK127" s="15"/>
      <c r="PL127" s="15"/>
      <c r="PM127" s="19"/>
      <c r="PN127" s="59"/>
      <c r="PO127" s="59"/>
      <c r="PP127" s="52"/>
      <c r="PQ127" s="52"/>
      <c r="PR127" s="52"/>
      <c r="PS127" s="52"/>
      <c r="PT127" s="52"/>
      <c r="PU127" s="59"/>
      <c r="PV127" s="59"/>
      <c r="PW127" s="59"/>
      <c r="PX127" s="59"/>
      <c r="PY127" s="60"/>
      <c r="PZ127" s="278"/>
      <c r="QA127" s="243"/>
      <c r="QB127" s="244"/>
      <c r="QC127" s="244"/>
      <c r="QD127" s="244"/>
      <c r="QE127" s="244"/>
      <c r="QF127" s="244"/>
      <c r="QG127" s="201"/>
      <c r="QH127" s="210"/>
      <c r="QI127" s="15"/>
      <c r="QJ127" s="15"/>
      <c r="QK127" s="15"/>
      <c r="QL127" s="15"/>
      <c r="QM127" s="15"/>
      <c r="QN127" s="15"/>
      <c r="QO127" s="15"/>
      <c r="QP127" s="15"/>
      <c r="QQ127" s="15"/>
      <c r="QR127" s="15"/>
      <c r="QS127" s="19"/>
      <c r="QT127" s="15"/>
      <c r="QU127" s="15"/>
      <c r="QV127" s="15"/>
      <c r="QW127" s="15"/>
      <c r="QX127" s="15"/>
      <c r="QY127" s="15"/>
      <c r="QZ127" s="19"/>
      <c r="RA127" s="59"/>
      <c r="RB127" s="59"/>
      <c r="RC127" s="52"/>
      <c r="RD127" s="52"/>
      <c r="RE127" s="52"/>
      <c r="RF127" s="52"/>
      <c r="RG127" s="52"/>
      <c r="RH127" s="59"/>
      <c r="RI127" s="59"/>
      <c r="RJ127" s="59"/>
      <c r="RK127" s="59"/>
      <c r="RL127" s="60"/>
      <c r="RM127" s="278"/>
      <c r="RN127" s="243"/>
      <c r="RO127" s="244"/>
      <c r="RP127" s="244"/>
      <c r="RQ127" s="244"/>
      <c r="RR127" s="244"/>
      <c r="RS127" s="244"/>
      <c r="RT127" s="201"/>
      <c r="RU127" s="210"/>
      <c r="RV127" s="15"/>
      <c r="RW127" s="15"/>
      <c r="RX127" s="15"/>
      <c r="RY127" s="15"/>
      <c r="RZ127" s="15"/>
      <c r="SA127" s="15"/>
      <c r="SB127" s="15"/>
      <c r="SC127" s="15"/>
      <c r="SD127" s="15"/>
      <c r="SE127" s="15"/>
      <c r="SF127" s="19"/>
      <c r="SG127" s="15"/>
      <c r="SH127" s="15"/>
      <c r="SI127" s="15"/>
      <c r="SJ127" s="15"/>
      <c r="SK127" s="15"/>
      <c r="SL127" s="15"/>
      <c r="SM127" s="19"/>
      <c r="SN127" s="59"/>
      <c r="SO127" s="59"/>
      <c r="SP127" s="52"/>
      <c r="SQ127" s="52"/>
      <c r="SR127" s="52"/>
      <c r="SS127" s="52"/>
      <c r="ST127" s="52"/>
      <c r="SU127" s="59"/>
      <c r="SV127" s="59"/>
      <c r="SW127" s="59"/>
      <c r="SX127" s="59"/>
      <c r="SY127" s="60"/>
      <c r="SZ127" s="278"/>
      <c r="TA127" s="243"/>
      <c r="TB127" s="244"/>
      <c r="TC127" s="244"/>
      <c r="TD127" s="244"/>
      <c r="TE127" s="244"/>
      <c r="TF127" s="244"/>
      <c r="TG127" s="201"/>
      <c r="TH127" s="210"/>
      <c r="TI127" s="15"/>
      <c r="TJ127" s="15"/>
      <c r="TK127" s="15"/>
      <c r="TL127" s="15"/>
      <c r="TM127" s="15"/>
      <c r="TN127" s="15"/>
      <c r="TO127" s="15"/>
      <c r="TP127" s="15"/>
      <c r="TQ127" s="15"/>
      <c r="TR127" s="15"/>
      <c r="TS127" s="19"/>
      <c r="TT127" s="15"/>
      <c r="TU127" s="15"/>
      <c r="TV127" s="15"/>
      <c r="TW127" s="15"/>
      <c r="TX127" s="15"/>
      <c r="TY127" s="15"/>
      <c r="TZ127" s="19"/>
      <c r="UA127" s="59"/>
      <c r="UB127" s="59"/>
      <c r="UC127" s="52"/>
      <c r="UD127" s="52"/>
      <c r="UE127" s="52"/>
      <c r="UF127" s="52"/>
      <c r="UG127" s="52"/>
      <c r="UH127" s="59"/>
      <c r="UI127" s="59"/>
      <c r="UJ127" s="59"/>
      <c r="UK127" s="59"/>
      <c r="UL127" s="60"/>
      <c r="UM127" s="278"/>
      <c r="UN127" s="243"/>
      <c r="UO127" s="244"/>
      <c r="UP127" s="244"/>
      <c r="UQ127" s="244"/>
      <c r="UR127" s="244"/>
      <c r="US127" s="244"/>
      <c r="UT127" s="201"/>
      <c r="UU127" s="210"/>
      <c r="UV127" s="15"/>
      <c r="UW127" s="15"/>
      <c r="UX127" s="15"/>
      <c r="UY127" s="15"/>
      <c r="UZ127" s="15"/>
      <c r="VA127" s="15"/>
      <c r="VB127" s="15"/>
      <c r="VC127" s="15"/>
      <c r="VD127" s="15"/>
      <c r="VE127" s="15"/>
      <c r="VF127" s="19"/>
      <c r="VG127" s="15"/>
      <c r="VH127" s="15"/>
      <c r="VI127" s="15"/>
      <c r="VJ127" s="15"/>
      <c r="VK127" s="15"/>
      <c r="VL127" s="15"/>
      <c r="VM127" s="19"/>
      <c r="VN127" s="59"/>
      <c r="VO127" s="59"/>
      <c r="VP127" s="52"/>
      <c r="VQ127" s="52"/>
      <c r="VR127" s="52"/>
      <c r="VS127" s="52"/>
      <c r="VT127" s="52"/>
      <c r="VU127" s="59"/>
      <c r="VV127" s="59"/>
      <c r="VW127" s="59"/>
      <c r="VX127" s="59"/>
      <c r="VY127" s="60"/>
      <c r="VZ127" s="278"/>
      <c r="WA127" s="243"/>
      <c r="WB127" s="244"/>
      <c r="WC127" s="244"/>
      <c r="WD127" s="244"/>
      <c r="WE127" s="244"/>
      <c r="WF127" s="244"/>
      <c r="WG127" s="201"/>
      <c r="WH127" s="210"/>
      <c r="WI127" s="15"/>
      <c r="WJ127" s="15"/>
      <c r="WK127" s="15"/>
      <c r="WL127" s="15"/>
      <c r="WM127" s="15"/>
      <c r="WN127" s="15"/>
      <c r="WO127" s="15"/>
      <c r="WP127" s="15"/>
      <c r="WQ127" s="15"/>
      <c r="WR127" s="15"/>
      <c r="WS127" s="19"/>
      <c r="WT127" s="15"/>
      <c r="WU127" s="15"/>
      <c r="WV127" s="15"/>
      <c r="WW127" s="15"/>
      <c r="WX127" s="15"/>
      <c r="WY127" s="15"/>
      <c r="WZ127" s="19"/>
      <c r="XA127" s="59"/>
      <c r="XB127" s="59"/>
      <c r="XC127" s="52"/>
      <c r="XD127" s="52"/>
      <c r="XE127" s="52"/>
      <c r="XF127" s="52"/>
      <c r="XG127" s="52"/>
      <c r="XH127" s="59"/>
      <c r="XI127" s="59"/>
      <c r="XJ127" s="59"/>
      <c r="XK127" s="59"/>
      <c r="XL127" s="60"/>
      <c r="XM127" s="278"/>
      <c r="XN127" s="243"/>
      <c r="XO127" s="244"/>
      <c r="XP127" s="244"/>
      <c r="XQ127" s="244"/>
      <c r="XR127" s="244"/>
      <c r="XS127" s="244"/>
      <c r="XT127" s="201"/>
      <c r="XU127" s="210"/>
      <c r="XV127" s="15"/>
      <c r="XW127" s="15"/>
      <c r="XX127" s="15"/>
      <c r="XY127" s="15"/>
      <c r="XZ127" s="15"/>
      <c r="YA127" s="15"/>
      <c r="YB127" s="15"/>
      <c r="YC127" s="15"/>
      <c r="YD127" s="15"/>
      <c r="YE127" s="15"/>
      <c r="YF127" s="19"/>
      <c r="YG127" s="15"/>
      <c r="YH127" s="15"/>
      <c r="YI127" s="15"/>
      <c r="YJ127" s="15"/>
      <c r="YK127" s="15"/>
      <c r="YL127" s="15"/>
      <c r="YM127" s="19"/>
      <c r="YN127" s="59"/>
      <c r="YO127" s="59"/>
      <c r="YP127" s="52"/>
      <c r="YQ127" s="52"/>
      <c r="YR127" s="52"/>
      <c r="YS127" s="52"/>
      <c r="YT127" s="52"/>
      <c r="YU127" s="59"/>
      <c r="YV127" s="59"/>
      <c r="YW127" s="59"/>
      <c r="YX127" s="59"/>
      <c r="YY127" s="60"/>
      <c r="YZ127" s="278"/>
      <c r="ZA127" s="243"/>
      <c r="ZB127" s="244"/>
      <c r="ZC127" s="244"/>
      <c r="ZD127" s="244"/>
      <c r="ZE127" s="244"/>
      <c r="ZF127" s="244"/>
      <c r="ZG127" s="201"/>
      <c r="ZH127" s="210"/>
      <c r="ZI127" s="15"/>
      <c r="ZJ127" s="15"/>
      <c r="ZK127" s="15"/>
      <c r="ZL127" s="15"/>
      <c r="ZM127" s="15"/>
      <c r="ZN127" s="15"/>
      <c r="ZO127" s="15"/>
      <c r="ZP127" s="15"/>
      <c r="ZQ127" s="15"/>
      <c r="ZR127" s="15"/>
      <c r="ZS127" s="19"/>
      <c r="ZT127" s="15"/>
      <c r="ZU127" s="15"/>
      <c r="ZV127" s="15"/>
      <c r="ZW127" s="15"/>
      <c r="ZX127" s="15"/>
      <c r="ZY127" s="15"/>
      <c r="ZZ127" s="19"/>
      <c r="AAA127" s="59"/>
      <c r="AAB127" s="59"/>
      <c r="AAC127" s="52"/>
      <c r="AAD127" s="52"/>
      <c r="AAE127" s="52"/>
      <c r="AAF127" s="52"/>
      <c r="AAG127" s="52"/>
      <c r="AAH127" s="59"/>
      <c r="AAI127" s="59"/>
      <c r="AAJ127" s="59"/>
      <c r="AAK127" s="59"/>
      <c r="AAL127" s="60"/>
      <c r="AAM127" s="278"/>
      <c r="AAN127" s="243"/>
      <c r="AAO127" s="244"/>
      <c r="AAP127" s="244"/>
      <c r="AAQ127" s="244"/>
      <c r="AAR127" s="244"/>
      <c r="AAS127" s="244"/>
      <c r="AAT127" s="201"/>
      <c r="AAU127" s="210"/>
      <c r="AAV127" s="15"/>
      <c r="AAW127" s="15"/>
      <c r="AAX127" s="15"/>
      <c r="AAY127" s="15"/>
      <c r="AAZ127" s="15"/>
      <c r="ABA127" s="15"/>
      <c r="ABB127" s="15"/>
      <c r="ABC127" s="15"/>
      <c r="ABD127" s="15"/>
      <c r="ABE127" s="15"/>
      <c r="ABF127" s="19"/>
      <c r="ABG127" s="15"/>
      <c r="ABH127" s="15"/>
      <c r="ABI127" s="15"/>
      <c r="ABJ127" s="15"/>
      <c r="ABK127" s="15"/>
      <c r="ABL127" s="15"/>
      <c r="ABM127" s="19"/>
      <c r="ABN127" s="59"/>
      <c r="ABO127" s="59"/>
      <c r="ABP127" s="52"/>
      <c r="ABQ127" s="52"/>
      <c r="ABR127" s="52"/>
      <c r="ABS127" s="52"/>
      <c r="ABT127" s="52"/>
      <c r="ABU127" s="59"/>
      <c r="ABV127" s="59"/>
      <c r="ABW127" s="59"/>
      <c r="ABX127" s="59"/>
      <c r="ABY127" s="60"/>
      <c r="ABZ127" s="278"/>
      <c r="ACA127" s="243"/>
      <c r="ACB127" s="244"/>
      <c r="ACC127" s="244"/>
      <c r="ACD127" s="244"/>
      <c r="ACE127" s="244"/>
      <c r="ACF127" s="244"/>
      <c r="ACG127" s="201"/>
      <c r="ACH127" s="210"/>
      <c r="ACI127" s="15"/>
      <c r="ACJ127" s="15"/>
      <c r="ACK127" s="15"/>
      <c r="ACL127" s="15"/>
      <c r="ACM127" s="15"/>
      <c r="ACN127" s="15"/>
      <c r="ACO127" s="15"/>
      <c r="ACP127" s="15"/>
      <c r="ACQ127" s="15"/>
      <c r="ACR127" s="15"/>
      <c r="ACS127" s="19"/>
      <c r="ACT127" s="15"/>
      <c r="ACU127" s="15"/>
      <c r="ACV127" s="15"/>
      <c r="ACW127" s="15"/>
      <c r="ACX127" s="15"/>
      <c r="ACY127" s="15"/>
      <c r="ACZ127" s="19"/>
      <c r="ADA127" s="59"/>
      <c r="ADB127" s="59"/>
      <c r="ADC127" s="52"/>
      <c r="ADD127" s="52"/>
      <c r="ADE127" s="52"/>
      <c r="ADF127" s="52"/>
      <c r="ADG127" s="52"/>
      <c r="ADH127" s="59"/>
      <c r="ADI127" s="59"/>
      <c r="ADJ127" s="59"/>
      <c r="ADK127" s="59"/>
      <c r="ADL127" s="60"/>
      <c r="ADM127" s="278"/>
      <c r="ADN127" s="243"/>
      <c r="ADO127" s="244"/>
      <c r="ADP127" s="244"/>
      <c r="ADQ127" s="244"/>
      <c r="ADR127" s="244"/>
      <c r="ADS127" s="244"/>
      <c r="ADT127" s="201"/>
      <c r="ADU127" s="210"/>
      <c r="ADV127" s="15"/>
      <c r="ADW127" s="15"/>
      <c r="ADX127" s="15"/>
      <c r="ADY127" s="15"/>
      <c r="ADZ127" s="15"/>
      <c r="AEA127" s="15"/>
      <c r="AEB127" s="15"/>
      <c r="AEC127" s="15"/>
      <c r="AED127" s="15"/>
      <c r="AEE127" s="15"/>
      <c r="AEF127" s="19"/>
      <c r="AEG127" s="15"/>
      <c r="AEH127" s="15"/>
      <c r="AEI127" s="15"/>
      <c r="AEJ127" s="15"/>
      <c r="AEK127" s="15"/>
      <c r="AEL127" s="15"/>
      <c r="AEM127" s="19"/>
      <c r="AEN127" s="59"/>
      <c r="AEO127" s="59"/>
      <c r="AEP127" s="52"/>
      <c r="AEQ127" s="52"/>
      <c r="AER127" s="52"/>
      <c r="AES127" s="52"/>
      <c r="AET127" s="52"/>
      <c r="AEU127" s="59"/>
      <c r="AEV127" s="59"/>
      <c r="AEW127" s="59"/>
      <c r="AEX127" s="59"/>
      <c r="AEY127" s="60"/>
      <c r="AEZ127" s="278"/>
      <c r="AFA127" s="243"/>
      <c r="AFB127" s="244"/>
      <c r="AFC127" s="244"/>
      <c r="AFD127" s="244"/>
      <c r="AFE127" s="244"/>
      <c r="AFF127" s="244"/>
      <c r="AFG127" s="201"/>
      <c r="AFH127" s="210"/>
      <c r="AFI127" s="15"/>
      <c r="AFJ127" s="15"/>
      <c r="AFK127" s="15"/>
      <c r="AFL127" s="15"/>
      <c r="AFM127" s="15"/>
      <c r="AFN127" s="15"/>
      <c r="AFO127" s="15"/>
      <c r="AFP127" s="15"/>
      <c r="AFQ127" s="15"/>
      <c r="AFR127" s="15"/>
      <c r="AFS127" s="19"/>
      <c r="AFT127" s="15"/>
      <c r="AFU127" s="15"/>
      <c r="AFV127" s="15"/>
      <c r="AFW127" s="15"/>
      <c r="AFX127" s="15"/>
      <c r="AFY127" s="15"/>
      <c r="AFZ127" s="19"/>
      <c r="AGA127" s="59"/>
      <c r="AGB127" s="59"/>
      <c r="AGC127" s="52"/>
      <c r="AGD127" s="52"/>
      <c r="AGE127" s="52"/>
      <c r="AGF127" s="52"/>
      <c r="AGG127" s="52"/>
      <c r="AGH127" s="59"/>
      <c r="AGI127" s="59"/>
      <c r="AGJ127" s="59"/>
      <c r="AGK127" s="59"/>
      <c r="AGL127" s="60"/>
      <c r="AGM127" s="278"/>
      <c r="AGN127" s="243"/>
      <c r="AGO127" s="244"/>
      <c r="AGP127" s="244"/>
      <c r="AGQ127" s="244"/>
      <c r="AGR127" s="244"/>
      <c r="AGS127" s="244"/>
      <c r="AGT127" s="201"/>
      <c r="AGU127" s="210"/>
      <c r="AGV127" s="15"/>
      <c r="AGW127" s="15"/>
      <c r="AGX127" s="15"/>
      <c r="AGY127" s="15"/>
      <c r="AGZ127" s="15"/>
      <c r="AHA127" s="15"/>
      <c r="AHB127" s="15"/>
      <c r="AHC127" s="15"/>
      <c r="AHD127" s="15"/>
      <c r="AHE127" s="15"/>
      <c r="AHF127" s="19"/>
      <c r="AHG127" s="15"/>
      <c r="AHH127" s="15"/>
      <c r="AHI127" s="15"/>
      <c r="AHJ127" s="15"/>
      <c r="AHK127" s="15"/>
      <c r="AHL127" s="15"/>
      <c r="AHM127" s="19"/>
      <c r="AHN127" s="59"/>
      <c r="AHO127" s="59"/>
      <c r="AHP127" s="52"/>
      <c r="AHQ127" s="52"/>
      <c r="AHR127" s="52"/>
      <c r="AHS127" s="52"/>
      <c r="AHT127" s="52"/>
      <c r="AHU127" s="59"/>
      <c r="AHV127" s="59"/>
      <c r="AHW127" s="59"/>
      <c r="AHX127" s="59"/>
      <c r="AHY127" s="60"/>
      <c r="AHZ127" s="278"/>
      <c r="AIA127" s="243"/>
      <c r="AIB127" s="244"/>
      <c r="AIC127" s="244"/>
      <c r="AID127" s="244"/>
      <c r="AIE127" s="244"/>
      <c r="AIF127" s="244"/>
      <c r="AIG127" s="201"/>
      <c r="AIH127" s="210"/>
      <c r="AII127" s="15"/>
      <c r="AIJ127" s="15"/>
      <c r="AIK127" s="15"/>
      <c r="AIL127" s="15"/>
      <c r="AIM127" s="15"/>
      <c r="AIN127" s="15"/>
      <c r="AIO127" s="15"/>
      <c r="AIP127" s="15"/>
      <c r="AIQ127" s="15"/>
      <c r="AIR127" s="15"/>
      <c r="AIS127" s="19"/>
      <c r="AIT127" s="15"/>
      <c r="AIU127" s="15"/>
      <c r="AIV127" s="15"/>
      <c r="AIW127" s="15"/>
      <c r="AIX127" s="15"/>
      <c r="AIY127" s="15"/>
      <c r="AIZ127" s="19"/>
      <c r="AJA127" s="59"/>
      <c r="AJB127" s="59"/>
      <c r="AJC127" s="52"/>
      <c r="AJD127" s="52"/>
      <c r="AJE127" s="52"/>
      <c r="AJF127" s="52"/>
      <c r="AJG127" s="52"/>
      <c r="AJH127" s="59"/>
      <c r="AJI127" s="59"/>
      <c r="AJJ127" s="59"/>
      <c r="AJK127" s="59"/>
      <c r="AJL127" s="60"/>
      <c r="AJM127" s="278"/>
      <c r="AJN127" s="243"/>
      <c r="AJO127" s="244"/>
      <c r="AJP127" s="244"/>
      <c r="AJQ127" s="244"/>
      <c r="AJR127" s="244"/>
      <c r="AJS127" s="244"/>
      <c r="AJT127" s="201"/>
      <c r="AJU127" s="210"/>
      <c r="AJV127" s="15"/>
      <c r="AJW127" s="15"/>
      <c r="AJX127" s="15"/>
      <c r="AJY127" s="15"/>
      <c r="AJZ127" s="15"/>
      <c r="AKA127" s="15"/>
      <c r="AKB127" s="15"/>
      <c r="AKC127" s="15"/>
      <c r="AKD127" s="15"/>
      <c r="AKE127" s="15"/>
      <c r="AKF127" s="19"/>
      <c r="AKG127" s="15"/>
      <c r="AKH127" s="15"/>
      <c r="AKI127" s="15"/>
      <c r="AKJ127" s="15"/>
      <c r="AKK127" s="15"/>
      <c r="AKL127" s="15"/>
      <c r="AKM127" s="19"/>
      <c r="AKN127" s="59"/>
      <c r="AKO127" s="59"/>
      <c r="AKP127" s="52"/>
      <c r="AKQ127" s="52"/>
      <c r="AKR127" s="52"/>
      <c r="AKS127" s="52"/>
      <c r="AKT127" s="52"/>
      <c r="AKU127" s="59"/>
      <c r="AKV127" s="59"/>
      <c r="AKW127" s="59"/>
      <c r="AKX127" s="59"/>
      <c r="AKY127" s="60"/>
      <c r="AKZ127" s="278"/>
      <c r="ALA127" s="243"/>
      <c r="ALB127" s="244"/>
      <c r="ALC127" s="244"/>
      <c r="ALD127" s="244"/>
      <c r="ALE127" s="244"/>
      <c r="ALF127" s="244"/>
      <c r="ALG127" s="201"/>
      <c r="ALH127" s="210"/>
      <c r="ALI127" s="15"/>
      <c r="ALJ127" s="15"/>
      <c r="ALK127" s="15"/>
      <c r="ALL127" s="15"/>
      <c r="ALM127" s="15"/>
      <c r="ALN127" s="15"/>
      <c r="ALO127" s="15"/>
      <c r="ALP127" s="15"/>
      <c r="ALQ127" s="15"/>
      <c r="ALR127" s="15"/>
      <c r="ALS127" s="19"/>
      <c r="ALT127" s="15"/>
      <c r="ALU127" s="15"/>
      <c r="ALV127" s="15"/>
      <c r="ALW127" s="15"/>
      <c r="ALX127" s="15"/>
      <c r="ALY127" s="15"/>
      <c r="ALZ127" s="19"/>
      <c r="AMA127" s="59"/>
      <c r="AMB127" s="59"/>
      <c r="AMC127" s="52"/>
      <c r="AMD127" s="52"/>
      <c r="AME127" s="52"/>
      <c r="AMF127" s="52"/>
      <c r="AMG127" s="52"/>
      <c r="AMH127" s="59"/>
      <c r="AMI127" s="59"/>
      <c r="AMJ127" s="59"/>
      <c r="AMK127" s="59"/>
      <c r="AML127" s="60"/>
      <c r="AMM127" s="278"/>
      <c r="AMN127" s="243"/>
      <c r="AMO127" s="244"/>
      <c r="AMP127" s="244"/>
      <c r="AMQ127" s="244"/>
      <c r="AMR127" s="244"/>
      <c r="AMS127" s="244"/>
      <c r="AMT127" s="201"/>
      <c r="AMU127" s="210"/>
      <c r="AMV127" s="15"/>
      <c r="AMW127" s="15"/>
      <c r="AMX127" s="15"/>
      <c r="AMY127" s="15"/>
      <c r="AMZ127" s="15"/>
      <c r="ANA127" s="15"/>
      <c r="ANB127" s="15"/>
      <c r="ANC127" s="15"/>
      <c r="AND127" s="15"/>
      <c r="ANE127" s="15"/>
      <c r="ANF127" s="19"/>
      <c r="ANG127" s="15"/>
      <c r="ANH127" s="15"/>
      <c r="ANI127" s="15"/>
      <c r="ANJ127" s="15"/>
      <c r="ANK127" s="15"/>
      <c r="ANL127" s="15"/>
      <c r="ANM127" s="19"/>
      <c r="ANN127" s="59"/>
      <c r="ANO127" s="59"/>
      <c r="ANP127" s="52"/>
      <c r="ANQ127" s="52"/>
      <c r="ANR127" s="52"/>
      <c r="ANS127" s="52"/>
      <c r="ANT127" s="52"/>
      <c r="ANU127" s="59"/>
      <c r="ANV127" s="59"/>
      <c r="ANW127" s="59"/>
      <c r="ANX127" s="59"/>
      <c r="ANY127" s="60"/>
      <c r="ANZ127" s="278"/>
      <c r="AOA127" s="243"/>
      <c r="AOB127" s="244"/>
      <c r="AOC127" s="244"/>
      <c r="AOD127" s="244"/>
      <c r="AOE127" s="244"/>
      <c r="AOF127" s="244"/>
      <c r="AOG127" s="201"/>
      <c r="AOH127" s="210"/>
      <c r="AOI127" s="15"/>
      <c r="AOJ127" s="15"/>
      <c r="AOK127" s="15"/>
      <c r="AOL127" s="15"/>
      <c r="AOM127" s="15"/>
      <c r="AON127" s="15"/>
      <c r="AOO127" s="15"/>
      <c r="AOP127" s="15"/>
      <c r="AOQ127" s="15"/>
      <c r="AOR127" s="15"/>
      <c r="AOS127" s="19"/>
      <c r="AOT127" s="15"/>
      <c r="AOU127" s="15"/>
      <c r="AOV127" s="15"/>
      <c r="AOW127" s="15"/>
      <c r="AOX127" s="15"/>
      <c r="AOY127" s="15"/>
      <c r="AOZ127" s="19"/>
      <c r="APA127" s="59"/>
      <c r="APB127" s="59"/>
      <c r="APC127" s="52"/>
      <c r="APD127" s="52"/>
      <c r="APE127" s="52"/>
      <c r="APF127" s="52"/>
      <c r="APG127" s="52"/>
      <c r="APH127" s="59"/>
      <c r="API127" s="59"/>
      <c r="APJ127" s="59"/>
      <c r="APK127" s="59"/>
      <c r="APL127" s="60"/>
      <c r="APM127" s="278"/>
      <c r="APN127" s="243"/>
      <c r="APO127" s="244"/>
      <c r="APP127" s="244"/>
      <c r="APQ127" s="244"/>
      <c r="APR127" s="244"/>
      <c r="APS127" s="244"/>
      <c r="APT127" s="201"/>
      <c r="APU127" s="210"/>
      <c r="APV127" s="15"/>
      <c r="APW127" s="15"/>
      <c r="APX127" s="15"/>
      <c r="APY127" s="15"/>
      <c r="APZ127" s="15"/>
      <c r="AQA127" s="15"/>
      <c r="AQB127" s="15"/>
      <c r="AQC127" s="15"/>
      <c r="AQD127" s="15"/>
      <c r="AQE127" s="15"/>
      <c r="AQF127" s="19"/>
      <c r="AQG127" s="15"/>
      <c r="AQH127" s="15"/>
      <c r="AQI127" s="15"/>
      <c r="AQJ127" s="15"/>
      <c r="AQK127" s="15"/>
      <c r="AQL127" s="15"/>
      <c r="AQM127" s="19"/>
      <c r="AQN127" s="59"/>
      <c r="AQO127" s="59"/>
      <c r="AQP127" s="52"/>
      <c r="AQQ127" s="52"/>
      <c r="AQR127" s="52"/>
      <c r="AQS127" s="52"/>
      <c r="AQT127" s="52"/>
      <c r="AQU127" s="59"/>
      <c r="AQV127" s="59"/>
      <c r="AQW127" s="59"/>
      <c r="AQX127" s="59"/>
      <c r="AQY127" s="60"/>
      <c r="AQZ127" s="278"/>
      <c r="ARA127" s="243"/>
      <c r="ARB127" s="244"/>
      <c r="ARC127" s="244"/>
      <c r="ARD127" s="244"/>
      <c r="ARE127" s="244"/>
      <c r="ARF127" s="244"/>
      <c r="ARG127" s="201"/>
      <c r="ARH127" s="210"/>
      <c r="ARI127" s="15"/>
      <c r="ARJ127" s="15"/>
      <c r="ARK127" s="15"/>
      <c r="ARL127" s="15"/>
      <c r="ARM127" s="15"/>
      <c r="ARN127" s="15"/>
      <c r="ARO127" s="15"/>
      <c r="ARP127" s="15"/>
      <c r="ARQ127" s="15"/>
      <c r="ARR127" s="15"/>
      <c r="ARS127" s="19"/>
      <c r="ART127" s="15"/>
      <c r="ARU127" s="15"/>
      <c r="ARV127" s="15"/>
      <c r="ARW127" s="15"/>
      <c r="ARX127" s="15"/>
      <c r="ARY127" s="15"/>
      <c r="ARZ127" s="19"/>
      <c r="ASA127" s="59"/>
      <c r="ASB127" s="59"/>
      <c r="ASC127" s="52"/>
      <c r="ASD127" s="52"/>
      <c r="ASE127" s="52"/>
      <c r="ASF127" s="52"/>
      <c r="ASG127" s="52"/>
      <c r="ASH127" s="59"/>
      <c r="ASI127" s="59"/>
      <c r="ASJ127" s="59"/>
      <c r="ASK127" s="59"/>
      <c r="ASL127" s="60"/>
      <c r="ASM127" s="278"/>
      <c r="ASN127" s="243"/>
      <c r="ASO127" s="244"/>
      <c r="ASP127" s="244"/>
      <c r="ASQ127" s="244"/>
      <c r="ASR127" s="244"/>
      <c r="ASS127" s="244"/>
      <c r="AST127" s="201"/>
      <c r="ASU127" s="210"/>
      <c r="ASV127" s="15"/>
      <c r="ASW127" s="15"/>
      <c r="ASX127" s="15"/>
      <c r="ASY127" s="15"/>
      <c r="ASZ127" s="15"/>
      <c r="ATA127" s="15"/>
      <c r="ATB127" s="15"/>
      <c r="ATC127" s="15"/>
      <c r="ATD127" s="15"/>
      <c r="ATE127" s="15"/>
      <c r="ATF127" s="19"/>
      <c r="ATG127" s="15"/>
      <c r="ATH127" s="15"/>
      <c r="ATI127" s="15"/>
      <c r="ATJ127" s="15"/>
      <c r="ATK127" s="15"/>
      <c r="ATL127" s="15"/>
      <c r="ATM127" s="19"/>
      <c r="ATN127" s="59"/>
      <c r="ATO127" s="59"/>
      <c r="ATP127" s="52"/>
      <c r="ATQ127" s="52"/>
      <c r="ATR127" s="52"/>
      <c r="ATS127" s="52"/>
      <c r="ATT127" s="52"/>
      <c r="ATU127" s="59"/>
      <c r="ATV127" s="59"/>
      <c r="ATW127" s="59"/>
      <c r="ATX127" s="59"/>
      <c r="ATY127" s="60"/>
      <c r="ATZ127" s="278"/>
      <c r="AUA127" s="243"/>
      <c r="AUB127" s="244"/>
      <c r="AUC127" s="244"/>
      <c r="AUD127" s="244"/>
      <c r="AUE127" s="244"/>
      <c r="AUF127" s="244"/>
      <c r="AUG127" s="201"/>
      <c r="AUH127" s="210"/>
      <c r="AUI127" s="15"/>
      <c r="AUJ127" s="15"/>
      <c r="AUK127" s="15"/>
      <c r="AUL127" s="15"/>
      <c r="AUM127" s="15"/>
      <c r="AUN127" s="15"/>
      <c r="AUO127" s="15"/>
      <c r="AUP127" s="15"/>
      <c r="AUQ127" s="15"/>
      <c r="AUR127" s="15"/>
      <c r="AUS127" s="19"/>
      <c r="AUT127" s="15"/>
      <c r="AUU127" s="15"/>
      <c r="AUV127" s="15"/>
      <c r="AUW127" s="15"/>
      <c r="AUX127" s="15"/>
      <c r="AUY127" s="15"/>
      <c r="AUZ127" s="19"/>
      <c r="AVA127" s="59"/>
      <c r="AVB127" s="59"/>
      <c r="AVC127" s="52"/>
      <c r="AVD127" s="52"/>
      <c r="AVE127" s="52"/>
      <c r="AVF127" s="52"/>
      <c r="AVG127" s="52"/>
      <c r="AVH127" s="59"/>
      <c r="AVI127" s="59"/>
      <c r="AVJ127" s="59"/>
      <c r="AVK127" s="59"/>
      <c r="AVL127" s="60"/>
      <c r="AVM127" s="278"/>
      <c r="AVN127" s="243"/>
      <c r="AVO127" s="244"/>
      <c r="AVP127" s="244"/>
      <c r="AVQ127" s="244"/>
      <c r="AVR127" s="244"/>
      <c r="AVS127" s="244"/>
      <c r="AVT127" s="201"/>
      <c r="AVU127" s="210"/>
      <c r="AVV127" s="15"/>
      <c r="AVW127" s="15"/>
      <c r="AVX127" s="15"/>
      <c r="AVY127" s="15"/>
      <c r="AVZ127" s="15"/>
      <c r="AWA127" s="15"/>
      <c r="AWB127" s="15"/>
      <c r="AWC127" s="15"/>
      <c r="AWD127" s="15"/>
      <c r="AWE127" s="15"/>
      <c r="AWF127" s="19"/>
      <c r="AWG127" s="15"/>
      <c r="AWH127" s="15"/>
      <c r="AWI127" s="15"/>
      <c r="AWJ127" s="15"/>
      <c r="AWK127" s="15"/>
      <c r="AWL127" s="15"/>
      <c r="AWM127" s="19"/>
      <c r="AWN127" s="59"/>
      <c r="AWO127" s="59"/>
      <c r="AWP127" s="52"/>
      <c r="AWQ127" s="52"/>
      <c r="AWR127" s="52"/>
      <c r="AWS127" s="52"/>
      <c r="AWT127" s="52"/>
      <c r="AWU127" s="59"/>
      <c r="AWV127" s="59"/>
      <c r="AWW127" s="59"/>
      <c r="AWX127" s="59"/>
      <c r="AWY127" s="60"/>
      <c r="AWZ127" s="278"/>
      <c r="AXA127" s="243"/>
      <c r="AXB127" s="244"/>
      <c r="AXC127" s="244"/>
      <c r="AXD127" s="244"/>
      <c r="AXE127" s="244"/>
      <c r="AXF127" s="244"/>
      <c r="AXG127" s="201"/>
      <c r="AXH127" s="210"/>
      <c r="AXI127" s="15"/>
      <c r="AXJ127" s="15"/>
      <c r="AXK127" s="15"/>
      <c r="AXL127" s="15"/>
      <c r="AXM127" s="15"/>
      <c r="AXN127" s="15"/>
      <c r="AXO127" s="15"/>
      <c r="AXP127" s="15"/>
      <c r="AXQ127" s="15"/>
      <c r="AXR127" s="15"/>
      <c r="AXS127" s="19"/>
      <c r="AXT127" s="15"/>
      <c r="AXU127" s="15"/>
      <c r="AXV127" s="15"/>
      <c r="AXW127" s="15"/>
      <c r="AXX127" s="15"/>
      <c r="AXY127" s="15"/>
      <c r="AXZ127" s="19"/>
      <c r="AYA127" s="59"/>
      <c r="AYB127" s="59"/>
      <c r="AYC127" s="52"/>
      <c r="AYD127" s="52"/>
      <c r="AYE127" s="52"/>
      <c r="AYF127" s="52"/>
      <c r="AYG127" s="52"/>
      <c r="AYH127" s="59"/>
      <c r="AYI127" s="59"/>
      <c r="AYJ127" s="59"/>
      <c r="AYK127" s="59"/>
      <c r="AYL127" s="60"/>
      <c r="AYM127" s="278"/>
      <c r="AYN127" s="243"/>
      <c r="AYO127" s="244"/>
      <c r="AYP127" s="244"/>
      <c r="AYQ127" s="244"/>
      <c r="AYR127" s="244"/>
      <c r="AYS127" s="244"/>
      <c r="AYT127" s="201"/>
      <c r="AYU127" s="210"/>
      <c r="AYV127" s="15"/>
      <c r="AYW127" s="15"/>
      <c r="AYX127" s="15"/>
      <c r="AYY127" s="15"/>
      <c r="AYZ127" s="15"/>
      <c r="AZA127" s="15"/>
      <c r="AZB127" s="15"/>
      <c r="AZC127" s="15"/>
      <c r="AZD127" s="15"/>
      <c r="AZE127" s="15"/>
      <c r="AZF127" s="19"/>
      <c r="AZG127" s="15"/>
      <c r="AZH127" s="15"/>
      <c r="AZI127" s="15"/>
      <c r="AZJ127" s="15"/>
      <c r="AZK127" s="15"/>
      <c r="AZL127" s="15"/>
      <c r="AZM127" s="19"/>
      <c r="AZN127" s="59"/>
      <c r="AZO127" s="59"/>
      <c r="AZP127" s="52"/>
      <c r="AZQ127" s="52"/>
      <c r="AZR127" s="52"/>
      <c r="AZS127" s="52"/>
      <c r="AZT127" s="52"/>
      <c r="AZU127" s="59"/>
      <c r="AZV127" s="59"/>
      <c r="AZW127" s="59"/>
      <c r="AZX127" s="59"/>
      <c r="AZY127" s="60"/>
      <c r="AZZ127" s="278"/>
      <c r="BAA127" s="243"/>
      <c r="BAB127" s="244"/>
      <c r="BAC127" s="244"/>
      <c r="BAD127" s="244"/>
      <c r="BAE127" s="244"/>
      <c r="BAF127" s="244"/>
      <c r="BAG127" s="201"/>
      <c r="BAH127" s="210"/>
      <c r="BAI127" s="15"/>
      <c r="BAJ127" s="15"/>
      <c r="BAK127" s="15"/>
      <c r="BAL127" s="15"/>
      <c r="BAM127" s="15"/>
      <c r="BAN127" s="15"/>
      <c r="BAO127" s="15"/>
      <c r="BAP127" s="15"/>
      <c r="BAQ127" s="15"/>
      <c r="BAR127" s="15"/>
      <c r="BAS127" s="19"/>
      <c r="BAT127" s="15"/>
      <c r="BAU127" s="15"/>
      <c r="BAV127" s="15"/>
      <c r="BAW127" s="15"/>
      <c r="BAX127" s="15"/>
      <c r="BAY127" s="15"/>
      <c r="BAZ127" s="19"/>
      <c r="BBA127" s="59"/>
      <c r="BBB127" s="59"/>
      <c r="BBC127" s="52"/>
      <c r="BBD127" s="52"/>
      <c r="BBE127" s="52"/>
      <c r="BBF127" s="52"/>
      <c r="BBG127" s="52"/>
      <c r="BBH127" s="59"/>
      <c r="BBI127" s="59"/>
      <c r="BBJ127" s="59"/>
      <c r="BBK127" s="59"/>
      <c r="BBL127" s="60"/>
      <c r="BBM127" s="278"/>
      <c r="BBN127" s="243"/>
      <c r="BBO127" s="244"/>
      <c r="BBP127" s="244"/>
      <c r="BBQ127" s="244"/>
      <c r="BBR127" s="244"/>
      <c r="BBS127" s="244"/>
      <c r="BBT127" s="201"/>
      <c r="BBU127" s="210"/>
      <c r="BBV127" s="15"/>
      <c r="BBW127" s="15"/>
      <c r="BBX127" s="15"/>
      <c r="BBY127" s="15"/>
      <c r="BBZ127" s="15"/>
      <c r="BCA127" s="15"/>
      <c r="BCB127" s="15"/>
      <c r="BCC127" s="15"/>
      <c r="BCD127" s="15"/>
      <c r="BCE127" s="15"/>
      <c r="BCF127" s="19"/>
      <c r="BCG127" s="15"/>
      <c r="BCH127" s="15"/>
      <c r="BCI127" s="15"/>
      <c r="BCJ127" s="15"/>
      <c r="BCK127" s="15"/>
      <c r="BCL127" s="15"/>
      <c r="BCM127" s="19"/>
      <c r="BCN127" s="59"/>
      <c r="BCO127" s="59"/>
      <c r="BCP127" s="52"/>
      <c r="BCQ127" s="52"/>
      <c r="BCR127" s="52"/>
      <c r="BCS127" s="52"/>
      <c r="BCT127" s="52"/>
      <c r="BCU127" s="59"/>
      <c r="BCV127" s="59"/>
      <c r="BCW127" s="59"/>
      <c r="BCX127" s="59"/>
      <c r="BCY127" s="60"/>
      <c r="BCZ127" s="278"/>
      <c r="BDA127" s="243"/>
      <c r="BDB127" s="244"/>
      <c r="BDC127" s="244"/>
      <c r="BDD127" s="244"/>
      <c r="BDE127" s="244"/>
      <c r="BDF127" s="244"/>
      <c r="BDG127" s="201"/>
      <c r="BDH127" s="210"/>
      <c r="BDI127" s="15"/>
      <c r="BDJ127" s="15"/>
      <c r="BDK127" s="15"/>
      <c r="BDL127" s="15"/>
      <c r="BDM127" s="15"/>
      <c r="BDN127" s="15"/>
      <c r="BDO127" s="15"/>
      <c r="BDP127" s="15"/>
      <c r="BDQ127" s="15"/>
      <c r="BDR127" s="15"/>
      <c r="BDS127" s="19"/>
      <c r="BDT127" s="15"/>
      <c r="BDU127" s="15"/>
      <c r="BDV127" s="15"/>
      <c r="BDW127" s="15"/>
      <c r="BDX127" s="15"/>
      <c r="BDY127" s="15"/>
      <c r="BDZ127" s="19"/>
      <c r="BEA127" s="59"/>
      <c r="BEB127" s="59"/>
      <c r="BEC127" s="52"/>
      <c r="BED127" s="52"/>
      <c r="BEE127" s="52"/>
      <c r="BEF127" s="52"/>
      <c r="BEG127" s="52"/>
      <c r="BEH127" s="59"/>
      <c r="BEI127" s="59"/>
      <c r="BEJ127" s="59"/>
      <c r="BEK127" s="59"/>
      <c r="BEL127" s="60"/>
      <c r="BEM127" s="278"/>
      <c r="BEN127" s="243"/>
      <c r="BEO127" s="244"/>
      <c r="BEP127" s="244"/>
      <c r="BEQ127" s="244"/>
      <c r="BER127" s="244"/>
      <c r="BES127" s="244"/>
      <c r="BET127" s="201"/>
      <c r="BEU127" s="210"/>
      <c r="BEV127" s="15"/>
      <c r="BEW127" s="15"/>
      <c r="BEX127" s="15"/>
      <c r="BEY127" s="15"/>
      <c r="BEZ127" s="15"/>
      <c r="BFA127" s="15"/>
      <c r="BFB127" s="15"/>
      <c r="BFC127" s="15"/>
      <c r="BFD127" s="15"/>
      <c r="BFE127" s="15"/>
      <c r="BFF127" s="19"/>
      <c r="BFG127" s="15"/>
      <c r="BFH127" s="15"/>
      <c r="BFI127" s="15"/>
      <c r="BFJ127" s="15"/>
      <c r="BFK127" s="15"/>
      <c r="BFL127" s="15"/>
      <c r="BFM127" s="19"/>
      <c r="BFN127" s="59"/>
      <c r="BFO127" s="59"/>
      <c r="BFP127" s="52"/>
      <c r="BFQ127" s="52"/>
      <c r="BFR127" s="52"/>
      <c r="BFS127" s="52"/>
      <c r="BFT127" s="52"/>
      <c r="BFU127" s="59"/>
      <c r="BFV127" s="59"/>
      <c r="BFW127" s="59"/>
      <c r="BFX127" s="59"/>
      <c r="BFY127" s="60"/>
      <c r="BFZ127" s="278"/>
      <c r="BGA127" s="243"/>
      <c r="BGB127" s="244"/>
      <c r="BGC127" s="244"/>
      <c r="BGD127" s="244"/>
      <c r="BGE127" s="244"/>
      <c r="BGF127" s="244"/>
      <c r="BGG127" s="201"/>
      <c r="BGH127" s="210"/>
      <c r="BGI127" s="15"/>
      <c r="BGJ127" s="15"/>
      <c r="BGK127" s="15"/>
      <c r="BGL127" s="15"/>
      <c r="BGM127" s="15"/>
      <c r="BGN127" s="15"/>
      <c r="BGO127" s="15"/>
      <c r="BGP127" s="15"/>
      <c r="BGQ127" s="15"/>
      <c r="BGR127" s="15"/>
      <c r="BGS127" s="19"/>
      <c r="BGT127" s="15"/>
      <c r="BGU127" s="15"/>
      <c r="BGV127" s="15"/>
      <c r="BGW127" s="15"/>
      <c r="BGX127" s="15"/>
      <c r="BGY127" s="15"/>
      <c r="BGZ127" s="19"/>
      <c r="BHA127" s="59"/>
      <c r="BHB127" s="59"/>
      <c r="BHC127" s="52"/>
      <c r="BHD127" s="52"/>
      <c r="BHE127" s="52"/>
      <c r="BHF127" s="52"/>
      <c r="BHG127" s="52"/>
      <c r="BHH127" s="59"/>
      <c r="BHI127" s="59"/>
      <c r="BHJ127" s="59"/>
      <c r="BHK127" s="59"/>
      <c r="BHL127" s="60"/>
      <c r="BHM127" s="278"/>
      <c r="BHN127" s="243"/>
      <c r="BHO127" s="244"/>
      <c r="BHP127" s="244"/>
      <c r="BHQ127" s="244"/>
      <c r="BHR127" s="244"/>
      <c r="BHS127" s="244"/>
      <c r="BHT127" s="201"/>
      <c r="BHU127" s="210"/>
      <c r="BHV127" s="15"/>
      <c r="BHW127" s="15"/>
      <c r="BHX127" s="15"/>
      <c r="BHY127" s="15"/>
      <c r="BHZ127" s="15"/>
      <c r="BIA127" s="15"/>
      <c r="BIB127" s="15"/>
      <c r="BIC127" s="15"/>
      <c r="BID127" s="15"/>
      <c r="BIE127" s="15"/>
      <c r="BIF127" s="19"/>
      <c r="BIG127" s="15"/>
      <c r="BIH127" s="15"/>
      <c r="BII127" s="15"/>
      <c r="BIJ127" s="15"/>
      <c r="BIK127" s="15"/>
      <c r="BIL127" s="15"/>
      <c r="BIM127" s="19"/>
      <c r="BIN127" s="59"/>
      <c r="BIO127" s="59"/>
      <c r="BIP127" s="52"/>
      <c r="BIQ127" s="52"/>
      <c r="BIR127" s="52"/>
      <c r="BIS127" s="52"/>
      <c r="BIT127" s="52"/>
      <c r="BIU127" s="59"/>
      <c r="BIV127" s="59"/>
      <c r="BIW127" s="59"/>
      <c r="BIX127" s="59"/>
      <c r="BIY127" s="60"/>
      <c r="BIZ127" s="278"/>
      <c r="BJA127" s="243"/>
      <c r="BJB127" s="244"/>
      <c r="BJC127" s="244"/>
      <c r="BJD127" s="244"/>
      <c r="BJE127" s="244"/>
      <c r="BJF127" s="244"/>
      <c r="BJG127" s="201"/>
      <c r="BJH127" s="210"/>
      <c r="BJI127" s="15"/>
      <c r="BJJ127" s="15"/>
      <c r="BJK127" s="15"/>
      <c r="BJL127" s="15"/>
      <c r="BJM127" s="15"/>
      <c r="BJN127" s="15"/>
      <c r="BJO127" s="15"/>
      <c r="BJP127" s="15"/>
      <c r="BJQ127" s="15"/>
      <c r="BJR127" s="15"/>
      <c r="BJS127" s="19"/>
      <c r="BJT127" s="15"/>
      <c r="BJU127" s="15"/>
      <c r="BJV127" s="15"/>
      <c r="BJW127" s="15"/>
      <c r="BJX127" s="15"/>
      <c r="BJY127" s="15"/>
      <c r="BJZ127" s="19"/>
      <c r="BKA127" s="59"/>
      <c r="BKB127" s="59"/>
      <c r="BKC127" s="52"/>
      <c r="BKD127" s="52"/>
      <c r="BKE127" s="52"/>
      <c r="BKF127" s="52"/>
      <c r="BKG127" s="52"/>
      <c r="BKH127" s="59"/>
      <c r="BKI127" s="59"/>
      <c r="BKJ127" s="59"/>
      <c r="BKK127" s="59"/>
      <c r="BKL127" s="60"/>
      <c r="BKM127" s="278"/>
      <c r="BKN127" s="243"/>
      <c r="BKO127" s="244"/>
      <c r="BKP127" s="244"/>
      <c r="BKQ127" s="244"/>
      <c r="BKR127" s="244"/>
      <c r="BKS127" s="244"/>
      <c r="BKT127" s="201"/>
      <c r="BKU127" s="210"/>
      <c r="BKV127" s="15"/>
      <c r="BKW127" s="15"/>
      <c r="BKX127" s="15"/>
      <c r="BKY127" s="15"/>
      <c r="BKZ127" s="15"/>
      <c r="BLA127" s="15"/>
      <c r="BLB127" s="15"/>
      <c r="BLC127" s="15"/>
      <c r="BLD127" s="15"/>
      <c r="BLE127" s="15"/>
      <c r="BLF127" s="19"/>
      <c r="BLG127" s="15"/>
      <c r="BLH127" s="15"/>
      <c r="BLI127" s="15"/>
      <c r="BLJ127" s="15"/>
      <c r="BLK127" s="15"/>
      <c r="BLL127" s="15"/>
      <c r="BLM127" s="19"/>
      <c r="BLN127" s="59"/>
      <c r="BLO127" s="59"/>
      <c r="BLP127" s="52"/>
      <c r="BLQ127" s="52"/>
      <c r="BLR127" s="52"/>
      <c r="BLS127" s="52"/>
      <c r="BLT127" s="52"/>
      <c r="BLU127" s="59"/>
      <c r="BLV127" s="59"/>
      <c r="BLW127" s="59"/>
      <c r="BLX127" s="59"/>
      <c r="BLY127" s="60"/>
      <c r="BLZ127" s="278"/>
      <c r="BMA127" s="243"/>
      <c r="BMB127" s="244"/>
      <c r="BMC127" s="244"/>
      <c r="BMD127" s="244"/>
      <c r="BME127" s="244"/>
      <c r="BMF127" s="244"/>
      <c r="BMG127" s="201"/>
      <c r="BMH127" s="210"/>
      <c r="BMI127" s="15"/>
      <c r="BMJ127" s="15"/>
      <c r="BMK127" s="15"/>
      <c r="BML127" s="15"/>
      <c r="BMM127" s="15"/>
      <c r="BMN127" s="15"/>
      <c r="BMO127" s="15"/>
      <c r="BMP127" s="15"/>
      <c r="BMQ127" s="15"/>
      <c r="BMR127" s="15"/>
      <c r="BMS127" s="19"/>
      <c r="BMT127" s="15"/>
      <c r="BMU127" s="15"/>
      <c r="BMV127" s="15"/>
      <c r="BMW127" s="15"/>
      <c r="BMX127" s="15"/>
      <c r="BMY127" s="15"/>
      <c r="BMZ127" s="19"/>
      <c r="BNA127" s="59"/>
      <c r="BNB127" s="59"/>
      <c r="BNC127" s="52"/>
      <c r="BND127" s="52"/>
      <c r="BNE127" s="52"/>
      <c r="BNF127" s="52"/>
      <c r="BNG127" s="52"/>
      <c r="BNH127" s="59"/>
      <c r="BNI127" s="59"/>
      <c r="BNJ127" s="59"/>
      <c r="BNK127" s="59"/>
      <c r="BNL127" s="60"/>
      <c r="BNM127" s="278"/>
      <c r="BNN127" s="243"/>
      <c r="BNO127" s="244"/>
      <c r="BNP127" s="244"/>
      <c r="BNQ127" s="244"/>
      <c r="BNR127" s="244"/>
      <c r="BNS127" s="244"/>
      <c r="BNT127" s="201"/>
      <c r="BNU127" s="210"/>
      <c r="BNV127" s="15"/>
      <c r="BNW127" s="15"/>
      <c r="BNX127" s="15"/>
      <c r="BNY127" s="15"/>
      <c r="BNZ127" s="15"/>
      <c r="BOA127" s="15"/>
      <c r="BOB127" s="15"/>
      <c r="BOC127" s="15"/>
      <c r="BOD127" s="15"/>
      <c r="BOE127" s="15"/>
      <c r="BOF127" s="19"/>
      <c r="BOG127" s="15"/>
      <c r="BOH127" s="15"/>
      <c r="BOI127" s="15"/>
      <c r="BOJ127" s="15"/>
      <c r="BOK127" s="15"/>
      <c r="BOL127" s="15"/>
      <c r="BOM127" s="19"/>
      <c r="BON127" s="59"/>
      <c r="BOO127" s="59"/>
      <c r="BOP127" s="52"/>
      <c r="BOQ127" s="52"/>
      <c r="BOR127" s="52"/>
      <c r="BOS127" s="52"/>
      <c r="BOT127" s="52"/>
      <c r="BOU127" s="59"/>
      <c r="BOV127" s="59"/>
      <c r="BOW127" s="59"/>
      <c r="BOX127" s="59"/>
      <c r="BOY127" s="60"/>
      <c r="BOZ127" s="278"/>
      <c r="BPA127" s="243"/>
      <c r="BPB127" s="244"/>
      <c r="BPC127" s="244"/>
      <c r="BPD127" s="244"/>
      <c r="BPE127" s="244"/>
      <c r="BPF127" s="244"/>
      <c r="BPG127" s="201"/>
      <c r="BPH127" s="210"/>
      <c r="BPI127" s="15"/>
      <c r="BPJ127" s="15"/>
      <c r="BPK127" s="15"/>
      <c r="BPL127" s="15"/>
      <c r="BPM127" s="15"/>
      <c r="BPN127" s="15"/>
      <c r="BPO127" s="15"/>
      <c r="BPP127" s="15"/>
      <c r="BPQ127" s="15"/>
      <c r="BPR127" s="15"/>
      <c r="BPS127" s="19"/>
      <c r="BPT127" s="15"/>
      <c r="BPU127" s="15"/>
      <c r="BPV127" s="15"/>
      <c r="BPW127" s="15"/>
      <c r="BPX127" s="15"/>
      <c r="BPY127" s="15"/>
      <c r="BPZ127" s="19"/>
      <c r="BQA127" s="59"/>
      <c r="BQB127" s="59"/>
      <c r="BQC127" s="52"/>
      <c r="BQD127" s="52"/>
      <c r="BQE127" s="52"/>
      <c r="BQF127" s="52"/>
      <c r="BQG127" s="52"/>
      <c r="BQH127" s="59"/>
      <c r="BQI127" s="59"/>
      <c r="BQJ127" s="59"/>
      <c r="BQK127" s="59"/>
      <c r="BQL127" s="60"/>
      <c r="BQM127" s="278"/>
      <c r="BQN127" s="243"/>
      <c r="BQO127" s="244"/>
      <c r="BQP127" s="244"/>
      <c r="BQQ127" s="244"/>
      <c r="BQR127" s="244"/>
      <c r="BQS127" s="244"/>
      <c r="BQT127" s="201"/>
      <c r="BQU127" s="210"/>
      <c r="BQV127" s="15"/>
      <c r="BQW127" s="15"/>
      <c r="BQX127" s="15"/>
      <c r="BQY127" s="15"/>
      <c r="BQZ127" s="15"/>
      <c r="BRA127" s="15"/>
      <c r="BRB127" s="15"/>
      <c r="BRC127" s="15"/>
      <c r="BRD127" s="15"/>
      <c r="BRE127" s="15"/>
      <c r="BRF127" s="19"/>
      <c r="BRG127" s="15"/>
      <c r="BRH127" s="15"/>
      <c r="BRI127" s="15"/>
      <c r="BRJ127" s="15"/>
      <c r="BRK127" s="15"/>
      <c r="BRL127" s="15"/>
      <c r="BRM127" s="19"/>
      <c r="BRN127" s="59"/>
      <c r="BRO127" s="59"/>
      <c r="BRP127" s="52"/>
      <c r="BRQ127" s="52"/>
      <c r="BRR127" s="52"/>
      <c r="BRS127" s="52"/>
      <c r="BRT127" s="52"/>
      <c r="BRU127" s="59"/>
      <c r="BRV127" s="59"/>
      <c r="BRW127" s="59"/>
      <c r="BRX127" s="59"/>
      <c r="BRY127" s="60"/>
      <c r="BRZ127" s="278"/>
      <c r="BSA127" s="243"/>
      <c r="BSB127" s="244"/>
      <c r="BSC127" s="244"/>
      <c r="BSD127" s="244"/>
      <c r="BSE127" s="244"/>
      <c r="BSF127" s="244"/>
      <c r="BSG127" s="201"/>
      <c r="BSH127" s="210"/>
      <c r="BSI127" s="15"/>
      <c r="BSJ127" s="15"/>
      <c r="BSK127" s="15"/>
      <c r="BSL127" s="15"/>
      <c r="BSM127" s="15"/>
      <c r="BSN127" s="15"/>
      <c r="BSO127" s="15"/>
      <c r="BSP127" s="15"/>
      <c r="BSQ127" s="15"/>
      <c r="BSR127" s="15"/>
      <c r="BSS127" s="19"/>
      <c r="BST127" s="15"/>
      <c r="BSU127" s="15"/>
      <c r="BSV127" s="15"/>
      <c r="BSW127" s="15"/>
      <c r="BSX127" s="15"/>
      <c r="BSY127" s="15"/>
      <c r="BSZ127" s="19"/>
      <c r="BTA127" s="59"/>
      <c r="BTB127" s="59"/>
      <c r="BTC127" s="52"/>
      <c r="BTD127" s="52"/>
      <c r="BTE127" s="52"/>
      <c r="BTF127" s="52"/>
      <c r="BTG127" s="52"/>
      <c r="BTH127" s="59"/>
      <c r="BTI127" s="59"/>
      <c r="BTJ127" s="59"/>
      <c r="BTK127" s="59"/>
      <c r="BTL127" s="60"/>
      <c r="BTM127" s="278"/>
      <c r="BTN127" s="243"/>
      <c r="BTO127" s="244"/>
      <c r="BTP127" s="244"/>
      <c r="BTQ127" s="244"/>
      <c r="BTR127" s="244"/>
      <c r="BTS127" s="244"/>
      <c r="BTT127" s="201"/>
      <c r="BTU127" s="210"/>
      <c r="BTV127" s="15"/>
      <c r="BTW127" s="15"/>
      <c r="BTX127" s="15"/>
      <c r="BTY127" s="15"/>
      <c r="BTZ127" s="15"/>
      <c r="BUA127" s="15"/>
      <c r="BUB127" s="15"/>
      <c r="BUC127" s="15"/>
      <c r="BUD127" s="15"/>
      <c r="BUE127" s="15"/>
      <c r="BUF127" s="19"/>
      <c r="BUG127" s="15"/>
      <c r="BUH127" s="15"/>
      <c r="BUI127" s="15"/>
      <c r="BUJ127" s="15"/>
      <c r="BUK127" s="15"/>
      <c r="BUL127" s="15"/>
      <c r="BUM127" s="19"/>
      <c r="BUN127" s="59"/>
      <c r="BUO127" s="59"/>
      <c r="BUP127" s="52"/>
      <c r="BUQ127" s="52"/>
      <c r="BUR127" s="52"/>
      <c r="BUS127" s="52"/>
      <c r="BUT127" s="52"/>
      <c r="BUU127" s="59"/>
      <c r="BUV127" s="59"/>
      <c r="BUW127" s="59"/>
      <c r="BUX127" s="59"/>
      <c r="BUY127" s="60"/>
      <c r="BUZ127" s="278"/>
      <c r="BVA127" s="243"/>
      <c r="BVB127" s="244"/>
      <c r="BVC127" s="244"/>
      <c r="BVD127" s="244"/>
      <c r="BVE127" s="244"/>
      <c r="BVF127" s="244"/>
      <c r="BVG127" s="201"/>
      <c r="BVH127" s="210"/>
      <c r="BVI127" s="15"/>
      <c r="BVJ127" s="15"/>
      <c r="BVK127" s="15"/>
      <c r="BVL127" s="15"/>
      <c r="BVM127" s="15"/>
      <c r="BVN127" s="15"/>
      <c r="BVO127" s="15"/>
      <c r="BVP127" s="15"/>
      <c r="BVQ127" s="15"/>
      <c r="BVR127" s="15"/>
      <c r="BVS127" s="19"/>
      <c r="BVT127" s="15"/>
      <c r="BVU127" s="15"/>
      <c r="BVV127" s="15"/>
      <c r="BVW127" s="15"/>
      <c r="BVX127" s="15"/>
      <c r="BVY127" s="15"/>
      <c r="BVZ127" s="19"/>
      <c r="BWA127" s="59"/>
      <c r="BWB127" s="59"/>
      <c r="BWC127" s="52"/>
      <c r="BWD127" s="52"/>
      <c r="BWE127" s="52"/>
      <c r="BWF127" s="52"/>
      <c r="BWG127" s="52"/>
      <c r="BWH127" s="59"/>
      <c r="BWI127" s="59"/>
      <c r="BWJ127" s="59"/>
      <c r="BWK127" s="59"/>
      <c r="BWL127" s="60"/>
      <c r="BWM127" s="278"/>
      <c r="BWN127" s="243"/>
      <c r="BWO127" s="244"/>
      <c r="BWP127" s="244"/>
      <c r="BWQ127" s="244"/>
      <c r="BWR127" s="244"/>
      <c r="BWS127" s="244"/>
      <c r="BWT127" s="201"/>
      <c r="BWU127" s="210"/>
      <c r="BWV127" s="15"/>
      <c r="BWW127" s="15"/>
      <c r="BWX127" s="15"/>
      <c r="BWY127" s="15"/>
      <c r="BWZ127" s="15"/>
      <c r="BXA127" s="15"/>
      <c r="BXB127" s="15"/>
      <c r="BXC127" s="15"/>
      <c r="BXD127" s="15"/>
      <c r="BXE127" s="15"/>
      <c r="BXF127" s="19"/>
      <c r="BXG127" s="15"/>
      <c r="BXH127" s="15"/>
      <c r="BXI127" s="15"/>
      <c r="BXJ127" s="15"/>
      <c r="BXK127" s="15"/>
      <c r="BXL127" s="15"/>
      <c r="BXM127" s="19"/>
      <c r="BXN127" s="59"/>
      <c r="BXO127" s="59"/>
      <c r="BXP127" s="52"/>
      <c r="BXQ127" s="52"/>
      <c r="BXR127" s="52"/>
      <c r="BXS127" s="52"/>
      <c r="BXT127" s="52"/>
      <c r="BXU127" s="59"/>
      <c r="BXV127" s="59"/>
      <c r="BXW127" s="59"/>
      <c r="BXX127" s="59"/>
      <c r="BXY127" s="60"/>
      <c r="BXZ127" s="278"/>
      <c r="BYA127" s="243"/>
      <c r="BYB127" s="244"/>
      <c r="BYC127" s="244"/>
      <c r="BYD127" s="244"/>
      <c r="BYE127" s="244"/>
      <c r="BYF127" s="244"/>
      <c r="BYG127" s="201"/>
      <c r="BYH127" s="210"/>
      <c r="BYI127" s="15"/>
      <c r="BYJ127" s="15"/>
      <c r="BYK127" s="15"/>
      <c r="BYL127" s="15"/>
      <c r="BYM127" s="15"/>
      <c r="BYN127" s="15"/>
      <c r="BYO127" s="15"/>
      <c r="BYP127" s="15"/>
      <c r="BYQ127" s="15"/>
      <c r="BYR127" s="15"/>
      <c r="BYS127" s="19"/>
      <c r="BYT127" s="15"/>
      <c r="BYU127" s="15"/>
      <c r="BYV127" s="15"/>
      <c r="BYW127" s="15"/>
      <c r="BYX127" s="15"/>
      <c r="BYY127" s="15"/>
      <c r="BYZ127" s="19"/>
      <c r="BZA127" s="59"/>
      <c r="BZB127" s="59"/>
      <c r="BZC127" s="52"/>
      <c r="BZD127" s="52"/>
      <c r="BZE127" s="52"/>
      <c r="BZF127" s="52"/>
      <c r="BZG127" s="52"/>
      <c r="BZH127" s="59"/>
      <c r="BZI127" s="59"/>
      <c r="BZJ127" s="59"/>
      <c r="BZK127" s="59"/>
      <c r="BZL127" s="60"/>
      <c r="BZM127" s="278"/>
      <c r="BZN127" s="243"/>
      <c r="BZO127" s="244"/>
      <c r="BZP127" s="244"/>
      <c r="BZQ127" s="244"/>
      <c r="BZR127" s="244"/>
      <c r="BZS127" s="244"/>
      <c r="BZT127" s="201"/>
      <c r="BZU127" s="210"/>
      <c r="BZV127" s="15"/>
      <c r="BZW127" s="15"/>
      <c r="BZX127" s="15"/>
      <c r="BZY127" s="15"/>
      <c r="BZZ127" s="15"/>
      <c r="CAA127" s="15"/>
      <c r="CAB127" s="15"/>
      <c r="CAC127" s="15"/>
      <c r="CAD127" s="15"/>
      <c r="CAE127" s="15"/>
      <c r="CAF127" s="19"/>
      <c r="CAG127" s="15"/>
      <c r="CAH127" s="15"/>
      <c r="CAI127" s="15"/>
      <c r="CAJ127" s="15"/>
      <c r="CAK127" s="15"/>
      <c r="CAL127" s="15"/>
      <c r="CAM127" s="19"/>
      <c r="CAN127" s="59"/>
      <c r="CAO127" s="59"/>
      <c r="CAP127" s="52"/>
      <c r="CAQ127" s="52"/>
      <c r="CAR127" s="52"/>
      <c r="CAS127" s="52"/>
      <c r="CAT127" s="52"/>
      <c r="CAU127" s="59"/>
      <c r="CAV127" s="59"/>
      <c r="CAW127" s="59"/>
      <c r="CAX127" s="59"/>
      <c r="CAY127" s="60"/>
      <c r="CAZ127" s="278"/>
      <c r="CBA127" s="243"/>
      <c r="CBB127" s="244"/>
      <c r="CBC127" s="244"/>
      <c r="CBD127" s="244"/>
      <c r="CBE127" s="244"/>
      <c r="CBF127" s="244"/>
      <c r="CBG127" s="201"/>
      <c r="CBH127" s="210"/>
      <c r="CBI127" s="15"/>
      <c r="CBJ127" s="15"/>
      <c r="CBK127" s="15"/>
      <c r="CBL127" s="15"/>
      <c r="CBM127" s="15"/>
      <c r="CBN127" s="15"/>
      <c r="CBO127" s="15"/>
      <c r="CBP127" s="15"/>
      <c r="CBQ127" s="15"/>
      <c r="CBR127" s="15"/>
      <c r="CBS127" s="19"/>
      <c r="CBT127" s="15"/>
      <c r="CBU127" s="15"/>
      <c r="CBV127" s="15"/>
      <c r="CBW127" s="15"/>
      <c r="CBX127" s="15"/>
      <c r="CBY127" s="15"/>
      <c r="CBZ127" s="19"/>
      <c r="CCA127" s="59"/>
      <c r="CCB127" s="59"/>
      <c r="CCC127" s="52"/>
      <c r="CCD127" s="52"/>
      <c r="CCE127" s="52"/>
      <c r="CCF127" s="52"/>
      <c r="CCG127" s="52"/>
      <c r="CCH127" s="59"/>
      <c r="CCI127" s="59"/>
      <c r="CCJ127" s="59"/>
      <c r="CCK127" s="59"/>
      <c r="CCL127" s="60"/>
      <c r="CCM127" s="278"/>
      <c r="CCN127" s="243"/>
      <c r="CCO127" s="244"/>
      <c r="CCP127" s="244"/>
      <c r="CCQ127" s="244"/>
      <c r="CCR127" s="244"/>
      <c r="CCS127" s="244"/>
      <c r="CCT127" s="201"/>
      <c r="CCU127" s="210"/>
      <c r="CCV127" s="15"/>
      <c r="CCW127" s="15"/>
      <c r="CCX127" s="15"/>
      <c r="CCY127" s="15"/>
      <c r="CCZ127" s="15"/>
      <c r="CDA127" s="15"/>
      <c r="CDB127" s="15"/>
      <c r="CDC127" s="15"/>
      <c r="CDD127" s="15"/>
      <c r="CDE127" s="15"/>
      <c r="CDF127" s="19"/>
      <c r="CDG127" s="15"/>
      <c r="CDH127" s="15"/>
      <c r="CDI127" s="15"/>
      <c r="CDJ127" s="15"/>
      <c r="CDK127" s="15"/>
      <c r="CDL127" s="15"/>
      <c r="CDM127" s="19"/>
      <c r="CDN127" s="59"/>
      <c r="CDO127" s="59"/>
      <c r="CDP127" s="52"/>
      <c r="CDQ127" s="52"/>
      <c r="CDR127" s="52"/>
      <c r="CDS127" s="52"/>
      <c r="CDT127" s="52"/>
      <c r="CDU127" s="59"/>
      <c r="CDV127" s="59"/>
      <c r="CDW127" s="59"/>
      <c r="CDX127" s="59"/>
      <c r="CDY127" s="60"/>
      <c r="CDZ127" s="278"/>
      <c r="CEA127" s="243"/>
      <c r="CEB127" s="244"/>
      <c r="CEC127" s="244"/>
      <c r="CED127" s="244"/>
      <c r="CEE127" s="244"/>
      <c r="CEF127" s="244"/>
      <c r="CEG127" s="201"/>
      <c r="CEH127" s="210"/>
      <c r="CEI127" s="15"/>
      <c r="CEJ127" s="15"/>
      <c r="CEK127" s="15"/>
      <c r="CEL127" s="15"/>
      <c r="CEM127" s="15"/>
      <c r="CEN127" s="15"/>
      <c r="CEO127" s="15"/>
      <c r="CEP127" s="15"/>
      <c r="CEQ127" s="15"/>
      <c r="CER127" s="15"/>
      <c r="CES127" s="19"/>
      <c r="CET127" s="15"/>
      <c r="CEU127" s="15"/>
      <c r="CEV127" s="15"/>
      <c r="CEW127" s="15"/>
      <c r="CEX127" s="15"/>
      <c r="CEY127" s="15"/>
      <c r="CEZ127" s="19"/>
      <c r="CFA127" s="59"/>
      <c r="CFB127" s="59"/>
      <c r="CFC127" s="52"/>
      <c r="CFD127" s="52"/>
      <c r="CFE127" s="52"/>
      <c r="CFF127" s="52"/>
      <c r="CFG127" s="52"/>
      <c r="CFH127" s="59"/>
      <c r="CFI127" s="59"/>
      <c r="CFJ127" s="59"/>
      <c r="CFK127" s="59"/>
      <c r="CFL127" s="60"/>
      <c r="CFM127" s="278"/>
      <c r="CFN127" s="243"/>
      <c r="CFO127" s="244"/>
      <c r="CFP127" s="244"/>
      <c r="CFQ127" s="244"/>
      <c r="CFR127" s="244"/>
      <c r="CFS127" s="244"/>
      <c r="CFT127" s="201"/>
      <c r="CFU127" s="210"/>
      <c r="CFV127" s="15"/>
      <c r="CFW127" s="15"/>
      <c r="CFX127" s="15"/>
      <c r="CFY127" s="15"/>
      <c r="CFZ127" s="15"/>
      <c r="CGA127" s="15"/>
      <c r="CGB127" s="15"/>
      <c r="CGC127" s="15"/>
      <c r="CGD127" s="15"/>
      <c r="CGE127" s="15"/>
      <c r="CGF127" s="19"/>
      <c r="CGG127" s="15"/>
      <c r="CGH127" s="15"/>
      <c r="CGI127" s="15"/>
      <c r="CGJ127" s="15"/>
      <c r="CGK127" s="15"/>
      <c r="CGL127" s="15"/>
      <c r="CGM127" s="19"/>
      <c r="CGN127" s="59"/>
      <c r="CGO127" s="59"/>
      <c r="CGP127" s="52"/>
      <c r="CGQ127" s="52"/>
      <c r="CGR127" s="52"/>
      <c r="CGS127" s="52"/>
      <c r="CGT127" s="52"/>
      <c r="CGU127" s="59"/>
      <c r="CGV127" s="59"/>
      <c r="CGW127" s="59"/>
      <c r="CGX127" s="59"/>
      <c r="CGY127" s="60"/>
      <c r="CGZ127" s="278"/>
      <c r="CHA127" s="243"/>
      <c r="CHB127" s="244"/>
      <c r="CHC127" s="244"/>
      <c r="CHD127" s="244"/>
      <c r="CHE127" s="244"/>
      <c r="CHF127" s="244"/>
      <c r="CHG127" s="201"/>
      <c r="CHH127" s="210"/>
      <c r="CHI127" s="15"/>
      <c r="CHJ127" s="15"/>
      <c r="CHK127" s="15"/>
      <c r="CHL127" s="15"/>
      <c r="CHM127" s="15"/>
      <c r="CHN127" s="15"/>
      <c r="CHO127" s="15"/>
      <c r="CHP127" s="15"/>
      <c r="CHQ127" s="15"/>
      <c r="CHR127" s="15"/>
      <c r="CHS127" s="19"/>
      <c r="CHT127" s="15"/>
      <c r="CHU127" s="15"/>
      <c r="CHV127" s="15"/>
      <c r="CHW127" s="15"/>
      <c r="CHX127" s="15"/>
      <c r="CHY127" s="15"/>
      <c r="CHZ127" s="19"/>
      <c r="CIA127" s="59"/>
      <c r="CIB127" s="59"/>
      <c r="CIC127" s="52"/>
      <c r="CID127" s="52"/>
      <c r="CIE127" s="52"/>
      <c r="CIF127" s="52"/>
      <c r="CIG127" s="52"/>
      <c r="CIH127" s="59"/>
      <c r="CII127" s="59"/>
      <c r="CIJ127" s="59"/>
      <c r="CIK127" s="59"/>
      <c r="CIL127" s="60"/>
      <c r="CIM127" s="278"/>
      <c r="CIN127" s="243"/>
      <c r="CIO127" s="244"/>
      <c r="CIP127" s="244"/>
      <c r="CIQ127" s="244"/>
      <c r="CIR127" s="244"/>
      <c r="CIS127" s="244"/>
      <c r="CIT127" s="201"/>
      <c r="CIU127" s="210"/>
      <c r="CIV127" s="15"/>
      <c r="CIW127" s="15"/>
      <c r="CIX127" s="15"/>
      <c r="CIY127" s="15"/>
      <c r="CIZ127" s="15"/>
      <c r="CJA127" s="15"/>
      <c r="CJB127" s="15"/>
      <c r="CJC127" s="15"/>
      <c r="CJD127" s="15"/>
      <c r="CJE127" s="15"/>
      <c r="CJF127" s="19"/>
      <c r="CJG127" s="15"/>
      <c r="CJH127" s="15"/>
      <c r="CJI127" s="15"/>
      <c r="CJJ127" s="15"/>
      <c r="CJK127" s="15"/>
      <c r="CJL127" s="15"/>
      <c r="CJM127" s="19"/>
      <c r="CJN127" s="59"/>
      <c r="CJO127" s="59"/>
      <c r="CJP127" s="52"/>
      <c r="CJQ127" s="52"/>
      <c r="CJR127" s="52"/>
      <c r="CJS127" s="52"/>
      <c r="CJT127" s="52"/>
      <c r="CJU127" s="59"/>
      <c r="CJV127" s="59"/>
      <c r="CJW127" s="59"/>
      <c r="CJX127" s="59"/>
      <c r="CJY127" s="60"/>
      <c r="CJZ127" s="278"/>
      <c r="CKA127" s="243"/>
      <c r="CKB127" s="244"/>
      <c r="CKC127" s="244"/>
      <c r="CKD127" s="244"/>
      <c r="CKE127" s="244"/>
      <c r="CKF127" s="244"/>
      <c r="CKG127" s="201"/>
      <c r="CKH127" s="210"/>
      <c r="CKI127" s="15"/>
      <c r="CKJ127" s="15"/>
      <c r="CKK127" s="15"/>
      <c r="CKL127" s="15"/>
      <c r="CKM127" s="15"/>
      <c r="CKN127" s="15"/>
      <c r="CKO127" s="15"/>
      <c r="CKP127" s="15"/>
      <c r="CKQ127" s="15"/>
      <c r="CKR127" s="15"/>
      <c r="CKS127" s="19"/>
      <c r="CKT127" s="15"/>
      <c r="CKU127" s="15"/>
      <c r="CKV127" s="15"/>
      <c r="CKW127" s="15"/>
      <c r="CKX127" s="15"/>
      <c r="CKY127" s="15"/>
      <c r="CKZ127" s="19"/>
      <c r="CLA127" s="59"/>
      <c r="CLB127" s="59"/>
      <c r="CLC127" s="52"/>
      <c r="CLD127" s="52"/>
      <c r="CLE127" s="52"/>
      <c r="CLF127" s="52"/>
      <c r="CLG127" s="52"/>
      <c r="CLH127" s="59"/>
      <c r="CLI127" s="59"/>
      <c r="CLJ127" s="59"/>
      <c r="CLK127" s="59"/>
      <c r="CLL127" s="60"/>
      <c r="CLM127" s="278"/>
      <c r="CLN127" s="243"/>
      <c r="CLO127" s="244"/>
      <c r="CLP127" s="244"/>
      <c r="CLQ127" s="244"/>
      <c r="CLR127" s="244"/>
      <c r="CLS127" s="244"/>
      <c r="CLT127" s="201"/>
      <c r="CLU127" s="210"/>
      <c r="CLV127" s="15"/>
      <c r="CLW127" s="15"/>
      <c r="CLX127" s="15"/>
      <c r="CLY127" s="15"/>
      <c r="CLZ127" s="15"/>
      <c r="CMA127" s="15"/>
      <c r="CMB127" s="15"/>
      <c r="CMC127" s="15"/>
      <c r="CMD127" s="15"/>
      <c r="CME127" s="15"/>
      <c r="CMF127" s="19"/>
      <c r="CMG127" s="15"/>
      <c r="CMH127" s="15"/>
      <c r="CMI127" s="15"/>
      <c r="CMJ127" s="15"/>
      <c r="CMK127" s="15"/>
      <c r="CML127" s="15"/>
      <c r="CMM127" s="19"/>
      <c r="CMN127" s="59"/>
      <c r="CMO127" s="59"/>
      <c r="CMP127" s="52"/>
      <c r="CMQ127" s="52"/>
      <c r="CMR127" s="52"/>
      <c r="CMS127" s="52"/>
      <c r="CMT127" s="52"/>
      <c r="CMU127" s="59"/>
      <c r="CMV127" s="59"/>
      <c r="CMW127" s="59"/>
      <c r="CMX127" s="59"/>
      <c r="CMY127" s="60"/>
      <c r="CMZ127" s="278"/>
      <c r="CNA127" s="243"/>
      <c r="CNB127" s="244"/>
      <c r="CNC127" s="244"/>
      <c r="CND127" s="244"/>
      <c r="CNE127" s="244"/>
      <c r="CNF127" s="244"/>
      <c r="CNG127" s="201"/>
      <c r="CNH127" s="210"/>
      <c r="CNI127" s="15"/>
      <c r="CNJ127" s="15"/>
      <c r="CNK127" s="15"/>
      <c r="CNL127" s="15"/>
      <c r="CNM127" s="15"/>
      <c r="CNN127" s="15"/>
      <c r="CNO127" s="15"/>
      <c r="CNP127" s="15"/>
      <c r="CNQ127" s="15"/>
      <c r="CNR127" s="15"/>
      <c r="CNS127" s="19"/>
      <c r="CNT127" s="15"/>
      <c r="CNU127" s="15"/>
      <c r="CNV127" s="15"/>
      <c r="CNW127" s="15"/>
      <c r="CNX127" s="15"/>
      <c r="CNY127" s="15"/>
      <c r="CNZ127" s="19"/>
      <c r="COA127" s="59"/>
      <c r="COB127" s="59"/>
      <c r="COC127" s="52"/>
      <c r="COD127" s="52"/>
      <c r="COE127" s="52"/>
      <c r="COF127" s="52"/>
      <c r="COG127" s="52"/>
      <c r="COH127" s="59"/>
      <c r="COI127" s="59"/>
      <c r="COJ127" s="59"/>
      <c r="COK127" s="59"/>
      <c r="COL127" s="60"/>
      <c r="COM127" s="278"/>
      <c r="CON127" s="243"/>
      <c r="COO127" s="244"/>
      <c r="COP127" s="244"/>
      <c r="COQ127" s="244"/>
      <c r="COR127" s="244"/>
      <c r="COS127" s="244"/>
      <c r="COT127" s="201"/>
      <c r="COU127" s="210"/>
      <c r="COV127" s="15"/>
      <c r="COW127" s="15"/>
      <c r="COX127" s="15"/>
      <c r="COY127" s="15"/>
      <c r="COZ127" s="15"/>
      <c r="CPA127" s="15"/>
      <c r="CPB127" s="15"/>
      <c r="CPC127" s="15"/>
      <c r="CPD127" s="15"/>
      <c r="CPE127" s="15"/>
      <c r="CPF127" s="19"/>
      <c r="CPG127" s="15"/>
      <c r="CPH127" s="15"/>
      <c r="CPI127" s="15"/>
      <c r="CPJ127" s="15"/>
      <c r="CPK127" s="15"/>
      <c r="CPL127" s="15"/>
      <c r="CPM127" s="19"/>
      <c r="CPN127" s="59"/>
      <c r="CPO127" s="59"/>
      <c r="CPP127" s="52"/>
      <c r="CPQ127" s="52"/>
      <c r="CPR127" s="52"/>
      <c r="CPS127" s="52"/>
      <c r="CPT127" s="52"/>
      <c r="CPU127" s="59"/>
      <c r="CPV127" s="59"/>
      <c r="CPW127" s="59"/>
      <c r="CPX127" s="59"/>
      <c r="CPY127" s="60"/>
      <c r="CPZ127" s="278"/>
      <c r="CQA127" s="243"/>
      <c r="CQB127" s="244"/>
      <c r="CQC127" s="244"/>
      <c r="CQD127" s="244"/>
      <c r="CQE127" s="244"/>
      <c r="CQF127" s="244"/>
      <c r="CQG127" s="201"/>
      <c r="CQH127" s="210"/>
      <c r="CQI127" s="15"/>
      <c r="CQJ127" s="15"/>
      <c r="CQK127" s="15"/>
      <c r="CQL127" s="15"/>
      <c r="CQM127" s="15"/>
      <c r="CQN127" s="15"/>
      <c r="CQO127" s="15"/>
      <c r="CQP127" s="15"/>
      <c r="CQQ127" s="15"/>
      <c r="CQR127" s="15"/>
      <c r="CQS127" s="19"/>
      <c r="CQT127" s="15"/>
      <c r="CQU127" s="15"/>
      <c r="CQV127" s="15"/>
      <c r="CQW127" s="15"/>
      <c r="CQX127" s="15"/>
      <c r="CQY127" s="15"/>
      <c r="CQZ127" s="19"/>
      <c r="CRA127" s="59"/>
      <c r="CRB127" s="59"/>
      <c r="CRC127" s="52"/>
      <c r="CRD127" s="52"/>
      <c r="CRE127" s="52"/>
      <c r="CRF127" s="52"/>
      <c r="CRG127" s="52"/>
      <c r="CRH127" s="59"/>
      <c r="CRI127" s="59"/>
      <c r="CRJ127" s="59"/>
      <c r="CRK127" s="59"/>
      <c r="CRL127" s="60"/>
      <c r="CRM127" s="278"/>
      <c r="CRN127" s="243"/>
      <c r="CRO127" s="244"/>
      <c r="CRP127" s="244"/>
      <c r="CRQ127" s="244"/>
      <c r="CRR127" s="244"/>
      <c r="CRS127" s="244"/>
      <c r="CRT127" s="201"/>
      <c r="CRU127" s="210"/>
      <c r="CRV127" s="15"/>
      <c r="CRW127" s="15"/>
      <c r="CRX127" s="15"/>
      <c r="CRY127" s="15"/>
      <c r="CRZ127" s="15"/>
      <c r="CSA127" s="15"/>
      <c r="CSB127" s="15"/>
      <c r="CSC127" s="15"/>
      <c r="CSD127" s="15"/>
      <c r="CSE127" s="15"/>
      <c r="CSF127" s="19"/>
      <c r="CSG127" s="15"/>
      <c r="CSH127" s="15"/>
      <c r="CSI127" s="15"/>
      <c r="CSJ127" s="15"/>
      <c r="CSK127" s="15"/>
      <c r="CSL127" s="15"/>
      <c r="CSM127" s="19"/>
      <c r="CSN127" s="59"/>
      <c r="CSO127" s="59"/>
      <c r="CSP127" s="52"/>
      <c r="CSQ127" s="52"/>
      <c r="CSR127" s="52"/>
      <c r="CSS127" s="52"/>
      <c r="CST127" s="52"/>
      <c r="CSU127" s="59"/>
      <c r="CSV127" s="59"/>
      <c r="CSW127" s="59"/>
      <c r="CSX127" s="59"/>
      <c r="CSY127" s="60"/>
      <c r="CSZ127" s="278"/>
      <c r="CTA127" s="243"/>
      <c r="CTB127" s="244"/>
      <c r="CTC127" s="244"/>
      <c r="CTD127" s="244"/>
      <c r="CTE127" s="244"/>
      <c r="CTF127" s="244"/>
      <c r="CTG127" s="201"/>
      <c r="CTH127" s="210"/>
      <c r="CTI127" s="15"/>
      <c r="CTJ127" s="15"/>
      <c r="CTK127" s="15"/>
      <c r="CTL127" s="15"/>
      <c r="CTM127" s="15"/>
      <c r="CTN127" s="15"/>
      <c r="CTO127" s="15"/>
      <c r="CTP127" s="15"/>
      <c r="CTQ127" s="15"/>
      <c r="CTR127" s="15"/>
      <c r="CTS127" s="19"/>
      <c r="CTT127" s="15"/>
      <c r="CTU127" s="15"/>
      <c r="CTV127" s="15"/>
      <c r="CTW127" s="15"/>
      <c r="CTX127" s="15"/>
      <c r="CTY127" s="15"/>
      <c r="CTZ127" s="19"/>
      <c r="CUA127" s="59"/>
      <c r="CUB127" s="59"/>
      <c r="CUC127" s="52"/>
      <c r="CUD127" s="52"/>
      <c r="CUE127" s="52"/>
      <c r="CUF127" s="52"/>
      <c r="CUG127" s="52"/>
      <c r="CUH127" s="59"/>
      <c r="CUI127" s="59"/>
      <c r="CUJ127" s="59"/>
      <c r="CUK127" s="59"/>
      <c r="CUL127" s="60"/>
      <c r="CUM127" s="278"/>
      <c r="CUN127" s="243"/>
      <c r="CUO127" s="244"/>
      <c r="CUP127" s="244"/>
      <c r="CUQ127" s="244"/>
      <c r="CUR127" s="244"/>
      <c r="CUS127" s="244"/>
      <c r="CUT127" s="201"/>
      <c r="CUU127" s="210"/>
      <c r="CUV127" s="15"/>
      <c r="CUW127" s="15"/>
      <c r="CUX127" s="15"/>
      <c r="CUY127" s="15"/>
      <c r="CUZ127" s="15"/>
      <c r="CVA127" s="15"/>
      <c r="CVB127" s="15"/>
      <c r="CVC127" s="15"/>
      <c r="CVD127" s="15"/>
      <c r="CVE127" s="15"/>
      <c r="CVF127" s="19"/>
      <c r="CVG127" s="15"/>
      <c r="CVH127" s="15"/>
      <c r="CVI127" s="15"/>
      <c r="CVJ127" s="15"/>
      <c r="CVK127" s="15"/>
      <c r="CVL127" s="15"/>
      <c r="CVM127" s="19"/>
      <c r="CVN127" s="59"/>
      <c r="CVO127" s="59"/>
      <c r="CVP127" s="52"/>
      <c r="CVQ127" s="52"/>
      <c r="CVR127" s="52"/>
      <c r="CVS127" s="52"/>
      <c r="CVT127" s="52"/>
      <c r="CVU127" s="59"/>
      <c r="CVV127" s="59"/>
      <c r="CVW127" s="59"/>
      <c r="CVX127" s="59"/>
      <c r="CVY127" s="60"/>
      <c r="CVZ127" s="278"/>
      <c r="CWA127" s="243"/>
      <c r="CWB127" s="244"/>
      <c r="CWC127" s="244"/>
      <c r="CWD127" s="244"/>
      <c r="CWE127" s="244"/>
      <c r="CWF127" s="244"/>
      <c r="CWG127" s="201"/>
      <c r="CWH127" s="210"/>
      <c r="CWI127" s="15"/>
      <c r="CWJ127" s="15"/>
      <c r="CWK127" s="15"/>
      <c r="CWL127" s="15"/>
      <c r="CWM127" s="15"/>
      <c r="CWN127" s="15"/>
      <c r="CWO127" s="15"/>
      <c r="CWP127" s="15"/>
      <c r="CWQ127" s="15"/>
      <c r="CWR127" s="15"/>
      <c r="CWS127" s="19"/>
      <c r="CWT127" s="15"/>
      <c r="CWU127" s="15"/>
      <c r="CWV127" s="15"/>
      <c r="CWW127" s="15"/>
      <c r="CWX127" s="15"/>
      <c r="CWY127" s="15"/>
      <c r="CWZ127" s="19"/>
      <c r="CXA127" s="59"/>
      <c r="CXB127" s="59"/>
      <c r="CXC127" s="52"/>
      <c r="CXD127" s="52"/>
      <c r="CXE127" s="52"/>
      <c r="CXF127" s="52"/>
      <c r="CXG127" s="52"/>
      <c r="CXH127" s="59"/>
      <c r="CXI127" s="59"/>
      <c r="CXJ127" s="59"/>
      <c r="CXK127" s="59"/>
      <c r="CXL127" s="60"/>
      <c r="CXM127" s="278"/>
      <c r="CXN127" s="243"/>
      <c r="CXO127" s="244"/>
      <c r="CXP127" s="244"/>
      <c r="CXQ127" s="244"/>
      <c r="CXR127" s="244"/>
      <c r="CXS127" s="244"/>
      <c r="CXT127" s="201"/>
      <c r="CXU127" s="210"/>
      <c r="CXV127" s="15"/>
      <c r="CXW127" s="15"/>
      <c r="CXX127" s="15"/>
      <c r="CXY127" s="15"/>
      <c r="CXZ127" s="15"/>
      <c r="CYA127" s="15"/>
      <c r="CYB127" s="15"/>
      <c r="CYC127" s="15"/>
      <c r="CYD127" s="15"/>
      <c r="CYE127" s="15"/>
      <c r="CYF127" s="19"/>
      <c r="CYG127" s="15"/>
      <c r="CYH127" s="15"/>
      <c r="CYI127" s="15"/>
      <c r="CYJ127" s="15"/>
      <c r="CYK127" s="15"/>
      <c r="CYL127" s="15"/>
      <c r="CYM127" s="19"/>
      <c r="CYN127" s="59"/>
      <c r="CYO127" s="59"/>
      <c r="CYP127" s="52"/>
      <c r="CYQ127" s="52"/>
      <c r="CYR127" s="52"/>
      <c r="CYS127" s="52"/>
      <c r="CYT127" s="52"/>
      <c r="CYU127" s="59"/>
      <c r="CYV127" s="59"/>
      <c r="CYW127" s="59"/>
      <c r="CYX127" s="59"/>
      <c r="CYY127" s="60"/>
      <c r="CYZ127" s="278"/>
      <c r="CZA127" s="243"/>
      <c r="CZB127" s="244"/>
      <c r="CZC127" s="244"/>
      <c r="CZD127" s="244"/>
      <c r="CZE127" s="244"/>
      <c r="CZF127" s="244"/>
      <c r="CZG127" s="201"/>
      <c r="CZH127" s="210"/>
      <c r="CZI127" s="15"/>
      <c r="CZJ127" s="15"/>
      <c r="CZK127" s="15"/>
      <c r="CZL127" s="15"/>
      <c r="CZM127" s="15"/>
      <c r="CZN127" s="15"/>
      <c r="CZO127" s="15"/>
      <c r="CZP127" s="15"/>
      <c r="CZQ127" s="15"/>
      <c r="CZR127" s="15"/>
      <c r="CZS127" s="19"/>
      <c r="CZT127" s="15"/>
      <c r="CZU127" s="15"/>
      <c r="CZV127" s="15"/>
      <c r="CZW127" s="15"/>
      <c r="CZX127" s="15"/>
      <c r="CZY127" s="15"/>
      <c r="CZZ127" s="19"/>
      <c r="DAA127" s="59"/>
      <c r="DAB127" s="59"/>
      <c r="DAC127" s="52"/>
      <c r="DAD127" s="52"/>
      <c r="DAE127" s="52"/>
      <c r="DAF127" s="52"/>
      <c r="DAG127" s="52"/>
      <c r="DAH127" s="59"/>
      <c r="DAI127" s="59"/>
      <c r="DAJ127" s="59"/>
      <c r="DAK127" s="59"/>
      <c r="DAL127" s="60"/>
      <c r="DAM127" s="278"/>
      <c r="DAN127" s="243"/>
      <c r="DAO127" s="244"/>
      <c r="DAP127" s="244"/>
      <c r="DAQ127" s="244"/>
      <c r="DAR127" s="244"/>
      <c r="DAS127" s="244"/>
      <c r="DAT127" s="201"/>
      <c r="DAU127" s="210"/>
      <c r="DAV127" s="15"/>
      <c r="DAW127" s="15"/>
      <c r="DAX127" s="15"/>
      <c r="DAY127" s="15"/>
      <c r="DAZ127" s="15"/>
      <c r="DBA127" s="15"/>
      <c r="DBB127" s="15"/>
      <c r="DBC127" s="15"/>
      <c r="DBD127" s="15"/>
      <c r="DBE127" s="15"/>
      <c r="DBF127" s="19"/>
      <c r="DBG127" s="15"/>
      <c r="DBH127" s="15"/>
      <c r="DBI127" s="15"/>
      <c r="DBJ127" s="15"/>
      <c r="DBK127" s="15"/>
      <c r="DBL127" s="15"/>
      <c r="DBM127" s="19"/>
      <c r="DBN127" s="59"/>
      <c r="DBO127" s="59"/>
      <c r="DBP127" s="52"/>
      <c r="DBQ127" s="52"/>
      <c r="DBR127" s="52"/>
      <c r="DBS127" s="52"/>
      <c r="DBT127" s="52"/>
      <c r="DBU127" s="59"/>
      <c r="DBV127" s="59"/>
      <c r="DBW127" s="59"/>
      <c r="DBX127" s="59"/>
      <c r="DBY127" s="60"/>
      <c r="DBZ127" s="278"/>
      <c r="DCA127" s="243"/>
      <c r="DCB127" s="244"/>
      <c r="DCC127" s="244"/>
      <c r="DCD127" s="244"/>
      <c r="DCE127" s="244"/>
      <c r="DCF127" s="244"/>
      <c r="DCG127" s="201"/>
      <c r="DCH127" s="210"/>
      <c r="DCI127" s="15"/>
      <c r="DCJ127" s="15"/>
      <c r="DCK127" s="15"/>
      <c r="DCL127" s="15"/>
      <c r="DCM127" s="15"/>
      <c r="DCN127" s="15"/>
      <c r="DCO127" s="15"/>
      <c r="DCP127" s="15"/>
      <c r="DCQ127" s="15"/>
      <c r="DCR127" s="15"/>
      <c r="DCS127" s="19"/>
      <c r="DCT127" s="15"/>
      <c r="DCU127" s="15"/>
      <c r="DCV127" s="15"/>
      <c r="DCW127" s="15"/>
      <c r="DCX127" s="15"/>
      <c r="DCY127" s="15"/>
      <c r="DCZ127" s="19"/>
      <c r="DDA127" s="59"/>
      <c r="DDB127" s="59"/>
      <c r="DDC127" s="52"/>
      <c r="DDD127" s="52"/>
      <c r="DDE127" s="52"/>
      <c r="DDF127" s="52"/>
      <c r="DDG127" s="52"/>
      <c r="DDH127" s="59"/>
      <c r="DDI127" s="59"/>
      <c r="DDJ127" s="59"/>
      <c r="DDK127" s="59"/>
      <c r="DDL127" s="60"/>
      <c r="DDM127" s="278"/>
      <c r="DDN127" s="243"/>
      <c r="DDO127" s="244"/>
      <c r="DDP127" s="244"/>
      <c r="DDQ127" s="244"/>
      <c r="DDR127" s="244"/>
      <c r="DDS127" s="244"/>
      <c r="DDT127" s="201"/>
      <c r="DDU127" s="210"/>
      <c r="DDV127" s="15"/>
      <c r="DDW127" s="15"/>
      <c r="DDX127" s="15"/>
      <c r="DDY127" s="15"/>
      <c r="DDZ127" s="15"/>
      <c r="DEA127" s="15"/>
      <c r="DEB127" s="15"/>
      <c r="DEC127" s="15"/>
      <c r="DED127" s="15"/>
      <c r="DEE127" s="15"/>
      <c r="DEF127" s="19"/>
      <c r="DEG127" s="15"/>
      <c r="DEH127" s="15"/>
      <c r="DEI127" s="15"/>
      <c r="DEJ127" s="15"/>
      <c r="DEK127" s="15"/>
      <c r="DEL127" s="15"/>
      <c r="DEM127" s="19"/>
      <c r="DEN127" s="59"/>
      <c r="DEO127" s="59"/>
      <c r="DEP127" s="52"/>
      <c r="DEQ127" s="52"/>
      <c r="DER127" s="52"/>
      <c r="DES127" s="52"/>
      <c r="DET127" s="52"/>
      <c r="DEU127" s="59"/>
      <c r="DEV127" s="59"/>
      <c r="DEW127" s="59"/>
      <c r="DEX127" s="59"/>
      <c r="DEY127" s="60"/>
      <c r="DEZ127" s="278"/>
      <c r="DFA127" s="243"/>
      <c r="DFB127" s="244"/>
      <c r="DFC127" s="244"/>
      <c r="DFD127" s="244"/>
      <c r="DFE127" s="244"/>
      <c r="DFF127" s="244"/>
      <c r="DFG127" s="201"/>
      <c r="DFH127" s="210"/>
      <c r="DFI127" s="15"/>
      <c r="DFJ127" s="15"/>
      <c r="DFK127" s="15"/>
      <c r="DFL127" s="15"/>
      <c r="DFM127" s="15"/>
      <c r="DFN127" s="15"/>
      <c r="DFO127" s="15"/>
      <c r="DFP127" s="15"/>
      <c r="DFQ127" s="15"/>
      <c r="DFR127" s="15"/>
      <c r="DFS127" s="19"/>
      <c r="DFT127" s="15"/>
      <c r="DFU127" s="15"/>
      <c r="DFV127" s="15"/>
      <c r="DFW127" s="15"/>
      <c r="DFX127" s="15"/>
      <c r="DFY127" s="15"/>
      <c r="DFZ127" s="19"/>
      <c r="DGA127" s="59"/>
      <c r="DGB127" s="59"/>
      <c r="DGC127" s="52"/>
      <c r="DGD127" s="52"/>
      <c r="DGE127" s="52"/>
      <c r="DGF127" s="52"/>
      <c r="DGG127" s="52"/>
      <c r="DGH127" s="59"/>
      <c r="DGI127" s="59"/>
      <c r="DGJ127" s="59"/>
      <c r="DGK127" s="59"/>
      <c r="DGL127" s="60"/>
      <c r="DGM127" s="278"/>
      <c r="DGN127" s="243"/>
      <c r="DGO127" s="244"/>
      <c r="DGP127" s="244"/>
      <c r="DGQ127" s="244"/>
      <c r="DGR127" s="244"/>
      <c r="DGS127" s="244"/>
      <c r="DGT127" s="201"/>
      <c r="DGU127" s="210"/>
      <c r="DGV127" s="15"/>
      <c r="DGW127" s="15"/>
      <c r="DGX127" s="15"/>
      <c r="DGY127" s="15"/>
      <c r="DGZ127" s="15"/>
      <c r="DHA127" s="15"/>
      <c r="DHB127" s="15"/>
      <c r="DHC127" s="15"/>
      <c r="DHD127" s="15"/>
      <c r="DHE127" s="15"/>
      <c r="DHF127" s="19"/>
      <c r="DHG127" s="15"/>
      <c r="DHH127" s="15"/>
      <c r="DHI127" s="15"/>
      <c r="DHJ127" s="15"/>
      <c r="DHK127" s="15"/>
      <c r="DHL127" s="15"/>
      <c r="DHM127" s="19"/>
      <c r="DHN127" s="59"/>
      <c r="DHO127" s="59"/>
      <c r="DHP127" s="52"/>
      <c r="DHQ127" s="52"/>
      <c r="DHR127" s="52"/>
      <c r="DHS127" s="52"/>
      <c r="DHT127" s="52"/>
      <c r="DHU127" s="59"/>
      <c r="DHV127" s="59"/>
      <c r="DHW127" s="59"/>
      <c r="DHX127" s="59"/>
      <c r="DHY127" s="60"/>
      <c r="DHZ127" s="278"/>
      <c r="DIA127" s="243"/>
      <c r="DIB127" s="244"/>
      <c r="DIC127" s="244"/>
      <c r="DID127" s="244"/>
      <c r="DIE127" s="244"/>
      <c r="DIF127" s="244"/>
      <c r="DIG127" s="201"/>
      <c r="DIH127" s="210"/>
      <c r="DII127" s="15"/>
      <c r="DIJ127" s="15"/>
      <c r="DIK127" s="15"/>
      <c r="DIL127" s="15"/>
      <c r="DIM127" s="15"/>
      <c r="DIN127" s="15"/>
      <c r="DIO127" s="15"/>
      <c r="DIP127" s="15"/>
      <c r="DIQ127" s="15"/>
      <c r="DIR127" s="15"/>
      <c r="DIS127" s="19"/>
      <c r="DIT127" s="15"/>
      <c r="DIU127" s="15"/>
      <c r="DIV127" s="15"/>
      <c r="DIW127" s="15"/>
      <c r="DIX127" s="15"/>
      <c r="DIY127" s="15"/>
      <c r="DIZ127" s="19"/>
      <c r="DJA127" s="59"/>
      <c r="DJB127" s="59"/>
      <c r="DJC127" s="52"/>
      <c r="DJD127" s="52"/>
      <c r="DJE127" s="52"/>
      <c r="DJF127" s="52"/>
      <c r="DJG127" s="52"/>
      <c r="DJH127" s="59"/>
      <c r="DJI127" s="59"/>
      <c r="DJJ127" s="59"/>
      <c r="DJK127" s="59"/>
      <c r="DJL127" s="60"/>
      <c r="DJM127" s="278"/>
      <c r="DJN127" s="243"/>
      <c r="DJO127" s="244"/>
      <c r="DJP127" s="244"/>
      <c r="DJQ127" s="244"/>
      <c r="DJR127" s="244"/>
      <c r="DJS127" s="244"/>
      <c r="DJT127" s="201"/>
      <c r="DJU127" s="210"/>
      <c r="DJV127" s="15"/>
      <c r="DJW127" s="15"/>
      <c r="DJX127" s="15"/>
      <c r="DJY127" s="15"/>
      <c r="DJZ127" s="15"/>
      <c r="DKA127" s="15"/>
      <c r="DKB127" s="15"/>
      <c r="DKC127" s="15"/>
      <c r="DKD127" s="15"/>
      <c r="DKE127" s="15"/>
      <c r="DKF127" s="19"/>
      <c r="DKG127" s="15"/>
      <c r="DKH127" s="15"/>
      <c r="DKI127" s="15"/>
      <c r="DKJ127" s="15"/>
      <c r="DKK127" s="15"/>
      <c r="DKL127" s="15"/>
      <c r="DKM127" s="19"/>
      <c r="DKN127" s="59"/>
      <c r="DKO127" s="59"/>
      <c r="DKP127" s="52"/>
      <c r="DKQ127" s="52"/>
      <c r="DKR127" s="52"/>
      <c r="DKS127" s="52"/>
      <c r="DKT127" s="52"/>
      <c r="DKU127" s="59"/>
      <c r="DKV127" s="59"/>
      <c r="DKW127" s="59"/>
      <c r="DKX127" s="59"/>
      <c r="DKY127" s="60"/>
      <c r="DKZ127" s="278"/>
      <c r="DLA127" s="243"/>
      <c r="DLB127" s="244"/>
      <c r="DLC127" s="244"/>
      <c r="DLD127" s="244"/>
      <c r="DLE127" s="244"/>
      <c r="DLF127" s="244"/>
      <c r="DLG127" s="201"/>
      <c r="DLH127" s="210"/>
      <c r="DLI127" s="15"/>
      <c r="DLJ127" s="15"/>
      <c r="DLK127" s="15"/>
      <c r="DLL127" s="15"/>
      <c r="DLM127" s="15"/>
      <c r="DLN127" s="15"/>
      <c r="DLO127" s="15"/>
      <c r="DLP127" s="15"/>
      <c r="DLQ127" s="15"/>
      <c r="DLR127" s="15"/>
      <c r="DLS127" s="19"/>
      <c r="DLT127" s="15"/>
      <c r="DLU127" s="15"/>
      <c r="DLV127" s="15"/>
      <c r="DLW127" s="15"/>
      <c r="DLX127" s="15"/>
      <c r="DLY127" s="15"/>
      <c r="DLZ127" s="19"/>
      <c r="DMA127" s="59"/>
      <c r="DMB127" s="59"/>
      <c r="DMC127" s="52"/>
      <c r="DMD127" s="52"/>
      <c r="DME127" s="52"/>
      <c r="DMF127" s="52"/>
      <c r="DMG127" s="52"/>
      <c r="DMH127" s="59"/>
      <c r="DMI127" s="59"/>
      <c r="DMJ127" s="59"/>
      <c r="DMK127" s="59"/>
      <c r="DML127" s="60"/>
      <c r="DMM127" s="278"/>
      <c r="DMN127" s="243"/>
      <c r="DMO127" s="244"/>
      <c r="DMP127" s="244"/>
      <c r="DMQ127" s="244"/>
      <c r="DMR127" s="244"/>
      <c r="DMS127" s="244"/>
      <c r="DMT127" s="201"/>
      <c r="DMU127" s="210"/>
      <c r="DMV127" s="15"/>
      <c r="DMW127" s="15"/>
      <c r="DMX127" s="15"/>
      <c r="DMY127" s="15"/>
      <c r="DMZ127" s="15"/>
      <c r="DNA127" s="15"/>
      <c r="DNB127" s="15"/>
      <c r="DNC127" s="15"/>
      <c r="DND127" s="15"/>
      <c r="DNE127" s="15"/>
      <c r="DNF127" s="19"/>
      <c r="DNG127" s="15"/>
      <c r="DNH127" s="15"/>
      <c r="DNI127" s="15"/>
      <c r="DNJ127" s="15"/>
      <c r="DNK127" s="15"/>
      <c r="DNL127" s="15"/>
      <c r="DNM127" s="19"/>
      <c r="DNN127" s="59"/>
      <c r="DNO127" s="59"/>
      <c r="DNP127" s="52"/>
      <c r="DNQ127" s="52"/>
      <c r="DNR127" s="52"/>
      <c r="DNS127" s="52"/>
      <c r="DNT127" s="52"/>
      <c r="DNU127" s="59"/>
      <c r="DNV127" s="59"/>
      <c r="DNW127" s="59"/>
      <c r="DNX127" s="59"/>
      <c r="DNY127" s="60"/>
      <c r="DNZ127" s="278"/>
      <c r="DOA127" s="243"/>
      <c r="DOB127" s="244"/>
      <c r="DOC127" s="244"/>
      <c r="DOD127" s="244"/>
      <c r="DOE127" s="244"/>
      <c r="DOF127" s="244"/>
      <c r="DOG127" s="201"/>
      <c r="DOH127" s="210"/>
      <c r="DOI127" s="15"/>
      <c r="DOJ127" s="15"/>
      <c r="DOK127" s="15"/>
      <c r="DOL127" s="15"/>
      <c r="DOM127" s="15"/>
      <c r="DON127" s="15"/>
      <c r="DOO127" s="15"/>
      <c r="DOP127" s="15"/>
      <c r="DOQ127" s="15"/>
      <c r="DOR127" s="15"/>
      <c r="DOS127" s="19"/>
      <c r="DOT127" s="15"/>
      <c r="DOU127" s="15"/>
      <c r="DOV127" s="15"/>
      <c r="DOW127" s="15"/>
      <c r="DOX127" s="15"/>
      <c r="DOY127" s="15"/>
      <c r="DOZ127" s="19"/>
      <c r="DPA127" s="59"/>
      <c r="DPB127" s="59"/>
      <c r="DPC127" s="52"/>
      <c r="DPD127" s="52"/>
      <c r="DPE127" s="52"/>
      <c r="DPF127" s="52"/>
      <c r="DPG127" s="52"/>
      <c r="DPH127" s="59"/>
      <c r="DPI127" s="59"/>
      <c r="DPJ127" s="59"/>
      <c r="DPK127" s="59"/>
      <c r="DPL127" s="60"/>
      <c r="DPM127" s="278"/>
      <c r="DPN127" s="243"/>
      <c r="DPO127" s="244"/>
      <c r="DPP127" s="244"/>
      <c r="DPQ127" s="244"/>
      <c r="DPR127" s="244"/>
      <c r="DPS127" s="244"/>
      <c r="DPT127" s="201"/>
      <c r="DPU127" s="210"/>
      <c r="DPV127" s="15"/>
      <c r="DPW127" s="15"/>
      <c r="DPX127" s="15"/>
      <c r="DPY127" s="15"/>
      <c r="DPZ127" s="15"/>
      <c r="DQA127" s="15"/>
      <c r="DQB127" s="15"/>
      <c r="DQC127" s="15"/>
      <c r="DQD127" s="15"/>
      <c r="DQE127" s="15"/>
      <c r="DQF127" s="19"/>
      <c r="DQG127" s="15"/>
      <c r="DQH127" s="15"/>
      <c r="DQI127" s="15"/>
      <c r="DQJ127" s="15"/>
      <c r="DQK127" s="15"/>
      <c r="DQL127" s="15"/>
      <c r="DQM127" s="19"/>
      <c r="DQN127" s="59"/>
      <c r="DQO127" s="59"/>
      <c r="DQP127" s="52"/>
      <c r="DQQ127" s="52"/>
      <c r="DQR127" s="52"/>
      <c r="DQS127" s="52"/>
      <c r="DQT127" s="52"/>
      <c r="DQU127" s="59"/>
      <c r="DQV127" s="59"/>
      <c r="DQW127" s="59"/>
      <c r="DQX127" s="59"/>
      <c r="DQY127" s="60"/>
      <c r="DQZ127" s="278"/>
      <c r="DRA127" s="243"/>
      <c r="DRB127" s="244"/>
      <c r="DRC127" s="244"/>
      <c r="DRD127" s="244"/>
      <c r="DRE127" s="244"/>
      <c r="DRF127" s="244"/>
      <c r="DRG127" s="201"/>
      <c r="DRH127" s="210"/>
      <c r="DRI127" s="15"/>
      <c r="DRJ127" s="15"/>
      <c r="DRK127" s="15"/>
      <c r="DRL127" s="15"/>
      <c r="DRM127" s="15"/>
      <c r="DRN127" s="15"/>
      <c r="DRO127" s="15"/>
      <c r="DRP127" s="15"/>
      <c r="DRQ127" s="15"/>
      <c r="DRR127" s="15"/>
      <c r="DRS127" s="19"/>
      <c r="DRT127" s="15"/>
      <c r="DRU127" s="15"/>
      <c r="DRV127" s="15"/>
      <c r="DRW127" s="15"/>
      <c r="DRX127" s="15"/>
      <c r="DRY127" s="15"/>
      <c r="DRZ127" s="19"/>
      <c r="DSA127" s="59"/>
      <c r="DSB127" s="59"/>
      <c r="DSC127" s="52"/>
      <c r="DSD127" s="52"/>
      <c r="DSE127" s="52"/>
      <c r="DSF127" s="52"/>
      <c r="DSG127" s="52"/>
      <c r="DSH127" s="59"/>
      <c r="DSI127" s="59"/>
      <c r="DSJ127" s="59"/>
      <c r="DSK127" s="59"/>
      <c r="DSL127" s="60"/>
      <c r="DSM127" s="278"/>
      <c r="DSN127" s="243"/>
      <c r="DSO127" s="244"/>
      <c r="DSP127" s="244"/>
      <c r="DSQ127" s="244"/>
      <c r="DSR127" s="244"/>
      <c r="DSS127" s="244"/>
      <c r="DST127" s="201"/>
      <c r="DSU127" s="210"/>
      <c r="DSV127" s="15"/>
      <c r="DSW127" s="15"/>
      <c r="DSX127" s="15"/>
      <c r="DSY127" s="15"/>
      <c r="DSZ127" s="15"/>
      <c r="DTA127" s="15"/>
      <c r="DTB127" s="15"/>
      <c r="DTC127" s="15"/>
      <c r="DTD127" s="15"/>
      <c r="DTE127" s="15"/>
      <c r="DTF127" s="19"/>
      <c r="DTG127" s="15"/>
      <c r="DTH127" s="15"/>
      <c r="DTI127" s="15"/>
      <c r="DTJ127" s="15"/>
      <c r="DTK127" s="15"/>
      <c r="DTL127" s="15"/>
      <c r="DTM127" s="19"/>
      <c r="DTN127" s="59"/>
      <c r="DTO127" s="59"/>
      <c r="DTP127" s="52"/>
      <c r="DTQ127" s="52"/>
      <c r="DTR127" s="52"/>
      <c r="DTS127" s="52"/>
      <c r="DTT127" s="52"/>
      <c r="DTU127" s="59"/>
      <c r="DTV127" s="59"/>
      <c r="DTW127" s="59"/>
      <c r="DTX127" s="59"/>
      <c r="DTY127" s="60"/>
      <c r="DTZ127" s="278"/>
      <c r="DUA127" s="243"/>
      <c r="DUB127" s="244"/>
      <c r="DUC127" s="244"/>
      <c r="DUD127" s="244"/>
      <c r="DUE127" s="244"/>
      <c r="DUF127" s="244"/>
      <c r="DUG127" s="201"/>
      <c r="DUH127" s="210"/>
      <c r="DUI127" s="15"/>
      <c r="DUJ127" s="15"/>
      <c r="DUK127" s="15"/>
      <c r="DUL127" s="15"/>
      <c r="DUM127" s="15"/>
      <c r="DUN127" s="15"/>
      <c r="DUO127" s="15"/>
      <c r="DUP127" s="15"/>
      <c r="DUQ127" s="15"/>
      <c r="DUR127" s="15"/>
      <c r="DUS127" s="19"/>
      <c r="DUT127" s="15"/>
      <c r="DUU127" s="15"/>
      <c r="DUV127" s="15"/>
      <c r="DUW127" s="15"/>
      <c r="DUX127" s="15"/>
      <c r="DUY127" s="15"/>
      <c r="DUZ127" s="19"/>
      <c r="DVA127" s="59"/>
      <c r="DVB127" s="59"/>
      <c r="DVC127" s="52"/>
      <c r="DVD127" s="52"/>
      <c r="DVE127" s="52"/>
      <c r="DVF127" s="52"/>
      <c r="DVG127" s="52"/>
      <c r="DVH127" s="59"/>
      <c r="DVI127" s="59"/>
      <c r="DVJ127" s="59"/>
      <c r="DVK127" s="59"/>
      <c r="DVL127" s="60"/>
      <c r="DVM127" s="278"/>
      <c r="DVN127" s="243"/>
      <c r="DVO127" s="244"/>
      <c r="DVP127" s="244"/>
      <c r="DVQ127" s="244"/>
      <c r="DVR127" s="244"/>
      <c r="DVS127" s="244"/>
      <c r="DVT127" s="201"/>
      <c r="DVU127" s="210"/>
      <c r="DVV127" s="15"/>
      <c r="DVW127" s="15"/>
      <c r="DVX127" s="15"/>
      <c r="DVY127" s="15"/>
      <c r="DVZ127" s="15"/>
      <c r="DWA127" s="15"/>
      <c r="DWB127" s="15"/>
      <c r="DWC127" s="15"/>
      <c r="DWD127" s="15"/>
      <c r="DWE127" s="15"/>
      <c r="DWF127" s="19"/>
      <c r="DWG127" s="15"/>
      <c r="DWH127" s="15"/>
      <c r="DWI127" s="15"/>
      <c r="DWJ127" s="15"/>
      <c r="DWK127" s="15"/>
      <c r="DWL127" s="15"/>
      <c r="DWM127" s="19"/>
      <c r="DWN127" s="59"/>
      <c r="DWO127" s="59"/>
      <c r="DWP127" s="52"/>
      <c r="DWQ127" s="52"/>
      <c r="DWR127" s="52"/>
      <c r="DWS127" s="52"/>
      <c r="DWT127" s="52"/>
      <c r="DWU127" s="59"/>
      <c r="DWV127" s="59"/>
      <c r="DWW127" s="59"/>
      <c r="DWX127" s="59"/>
      <c r="DWY127" s="60"/>
      <c r="DWZ127" s="278"/>
      <c r="DXA127" s="243"/>
      <c r="DXB127" s="244"/>
      <c r="DXC127" s="244"/>
      <c r="DXD127" s="244"/>
      <c r="DXE127" s="244"/>
      <c r="DXF127" s="244"/>
      <c r="DXG127" s="201"/>
      <c r="DXH127" s="210"/>
      <c r="DXI127" s="15"/>
      <c r="DXJ127" s="15"/>
      <c r="DXK127" s="15"/>
      <c r="DXL127" s="15"/>
      <c r="DXM127" s="15"/>
      <c r="DXN127" s="15"/>
      <c r="DXO127" s="15"/>
      <c r="DXP127" s="15"/>
      <c r="DXQ127" s="15"/>
      <c r="DXR127" s="15"/>
      <c r="DXS127" s="19"/>
      <c r="DXT127" s="15"/>
      <c r="DXU127" s="15"/>
      <c r="DXV127" s="15"/>
      <c r="DXW127" s="15"/>
      <c r="DXX127" s="15"/>
      <c r="DXY127" s="15"/>
      <c r="DXZ127" s="19"/>
      <c r="DYA127" s="59"/>
      <c r="DYB127" s="59"/>
      <c r="DYC127" s="52"/>
      <c r="DYD127" s="52"/>
      <c r="DYE127" s="52"/>
      <c r="DYF127" s="52"/>
      <c r="DYG127" s="52"/>
      <c r="DYH127" s="59"/>
      <c r="DYI127" s="59"/>
      <c r="DYJ127" s="59"/>
      <c r="DYK127" s="59"/>
      <c r="DYL127" s="60"/>
      <c r="DYM127" s="278"/>
      <c r="DYN127" s="243"/>
      <c r="DYO127" s="244"/>
      <c r="DYP127" s="244"/>
      <c r="DYQ127" s="244"/>
      <c r="DYR127" s="244"/>
      <c r="DYS127" s="244"/>
      <c r="DYT127" s="201"/>
      <c r="DYU127" s="210"/>
      <c r="DYV127" s="15"/>
      <c r="DYW127" s="15"/>
      <c r="DYX127" s="15"/>
      <c r="DYY127" s="15"/>
      <c r="DYZ127" s="15"/>
      <c r="DZA127" s="15"/>
      <c r="DZB127" s="15"/>
      <c r="DZC127" s="15"/>
      <c r="DZD127" s="15"/>
      <c r="DZE127" s="15"/>
      <c r="DZF127" s="19"/>
      <c r="DZG127" s="15"/>
      <c r="DZH127" s="15"/>
      <c r="DZI127" s="15"/>
      <c r="DZJ127" s="15"/>
      <c r="DZK127" s="15"/>
      <c r="DZL127" s="15"/>
      <c r="DZM127" s="19"/>
      <c r="DZN127" s="59"/>
      <c r="DZO127" s="59"/>
      <c r="DZP127" s="52"/>
      <c r="DZQ127" s="52"/>
      <c r="DZR127" s="52"/>
      <c r="DZS127" s="52"/>
      <c r="DZT127" s="52"/>
      <c r="DZU127" s="59"/>
      <c r="DZV127" s="59"/>
      <c r="DZW127" s="59"/>
      <c r="DZX127" s="59"/>
      <c r="DZY127" s="60"/>
      <c r="DZZ127" s="278"/>
      <c r="EAA127" s="243"/>
      <c r="EAB127" s="244"/>
      <c r="EAC127" s="244"/>
      <c r="EAD127" s="244"/>
      <c r="EAE127" s="244"/>
      <c r="EAF127" s="244"/>
      <c r="EAG127" s="201"/>
      <c r="EAH127" s="210"/>
      <c r="EAI127" s="15"/>
      <c r="EAJ127" s="15"/>
      <c r="EAK127" s="15"/>
      <c r="EAL127" s="15"/>
      <c r="EAM127" s="15"/>
      <c r="EAN127" s="15"/>
      <c r="EAO127" s="15"/>
      <c r="EAP127" s="15"/>
      <c r="EAQ127" s="15"/>
      <c r="EAR127" s="15"/>
      <c r="EAS127" s="19"/>
      <c r="EAT127" s="15"/>
      <c r="EAU127" s="15"/>
      <c r="EAV127" s="15"/>
      <c r="EAW127" s="15"/>
      <c r="EAX127" s="15"/>
      <c r="EAY127" s="15"/>
      <c r="EAZ127" s="19"/>
      <c r="EBA127" s="59"/>
      <c r="EBB127" s="59"/>
      <c r="EBC127" s="52"/>
      <c r="EBD127" s="52"/>
      <c r="EBE127" s="52"/>
      <c r="EBF127" s="52"/>
      <c r="EBG127" s="52"/>
      <c r="EBH127" s="59"/>
      <c r="EBI127" s="59"/>
      <c r="EBJ127" s="59"/>
      <c r="EBK127" s="59"/>
      <c r="EBL127" s="60"/>
      <c r="EBM127" s="278"/>
      <c r="EBN127" s="243"/>
      <c r="EBO127" s="244"/>
      <c r="EBP127" s="244"/>
      <c r="EBQ127" s="244"/>
      <c r="EBR127" s="244"/>
      <c r="EBS127" s="244"/>
      <c r="EBT127" s="201"/>
      <c r="EBU127" s="210"/>
      <c r="EBV127" s="15"/>
      <c r="EBW127" s="15"/>
      <c r="EBX127" s="15"/>
      <c r="EBY127" s="15"/>
      <c r="EBZ127" s="15"/>
      <c r="ECA127" s="15"/>
      <c r="ECB127" s="15"/>
      <c r="ECC127" s="15"/>
      <c r="ECD127" s="15"/>
      <c r="ECE127" s="15"/>
      <c r="ECF127" s="19"/>
      <c r="ECG127" s="15"/>
      <c r="ECH127" s="15"/>
      <c r="ECI127" s="15"/>
      <c r="ECJ127" s="15"/>
      <c r="ECK127" s="15"/>
      <c r="ECL127" s="15"/>
      <c r="ECM127" s="19"/>
      <c r="ECN127" s="59"/>
      <c r="ECO127" s="59"/>
      <c r="ECP127" s="52"/>
      <c r="ECQ127" s="52"/>
      <c r="ECR127" s="52"/>
      <c r="ECS127" s="52"/>
      <c r="ECT127" s="52"/>
      <c r="ECU127" s="59"/>
      <c r="ECV127" s="59"/>
      <c r="ECW127" s="59"/>
      <c r="ECX127" s="59"/>
      <c r="ECY127" s="60"/>
      <c r="ECZ127" s="278"/>
      <c r="EDA127" s="243"/>
      <c r="EDB127" s="244"/>
      <c r="EDC127" s="244"/>
      <c r="EDD127" s="244"/>
      <c r="EDE127" s="244"/>
      <c r="EDF127" s="244"/>
      <c r="EDG127" s="201"/>
      <c r="EDH127" s="210"/>
      <c r="EDI127" s="15"/>
      <c r="EDJ127" s="15"/>
      <c r="EDK127" s="15"/>
      <c r="EDL127" s="15"/>
      <c r="EDM127" s="15"/>
      <c r="EDN127" s="15"/>
      <c r="EDO127" s="15"/>
      <c r="EDP127" s="15"/>
      <c r="EDQ127" s="15"/>
      <c r="EDR127" s="15"/>
      <c r="EDS127" s="19"/>
      <c r="EDT127" s="15"/>
      <c r="EDU127" s="15"/>
      <c r="EDV127" s="15"/>
      <c r="EDW127" s="15"/>
      <c r="EDX127" s="15"/>
      <c r="EDY127" s="15"/>
      <c r="EDZ127" s="19"/>
      <c r="EEA127" s="59"/>
      <c r="EEB127" s="59"/>
      <c r="EEC127" s="52"/>
      <c r="EED127" s="52"/>
      <c r="EEE127" s="52"/>
      <c r="EEF127" s="52"/>
      <c r="EEG127" s="52"/>
      <c r="EEH127" s="59"/>
      <c r="EEI127" s="59"/>
      <c r="EEJ127" s="59"/>
      <c r="EEK127" s="59"/>
      <c r="EEL127" s="60"/>
      <c r="EEM127" s="278"/>
      <c r="EEN127" s="243"/>
      <c r="EEO127" s="244"/>
      <c r="EEP127" s="244"/>
      <c r="EEQ127" s="244"/>
      <c r="EER127" s="244"/>
      <c r="EES127" s="244"/>
      <c r="EET127" s="201"/>
      <c r="EEU127" s="210"/>
      <c r="EEV127" s="15"/>
      <c r="EEW127" s="15"/>
      <c r="EEX127" s="15"/>
      <c r="EEY127" s="15"/>
      <c r="EEZ127" s="15"/>
      <c r="EFA127" s="15"/>
      <c r="EFB127" s="15"/>
      <c r="EFC127" s="15"/>
      <c r="EFD127" s="15"/>
      <c r="EFE127" s="15"/>
      <c r="EFF127" s="19"/>
      <c r="EFG127" s="15"/>
      <c r="EFH127" s="15"/>
      <c r="EFI127" s="15"/>
      <c r="EFJ127" s="15"/>
      <c r="EFK127" s="15"/>
      <c r="EFL127" s="15"/>
      <c r="EFM127" s="19"/>
      <c r="EFN127" s="59"/>
      <c r="EFO127" s="59"/>
      <c r="EFP127" s="52"/>
      <c r="EFQ127" s="52"/>
      <c r="EFR127" s="52"/>
      <c r="EFS127" s="52"/>
      <c r="EFT127" s="52"/>
      <c r="EFU127" s="59"/>
      <c r="EFV127" s="59"/>
      <c r="EFW127" s="59"/>
      <c r="EFX127" s="59"/>
      <c r="EFY127" s="60"/>
      <c r="EFZ127" s="278"/>
      <c r="EGA127" s="243"/>
      <c r="EGB127" s="244"/>
      <c r="EGC127" s="244"/>
      <c r="EGD127" s="244"/>
      <c r="EGE127" s="244"/>
      <c r="EGF127" s="244"/>
      <c r="EGG127" s="201"/>
      <c r="EGH127" s="210"/>
      <c r="EGI127" s="15"/>
      <c r="EGJ127" s="15"/>
      <c r="EGK127" s="15"/>
      <c r="EGL127" s="15"/>
      <c r="EGM127" s="15"/>
      <c r="EGN127" s="15"/>
      <c r="EGO127" s="15"/>
      <c r="EGP127" s="15"/>
      <c r="EGQ127" s="15"/>
      <c r="EGR127" s="15"/>
      <c r="EGS127" s="19"/>
      <c r="EGT127" s="15"/>
      <c r="EGU127" s="15"/>
      <c r="EGV127" s="15"/>
      <c r="EGW127" s="15"/>
      <c r="EGX127" s="15"/>
      <c r="EGY127" s="15"/>
      <c r="EGZ127" s="19"/>
      <c r="EHA127" s="59"/>
      <c r="EHB127" s="59"/>
      <c r="EHC127" s="52"/>
      <c r="EHD127" s="52"/>
      <c r="EHE127" s="52"/>
      <c r="EHF127" s="52"/>
      <c r="EHG127" s="52"/>
      <c r="EHH127" s="59"/>
      <c r="EHI127" s="59"/>
      <c r="EHJ127" s="59"/>
      <c r="EHK127" s="59"/>
      <c r="EHL127" s="60"/>
      <c r="EHM127" s="278"/>
      <c r="EHN127" s="243"/>
      <c r="EHO127" s="244"/>
      <c r="EHP127" s="244"/>
      <c r="EHQ127" s="244"/>
      <c r="EHR127" s="244"/>
      <c r="EHS127" s="244"/>
      <c r="EHT127" s="201"/>
      <c r="EHU127" s="210"/>
      <c r="EHV127" s="15"/>
      <c r="EHW127" s="15"/>
      <c r="EHX127" s="15"/>
      <c r="EHY127" s="15"/>
      <c r="EHZ127" s="15"/>
      <c r="EIA127" s="15"/>
      <c r="EIB127" s="15"/>
      <c r="EIC127" s="15"/>
      <c r="EID127" s="15"/>
      <c r="EIE127" s="15"/>
      <c r="EIF127" s="19"/>
      <c r="EIG127" s="15"/>
      <c r="EIH127" s="15"/>
      <c r="EII127" s="15"/>
      <c r="EIJ127" s="15"/>
      <c r="EIK127" s="15"/>
      <c r="EIL127" s="15"/>
      <c r="EIM127" s="19"/>
      <c r="EIN127" s="59"/>
      <c r="EIO127" s="59"/>
      <c r="EIP127" s="52"/>
      <c r="EIQ127" s="52"/>
      <c r="EIR127" s="52"/>
      <c r="EIS127" s="52"/>
      <c r="EIT127" s="52"/>
      <c r="EIU127" s="59"/>
      <c r="EIV127" s="59"/>
      <c r="EIW127" s="59"/>
      <c r="EIX127" s="59"/>
      <c r="EIY127" s="60"/>
      <c r="EIZ127" s="278"/>
      <c r="EJA127" s="243"/>
      <c r="EJB127" s="244"/>
      <c r="EJC127" s="244"/>
      <c r="EJD127" s="244"/>
      <c r="EJE127" s="244"/>
      <c r="EJF127" s="244"/>
      <c r="EJG127" s="201"/>
      <c r="EJH127" s="210"/>
      <c r="EJI127" s="15"/>
      <c r="EJJ127" s="15"/>
      <c r="EJK127" s="15"/>
      <c r="EJL127" s="15"/>
      <c r="EJM127" s="15"/>
      <c r="EJN127" s="15"/>
      <c r="EJO127" s="15"/>
      <c r="EJP127" s="15"/>
      <c r="EJQ127" s="15"/>
      <c r="EJR127" s="15"/>
      <c r="EJS127" s="19"/>
      <c r="EJT127" s="15"/>
      <c r="EJU127" s="15"/>
      <c r="EJV127" s="15"/>
      <c r="EJW127" s="15"/>
      <c r="EJX127" s="15"/>
      <c r="EJY127" s="15"/>
      <c r="EJZ127" s="19"/>
      <c r="EKA127" s="59"/>
      <c r="EKB127" s="59"/>
      <c r="EKC127" s="52"/>
      <c r="EKD127" s="52"/>
      <c r="EKE127" s="52"/>
      <c r="EKF127" s="52"/>
      <c r="EKG127" s="52"/>
      <c r="EKH127" s="59"/>
      <c r="EKI127" s="59"/>
      <c r="EKJ127" s="59"/>
      <c r="EKK127" s="59"/>
      <c r="EKL127" s="60"/>
      <c r="EKM127" s="278"/>
      <c r="EKN127" s="243"/>
      <c r="EKO127" s="244"/>
      <c r="EKP127" s="244"/>
      <c r="EKQ127" s="244"/>
      <c r="EKR127" s="244"/>
      <c r="EKS127" s="244"/>
      <c r="EKT127" s="201"/>
      <c r="EKU127" s="210"/>
      <c r="EKV127" s="15"/>
      <c r="EKW127" s="15"/>
      <c r="EKX127" s="15"/>
      <c r="EKY127" s="15"/>
      <c r="EKZ127" s="15"/>
      <c r="ELA127" s="15"/>
      <c r="ELB127" s="15"/>
      <c r="ELC127" s="15"/>
      <c r="ELD127" s="15"/>
      <c r="ELE127" s="15"/>
      <c r="ELF127" s="19"/>
      <c r="ELG127" s="15"/>
      <c r="ELH127" s="15"/>
      <c r="ELI127" s="15"/>
      <c r="ELJ127" s="15"/>
      <c r="ELK127" s="15"/>
      <c r="ELL127" s="15"/>
      <c r="ELM127" s="19"/>
      <c r="ELN127" s="59"/>
      <c r="ELO127" s="59"/>
      <c r="ELP127" s="52"/>
      <c r="ELQ127" s="52"/>
      <c r="ELR127" s="52"/>
      <c r="ELS127" s="52"/>
      <c r="ELT127" s="52"/>
      <c r="ELU127" s="59"/>
      <c r="ELV127" s="59"/>
      <c r="ELW127" s="59"/>
      <c r="ELX127" s="59"/>
      <c r="ELY127" s="60"/>
      <c r="ELZ127" s="278"/>
      <c r="EMA127" s="243"/>
      <c r="EMB127" s="244"/>
      <c r="EMC127" s="244"/>
      <c r="EMD127" s="244"/>
      <c r="EME127" s="244"/>
      <c r="EMF127" s="244"/>
      <c r="EMG127" s="201"/>
      <c r="EMH127" s="210"/>
      <c r="EMI127" s="15"/>
      <c r="EMJ127" s="15"/>
      <c r="EMK127" s="15"/>
      <c r="EML127" s="15"/>
      <c r="EMM127" s="15"/>
      <c r="EMN127" s="15"/>
      <c r="EMO127" s="15"/>
      <c r="EMP127" s="15"/>
      <c r="EMQ127" s="15"/>
      <c r="EMR127" s="15"/>
      <c r="EMS127" s="19"/>
      <c r="EMT127" s="15"/>
      <c r="EMU127" s="15"/>
      <c r="EMV127" s="15"/>
      <c r="EMW127" s="15"/>
      <c r="EMX127" s="15"/>
      <c r="EMY127" s="15"/>
      <c r="EMZ127" s="19"/>
      <c r="ENA127" s="59"/>
      <c r="ENB127" s="59"/>
      <c r="ENC127" s="52"/>
      <c r="END127" s="52"/>
      <c r="ENE127" s="52"/>
      <c r="ENF127" s="52"/>
      <c r="ENG127" s="52"/>
      <c r="ENH127" s="59"/>
      <c r="ENI127" s="59"/>
      <c r="ENJ127" s="59"/>
      <c r="ENK127" s="59"/>
      <c r="ENL127" s="60"/>
      <c r="ENM127" s="278"/>
      <c r="ENN127" s="243"/>
      <c r="ENO127" s="244"/>
      <c r="ENP127" s="244"/>
      <c r="ENQ127" s="244"/>
      <c r="ENR127" s="244"/>
      <c r="ENS127" s="244"/>
      <c r="ENT127" s="201"/>
      <c r="ENU127" s="210"/>
      <c r="ENV127" s="15"/>
      <c r="ENW127" s="15"/>
      <c r="ENX127" s="15"/>
      <c r="ENY127" s="15"/>
      <c r="ENZ127" s="15"/>
      <c r="EOA127" s="15"/>
      <c r="EOB127" s="15"/>
      <c r="EOC127" s="15"/>
      <c r="EOD127" s="15"/>
      <c r="EOE127" s="15"/>
      <c r="EOF127" s="19"/>
      <c r="EOG127" s="15"/>
      <c r="EOH127" s="15"/>
      <c r="EOI127" s="15"/>
      <c r="EOJ127" s="15"/>
      <c r="EOK127" s="15"/>
      <c r="EOL127" s="15"/>
      <c r="EOM127" s="19"/>
      <c r="EON127" s="59"/>
      <c r="EOO127" s="59"/>
      <c r="EOP127" s="52"/>
      <c r="EOQ127" s="52"/>
      <c r="EOR127" s="52"/>
      <c r="EOS127" s="52"/>
      <c r="EOT127" s="52"/>
      <c r="EOU127" s="59"/>
      <c r="EOV127" s="59"/>
      <c r="EOW127" s="59"/>
      <c r="EOX127" s="59"/>
      <c r="EOY127" s="60"/>
      <c r="EOZ127" s="278"/>
      <c r="EPA127" s="243"/>
      <c r="EPB127" s="244"/>
      <c r="EPC127" s="244"/>
      <c r="EPD127" s="244"/>
      <c r="EPE127" s="244"/>
      <c r="EPF127" s="244"/>
      <c r="EPG127" s="201"/>
      <c r="EPH127" s="210"/>
      <c r="EPI127" s="15"/>
      <c r="EPJ127" s="15"/>
      <c r="EPK127" s="15"/>
      <c r="EPL127" s="15"/>
      <c r="EPM127" s="15"/>
      <c r="EPN127" s="15"/>
      <c r="EPO127" s="15"/>
      <c r="EPP127" s="15"/>
      <c r="EPQ127" s="15"/>
      <c r="EPR127" s="15"/>
      <c r="EPS127" s="19"/>
      <c r="EPT127" s="15"/>
      <c r="EPU127" s="15"/>
      <c r="EPV127" s="15"/>
      <c r="EPW127" s="15"/>
      <c r="EPX127" s="15"/>
      <c r="EPY127" s="15"/>
      <c r="EPZ127" s="19"/>
      <c r="EQA127" s="59"/>
      <c r="EQB127" s="59"/>
      <c r="EQC127" s="52"/>
      <c r="EQD127" s="52"/>
      <c r="EQE127" s="52"/>
      <c r="EQF127" s="52"/>
      <c r="EQG127" s="52"/>
      <c r="EQH127" s="59"/>
      <c r="EQI127" s="59"/>
      <c r="EQJ127" s="59"/>
      <c r="EQK127" s="59"/>
      <c r="EQL127" s="60"/>
      <c r="EQM127" s="278"/>
      <c r="EQN127" s="243"/>
      <c r="EQO127" s="244"/>
      <c r="EQP127" s="244"/>
      <c r="EQQ127" s="244"/>
      <c r="EQR127" s="244"/>
      <c r="EQS127" s="244"/>
      <c r="EQT127" s="201"/>
      <c r="EQU127" s="210"/>
      <c r="EQV127" s="15"/>
      <c r="EQW127" s="15"/>
      <c r="EQX127" s="15"/>
      <c r="EQY127" s="15"/>
      <c r="EQZ127" s="15"/>
      <c r="ERA127" s="15"/>
      <c r="ERB127" s="15"/>
      <c r="ERC127" s="15"/>
      <c r="ERD127" s="15"/>
      <c r="ERE127" s="15"/>
      <c r="ERF127" s="19"/>
      <c r="ERG127" s="15"/>
      <c r="ERH127" s="15"/>
      <c r="ERI127" s="15"/>
      <c r="ERJ127" s="15"/>
      <c r="ERK127" s="15"/>
      <c r="ERL127" s="15"/>
      <c r="ERM127" s="19"/>
      <c r="ERN127" s="59"/>
      <c r="ERO127" s="59"/>
      <c r="ERP127" s="52"/>
      <c r="ERQ127" s="52"/>
      <c r="ERR127" s="52"/>
      <c r="ERS127" s="52"/>
      <c r="ERT127" s="52"/>
      <c r="ERU127" s="59"/>
      <c r="ERV127" s="59"/>
      <c r="ERW127" s="59"/>
      <c r="ERX127" s="59"/>
      <c r="ERY127" s="60"/>
      <c r="ERZ127" s="278"/>
      <c r="ESA127" s="243"/>
      <c r="ESB127" s="244"/>
      <c r="ESC127" s="244"/>
      <c r="ESD127" s="244"/>
      <c r="ESE127" s="244"/>
      <c r="ESF127" s="244"/>
      <c r="ESG127" s="201"/>
      <c r="ESH127" s="210"/>
      <c r="ESI127" s="15"/>
      <c r="ESJ127" s="15"/>
      <c r="ESK127" s="15"/>
      <c r="ESL127" s="15"/>
      <c r="ESM127" s="15"/>
      <c r="ESN127" s="15"/>
      <c r="ESO127" s="15"/>
      <c r="ESP127" s="15"/>
      <c r="ESQ127" s="15"/>
      <c r="ESR127" s="15"/>
      <c r="ESS127" s="19"/>
      <c r="EST127" s="15"/>
      <c r="ESU127" s="15"/>
      <c r="ESV127" s="15"/>
      <c r="ESW127" s="15"/>
      <c r="ESX127" s="15"/>
      <c r="ESY127" s="15"/>
      <c r="ESZ127" s="19"/>
      <c r="ETA127" s="59"/>
      <c r="ETB127" s="59"/>
      <c r="ETC127" s="52"/>
      <c r="ETD127" s="52"/>
      <c r="ETE127" s="52"/>
      <c r="ETF127" s="52"/>
      <c r="ETG127" s="52"/>
      <c r="ETH127" s="59"/>
      <c r="ETI127" s="59"/>
      <c r="ETJ127" s="59"/>
      <c r="ETK127" s="59"/>
      <c r="ETL127" s="60"/>
      <c r="ETM127" s="278"/>
      <c r="ETN127" s="243"/>
      <c r="ETO127" s="244"/>
      <c r="ETP127" s="244"/>
      <c r="ETQ127" s="244"/>
      <c r="ETR127" s="244"/>
      <c r="ETS127" s="244"/>
      <c r="ETT127" s="201"/>
      <c r="ETU127" s="210"/>
      <c r="ETV127" s="15"/>
      <c r="ETW127" s="15"/>
      <c r="ETX127" s="15"/>
      <c r="ETY127" s="15"/>
      <c r="ETZ127" s="15"/>
      <c r="EUA127" s="15"/>
      <c r="EUB127" s="15"/>
      <c r="EUC127" s="15"/>
      <c r="EUD127" s="15"/>
      <c r="EUE127" s="15"/>
      <c r="EUF127" s="19"/>
      <c r="EUG127" s="15"/>
      <c r="EUH127" s="15"/>
      <c r="EUI127" s="15"/>
      <c r="EUJ127" s="15"/>
      <c r="EUK127" s="15"/>
      <c r="EUL127" s="15"/>
      <c r="EUM127" s="19"/>
      <c r="EUN127" s="59"/>
      <c r="EUO127" s="59"/>
      <c r="EUP127" s="52"/>
      <c r="EUQ127" s="52"/>
      <c r="EUR127" s="52"/>
      <c r="EUS127" s="52"/>
      <c r="EUT127" s="52"/>
      <c r="EUU127" s="59"/>
      <c r="EUV127" s="59"/>
      <c r="EUW127" s="59"/>
      <c r="EUX127" s="59"/>
      <c r="EUY127" s="60"/>
      <c r="EUZ127" s="278"/>
      <c r="EVA127" s="243"/>
      <c r="EVB127" s="244"/>
      <c r="EVC127" s="244"/>
      <c r="EVD127" s="244"/>
      <c r="EVE127" s="244"/>
      <c r="EVF127" s="244"/>
      <c r="EVG127" s="201"/>
      <c r="EVH127" s="210"/>
      <c r="EVI127" s="15"/>
      <c r="EVJ127" s="15"/>
      <c r="EVK127" s="15"/>
      <c r="EVL127" s="15"/>
      <c r="EVM127" s="15"/>
      <c r="EVN127" s="15"/>
      <c r="EVO127" s="15"/>
      <c r="EVP127" s="15"/>
      <c r="EVQ127" s="15"/>
      <c r="EVR127" s="15"/>
      <c r="EVS127" s="19"/>
      <c r="EVT127" s="15"/>
      <c r="EVU127" s="15"/>
      <c r="EVV127" s="15"/>
      <c r="EVW127" s="15"/>
      <c r="EVX127" s="15"/>
      <c r="EVY127" s="15"/>
      <c r="EVZ127" s="19"/>
      <c r="EWA127" s="59"/>
      <c r="EWB127" s="59"/>
      <c r="EWC127" s="52"/>
      <c r="EWD127" s="52"/>
      <c r="EWE127" s="52"/>
      <c r="EWF127" s="52"/>
      <c r="EWG127" s="52"/>
      <c r="EWH127" s="59"/>
      <c r="EWI127" s="59"/>
      <c r="EWJ127" s="59"/>
      <c r="EWK127" s="59"/>
      <c r="EWL127" s="60"/>
      <c r="EWM127" s="278"/>
      <c r="EWN127" s="243"/>
      <c r="EWO127" s="244"/>
      <c r="EWP127" s="244"/>
      <c r="EWQ127" s="244"/>
      <c r="EWR127" s="244"/>
      <c r="EWS127" s="244"/>
      <c r="EWT127" s="201"/>
      <c r="EWU127" s="210"/>
      <c r="EWV127" s="15"/>
      <c r="EWW127" s="15"/>
      <c r="EWX127" s="15"/>
      <c r="EWY127" s="15"/>
      <c r="EWZ127" s="15"/>
      <c r="EXA127" s="15"/>
      <c r="EXB127" s="15"/>
      <c r="EXC127" s="15"/>
      <c r="EXD127" s="15"/>
      <c r="EXE127" s="15"/>
      <c r="EXF127" s="19"/>
      <c r="EXG127" s="15"/>
      <c r="EXH127" s="15"/>
      <c r="EXI127" s="15"/>
      <c r="EXJ127" s="15"/>
      <c r="EXK127" s="15"/>
      <c r="EXL127" s="15"/>
      <c r="EXM127" s="19"/>
      <c r="EXN127" s="59"/>
      <c r="EXO127" s="59"/>
      <c r="EXP127" s="52"/>
      <c r="EXQ127" s="52"/>
      <c r="EXR127" s="52"/>
      <c r="EXS127" s="52"/>
      <c r="EXT127" s="52"/>
      <c r="EXU127" s="59"/>
      <c r="EXV127" s="59"/>
      <c r="EXW127" s="59"/>
      <c r="EXX127" s="59"/>
      <c r="EXY127" s="60"/>
      <c r="EXZ127" s="278"/>
      <c r="EYA127" s="243"/>
      <c r="EYB127" s="244"/>
      <c r="EYC127" s="244"/>
      <c r="EYD127" s="244"/>
      <c r="EYE127" s="244"/>
      <c r="EYF127" s="244"/>
      <c r="EYG127" s="201"/>
      <c r="EYH127" s="210"/>
      <c r="EYI127" s="15"/>
      <c r="EYJ127" s="15"/>
      <c r="EYK127" s="15"/>
      <c r="EYL127" s="15"/>
      <c r="EYM127" s="15"/>
      <c r="EYN127" s="15"/>
      <c r="EYO127" s="15"/>
      <c r="EYP127" s="15"/>
      <c r="EYQ127" s="15"/>
      <c r="EYR127" s="15"/>
      <c r="EYS127" s="19"/>
      <c r="EYT127" s="15"/>
      <c r="EYU127" s="15"/>
      <c r="EYV127" s="15"/>
      <c r="EYW127" s="15"/>
      <c r="EYX127" s="15"/>
      <c r="EYY127" s="15"/>
      <c r="EYZ127" s="19"/>
      <c r="EZA127" s="59"/>
      <c r="EZB127" s="59"/>
      <c r="EZC127" s="52"/>
      <c r="EZD127" s="52"/>
      <c r="EZE127" s="52"/>
      <c r="EZF127" s="52"/>
      <c r="EZG127" s="52"/>
      <c r="EZH127" s="59"/>
      <c r="EZI127" s="59"/>
      <c r="EZJ127" s="59"/>
      <c r="EZK127" s="59"/>
      <c r="EZL127" s="60"/>
      <c r="EZM127" s="278"/>
      <c r="EZN127" s="243"/>
      <c r="EZO127" s="244"/>
      <c r="EZP127" s="244"/>
      <c r="EZQ127" s="244"/>
      <c r="EZR127" s="244"/>
      <c r="EZS127" s="244"/>
      <c r="EZT127" s="201"/>
      <c r="EZU127" s="210"/>
      <c r="EZV127" s="15"/>
      <c r="EZW127" s="15"/>
      <c r="EZX127" s="15"/>
      <c r="EZY127" s="15"/>
      <c r="EZZ127" s="15"/>
      <c r="FAA127" s="15"/>
      <c r="FAB127" s="15"/>
      <c r="FAC127" s="15"/>
      <c r="FAD127" s="15"/>
      <c r="FAE127" s="15"/>
      <c r="FAF127" s="19"/>
      <c r="FAG127" s="15"/>
      <c r="FAH127" s="15"/>
      <c r="FAI127" s="15"/>
      <c r="FAJ127" s="15"/>
      <c r="FAK127" s="15"/>
      <c r="FAL127" s="15"/>
      <c r="FAM127" s="19"/>
      <c r="FAN127" s="59"/>
      <c r="FAO127" s="59"/>
      <c r="FAP127" s="52"/>
      <c r="FAQ127" s="52"/>
      <c r="FAR127" s="52"/>
      <c r="FAS127" s="52"/>
      <c r="FAT127" s="52"/>
      <c r="FAU127" s="59"/>
      <c r="FAV127" s="59"/>
      <c r="FAW127" s="59"/>
      <c r="FAX127" s="59"/>
      <c r="FAY127" s="60"/>
      <c r="FAZ127" s="278"/>
      <c r="FBA127" s="243"/>
      <c r="FBB127" s="244"/>
      <c r="FBC127" s="244"/>
      <c r="FBD127" s="244"/>
      <c r="FBE127" s="244"/>
      <c r="FBF127" s="244"/>
      <c r="FBG127" s="201"/>
      <c r="FBH127" s="210"/>
      <c r="FBI127" s="15"/>
      <c r="FBJ127" s="15"/>
      <c r="FBK127" s="15"/>
      <c r="FBL127" s="15"/>
      <c r="FBM127" s="15"/>
      <c r="FBN127" s="15"/>
      <c r="FBO127" s="15"/>
      <c r="FBP127" s="15"/>
      <c r="FBQ127" s="15"/>
      <c r="FBR127" s="15"/>
      <c r="FBS127" s="19"/>
      <c r="FBT127" s="15"/>
      <c r="FBU127" s="15"/>
      <c r="FBV127" s="15"/>
      <c r="FBW127" s="15"/>
      <c r="FBX127" s="15"/>
      <c r="FBY127" s="15"/>
      <c r="FBZ127" s="19"/>
      <c r="FCA127" s="59"/>
      <c r="FCB127" s="59"/>
      <c r="FCC127" s="52"/>
      <c r="FCD127" s="52"/>
      <c r="FCE127" s="52"/>
      <c r="FCF127" s="52"/>
      <c r="FCG127" s="52"/>
      <c r="FCH127" s="59"/>
      <c r="FCI127" s="59"/>
      <c r="FCJ127" s="59"/>
      <c r="FCK127" s="59"/>
      <c r="FCL127" s="60"/>
      <c r="FCM127" s="278"/>
      <c r="FCN127" s="243"/>
      <c r="FCO127" s="244"/>
      <c r="FCP127" s="244"/>
      <c r="FCQ127" s="244"/>
      <c r="FCR127" s="244"/>
      <c r="FCS127" s="244"/>
      <c r="FCT127" s="201"/>
      <c r="FCU127" s="210"/>
      <c r="FCV127" s="15"/>
      <c r="FCW127" s="15"/>
      <c r="FCX127" s="15"/>
      <c r="FCY127" s="15"/>
      <c r="FCZ127" s="15"/>
      <c r="FDA127" s="15"/>
      <c r="FDB127" s="15"/>
      <c r="FDC127" s="15"/>
      <c r="FDD127" s="15"/>
      <c r="FDE127" s="15"/>
      <c r="FDF127" s="19"/>
      <c r="FDG127" s="15"/>
      <c r="FDH127" s="15"/>
      <c r="FDI127" s="15"/>
      <c r="FDJ127" s="15"/>
      <c r="FDK127" s="15"/>
      <c r="FDL127" s="15"/>
      <c r="FDM127" s="19"/>
      <c r="FDN127" s="59"/>
      <c r="FDO127" s="59"/>
      <c r="FDP127" s="52"/>
      <c r="FDQ127" s="52"/>
      <c r="FDR127" s="52"/>
      <c r="FDS127" s="52"/>
      <c r="FDT127" s="52"/>
      <c r="FDU127" s="59"/>
      <c r="FDV127" s="59"/>
      <c r="FDW127" s="59"/>
      <c r="FDX127" s="59"/>
      <c r="FDY127" s="60"/>
      <c r="FDZ127" s="278"/>
      <c r="FEA127" s="243"/>
      <c r="FEB127" s="244"/>
      <c r="FEC127" s="244"/>
      <c r="FED127" s="244"/>
      <c r="FEE127" s="244"/>
      <c r="FEF127" s="244"/>
      <c r="FEG127" s="201"/>
      <c r="FEH127" s="210"/>
      <c r="FEI127" s="15"/>
      <c r="FEJ127" s="15"/>
      <c r="FEK127" s="15"/>
      <c r="FEL127" s="15"/>
      <c r="FEM127" s="15"/>
      <c r="FEN127" s="15"/>
      <c r="FEO127" s="15"/>
      <c r="FEP127" s="15"/>
      <c r="FEQ127" s="15"/>
      <c r="FER127" s="15"/>
      <c r="FES127" s="19"/>
      <c r="FET127" s="15"/>
      <c r="FEU127" s="15"/>
      <c r="FEV127" s="15"/>
      <c r="FEW127" s="15"/>
      <c r="FEX127" s="15"/>
      <c r="FEY127" s="15"/>
      <c r="FEZ127" s="19"/>
      <c r="FFA127" s="59"/>
      <c r="FFB127" s="59"/>
      <c r="FFC127" s="52"/>
      <c r="FFD127" s="52"/>
      <c r="FFE127" s="52"/>
      <c r="FFF127" s="52"/>
      <c r="FFG127" s="52"/>
      <c r="FFH127" s="59"/>
      <c r="FFI127" s="59"/>
      <c r="FFJ127" s="59"/>
      <c r="FFK127" s="59"/>
      <c r="FFL127" s="60"/>
      <c r="FFM127" s="278"/>
      <c r="FFN127" s="243"/>
      <c r="FFO127" s="244"/>
      <c r="FFP127" s="244"/>
      <c r="FFQ127" s="244"/>
      <c r="FFR127" s="244"/>
      <c r="FFS127" s="244"/>
      <c r="FFT127" s="201"/>
      <c r="FFU127" s="210"/>
      <c r="FFV127" s="15"/>
      <c r="FFW127" s="15"/>
      <c r="FFX127" s="15"/>
      <c r="FFY127" s="15"/>
      <c r="FFZ127" s="15"/>
      <c r="FGA127" s="15"/>
      <c r="FGB127" s="15"/>
      <c r="FGC127" s="15"/>
      <c r="FGD127" s="15"/>
      <c r="FGE127" s="15"/>
      <c r="FGF127" s="19"/>
      <c r="FGG127" s="15"/>
      <c r="FGH127" s="15"/>
      <c r="FGI127" s="15"/>
      <c r="FGJ127" s="15"/>
      <c r="FGK127" s="15"/>
      <c r="FGL127" s="15"/>
      <c r="FGM127" s="19"/>
      <c r="FGN127" s="59"/>
      <c r="FGO127" s="59"/>
      <c r="FGP127" s="52"/>
      <c r="FGQ127" s="52"/>
      <c r="FGR127" s="52"/>
      <c r="FGS127" s="52"/>
      <c r="FGT127" s="52"/>
      <c r="FGU127" s="59"/>
      <c r="FGV127" s="59"/>
      <c r="FGW127" s="59"/>
      <c r="FGX127" s="59"/>
      <c r="FGY127" s="60"/>
      <c r="FGZ127" s="278"/>
      <c r="FHA127" s="243"/>
      <c r="FHB127" s="244"/>
      <c r="FHC127" s="244"/>
      <c r="FHD127" s="244"/>
      <c r="FHE127" s="244"/>
      <c r="FHF127" s="244"/>
      <c r="FHG127" s="201"/>
      <c r="FHH127" s="210"/>
      <c r="FHI127" s="15"/>
      <c r="FHJ127" s="15"/>
      <c r="FHK127" s="15"/>
      <c r="FHL127" s="15"/>
      <c r="FHM127" s="15"/>
      <c r="FHN127" s="15"/>
      <c r="FHO127" s="15"/>
      <c r="FHP127" s="15"/>
      <c r="FHQ127" s="15"/>
      <c r="FHR127" s="15"/>
      <c r="FHS127" s="19"/>
      <c r="FHT127" s="15"/>
      <c r="FHU127" s="15"/>
      <c r="FHV127" s="15"/>
      <c r="FHW127" s="15"/>
      <c r="FHX127" s="15"/>
      <c r="FHY127" s="15"/>
      <c r="FHZ127" s="19"/>
      <c r="FIA127" s="59"/>
      <c r="FIB127" s="59"/>
      <c r="FIC127" s="52"/>
      <c r="FID127" s="52"/>
      <c r="FIE127" s="52"/>
      <c r="FIF127" s="52"/>
      <c r="FIG127" s="52"/>
      <c r="FIH127" s="59"/>
      <c r="FII127" s="59"/>
      <c r="FIJ127" s="59"/>
      <c r="FIK127" s="59"/>
      <c r="FIL127" s="60"/>
      <c r="FIM127" s="278"/>
      <c r="FIN127" s="243"/>
      <c r="FIO127" s="244"/>
      <c r="FIP127" s="244"/>
      <c r="FIQ127" s="244"/>
      <c r="FIR127" s="244"/>
      <c r="FIS127" s="244"/>
      <c r="FIT127" s="201"/>
      <c r="FIU127" s="210"/>
      <c r="FIV127" s="15"/>
      <c r="FIW127" s="15"/>
      <c r="FIX127" s="15"/>
      <c r="FIY127" s="15"/>
      <c r="FIZ127" s="15"/>
      <c r="FJA127" s="15"/>
      <c r="FJB127" s="15"/>
      <c r="FJC127" s="15"/>
      <c r="FJD127" s="15"/>
      <c r="FJE127" s="15"/>
      <c r="FJF127" s="19"/>
      <c r="FJG127" s="15"/>
      <c r="FJH127" s="15"/>
      <c r="FJI127" s="15"/>
      <c r="FJJ127" s="15"/>
      <c r="FJK127" s="15"/>
      <c r="FJL127" s="15"/>
      <c r="FJM127" s="19"/>
      <c r="FJN127" s="59"/>
      <c r="FJO127" s="59"/>
      <c r="FJP127" s="52"/>
      <c r="FJQ127" s="52"/>
      <c r="FJR127" s="52"/>
      <c r="FJS127" s="52"/>
      <c r="FJT127" s="52"/>
      <c r="FJU127" s="59"/>
      <c r="FJV127" s="59"/>
      <c r="FJW127" s="59"/>
      <c r="FJX127" s="59"/>
      <c r="FJY127" s="60"/>
      <c r="FJZ127" s="278"/>
      <c r="FKA127" s="243"/>
      <c r="FKB127" s="244"/>
      <c r="FKC127" s="244"/>
      <c r="FKD127" s="244"/>
      <c r="FKE127" s="244"/>
      <c r="FKF127" s="244"/>
      <c r="FKG127" s="201"/>
      <c r="FKH127" s="210"/>
      <c r="FKI127" s="15"/>
      <c r="FKJ127" s="15"/>
      <c r="FKK127" s="15"/>
      <c r="FKL127" s="15"/>
      <c r="FKM127" s="15"/>
      <c r="FKN127" s="15"/>
      <c r="FKO127" s="15"/>
      <c r="FKP127" s="15"/>
      <c r="FKQ127" s="15"/>
      <c r="FKR127" s="15"/>
      <c r="FKS127" s="19"/>
      <c r="FKT127" s="15"/>
      <c r="FKU127" s="15"/>
      <c r="FKV127" s="15"/>
      <c r="FKW127" s="15"/>
      <c r="FKX127" s="15"/>
      <c r="FKY127" s="15"/>
      <c r="FKZ127" s="19"/>
      <c r="FLA127" s="59"/>
      <c r="FLB127" s="59"/>
      <c r="FLC127" s="52"/>
      <c r="FLD127" s="52"/>
      <c r="FLE127" s="52"/>
      <c r="FLF127" s="52"/>
      <c r="FLG127" s="52"/>
      <c r="FLH127" s="59"/>
      <c r="FLI127" s="59"/>
      <c r="FLJ127" s="59"/>
      <c r="FLK127" s="59"/>
      <c r="FLL127" s="60"/>
      <c r="FLM127" s="278"/>
      <c r="FLN127" s="243"/>
      <c r="FLO127" s="244"/>
      <c r="FLP127" s="244"/>
      <c r="FLQ127" s="244"/>
      <c r="FLR127" s="244"/>
      <c r="FLS127" s="244"/>
      <c r="FLT127" s="201"/>
      <c r="FLU127" s="210"/>
      <c r="FLV127" s="15"/>
      <c r="FLW127" s="15"/>
      <c r="FLX127" s="15"/>
      <c r="FLY127" s="15"/>
      <c r="FLZ127" s="15"/>
      <c r="FMA127" s="15"/>
      <c r="FMB127" s="15"/>
      <c r="FMC127" s="15"/>
      <c r="FMD127" s="15"/>
      <c r="FME127" s="15"/>
      <c r="FMF127" s="19"/>
      <c r="FMG127" s="15"/>
      <c r="FMH127" s="15"/>
      <c r="FMI127" s="15"/>
      <c r="FMJ127" s="15"/>
      <c r="FMK127" s="15"/>
      <c r="FML127" s="15"/>
      <c r="FMM127" s="19"/>
      <c r="FMN127" s="59"/>
      <c r="FMO127" s="59"/>
      <c r="FMP127" s="52"/>
      <c r="FMQ127" s="52"/>
      <c r="FMR127" s="52"/>
      <c r="FMS127" s="52"/>
      <c r="FMT127" s="52"/>
      <c r="FMU127" s="59"/>
      <c r="FMV127" s="59"/>
      <c r="FMW127" s="59"/>
      <c r="FMX127" s="59"/>
      <c r="FMY127" s="60"/>
      <c r="FMZ127" s="278"/>
      <c r="FNA127" s="243"/>
      <c r="FNB127" s="244"/>
      <c r="FNC127" s="244"/>
      <c r="FND127" s="244"/>
      <c r="FNE127" s="244"/>
      <c r="FNF127" s="244"/>
      <c r="FNG127" s="201"/>
      <c r="FNH127" s="210"/>
      <c r="FNI127" s="15"/>
      <c r="FNJ127" s="15"/>
      <c r="FNK127" s="15"/>
      <c r="FNL127" s="15"/>
      <c r="FNM127" s="15"/>
      <c r="FNN127" s="15"/>
      <c r="FNO127" s="15"/>
      <c r="FNP127" s="15"/>
      <c r="FNQ127" s="15"/>
      <c r="FNR127" s="15"/>
      <c r="FNS127" s="19"/>
      <c r="FNT127" s="15"/>
      <c r="FNU127" s="15"/>
      <c r="FNV127" s="15"/>
      <c r="FNW127" s="15"/>
      <c r="FNX127" s="15"/>
      <c r="FNY127" s="15"/>
      <c r="FNZ127" s="19"/>
      <c r="FOA127" s="59"/>
      <c r="FOB127" s="59"/>
      <c r="FOC127" s="52"/>
      <c r="FOD127" s="52"/>
      <c r="FOE127" s="52"/>
      <c r="FOF127" s="52"/>
      <c r="FOG127" s="52"/>
      <c r="FOH127" s="59"/>
      <c r="FOI127" s="59"/>
      <c r="FOJ127" s="59"/>
      <c r="FOK127" s="59"/>
      <c r="FOL127" s="60"/>
      <c r="FOM127" s="278"/>
      <c r="FON127" s="243"/>
      <c r="FOO127" s="244"/>
      <c r="FOP127" s="244"/>
      <c r="FOQ127" s="244"/>
      <c r="FOR127" s="244"/>
      <c r="FOS127" s="244"/>
      <c r="FOT127" s="201"/>
      <c r="FOU127" s="210"/>
      <c r="FOV127" s="15"/>
      <c r="FOW127" s="15"/>
      <c r="FOX127" s="15"/>
      <c r="FOY127" s="15"/>
      <c r="FOZ127" s="15"/>
      <c r="FPA127" s="15"/>
      <c r="FPB127" s="15"/>
      <c r="FPC127" s="15"/>
      <c r="FPD127" s="15"/>
      <c r="FPE127" s="15"/>
      <c r="FPF127" s="19"/>
      <c r="FPG127" s="15"/>
      <c r="FPH127" s="15"/>
      <c r="FPI127" s="15"/>
      <c r="FPJ127" s="15"/>
      <c r="FPK127" s="15"/>
      <c r="FPL127" s="15"/>
      <c r="FPM127" s="19"/>
      <c r="FPN127" s="59"/>
      <c r="FPO127" s="59"/>
      <c r="FPP127" s="52"/>
      <c r="FPQ127" s="52"/>
      <c r="FPR127" s="52"/>
      <c r="FPS127" s="52"/>
      <c r="FPT127" s="52"/>
      <c r="FPU127" s="59"/>
      <c r="FPV127" s="59"/>
      <c r="FPW127" s="59"/>
      <c r="FPX127" s="59"/>
      <c r="FPY127" s="60"/>
      <c r="FPZ127" s="278"/>
      <c r="FQA127" s="243"/>
      <c r="FQB127" s="244"/>
      <c r="FQC127" s="244"/>
      <c r="FQD127" s="244"/>
      <c r="FQE127" s="244"/>
      <c r="FQF127" s="244"/>
      <c r="FQG127" s="201"/>
      <c r="FQH127" s="210"/>
      <c r="FQI127" s="15"/>
      <c r="FQJ127" s="15"/>
      <c r="FQK127" s="15"/>
      <c r="FQL127" s="15"/>
      <c r="FQM127" s="15"/>
      <c r="FQN127" s="15"/>
      <c r="FQO127" s="15"/>
      <c r="FQP127" s="15"/>
      <c r="FQQ127" s="15"/>
      <c r="FQR127" s="15"/>
      <c r="FQS127" s="19"/>
      <c r="FQT127" s="15"/>
      <c r="FQU127" s="15"/>
      <c r="FQV127" s="15"/>
      <c r="FQW127" s="15"/>
      <c r="FQX127" s="15"/>
      <c r="FQY127" s="15"/>
      <c r="FQZ127" s="19"/>
      <c r="FRA127" s="59"/>
      <c r="FRB127" s="59"/>
      <c r="FRC127" s="52"/>
      <c r="FRD127" s="52"/>
      <c r="FRE127" s="52"/>
      <c r="FRF127" s="52"/>
      <c r="FRG127" s="52"/>
      <c r="FRH127" s="59"/>
      <c r="FRI127" s="59"/>
      <c r="FRJ127" s="59"/>
      <c r="FRK127" s="59"/>
      <c r="FRL127" s="60"/>
      <c r="FRM127" s="278"/>
      <c r="FRN127" s="243"/>
      <c r="FRO127" s="244"/>
      <c r="FRP127" s="244"/>
      <c r="FRQ127" s="244"/>
      <c r="FRR127" s="244"/>
      <c r="FRS127" s="244"/>
      <c r="FRT127" s="201"/>
      <c r="FRU127" s="210"/>
      <c r="FRV127" s="15"/>
      <c r="FRW127" s="15"/>
      <c r="FRX127" s="15"/>
      <c r="FRY127" s="15"/>
      <c r="FRZ127" s="15"/>
      <c r="FSA127" s="15"/>
      <c r="FSB127" s="15"/>
      <c r="FSC127" s="15"/>
      <c r="FSD127" s="15"/>
      <c r="FSE127" s="15"/>
      <c r="FSF127" s="19"/>
      <c r="FSG127" s="15"/>
      <c r="FSH127" s="15"/>
      <c r="FSI127" s="15"/>
      <c r="FSJ127" s="15"/>
      <c r="FSK127" s="15"/>
      <c r="FSL127" s="15"/>
      <c r="FSM127" s="19"/>
      <c r="FSN127" s="59"/>
      <c r="FSO127" s="59"/>
      <c r="FSP127" s="52"/>
      <c r="FSQ127" s="52"/>
      <c r="FSR127" s="52"/>
      <c r="FSS127" s="52"/>
      <c r="FST127" s="52"/>
      <c r="FSU127" s="59"/>
      <c r="FSV127" s="59"/>
      <c r="FSW127" s="59"/>
      <c r="FSX127" s="59"/>
      <c r="FSY127" s="60"/>
      <c r="FSZ127" s="278"/>
      <c r="FTA127" s="243"/>
      <c r="FTB127" s="244"/>
      <c r="FTC127" s="244"/>
      <c r="FTD127" s="244"/>
      <c r="FTE127" s="244"/>
      <c r="FTF127" s="244"/>
      <c r="FTG127" s="201"/>
      <c r="FTH127" s="210"/>
      <c r="FTI127" s="15"/>
      <c r="FTJ127" s="15"/>
      <c r="FTK127" s="15"/>
      <c r="FTL127" s="15"/>
      <c r="FTM127" s="15"/>
      <c r="FTN127" s="15"/>
      <c r="FTO127" s="15"/>
      <c r="FTP127" s="15"/>
      <c r="FTQ127" s="15"/>
      <c r="FTR127" s="15"/>
      <c r="FTS127" s="19"/>
      <c r="FTT127" s="15"/>
      <c r="FTU127" s="15"/>
      <c r="FTV127" s="15"/>
      <c r="FTW127" s="15"/>
      <c r="FTX127" s="15"/>
      <c r="FTY127" s="15"/>
      <c r="FTZ127" s="19"/>
      <c r="FUA127" s="59"/>
      <c r="FUB127" s="59"/>
      <c r="FUC127" s="52"/>
      <c r="FUD127" s="52"/>
      <c r="FUE127" s="52"/>
      <c r="FUF127" s="52"/>
      <c r="FUG127" s="52"/>
      <c r="FUH127" s="59"/>
      <c r="FUI127" s="59"/>
      <c r="FUJ127" s="59"/>
      <c r="FUK127" s="59"/>
      <c r="FUL127" s="60"/>
      <c r="FUM127" s="278"/>
      <c r="FUN127" s="243"/>
      <c r="FUO127" s="244"/>
      <c r="FUP127" s="244"/>
      <c r="FUQ127" s="244"/>
      <c r="FUR127" s="244"/>
      <c r="FUS127" s="244"/>
      <c r="FUT127" s="201"/>
      <c r="FUU127" s="210"/>
      <c r="FUV127" s="15"/>
      <c r="FUW127" s="15"/>
      <c r="FUX127" s="15"/>
      <c r="FUY127" s="15"/>
      <c r="FUZ127" s="15"/>
      <c r="FVA127" s="15"/>
      <c r="FVB127" s="15"/>
      <c r="FVC127" s="15"/>
      <c r="FVD127" s="15"/>
      <c r="FVE127" s="15"/>
      <c r="FVF127" s="19"/>
      <c r="FVG127" s="15"/>
      <c r="FVH127" s="15"/>
      <c r="FVI127" s="15"/>
      <c r="FVJ127" s="15"/>
      <c r="FVK127" s="15"/>
      <c r="FVL127" s="15"/>
      <c r="FVM127" s="19"/>
      <c r="FVN127" s="59"/>
      <c r="FVO127" s="59"/>
      <c r="FVP127" s="52"/>
      <c r="FVQ127" s="52"/>
      <c r="FVR127" s="52"/>
      <c r="FVS127" s="52"/>
      <c r="FVT127" s="52"/>
      <c r="FVU127" s="59"/>
      <c r="FVV127" s="59"/>
      <c r="FVW127" s="59"/>
      <c r="FVX127" s="59"/>
      <c r="FVY127" s="60"/>
      <c r="FVZ127" s="278"/>
      <c r="FWA127" s="243"/>
      <c r="FWB127" s="244"/>
      <c r="FWC127" s="244"/>
      <c r="FWD127" s="244"/>
      <c r="FWE127" s="244"/>
      <c r="FWF127" s="244"/>
      <c r="FWG127" s="201"/>
      <c r="FWH127" s="210"/>
      <c r="FWI127" s="15"/>
      <c r="FWJ127" s="15"/>
      <c r="FWK127" s="15"/>
      <c r="FWL127" s="15"/>
      <c r="FWM127" s="15"/>
      <c r="FWN127" s="15"/>
      <c r="FWO127" s="15"/>
      <c r="FWP127" s="15"/>
      <c r="FWQ127" s="15"/>
      <c r="FWR127" s="15"/>
      <c r="FWS127" s="19"/>
      <c r="FWT127" s="15"/>
      <c r="FWU127" s="15"/>
      <c r="FWV127" s="15"/>
      <c r="FWW127" s="15"/>
      <c r="FWX127" s="15"/>
      <c r="FWY127" s="15"/>
      <c r="FWZ127" s="19"/>
      <c r="FXA127" s="59"/>
      <c r="FXB127" s="59"/>
      <c r="FXC127" s="52"/>
      <c r="FXD127" s="52"/>
      <c r="FXE127" s="52"/>
      <c r="FXF127" s="52"/>
      <c r="FXG127" s="52"/>
      <c r="FXH127" s="59"/>
      <c r="FXI127" s="59"/>
      <c r="FXJ127" s="59"/>
      <c r="FXK127" s="59"/>
      <c r="FXL127" s="60"/>
      <c r="FXM127" s="278"/>
      <c r="FXN127" s="243"/>
      <c r="FXO127" s="244"/>
      <c r="FXP127" s="244"/>
      <c r="FXQ127" s="244"/>
      <c r="FXR127" s="244"/>
      <c r="FXS127" s="244"/>
      <c r="FXT127" s="201"/>
      <c r="FXU127" s="210"/>
      <c r="FXV127" s="15"/>
      <c r="FXW127" s="15"/>
      <c r="FXX127" s="15"/>
      <c r="FXY127" s="15"/>
      <c r="FXZ127" s="15"/>
      <c r="FYA127" s="15"/>
      <c r="FYB127" s="15"/>
      <c r="FYC127" s="15"/>
      <c r="FYD127" s="15"/>
      <c r="FYE127" s="15"/>
      <c r="FYF127" s="19"/>
      <c r="FYG127" s="15"/>
      <c r="FYH127" s="15"/>
      <c r="FYI127" s="15"/>
      <c r="FYJ127" s="15"/>
      <c r="FYK127" s="15"/>
      <c r="FYL127" s="15"/>
      <c r="FYM127" s="19"/>
      <c r="FYN127" s="59"/>
      <c r="FYO127" s="59"/>
      <c r="FYP127" s="52"/>
      <c r="FYQ127" s="52"/>
      <c r="FYR127" s="52"/>
      <c r="FYS127" s="52"/>
      <c r="FYT127" s="52"/>
      <c r="FYU127" s="59"/>
      <c r="FYV127" s="59"/>
      <c r="FYW127" s="59"/>
      <c r="FYX127" s="59"/>
      <c r="FYY127" s="60"/>
      <c r="FYZ127" s="278"/>
      <c r="FZA127" s="243"/>
      <c r="FZB127" s="244"/>
      <c r="FZC127" s="244"/>
      <c r="FZD127" s="244"/>
      <c r="FZE127" s="244"/>
      <c r="FZF127" s="244"/>
      <c r="FZG127" s="201"/>
      <c r="FZH127" s="210"/>
      <c r="FZI127" s="15"/>
      <c r="FZJ127" s="15"/>
      <c r="FZK127" s="15"/>
      <c r="FZL127" s="15"/>
      <c r="FZM127" s="15"/>
      <c r="FZN127" s="15"/>
      <c r="FZO127" s="15"/>
      <c r="FZP127" s="15"/>
      <c r="FZQ127" s="15"/>
      <c r="FZR127" s="15"/>
      <c r="FZS127" s="19"/>
      <c r="FZT127" s="15"/>
      <c r="FZU127" s="15"/>
      <c r="FZV127" s="15"/>
      <c r="FZW127" s="15"/>
      <c r="FZX127" s="15"/>
      <c r="FZY127" s="15"/>
      <c r="FZZ127" s="19"/>
      <c r="GAA127" s="59"/>
      <c r="GAB127" s="59"/>
      <c r="GAC127" s="52"/>
      <c r="GAD127" s="52"/>
      <c r="GAE127" s="52"/>
      <c r="GAF127" s="52"/>
      <c r="GAG127" s="52"/>
      <c r="GAH127" s="59"/>
      <c r="GAI127" s="59"/>
      <c r="GAJ127" s="59"/>
      <c r="GAK127" s="59"/>
      <c r="GAL127" s="60"/>
      <c r="GAM127" s="278"/>
      <c r="GAN127" s="243"/>
      <c r="GAO127" s="244"/>
      <c r="GAP127" s="244"/>
      <c r="GAQ127" s="244"/>
      <c r="GAR127" s="244"/>
      <c r="GAS127" s="244"/>
      <c r="GAT127" s="201"/>
      <c r="GAU127" s="210"/>
      <c r="GAV127" s="15"/>
      <c r="GAW127" s="15"/>
      <c r="GAX127" s="15"/>
      <c r="GAY127" s="15"/>
      <c r="GAZ127" s="15"/>
      <c r="GBA127" s="15"/>
      <c r="GBB127" s="15"/>
      <c r="GBC127" s="15"/>
      <c r="GBD127" s="15"/>
      <c r="GBE127" s="15"/>
      <c r="GBF127" s="19"/>
      <c r="GBG127" s="15"/>
      <c r="GBH127" s="15"/>
      <c r="GBI127" s="15"/>
      <c r="GBJ127" s="15"/>
      <c r="GBK127" s="15"/>
      <c r="GBL127" s="15"/>
      <c r="GBM127" s="19"/>
      <c r="GBN127" s="59"/>
      <c r="GBO127" s="59"/>
      <c r="GBP127" s="52"/>
      <c r="GBQ127" s="52"/>
      <c r="GBR127" s="52"/>
      <c r="GBS127" s="52"/>
      <c r="GBT127" s="52"/>
      <c r="GBU127" s="59"/>
      <c r="GBV127" s="59"/>
      <c r="GBW127" s="59"/>
      <c r="GBX127" s="59"/>
      <c r="GBY127" s="60"/>
      <c r="GBZ127" s="278"/>
      <c r="GCA127" s="243"/>
      <c r="GCB127" s="244"/>
      <c r="GCC127" s="244"/>
      <c r="GCD127" s="244"/>
      <c r="GCE127" s="244"/>
      <c r="GCF127" s="244"/>
      <c r="GCG127" s="201"/>
      <c r="GCH127" s="210"/>
      <c r="GCI127" s="15"/>
      <c r="GCJ127" s="15"/>
      <c r="GCK127" s="15"/>
      <c r="GCL127" s="15"/>
      <c r="GCM127" s="15"/>
      <c r="GCN127" s="15"/>
      <c r="GCO127" s="15"/>
      <c r="GCP127" s="15"/>
      <c r="GCQ127" s="15"/>
      <c r="GCR127" s="15"/>
      <c r="GCS127" s="19"/>
      <c r="GCT127" s="15"/>
      <c r="GCU127" s="15"/>
      <c r="GCV127" s="15"/>
      <c r="GCW127" s="15"/>
      <c r="GCX127" s="15"/>
      <c r="GCY127" s="15"/>
      <c r="GCZ127" s="19"/>
      <c r="GDA127" s="59"/>
      <c r="GDB127" s="59"/>
      <c r="GDC127" s="52"/>
      <c r="GDD127" s="52"/>
      <c r="GDE127" s="52"/>
      <c r="GDF127" s="52"/>
      <c r="GDG127" s="52"/>
      <c r="GDH127" s="59"/>
      <c r="GDI127" s="59"/>
      <c r="GDJ127" s="59"/>
      <c r="GDK127" s="59"/>
      <c r="GDL127" s="60"/>
      <c r="GDM127" s="278"/>
      <c r="GDN127" s="243"/>
      <c r="GDO127" s="244"/>
      <c r="GDP127" s="244"/>
      <c r="GDQ127" s="244"/>
      <c r="GDR127" s="244"/>
      <c r="GDS127" s="244"/>
      <c r="GDT127" s="201"/>
      <c r="GDU127" s="210"/>
      <c r="GDV127" s="15"/>
      <c r="GDW127" s="15"/>
      <c r="GDX127" s="15"/>
      <c r="GDY127" s="15"/>
      <c r="GDZ127" s="15"/>
      <c r="GEA127" s="15"/>
      <c r="GEB127" s="15"/>
      <c r="GEC127" s="15"/>
      <c r="GED127" s="15"/>
      <c r="GEE127" s="15"/>
      <c r="GEF127" s="19"/>
      <c r="GEG127" s="15"/>
      <c r="GEH127" s="15"/>
      <c r="GEI127" s="15"/>
      <c r="GEJ127" s="15"/>
      <c r="GEK127" s="15"/>
      <c r="GEL127" s="15"/>
      <c r="GEM127" s="19"/>
      <c r="GEN127" s="59"/>
      <c r="GEO127" s="59"/>
      <c r="GEP127" s="52"/>
      <c r="GEQ127" s="52"/>
      <c r="GER127" s="52"/>
      <c r="GES127" s="52"/>
      <c r="GET127" s="52"/>
      <c r="GEU127" s="59"/>
      <c r="GEV127" s="59"/>
      <c r="GEW127" s="59"/>
      <c r="GEX127" s="59"/>
      <c r="GEY127" s="60"/>
      <c r="GEZ127" s="278"/>
      <c r="GFA127" s="243"/>
      <c r="GFB127" s="244"/>
      <c r="GFC127" s="244"/>
      <c r="GFD127" s="244"/>
      <c r="GFE127" s="244"/>
      <c r="GFF127" s="244"/>
      <c r="GFG127" s="201"/>
      <c r="GFH127" s="210"/>
      <c r="GFI127" s="15"/>
      <c r="GFJ127" s="15"/>
      <c r="GFK127" s="15"/>
      <c r="GFL127" s="15"/>
      <c r="GFM127" s="15"/>
      <c r="GFN127" s="15"/>
      <c r="GFO127" s="15"/>
      <c r="GFP127" s="15"/>
      <c r="GFQ127" s="15"/>
      <c r="GFR127" s="15"/>
      <c r="GFS127" s="19"/>
      <c r="GFT127" s="15"/>
      <c r="GFU127" s="15"/>
      <c r="GFV127" s="15"/>
      <c r="GFW127" s="15"/>
      <c r="GFX127" s="15"/>
      <c r="GFY127" s="15"/>
      <c r="GFZ127" s="19"/>
      <c r="GGA127" s="59"/>
      <c r="GGB127" s="59"/>
      <c r="GGC127" s="52"/>
      <c r="GGD127" s="52"/>
      <c r="GGE127" s="52"/>
      <c r="GGF127" s="52"/>
      <c r="GGG127" s="52"/>
      <c r="GGH127" s="59"/>
      <c r="GGI127" s="59"/>
      <c r="GGJ127" s="59"/>
      <c r="GGK127" s="59"/>
      <c r="GGL127" s="60"/>
      <c r="GGM127" s="278"/>
      <c r="GGN127" s="243"/>
      <c r="GGO127" s="244"/>
      <c r="GGP127" s="244"/>
      <c r="GGQ127" s="244"/>
      <c r="GGR127" s="244"/>
      <c r="GGS127" s="244"/>
      <c r="GGT127" s="201"/>
      <c r="GGU127" s="210"/>
      <c r="GGV127" s="15"/>
      <c r="GGW127" s="15"/>
      <c r="GGX127" s="15"/>
      <c r="GGY127" s="15"/>
      <c r="GGZ127" s="15"/>
      <c r="GHA127" s="15"/>
      <c r="GHB127" s="15"/>
      <c r="GHC127" s="15"/>
      <c r="GHD127" s="15"/>
      <c r="GHE127" s="15"/>
      <c r="GHF127" s="19"/>
      <c r="GHG127" s="15"/>
      <c r="GHH127" s="15"/>
      <c r="GHI127" s="15"/>
      <c r="GHJ127" s="15"/>
      <c r="GHK127" s="15"/>
      <c r="GHL127" s="15"/>
      <c r="GHM127" s="19"/>
      <c r="GHN127" s="59"/>
      <c r="GHO127" s="59"/>
      <c r="GHP127" s="52"/>
      <c r="GHQ127" s="52"/>
      <c r="GHR127" s="52"/>
      <c r="GHS127" s="52"/>
      <c r="GHT127" s="52"/>
      <c r="GHU127" s="59"/>
      <c r="GHV127" s="59"/>
      <c r="GHW127" s="59"/>
      <c r="GHX127" s="59"/>
      <c r="GHY127" s="60"/>
      <c r="GHZ127" s="278"/>
      <c r="GIA127" s="243"/>
      <c r="GIB127" s="244"/>
      <c r="GIC127" s="244"/>
      <c r="GID127" s="244"/>
      <c r="GIE127" s="244"/>
      <c r="GIF127" s="244"/>
      <c r="GIG127" s="201"/>
      <c r="GIH127" s="210"/>
      <c r="GII127" s="15"/>
      <c r="GIJ127" s="15"/>
      <c r="GIK127" s="15"/>
      <c r="GIL127" s="15"/>
      <c r="GIM127" s="15"/>
      <c r="GIN127" s="15"/>
      <c r="GIO127" s="15"/>
      <c r="GIP127" s="15"/>
      <c r="GIQ127" s="15"/>
      <c r="GIR127" s="15"/>
      <c r="GIS127" s="19"/>
      <c r="GIT127" s="15"/>
      <c r="GIU127" s="15"/>
      <c r="GIV127" s="15"/>
      <c r="GIW127" s="15"/>
      <c r="GIX127" s="15"/>
      <c r="GIY127" s="15"/>
      <c r="GIZ127" s="19"/>
      <c r="GJA127" s="59"/>
      <c r="GJB127" s="59"/>
      <c r="GJC127" s="52"/>
      <c r="GJD127" s="52"/>
      <c r="GJE127" s="52"/>
      <c r="GJF127" s="52"/>
      <c r="GJG127" s="52"/>
      <c r="GJH127" s="59"/>
      <c r="GJI127" s="59"/>
      <c r="GJJ127" s="59"/>
      <c r="GJK127" s="59"/>
      <c r="GJL127" s="60"/>
      <c r="GJM127" s="278"/>
      <c r="GJN127" s="243"/>
      <c r="GJO127" s="244"/>
      <c r="GJP127" s="244"/>
      <c r="GJQ127" s="244"/>
      <c r="GJR127" s="244"/>
      <c r="GJS127" s="244"/>
      <c r="GJT127" s="201"/>
      <c r="GJU127" s="210"/>
      <c r="GJV127" s="15"/>
      <c r="GJW127" s="15"/>
      <c r="GJX127" s="15"/>
      <c r="GJY127" s="15"/>
      <c r="GJZ127" s="15"/>
      <c r="GKA127" s="15"/>
      <c r="GKB127" s="15"/>
      <c r="GKC127" s="15"/>
      <c r="GKD127" s="15"/>
      <c r="GKE127" s="15"/>
      <c r="GKF127" s="19"/>
      <c r="GKG127" s="15"/>
      <c r="GKH127" s="15"/>
      <c r="GKI127" s="15"/>
      <c r="GKJ127" s="15"/>
      <c r="GKK127" s="15"/>
      <c r="GKL127" s="15"/>
      <c r="GKM127" s="19"/>
      <c r="GKN127" s="59"/>
      <c r="GKO127" s="59"/>
      <c r="GKP127" s="52"/>
      <c r="GKQ127" s="52"/>
      <c r="GKR127" s="52"/>
      <c r="GKS127" s="52"/>
      <c r="GKT127" s="52"/>
      <c r="GKU127" s="59"/>
      <c r="GKV127" s="59"/>
      <c r="GKW127" s="59"/>
      <c r="GKX127" s="59"/>
      <c r="GKY127" s="60"/>
      <c r="GKZ127" s="278"/>
      <c r="GLA127" s="243"/>
      <c r="GLB127" s="244"/>
      <c r="GLC127" s="244"/>
      <c r="GLD127" s="244"/>
      <c r="GLE127" s="244"/>
      <c r="GLF127" s="244"/>
      <c r="GLG127" s="201"/>
      <c r="GLH127" s="210"/>
      <c r="GLI127" s="15"/>
      <c r="GLJ127" s="15"/>
      <c r="GLK127" s="15"/>
      <c r="GLL127" s="15"/>
      <c r="GLM127" s="15"/>
      <c r="GLN127" s="15"/>
      <c r="GLO127" s="15"/>
      <c r="GLP127" s="15"/>
      <c r="GLQ127" s="15"/>
      <c r="GLR127" s="15"/>
      <c r="GLS127" s="19"/>
      <c r="GLT127" s="15"/>
      <c r="GLU127" s="15"/>
      <c r="GLV127" s="15"/>
      <c r="GLW127" s="15"/>
      <c r="GLX127" s="15"/>
      <c r="GLY127" s="15"/>
      <c r="GLZ127" s="19"/>
      <c r="GMA127" s="59"/>
      <c r="GMB127" s="59"/>
      <c r="GMC127" s="52"/>
      <c r="GMD127" s="52"/>
      <c r="GME127" s="52"/>
      <c r="GMF127" s="52"/>
      <c r="GMG127" s="52"/>
      <c r="GMH127" s="59"/>
      <c r="GMI127" s="59"/>
      <c r="GMJ127" s="59"/>
      <c r="GMK127" s="59"/>
      <c r="GML127" s="60"/>
      <c r="GMM127" s="278"/>
      <c r="GMN127" s="243"/>
      <c r="GMO127" s="244"/>
      <c r="GMP127" s="244"/>
      <c r="GMQ127" s="244"/>
      <c r="GMR127" s="244"/>
      <c r="GMS127" s="244"/>
      <c r="GMT127" s="201"/>
      <c r="GMU127" s="210"/>
      <c r="GMV127" s="15"/>
      <c r="GMW127" s="15"/>
      <c r="GMX127" s="15"/>
      <c r="GMY127" s="15"/>
      <c r="GMZ127" s="15"/>
      <c r="GNA127" s="15"/>
      <c r="GNB127" s="15"/>
      <c r="GNC127" s="15"/>
      <c r="GND127" s="15"/>
      <c r="GNE127" s="15"/>
      <c r="GNF127" s="19"/>
      <c r="GNG127" s="15"/>
      <c r="GNH127" s="15"/>
      <c r="GNI127" s="15"/>
      <c r="GNJ127" s="15"/>
      <c r="GNK127" s="15"/>
      <c r="GNL127" s="15"/>
      <c r="GNM127" s="19"/>
      <c r="GNN127" s="59"/>
      <c r="GNO127" s="59"/>
      <c r="GNP127" s="52"/>
      <c r="GNQ127" s="52"/>
      <c r="GNR127" s="52"/>
      <c r="GNS127" s="52"/>
      <c r="GNT127" s="52"/>
      <c r="GNU127" s="59"/>
      <c r="GNV127" s="59"/>
      <c r="GNW127" s="59"/>
      <c r="GNX127" s="59"/>
      <c r="GNY127" s="60"/>
      <c r="GNZ127" s="278"/>
      <c r="GOA127" s="243"/>
      <c r="GOB127" s="244"/>
      <c r="GOC127" s="244"/>
      <c r="GOD127" s="244"/>
      <c r="GOE127" s="244"/>
      <c r="GOF127" s="244"/>
      <c r="GOG127" s="201"/>
      <c r="GOH127" s="210"/>
      <c r="GOI127" s="15"/>
      <c r="GOJ127" s="15"/>
      <c r="GOK127" s="15"/>
      <c r="GOL127" s="15"/>
      <c r="GOM127" s="15"/>
      <c r="GON127" s="15"/>
      <c r="GOO127" s="15"/>
      <c r="GOP127" s="15"/>
      <c r="GOQ127" s="15"/>
      <c r="GOR127" s="15"/>
      <c r="GOS127" s="19"/>
      <c r="GOT127" s="15"/>
      <c r="GOU127" s="15"/>
      <c r="GOV127" s="15"/>
      <c r="GOW127" s="15"/>
      <c r="GOX127" s="15"/>
      <c r="GOY127" s="15"/>
      <c r="GOZ127" s="19"/>
      <c r="GPA127" s="59"/>
      <c r="GPB127" s="59"/>
      <c r="GPC127" s="52"/>
      <c r="GPD127" s="52"/>
      <c r="GPE127" s="52"/>
      <c r="GPF127" s="52"/>
      <c r="GPG127" s="52"/>
      <c r="GPH127" s="59"/>
      <c r="GPI127" s="59"/>
      <c r="GPJ127" s="59"/>
      <c r="GPK127" s="59"/>
      <c r="GPL127" s="60"/>
      <c r="GPM127" s="278"/>
      <c r="GPN127" s="243"/>
      <c r="GPO127" s="244"/>
      <c r="GPP127" s="244"/>
      <c r="GPQ127" s="244"/>
      <c r="GPR127" s="244"/>
      <c r="GPS127" s="244"/>
      <c r="GPT127" s="201"/>
      <c r="GPU127" s="210"/>
      <c r="GPV127" s="15"/>
      <c r="GPW127" s="15"/>
      <c r="GPX127" s="15"/>
      <c r="GPY127" s="15"/>
      <c r="GPZ127" s="15"/>
      <c r="GQA127" s="15"/>
      <c r="GQB127" s="15"/>
      <c r="GQC127" s="15"/>
      <c r="GQD127" s="15"/>
      <c r="GQE127" s="15"/>
      <c r="GQF127" s="19"/>
      <c r="GQG127" s="15"/>
      <c r="GQH127" s="15"/>
      <c r="GQI127" s="15"/>
      <c r="GQJ127" s="15"/>
      <c r="GQK127" s="15"/>
      <c r="GQL127" s="15"/>
      <c r="GQM127" s="19"/>
      <c r="GQN127" s="59"/>
      <c r="GQO127" s="59"/>
      <c r="GQP127" s="52"/>
      <c r="GQQ127" s="52"/>
      <c r="GQR127" s="52"/>
      <c r="GQS127" s="52"/>
      <c r="GQT127" s="52"/>
      <c r="GQU127" s="59"/>
      <c r="GQV127" s="59"/>
      <c r="GQW127" s="59"/>
      <c r="GQX127" s="59"/>
      <c r="GQY127" s="60"/>
      <c r="GQZ127" s="278"/>
      <c r="GRA127" s="243"/>
      <c r="GRB127" s="244"/>
      <c r="GRC127" s="244"/>
      <c r="GRD127" s="244"/>
      <c r="GRE127" s="244"/>
      <c r="GRF127" s="244"/>
      <c r="GRG127" s="201"/>
      <c r="GRH127" s="210"/>
      <c r="GRI127" s="15"/>
      <c r="GRJ127" s="15"/>
      <c r="GRK127" s="15"/>
      <c r="GRL127" s="15"/>
      <c r="GRM127" s="15"/>
      <c r="GRN127" s="15"/>
      <c r="GRO127" s="15"/>
      <c r="GRP127" s="15"/>
      <c r="GRQ127" s="15"/>
      <c r="GRR127" s="15"/>
      <c r="GRS127" s="19"/>
      <c r="GRT127" s="15"/>
      <c r="GRU127" s="15"/>
      <c r="GRV127" s="15"/>
      <c r="GRW127" s="15"/>
      <c r="GRX127" s="15"/>
      <c r="GRY127" s="15"/>
      <c r="GRZ127" s="19"/>
      <c r="GSA127" s="59"/>
      <c r="GSB127" s="59"/>
      <c r="GSC127" s="52"/>
      <c r="GSD127" s="52"/>
      <c r="GSE127" s="52"/>
      <c r="GSF127" s="52"/>
      <c r="GSG127" s="52"/>
      <c r="GSH127" s="59"/>
      <c r="GSI127" s="59"/>
      <c r="GSJ127" s="59"/>
      <c r="GSK127" s="59"/>
      <c r="GSL127" s="60"/>
      <c r="GSM127" s="278"/>
      <c r="GSN127" s="243"/>
      <c r="GSO127" s="244"/>
      <c r="GSP127" s="244"/>
      <c r="GSQ127" s="244"/>
      <c r="GSR127" s="244"/>
      <c r="GSS127" s="244"/>
      <c r="GST127" s="201"/>
      <c r="GSU127" s="210"/>
      <c r="GSV127" s="15"/>
      <c r="GSW127" s="15"/>
      <c r="GSX127" s="15"/>
      <c r="GSY127" s="15"/>
      <c r="GSZ127" s="15"/>
      <c r="GTA127" s="15"/>
      <c r="GTB127" s="15"/>
      <c r="GTC127" s="15"/>
      <c r="GTD127" s="15"/>
      <c r="GTE127" s="15"/>
      <c r="GTF127" s="19"/>
      <c r="GTG127" s="15"/>
      <c r="GTH127" s="15"/>
      <c r="GTI127" s="15"/>
      <c r="GTJ127" s="15"/>
      <c r="GTK127" s="15"/>
      <c r="GTL127" s="15"/>
      <c r="GTM127" s="19"/>
      <c r="GTN127" s="59"/>
      <c r="GTO127" s="59"/>
      <c r="GTP127" s="52"/>
      <c r="GTQ127" s="52"/>
      <c r="GTR127" s="52"/>
      <c r="GTS127" s="52"/>
      <c r="GTT127" s="52"/>
      <c r="GTU127" s="59"/>
      <c r="GTV127" s="59"/>
      <c r="GTW127" s="59"/>
      <c r="GTX127" s="59"/>
      <c r="GTY127" s="60"/>
      <c r="GTZ127" s="278"/>
      <c r="GUA127" s="243"/>
      <c r="GUB127" s="244"/>
      <c r="GUC127" s="244"/>
      <c r="GUD127" s="244"/>
      <c r="GUE127" s="244"/>
      <c r="GUF127" s="244"/>
      <c r="GUG127" s="201"/>
      <c r="GUH127" s="210"/>
      <c r="GUI127" s="15"/>
      <c r="GUJ127" s="15"/>
      <c r="GUK127" s="15"/>
      <c r="GUL127" s="15"/>
      <c r="GUM127" s="15"/>
      <c r="GUN127" s="15"/>
      <c r="GUO127" s="15"/>
      <c r="GUP127" s="15"/>
      <c r="GUQ127" s="15"/>
      <c r="GUR127" s="15"/>
      <c r="GUS127" s="19"/>
      <c r="GUT127" s="15"/>
      <c r="GUU127" s="15"/>
      <c r="GUV127" s="15"/>
      <c r="GUW127" s="15"/>
      <c r="GUX127" s="15"/>
      <c r="GUY127" s="15"/>
      <c r="GUZ127" s="19"/>
      <c r="GVA127" s="59"/>
      <c r="GVB127" s="59"/>
      <c r="GVC127" s="52"/>
      <c r="GVD127" s="52"/>
      <c r="GVE127" s="52"/>
      <c r="GVF127" s="52"/>
      <c r="GVG127" s="52"/>
      <c r="GVH127" s="59"/>
      <c r="GVI127" s="59"/>
      <c r="GVJ127" s="59"/>
      <c r="GVK127" s="59"/>
      <c r="GVL127" s="60"/>
      <c r="GVM127" s="278"/>
      <c r="GVN127" s="243"/>
      <c r="GVO127" s="244"/>
      <c r="GVP127" s="244"/>
      <c r="GVQ127" s="244"/>
      <c r="GVR127" s="244"/>
      <c r="GVS127" s="244"/>
      <c r="GVT127" s="201"/>
      <c r="GVU127" s="210"/>
      <c r="GVV127" s="15"/>
      <c r="GVW127" s="15"/>
      <c r="GVX127" s="15"/>
      <c r="GVY127" s="15"/>
      <c r="GVZ127" s="15"/>
      <c r="GWA127" s="15"/>
      <c r="GWB127" s="15"/>
      <c r="GWC127" s="15"/>
      <c r="GWD127" s="15"/>
      <c r="GWE127" s="15"/>
      <c r="GWF127" s="19"/>
      <c r="GWG127" s="15"/>
      <c r="GWH127" s="15"/>
      <c r="GWI127" s="15"/>
      <c r="GWJ127" s="15"/>
      <c r="GWK127" s="15"/>
      <c r="GWL127" s="15"/>
      <c r="GWM127" s="19"/>
      <c r="GWN127" s="59"/>
      <c r="GWO127" s="59"/>
      <c r="GWP127" s="52"/>
      <c r="GWQ127" s="52"/>
      <c r="GWR127" s="52"/>
      <c r="GWS127" s="52"/>
      <c r="GWT127" s="52"/>
      <c r="GWU127" s="59"/>
      <c r="GWV127" s="59"/>
      <c r="GWW127" s="59"/>
      <c r="GWX127" s="59"/>
      <c r="GWY127" s="60"/>
      <c r="GWZ127" s="278"/>
      <c r="GXA127" s="243"/>
      <c r="GXB127" s="244"/>
      <c r="GXC127" s="244"/>
      <c r="GXD127" s="244"/>
      <c r="GXE127" s="244"/>
      <c r="GXF127" s="244"/>
      <c r="GXG127" s="201"/>
      <c r="GXH127" s="210"/>
      <c r="GXI127" s="15"/>
      <c r="GXJ127" s="15"/>
      <c r="GXK127" s="15"/>
      <c r="GXL127" s="15"/>
      <c r="GXM127" s="15"/>
      <c r="GXN127" s="15"/>
      <c r="GXO127" s="15"/>
      <c r="GXP127" s="15"/>
      <c r="GXQ127" s="15"/>
      <c r="GXR127" s="15"/>
      <c r="GXS127" s="19"/>
      <c r="GXT127" s="15"/>
      <c r="GXU127" s="15"/>
      <c r="GXV127" s="15"/>
      <c r="GXW127" s="15"/>
      <c r="GXX127" s="15"/>
      <c r="GXY127" s="15"/>
      <c r="GXZ127" s="19"/>
      <c r="GYA127" s="59"/>
      <c r="GYB127" s="59"/>
      <c r="GYC127" s="52"/>
      <c r="GYD127" s="52"/>
      <c r="GYE127" s="52"/>
      <c r="GYF127" s="52"/>
      <c r="GYG127" s="52"/>
      <c r="GYH127" s="59"/>
      <c r="GYI127" s="59"/>
      <c r="GYJ127" s="59"/>
      <c r="GYK127" s="59"/>
      <c r="GYL127" s="60"/>
      <c r="GYM127" s="278"/>
      <c r="GYN127" s="243"/>
      <c r="GYO127" s="244"/>
      <c r="GYP127" s="244"/>
      <c r="GYQ127" s="244"/>
      <c r="GYR127" s="244"/>
      <c r="GYS127" s="244"/>
      <c r="GYT127" s="201"/>
      <c r="GYU127" s="210"/>
      <c r="GYV127" s="15"/>
      <c r="GYW127" s="15"/>
      <c r="GYX127" s="15"/>
      <c r="GYY127" s="15"/>
      <c r="GYZ127" s="15"/>
      <c r="GZA127" s="15"/>
      <c r="GZB127" s="15"/>
      <c r="GZC127" s="15"/>
      <c r="GZD127" s="15"/>
      <c r="GZE127" s="15"/>
      <c r="GZF127" s="19"/>
      <c r="GZG127" s="15"/>
      <c r="GZH127" s="15"/>
      <c r="GZI127" s="15"/>
      <c r="GZJ127" s="15"/>
      <c r="GZK127" s="15"/>
      <c r="GZL127" s="15"/>
      <c r="GZM127" s="19"/>
      <c r="GZN127" s="59"/>
      <c r="GZO127" s="59"/>
      <c r="GZP127" s="52"/>
      <c r="GZQ127" s="52"/>
      <c r="GZR127" s="52"/>
      <c r="GZS127" s="52"/>
      <c r="GZT127" s="52"/>
      <c r="GZU127" s="59"/>
      <c r="GZV127" s="59"/>
      <c r="GZW127" s="59"/>
      <c r="GZX127" s="59"/>
      <c r="GZY127" s="60"/>
      <c r="GZZ127" s="278"/>
      <c r="HAA127" s="243"/>
      <c r="HAB127" s="244"/>
      <c r="HAC127" s="244"/>
      <c r="HAD127" s="244"/>
      <c r="HAE127" s="244"/>
      <c r="HAF127" s="244"/>
      <c r="HAG127" s="201"/>
      <c r="HAH127" s="210"/>
      <c r="HAI127" s="15"/>
      <c r="HAJ127" s="15"/>
      <c r="HAK127" s="15"/>
      <c r="HAL127" s="15"/>
      <c r="HAM127" s="15"/>
      <c r="HAN127" s="15"/>
      <c r="HAO127" s="15"/>
      <c r="HAP127" s="15"/>
      <c r="HAQ127" s="15"/>
      <c r="HAR127" s="15"/>
      <c r="HAS127" s="19"/>
      <c r="HAT127" s="15"/>
      <c r="HAU127" s="15"/>
      <c r="HAV127" s="15"/>
      <c r="HAW127" s="15"/>
      <c r="HAX127" s="15"/>
      <c r="HAY127" s="15"/>
      <c r="HAZ127" s="19"/>
      <c r="HBA127" s="59"/>
      <c r="HBB127" s="59"/>
      <c r="HBC127" s="52"/>
      <c r="HBD127" s="52"/>
      <c r="HBE127" s="52"/>
      <c r="HBF127" s="52"/>
      <c r="HBG127" s="52"/>
      <c r="HBH127" s="59"/>
      <c r="HBI127" s="59"/>
      <c r="HBJ127" s="59"/>
      <c r="HBK127" s="59"/>
      <c r="HBL127" s="60"/>
      <c r="HBM127" s="278"/>
      <c r="HBN127" s="243"/>
      <c r="HBO127" s="244"/>
      <c r="HBP127" s="244"/>
      <c r="HBQ127" s="244"/>
      <c r="HBR127" s="244"/>
      <c r="HBS127" s="244"/>
      <c r="HBT127" s="201"/>
      <c r="HBU127" s="210"/>
      <c r="HBV127" s="15"/>
      <c r="HBW127" s="15"/>
      <c r="HBX127" s="15"/>
      <c r="HBY127" s="15"/>
      <c r="HBZ127" s="15"/>
      <c r="HCA127" s="15"/>
      <c r="HCB127" s="15"/>
      <c r="HCC127" s="15"/>
      <c r="HCD127" s="15"/>
      <c r="HCE127" s="15"/>
      <c r="HCF127" s="19"/>
      <c r="HCG127" s="15"/>
      <c r="HCH127" s="15"/>
      <c r="HCI127" s="15"/>
      <c r="HCJ127" s="15"/>
      <c r="HCK127" s="15"/>
      <c r="HCL127" s="15"/>
      <c r="HCM127" s="19"/>
      <c r="HCN127" s="59"/>
      <c r="HCO127" s="59"/>
      <c r="HCP127" s="52"/>
      <c r="HCQ127" s="52"/>
      <c r="HCR127" s="52"/>
      <c r="HCS127" s="52"/>
      <c r="HCT127" s="52"/>
      <c r="HCU127" s="59"/>
      <c r="HCV127" s="59"/>
      <c r="HCW127" s="59"/>
      <c r="HCX127" s="59"/>
      <c r="HCY127" s="60"/>
      <c r="HCZ127" s="278"/>
      <c r="HDA127" s="243"/>
      <c r="HDB127" s="244"/>
      <c r="HDC127" s="244"/>
      <c r="HDD127" s="244"/>
      <c r="HDE127" s="244"/>
      <c r="HDF127" s="244"/>
      <c r="HDG127" s="201"/>
      <c r="HDH127" s="210"/>
      <c r="HDI127" s="15"/>
      <c r="HDJ127" s="15"/>
      <c r="HDK127" s="15"/>
      <c r="HDL127" s="15"/>
      <c r="HDM127" s="15"/>
      <c r="HDN127" s="15"/>
      <c r="HDO127" s="15"/>
      <c r="HDP127" s="15"/>
      <c r="HDQ127" s="15"/>
      <c r="HDR127" s="15"/>
      <c r="HDS127" s="19"/>
      <c r="HDT127" s="15"/>
      <c r="HDU127" s="15"/>
      <c r="HDV127" s="15"/>
      <c r="HDW127" s="15"/>
      <c r="HDX127" s="15"/>
      <c r="HDY127" s="15"/>
      <c r="HDZ127" s="19"/>
      <c r="HEA127" s="59"/>
      <c r="HEB127" s="59"/>
      <c r="HEC127" s="52"/>
      <c r="HED127" s="52"/>
      <c r="HEE127" s="52"/>
      <c r="HEF127" s="52"/>
      <c r="HEG127" s="52"/>
      <c r="HEH127" s="59"/>
      <c r="HEI127" s="59"/>
      <c r="HEJ127" s="59"/>
      <c r="HEK127" s="59"/>
      <c r="HEL127" s="60"/>
      <c r="HEM127" s="278"/>
      <c r="HEN127" s="243"/>
      <c r="HEO127" s="244"/>
      <c r="HEP127" s="244"/>
      <c r="HEQ127" s="244"/>
      <c r="HER127" s="244"/>
      <c r="HES127" s="244"/>
      <c r="HET127" s="201"/>
      <c r="HEU127" s="210"/>
      <c r="HEV127" s="15"/>
      <c r="HEW127" s="15"/>
      <c r="HEX127" s="15"/>
      <c r="HEY127" s="15"/>
      <c r="HEZ127" s="15"/>
      <c r="HFA127" s="15"/>
      <c r="HFB127" s="15"/>
      <c r="HFC127" s="15"/>
      <c r="HFD127" s="15"/>
      <c r="HFE127" s="15"/>
      <c r="HFF127" s="19"/>
      <c r="HFG127" s="15"/>
      <c r="HFH127" s="15"/>
      <c r="HFI127" s="15"/>
      <c r="HFJ127" s="15"/>
      <c r="HFK127" s="15"/>
      <c r="HFL127" s="15"/>
      <c r="HFM127" s="19"/>
      <c r="HFN127" s="59"/>
      <c r="HFO127" s="59"/>
      <c r="HFP127" s="52"/>
      <c r="HFQ127" s="52"/>
      <c r="HFR127" s="52"/>
      <c r="HFS127" s="52"/>
      <c r="HFT127" s="52"/>
      <c r="HFU127" s="59"/>
      <c r="HFV127" s="59"/>
      <c r="HFW127" s="59"/>
      <c r="HFX127" s="59"/>
      <c r="HFY127" s="60"/>
      <c r="HFZ127" s="278"/>
      <c r="HGA127" s="243"/>
      <c r="HGB127" s="244"/>
      <c r="HGC127" s="244"/>
      <c r="HGD127" s="244"/>
      <c r="HGE127" s="244"/>
      <c r="HGF127" s="244"/>
      <c r="HGG127" s="201"/>
      <c r="HGH127" s="210"/>
      <c r="HGI127" s="15"/>
      <c r="HGJ127" s="15"/>
      <c r="HGK127" s="15"/>
      <c r="HGL127" s="15"/>
      <c r="HGM127" s="15"/>
      <c r="HGN127" s="15"/>
      <c r="HGO127" s="15"/>
      <c r="HGP127" s="15"/>
      <c r="HGQ127" s="15"/>
      <c r="HGR127" s="15"/>
      <c r="HGS127" s="19"/>
      <c r="HGT127" s="15"/>
      <c r="HGU127" s="15"/>
      <c r="HGV127" s="15"/>
      <c r="HGW127" s="15"/>
      <c r="HGX127" s="15"/>
      <c r="HGY127" s="15"/>
      <c r="HGZ127" s="19"/>
      <c r="HHA127" s="59"/>
      <c r="HHB127" s="59"/>
      <c r="HHC127" s="52"/>
      <c r="HHD127" s="52"/>
      <c r="HHE127" s="52"/>
      <c r="HHF127" s="52"/>
      <c r="HHG127" s="52"/>
      <c r="HHH127" s="59"/>
      <c r="HHI127" s="59"/>
      <c r="HHJ127" s="59"/>
      <c r="HHK127" s="59"/>
      <c r="HHL127" s="60"/>
      <c r="HHM127" s="278"/>
      <c r="HHN127" s="243"/>
      <c r="HHO127" s="244"/>
      <c r="HHP127" s="244"/>
      <c r="HHQ127" s="244"/>
      <c r="HHR127" s="244"/>
      <c r="HHS127" s="244"/>
      <c r="HHT127" s="201"/>
      <c r="HHU127" s="210"/>
      <c r="HHV127" s="15"/>
      <c r="HHW127" s="15"/>
      <c r="HHX127" s="15"/>
      <c r="HHY127" s="15"/>
      <c r="HHZ127" s="15"/>
      <c r="HIA127" s="15"/>
      <c r="HIB127" s="15"/>
      <c r="HIC127" s="15"/>
      <c r="HID127" s="15"/>
      <c r="HIE127" s="15"/>
      <c r="HIF127" s="19"/>
      <c r="HIG127" s="15"/>
      <c r="HIH127" s="15"/>
      <c r="HII127" s="15"/>
      <c r="HIJ127" s="15"/>
      <c r="HIK127" s="15"/>
      <c r="HIL127" s="15"/>
      <c r="HIM127" s="19"/>
      <c r="HIN127" s="59"/>
      <c r="HIO127" s="59"/>
      <c r="HIP127" s="52"/>
      <c r="HIQ127" s="52"/>
      <c r="HIR127" s="52"/>
      <c r="HIS127" s="52"/>
      <c r="HIT127" s="52"/>
      <c r="HIU127" s="59"/>
      <c r="HIV127" s="59"/>
      <c r="HIW127" s="59"/>
      <c r="HIX127" s="59"/>
      <c r="HIY127" s="60"/>
      <c r="HIZ127" s="278"/>
      <c r="HJA127" s="243"/>
      <c r="HJB127" s="244"/>
      <c r="HJC127" s="244"/>
      <c r="HJD127" s="244"/>
      <c r="HJE127" s="244"/>
      <c r="HJF127" s="244"/>
      <c r="HJG127" s="201"/>
      <c r="HJH127" s="210"/>
      <c r="HJI127" s="15"/>
      <c r="HJJ127" s="15"/>
      <c r="HJK127" s="15"/>
      <c r="HJL127" s="15"/>
      <c r="HJM127" s="15"/>
      <c r="HJN127" s="15"/>
      <c r="HJO127" s="15"/>
      <c r="HJP127" s="15"/>
      <c r="HJQ127" s="15"/>
      <c r="HJR127" s="15"/>
      <c r="HJS127" s="19"/>
      <c r="HJT127" s="15"/>
      <c r="HJU127" s="15"/>
      <c r="HJV127" s="15"/>
      <c r="HJW127" s="15"/>
      <c r="HJX127" s="15"/>
      <c r="HJY127" s="15"/>
      <c r="HJZ127" s="19"/>
      <c r="HKA127" s="59"/>
      <c r="HKB127" s="59"/>
      <c r="HKC127" s="52"/>
      <c r="HKD127" s="52"/>
      <c r="HKE127" s="52"/>
      <c r="HKF127" s="52"/>
      <c r="HKG127" s="52"/>
      <c r="HKH127" s="59"/>
      <c r="HKI127" s="59"/>
      <c r="HKJ127" s="59"/>
      <c r="HKK127" s="59"/>
      <c r="HKL127" s="60"/>
      <c r="HKM127" s="278"/>
      <c r="HKN127" s="243"/>
      <c r="HKO127" s="244"/>
      <c r="HKP127" s="244"/>
      <c r="HKQ127" s="244"/>
      <c r="HKR127" s="244"/>
      <c r="HKS127" s="244"/>
      <c r="HKT127" s="201"/>
      <c r="HKU127" s="210"/>
      <c r="HKV127" s="15"/>
      <c r="HKW127" s="15"/>
      <c r="HKX127" s="15"/>
      <c r="HKY127" s="15"/>
      <c r="HKZ127" s="15"/>
      <c r="HLA127" s="15"/>
      <c r="HLB127" s="15"/>
      <c r="HLC127" s="15"/>
      <c r="HLD127" s="15"/>
      <c r="HLE127" s="15"/>
      <c r="HLF127" s="19"/>
      <c r="HLG127" s="15"/>
      <c r="HLH127" s="15"/>
      <c r="HLI127" s="15"/>
      <c r="HLJ127" s="15"/>
      <c r="HLK127" s="15"/>
      <c r="HLL127" s="15"/>
      <c r="HLM127" s="19"/>
      <c r="HLN127" s="59"/>
      <c r="HLO127" s="59"/>
      <c r="HLP127" s="52"/>
      <c r="HLQ127" s="52"/>
      <c r="HLR127" s="52"/>
      <c r="HLS127" s="52"/>
      <c r="HLT127" s="52"/>
      <c r="HLU127" s="59"/>
      <c r="HLV127" s="59"/>
      <c r="HLW127" s="59"/>
      <c r="HLX127" s="59"/>
      <c r="HLY127" s="60"/>
      <c r="HLZ127" s="278"/>
      <c r="HMA127" s="243"/>
      <c r="HMB127" s="244"/>
      <c r="HMC127" s="244"/>
      <c r="HMD127" s="244"/>
      <c r="HME127" s="244"/>
      <c r="HMF127" s="244"/>
      <c r="HMG127" s="201"/>
      <c r="HMH127" s="210"/>
      <c r="HMI127" s="15"/>
      <c r="HMJ127" s="15"/>
      <c r="HMK127" s="15"/>
      <c r="HML127" s="15"/>
      <c r="HMM127" s="15"/>
      <c r="HMN127" s="15"/>
      <c r="HMO127" s="15"/>
      <c r="HMP127" s="15"/>
      <c r="HMQ127" s="15"/>
      <c r="HMR127" s="15"/>
      <c r="HMS127" s="19"/>
      <c r="HMT127" s="15"/>
      <c r="HMU127" s="15"/>
      <c r="HMV127" s="15"/>
      <c r="HMW127" s="15"/>
      <c r="HMX127" s="15"/>
      <c r="HMY127" s="15"/>
      <c r="HMZ127" s="19"/>
      <c r="HNA127" s="59"/>
      <c r="HNB127" s="59"/>
      <c r="HNC127" s="52"/>
      <c r="HND127" s="52"/>
      <c r="HNE127" s="52"/>
      <c r="HNF127" s="52"/>
      <c r="HNG127" s="52"/>
      <c r="HNH127" s="59"/>
      <c r="HNI127" s="59"/>
      <c r="HNJ127" s="59"/>
      <c r="HNK127" s="59"/>
      <c r="HNL127" s="60"/>
      <c r="HNM127" s="278"/>
      <c r="HNN127" s="243"/>
      <c r="HNO127" s="244"/>
      <c r="HNP127" s="244"/>
      <c r="HNQ127" s="244"/>
      <c r="HNR127" s="244"/>
      <c r="HNS127" s="244"/>
      <c r="HNT127" s="201"/>
      <c r="HNU127" s="210"/>
      <c r="HNV127" s="15"/>
      <c r="HNW127" s="15"/>
      <c r="HNX127" s="15"/>
      <c r="HNY127" s="15"/>
      <c r="HNZ127" s="15"/>
      <c r="HOA127" s="15"/>
      <c r="HOB127" s="15"/>
      <c r="HOC127" s="15"/>
      <c r="HOD127" s="15"/>
      <c r="HOE127" s="15"/>
      <c r="HOF127" s="19"/>
      <c r="HOG127" s="15"/>
      <c r="HOH127" s="15"/>
      <c r="HOI127" s="15"/>
      <c r="HOJ127" s="15"/>
      <c r="HOK127" s="15"/>
      <c r="HOL127" s="15"/>
      <c r="HOM127" s="19"/>
      <c r="HON127" s="59"/>
      <c r="HOO127" s="59"/>
      <c r="HOP127" s="52"/>
      <c r="HOQ127" s="52"/>
      <c r="HOR127" s="52"/>
      <c r="HOS127" s="52"/>
      <c r="HOT127" s="52"/>
      <c r="HOU127" s="59"/>
      <c r="HOV127" s="59"/>
      <c r="HOW127" s="59"/>
      <c r="HOX127" s="59"/>
      <c r="HOY127" s="60"/>
      <c r="HOZ127" s="278"/>
      <c r="HPA127" s="243"/>
      <c r="HPB127" s="244"/>
      <c r="HPC127" s="244"/>
      <c r="HPD127" s="244"/>
      <c r="HPE127" s="244"/>
      <c r="HPF127" s="244"/>
      <c r="HPG127" s="201"/>
      <c r="HPH127" s="210"/>
      <c r="HPI127" s="15"/>
      <c r="HPJ127" s="15"/>
      <c r="HPK127" s="15"/>
      <c r="HPL127" s="15"/>
      <c r="HPM127" s="15"/>
      <c r="HPN127" s="15"/>
      <c r="HPO127" s="15"/>
      <c r="HPP127" s="15"/>
      <c r="HPQ127" s="15"/>
      <c r="HPR127" s="15"/>
      <c r="HPS127" s="19"/>
      <c r="HPT127" s="15"/>
      <c r="HPU127" s="15"/>
      <c r="HPV127" s="15"/>
      <c r="HPW127" s="15"/>
      <c r="HPX127" s="15"/>
      <c r="HPY127" s="15"/>
      <c r="HPZ127" s="19"/>
      <c r="HQA127" s="59"/>
      <c r="HQB127" s="59"/>
      <c r="HQC127" s="52"/>
      <c r="HQD127" s="52"/>
      <c r="HQE127" s="52"/>
      <c r="HQF127" s="52"/>
      <c r="HQG127" s="52"/>
      <c r="HQH127" s="59"/>
      <c r="HQI127" s="59"/>
      <c r="HQJ127" s="59"/>
      <c r="HQK127" s="59"/>
      <c r="HQL127" s="60"/>
      <c r="HQM127" s="278"/>
      <c r="HQN127" s="243"/>
      <c r="HQO127" s="244"/>
      <c r="HQP127" s="244"/>
      <c r="HQQ127" s="244"/>
      <c r="HQR127" s="244"/>
      <c r="HQS127" s="244"/>
      <c r="HQT127" s="201"/>
      <c r="HQU127" s="210"/>
      <c r="HQV127" s="15"/>
      <c r="HQW127" s="15"/>
      <c r="HQX127" s="15"/>
      <c r="HQY127" s="15"/>
      <c r="HQZ127" s="15"/>
      <c r="HRA127" s="15"/>
      <c r="HRB127" s="15"/>
      <c r="HRC127" s="15"/>
      <c r="HRD127" s="15"/>
      <c r="HRE127" s="15"/>
      <c r="HRF127" s="19"/>
      <c r="HRG127" s="15"/>
      <c r="HRH127" s="15"/>
      <c r="HRI127" s="15"/>
      <c r="HRJ127" s="15"/>
      <c r="HRK127" s="15"/>
      <c r="HRL127" s="15"/>
      <c r="HRM127" s="19"/>
      <c r="HRN127" s="59"/>
      <c r="HRO127" s="59"/>
      <c r="HRP127" s="52"/>
      <c r="HRQ127" s="52"/>
      <c r="HRR127" s="52"/>
      <c r="HRS127" s="52"/>
      <c r="HRT127" s="52"/>
      <c r="HRU127" s="59"/>
      <c r="HRV127" s="59"/>
      <c r="HRW127" s="59"/>
      <c r="HRX127" s="59"/>
      <c r="HRY127" s="60"/>
      <c r="HRZ127" s="278"/>
      <c r="HSA127" s="243"/>
      <c r="HSB127" s="244"/>
      <c r="HSC127" s="244"/>
      <c r="HSD127" s="244"/>
      <c r="HSE127" s="244"/>
      <c r="HSF127" s="244"/>
      <c r="HSG127" s="201"/>
      <c r="HSH127" s="210"/>
      <c r="HSI127" s="15"/>
      <c r="HSJ127" s="15"/>
      <c r="HSK127" s="15"/>
      <c r="HSL127" s="15"/>
      <c r="HSM127" s="15"/>
      <c r="HSN127" s="15"/>
      <c r="HSO127" s="15"/>
      <c r="HSP127" s="15"/>
      <c r="HSQ127" s="15"/>
      <c r="HSR127" s="15"/>
      <c r="HSS127" s="19"/>
      <c r="HST127" s="15"/>
      <c r="HSU127" s="15"/>
      <c r="HSV127" s="15"/>
      <c r="HSW127" s="15"/>
      <c r="HSX127" s="15"/>
      <c r="HSY127" s="15"/>
      <c r="HSZ127" s="19"/>
      <c r="HTA127" s="59"/>
      <c r="HTB127" s="59"/>
      <c r="HTC127" s="52"/>
      <c r="HTD127" s="52"/>
      <c r="HTE127" s="52"/>
      <c r="HTF127" s="52"/>
      <c r="HTG127" s="52"/>
      <c r="HTH127" s="59"/>
      <c r="HTI127" s="59"/>
      <c r="HTJ127" s="59"/>
      <c r="HTK127" s="59"/>
      <c r="HTL127" s="60"/>
      <c r="HTM127" s="278"/>
      <c r="HTN127" s="243"/>
      <c r="HTO127" s="244"/>
      <c r="HTP127" s="244"/>
      <c r="HTQ127" s="244"/>
      <c r="HTR127" s="244"/>
      <c r="HTS127" s="244"/>
      <c r="HTT127" s="201"/>
      <c r="HTU127" s="210"/>
      <c r="HTV127" s="15"/>
      <c r="HTW127" s="15"/>
      <c r="HTX127" s="15"/>
      <c r="HTY127" s="15"/>
      <c r="HTZ127" s="15"/>
      <c r="HUA127" s="15"/>
      <c r="HUB127" s="15"/>
      <c r="HUC127" s="15"/>
      <c r="HUD127" s="15"/>
      <c r="HUE127" s="15"/>
      <c r="HUF127" s="19"/>
      <c r="HUG127" s="15"/>
      <c r="HUH127" s="15"/>
      <c r="HUI127" s="15"/>
      <c r="HUJ127" s="15"/>
      <c r="HUK127" s="15"/>
      <c r="HUL127" s="15"/>
      <c r="HUM127" s="19"/>
      <c r="HUN127" s="59"/>
      <c r="HUO127" s="59"/>
      <c r="HUP127" s="52"/>
      <c r="HUQ127" s="52"/>
      <c r="HUR127" s="52"/>
      <c r="HUS127" s="52"/>
      <c r="HUT127" s="52"/>
      <c r="HUU127" s="59"/>
      <c r="HUV127" s="59"/>
      <c r="HUW127" s="59"/>
      <c r="HUX127" s="59"/>
      <c r="HUY127" s="60"/>
      <c r="HUZ127" s="278"/>
      <c r="HVA127" s="243"/>
      <c r="HVB127" s="244"/>
      <c r="HVC127" s="244"/>
      <c r="HVD127" s="244"/>
      <c r="HVE127" s="244"/>
      <c r="HVF127" s="244"/>
      <c r="HVG127" s="201"/>
      <c r="HVH127" s="210"/>
      <c r="HVI127" s="15"/>
      <c r="HVJ127" s="15"/>
      <c r="HVK127" s="15"/>
      <c r="HVL127" s="15"/>
      <c r="HVM127" s="15"/>
      <c r="HVN127" s="15"/>
      <c r="HVO127" s="15"/>
      <c r="HVP127" s="15"/>
      <c r="HVQ127" s="15"/>
      <c r="HVR127" s="15"/>
      <c r="HVS127" s="19"/>
      <c r="HVT127" s="15"/>
      <c r="HVU127" s="15"/>
      <c r="HVV127" s="15"/>
      <c r="HVW127" s="15"/>
      <c r="HVX127" s="15"/>
      <c r="HVY127" s="15"/>
      <c r="HVZ127" s="19"/>
      <c r="HWA127" s="59"/>
      <c r="HWB127" s="59"/>
      <c r="HWC127" s="52"/>
      <c r="HWD127" s="52"/>
      <c r="HWE127" s="52"/>
      <c r="HWF127" s="52"/>
      <c r="HWG127" s="52"/>
      <c r="HWH127" s="59"/>
      <c r="HWI127" s="59"/>
      <c r="HWJ127" s="59"/>
      <c r="HWK127" s="59"/>
      <c r="HWL127" s="60"/>
      <c r="HWM127" s="278"/>
      <c r="HWN127" s="243"/>
      <c r="HWO127" s="244"/>
      <c r="HWP127" s="244"/>
      <c r="HWQ127" s="244"/>
      <c r="HWR127" s="244"/>
      <c r="HWS127" s="244"/>
      <c r="HWT127" s="201"/>
      <c r="HWU127" s="210"/>
      <c r="HWV127" s="15"/>
      <c r="HWW127" s="15"/>
      <c r="HWX127" s="15"/>
      <c r="HWY127" s="15"/>
      <c r="HWZ127" s="15"/>
      <c r="HXA127" s="15"/>
      <c r="HXB127" s="15"/>
      <c r="HXC127" s="15"/>
      <c r="HXD127" s="15"/>
      <c r="HXE127" s="15"/>
      <c r="HXF127" s="19"/>
      <c r="HXG127" s="15"/>
      <c r="HXH127" s="15"/>
      <c r="HXI127" s="15"/>
      <c r="HXJ127" s="15"/>
      <c r="HXK127" s="15"/>
      <c r="HXL127" s="15"/>
      <c r="HXM127" s="19"/>
      <c r="HXN127" s="59"/>
      <c r="HXO127" s="59"/>
      <c r="HXP127" s="52"/>
      <c r="HXQ127" s="52"/>
      <c r="HXR127" s="52"/>
      <c r="HXS127" s="52"/>
      <c r="HXT127" s="52"/>
      <c r="HXU127" s="59"/>
      <c r="HXV127" s="59"/>
      <c r="HXW127" s="59"/>
      <c r="HXX127" s="59"/>
      <c r="HXY127" s="60"/>
      <c r="HXZ127" s="278"/>
      <c r="HYA127" s="243"/>
      <c r="HYB127" s="244"/>
      <c r="HYC127" s="244"/>
      <c r="HYD127" s="244"/>
      <c r="HYE127" s="244"/>
      <c r="HYF127" s="244"/>
      <c r="HYG127" s="201"/>
      <c r="HYH127" s="210"/>
      <c r="HYI127" s="15"/>
      <c r="HYJ127" s="15"/>
      <c r="HYK127" s="15"/>
      <c r="HYL127" s="15"/>
      <c r="HYM127" s="15"/>
      <c r="HYN127" s="15"/>
      <c r="HYO127" s="15"/>
      <c r="HYP127" s="15"/>
      <c r="HYQ127" s="15"/>
      <c r="HYR127" s="15"/>
      <c r="HYS127" s="19"/>
      <c r="HYT127" s="15"/>
      <c r="HYU127" s="15"/>
      <c r="HYV127" s="15"/>
      <c r="HYW127" s="15"/>
      <c r="HYX127" s="15"/>
      <c r="HYY127" s="15"/>
      <c r="HYZ127" s="19"/>
      <c r="HZA127" s="59"/>
      <c r="HZB127" s="59"/>
      <c r="HZC127" s="52"/>
      <c r="HZD127" s="52"/>
      <c r="HZE127" s="52"/>
      <c r="HZF127" s="52"/>
      <c r="HZG127" s="52"/>
      <c r="HZH127" s="59"/>
      <c r="HZI127" s="59"/>
      <c r="HZJ127" s="59"/>
      <c r="HZK127" s="59"/>
      <c r="HZL127" s="60"/>
      <c r="HZM127" s="278"/>
      <c r="HZN127" s="243"/>
      <c r="HZO127" s="244"/>
      <c r="HZP127" s="244"/>
      <c r="HZQ127" s="244"/>
      <c r="HZR127" s="244"/>
      <c r="HZS127" s="244"/>
      <c r="HZT127" s="201"/>
      <c r="HZU127" s="210"/>
      <c r="HZV127" s="15"/>
      <c r="HZW127" s="15"/>
      <c r="HZX127" s="15"/>
      <c r="HZY127" s="15"/>
      <c r="HZZ127" s="15"/>
      <c r="IAA127" s="15"/>
      <c r="IAB127" s="15"/>
      <c r="IAC127" s="15"/>
      <c r="IAD127" s="15"/>
      <c r="IAE127" s="15"/>
      <c r="IAF127" s="19"/>
      <c r="IAG127" s="15"/>
      <c r="IAH127" s="15"/>
      <c r="IAI127" s="15"/>
      <c r="IAJ127" s="15"/>
      <c r="IAK127" s="15"/>
      <c r="IAL127" s="15"/>
      <c r="IAM127" s="19"/>
      <c r="IAN127" s="59"/>
      <c r="IAO127" s="59"/>
      <c r="IAP127" s="52"/>
      <c r="IAQ127" s="52"/>
      <c r="IAR127" s="52"/>
      <c r="IAS127" s="52"/>
      <c r="IAT127" s="52"/>
      <c r="IAU127" s="59"/>
      <c r="IAV127" s="59"/>
      <c r="IAW127" s="59"/>
      <c r="IAX127" s="59"/>
      <c r="IAY127" s="60"/>
      <c r="IAZ127" s="278"/>
      <c r="IBA127" s="243"/>
      <c r="IBB127" s="244"/>
      <c r="IBC127" s="244"/>
      <c r="IBD127" s="244"/>
      <c r="IBE127" s="244"/>
      <c r="IBF127" s="244"/>
      <c r="IBG127" s="201"/>
      <c r="IBH127" s="210"/>
      <c r="IBI127" s="15"/>
      <c r="IBJ127" s="15"/>
      <c r="IBK127" s="15"/>
      <c r="IBL127" s="15"/>
      <c r="IBM127" s="15"/>
      <c r="IBN127" s="15"/>
      <c r="IBO127" s="15"/>
      <c r="IBP127" s="15"/>
      <c r="IBQ127" s="15"/>
      <c r="IBR127" s="15"/>
      <c r="IBS127" s="19"/>
      <c r="IBT127" s="15"/>
      <c r="IBU127" s="15"/>
      <c r="IBV127" s="15"/>
      <c r="IBW127" s="15"/>
      <c r="IBX127" s="15"/>
      <c r="IBY127" s="15"/>
      <c r="IBZ127" s="19"/>
      <c r="ICA127" s="59"/>
      <c r="ICB127" s="59"/>
      <c r="ICC127" s="52"/>
      <c r="ICD127" s="52"/>
      <c r="ICE127" s="52"/>
      <c r="ICF127" s="52"/>
      <c r="ICG127" s="52"/>
      <c r="ICH127" s="59"/>
      <c r="ICI127" s="59"/>
      <c r="ICJ127" s="59"/>
      <c r="ICK127" s="59"/>
      <c r="ICL127" s="60"/>
      <c r="ICM127" s="278"/>
      <c r="ICN127" s="243"/>
      <c r="ICO127" s="244"/>
      <c r="ICP127" s="244"/>
      <c r="ICQ127" s="244"/>
      <c r="ICR127" s="244"/>
      <c r="ICS127" s="244"/>
      <c r="ICT127" s="201"/>
      <c r="ICU127" s="210"/>
      <c r="ICV127" s="15"/>
      <c r="ICW127" s="15"/>
      <c r="ICX127" s="15"/>
      <c r="ICY127" s="15"/>
      <c r="ICZ127" s="15"/>
      <c r="IDA127" s="15"/>
      <c r="IDB127" s="15"/>
      <c r="IDC127" s="15"/>
      <c r="IDD127" s="15"/>
      <c r="IDE127" s="15"/>
      <c r="IDF127" s="19"/>
      <c r="IDG127" s="15"/>
      <c r="IDH127" s="15"/>
      <c r="IDI127" s="15"/>
      <c r="IDJ127" s="15"/>
      <c r="IDK127" s="15"/>
      <c r="IDL127" s="15"/>
      <c r="IDM127" s="19"/>
      <c r="IDN127" s="59"/>
      <c r="IDO127" s="59"/>
      <c r="IDP127" s="52"/>
      <c r="IDQ127" s="52"/>
      <c r="IDR127" s="52"/>
      <c r="IDS127" s="52"/>
      <c r="IDT127" s="52"/>
      <c r="IDU127" s="59"/>
      <c r="IDV127" s="59"/>
      <c r="IDW127" s="59"/>
      <c r="IDX127" s="59"/>
      <c r="IDY127" s="60"/>
      <c r="IDZ127" s="278"/>
      <c r="IEA127" s="243"/>
      <c r="IEB127" s="244"/>
      <c r="IEC127" s="244"/>
      <c r="IED127" s="244"/>
      <c r="IEE127" s="244"/>
      <c r="IEF127" s="244"/>
      <c r="IEG127" s="201"/>
      <c r="IEH127" s="210"/>
      <c r="IEI127" s="15"/>
      <c r="IEJ127" s="15"/>
      <c r="IEK127" s="15"/>
      <c r="IEL127" s="15"/>
      <c r="IEM127" s="15"/>
      <c r="IEN127" s="15"/>
      <c r="IEO127" s="15"/>
      <c r="IEP127" s="15"/>
      <c r="IEQ127" s="15"/>
      <c r="IER127" s="15"/>
      <c r="IES127" s="19"/>
      <c r="IET127" s="15"/>
      <c r="IEU127" s="15"/>
      <c r="IEV127" s="15"/>
      <c r="IEW127" s="15"/>
      <c r="IEX127" s="15"/>
      <c r="IEY127" s="15"/>
      <c r="IEZ127" s="19"/>
      <c r="IFA127" s="59"/>
      <c r="IFB127" s="59"/>
      <c r="IFC127" s="52"/>
      <c r="IFD127" s="52"/>
      <c r="IFE127" s="52"/>
      <c r="IFF127" s="52"/>
      <c r="IFG127" s="52"/>
      <c r="IFH127" s="59"/>
      <c r="IFI127" s="59"/>
      <c r="IFJ127" s="59"/>
      <c r="IFK127" s="59"/>
      <c r="IFL127" s="60"/>
      <c r="IFM127" s="278"/>
      <c r="IFN127" s="243"/>
      <c r="IFO127" s="244"/>
      <c r="IFP127" s="244"/>
      <c r="IFQ127" s="244"/>
      <c r="IFR127" s="244"/>
      <c r="IFS127" s="244"/>
      <c r="IFT127" s="201"/>
      <c r="IFU127" s="210"/>
      <c r="IFV127" s="15"/>
      <c r="IFW127" s="15"/>
      <c r="IFX127" s="15"/>
      <c r="IFY127" s="15"/>
      <c r="IFZ127" s="15"/>
      <c r="IGA127" s="15"/>
      <c r="IGB127" s="15"/>
      <c r="IGC127" s="15"/>
      <c r="IGD127" s="15"/>
      <c r="IGE127" s="15"/>
      <c r="IGF127" s="19"/>
      <c r="IGG127" s="15"/>
      <c r="IGH127" s="15"/>
      <c r="IGI127" s="15"/>
      <c r="IGJ127" s="15"/>
      <c r="IGK127" s="15"/>
      <c r="IGL127" s="15"/>
      <c r="IGM127" s="19"/>
      <c r="IGN127" s="59"/>
      <c r="IGO127" s="59"/>
      <c r="IGP127" s="52"/>
      <c r="IGQ127" s="52"/>
      <c r="IGR127" s="52"/>
      <c r="IGS127" s="52"/>
      <c r="IGT127" s="52"/>
      <c r="IGU127" s="59"/>
      <c r="IGV127" s="59"/>
      <c r="IGW127" s="59"/>
      <c r="IGX127" s="59"/>
      <c r="IGY127" s="60"/>
      <c r="IGZ127" s="278"/>
      <c r="IHA127" s="243"/>
      <c r="IHB127" s="244"/>
      <c r="IHC127" s="244"/>
      <c r="IHD127" s="244"/>
      <c r="IHE127" s="244"/>
      <c r="IHF127" s="244"/>
      <c r="IHG127" s="201"/>
      <c r="IHH127" s="210"/>
      <c r="IHI127" s="15"/>
      <c r="IHJ127" s="15"/>
      <c r="IHK127" s="15"/>
      <c r="IHL127" s="15"/>
      <c r="IHM127" s="15"/>
      <c r="IHN127" s="15"/>
      <c r="IHO127" s="15"/>
      <c r="IHP127" s="15"/>
      <c r="IHQ127" s="15"/>
      <c r="IHR127" s="15"/>
      <c r="IHS127" s="19"/>
      <c r="IHT127" s="15"/>
      <c r="IHU127" s="15"/>
      <c r="IHV127" s="15"/>
      <c r="IHW127" s="15"/>
      <c r="IHX127" s="15"/>
      <c r="IHY127" s="15"/>
      <c r="IHZ127" s="19"/>
      <c r="IIA127" s="59"/>
      <c r="IIB127" s="59"/>
      <c r="IIC127" s="52"/>
      <c r="IID127" s="52"/>
      <c r="IIE127" s="52"/>
      <c r="IIF127" s="52"/>
      <c r="IIG127" s="52"/>
      <c r="IIH127" s="59"/>
      <c r="III127" s="59"/>
      <c r="IIJ127" s="59"/>
      <c r="IIK127" s="59"/>
      <c r="IIL127" s="60"/>
      <c r="IIM127" s="278"/>
      <c r="IIN127" s="243"/>
      <c r="IIO127" s="244"/>
      <c r="IIP127" s="244"/>
      <c r="IIQ127" s="244"/>
      <c r="IIR127" s="244"/>
      <c r="IIS127" s="244"/>
      <c r="IIT127" s="201"/>
      <c r="IIU127" s="210"/>
      <c r="IIV127" s="15"/>
      <c r="IIW127" s="15"/>
      <c r="IIX127" s="15"/>
      <c r="IIY127" s="15"/>
      <c r="IIZ127" s="15"/>
      <c r="IJA127" s="15"/>
      <c r="IJB127" s="15"/>
      <c r="IJC127" s="15"/>
      <c r="IJD127" s="15"/>
      <c r="IJE127" s="15"/>
      <c r="IJF127" s="19"/>
      <c r="IJG127" s="15"/>
      <c r="IJH127" s="15"/>
      <c r="IJI127" s="15"/>
      <c r="IJJ127" s="15"/>
      <c r="IJK127" s="15"/>
      <c r="IJL127" s="15"/>
      <c r="IJM127" s="19"/>
      <c r="IJN127" s="59"/>
      <c r="IJO127" s="59"/>
      <c r="IJP127" s="52"/>
      <c r="IJQ127" s="52"/>
      <c r="IJR127" s="52"/>
      <c r="IJS127" s="52"/>
      <c r="IJT127" s="52"/>
      <c r="IJU127" s="59"/>
      <c r="IJV127" s="59"/>
      <c r="IJW127" s="59"/>
      <c r="IJX127" s="59"/>
      <c r="IJY127" s="60"/>
      <c r="IJZ127" s="278"/>
      <c r="IKA127" s="243"/>
      <c r="IKB127" s="244"/>
      <c r="IKC127" s="244"/>
      <c r="IKD127" s="244"/>
      <c r="IKE127" s="244"/>
      <c r="IKF127" s="244"/>
      <c r="IKG127" s="201"/>
      <c r="IKH127" s="210"/>
      <c r="IKI127" s="15"/>
      <c r="IKJ127" s="15"/>
      <c r="IKK127" s="15"/>
      <c r="IKL127" s="15"/>
      <c r="IKM127" s="15"/>
      <c r="IKN127" s="15"/>
      <c r="IKO127" s="15"/>
      <c r="IKP127" s="15"/>
      <c r="IKQ127" s="15"/>
      <c r="IKR127" s="15"/>
      <c r="IKS127" s="19"/>
      <c r="IKT127" s="15"/>
      <c r="IKU127" s="15"/>
      <c r="IKV127" s="15"/>
      <c r="IKW127" s="15"/>
      <c r="IKX127" s="15"/>
      <c r="IKY127" s="15"/>
      <c r="IKZ127" s="19"/>
      <c r="ILA127" s="59"/>
      <c r="ILB127" s="59"/>
      <c r="ILC127" s="52"/>
      <c r="ILD127" s="52"/>
      <c r="ILE127" s="52"/>
      <c r="ILF127" s="52"/>
      <c r="ILG127" s="52"/>
      <c r="ILH127" s="59"/>
      <c r="ILI127" s="59"/>
      <c r="ILJ127" s="59"/>
      <c r="ILK127" s="59"/>
      <c r="ILL127" s="60"/>
      <c r="ILM127" s="278"/>
      <c r="ILN127" s="243"/>
      <c r="ILO127" s="244"/>
      <c r="ILP127" s="244"/>
      <c r="ILQ127" s="244"/>
      <c r="ILR127" s="244"/>
      <c r="ILS127" s="244"/>
      <c r="ILT127" s="201"/>
      <c r="ILU127" s="210"/>
      <c r="ILV127" s="15"/>
      <c r="ILW127" s="15"/>
      <c r="ILX127" s="15"/>
      <c r="ILY127" s="15"/>
      <c r="ILZ127" s="15"/>
      <c r="IMA127" s="15"/>
      <c r="IMB127" s="15"/>
      <c r="IMC127" s="15"/>
      <c r="IMD127" s="15"/>
      <c r="IME127" s="15"/>
      <c r="IMF127" s="19"/>
      <c r="IMG127" s="15"/>
      <c r="IMH127" s="15"/>
      <c r="IMI127" s="15"/>
      <c r="IMJ127" s="15"/>
      <c r="IMK127" s="15"/>
      <c r="IML127" s="15"/>
      <c r="IMM127" s="19"/>
      <c r="IMN127" s="59"/>
      <c r="IMO127" s="59"/>
      <c r="IMP127" s="52"/>
      <c r="IMQ127" s="52"/>
      <c r="IMR127" s="52"/>
      <c r="IMS127" s="52"/>
      <c r="IMT127" s="52"/>
      <c r="IMU127" s="59"/>
      <c r="IMV127" s="59"/>
      <c r="IMW127" s="59"/>
      <c r="IMX127" s="59"/>
      <c r="IMY127" s="60"/>
      <c r="IMZ127" s="278"/>
      <c r="INA127" s="243"/>
      <c r="INB127" s="244"/>
      <c r="INC127" s="244"/>
      <c r="IND127" s="244"/>
      <c r="INE127" s="244"/>
      <c r="INF127" s="244"/>
      <c r="ING127" s="201"/>
      <c r="INH127" s="210"/>
      <c r="INI127" s="15"/>
      <c r="INJ127" s="15"/>
      <c r="INK127" s="15"/>
      <c r="INL127" s="15"/>
      <c r="INM127" s="15"/>
      <c r="INN127" s="15"/>
      <c r="INO127" s="15"/>
      <c r="INP127" s="15"/>
      <c r="INQ127" s="15"/>
      <c r="INR127" s="15"/>
      <c r="INS127" s="19"/>
      <c r="INT127" s="15"/>
      <c r="INU127" s="15"/>
      <c r="INV127" s="15"/>
      <c r="INW127" s="15"/>
      <c r="INX127" s="15"/>
      <c r="INY127" s="15"/>
      <c r="INZ127" s="19"/>
      <c r="IOA127" s="59"/>
      <c r="IOB127" s="59"/>
      <c r="IOC127" s="52"/>
      <c r="IOD127" s="52"/>
      <c r="IOE127" s="52"/>
      <c r="IOF127" s="52"/>
      <c r="IOG127" s="52"/>
      <c r="IOH127" s="59"/>
      <c r="IOI127" s="59"/>
      <c r="IOJ127" s="59"/>
      <c r="IOK127" s="59"/>
      <c r="IOL127" s="60"/>
      <c r="IOM127" s="278"/>
      <c r="ION127" s="243"/>
      <c r="IOO127" s="244"/>
      <c r="IOP127" s="244"/>
      <c r="IOQ127" s="244"/>
      <c r="IOR127" s="244"/>
      <c r="IOS127" s="244"/>
      <c r="IOT127" s="201"/>
      <c r="IOU127" s="210"/>
      <c r="IOV127" s="15"/>
      <c r="IOW127" s="15"/>
      <c r="IOX127" s="15"/>
      <c r="IOY127" s="15"/>
      <c r="IOZ127" s="15"/>
      <c r="IPA127" s="15"/>
      <c r="IPB127" s="15"/>
      <c r="IPC127" s="15"/>
      <c r="IPD127" s="15"/>
      <c r="IPE127" s="15"/>
      <c r="IPF127" s="19"/>
      <c r="IPG127" s="15"/>
      <c r="IPH127" s="15"/>
      <c r="IPI127" s="15"/>
      <c r="IPJ127" s="15"/>
      <c r="IPK127" s="15"/>
      <c r="IPL127" s="15"/>
      <c r="IPM127" s="19"/>
      <c r="IPN127" s="59"/>
      <c r="IPO127" s="59"/>
      <c r="IPP127" s="52"/>
      <c r="IPQ127" s="52"/>
      <c r="IPR127" s="52"/>
      <c r="IPS127" s="52"/>
      <c r="IPT127" s="52"/>
      <c r="IPU127" s="59"/>
      <c r="IPV127" s="59"/>
      <c r="IPW127" s="59"/>
      <c r="IPX127" s="59"/>
      <c r="IPY127" s="60"/>
      <c r="IPZ127" s="278"/>
      <c r="IQA127" s="243"/>
      <c r="IQB127" s="244"/>
      <c r="IQC127" s="244"/>
      <c r="IQD127" s="244"/>
      <c r="IQE127" s="244"/>
      <c r="IQF127" s="244"/>
      <c r="IQG127" s="201"/>
      <c r="IQH127" s="210"/>
      <c r="IQI127" s="15"/>
      <c r="IQJ127" s="15"/>
      <c r="IQK127" s="15"/>
      <c r="IQL127" s="15"/>
      <c r="IQM127" s="15"/>
      <c r="IQN127" s="15"/>
      <c r="IQO127" s="15"/>
      <c r="IQP127" s="15"/>
      <c r="IQQ127" s="15"/>
      <c r="IQR127" s="15"/>
      <c r="IQS127" s="19"/>
      <c r="IQT127" s="15"/>
      <c r="IQU127" s="15"/>
      <c r="IQV127" s="15"/>
      <c r="IQW127" s="15"/>
      <c r="IQX127" s="15"/>
      <c r="IQY127" s="15"/>
      <c r="IQZ127" s="19"/>
      <c r="IRA127" s="59"/>
      <c r="IRB127" s="59"/>
      <c r="IRC127" s="52"/>
      <c r="IRD127" s="52"/>
      <c r="IRE127" s="52"/>
      <c r="IRF127" s="52"/>
      <c r="IRG127" s="52"/>
      <c r="IRH127" s="59"/>
      <c r="IRI127" s="59"/>
      <c r="IRJ127" s="59"/>
      <c r="IRK127" s="59"/>
      <c r="IRL127" s="60"/>
      <c r="IRM127" s="278"/>
      <c r="IRN127" s="243"/>
      <c r="IRO127" s="244"/>
      <c r="IRP127" s="244"/>
      <c r="IRQ127" s="244"/>
      <c r="IRR127" s="244"/>
      <c r="IRS127" s="244"/>
      <c r="IRT127" s="201"/>
      <c r="IRU127" s="210"/>
      <c r="IRV127" s="15"/>
      <c r="IRW127" s="15"/>
      <c r="IRX127" s="15"/>
      <c r="IRY127" s="15"/>
      <c r="IRZ127" s="15"/>
      <c r="ISA127" s="15"/>
      <c r="ISB127" s="15"/>
      <c r="ISC127" s="15"/>
      <c r="ISD127" s="15"/>
      <c r="ISE127" s="15"/>
      <c r="ISF127" s="19"/>
      <c r="ISG127" s="15"/>
      <c r="ISH127" s="15"/>
      <c r="ISI127" s="15"/>
      <c r="ISJ127" s="15"/>
      <c r="ISK127" s="15"/>
      <c r="ISL127" s="15"/>
      <c r="ISM127" s="19"/>
      <c r="ISN127" s="59"/>
      <c r="ISO127" s="59"/>
      <c r="ISP127" s="52"/>
      <c r="ISQ127" s="52"/>
      <c r="ISR127" s="52"/>
      <c r="ISS127" s="52"/>
      <c r="IST127" s="52"/>
      <c r="ISU127" s="59"/>
      <c r="ISV127" s="59"/>
      <c r="ISW127" s="59"/>
      <c r="ISX127" s="59"/>
      <c r="ISY127" s="60"/>
      <c r="ISZ127" s="278"/>
      <c r="ITA127" s="243"/>
      <c r="ITB127" s="244"/>
      <c r="ITC127" s="244"/>
      <c r="ITD127" s="244"/>
      <c r="ITE127" s="244"/>
      <c r="ITF127" s="244"/>
      <c r="ITG127" s="201"/>
      <c r="ITH127" s="210"/>
      <c r="ITI127" s="15"/>
      <c r="ITJ127" s="15"/>
      <c r="ITK127" s="15"/>
      <c r="ITL127" s="15"/>
      <c r="ITM127" s="15"/>
      <c r="ITN127" s="15"/>
      <c r="ITO127" s="15"/>
      <c r="ITP127" s="15"/>
      <c r="ITQ127" s="15"/>
      <c r="ITR127" s="15"/>
      <c r="ITS127" s="19"/>
      <c r="ITT127" s="15"/>
      <c r="ITU127" s="15"/>
      <c r="ITV127" s="15"/>
      <c r="ITW127" s="15"/>
      <c r="ITX127" s="15"/>
      <c r="ITY127" s="15"/>
      <c r="ITZ127" s="19"/>
      <c r="IUA127" s="59"/>
      <c r="IUB127" s="59"/>
      <c r="IUC127" s="52"/>
      <c r="IUD127" s="52"/>
      <c r="IUE127" s="52"/>
      <c r="IUF127" s="52"/>
      <c r="IUG127" s="52"/>
      <c r="IUH127" s="59"/>
      <c r="IUI127" s="59"/>
      <c r="IUJ127" s="59"/>
      <c r="IUK127" s="59"/>
      <c r="IUL127" s="60"/>
      <c r="IUM127" s="278"/>
      <c r="IUN127" s="243"/>
      <c r="IUO127" s="244"/>
      <c r="IUP127" s="244"/>
      <c r="IUQ127" s="244"/>
      <c r="IUR127" s="244"/>
      <c r="IUS127" s="244"/>
      <c r="IUT127" s="201"/>
      <c r="IUU127" s="210"/>
      <c r="IUV127" s="15"/>
      <c r="IUW127" s="15"/>
      <c r="IUX127" s="15"/>
      <c r="IUY127" s="15"/>
      <c r="IUZ127" s="15"/>
      <c r="IVA127" s="15"/>
      <c r="IVB127" s="15"/>
      <c r="IVC127" s="15"/>
      <c r="IVD127" s="15"/>
      <c r="IVE127" s="15"/>
      <c r="IVF127" s="19"/>
      <c r="IVG127" s="15"/>
      <c r="IVH127" s="15"/>
      <c r="IVI127" s="15"/>
      <c r="IVJ127" s="15"/>
      <c r="IVK127" s="15"/>
      <c r="IVL127" s="15"/>
      <c r="IVM127" s="19"/>
      <c r="IVN127" s="59"/>
      <c r="IVO127" s="59"/>
      <c r="IVP127" s="52"/>
      <c r="IVQ127" s="52"/>
      <c r="IVR127" s="52"/>
      <c r="IVS127" s="52"/>
      <c r="IVT127" s="52"/>
      <c r="IVU127" s="59"/>
      <c r="IVV127" s="59"/>
      <c r="IVW127" s="59"/>
      <c r="IVX127" s="59"/>
      <c r="IVY127" s="60"/>
      <c r="IVZ127" s="278"/>
      <c r="IWA127" s="243"/>
      <c r="IWB127" s="244"/>
      <c r="IWC127" s="244"/>
      <c r="IWD127" s="244"/>
      <c r="IWE127" s="244"/>
      <c r="IWF127" s="244"/>
      <c r="IWG127" s="201"/>
      <c r="IWH127" s="210"/>
      <c r="IWI127" s="15"/>
      <c r="IWJ127" s="15"/>
      <c r="IWK127" s="15"/>
      <c r="IWL127" s="15"/>
      <c r="IWM127" s="15"/>
      <c r="IWN127" s="15"/>
      <c r="IWO127" s="15"/>
      <c r="IWP127" s="15"/>
      <c r="IWQ127" s="15"/>
      <c r="IWR127" s="15"/>
      <c r="IWS127" s="19"/>
      <c r="IWT127" s="15"/>
      <c r="IWU127" s="15"/>
      <c r="IWV127" s="15"/>
      <c r="IWW127" s="15"/>
      <c r="IWX127" s="15"/>
      <c r="IWY127" s="15"/>
      <c r="IWZ127" s="19"/>
      <c r="IXA127" s="59"/>
      <c r="IXB127" s="59"/>
      <c r="IXC127" s="52"/>
      <c r="IXD127" s="52"/>
      <c r="IXE127" s="52"/>
      <c r="IXF127" s="52"/>
      <c r="IXG127" s="52"/>
      <c r="IXH127" s="59"/>
      <c r="IXI127" s="59"/>
      <c r="IXJ127" s="59"/>
      <c r="IXK127" s="59"/>
      <c r="IXL127" s="60"/>
      <c r="IXM127" s="278"/>
      <c r="IXN127" s="243"/>
      <c r="IXO127" s="244"/>
      <c r="IXP127" s="244"/>
      <c r="IXQ127" s="244"/>
      <c r="IXR127" s="244"/>
      <c r="IXS127" s="244"/>
      <c r="IXT127" s="201"/>
      <c r="IXU127" s="210"/>
      <c r="IXV127" s="15"/>
      <c r="IXW127" s="15"/>
      <c r="IXX127" s="15"/>
      <c r="IXY127" s="15"/>
      <c r="IXZ127" s="15"/>
      <c r="IYA127" s="15"/>
      <c r="IYB127" s="15"/>
      <c r="IYC127" s="15"/>
      <c r="IYD127" s="15"/>
      <c r="IYE127" s="15"/>
      <c r="IYF127" s="19"/>
      <c r="IYG127" s="15"/>
      <c r="IYH127" s="15"/>
      <c r="IYI127" s="15"/>
      <c r="IYJ127" s="15"/>
      <c r="IYK127" s="15"/>
      <c r="IYL127" s="15"/>
      <c r="IYM127" s="19"/>
      <c r="IYN127" s="59"/>
      <c r="IYO127" s="59"/>
      <c r="IYP127" s="52"/>
      <c r="IYQ127" s="52"/>
      <c r="IYR127" s="52"/>
      <c r="IYS127" s="52"/>
      <c r="IYT127" s="52"/>
      <c r="IYU127" s="59"/>
      <c r="IYV127" s="59"/>
      <c r="IYW127" s="59"/>
      <c r="IYX127" s="59"/>
      <c r="IYY127" s="60"/>
      <c r="IYZ127" s="278"/>
      <c r="IZA127" s="243"/>
      <c r="IZB127" s="244"/>
      <c r="IZC127" s="244"/>
      <c r="IZD127" s="244"/>
      <c r="IZE127" s="244"/>
      <c r="IZF127" s="244"/>
      <c r="IZG127" s="201"/>
      <c r="IZH127" s="210"/>
      <c r="IZI127" s="15"/>
      <c r="IZJ127" s="15"/>
      <c r="IZK127" s="15"/>
      <c r="IZL127" s="15"/>
      <c r="IZM127" s="15"/>
      <c r="IZN127" s="15"/>
      <c r="IZO127" s="15"/>
      <c r="IZP127" s="15"/>
      <c r="IZQ127" s="15"/>
      <c r="IZR127" s="15"/>
      <c r="IZS127" s="19"/>
      <c r="IZT127" s="15"/>
      <c r="IZU127" s="15"/>
      <c r="IZV127" s="15"/>
      <c r="IZW127" s="15"/>
      <c r="IZX127" s="15"/>
      <c r="IZY127" s="15"/>
      <c r="IZZ127" s="19"/>
      <c r="JAA127" s="59"/>
      <c r="JAB127" s="59"/>
      <c r="JAC127" s="52"/>
      <c r="JAD127" s="52"/>
      <c r="JAE127" s="52"/>
      <c r="JAF127" s="52"/>
      <c r="JAG127" s="52"/>
      <c r="JAH127" s="59"/>
      <c r="JAI127" s="59"/>
      <c r="JAJ127" s="59"/>
      <c r="JAK127" s="59"/>
      <c r="JAL127" s="60"/>
      <c r="JAM127" s="278"/>
      <c r="JAN127" s="243"/>
      <c r="JAO127" s="244"/>
      <c r="JAP127" s="244"/>
      <c r="JAQ127" s="244"/>
      <c r="JAR127" s="244"/>
      <c r="JAS127" s="244"/>
      <c r="JAT127" s="201"/>
      <c r="JAU127" s="210"/>
      <c r="JAV127" s="15"/>
      <c r="JAW127" s="15"/>
      <c r="JAX127" s="15"/>
      <c r="JAY127" s="15"/>
      <c r="JAZ127" s="15"/>
      <c r="JBA127" s="15"/>
      <c r="JBB127" s="15"/>
      <c r="JBC127" s="15"/>
      <c r="JBD127" s="15"/>
      <c r="JBE127" s="15"/>
      <c r="JBF127" s="19"/>
      <c r="JBG127" s="15"/>
      <c r="JBH127" s="15"/>
      <c r="JBI127" s="15"/>
      <c r="JBJ127" s="15"/>
      <c r="JBK127" s="15"/>
      <c r="JBL127" s="15"/>
      <c r="JBM127" s="19"/>
      <c r="JBN127" s="59"/>
      <c r="JBO127" s="59"/>
      <c r="JBP127" s="52"/>
      <c r="JBQ127" s="52"/>
      <c r="JBR127" s="52"/>
      <c r="JBS127" s="52"/>
      <c r="JBT127" s="52"/>
      <c r="JBU127" s="59"/>
      <c r="JBV127" s="59"/>
      <c r="JBW127" s="59"/>
      <c r="JBX127" s="59"/>
      <c r="JBY127" s="60"/>
      <c r="JBZ127" s="278"/>
      <c r="JCA127" s="243"/>
      <c r="JCB127" s="244"/>
      <c r="JCC127" s="244"/>
      <c r="JCD127" s="244"/>
      <c r="JCE127" s="244"/>
      <c r="JCF127" s="244"/>
      <c r="JCG127" s="201"/>
      <c r="JCH127" s="210"/>
      <c r="JCI127" s="15"/>
      <c r="JCJ127" s="15"/>
      <c r="JCK127" s="15"/>
      <c r="JCL127" s="15"/>
      <c r="JCM127" s="15"/>
      <c r="JCN127" s="15"/>
      <c r="JCO127" s="15"/>
      <c r="JCP127" s="15"/>
      <c r="JCQ127" s="15"/>
      <c r="JCR127" s="15"/>
      <c r="JCS127" s="19"/>
      <c r="JCT127" s="15"/>
      <c r="JCU127" s="15"/>
      <c r="JCV127" s="15"/>
      <c r="JCW127" s="15"/>
      <c r="JCX127" s="15"/>
      <c r="JCY127" s="15"/>
      <c r="JCZ127" s="19"/>
      <c r="JDA127" s="59"/>
      <c r="JDB127" s="59"/>
      <c r="JDC127" s="52"/>
      <c r="JDD127" s="52"/>
      <c r="JDE127" s="52"/>
      <c r="JDF127" s="52"/>
      <c r="JDG127" s="52"/>
      <c r="JDH127" s="59"/>
      <c r="JDI127" s="59"/>
      <c r="JDJ127" s="59"/>
      <c r="JDK127" s="59"/>
      <c r="JDL127" s="60"/>
      <c r="JDM127" s="278"/>
      <c r="JDN127" s="243"/>
      <c r="JDO127" s="244"/>
      <c r="JDP127" s="244"/>
      <c r="JDQ127" s="244"/>
      <c r="JDR127" s="244"/>
      <c r="JDS127" s="244"/>
      <c r="JDT127" s="201"/>
      <c r="JDU127" s="210"/>
      <c r="JDV127" s="15"/>
      <c r="JDW127" s="15"/>
      <c r="JDX127" s="15"/>
      <c r="JDY127" s="15"/>
      <c r="JDZ127" s="15"/>
      <c r="JEA127" s="15"/>
      <c r="JEB127" s="15"/>
      <c r="JEC127" s="15"/>
      <c r="JED127" s="15"/>
      <c r="JEE127" s="15"/>
      <c r="JEF127" s="19"/>
      <c r="JEG127" s="15"/>
      <c r="JEH127" s="15"/>
      <c r="JEI127" s="15"/>
      <c r="JEJ127" s="15"/>
      <c r="JEK127" s="15"/>
      <c r="JEL127" s="15"/>
      <c r="JEM127" s="19"/>
      <c r="JEN127" s="59"/>
      <c r="JEO127" s="59"/>
      <c r="JEP127" s="52"/>
      <c r="JEQ127" s="52"/>
      <c r="JER127" s="52"/>
      <c r="JES127" s="52"/>
      <c r="JET127" s="52"/>
      <c r="JEU127" s="59"/>
      <c r="JEV127" s="59"/>
      <c r="JEW127" s="59"/>
      <c r="JEX127" s="59"/>
      <c r="JEY127" s="60"/>
      <c r="JEZ127" s="278"/>
      <c r="JFA127" s="243"/>
      <c r="JFB127" s="244"/>
      <c r="JFC127" s="244"/>
      <c r="JFD127" s="244"/>
      <c r="JFE127" s="244"/>
      <c r="JFF127" s="244"/>
      <c r="JFG127" s="201"/>
      <c r="JFH127" s="210"/>
      <c r="JFI127" s="15"/>
      <c r="JFJ127" s="15"/>
      <c r="JFK127" s="15"/>
      <c r="JFL127" s="15"/>
      <c r="JFM127" s="15"/>
      <c r="JFN127" s="15"/>
      <c r="JFO127" s="15"/>
      <c r="JFP127" s="15"/>
      <c r="JFQ127" s="15"/>
      <c r="JFR127" s="15"/>
      <c r="JFS127" s="19"/>
      <c r="JFT127" s="15"/>
      <c r="JFU127" s="15"/>
      <c r="JFV127" s="15"/>
      <c r="JFW127" s="15"/>
      <c r="JFX127" s="15"/>
      <c r="JFY127" s="15"/>
      <c r="JFZ127" s="19"/>
      <c r="JGA127" s="59"/>
      <c r="JGB127" s="59"/>
      <c r="JGC127" s="52"/>
      <c r="JGD127" s="52"/>
      <c r="JGE127" s="52"/>
      <c r="JGF127" s="52"/>
      <c r="JGG127" s="52"/>
      <c r="JGH127" s="59"/>
      <c r="JGI127" s="59"/>
      <c r="JGJ127" s="59"/>
      <c r="JGK127" s="59"/>
      <c r="JGL127" s="60"/>
      <c r="JGM127" s="278"/>
      <c r="JGN127" s="243"/>
      <c r="JGO127" s="244"/>
      <c r="JGP127" s="244"/>
      <c r="JGQ127" s="244"/>
      <c r="JGR127" s="244"/>
      <c r="JGS127" s="244"/>
      <c r="JGT127" s="201"/>
      <c r="JGU127" s="210"/>
      <c r="JGV127" s="15"/>
      <c r="JGW127" s="15"/>
      <c r="JGX127" s="15"/>
      <c r="JGY127" s="15"/>
      <c r="JGZ127" s="15"/>
      <c r="JHA127" s="15"/>
      <c r="JHB127" s="15"/>
      <c r="JHC127" s="15"/>
      <c r="JHD127" s="15"/>
      <c r="JHE127" s="15"/>
      <c r="JHF127" s="19"/>
      <c r="JHG127" s="15"/>
      <c r="JHH127" s="15"/>
      <c r="JHI127" s="15"/>
      <c r="JHJ127" s="15"/>
      <c r="JHK127" s="15"/>
      <c r="JHL127" s="15"/>
      <c r="JHM127" s="19"/>
      <c r="JHN127" s="59"/>
      <c r="JHO127" s="59"/>
      <c r="JHP127" s="52"/>
      <c r="JHQ127" s="52"/>
      <c r="JHR127" s="52"/>
      <c r="JHS127" s="52"/>
      <c r="JHT127" s="52"/>
      <c r="JHU127" s="59"/>
      <c r="JHV127" s="59"/>
      <c r="JHW127" s="59"/>
      <c r="JHX127" s="59"/>
      <c r="JHY127" s="60"/>
      <c r="JHZ127" s="278"/>
      <c r="JIA127" s="243"/>
      <c r="JIB127" s="244"/>
      <c r="JIC127" s="244"/>
      <c r="JID127" s="244"/>
      <c r="JIE127" s="244"/>
      <c r="JIF127" s="244"/>
      <c r="JIG127" s="201"/>
      <c r="JIH127" s="210"/>
      <c r="JII127" s="15"/>
      <c r="JIJ127" s="15"/>
      <c r="JIK127" s="15"/>
      <c r="JIL127" s="15"/>
      <c r="JIM127" s="15"/>
      <c r="JIN127" s="15"/>
      <c r="JIO127" s="15"/>
      <c r="JIP127" s="15"/>
      <c r="JIQ127" s="15"/>
      <c r="JIR127" s="15"/>
      <c r="JIS127" s="19"/>
      <c r="JIT127" s="15"/>
      <c r="JIU127" s="15"/>
      <c r="JIV127" s="15"/>
      <c r="JIW127" s="15"/>
      <c r="JIX127" s="15"/>
      <c r="JIY127" s="15"/>
      <c r="JIZ127" s="19"/>
      <c r="JJA127" s="59"/>
      <c r="JJB127" s="59"/>
      <c r="JJC127" s="52"/>
      <c r="JJD127" s="52"/>
      <c r="JJE127" s="52"/>
      <c r="JJF127" s="52"/>
      <c r="JJG127" s="52"/>
      <c r="JJH127" s="59"/>
      <c r="JJI127" s="59"/>
      <c r="JJJ127" s="59"/>
      <c r="JJK127" s="59"/>
      <c r="JJL127" s="60"/>
      <c r="JJM127" s="278"/>
      <c r="JJN127" s="243"/>
      <c r="JJO127" s="244"/>
      <c r="JJP127" s="244"/>
      <c r="JJQ127" s="244"/>
      <c r="JJR127" s="244"/>
      <c r="JJS127" s="244"/>
      <c r="JJT127" s="201"/>
      <c r="JJU127" s="210"/>
      <c r="JJV127" s="15"/>
      <c r="JJW127" s="15"/>
      <c r="JJX127" s="15"/>
      <c r="JJY127" s="15"/>
      <c r="JJZ127" s="15"/>
      <c r="JKA127" s="15"/>
      <c r="JKB127" s="15"/>
      <c r="JKC127" s="15"/>
      <c r="JKD127" s="15"/>
      <c r="JKE127" s="15"/>
      <c r="JKF127" s="19"/>
      <c r="JKG127" s="15"/>
      <c r="JKH127" s="15"/>
      <c r="JKI127" s="15"/>
      <c r="JKJ127" s="15"/>
      <c r="JKK127" s="15"/>
      <c r="JKL127" s="15"/>
      <c r="JKM127" s="19"/>
      <c r="JKN127" s="59"/>
      <c r="JKO127" s="59"/>
      <c r="JKP127" s="52"/>
      <c r="JKQ127" s="52"/>
      <c r="JKR127" s="52"/>
      <c r="JKS127" s="52"/>
      <c r="JKT127" s="52"/>
      <c r="JKU127" s="59"/>
      <c r="JKV127" s="59"/>
      <c r="JKW127" s="59"/>
      <c r="JKX127" s="59"/>
      <c r="JKY127" s="60"/>
      <c r="JKZ127" s="278"/>
      <c r="JLA127" s="243"/>
      <c r="JLB127" s="244"/>
      <c r="JLC127" s="244"/>
      <c r="JLD127" s="244"/>
      <c r="JLE127" s="244"/>
      <c r="JLF127" s="244"/>
      <c r="JLG127" s="201"/>
      <c r="JLH127" s="210"/>
      <c r="JLI127" s="15"/>
      <c r="JLJ127" s="15"/>
      <c r="JLK127" s="15"/>
      <c r="JLL127" s="15"/>
      <c r="JLM127" s="15"/>
      <c r="JLN127" s="15"/>
      <c r="JLO127" s="15"/>
      <c r="JLP127" s="15"/>
      <c r="JLQ127" s="15"/>
      <c r="JLR127" s="15"/>
      <c r="JLS127" s="19"/>
      <c r="JLT127" s="15"/>
      <c r="JLU127" s="15"/>
      <c r="JLV127" s="15"/>
      <c r="JLW127" s="15"/>
      <c r="JLX127" s="15"/>
      <c r="JLY127" s="15"/>
      <c r="JLZ127" s="19"/>
      <c r="JMA127" s="59"/>
      <c r="JMB127" s="59"/>
      <c r="JMC127" s="52"/>
      <c r="JMD127" s="52"/>
      <c r="JME127" s="52"/>
      <c r="JMF127" s="52"/>
      <c r="JMG127" s="52"/>
      <c r="JMH127" s="59"/>
      <c r="JMI127" s="59"/>
      <c r="JMJ127" s="59"/>
      <c r="JMK127" s="59"/>
      <c r="JML127" s="60"/>
      <c r="JMM127" s="278"/>
      <c r="JMN127" s="243"/>
      <c r="JMO127" s="244"/>
      <c r="JMP127" s="244"/>
      <c r="JMQ127" s="244"/>
      <c r="JMR127" s="244"/>
      <c r="JMS127" s="244"/>
      <c r="JMT127" s="201"/>
      <c r="JMU127" s="210"/>
      <c r="JMV127" s="15"/>
      <c r="JMW127" s="15"/>
      <c r="JMX127" s="15"/>
      <c r="JMY127" s="15"/>
      <c r="JMZ127" s="15"/>
      <c r="JNA127" s="15"/>
      <c r="JNB127" s="15"/>
      <c r="JNC127" s="15"/>
      <c r="JND127" s="15"/>
      <c r="JNE127" s="15"/>
      <c r="JNF127" s="19"/>
      <c r="JNG127" s="15"/>
      <c r="JNH127" s="15"/>
      <c r="JNI127" s="15"/>
      <c r="JNJ127" s="15"/>
      <c r="JNK127" s="15"/>
      <c r="JNL127" s="15"/>
      <c r="JNM127" s="19"/>
      <c r="JNN127" s="59"/>
      <c r="JNO127" s="59"/>
      <c r="JNP127" s="52"/>
      <c r="JNQ127" s="52"/>
      <c r="JNR127" s="52"/>
      <c r="JNS127" s="52"/>
      <c r="JNT127" s="52"/>
      <c r="JNU127" s="59"/>
      <c r="JNV127" s="59"/>
      <c r="JNW127" s="59"/>
      <c r="JNX127" s="59"/>
      <c r="JNY127" s="60"/>
      <c r="JNZ127" s="278"/>
      <c r="JOA127" s="243"/>
      <c r="JOB127" s="244"/>
      <c r="JOC127" s="244"/>
      <c r="JOD127" s="244"/>
      <c r="JOE127" s="244"/>
      <c r="JOF127" s="244"/>
      <c r="JOG127" s="201"/>
      <c r="JOH127" s="210"/>
      <c r="JOI127" s="15"/>
      <c r="JOJ127" s="15"/>
      <c r="JOK127" s="15"/>
      <c r="JOL127" s="15"/>
      <c r="JOM127" s="15"/>
      <c r="JON127" s="15"/>
      <c r="JOO127" s="15"/>
      <c r="JOP127" s="15"/>
      <c r="JOQ127" s="15"/>
      <c r="JOR127" s="15"/>
      <c r="JOS127" s="19"/>
      <c r="JOT127" s="15"/>
      <c r="JOU127" s="15"/>
      <c r="JOV127" s="15"/>
      <c r="JOW127" s="15"/>
      <c r="JOX127" s="15"/>
      <c r="JOY127" s="15"/>
      <c r="JOZ127" s="19"/>
      <c r="JPA127" s="59"/>
      <c r="JPB127" s="59"/>
      <c r="JPC127" s="52"/>
      <c r="JPD127" s="52"/>
      <c r="JPE127" s="52"/>
      <c r="JPF127" s="52"/>
      <c r="JPG127" s="52"/>
      <c r="JPH127" s="59"/>
      <c r="JPI127" s="59"/>
      <c r="JPJ127" s="59"/>
      <c r="JPK127" s="59"/>
      <c r="JPL127" s="60"/>
      <c r="JPM127" s="278"/>
      <c r="JPN127" s="243"/>
      <c r="JPO127" s="244"/>
      <c r="JPP127" s="244"/>
      <c r="JPQ127" s="244"/>
      <c r="JPR127" s="244"/>
      <c r="JPS127" s="244"/>
      <c r="JPT127" s="201"/>
      <c r="JPU127" s="210"/>
      <c r="JPV127" s="15"/>
      <c r="JPW127" s="15"/>
      <c r="JPX127" s="15"/>
      <c r="JPY127" s="15"/>
      <c r="JPZ127" s="15"/>
      <c r="JQA127" s="15"/>
      <c r="JQB127" s="15"/>
      <c r="JQC127" s="15"/>
      <c r="JQD127" s="15"/>
      <c r="JQE127" s="15"/>
      <c r="JQF127" s="19"/>
      <c r="JQG127" s="15"/>
      <c r="JQH127" s="15"/>
      <c r="JQI127" s="15"/>
      <c r="JQJ127" s="15"/>
      <c r="JQK127" s="15"/>
      <c r="JQL127" s="15"/>
      <c r="JQM127" s="19"/>
      <c r="JQN127" s="59"/>
      <c r="JQO127" s="59"/>
      <c r="JQP127" s="52"/>
      <c r="JQQ127" s="52"/>
      <c r="JQR127" s="52"/>
      <c r="JQS127" s="52"/>
      <c r="JQT127" s="52"/>
      <c r="JQU127" s="59"/>
      <c r="JQV127" s="59"/>
      <c r="JQW127" s="59"/>
      <c r="JQX127" s="59"/>
      <c r="JQY127" s="60"/>
      <c r="JQZ127" s="278"/>
      <c r="JRA127" s="243"/>
      <c r="JRB127" s="244"/>
      <c r="JRC127" s="244"/>
      <c r="JRD127" s="244"/>
      <c r="JRE127" s="244"/>
      <c r="JRF127" s="244"/>
      <c r="JRG127" s="201"/>
      <c r="JRH127" s="210"/>
      <c r="JRI127" s="15"/>
      <c r="JRJ127" s="15"/>
      <c r="JRK127" s="15"/>
      <c r="JRL127" s="15"/>
      <c r="JRM127" s="15"/>
      <c r="JRN127" s="15"/>
      <c r="JRO127" s="15"/>
      <c r="JRP127" s="15"/>
      <c r="JRQ127" s="15"/>
      <c r="JRR127" s="15"/>
      <c r="JRS127" s="19"/>
      <c r="JRT127" s="15"/>
      <c r="JRU127" s="15"/>
      <c r="JRV127" s="15"/>
      <c r="JRW127" s="15"/>
      <c r="JRX127" s="15"/>
      <c r="JRY127" s="15"/>
      <c r="JRZ127" s="19"/>
      <c r="JSA127" s="59"/>
      <c r="JSB127" s="59"/>
      <c r="JSC127" s="52"/>
      <c r="JSD127" s="52"/>
      <c r="JSE127" s="52"/>
      <c r="JSF127" s="52"/>
      <c r="JSG127" s="52"/>
      <c r="JSH127" s="59"/>
      <c r="JSI127" s="59"/>
      <c r="JSJ127" s="59"/>
      <c r="JSK127" s="59"/>
      <c r="JSL127" s="60"/>
      <c r="JSM127" s="278"/>
      <c r="JSN127" s="243"/>
      <c r="JSO127" s="244"/>
      <c r="JSP127" s="244"/>
      <c r="JSQ127" s="244"/>
      <c r="JSR127" s="244"/>
      <c r="JSS127" s="244"/>
      <c r="JST127" s="201"/>
      <c r="JSU127" s="210"/>
      <c r="JSV127" s="15"/>
      <c r="JSW127" s="15"/>
      <c r="JSX127" s="15"/>
      <c r="JSY127" s="15"/>
      <c r="JSZ127" s="15"/>
      <c r="JTA127" s="15"/>
      <c r="JTB127" s="15"/>
      <c r="JTC127" s="15"/>
      <c r="JTD127" s="15"/>
      <c r="JTE127" s="15"/>
      <c r="JTF127" s="19"/>
      <c r="JTG127" s="15"/>
      <c r="JTH127" s="15"/>
      <c r="JTI127" s="15"/>
      <c r="JTJ127" s="15"/>
      <c r="JTK127" s="15"/>
      <c r="JTL127" s="15"/>
      <c r="JTM127" s="19"/>
      <c r="JTN127" s="59"/>
      <c r="JTO127" s="59"/>
      <c r="JTP127" s="52"/>
      <c r="JTQ127" s="52"/>
      <c r="JTR127" s="52"/>
      <c r="JTS127" s="52"/>
      <c r="JTT127" s="52"/>
      <c r="JTU127" s="59"/>
      <c r="JTV127" s="59"/>
      <c r="JTW127" s="59"/>
      <c r="JTX127" s="59"/>
      <c r="JTY127" s="60"/>
      <c r="JTZ127" s="278"/>
      <c r="JUA127" s="243"/>
      <c r="JUB127" s="244"/>
      <c r="JUC127" s="244"/>
      <c r="JUD127" s="244"/>
      <c r="JUE127" s="244"/>
      <c r="JUF127" s="244"/>
      <c r="JUG127" s="201"/>
      <c r="JUH127" s="210"/>
      <c r="JUI127" s="15"/>
      <c r="JUJ127" s="15"/>
      <c r="JUK127" s="15"/>
      <c r="JUL127" s="15"/>
      <c r="JUM127" s="15"/>
      <c r="JUN127" s="15"/>
      <c r="JUO127" s="15"/>
      <c r="JUP127" s="15"/>
      <c r="JUQ127" s="15"/>
      <c r="JUR127" s="15"/>
      <c r="JUS127" s="19"/>
      <c r="JUT127" s="15"/>
      <c r="JUU127" s="15"/>
      <c r="JUV127" s="15"/>
      <c r="JUW127" s="15"/>
      <c r="JUX127" s="15"/>
      <c r="JUY127" s="15"/>
      <c r="JUZ127" s="19"/>
      <c r="JVA127" s="59"/>
      <c r="JVB127" s="59"/>
      <c r="JVC127" s="52"/>
      <c r="JVD127" s="52"/>
      <c r="JVE127" s="52"/>
      <c r="JVF127" s="52"/>
      <c r="JVG127" s="52"/>
      <c r="JVH127" s="59"/>
      <c r="JVI127" s="59"/>
      <c r="JVJ127" s="59"/>
      <c r="JVK127" s="59"/>
      <c r="JVL127" s="60"/>
      <c r="JVM127" s="278"/>
      <c r="JVN127" s="243"/>
      <c r="JVO127" s="244"/>
      <c r="JVP127" s="244"/>
      <c r="JVQ127" s="244"/>
      <c r="JVR127" s="244"/>
      <c r="JVS127" s="244"/>
      <c r="JVT127" s="201"/>
      <c r="JVU127" s="210"/>
      <c r="JVV127" s="15"/>
      <c r="JVW127" s="15"/>
      <c r="JVX127" s="15"/>
      <c r="JVY127" s="15"/>
      <c r="JVZ127" s="15"/>
      <c r="JWA127" s="15"/>
      <c r="JWB127" s="15"/>
      <c r="JWC127" s="15"/>
      <c r="JWD127" s="15"/>
      <c r="JWE127" s="15"/>
      <c r="JWF127" s="19"/>
      <c r="JWG127" s="15"/>
      <c r="JWH127" s="15"/>
      <c r="JWI127" s="15"/>
      <c r="JWJ127" s="15"/>
      <c r="JWK127" s="15"/>
      <c r="JWL127" s="15"/>
      <c r="JWM127" s="19"/>
      <c r="JWN127" s="59"/>
      <c r="JWO127" s="59"/>
      <c r="JWP127" s="52"/>
      <c r="JWQ127" s="52"/>
      <c r="JWR127" s="52"/>
      <c r="JWS127" s="52"/>
      <c r="JWT127" s="52"/>
      <c r="JWU127" s="59"/>
      <c r="JWV127" s="59"/>
      <c r="JWW127" s="59"/>
      <c r="JWX127" s="59"/>
      <c r="JWY127" s="60"/>
      <c r="JWZ127" s="278"/>
      <c r="JXA127" s="243"/>
      <c r="JXB127" s="244"/>
      <c r="JXC127" s="244"/>
      <c r="JXD127" s="244"/>
      <c r="JXE127" s="244"/>
      <c r="JXF127" s="244"/>
      <c r="JXG127" s="201"/>
      <c r="JXH127" s="210"/>
      <c r="JXI127" s="15"/>
      <c r="JXJ127" s="15"/>
      <c r="JXK127" s="15"/>
      <c r="JXL127" s="15"/>
      <c r="JXM127" s="15"/>
      <c r="JXN127" s="15"/>
      <c r="JXO127" s="15"/>
      <c r="JXP127" s="15"/>
      <c r="JXQ127" s="15"/>
      <c r="JXR127" s="15"/>
      <c r="JXS127" s="19"/>
      <c r="JXT127" s="15"/>
      <c r="JXU127" s="15"/>
      <c r="JXV127" s="15"/>
      <c r="JXW127" s="15"/>
      <c r="JXX127" s="15"/>
      <c r="JXY127" s="15"/>
      <c r="JXZ127" s="19"/>
      <c r="JYA127" s="59"/>
      <c r="JYB127" s="59"/>
      <c r="JYC127" s="52"/>
      <c r="JYD127" s="52"/>
      <c r="JYE127" s="52"/>
      <c r="JYF127" s="52"/>
      <c r="JYG127" s="52"/>
      <c r="JYH127" s="59"/>
      <c r="JYI127" s="59"/>
      <c r="JYJ127" s="59"/>
      <c r="JYK127" s="59"/>
      <c r="JYL127" s="60"/>
      <c r="JYM127" s="278"/>
      <c r="JYN127" s="243"/>
      <c r="JYO127" s="244"/>
      <c r="JYP127" s="244"/>
      <c r="JYQ127" s="244"/>
      <c r="JYR127" s="244"/>
      <c r="JYS127" s="244"/>
      <c r="JYT127" s="201"/>
      <c r="JYU127" s="210"/>
      <c r="JYV127" s="15"/>
      <c r="JYW127" s="15"/>
      <c r="JYX127" s="15"/>
      <c r="JYY127" s="15"/>
      <c r="JYZ127" s="15"/>
      <c r="JZA127" s="15"/>
      <c r="JZB127" s="15"/>
      <c r="JZC127" s="15"/>
      <c r="JZD127" s="15"/>
      <c r="JZE127" s="15"/>
      <c r="JZF127" s="19"/>
      <c r="JZG127" s="15"/>
      <c r="JZH127" s="15"/>
      <c r="JZI127" s="15"/>
      <c r="JZJ127" s="15"/>
      <c r="JZK127" s="15"/>
      <c r="JZL127" s="15"/>
      <c r="JZM127" s="19"/>
      <c r="JZN127" s="59"/>
      <c r="JZO127" s="59"/>
      <c r="JZP127" s="52"/>
      <c r="JZQ127" s="52"/>
      <c r="JZR127" s="52"/>
      <c r="JZS127" s="52"/>
      <c r="JZT127" s="52"/>
      <c r="JZU127" s="59"/>
      <c r="JZV127" s="59"/>
      <c r="JZW127" s="59"/>
      <c r="JZX127" s="59"/>
      <c r="JZY127" s="60"/>
      <c r="JZZ127" s="278"/>
      <c r="KAA127" s="243"/>
      <c r="KAB127" s="244"/>
      <c r="KAC127" s="244"/>
      <c r="KAD127" s="244"/>
      <c r="KAE127" s="244"/>
      <c r="KAF127" s="244"/>
      <c r="KAG127" s="201"/>
      <c r="KAH127" s="210"/>
      <c r="KAI127" s="15"/>
      <c r="KAJ127" s="15"/>
      <c r="KAK127" s="15"/>
      <c r="KAL127" s="15"/>
      <c r="KAM127" s="15"/>
      <c r="KAN127" s="15"/>
      <c r="KAO127" s="15"/>
      <c r="KAP127" s="15"/>
      <c r="KAQ127" s="15"/>
      <c r="KAR127" s="15"/>
      <c r="KAS127" s="19"/>
      <c r="KAT127" s="15"/>
      <c r="KAU127" s="15"/>
      <c r="KAV127" s="15"/>
      <c r="KAW127" s="15"/>
      <c r="KAX127" s="15"/>
      <c r="KAY127" s="15"/>
      <c r="KAZ127" s="19"/>
      <c r="KBA127" s="59"/>
      <c r="KBB127" s="59"/>
      <c r="KBC127" s="52"/>
      <c r="KBD127" s="52"/>
      <c r="KBE127" s="52"/>
      <c r="KBF127" s="52"/>
      <c r="KBG127" s="52"/>
      <c r="KBH127" s="59"/>
      <c r="KBI127" s="59"/>
      <c r="KBJ127" s="59"/>
      <c r="KBK127" s="59"/>
      <c r="KBL127" s="60"/>
      <c r="KBM127" s="278"/>
      <c r="KBN127" s="243"/>
      <c r="KBO127" s="244"/>
      <c r="KBP127" s="244"/>
      <c r="KBQ127" s="244"/>
      <c r="KBR127" s="244"/>
      <c r="KBS127" s="244"/>
      <c r="KBT127" s="201"/>
      <c r="KBU127" s="210"/>
      <c r="KBV127" s="15"/>
      <c r="KBW127" s="15"/>
      <c r="KBX127" s="15"/>
      <c r="KBY127" s="15"/>
      <c r="KBZ127" s="15"/>
      <c r="KCA127" s="15"/>
      <c r="KCB127" s="15"/>
      <c r="KCC127" s="15"/>
      <c r="KCD127" s="15"/>
      <c r="KCE127" s="15"/>
      <c r="KCF127" s="19"/>
      <c r="KCG127" s="15"/>
      <c r="KCH127" s="15"/>
      <c r="KCI127" s="15"/>
      <c r="KCJ127" s="15"/>
      <c r="KCK127" s="15"/>
      <c r="KCL127" s="15"/>
      <c r="KCM127" s="19"/>
      <c r="KCN127" s="59"/>
      <c r="KCO127" s="59"/>
      <c r="KCP127" s="52"/>
      <c r="KCQ127" s="52"/>
      <c r="KCR127" s="52"/>
      <c r="KCS127" s="52"/>
      <c r="KCT127" s="52"/>
      <c r="KCU127" s="59"/>
      <c r="KCV127" s="59"/>
      <c r="KCW127" s="59"/>
      <c r="KCX127" s="59"/>
      <c r="KCY127" s="60"/>
      <c r="KCZ127" s="278"/>
      <c r="KDA127" s="243"/>
      <c r="KDB127" s="244"/>
      <c r="KDC127" s="244"/>
      <c r="KDD127" s="244"/>
      <c r="KDE127" s="244"/>
      <c r="KDF127" s="244"/>
      <c r="KDG127" s="201"/>
      <c r="KDH127" s="210"/>
      <c r="KDI127" s="15"/>
      <c r="KDJ127" s="15"/>
      <c r="KDK127" s="15"/>
      <c r="KDL127" s="15"/>
      <c r="KDM127" s="15"/>
      <c r="KDN127" s="15"/>
      <c r="KDO127" s="15"/>
      <c r="KDP127" s="15"/>
      <c r="KDQ127" s="15"/>
      <c r="KDR127" s="15"/>
      <c r="KDS127" s="19"/>
      <c r="KDT127" s="15"/>
      <c r="KDU127" s="15"/>
      <c r="KDV127" s="15"/>
      <c r="KDW127" s="15"/>
      <c r="KDX127" s="15"/>
      <c r="KDY127" s="15"/>
      <c r="KDZ127" s="19"/>
      <c r="KEA127" s="59"/>
      <c r="KEB127" s="59"/>
      <c r="KEC127" s="52"/>
      <c r="KED127" s="52"/>
      <c r="KEE127" s="52"/>
      <c r="KEF127" s="52"/>
      <c r="KEG127" s="52"/>
      <c r="KEH127" s="59"/>
      <c r="KEI127" s="59"/>
      <c r="KEJ127" s="59"/>
      <c r="KEK127" s="59"/>
      <c r="KEL127" s="60"/>
      <c r="KEM127" s="278"/>
      <c r="KEN127" s="243"/>
      <c r="KEO127" s="244"/>
      <c r="KEP127" s="244"/>
      <c r="KEQ127" s="244"/>
      <c r="KER127" s="244"/>
      <c r="KES127" s="244"/>
      <c r="KET127" s="201"/>
      <c r="KEU127" s="210"/>
      <c r="KEV127" s="15"/>
      <c r="KEW127" s="15"/>
      <c r="KEX127" s="15"/>
      <c r="KEY127" s="15"/>
      <c r="KEZ127" s="15"/>
      <c r="KFA127" s="15"/>
      <c r="KFB127" s="15"/>
      <c r="KFC127" s="15"/>
      <c r="KFD127" s="15"/>
      <c r="KFE127" s="15"/>
      <c r="KFF127" s="19"/>
      <c r="KFG127" s="15"/>
      <c r="KFH127" s="15"/>
      <c r="KFI127" s="15"/>
      <c r="KFJ127" s="15"/>
      <c r="KFK127" s="15"/>
      <c r="KFL127" s="15"/>
      <c r="KFM127" s="19"/>
      <c r="KFN127" s="59"/>
      <c r="KFO127" s="59"/>
      <c r="KFP127" s="52"/>
      <c r="KFQ127" s="52"/>
      <c r="KFR127" s="52"/>
      <c r="KFS127" s="52"/>
      <c r="KFT127" s="52"/>
      <c r="KFU127" s="59"/>
      <c r="KFV127" s="59"/>
      <c r="KFW127" s="59"/>
      <c r="KFX127" s="59"/>
      <c r="KFY127" s="60"/>
      <c r="KFZ127" s="278"/>
      <c r="KGA127" s="243"/>
      <c r="KGB127" s="244"/>
      <c r="KGC127" s="244"/>
      <c r="KGD127" s="244"/>
      <c r="KGE127" s="244"/>
      <c r="KGF127" s="244"/>
      <c r="KGG127" s="201"/>
      <c r="KGH127" s="210"/>
      <c r="KGI127" s="15"/>
      <c r="KGJ127" s="15"/>
      <c r="KGK127" s="15"/>
      <c r="KGL127" s="15"/>
      <c r="KGM127" s="15"/>
      <c r="KGN127" s="15"/>
      <c r="KGO127" s="15"/>
      <c r="KGP127" s="15"/>
      <c r="KGQ127" s="15"/>
      <c r="KGR127" s="15"/>
      <c r="KGS127" s="19"/>
      <c r="KGT127" s="15"/>
      <c r="KGU127" s="15"/>
      <c r="KGV127" s="15"/>
      <c r="KGW127" s="15"/>
      <c r="KGX127" s="15"/>
      <c r="KGY127" s="15"/>
      <c r="KGZ127" s="19"/>
      <c r="KHA127" s="59"/>
      <c r="KHB127" s="59"/>
      <c r="KHC127" s="52"/>
      <c r="KHD127" s="52"/>
      <c r="KHE127" s="52"/>
      <c r="KHF127" s="52"/>
      <c r="KHG127" s="52"/>
      <c r="KHH127" s="59"/>
      <c r="KHI127" s="59"/>
      <c r="KHJ127" s="59"/>
      <c r="KHK127" s="59"/>
      <c r="KHL127" s="60"/>
      <c r="KHM127" s="278"/>
      <c r="KHN127" s="243"/>
      <c r="KHO127" s="244"/>
      <c r="KHP127" s="244"/>
      <c r="KHQ127" s="244"/>
      <c r="KHR127" s="244"/>
      <c r="KHS127" s="244"/>
      <c r="KHT127" s="201"/>
      <c r="KHU127" s="210"/>
      <c r="KHV127" s="15"/>
      <c r="KHW127" s="15"/>
      <c r="KHX127" s="15"/>
      <c r="KHY127" s="15"/>
      <c r="KHZ127" s="15"/>
      <c r="KIA127" s="15"/>
      <c r="KIB127" s="15"/>
      <c r="KIC127" s="15"/>
      <c r="KID127" s="15"/>
      <c r="KIE127" s="15"/>
      <c r="KIF127" s="19"/>
      <c r="KIG127" s="15"/>
      <c r="KIH127" s="15"/>
      <c r="KII127" s="15"/>
      <c r="KIJ127" s="15"/>
      <c r="KIK127" s="15"/>
      <c r="KIL127" s="15"/>
      <c r="KIM127" s="19"/>
      <c r="KIN127" s="59"/>
      <c r="KIO127" s="59"/>
      <c r="KIP127" s="52"/>
      <c r="KIQ127" s="52"/>
      <c r="KIR127" s="52"/>
      <c r="KIS127" s="52"/>
      <c r="KIT127" s="52"/>
      <c r="KIU127" s="59"/>
      <c r="KIV127" s="59"/>
      <c r="KIW127" s="59"/>
      <c r="KIX127" s="59"/>
      <c r="KIY127" s="60"/>
      <c r="KIZ127" s="278"/>
      <c r="KJA127" s="243"/>
      <c r="KJB127" s="244"/>
      <c r="KJC127" s="244"/>
      <c r="KJD127" s="244"/>
      <c r="KJE127" s="244"/>
      <c r="KJF127" s="244"/>
      <c r="KJG127" s="201"/>
      <c r="KJH127" s="210"/>
      <c r="KJI127" s="15"/>
      <c r="KJJ127" s="15"/>
      <c r="KJK127" s="15"/>
      <c r="KJL127" s="15"/>
      <c r="KJM127" s="15"/>
      <c r="KJN127" s="15"/>
      <c r="KJO127" s="15"/>
      <c r="KJP127" s="15"/>
      <c r="KJQ127" s="15"/>
      <c r="KJR127" s="15"/>
      <c r="KJS127" s="19"/>
      <c r="KJT127" s="15"/>
      <c r="KJU127" s="15"/>
      <c r="KJV127" s="15"/>
      <c r="KJW127" s="15"/>
      <c r="KJX127" s="15"/>
      <c r="KJY127" s="15"/>
      <c r="KJZ127" s="19"/>
      <c r="KKA127" s="59"/>
      <c r="KKB127" s="59"/>
      <c r="KKC127" s="52"/>
      <c r="KKD127" s="52"/>
      <c r="KKE127" s="52"/>
      <c r="KKF127" s="52"/>
      <c r="KKG127" s="52"/>
      <c r="KKH127" s="59"/>
      <c r="KKI127" s="59"/>
      <c r="KKJ127" s="59"/>
      <c r="KKK127" s="59"/>
      <c r="KKL127" s="60"/>
      <c r="KKM127" s="278"/>
      <c r="KKN127" s="243"/>
      <c r="KKO127" s="244"/>
      <c r="KKP127" s="244"/>
      <c r="KKQ127" s="244"/>
      <c r="KKR127" s="244"/>
      <c r="KKS127" s="244"/>
      <c r="KKT127" s="201"/>
      <c r="KKU127" s="210"/>
      <c r="KKV127" s="15"/>
      <c r="KKW127" s="15"/>
      <c r="KKX127" s="15"/>
      <c r="KKY127" s="15"/>
      <c r="KKZ127" s="15"/>
      <c r="KLA127" s="15"/>
      <c r="KLB127" s="15"/>
      <c r="KLC127" s="15"/>
      <c r="KLD127" s="15"/>
      <c r="KLE127" s="15"/>
      <c r="KLF127" s="19"/>
      <c r="KLG127" s="15"/>
      <c r="KLH127" s="15"/>
      <c r="KLI127" s="15"/>
      <c r="KLJ127" s="15"/>
      <c r="KLK127" s="15"/>
      <c r="KLL127" s="15"/>
      <c r="KLM127" s="19"/>
      <c r="KLN127" s="59"/>
      <c r="KLO127" s="59"/>
      <c r="KLP127" s="52"/>
      <c r="KLQ127" s="52"/>
      <c r="KLR127" s="52"/>
      <c r="KLS127" s="52"/>
      <c r="KLT127" s="52"/>
      <c r="KLU127" s="59"/>
      <c r="KLV127" s="59"/>
      <c r="KLW127" s="59"/>
      <c r="KLX127" s="59"/>
      <c r="KLY127" s="60"/>
      <c r="KLZ127" s="278"/>
      <c r="KMA127" s="243"/>
      <c r="KMB127" s="244"/>
      <c r="KMC127" s="244"/>
      <c r="KMD127" s="244"/>
      <c r="KME127" s="244"/>
      <c r="KMF127" s="244"/>
      <c r="KMG127" s="201"/>
      <c r="KMH127" s="210"/>
      <c r="KMI127" s="15"/>
      <c r="KMJ127" s="15"/>
      <c r="KMK127" s="15"/>
      <c r="KML127" s="15"/>
      <c r="KMM127" s="15"/>
      <c r="KMN127" s="15"/>
      <c r="KMO127" s="15"/>
      <c r="KMP127" s="15"/>
      <c r="KMQ127" s="15"/>
      <c r="KMR127" s="15"/>
      <c r="KMS127" s="19"/>
      <c r="KMT127" s="15"/>
      <c r="KMU127" s="15"/>
      <c r="KMV127" s="15"/>
      <c r="KMW127" s="15"/>
      <c r="KMX127" s="15"/>
      <c r="KMY127" s="15"/>
      <c r="KMZ127" s="19"/>
      <c r="KNA127" s="59"/>
      <c r="KNB127" s="59"/>
      <c r="KNC127" s="52"/>
      <c r="KND127" s="52"/>
      <c r="KNE127" s="52"/>
      <c r="KNF127" s="52"/>
      <c r="KNG127" s="52"/>
      <c r="KNH127" s="59"/>
      <c r="KNI127" s="59"/>
      <c r="KNJ127" s="59"/>
      <c r="KNK127" s="59"/>
      <c r="KNL127" s="60"/>
      <c r="KNM127" s="278"/>
      <c r="KNN127" s="243"/>
      <c r="KNO127" s="244"/>
      <c r="KNP127" s="244"/>
      <c r="KNQ127" s="244"/>
      <c r="KNR127" s="244"/>
      <c r="KNS127" s="244"/>
      <c r="KNT127" s="201"/>
      <c r="KNU127" s="210"/>
      <c r="KNV127" s="15"/>
      <c r="KNW127" s="15"/>
      <c r="KNX127" s="15"/>
      <c r="KNY127" s="15"/>
      <c r="KNZ127" s="15"/>
      <c r="KOA127" s="15"/>
      <c r="KOB127" s="15"/>
      <c r="KOC127" s="15"/>
      <c r="KOD127" s="15"/>
      <c r="KOE127" s="15"/>
      <c r="KOF127" s="19"/>
      <c r="KOG127" s="15"/>
      <c r="KOH127" s="15"/>
      <c r="KOI127" s="15"/>
      <c r="KOJ127" s="15"/>
      <c r="KOK127" s="15"/>
      <c r="KOL127" s="15"/>
      <c r="KOM127" s="19"/>
      <c r="KON127" s="59"/>
      <c r="KOO127" s="59"/>
      <c r="KOP127" s="52"/>
      <c r="KOQ127" s="52"/>
      <c r="KOR127" s="52"/>
      <c r="KOS127" s="52"/>
      <c r="KOT127" s="52"/>
      <c r="KOU127" s="59"/>
      <c r="KOV127" s="59"/>
      <c r="KOW127" s="59"/>
      <c r="KOX127" s="59"/>
      <c r="KOY127" s="60"/>
      <c r="KOZ127" s="278"/>
      <c r="KPA127" s="243"/>
      <c r="KPB127" s="244"/>
      <c r="KPC127" s="244"/>
      <c r="KPD127" s="244"/>
      <c r="KPE127" s="244"/>
      <c r="KPF127" s="244"/>
      <c r="KPG127" s="201"/>
      <c r="KPH127" s="210"/>
      <c r="KPI127" s="15"/>
      <c r="KPJ127" s="15"/>
      <c r="KPK127" s="15"/>
      <c r="KPL127" s="15"/>
      <c r="KPM127" s="15"/>
      <c r="KPN127" s="15"/>
      <c r="KPO127" s="15"/>
      <c r="KPP127" s="15"/>
      <c r="KPQ127" s="15"/>
      <c r="KPR127" s="15"/>
      <c r="KPS127" s="19"/>
      <c r="KPT127" s="15"/>
      <c r="KPU127" s="15"/>
      <c r="KPV127" s="15"/>
      <c r="KPW127" s="15"/>
      <c r="KPX127" s="15"/>
      <c r="KPY127" s="15"/>
      <c r="KPZ127" s="19"/>
      <c r="KQA127" s="59"/>
      <c r="KQB127" s="59"/>
      <c r="KQC127" s="52"/>
      <c r="KQD127" s="52"/>
      <c r="KQE127" s="52"/>
      <c r="KQF127" s="52"/>
      <c r="KQG127" s="52"/>
      <c r="KQH127" s="59"/>
      <c r="KQI127" s="59"/>
      <c r="KQJ127" s="59"/>
      <c r="KQK127" s="59"/>
      <c r="KQL127" s="60"/>
      <c r="KQM127" s="278"/>
      <c r="KQN127" s="243"/>
      <c r="KQO127" s="244"/>
      <c r="KQP127" s="244"/>
      <c r="KQQ127" s="244"/>
      <c r="KQR127" s="244"/>
      <c r="KQS127" s="244"/>
      <c r="KQT127" s="201"/>
      <c r="KQU127" s="210"/>
      <c r="KQV127" s="15"/>
      <c r="KQW127" s="15"/>
      <c r="KQX127" s="15"/>
      <c r="KQY127" s="15"/>
      <c r="KQZ127" s="15"/>
      <c r="KRA127" s="15"/>
      <c r="KRB127" s="15"/>
      <c r="KRC127" s="15"/>
      <c r="KRD127" s="15"/>
      <c r="KRE127" s="15"/>
      <c r="KRF127" s="19"/>
      <c r="KRG127" s="15"/>
      <c r="KRH127" s="15"/>
      <c r="KRI127" s="15"/>
      <c r="KRJ127" s="15"/>
      <c r="KRK127" s="15"/>
      <c r="KRL127" s="15"/>
      <c r="KRM127" s="19"/>
      <c r="KRN127" s="59"/>
      <c r="KRO127" s="59"/>
      <c r="KRP127" s="52"/>
      <c r="KRQ127" s="52"/>
      <c r="KRR127" s="52"/>
      <c r="KRS127" s="52"/>
      <c r="KRT127" s="52"/>
      <c r="KRU127" s="59"/>
      <c r="KRV127" s="59"/>
      <c r="KRW127" s="59"/>
      <c r="KRX127" s="59"/>
      <c r="KRY127" s="60"/>
      <c r="KRZ127" s="278"/>
      <c r="KSA127" s="243"/>
      <c r="KSB127" s="244"/>
      <c r="KSC127" s="244"/>
      <c r="KSD127" s="244"/>
      <c r="KSE127" s="244"/>
      <c r="KSF127" s="244"/>
      <c r="KSG127" s="201"/>
      <c r="KSH127" s="210"/>
      <c r="KSI127" s="15"/>
      <c r="KSJ127" s="15"/>
      <c r="KSK127" s="15"/>
      <c r="KSL127" s="15"/>
      <c r="KSM127" s="15"/>
      <c r="KSN127" s="15"/>
      <c r="KSO127" s="15"/>
      <c r="KSP127" s="15"/>
      <c r="KSQ127" s="15"/>
      <c r="KSR127" s="15"/>
      <c r="KSS127" s="19"/>
      <c r="KST127" s="15"/>
      <c r="KSU127" s="15"/>
      <c r="KSV127" s="15"/>
      <c r="KSW127" s="15"/>
      <c r="KSX127" s="15"/>
      <c r="KSY127" s="15"/>
      <c r="KSZ127" s="19"/>
      <c r="KTA127" s="59"/>
      <c r="KTB127" s="59"/>
      <c r="KTC127" s="52"/>
      <c r="KTD127" s="52"/>
      <c r="KTE127" s="52"/>
      <c r="KTF127" s="52"/>
      <c r="KTG127" s="52"/>
      <c r="KTH127" s="59"/>
      <c r="KTI127" s="59"/>
      <c r="KTJ127" s="59"/>
      <c r="KTK127" s="59"/>
      <c r="KTL127" s="60"/>
      <c r="KTM127" s="278"/>
      <c r="KTN127" s="243"/>
      <c r="KTO127" s="244"/>
      <c r="KTP127" s="244"/>
      <c r="KTQ127" s="244"/>
      <c r="KTR127" s="244"/>
      <c r="KTS127" s="244"/>
      <c r="KTT127" s="201"/>
      <c r="KTU127" s="210"/>
      <c r="KTV127" s="15"/>
      <c r="KTW127" s="15"/>
      <c r="KTX127" s="15"/>
      <c r="KTY127" s="15"/>
      <c r="KTZ127" s="15"/>
      <c r="KUA127" s="15"/>
      <c r="KUB127" s="15"/>
      <c r="KUC127" s="15"/>
      <c r="KUD127" s="15"/>
      <c r="KUE127" s="15"/>
      <c r="KUF127" s="19"/>
      <c r="KUG127" s="15"/>
      <c r="KUH127" s="15"/>
      <c r="KUI127" s="15"/>
      <c r="KUJ127" s="15"/>
      <c r="KUK127" s="15"/>
      <c r="KUL127" s="15"/>
      <c r="KUM127" s="19"/>
      <c r="KUN127" s="59"/>
      <c r="KUO127" s="59"/>
      <c r="KUP127" s="52"/>
      <c r="KUQ127" s="52"/>
      <c r="KUR127" s="52"/>
      <c r="KUS127" s="52"/>
      <c r="KUT127" s="52"/>
      <c r="KUU127" s="59"/>
      <c r="KUV127" s="59"/>
      <c r="KUW127" s="59"/>
      <c r="KUX127" s="59"/>
      <c r="KUY127" s="60"/>
      <c r="KUZ127" s="278"/>
      <c r="KVA127" s="243"/>
      <c r="KVB127" s="244"/>
      <c r="KVC127" s="244"/>
      <c r="KVD127" s="244"/>
      <c r="KVE127" s="244"/>
      <c r="KVF127" s="244"/>
      <c r="KVG127" s="201"/>
      <c r="KVH127" s="210"/>
      <c r="KVI127" s="15"/>
      <c r="KVJ127" s="15"/>
      <c r="KVK127" s="15"/>
      <c r="KVL127" s="15"/>
      <c r="KVM127" s="15"/>
      <c r="KVN127" s="15"/>
      <c r="KVO127" s="15"/>
      <c r="KVP127" s="15"/>
      <c r="KVQ127" s="15"/>
      <c r="KVR127" s="15"/>
      <c r="KVS127" s="19"/>
      <c r="KVT127" s="15"/>
      <c r="KVU127" s="15"/>
      <c r="KVV127" s="15"/>
      <c r="KVW127" s="15"/>
      <c r="KVX127" s="15"/>
      <c r="KVY127" s="15"/>
      <c r="KVZ127" s="19"/>
      <c r="KWA127" s="59"/>
      <c r="KWB127" s="59"/>
      <c r="KWC127" s="52"/>
      <c r="KWD127" s="52"/>
      <c r="KWE127" s="52"/>
      <c r="KWF127" s="52"/>
      <c r="KWG127" s="52"/>
      <c r="KWH127" s="59"/>
      <c r="KWI127" s="59"/>
      <c r="KWJ127" s="59"/>
      <c r="KWK127" s="59"/>
      <c r="KWL127" s="60"/>
      <c r="KWM127" s="278"/>
      <c r="KWN127" s="243"/>
      <c r="KWO127" s="244"/>
      <c r="KWP127" s="244"/>
      <c r="KWQ127" s="244"/>
      <c r="KWR127" s="244"/>
      <c r="KWS127" s="244"/>
      <c r="KWT127" s="201"/>
      <c r="KWU127" s="210"/>
      <c r="KWV127" s="15"/>
      <c r="KWW127" s="15"/>
      <c r="KWX127" s="15"/>
      <c r="KWY127" s="15"/>
      <c r="KWZ127" s="15"/>
      <c r="KXA127" s="15"/>
      <c r="KXB127" s="15"/>
      <c r="KXC127" s="15"/>
      <c r="KXD127" s="15"/>
      <c r="KXE127" s="15"/>
      <c r="KXF127" s="19"/>
      <c r="KXG127" s="15"/>
      <c r="KXH127" s="15"/>
      <c r="KXI127" s="15"/>
      <c r="KXJ127" s="15"/>
      <c r="KXK127" s="15"/>
      <c r="KXL127" s="15"/>
      <c r="KXM127" s="19"/>
      <c r="KXN127" s="59"/>
      <c r="KXO127" s="59"/>
      <c r="KXP127" s="52"/>
      <c r="KXQ127" s="52"/>
      <c r="KXR127" s="52"/>
      <c r="KXS127" s="52"/>
      <c r="KXT127" s="52"/>
      <c r="KXU127" s="59"/>
      <c r="KXV127" s="59"/>
      <c r="KXW127" s="59"/>
      <c r="KXX127" s="59"/>
      <c r="KXY127" s="60"/>
      <c r="KXZ127" s="278"/>
      <c r="KYA127" s="243"/>
      <c r="KYB127" s="244"/>
      <c r="KYC127" s="244"/>
      <c r="KYD127" s="244"/>
      <c r="KYE127" s="244"/>
      <c r="KYF127" s="244"/>
      <c r="KYG127" s="201"/>
      <c r="KYH127" s="210"/>
      <c r="KYI127" s="15"/>
      <c r="KYJ127" s="15"/>
      <c r="KYK127" s="15"/>
      <c r="KYL127" s="15"/>
      <c r="KYM127" s="15"/>
      <c r="KYN127" s="15"/>
      <c r="KYO127" s="15"/>
      <c r="KYP127" s="15"/>
      <c r="KYQ127" s="15"/>
      <c r="KYR127" s="15"/>
      <c r="KYS127" s="19"/>
      <c r="KYT127" s="15"/>
      <c r="KYU127" s="15"/>
      <c r="KYV127" s="15"/>
      <c r="KYW127" s="15"/>
      <c r="KYX127" s="15"/>
      <c r="KYY127" s="15"/>
      <c r="KYZ127" s="19"/>
      <c r="KZA127" s="59"/>
      <c r="KZB127" s="59"/>
      <c r="KZC127" s="52"/>
      <c r="KZD127" s="52"/>
      <c r="KZE127" s="52"/>
      <c r="KZF127" s="52"/>
      <c r="KZG127" s="52"/>
      <c r="KZH127" s="59"/>
      <c r="KZI127" s="59"/>
      <c r="KZJ127" s="59"/>
      <c r="KZK127" s="59"/>
      <c r="KZL127" s="60"/>
      <c r="KZM127" s="278"/>
      <c r="KZN127" s="243"/>
      <c r="KZO127" s="244"/>
      <c r="KZP127" s="244"/>
      <c r="KZQ127" s="244"/>
      <c r="KZR127" s="244"/>
      <c r="KZS127" s="244"/>
      <c r="KZT127" s="201"/>
      <c r="KZU127" s="210"/>
      <c r="KZV127" s="15"/>
      <c r="KZW127" s="15"/>
      <c r="KZX127" s="15"/>
      <c r="KZY127" s="15"/>
      <c r="KZZ127" s="15"/>
      <c r="LAA127" s="15"/>
      <c r="LAB127" s="15"/>
      <c r="LAC127" s="15"/>
      <c r="LAD127" s="15"/>
      <c r="LAE127" s="15"/>
      <c r="LAF127" s="19"/>
      <c r="LAG127" s="15"/>
      <c r="LAH127" s="15"/>
      <c r="LAI127" s="15"/>
      <c r="LAJ127" s="15"/>
      <c r="LAK127" s="15"/>
      <c r="LAL127" s="15"/>
      <c r="LAM127" s="19"/>
      <c r="LAN127" s="59"/>
      <c r="LAO127" s="59"/>
      <c r="LAP127" s="52"/>
      <c r="LAQ127" s="52"/>
      <c r="LAR127" s="52"/>
      <c r="LAS127" s="52"/>
      <c r="LAT127" s="52"/>
      <c r="LAU127" s="59"/>
      <c r="LAV127" s="59"/>
      <c r="LAW127" s="59"/>
      <c r="LAX127" s="59"/>
      <c r="LAY127" s="60"/>
      <c r="LAZ127" s="278"/>
      <c r="LBA127" s="243"/>
      <c r="LBB127" s="244"/>
      <c r="LBC127" s="244"/>
      <c r="LBD127" s="244"/>
      <c r="LBE127" s="244"/>
      <c r="LBF127" s="244"/>
      <c r="LBG127" s="201"/>
      <c r="LBH127" s="210"/>
      <c r="LBI127" s="15"/>
      <c r="LBJ127" s="15"/>
      <c r="LBK127" s="15"/>
      <c r="LBL127" s="15"/>
      <c r="LBM127" s="15"/>
      <c r="LBN127" s="15"/>
      <c r="LBO127" s="15"/>
      <c r="LBP127" s="15"/>
      <c r="LBQ127" s="15"/>
      <c r="LBR127" s="15"/>
      <c r="LBS127" s="19"/>
      <c r="LBT127" s="15"/>
      <c r="LBU127" s="15"/>
      <c r="LBV127" s="15"/>
      <c r="LBW127" s="15"/>
      <c r="LBX127" s="15"/>
      <c r="LBY127" s="15"/>
      <c r="LBZ127" s="19"/>
      <c r="LCA127" s="59"/>
      <c r="LCB127" s="59"/>
      <c r="LCC127" s="52"/>
      <c r="LCD127" s="52"/>
      <c r="LCE127" s="52"/>
      <c r="LCF127" s="52"/>
      <c r="LCG127" s="52"/>
      <c r="LCH127" s="59"/>
      <c r="LCI127" s="59"/>
      <c r="LCJ127" s="59"/>
      <c r="LCK127" s="59"/>
      <c r="LCL127" s="60"/>
      <c r="LCM127" s="278"/>
      <c r="LCN127" s="243"/>
      <c r="LCO127" s="244"/>
      <c r="LCP127" s="244"/>
      <c r="LCQ127" s="244"/>
      <c r="LCR127" s="244"/>
      <c r="LCS127" s="244"/>
      <c r="LCT127" s="201"/>
      <c r="LCU127" s="210"/>
      <c r="LCV127" s="15"/>
      <c r="LCW127" s="15"/>
      <c r="LCX127" s="15"/>
      <c r="LCY127" s="15"/>
      <c r="LCZ127" s="15"/>
      <c r="LDA127" s="15"/>
      <c r="LDB127" s="15"/>
      <c r="LDC127" s="15"/>
      <c r="LDD127" s="15"/>
      <c r="LDE127" s="15"/>
      <c r="LDF127" s="19"/>
      <c r="LDG127" s="15"/>
      <c r="LDH127" s="15"/>
      <c r="LDI127" s="15"/>
      <c r="LDJ127" s="15"/>
      <c r="LDK127" s="15"/>
      <c r="LDL127" s="15"/>
      <c r="LDM127" s="19"/>
      <c r="LDN127" s="59"/>
      <c r="LDO127" s="59"/>
      <c r="LDP127" s="52"/>
      <c r="LDQ127" s="52"/>
      <c r="LDR127" s="52"/>
      <c r="LDS127" s="52"/>
      <c r="LDT127" s="52"/>
      <c r="LDU127" s="59"/>
      <c r="LDV127" s="59"/>
      <c r="LDW127" s="59"/>
      <c r="LDX127" s="59"/>
      <c r="LDY127" s="60"/>
      <c r="LDZ127" s="278"/>
      <c r="LEA127" s="243"/>
      <c r="LEB127" s="244"/>
      <c r="LEC127" s="244"/>
      <c r="LED127" s="244"/>
      <c r="LEE127" s="244"/>
      <c r="LEF127" s="244"/>
      <c r="LEG127" s="201"/>
      <c r="LEH127" s="210"/>
      <c r="LEI127" s="15"/>
      <c r="LEJ127" s="15"/>
      <c r="LEK127" s="15"/>
      <c r="LEL127" s="15"/>
      <c r="LEM127" s="15"/>
      <c r="LEN127" s="15"/>
      <c r="LEO127" s="15"/>
      <c r="LEP127" s="15"/>
      <c r="LEQ127" s="15"/>
      <c r="LER127" s="15"/>
      <c r="LES127" s="19"/>
      <c r="LET127" s="15"/>
      <c r="LEU127" s="15"/>
      <c r="LEV127" s="15"/>
      <c r="LEW127" s="15"/>
      <c r="LEX127" s="15"/>
      <c r="LEY127" s="15"/>
      <c r="LEZ127" s="19"/>
      <c r="LFA127" s="59"/>
      <c r="LFB127" s="59"/>
      <c r="LFC127" s="52"/>
      <c r="LFD127" s="52"/>
      <c r="LFE127" s="52"/>
      <c r="LFF127" s="52"/>
      <c r="LFG127" s="52"/>
      <c r="LFH127" s="59"/>
      <c r="LFI127" s="59"/>
      <c r="LFJ127" s="59"/>
      <c r="LFK127" s="59"/>
      <c r="LFL127" s="60"/>
      <c r="LFM127" s="278"/>
      <c r="LFN127" s="243"/>
      <c r="LFO127" s="244"/>
      <c r="LFP127" s="244"/>
      <c r="LFQ127" s="244"/>
      <c r="LFR127" s="244"/>
      <c r="LFS127" s="244"/>
      <c r="LFT127" s="201"/>
      <c r="LFU127" s="210"/>
      <c r="LFV127" s="15"/>
      <c r="LFW127" s="15"/>
      <c r="LFX127" s="15"/>
      <c r="LFY127" s="15"/>
      <c r="LFZ127" s="15"/>
      <c r="LGA127" s="15"/>
      <c r="LGB127" s="15"/>
      <c r="LGC127" s="15"/>
      <c r="LGD127" s="15"/>
      <c r="LGE127" s="15"/>
      <c r="LGF127" s="19"/>
      <c r="LGG127" s="15"/>
      <c r="LGH127" s="15"/>
      <c r="LGI127" s="15"/>
      <c r="LGJ127" s="15"/>
      <c r="LGK127" s="15"/>
      <c r="LGL127" s="15"/>
      <c r="LGM127" s="19"/>
      <c r="LGN127" s="59"/>
      <c r="LGO127" s="59"/>
      <c r="LGP127" s="52"/>
      <c r="LGQ127" s="52"/>
      <c r="LGR127" s="52"/>
      <c r="LGS127" s="52"/>
      <c r="LGT127" s="52"/>
      <c r="LGU127" s="59"/>
      <c r="LGV127" s="59"/>
      <c r="LGW127" s="59"/>
      <c r="LGX127" s="59"/>
      <c r="LGY127" s="60"/>
      <c r="LGZ127" s="278"/>
      <c r="LHA127" s="243"/>
      <c r="LHB127" s="244"/>
      <c r="LHC127" s="244"/>
      <c r="LHD127" s="244"/>
      <c r="LHE127" s="244"/>
      <c r="LHF127" s="244"/>
      <c r="LHG127" s="201"/>
      <c r="LHH127" s="210"/>
      <c r="LHI127" s="15"/>
      <c r="LHJ127" s="15"/>
      <c r="LHK127" s="15"/>
      <c r="LHL127" s="15"/>
      <c r="LHM127" s="15"/>
      <c r="LHN127" s="15"/>
      <c r="LHO127" s="15"/>
      <c r="LHP127" s="15"/>
      <c r="LHQ127" s="15"/>
      <c r="LHR127" s="15"/>
      <c r="LHS127" s="19"/>
      <c r="LHT127" s="15"/>
      <c r="LHU127" s="15"/>
      <c r="LHV127" s="15"/>
      <c r="LHW127" s="15"/>
      <c r="LHX127" s="15"/>
      <c r="LHY127" s="15"/>
      <c r="LHZ127" s="19"/>
      <c r="LIA127" s="59"/>
      <c r="LIB127" s="59"/>
      <c r="LIC127" s="52"/>
      <c r="LID127" s="52"/>
      <c r="LIE127" s="52"/>
      <c r="LIF127" s="52"/>
      <c r="LIG127" s="52"/>
      <c r="LIH127" s="59"/>
      <c r="LII127" s="59"/>
      <c r="LIJ127" s="59"/>
      <c r="LIK127" s="59"/>
      <c r="LIL127" s="60"/>
      <c r="LIM127" s="278"/>
      <c r="LIN127" s="243"/>
      <c r="LIO127" s="244"/>
      <c r="LIP127" s="244"/>
      <c r="LIQ127" s="244"/>
      <c r="LIR127" s="244"/>
      <c r="LIS127" s="244"/>
      <c r="LIT127" s="201"/>
      <c r="LIU127" s="210"/>
      <c r="LIV127" s="15"/>
      <c r="LIW127" s="15"/>
      <c r="LIX127" s="15"/>
      <c r="LIY127" s="15"/>
      <c r="LIZ127" s="15"/>
      <c r="LJA127" s="15"/>
      <c r="LJB127" s="15"/>
      <c r="LJC127" s="15"/>
      <c r="LJD127" s="15"/>
      <c r="LJE127" s="15"/>
      <c r="LJF127" s="19"/>
      <c r="LJG127" s="15"/>
      <c r="LJH127" s="15"/>
      <c r="LJI127" s="15"/>
      <c r="LJJ127" s="15"/>
      <c r="LJK127" s="15"/>
      <c r="LJL127" s="15"/>
      <c r="LJM127" s="19"/>
      <c r="LJN127" s="59"/>
      <c r="LJO127" s="59"/>
      <c r="LJP127" s="52"/>
      <c r="LJQ127" s="52"/>
      <c r="LJR127" s="52"/>
      <c r="LJS127" s="52"/>
      <c r="LJT127" s="52"/>
      <c r="LJU127" s="59"/>
      <c r="LJV127" s="59"/>
      <c r="LJW127" s="59"/>
      <c r="LJX127" s="59"/>
      <c r="LJY127" s="60"/>
      <c r="LJZ127" s="278"/>
      <c r="LKA127" s="243"/>
      <c r="LKB127" s="244"/>
      <c r="LKC127" s="244"/>
      <c r="LKD127" s="244"/>
      <c r="LKE127" s="244"/>
      <c r="LKF127" s="244"/>
      <c r="LKG127" s="201"/>
      <c r="LKH127" s="210"/>
      <c r="LKI127" s="15"/>
      <c r="LKJ127" s="15"/>
      <c r="LKK127" s="15"/>
      <c r="LKL127" s="15"/>
      <c r="LKM127" s="15"/>
      <c r="LKN127" s="15"/>
      <c r="LKO127" s="15"/>
      <c r="LKP127" s="15"/>
      <c r="LKQ127" s="15"/>
      <c r="LKR127" s="15"/>
      <c r="LKS127" s="19"/>
      <c r="LKT127" s="15"/>
      <c r="LKU127" s="15"/>
      <c r="LKV127" s="15"/>
      <c r="LKW127" s="15"/>
      <c r="LKX127" s="15"/>
      <c r="LKY127" s="15"/>
      <c r="LKZ127" s="19"/>
      <c r="LLA127" s="59"/>
      <c r="LLB127" s="59"/>
      <c r="LLC127" s="52"/>
      <c r="LLD127" s="52"/>
      <c r="LLE127" s="52"/>
      <c r="LLF127" s="52"/>
      <c r="LLG127" s="52"/>
      <c r="LLH127" s="59"/>
      <c r="LLI127" s="59"/>
      <c r="LLJ127" s="59"/>
      <c r="LLK127" s="59"/>
      <c r="LLL127" s="60"/>
      <c r="LLM127" s="278"/>
      <c r="LLN127" s="243"/>
      <c r="LLO127" s="244"/>
      <c r="LLP127" s="244"/>
      <c r="LLQ127" s="244"/>
      <c r="LLR127" s="244"/>
      <c r="LLS127" s="244"/>
      <c r="LLT127" s="201"/>
      <c r="LLU127" s="210"/>
      <c r="LLV127" s="15"/>
      <c r="LLW127" s="15"/>
      <c r="LLX127" s="15"/>
      <c r="LLY127" s="15"/>
      <c r="LLZ127" s="15"/>
      <c r="LMA127" s="15"/>
      <c r="LMB127" s="15"/>
      <c r="LMC127" s="15"/>
      <c r="LMD127" s="15"/>
      <c r="LME127" s="15"/>
      <c r="LMF127" s="19"/>
      <c r="LMG127" s="15"/>
      <c r="LMH127" s="15"/>
      <c r="LMI127" s="15"/>
      <c r="LMJ127" s="15"/>
      <c r="LMK127" s="15"/>
      <c r="LML127" s="15"/>
      <c r="LMM127" s="19"/>
      <c r="LMN127" s="59"/>
      <c r="LMO127" s="59"/>
      <c r="LMP127" s="52"/>
      <c r="LMQ127" s="52"/>
      <c r="LMR127" s="52"/>
      <c r="LMS127" s="52"/>
      <c r="LMT127" s="52"/>
      <c r="LMU127" s="59"/>
      <c r="LMV127" s="59"/>
      <c r="LMW127" s="59"/>
      <c r="LMX127" s="59"/>
      <c r="LMY127" s="60"/>
      <c r="LMZ127" s="278"/>
      <c r="LNA127" s="243"/>
      <c r="LNB127" s="244"/>
      <c r="LNC127" s="244"/>
      <c r="LND127" s="244"/>
      <c r="LNE127" s="244"/>
      <c r="LNF127" s="244"/>
      <c r="LNG127" s="201"/>
      <c r="LNH127" s="210"/>
      <c r="LNI127" s="15"/>
      <c r="LNJ127" s="15"/>
      <c r="LNK127" s="15"/>
      <c r="LNL127" s="15"/>
      <c r="LNM127" s="15"/>
      <c r="LNN127" s="15"/>
      <c r="LNO127" s="15"/>
      <c r="LNP127" s="15"/>
      <c r="LNQ127" s="15"/>
      <c r="LNR127" s="15"/>
      <c r="LNS127" s="19"/>
      <c r="LNT127" s="15"/>
      <c r="LNU127" s="15"/>
      <c r="LNV127" s="15"/>
      <c r="LNW127" s="15"/>
      <c r="LNX127" s="15"/>
      <c r="LNY127" s="15"/>
      <c r="LNZ127" s="19"/>
      <c r="LOA127" s="59"/>
      <c r="LOB127" s="59"/>
      <c r="LOC127" s="52"/>
      <c r="LOD127" s="52"/>
      <c r="LOE127" s="52"/>
      <c r="LOF127" s="52"/>
      <c r="LOG127" s="52"/>
      <c r="LOH127" s="59"/>
      <c r="LOI127" s="59"/>
      <c r="LOJ127" s="59"/>
      <c r="LOK127" s="59"/>
      <c r="LOL127" s="60"/>
      <c r="LOM127" s="278"/>
      <c r="LON127" s="243"/>
      <c r="LOO127" s="244"/>
      <c r="LOP127" s="244"/>
      <c r="LOQ127" s="244"/>
      <c r="LOR127" s="244"/>
      <c r="LOS127" s="244"/>
      <c r="LOT127" s="201"/>
      <c r="LOU127" s="210"/>
      <c r="LOV127" s="15"/>
      <c r="LOW127" s="15"/>
      <c r="LOX127" s="15"/>
      <c r="LOY127" s="15"/>
      <c r="LOZ127" s="15"/>
      <c r="LPA127" s="15"/>
      <c r="LPB127" s="15"/>
      <c r="LPC127" s="15"/>
      <c r="LPD127" s="15"/>
      <c r="LPE127" s="15"/>
      <c r="LPF127" s="19"/>
      <c r="LPG127" s="15"/>
      <c r="LPH127" s="15"/>
      <c r="LPI127" s="15"/>
      <c r="LPJ127" s="15"/>
      <c r="LPK127" s="15"/>
      <c r="LPL127" s="15"/>
      <c r="LPM127" s="19"/>
      <c r="LPN127" s="59"/>
      <c r="LPO127" s="59"/>
      <c r="LPP127" s="52"/>
      <c r="LPQ127" s="52"/>
      <c r="LPR127" s="52"/>
      <c r="LPS127" s="52"/>
      <c r="LPT127" s="52"/>
      <c r="LPU127" s="59"/>
      <c r="LPV127" s="59"/>
      <c r="LPW127" s="59"/>
      <c r="LPX127" s="59"/>
      <c r="LPY127" s="60"/>
      <c r="LPZ127" s="278"/>
      <c r="LQA127" s="243"/>
      <c r="LQB127" s="244"/>
      <c r="LQC127" s="244"/>
      <c r="LQD127" s="244"/>
      <c r="LQE127" s="244"/>
      <c r="LQF127" s="244"/>
      <c r="LQG127" s="201"/>
      <c r="LQH127" s="210"/>
      <c r="LQI127" s="15"/>
      <c r="LQJ127" s="15"/>
      <c r="LQK127" s="15"/>
      <c r="LQL127" s="15"/>
      <c r="LQM127" s="15"/>
      <c r="LQN127" s="15"/>
      <c r="LQO127" s="15"/>
      <c r="LQP127" s="15"/>
      <c r="LQQ127" s="15"/>
      <c r="LQR127" s="15"/>
      <c r="LQS127" s="19"/>
      <c r="LQT127" s="15"/>
      <c r="LQU127" s="15"/>
      <c r="LQV127" s="15"/>
      <c r="LQW127" s="15"/>
      <c r="LQX127" s="15"/>
      <c r="LQY127" s="15"/>
      <c r="LQZ127" s="19"/>
      <c r="LRA127" s="59"/>
      <c r="LRB127" s="59"/>
      <c r="LRC127" s="52"/>
      <c r="LRD127" s="52"/>
      <c r="LRE127" s="52"/>
      <c r="LRF127" s="52"/>
      <c r="LRG127" s="52"/>
      <c r="LRH127" s="59"/>
      <c r="LRI127" s="59"/>
      <c r="LRJ127" s="59"/>
      <c r="LRK127" s="59"/>
      <c r="LRL127" s="60"/>
      <c r="LRM127" s="278"/>
      <c r="LRN127" s="243"/>
      <c r="LRO127" s="244"/>
      <c r="LRP127" s="244"/>
      <c r="LRQ127" s="244"/>
      <c r="LRR127" s="244"/>
      <c r="LRS127" s="244"/>
      <c r="LRT127" s="201"/>
      <c r="LRU127" s="210"/>
      <c r="LRV127" s="15"/>
      <c r="LRW127" s="15"/>
      <c r="LRX127" s="15"/>
      <c r="LRY127" s="15"/>
      <c r="LRZ127" s="15"/>
      <c r="LSA127" s="15"/>
      <c r="LSB127" s="15"/>
      <c r="LSC127" s="15"/>
      <c r="LSD127" s="15"/>
      <c r="LSE127" s="15"/>
      <c r="LSF127" s="19"/>
      <c r="LSG127" s="15"/>
      <c r="LSH127" s="15"/>
      <c r="LSI127" s="15"/>
      <c r="LSJ127" s="15"/>
      <c r="LSK127" s="15"/>
      <c r="LSL127" s="15"/>
      <c r="LSM127" s="19"/>
      <c r="LSN127" s="59"/>
      <c r="LSO127" s="59"/>
      <c r="LSP127" s="52"/>
      <c r="LSQ127" s="52"/>
      <c r="LSR127" s="52"/>
      <c r="LSS127" s="52"/>
      <c r="LST127" s="52"/>
      <c r="LSU127" s="59"/>
      <c r="LSV127" s="59"/>
      <c r="LSW127" s="59"/>
      <c r="LSX127" s="59"/>
      <c r="LSY127" s="60"/>
      <c r="LSZ127" s="278"/>
      <c r="LTA127" s="243"/>
      <c r="LTB127" s="244"/>
      <c r="LTC127" s="244"/>
      <c r="LTD127" s="244"/>
      <c r="LTE127" s="244"/>
      <c r="LTF127" s="244"/>
      <c r="LTG127" s="201"/>
      <c r="LTH127" s="210"/>
      <c r="LTI127" s="15"/>
      <c r="LTJ127" s="15"/>
      <c r="LTK127" s="15"/>
      <c r="LTL127" s="15"/>
      <c r="LTM127" s="15"/>
      <c r="LTN127" s="15"/>
      <c r="LTO127" s="15"/>
      <c r="LTP127" s="15"/>
      <c r="LTQ127" s="15"/>
      <c r="LTR127" s="15"/>
      <c r="LTS127" s="19"/>
      <c r="LTT127" s="15"/>
      <c r="LTU127" s="15"/>
      <c r="LTV127" s="15"/>
      <c r="LTW127" s="15"/>
      <c r="LTX127" s="15"/>
      <c r="LTY127" s="15"/>
      <c r="LTZ127" s="19"/>
      <c r="LUA127" s="59"/>
      <c r="LUB127" s="59"/>
      <c r="LUC127" s="52"/>
      <c r="LUD127" s="52"/>
      <c r="LUE127" s="52"/>
      <c r="LUF127" s="52"/>
      <c r="LUG127" s="52"/>
      <c r="LUH127" s="59"/>
      <c r="LUI127" s="59"/>
      <c r="LUJ127" s="59"/>
      <c r="LUK127" s="59"/>
      <c r="LUL127" s="60"/>
      <c r="LUM127" s="278"/>
      <c r="LUN127" s="243"/>
      <c r="LUO127" s="244"/>
      <c r="LUP127" s="244"/>
      <c r="LUQ127" s="244"/>
      <c r="LUR127" s="244"/>
      <c r="LUS127" s="244"/>
      <c r="LUT127" s="201"/>
      <c r="LUU127" s="210"/>
      <c r="LUV127" s="15"/>
      <c r="LUW127" s="15"/>
      <c r="LUX127" s="15"/>
      <c r="LUY127" s="15"/>
      <c r="LUZ127" s="15"/>
      <c r="LVA127" s="15"/>
      <c r="LVB127" s="15"/>
      <c r="LVC127" s="15"/>
      <c r="LVD127" s="15"/>
      <c r="LVE127" s="15"/>
      <c r="LVF127" s="19"/>
      <c r="LVG127" s="15"/>
      <c r="LVH127" s="15"/>
      <c r="LVI127" s="15"/>
      <c r="LVJ127" s="15"/>
      <c r="LVK127" s="15"/>
      <c r="LVL127" s="15"/>
      <c r="LVM127" s="19"/>
      <c r="LVN127" s="59"/>
      <c r="LVO127" s="59"/>
      <c r="LVP127" s="52"/>
      <c r="LVQ127" s="52"/>
      <c r="LVR127" s="52"/>
      <c r="LVS127" s="52"/>
      <c r="LVT127" s="52"/>
      <c r="LVU127" s="59"/>
      <c r="LVV127" s="59"/>
      <c r="LVW127" s="59"/>
      <c r="LVX127" s="59"/>
      <c r="LVY127" s="60"/>
      <c r="LVZ127" s="278"/>
      <c r="LWA127" s="243"/>
      <c r="LWB127" s="244"/>
      <c r="LWC127" s="244"/>
      <c r="LWD127" s="244"/>
      <c r="LWE127" s="244"/>
      <c r="LWF127" s="244"/>
      <c r="LWG127" s="201"/>
      <c r="LWH127" s="210"/>
      <c r="LWI127" s="15"/>
      <c r="LWJ127" s="15"/>
      <c r="LWK127" s="15"/>
      <c r="LWL127" s="15"/>
      <c r="LWM127" s="15"/>
      <c r="LWN127" s="15"/>
      <c r="LWO127" s="15"/>
      <c r="LWP127" s="15"/>
      <c r="LWQ127" s="15"/>
      <c r="LWR127" s="15"/>
      <c r="LWS127" s="19"/>
      <c r="LWT127" s="15"/>
      <c r="LWU127" s="15"/>
      <c r="LWV127" s="15"/>
      <c r="LWW127" s="15"/>
      <c r="LWX127" s="15"/>
      <c r="LWY127" s="15"/>
      <c r="LWZ127" s="19"/>
      <c r="LXA127" s="59"/>
      <c r="LXB127" s="59"/>
      <c r="LXC127" s="52"/>
      <c r="LXD127" s="52"/>
      <c r="LXE127" s="52"/>
      <c r="LXF127" s="52"/>
      <c r="LXG127" s="52"/>
      <c r="LXH127" s="59"/>
      <c r="LXI127" s="59"/>
      <c r="LXJ127" s="59"/>
      <c r="LXK127" s="59"/>
      <c r="LXL127" s="60"/>
      <c r="LXM127" s="278"/>
      <c r="LXN127" s="243"/>
      <c r="LXO127" s="244"/>
      <c r="LXP127" s="244"/>
      <c r="LXQ127" s="244"/>
      <c r="LXR127" s="244"/>
      <c r="LXS127" s="244"/>
      <c r="LXT127" s="201"/>
      <c r="LXU127" s="210"/>
      <c r="LXV127" s="15"/>
      <c r="LXW127" s="15"/>
      <c r="LXX127" s="15"/>
      <c r="LXY127" s="15"/>
      <c r="LXZ127" s="15"/>
      <c r="LYA127" s="15"/>
      <c r="LYB127" s="15"/>
      <c r="LYC127" s="15"/>
      <c r="LYD127" s="15"/>
      <c r="LYE127" s="15"/>
      <c r="LYF127" s="19"/>
      <c r="LYG127" s="15"/>
      <c r="LYH127" s="15"/>
      <c r="LYI127" s="15"/>
      <c r="LYJ127" s="15"/>
      <c r="LYK127" s="15"/>
      <c r="LYL127" s="15"/>
      <c r="LYM127" s="19"/>
      <c r="LYN127" s="59"/>
      <c r="LYO127" s="59"/>
      <c r="LYP127" s="52"/>
      <c r="LYQ127" s="52"/>
      <c r="LYR127" s="52"/>
      <c r="LYS127" s="52"/>
      <c r="LYT127" s="52"/>
      <c r="LYU127" s="59"/>
      <c r="LYV127" s="59"/>
      <c r="LYW127" s="59"/>
      <c r="LYX127" s="59"/>
      <c r="LYY127" s="60"/>
      <c r="LYZ127" s="278"/>
      <c r="LZA127" s="243"/>
      <c r="LZB127" s="244"/>
      <c r="LZC127" s="244"/>
      <c r="LZD127" s="244"/>
      <c r="LZE127" s="244"/>
      <c r="LZF127" s="244"/>
      <c r="LZG127" s="201"/>
      <c r="LZH127" s="210"/>
      <c r="LZI127" s="15"/>
      <c r="LZJ127" s="15"/>
      <c r="LZK127" s="15"/>
      <c r="LZL127" s="15"/>
      <c r="LZM127" s="15"/>
      <c r="LZN127" s="15"/>
      <c r="LZO127" s="15"/>
      <c r="LZP127" s="15"/>
      <c r="LZQ127" s="15"/>
      <c r="LZR127" s="15"/>
      <c r="LZS127" s="19"/>
      <c r="LZT127" s="15"/>
      <c r="LZU127" s="15"/>
      <c r="LZV127" s="15"/>
      <c r="LZW127" s="15"/>
      <c r="LZX127" s="15"/>
      <c r="LZY127" s="15"/>
      <c r="LZZ127" s="19"/>
      <c r="MAA127" s="59"/>
      <c r="MAB127" s="59"/>
      <c r="MAC127" s="52"/>
      <c r="MAD127" s="52"/>
      <c r="MAE127" s="52"/>
      <c r="MAF127" s="52"/>
      <c r="MAG127" s="52"/>
      <c r="MAH127" s="59"/>
      <c r="MAI127" s="59"/>
      <c r="MAJ127" s="59"/>
      <c r="MAK127" s="59"/>
      <c r="MAL127" s="60"/>
      <c r="MAM127" s="278"/>
      <c r="MAN127" s="243"/>
      <c r="MAO127" s="244"/>
      <c r="MAP127" s="244"/>
      <c r="MAQ127" s="244"/>
      <c r="MAR127" s="244"/>
      <c r="MAS127" s="244"/>
      <c r="MAT127" s="201"/>
      <c r="MAU127" s="210"/>
      <c r="MAV127" s="15"/>
      <c r="MAW127" s="15"/>
      <c r="MAX127" s="15"/>
      <c r="MAY127" s="15"/>
      <c r="MAZ127" s="15"/>
      <c r="MBA127" s="15"/>
      <c r="MBB127" s="15"/>
      <c r="MBC127" s="15"/>
      <c r="MBD127" s="15"/>
      <c r="MBE127" s="15"/>
      <c r="MBF127" s="19"/>
      <c r="MBG127" s="15"/>
      <c r="MBH127" s="15"/>
      <c r="MBI127" s="15"/>
      <c r="MBJ127" s="15"/>
      <c r="MBK127" s="15"/>
      <c r="MBL127" s="15"/>
      <c r="MBM127" s="19"/>
      <c r="MBN127" s="59"/>
      <c r="MBO127" s="59"/>
      <c r="MBP127" s="52"/>
      <c r="MBQ127" s="52"/>
      <c r="MBR127" s="52"/>
      <c r="MBS127" s="52"/>
      <c r="MBT127" s="52"/>
      <c r="MBU127" s="59"/>
      <c r="MBV127" s="59"/>
      <c r="MBW127" s="59"/>
      <c r="MBX127" s="59"/>
      <c r="MBY127" s="60"/>
      <c r="MBZ127" s="278"/>
      <c r="MCA127" s="243"/>
      <c r="MCB127" s="244"/>
      <c r="MCC127" s="244"/>
      <c r="MCD127" s="244"/>
      <c r="MCE127" s="244"/>
      <c r="MCF127" s="244"/>
      <c r="MCG127" s="201"/>
      <c r="MCH127" s="210"/>
      <c r="MCI127" s="15"/>
      <c r="MCJ127" s="15"/>
      <c r="MCK127" s="15"/>
      <c r="MCL127" s="15"/>
      <c r="MCM127" s="15"/>
      <c r="MCN127" s="15"/>
      <c r="MCO127" s="15"/>
      <c r="MCP127" s="15"/>
      <c r="MCQ127" s="15"/>
      <c r="MCR127" s="15"/>
      <c r="MCS127" s="19"/>
      <c r="MCT127" s="15"/>
      <c r="MCU127" s="15"/>
      <c r="MCV127" s="15"/>
      <c r="MCW127" s="15"/>
      <c r="MCX127" s="15"/>
      <c r="MCY127" s="15"/>
      <c r="MCZ127" s="19"/>
      <c r="MDA127" s="59"/>
      <c r="MDB127" s="59"/>
      <c r="MDC127" s="52"/>
      <c r="MDD127" s="52"/>
      <c r="MDE127" s="52"/>
      <c r="MDF127" s="52"/>
      <c r="MDG127" s="52"/>
      <c r="MDH127" s="59"/>
      <c r="MDI127" s="59"/>
      <c r="MDJ127" s="59"/>
      <c r="MDK127" s="59"/>
      <c r="MDL127" s="60"/>
      <c r="MDM127" s="278"/>
      <c r="MDN127" s="243"/>
      <c r="MDO127" s="244"/>
      <c r="MDP127" s="244"/>
      <c r="MDQ127" s="244"/>
      <c r="MDR127" s="244"/>
      <c r="MDS127" s="244"/>
      <c r="MDT127" s="201"/>
      <c r="MDU127" s="210"/>
      <c r="MDV127" s="15"/>
      <c r="MDW127" s="15"/>
      <c r="MDX127" s="15"/>
      <c r="MDY127" s="15"/>
      <c r="MDZ127" s="15"/>
      <c r="MEA127" s="15"/>
      <c r="MEB127" s="15"/>
      <c r="MEC127" s="15"/>
      <c r="MED127" s="15"/>
      <c r="MEE127" s="15"/>
      <c r="MEF127" s="19"/>
      <c r="MEG127" s="15"/>
      <c r="MEH127" s="15"/>
      <c r="MEI127" s="15"/>
      <c r="MEJ127" s="15"/>
      <c r="MEK127" s="15"/>
      <c r="MEL127" s="15"/>
      <c r="MEM127" s="19"/>
      <c r="MEN127" s="59"/>
      <c r="MEO127" s="59"/>
      <c r="MEP127" s="52"/>
      <c r="MEQ127" s="52"/>
      <c r="MER127" s="52"/>
      <c r="MES127" s="52"/>
      <c r="MET127" s="52"/>
      <c r="MEU127" s="59"/>
      <c r="MEV127" s="59"/>
      <c r="MEW127" s="59"/>
      <c r="MEX127" s="59"/>
      <c r="MEY127" s="60"/>
      <c r="MEZ127" s="278"/>
      <c r="MFA127" s="243"/>
      <c r="MFB127" s="244"/>
      <c r="MFC127" s="244"/>
      <c r="MFD127" s="244"/>
      <c r="MFE127" s="244"/>
      <c r="MFF127" s="244"/>
      <c r="MFG127" s="201"/>
      <c r="MFH127" s="210"/>
      <c r="MFI127" s="15"/>
      <c r="MFJ127" s="15"/>
      <c r="MFK127" s="15"/>
      <c r="MFL127" s="15"/>
      <c r="MFM127" s="15"/>
      <c r="MFN127" s="15"/>
      <c r="MFO127" s="15"/>
      <c r="MFP127" s="15"/>
      <c r="MFQ127" s="15"/>
      <c r="MFR127" s="15"/>
      <c r="MFS127" s="19"/>
      <c r="MFT127" s="15"/>
      <c r="MFU127" s="15"/>
      <c r="MFV127" s="15"/>
      <c r="MFW127" s="15"/>
      <c r="MFX127" s="15"/>
      <c r="MFY127" s="15"/>
      <c r="MFZ127" s="19"/>
      <c r="MGA127" s="59"/>
      <c r="MGB127" s="59"/>
      <c r="MGC127" s="52"/>
      <c r="MGD127" s="52"/>
      <c r="MGE127" s="52"/>
      <c r="MGF127" s="52"/>
      <c r="MGG127" s="52"/>
      <c r="MGH127" s="59"/>
      <c r="MGI127" s="59"/>
      <c r="MGJ127" s="59"/>
      <c r="MGK127" s="59"/>
      <c r="MGL127" s="60"/>
      <c r="MGM127" s="278"/>
      <c r="MGN127" s="243"/>
      <c r="MGO127" s="244"/>
      <c r="MGP127" s="244"/>
      <c r="MGQ127" s="244"/>
      <c r="MGR127" s="244"/>
      <c r="MGS127" s="244"/>
      <c r="MGT127" s="201"/>
      <c r="MGU127" s="210"/>
      <c r="MGV127" s="15"/>
      <c r="MGW127" s="15"/>
      <c r="MGX127" s="15"/>
      <c r="MGY127" s="15"/>
      <c r="MGZ127" s="15"/>
      <c r="MHA127" s="15"/>
      <c r="MHB127" s="15"/>
      <c r="MHC127" s="15"/>
      <c r="MHD127" s="15"/>
      <c r="MHE127" s="15"/>
      <c r="MHF127" s="19"/>
      <c r="MHG127" s="15"/>
      <c r="MHH127" s="15"/>
      <c r="MHI127" s="15"/>
      <c r="MHJ127" s="15"/>
      <c r="MHK127" s="15"/>
      <c r="MHL127" s="15"/>
      <c r="MHM127" s="19"/>
      <c r="MHN127" s="59"/>
      <c r="MHO127" s="59"/>
      <c r="MHP127" s="52"/>
      <c r="MHQ127" s="52"/>
      <c r="MHR127" s="52"/>
      <c r="MHS127" s="52"/>
      <c r="MHT127" s="52"/>
      <c r="MHU127" s="59"/>
      <c r="MHV127" s="59"/>
      <c r="MHW127" s="59"/>
      <c r="MHX127" s="59"/>
      <c r="MHY127" s="60"/>
      <c r="MHZ127" s="278"/>
      <c r="MIA127" s="243"/>
      <c r="MIB127" s="244"/>
      <c r="MIC127" s="244"/>
      <c r="MID127" s="244"/>
      <c r="MIE127" s="244"/>
      <c r="MIF127" s="244"/>
      <c r="MIG127" s="201"/>
      <c r="MIH127" s="210"/>
      <c r="MII127" s="15"/>
      <c r="MIJ127" s="15"/>
      <c r="MIK127" s="15"/>
      <c r="MIL127" s="15"/>
      <c r="MIM127" s="15"/>
      <c r="MIN127" s="15"/>
      <c r="MIO127" s="15"/>
      <c r="MIP127" s="15"/>
      <c r="MIQ127" s="15"/>
      <c r="MIR127" s="15"/>
      <c r="MIS127" s="19"/>
      <c r="MIT127" s="15"/>
      <c r="MIU127" s="15"/>
      <c r="MIV127" s="15"/>
      <c r="MIW127" s="15"/>
      <c r="MIX127" s="15"/>
      <c r="MIY127" s="15"/>
      <c r="MIZ127" s="19"/>
      <c r="MJA127" s="59"/>
      <c r="MJB127" s="59"/>
      <c r="MJC127" s="52"/>
      <c r="MJD127" s="52"/>
      <c r="MJE127" s="52"/>
      <c r="MJF127" s="52"/>
      <c r="MJG127" s="52"/>
      <c r="MJH127" s="59"/>
      <c r="MJI127" s="59"/>
      <c r="MJJ127" s="59"/>
      <c r="MJK127" s="59"/>
      <c r="MJL127" s="60"/>
      <c r="MJM127" s="278"/>
      <c r="MJN127" s="243"/>
      <c r="MJO127" s="244"/>
      <c r="MJP127" s="244"/>
      <c r="MJQ127" s="244"/>
      <c r="MJR127" s="244"/>
      <c r="MJS127" s="244"/>
      <c r="MJT127" s="201"/>
      <c r="MJU127" s="210"/>
      <c r="MJV127" s="15"/>
      <c r="MJW127" s="15"/>
      <c r="MJX127" s="15"/>
      <c r="MJY127" s="15"/>
      <c r="MJZ127" s="15"/>
      <c r="MKA127" s="15"/>
      <c r="MKB127" s="15"/>
      <c r="MKC127" s="15"/>
      <c r="MKD127" s="15"/>
      <c r="MKE127" s="15"/>
      <c r="MKF127" s="19"/>
      <c r="MKG127" s="15"/>
      <c r="MKH127" s="15"/>
      <c r="MKI127" s="15"/>
      <c r="MKJ127" s="15"/>
      <c r="MKK127" s="15"/>
      <c r="MKL127" s="15"/>
      <c r="MKM127" s="19"/>
      <c r="MKN127" s="59"/>
      <c r="MKO127" s="59"/>
      <c r="MKP127" s="52"/>
      <c r="MKQ127" s="52"/>
      <c r="MKR127" s="52"/>
      <c r="MKS127" s="52"/>
      <c r="MKT127" s="52"/>
      <c r="MKU127" s="59"/>
      <c r="MKV127" s="59"/>
      <c r="MKW127" s="59"/>
      <c r="MKX127" s="59"/>
      <c r="MKY127" s="60"/>
      <c r="MKZ127" s="278"/>
      <c r="MLA127" s="243"/>
      <c r="MLB127" s="244"/>
      <c r="MLC127" s="244"/>
      <c r="MLD127" s="244"/>
      <c r="MLE127" s="244"/>
      <c r="MLF127" s="244"/>
      <c r="MLG127" s="201"/>
      <c r="MLH127" s="210"/>
      <c r="MLI127" s="15"/>
      <c r="MLJ127" s="15"/>
      <c r="MLK127" s="15"/>
      <c r="MLL127" s="15"/>
      <c r="MLM127" s="15"/>
      <c r="MLN127" s="15"/>
      <c r="MLO127" s="15"/>
      <c r="MLP127" s="15"/>
      <c r="MLQ127" s="15"/>
      <c r="MLR127" s="15"/>
      <c r="MLS127" s="19"/>
      <c r="MLT127" s="15"/>
      <c r="MLU127" s="15"/>
      <c r="MLV127" s="15"/>
      <c r="MLW127" s="15"/>
      <c r="MLX127" s="15"/>
      <c r="MLY127" s="15"/>
      <c r="MLZ127" s="19"/>
      <c r="MMA127" s="59"/>
      <c r="MMB127" s="59"/>
      <c r="MMC127" s="52"/>
      <c r="MMD127" s="52"/>
      <c r="MME127" s="52"/>
      <c r="MMF127" s="52"/>
      <c r="MMG127" s="52"/>
      <c r="MMH127" s="59"/>
      <c r="MMI127" s="59"/>
      <c r="MMJ127" s="59"/>
      <c r="MMK127" s="59"/>
      <c r="MML127" s="60"/>
      <c r="MMM127" s="278"/>
      <c r="MMN127" s="243"/>
      <c r="MMO127" s="244"/>
      <c r="MMP127" s="244"/>
      <c r="MMQ127" s="244"/>
      <c r="MMR127" s="244"/>
      <c r="MMS127" s="244"/>
      <c r="MMT127" s="201"/>
      <c r="MMU127" s="210"/>
      <c r="MMV127" s="15"/>
      <c r="MMW127" s="15"/>
      <c r="MMX127" s="15"/>
      <c r="MMY127" s="15"/>
      <c r="MMZ127" s="15"/>
      <c r="MNA127" s="15"/>
      <c r="MNB127" s="15"/>
      <c r="MNC127" s="15"/>
      <c r="MND127" s="15"/>
      <c r="MNE127" s="15"/>
      <c r="MNF127" s="19"/>
      <c r="MNG127" s="15"/>
      <c r="MNH127" s="15"/>
      <c r="MNI127" s="15"/>
      <c r="MNJ127" s="15"/>
      <c r="MNK127" s="15"/>
      <c r="MNL127" s="15"/>
      <c r="MNM127" s="19"/>
      <c r="MNN127" s="59"/>
      <c r="MNO127" s="59"/>
      <c r="MNP127" s="52"/>
      <c r="MNQ127" s="52"/>
      <c r="MNR127" s="52"/>
      <c r="MNS127" s="52"/>
      <c r="MNT127" s="52"/>
      <c r="MNU127" s="59"/>
      <c r="MNV127" s="59"/>
      <c r="MNW127" s="59"/>
      <c r="MNX127" s="59"/>
      <c r="MNY127" s="60"/>
      <c r="MNZ127" s="278"/>
      <c r="MOA127" s="243"/>
      <c r="MOB127" s="244"/>
      <c r="MOC127" s="244"/>
      <c r="MOD127" s="244"/>
      <c r="MOE127" s="244"/>
      <c r="MOF127" s="244"/>
      <c r="MOG127" s="201"/>
      <c r="MOH127" s="210"/>
      <c r="MOI127" s="15"/>
      <c r="MOJ127" s="15"/>
      <c r="MOK127" s="15"/>
      <c r="MOL127" s="15"/>
      <c r="MOM127" s="15"/>
      <c r="MON127" s="15"/>
      <c r="MOO127" s="15"/>
      <c r="MOP127" s="15"/>
      <c r="MOQ127" s="15"/>
      <c r="MOR127" s="15"/>
      <c r="MOS127" s="19"/>
      <c r="MOT127" s="15"/>
      <c r="MOU127" s="15"/>
      <c r="MOV127" s="15"/>
      <c r="MOW127" s="15"/>
      <c r="MOX127" s="15"/>
      <c r="MOY127" s="15"/>
      <c r="MOZ127" s="19"/>
      <c r="MPA127" s="59"/>
      <c r="MPB127" s="59"/>
      <c r="MPC127" s="52"/>
      <c r="MPD127" s="52"/>
      <c r="MPE127" s="52"/>
      <c r="MPF127" s="52"/>
      <c r="MPG127" s="52"/>
      <c r="MPH127" s="59"/>
      <c r="MPI127" s="59"/>
      <c r="MPJ127" s="59"/>
      <c r="MPK127" s="59"/>
      <c r="MPL127" s="60"/>
      <c r="MPM127" s="278"/>
      <c r="MPN127" s="243"/>
      <c r="MPO127" s="244"/>
      <c r="MPP127" s="244"/>
      <c r="MPQ127" s="244"/>
      <c r="MPR127" s="244"/>
      <c r="MPS127" s="244"/>
      <c r="MPT127" s="201"/>
      <c r="MPU127" s="210"/>
      <c r="MPV127" s="15"/>
      <c r="MPW127" s="15"/>
      <c r="MPX127" s="15"/>
      <c r="MPY127" s="15"/>
      <c r="MPZ127" s="15"/>
      <c r="MQA127" s="15"/>
      <c r="MQB127" s="15"/>
      <c r="MQC127" s="15"/>
      <c r="MQD127" s="15"/>
      <c r="MQE127" s="15"/>
      <c r="MQF127" s="19"/>
      <c r="MQG127" s="15"/>
      <c r="MQH127" s="15"/>
      <c r="MQI127" s="15"/>
      <c r="MQJ127" s="15"/>
      <c r="MQK127" s="15"/>
      <c r="MQL127" s="15"/>
      <c r="MQM127" s="19"/>
      <c r="MQN127" s="59"/>
      <c r="MQO127" s="59"/>
      <c r="MQP127" s="52"/>
      <c r="MQQ127" s="52"/>
      <c r="MQR127" s="52"/>
      <c r="MQS127" s="52"/>
      <c r="MQT127" s="52"/>
      <c r="MQU127" s="59"/>
      <c r="MQV127" s="59"/>
      <c r="MQW127" s="59"/>
      <c r="MQX127" s="59"/>
      <c r="MQY127" s="60"/>
      <c r="MQZ127" s="278"/>
      <c r="MRA127" s="243"/>
      <c r="MRB127" s="244"/>
      <c r="MRC127" s="244"/>
      <c r="MRD127" s="244"/>
      <c r="MRE127" s="244"/>
      <c r="MRF127" s="244"/>
      <c r="MRG127" s="201"/>
      <c r="MRH127" s="210"/>
      <c r="MRI127" s="15"/>
      <c r="MRJ127" s="15"/>
      <c r="MRK127" s="15"/>
      <c r="MRL127" s="15"/>
      <c r="MRM127" s="15"/>
      <c r="MRN127" s="15"/>
      <c r="MRO127" s="15"/>
      <c r="MRP127" s="15"/>
      <c r="MRQ127" s="15"/>
      <c r="MRR127" s="15"/>
      <c r="MRS127" s="19"/>
      <c r="MRT127" s="15"/>
      <c r="MRU127" s="15"/>
      <c r="MRV127" s="15"/>
      <c r="MRW127" s="15"/>
      <c r="MRX127" s="15"/>
      <c r="MRY127" s="15"/>
      <c r="MRZ127" s="19"/>
      <c r="MSA127" s="59"/>
      <c r="MSB127" s="59"/>
      <c r="MSC127" s="52"/>
      <c r="MSD127" s="52"/>
      <c r="MSE127" s="52"/>
      <c r="MSF127" s="52"/>
      <c r="MSG127" s="52"/>
      <c r="MSH127" s="59"/>
      <c r="MSI127" s="59"/>
      <c r="MSJ127" s="59"/>
      <c r="MSK127" s="59"/>
      <c r="MSL127" s="60"/>
      <c r="MSM127" s="278"/>
      <c r="MSN127" s="243"/>
      <c r="MSO127" s="244"/>
      <c r="MSP127" s="244"/>
      <c r="MSQ127" s="244"/>
      <c r="MSR127" s="244"/>
      <c r="MSS127" s="244"/>
      <c r="MST127" s="201"/>
      <c r="MSU127" s="210"/>
      <c r="MSV127" s="15"/>
      <c r="MSW127" s="15"/>
      <c r="MSX127" s="15"/>
      <c r="MSY127" s="15"/>
      <c r="MSZ127" s="15"/>
      <c r="MTA127" s="15"/>
      <c r="MTB127" s="15"/>
      <c r="MTC127" s="15"/>
      <c r="MTD127" s="15"/>
      <c r="MTE127" s="15"/>
      <c r="MTF127" s="19"/>
      <c r="MTG127" s="15"/>
      <c r="MTH127" s="15"/>
      <c r="MTI127" s="15"/>
      <c r="MTJ127" s="15"/>
      <c r="MTK127" s="15"/>
      <c r="MTL127" s="15"/>
      <c r="MTM127" s="19"/>
      <c r="MTN127" s="59"/>
      <c r="MTO127" s="59"/>
      <c r="MTP127" s="52"/>
      <c r="MTQ127" s="52"/>
      <c r="MTR127" s="52"/>
      <c r="MTS127" s="52"/>
      <c r="MTT127" s="52"/>
      <c r="MTU127" s="59"/>
      <c r="MTV127" s="59"/>
      <c r="MTW127" s="59"/>
      <c r="MTX127" s="59"/>
      <c r="MTY127" s="60"/>
      <c r="MTZ127" s="278"/>
      <c r="MUA127" s="243"/>
      <c r="MUB127" s="244"/>
      <c r="MUC127" s="244"/>
      <c r="MUD127" s="244"/>
      <c r="MUE127" s="244"/>
      <c r="MUF127" s="244"/>
      <c r="MUG127" s="201"/>
      <c r="MUH127" s="210"/>
      <c r="MUI127" s="15"/>
      <c r="MUJ127" s="15"/>
      <c r="MUK127" s="15"/>
      <c r="MUL127" s="15"/>
      <c r="MUM127" s="15"/>
      <c r="MUN127" s="15"/>
      <c r="MUO127" s="15"/>
      <c r="MUP127" s="15"/>
      <c r="MUQ127" s="15"/>
      <c r="MUR127" s="15"/>
      <c r="MUS127" s="19"/>
      <c r="MUT127" s="15"/>
      <c r="MUU127" s="15"/>
      <c r="MUV127" s="15"/>
      <c r="MUW127" s="15"/>
      <c r="MUX127" s="15"/>
      <c r="MUY127" s="15"/>
      <c r="MUZ127" s="19"/>
      <c r="MVA127" s="59"/>
      <c r="MVB127" s="59"/>
      <c r="MVC127" s="52"/>
      <c r="MVD127" s="52"/>
      <c r="MVE127" s="52"/>
      <c r="MVF127" s="52"/>
      <c r="MVG127" s="52"/>
      <c r="MVH127" s="59"/>
      <c r="MVI127" s="59"/>
      <c r="MVJ127" s="59"/>
      <c r="MVK127" s="59"/>
      <c r="MVL127" s="60"/>
      <c r="MVM127" s="278"/>
      <c r="MVN127" s="243"/>
      <c r="MVO127" s="244"/>
      <c r="MVP127" s="244"/>
      <c r="MVQ127" s="244"/>
      <c r="MVR127" s="244"/>
      <c r="MVS127" s="244"/>
      <c r="MVT127" s="201"/>
      <c r="MVU127" s="210"/>
      <c r="MVV127" s="15"/>
      <c r="MVW127" s="15"/>
      <c r="MVX127" s="15"/>
      <c r="MVY127" s="15"/>
      <c r="MVZ127" s="15"/>
      <c r="MWA127" s="15"/>
      <c r="MWB127" s="15"/>
      <c r="MWC127" s="15"/>
      <c r="MWD127" s="15"/>
      <c r="MWE127" s="15"/>
      <c r="MWF127" s="19"/>
      <c r="MWG127" s="15"/>
      <c r="MWH127" s="15"/>
      <c r="MWI127" s="15"/>
      <c r="MWJ127" s="15"/>
      <c r="MWK127" s="15"/>
      <c r="MWL127" s="15"/>
      <c r="MWM127" s="19"/>
      <c r="MWN127" s="59"/>
      <c r="MWO127" s="59"/>
      <c r="MWP127" s="52"/>
      <c r="MWQ127" s="52"/>
      <c r="MWR127" s="52"/>
      <c r="MWS127" s="52"/>
      <c r="MWT127" s="52"/>
      <c r="MWU127" s="59"/>
      <c r="MWV127" s="59"/>
      <c r="MWW127" s="59"/>
      <c r="MWX127" s="59"/>
      <c r="MWY127" s="60"/>
      <c r="MWZ127" s="278"/>
      <c r="MXA127" s="243"/>
      <c r="MXB127" s="244"/>
      <c r="MXC127" s="244"/>
      <c r="MXD127" s="244"/>
      <c r="MXE127" s="244"/>
      <c r="MXF127" s="244"/>
      <c r="MXG127" s="201"/>
      <c r="MXH127" s="210"/>
      <c r="MXI127" s="15"/>
      <c r="MXJ127" s="15"/>
      <c r="MXK127" s="15"/>
      <c r="MXL127" s="15"/>
      <c r="MXM127" s="15"/>
      <c r="MXN127" s="15"/>
      <c r="MXO127" s="15"/>
      <c r="MXP127" s="15"/>
      <c r="MXQ127" s="15"/>
      <c r="MXR127" s="15"/>
      <c r="MXS127" s="19"/>
      <c r="MXT127" s="15"/>
      <c r="MXU127" s="15"/>
      <c r="MXV127" s="15"/>
      <c r="MXW127" s="15"/>
      <c r="MXX127" s="15"/>
      <c r="MXY127" s="15"/>
      <c r="MXZ127" s="19"/>
      <c r="MYA127" s="59"/>
      <c r="MYB127" s="59"/>
      <c r="MYC127" s="52"/>
      <c r="MYD127" s="52"/>
      <c r="MYE127" s="52"/>
      <c r="MYF127" s="52"/>
      <c r="MYG127" s="52"/>
      <c r="MYH127" s="59"/>
      <c r="MYI127" s="59"/>
      <c r="MYJ127" s="59"/>
      <c r="MYK127" s="59"/>
      <c r="MYL127" s="60"/>
      <c r="MYM127" s="278"/>
      <c r="MYN127" s="243"/>
      <c r="MYO127" s="244"/>
      <c r="MYP127" s="244"/>
      <c r="MYQ127" s="244"/>
      <c r="MYR127" s="244"/>
      <c r="MYS127" s="244"/>
      <c r="MYT127" s="201"/>
      <c r="MYU127" s="210"/>
      <c r="MYV127" s="15"/>
      <c r="MYW127" s="15"/>
      <c r="MYX127" s="15"/>
      <c r="MYY127" s="15"/>
      <c r="MYZ127" s="15"/>
      <c r="MZA127" s="15"/>
      <c r="MZB127" s="15"/>
      <c r="MZC127" s="15"/>
      <c r="MZD127" s="15"/>
      <c r="MZE127" s="15"/>
      <c r="MZF127" s="19"/>
      <c r="MZG127" s="15"/>
      <c r="MZH127" s="15"/>
      <c r="MZI127" s="15"/>
      <c r="MZJ127" s="15"/>
      <c r="MZK127" s="15"/>
      <c r="MZL127" s="15"/>
      <c r="MZM127" s="19"/>
      <c r="MZN127" s="59"/>
      <c r="MZO127" s="59"/>
      <c r="MZP127" s="52"/>
      <c r="MZQ127" s="52"/>
      <c r="MZR127" s="52"/>
      <c r="MZS127" s="52"/>
      <c r="MZT127" s="52"/>
      <c r="MZU127" s="59"/>
      <c r="MZV127" s="59"/>
      <c r="MZW127" s="59"/>
      <c r="MZX127" s="59"/>
      <c r="MZY127" s="60"/>
      <c r="MZZ127" s="278"/>
      <c r="NAA127" s="243"/>
      <c r="NAB127" s="244"/>
      <c r="NAC127" s="244"/>
      <c r="NAD127" s="244"/>
      <c r="NAE127" s="244"/>
      <c r="NAF127" s="244"/>
      <c r="NAG127" s="201"/>
      <c r="NAH127" s="210"/>
      <c r="NAI127" s="15"/>
      <c r="NAJ127" s="15"/>
      <c r="NAK127" s="15"/>
      <c r="NAL127" s="15"/>
      <c r="NAM127" s="15"/>
      <c r="NAN127" s="15"/>
      <c r="NAO127" s="15"/>
      <c r="NAP127" s="15"/>
      <c r="NAQ127" s="15"/>
      <c r="NAR127" s="15"/>
      <c r="NAS127" s="19"/>
      <c r="NAT127" s="15"/>
      <c r="NAU127" s="15"/>
      <c r="NAV127" s="15"/>
      <c r="NAW127" s="15"/>
      <c r="NAX127" s="15"/>
      <c r="NAY127" s="15"/>
      <c r="NAZ127" s="19"/>
      <c r="NBA127" s="59"/>
      <c r="NBB127" s="59"/>
      <c r="NBC127" s="52"/>
      <c r="NBD127" s="52"/>
      <c r="NBE127" s="52"/>
      <c r="NBF127" s="52"/>
      <c r="NBG127" s="52"/>
      <c r="NBH127" s="59"/>
      <c r="NBI127" s="59"/>
      <c r="NBJ127" s="59"/>
      <c r="NBK127" s="59"/>
      <c r="NBL127" s="60"/>
      <c r="NBM127" s="278"/>
      <c r="NBN127" s="243"/>
      <c r="NBO127" s="244"/>
      <c r="NBP127" s="244"/>
      <c r="NBQ127" s="244"/>
      <c r="NBR127" s="244"/>
      <c r="NBS127" s="244"/>
      <c r="NBT127" s="201"/>
      <c r="NBU127" s="210"/>
      <c r="NBV127" s="15"/>
      <c r="NBW127" s="15"/>
      <c r="NBX127" s="15"/>
      <c r="NBY127" s="15"/>
      <c r="NBZ127" s="15"/>
      <c r="NCA127" s="15"/>
      <c r="NCB127" s="15"/>
      <c r="NCC127" s="15"/>
      <c r="NCD127" s="15"/>
      <c r="NCE127" s="15"/>
      <c r="NCF127" s="19"/>
      <c r="NCG127" s="15"/>
      <c r="NCH127" s="15"/>
      <c r="NCI127" s="15"/>
      <c r="NCJ127" s="15"/>
      <c r="NCK127" s="15"/>
      <c r="NCL127" s="15"/>
      <c r="NCM127" s="19"/>
      <c r="NCN127" s="59"/>
      <c r="NCO127" s="59"/>
      <c r="NCP127" s="52"/>
      <c r="NCQ127" s="52"/>
      <c r="NCR127" s="52"/>
      <c r="NCS127" s="52"/>
      <c r="NCT127" s="52"/>
      <c r="NCU127" s="59"/>
      <c r="NCV127" s="59"/>
      <c r="NCW127" s="59"/>
      <c r="NCX127" s="59"/>
      <c r="NCY127" s="60"/>
      <c r="NCZ127" s="278"/>
      <c r="NDA127" s="243"/>
      <c r="NDB127" s="244"/>
      <c r="NDC127" s="244"/>
      <c r="NDD127" s="244"/>
      <c r="NDE127" s="244"/>
      <c r="NDF127" s="244"/>
      <c r="NDG127" s="201"/>
      <c r="NDH127" s="210"/>
      <c r="NDI127" s="15"/>
      <c r="NDJ127" s="15"/>
      <c r="NDK127" s="15"/>
      <c r="NDL127" s="15"/>
      <c r="NDM127" s="15"/>
      <c r="NDN127" s="15"/>
      <c r="NDO127" s="15"/>
      <c r="NDP127" s="15"/>
      <c r="NDQ127" s="15"/>
      <c r="NDR127" s="15"/>
      <c r="NDS127" s="19"/>
      <c r="NDT127" s="15"/>
      <c r="NDU127" s="15"/>
      <c r="NDV127" s="15"/>
      <c r="NDW127" s="15"/>
      <c r="NDX127" s="15"/>
      <c r="NDY127" s="15"/>
      <c r="NDZ127" s="19"/>
      <c r="NEA127" s="59"/>
      <c r="NEB127" s="59"/>
      <c r="NEC127" s="52"/>
      <c r="NED127" s="52"/>
      <c r="NEE127" s="52"/>
      <c r="NEF127" s="52"/>
      <c r="NEG127" s="52"/>
      <c r="NEH127" s="59"/>
      <c r="NEI127" s="59"/>
      <c r="NEJ127" s="59"/>
      <c r="NEK127" s="59"/>
      <c r="NEL127" s="60"/>
      <c r="NEM127" s="278"/>
      <c r="NEN127" s="243"/>
      <c r="NEO127" s="244"/>
      <c r="NEP127" s="244"/>
      <c r="NEQ127" s="244"/>
      <c r="NER127" s="244"/>
      <c r="NES127" s="244"/>
      <c r="NET127" s="201"/>
      <c r="NEU127" s="210"/>
      <c r="NEV127" s="15"/>
      <c r="NEW127" s="15"/>
      <c r="NEX127" s="15"/>
      <c r="NEY127" s="15"/>
      <c r="NEZ127" s="15"/>
      <c r="NFA127" s="15"/>
      <c r="NFB127" s="15"/>
      <c r="NFC127" s="15"/>
      <c r="NFD127" s="15"/>
      <c r="NFE127" s="15"/>
      <c r="NFF127" s="19"/>
      <c r="NFG127" s="15"/>
      <c r="NFH127" s="15"/>
      <c r="NFI127" s="15"/>
      <c r="NFJ127" s="15"/>
      <c r="NFK127" s="15"/>
      <c r="NFL127" s="15"/>
      <c r="NFM127" s="19"/>
      <c r="NFN127" s="59"/>
      <c r="NFO127" s="59"/>
      <c r="NFP127" s="52"/>
      <c r="NFQ127" s="52"/>
      <c r="NFR127" s="52"/>
      <c r="NFS127" s="52"/>
      <c r="NFT127" s="52"/>
      <c r="NFU127" s="59"/>
      <c r="NFV127" s="59"/>
      <c r="NFW127" s="59"/>
      <c r="NFX127" s="59"/>
      <c r="NFY127" s="60"/>
      <c r="NFZ127" s="278"/>
      <c r="NGA127" s="243"/>
      <c r="NGB127" s="244"/>
      <c r="NGC127" s="244"/>
      <c r="NGD127" s="244"/>
      <c r="NGE127" s="244"/>
      <c r="NGF127" s="244"/>
      <c r="NGG127" s="201"/>
      <c r="NGH127" s="210"/>
      <c r="NGI127" s="15"/>
      <c r="NGJ127" s="15"/>
      <c r="NGK127" s="15"/>
      <c r="NGL127" s="15"/>
      <c r="NGM127" s="15"/>
      <c r="NGN127" s="15"/>
      <c r="NGO127" s="15"/>
      <c r="NGP127" s="15"/>
      <c r="NGQ127" s="15"/>
      <c r="NGR127" s="15"/>
      <c r="NGS127" s="19"/>
      <c r="NGT127" s="15"/>
      <c r="NGU127" s="15"/>
      <c r="NGV127" s="15"/>
      <c r="NGW127" s="15"/>
      <c r="NGX127" s="15"/>
      <c r="NGY127" s="15"/>
      <c r="NGZ127" s="19"/>
      <c r="NHA127" s="59"/>
      <c r="NHB127" s="59"/>
      <c r="NHC127" s="52"/>
      <c r="NHD127" s="52"/>
      <c r="NHE127" s="52"/>
      <c r="NHF127" s="52"/>
      <c r="NHG127" s="52"/>
      <c r="NHH127" s="59"/>
      <c r="NHI127" s="59"/>
      <c r="NHJ127" s="59"/>
      <c r="NHK127" s="59"/>
      <c r="NHL127" s="60"/>
      <c r="NHM127" s="278"/>
      <c r="NHN127" s="243"/>
      <c r="NHO127" s="244"/>
      <c r="NHP127" s="244"/>
      <c r="NHQ127" s="244"/>
      <c r="NHR127" s="244"/>
      <c r="NHS127" s="244"/>
      <c r="NHT127" s="201"/>
      <c r="NHU127" s="210"/>
      <c r="NHV127" s="15"/>
      <c r="NHW127" s="15"/>
      <c r="NHX127" s="15"/>
      <c r="NHY127" s="15"/>
      <c r="NHZ127" s="15"/>
      <c r="NIA127" s="15"/>
      <c r="NIB127" s="15"/>
      <c r="NIC127" s="15"/>
      <c r="NID127" s="15"/>
      <c r="NIE127" s="15"/>
      <c r="NIF127" s="19"/>
      <c r="NIG127" s="15"/>
      <c r="NIH127" s="15"/>
      <c r="NII127" s="15"/>
      <c r="NIJ127" s="15"/>
      <c r="NIK127" s="15"/>
      <c r="NIL127" s="15"/>
      <c r="NIM127" s="19"/>
      <c r="NIN127" s="59"/>
      <c r="NIO127" s="59"/>
      <c r="NIP127" s="52"/>
      <c r="NIQ127" s="52"/>
      <c r="NIR127" s="52"/>
      <c r="NIS127" s="52"/>
      <c r="NIT127" s="52"/>
      <c r="NIU127" s="59"/>
      <c r="NIV127" s="59"/>
      <c r="NIW127" s="59"/>
      <c r="NIX127" s="59"/>
      <c r="NIY127" s="60"/>
      <c r="NIZ127" s="278"/>
      <c r="NJA127" s="243"/>
      <c r="NJB127" s="244"/>
      <c r="NJC127" s="244"/>
      <c r="NJD127" s="244"/>
      <c r="NJE127" s="244"/>
      <c r="NJF127" s="244"/>
      <c r="NJG127" s="201"/>
      <c r="NJH127" s="210"/>
      <c r="NJI127" s="15"/>
      <c r="NJJ127" s="15"/>
      <c r="NJK127" s="15"/>
      <c r="NJL127" s="15"/>
      <c r="NJM127" s="15"/>
      <c r="NJN127" s="15"/>
      <c r="NJO127" s="15"/>
      <c r="NJP127" s="15"/>
      <c r="NJQ127" s="15"/>
      <c r="NJR127" s="15"/>
      <c r="NJS127" s="19"/>
      <c r="NJT127" s="15"/>
      <c r="NJU127" s="15"/>
      <c r="NJV127" s="15"/>
      <c r="NJW127" s="15"/>
      <c r="NJX127" s="15"/>
      <c r="NJY127" s="15"/>
      <c r="NJZ127" s="19"/>
      <c r="NKA127" s="59"/>
      <c r="NKB127" s="59"/>
      <c r="NKC127" s="52"/>
      <c r="NKD127" s="52"/>
      <c r="NKE127" s="52"/>
      <c r="NKF127" s="52"/>
      <c r="NKG127" s="52"/>
      <c r="NKH127" s="59"/>
      <c r="NKI127" s="59"/>
      <c r="NKJ127" s="59"/>
      <c r="NKK127" s="59"/>
      <c r="NKL127" s="60"/>
      <c r="NKM127" s="278"/>
      <c r="NKN127" s="243"/>
      <c r="NKO127" s="244"/>
      <c r="NKP127" s="244"/>
      <c r="NKQ127" s="244"/>
      <c r="NKR127" s="244"/>
      <c r="NKS127" s="244"/>
      <c r="NKT127" s="201"/>
      <c r="NKU127" s="210"/>
      <c r="NKV127" s="15"/>
      <c r="NKW127" s="15"/>
      <c r="NKX127" s="15"/>
      <c r="NKY127" s="15"/>
      <c r="NKZ127" s="15"/>
      <c r="NLA127" s="15"/>
      <c r="NLB127" s="15"/>
      <c r="NLC127" s="15"/>
      <c r="NLD127" s="15"/>
      <c r="NLE127" s="15"/>
      <c r="NLF127" s="19"/>
      <c r="NLG127" s="15"/>
      <c r="NLH127" s="15"/>
      <c r="NLI127" s="15"/>
      <c r="NLJ127" s="15"/>
      <c r="NLK127" s="15"/>
      <c r="NLL127" s="15"/>
      <c r="NLM127" s="19"/>
      <c r="NLN127" s="59"/>
      <c r="NLO127" s="59"/>
      <c r="NLP127" s="52"/>
      <c r="NLQ127" s="52"/>
      <c r="NLR127" s="52"/>
      <c r="NLS127" s="52"/>
      <c r="NLT127" s="52"/>
      <c r="NLU127" s="59"/>
      <c r="NLV127" s="59"/>
      <c r="NLW127" s="59"/>
      <c r="NLX127" s="59"/>
      <c r="NLY127" s="60"/>
      <c r="NLZ127" s="278"/>
      <c r="NMA127" s="243"/>
      <c r="NMB127" s="244"/>
      <c r="NMC127" s="244"/>
      <c r="NMD127" s="244"/>
      <c r="NME127" s="244"/>
      <c r="NMF127" s="244"/>
      <c r="NMG127" s="201"/>
      <c r="NMH127" s="210"/>
      <c r="NMI127" s="15"/>
      <c r="NMJ127" s="15"/>
      <c r="NMK127" s="15"/>
      <c r="NML127" s="15"/>
      <c r="NMM127" s="15"/>
      <c r="NMN127" s="15"/>
      <c r="NMO127" s="15"/>
      <c r="NMP127" s="15"/>
      <c r="NMQ127" s="15"/>
      <c r="NMR127" s="15"/>
      <c r="NMS127" s="19"/>
      <c r="NMT127" s="15"/>
      <c r="NMU127" s="15"/>
      <c r="NMV127" s="15"/>
      <c r="NMW127" s="15"/>
      <c r="NMX127" s="15"/>
      <c r="NMY127" s="15"/>
      <c r="NMZ127" s="19"/>
      <c r="NNA127" s="59"/>
      <c r="NNB127" s="59"/>
      <c r="NNC127" s="52"/>
      <c r="NND127" s="52"/>
      <c r="NNE127" s="52"/>
      <c r="NNF127" s="52"/>
      <c r="NNG127" s="52"/>
      <c r="NNH127" s="59"/>
      <c r="NNI127" s="59"/>
      <c r="NNJ127" s="59"/>
      <c r="NNK127" s="59"/>
      <c r="NNL127" s="60"/>
      <c r="NNM127" s="278"/>
      <c r="NNN127" s="243"/>
      <c r="NNO127" s="244"/>
      <c r="NNP127" s="244"/>
      <c r="NNQ127" s="244"/>
      <c r="NNR127" s="244"/>
      <c r="NNS127" s="244"/>
      <c r="NNT127" s="201"/>
      <c r="NNU127" s="210"/>
      <c r="NNV127" s="15"/>
      <c r="NNW127" s="15"/>
      <c r="NNX127" s="15"/>
      <c r="NNY127" s="15"/>
      <c r="NNZ127" s="15"/>
      <c r="NOA127" s="15"/>
      <c r="NOB127" s="15"/>
      <c r="NOC127" s="15"/>
      <c r="NOD127" s="15"/>
      <c r="NOE127" s="15"/>
      <c r="NOF127" s="19"/>
      <c r="NOG127" s="15"/>
      <c r="NOH127" s="15"/>
      <c r="NOI127" s="15"/>
      <c r="NOJ127" s="15"/>
      <c r="NOK127" s="15"/>
      <c r="NOL127" s="15"/>
      <c r="NOM127" s="19"/>
      <c r="NON127" s="59"/>
      <c r="NOO127" s="59"/>
      <c r="NOP127" s="52"/>
      <c r="NOQ127" s="52"/>
      <c r="NOR127" s="52"/>
      <c r="NOS127" s="52"/>
      <c r="NOT127" s="52"/>
      <c r="NOU127" s="59"/>
      <c r="NOV127" s="59"/>
      <c r="NOW127" s="59"/>
      <c r="NOX127" s="59"/>
      <c r="NOY127" s="60"/>
      <c r="NOZ127" s="278"/>
      <c r="NPA127" s="243"/>
      <c r="NPB127" s="244"/>
      <c r="NPC127" s="244"/>
      <c r="NPD127" s="244"/>
      <c r="NPE127" s="244"/>
      <c r="NPF127" s="244"/>
      <c r="NPG127" s="201"/>
      <c r="NPH127" s="210"/>
      <c r="NPI127" s="15"/>
      <c r="NPJ127" s="15"/>
      <c r="NPK127" s="15"/>
      <c r="NPL127" s="15"/>
      <c r="NPM127" s="15"/>
      <c r="NPN127" s="15"/>
      <c r="NPO127" s="15"/>
      <c r="NPP127" s="15"/>
      <c r="NPQ127" s="15"/>
      <c r="NPR127" s="15"/>
      <c r="NPS127" s="19"/>
      <c r="NPT127" s="15"/>
      <c r="NPU127" s="15"/>
      <c r="NPV127" s="15"/>
      <c r="NPW127" s="15"/>
      <c r="NPX127" s="15"/>
      <c r="NPY127" s="15"/>
      <c r="NPZ127" s="19"/>
      <c r="NQA127" s="59"/>
      <c r="NQB127" s="59"/>
      <c r="NQC127" s="52"/>
      <c r="NQD127" s="52"/>
      <c r="NQE127" s="52"/>
      <c r="NQF127" s="52"/>
      <c r="NQG127" s="52"/>
      <c r="NQH127" s="59"/>
      <c r="NQI127" s="59"/>
      <c r="NQJ127" s="59"/>
      <c r="NQK127" s="59"/>
      <c r="NQL127" s="60"/>
      <c r="NQM127" s="278"/>
      <c r="NQN127" s="243"/>
      <c r="NQO127" s="244"/>
      <c r="NQP127" s="244"/>
      <c r="NQQ127" s="244"/>
      <c r="NQR127" s="244"/>
      <c r="NQS127" s="244"/>
      <c r="NQT127" s="201"/>
      <c r="NQU127" s="210"/>
      <c r="NQV127" s="15"/>
      <c r="NQW127" s="15"/>
      <c r="NQX127" s="15"/>
      <c r="NQY127" s="15"/>
      <c r="NQZ127" s="15"/>
      <c r="NRA127" s="15"/>
      <c r="NRB127" s="15"/>
      <c r="NRC127" s="15"/>
      <c r="NRD127" s="15"/>
      <c r="NRE127" s="15"/>
      <c r="NRF127" s="19"/>
      <c r="NRG127" s="15"/>
      <c r="NRH127" s="15"/>
      <c r="NRI127" s="15"/>
      <c r="NRJ127" s="15"/>
      <c r="NRK127" s="15"/>
      <c r="NRL127" s="15"/>
      <c r="NRM127" s="19"/>
      <c r="NRN127" s="59"/>
      <c r="NRO127" s="59"/>
      <c r="NRP127" s="52"/>
      <c r="NRQ127" s="52"/>
      <c r="NRR127" s="52"/>
      <c r="NRS127" s="52"/>
      <c r="NRT127" s="52"/>
      <c r="NRU127" s="59"/>
      <c r="NRV127" s="59"/>
      <c r="NRW127" s="59"/>
      <c r="NRX127" s="59"/>
      <c r="NRY127" s="60"/>
      <c r="NRZ127" s="278"/>
      <c r="NSA127" s="243"/>
      <c r="NSB127" s="244"/>
      <c r="NSC127" s="244"/>
      <c r="NSD127" s="244"/>
      <c r="NSE127" s="244"/>
      <c r="NSF127" s="244"/>
      <c r="NSG127" s="201"/>
      <c r="NSH127" s="210"/>
      <c r="NSI127" s="15"/>
      <c r="NSJ127" s="15"/>
      <c r="NSK127" s="15"/>
      <c r="NSL127" s="15"/>
      <c r="NSM127" s="15"/>
      <c r="NSN127" s="15"/>
      <c r="NSO127" s="15"/>
      <c r="NSP127" s="15"/>
      <c r="NSQ127" s="15"/>
      <c r="NSR127" s="15"/>
      <c r="NSS127" s="19"/>
      <c r="NST127" s="15"/>
      <c r="NSU127" s="15"/>
      <c r="NSV127" s="15"/>
      <c r="NSW127" s="15"/>
      <c r="NSX127" s="15"/>
      <c r="NSY127" s="15"/>
      <c r="NSZ127" s="19"/>
      <c r="NTA127" s="59"/>
      <c r="NTB127" s="59"/>
      <c r="NTC127" s="52"/>
      <c r="NTD127" s="52"/>
      <c r="NTE127" s="52"/>
      <c r="NTF127" s="52"/>
      <c r="NTG127" s="52"/>
      <c r="NTH127" s="59"/>
      <c r="NTI127" s="59"/>
      <c r="NTJ127" s="59"/>
      <c r="NTK127" s="59"/>
      <c r="NTL127" s="60"/>
      <c r="NTM127" s="278"/>
      <c r="NTN127" s="243"/>
      <c r="NTO127" s="244"/>
      <c r="NTP127" s="244"/>
      <c r="NTQ127" s="244"/>
      <c r="NTR127" s="244"/>
      <c r="NTS127" s="244"/>
      <c r="NTT127" s="201"/>
      <c r="NTU127" s="210"/>
      <c r="NTV127" s="15"/>
      <c r="NTW127" s="15"/>
      <c r="NTX127" s="15"/>
      <c r="NTY127" s="15"/>
      <c r="NTZ127" s="15"/>
      <c r="NUA127" s="15"/>
      <c r="NUB127" s="15"/>
      <c r="NUC127" s="15"/>
      <c r="NUD127" s="15"/>
      <c r="NUE127" s="15"/>
      <c r="NUF127" s="19"/>
      <c r="NUG127" s="15"/>
      <c r="NUH127" s="15"/>
      <c r="NUI127" s="15"/>
      <c r="NUJ127" s="15"/>
      <c r="NUK127" s="15"/>
      <c r="NUL127" s="15"/>
      <c r="NUM127" s="19"/>
      <c r="NUN127" s="59"/>
      <c r="NUO127" s="59"/>
      <c r="NUP127" s="52"/>
      <c r="NUQ127" s="52"/>
      <c r="NUR127" s="52"/>
      <c r="NUS127" s="52"/>
      <c r="NUT127" s="52"/>
      <c r="NUU127" s="59"/>
      <c r="NUV127" s="59"/>
      <c r="NUW127" s="59"/>
      <c r="NUX127" s="59"/>
      <c r="NUY127" s="60"/>
      <c r="NUZ127" s="278"/>
      <c r="NVA127" s="243"/>
      <c r="NVB127" s="244"/>
      <c r="NVC127" s="244"/>
      <c r="NVD127" s="244"/>
      <c r="NVE127" s="244"/>
      <c r="NVF127" s="244"/>
      <c r="NVG127" s="201"/>
      <c r="NVH127" s="210"/>
      <c r="NVI127" s="15"/>
      <c r="NVJ127" s="15"/>
      <c r="NVK127" s="15"/>
      <c r="NVL127" s="15"/>
      <c r="NVM127" s="15"/>
      <c r="NVN127" s="15"/>
      <c r="NVO127" s="15"/>
      <c r="NVP127" s="15"/>
      <c r="NVQ127" s="15"/>
      <c r="NVR127" s="15"/>
      <c r="NVS127" s="19"/>
      <c r="NVT127" s="15"/>
      <c r="NVU127" s="15"/>
      <c r="NVV127" s="15"/>
      <c r="NVW127" s="15"/>
      <c r="NVX127" s="15"/>
      <c r="NVY127" s="15"/>
      <c r="NVZ127" s="19"/>
      <c r="NWA127" s="59"/>
      <c r="NWB127" s="59"/>
      <c r="NWC127" s="52"/>
      <c r="NWD127" s="52"/>
      <c r="NWE127" s="52"/>
      <c r="NWF127" s="52"/>
      <c r="NWG127" s="52"/>
      <c r="NWH127" s="59"/>
      <c r="NWI127" s="59"/>
      <c r="NWJ127" s="59"/>
      <c r="NWK127" s="59"/>
      <c r="NWL127" s="60"/>
      <c r="NWM127" s="278"/>
      <c r="NWN127" s="243"/>
      <c r="NWO127" s="244"/>
      <c r="NWP127" s="244"/>
      <c r="NWQ127" s="244"/>
      <c r="NWR127" s="244"/>
      <c r="NWS127" s="244"/>
      <c r="NWT127" s="201"/>
      <c r="NWU127" s="210"/>
      <c r="NWV127" s="15"/>
      <c r="NWW127" s="15"/>
      <c r="NWX127" s="15"/>
      <c r="NWY127" s="15"/>
      <c r="NWZ127" s="15"/>
      <c r="NXA127" s="15"/>
      <c r="NXB127" s="15"/>
      <c r="NXC127" s="15"/>
      <c r="NXD127" s="15"/>
      <c r="NXE127" s="15"/>
      <c r="NXF127" s="19"/>
      <c r="NXG127" s="15"/>
      <c r="NXH127" s="15"/>
      <c r="NXI127" s="15"/>
      <c r="NXJ127" s="15"/>
      <c r="NXK127" s="15"/>
      <c r="NXL127" s="15"/>
      <c r="NXM127" s="19"/>
      <c r="NXN127" s="59"/>
      <c r="NXO127" s="59"/>
      <c r="NXP127" s="52"/>
      <c r="NXQ127" s="52"/>
      <c r="NXR127" s="52"/>
      <c r="NXS127" s="52"/>
      <c r="NXT127" s="52"/>
      <c r="NXU127" s="59"/>
      <c r="NXV127" s="59"/>
      <c r="NXW127" s="59"/>
      <c r="NXX127" s="59"/>
      <c r="NXY127" s="60"/>
      <c r="NXZ127" s="278"/>
      <c r="NYA127" s="243"/>
      <c r="NYB127" s="244"/>
      <c r="NYC127" s="244"/>
      <c r="NYD127" s="244"/>
      <c r="NYE127" s="244"/>
      <c r="NYF127" s="244"/>
      <c r="NYG127" s="201"/>
      <c r="NYH127" s="210"/>
      <c r="NYI127" s="15"/>
      <c r="NYJ127" s="15"/>
      <c r="NYK127" s="15"/>
      <c r="NYL127" s="15"/>
      <c r="NYM127" s="15"/>
      <c r="NYN127" s="15"/>
      <c r="NYO127" s="15"/>
      <c r="NYP127" s="15"/>
      <c r="NYQ127" s="15"/>
      <c r="NYR127" s="15"/>
      <c r="NYS127" s="19"/>
      <c r="NYT127" s="15"/>
      <c r="NYU127" s="15"/>
      <c r="NYV127" s="15"/>
      <c r="NYW127" s="15"/>
      <c r="NYX127" s="15"/>
      <c r="NYY127" s="15"/>
      <c r="NYZ127" s="19"/>
      <c r="NZA127" s="59"/>
      <c r="NZB127" s="59"/>
      <c r="NZC127" s="52"/>
      <c r="NZD127" s="52"/>
      <c r="NZE127" s="52"/>
      <c r="NZF127" s="52"/>
      <c r="NZG127" s="52"/>
      <c r="NZH127" s="59"/>
      <c r="NZI127" s="59"/>
      <c r="NZJ127" s="59"/>
      <c r="NZK127" s="59"/>
      <c r="NZL127" s="60"/>
      <c r="NZM127" s="278"/>
      <c r="NZN127" s="243"/>
      <c r="NZO127" s="244"/>
      <c r="NZP127" s="244"/>
      <c r="NZQ127" s="244"/>
      <c r="NZR127" s="244"/>
      <c r="NZS127" s="244"/>
      <c r="NZT127" s="201"/>
      <c r="NZU127" s="210"/>
      <c r="NZV127" s="15"/>
      <c r="NZW127" s="15"/>
      <c r="NZX127" s="15"/>
      <c r="NZY127" s="15"/>
      <c r="NZZ127" s="15"/>
      <c r="OAA127" s="15"/>
      <c r="OAB127" s="15"/>
      <c r="OAC127" s="15"/>
      <c r="OAD127" s="15"/>
      <c r="OAE127" s="15"/>
      <c r="OAF127" s="19"/>
      <c r="OAG127" s="15"/>
      <c r="OAH127" s="15"/>
      <c r="OAI127" s="15"/>
      <c r="OAJ127" s="15"/>
      <c r="OAK127" s="15"/>
      <c r="OAL127" s="15"/>
      <c r="OAM127" s="19"/>
      <c r="OAN127" s="59"/>
      <c r="OAO127" s="59"/>
      <c r="OAP127" s="52"/>
      <c r="OAQ127" s="52"/>
      <c r="OAR127" s="52"/>
      <c r="OAS127" s="52"/>
      <c r="OAT127" s="52"/>
      <c r="OAU127" s="59"/>
      <c r="OAV127" s="59"/>
      <c r="OAW127" s="59"/>
      <c r="OAX127" s="59"/>
      <c r="OAY127" s="60"/>
      <c r="OAZ127" s="278"/>
      <c r="OBA127" s="243"/>
      <c r="OBB127" s="244"/>
      <c r="OBC127" s="244"/>
      <c r="OBD127" s="244"/>
      <c r="OBE127" s="244"/>
      <c r="OBF127" s="244"/>
      <c r="OBG127" s="201"/>
      <c r="OBH127" s="210"/>
      <c r="OBI127" s="15"/>
      <c r="OBJ127" s="15"/>
      <c r="OBK127" s="15"/>
      <c r="OBL127" s="15"/>
      <c r="OBM127" s="15"/>
      <c r="OBN127" s="15"/>
      <c r="OBO127" s="15"/>
      <c r="OBP127" s="15"/>
      <c r="OBQ127" s="15"/>
      <c r="OBR127" s="15"/>
      <c r="OBS127" s="19"/>
      <c r="OBT127" s="15"/>
      <c r="OBU127" s="15"/>
      <c r="OBV127" s="15"/>
      <c r="OBW127" s="15"/>
      <c r="OBX127" s="15"/>
      <c r="OBY127" s="15"/>
      <c r="OBZ127" s="19"/>
      <c r="OCA127" s="59"/>
      <c r="OCB127" s="59"/>
      <c r="OCC127" s="52"/>
      <c r="OCD127" s="52"/>
      <c r="OCE127" s="52"/>
      <c r="OCF127" s="52"/>
      <c r="OCG127" s="52"/>
      <c r="OCH127" s="59"/>
      <c r="OCI127" s="59"/>
      <c r="OCJ127" s="59"/>
      <c r="OCK127" s="59"/>
      <c r="OCL127" s="60"/>
      <c r="OCM127" s="278"/>
      <c r="OCN127" s="243"/>
      <c r="OCO127" s="244"/>
      <c r="OCP127" s="244"/>
      <c r="OCQ127" s="244"/>
      <c r="OCR127" s="244"/>
      <c r="OCS127" s="244"/>
      <c r="OCT127" s="201"/>
      <c r="OCU127" s="210"/>
      <c r="OCV127" s="15"/>
      <c r="OCW127" s="15"/>
      <c r="OCX127" s="15"/>
      <c r="OCY127" s="15"/>
      <c r="OCZ127" s="15"/>
      <c r="ODA127" s="15"/>
      <c r="ODB127" s="15"/>
      <c r="ODC127" s="15"/>
      <c r="ODD127" s="15"/>
      <c r="ODE127" s="15"/>
      <c r="ODF127" s="19"/>
      <c r="ODG127" s="15"/>
      <c r="ODH127" s="15"/>
      <c r="ODI127" s="15"/>
      <c r="ODJ127" s="15"/>
      <c r="ODK127" s="15"/>
      <c r="ODL127" s="15"/>
      <c r="ODM127" s="19"/>
      <c r="ODN127" s="59"/>
      <c r="ODO127" s="59"/>
      <c r="ODP127" s="52"/>
      <c r="ODQ127" s="52"/>
      <c r="ODR127" s="52"/>
      <c r="ODS127" s="52"/>
      <c r="ODT127" s="52"/>
      <c r="ODU127" s="59"/>
      <c r="ODV127" s="59"/>
      <c r="ODW127" s="59"/>
      <c r="ODX127" s="59"/>
      <c r="ODY127" s="60"/>
      <c r="ODZ127" s="278"/>
      <c r="OEA127" s="243"/>
      <c r="OEB127" s="244"/>
      <c r="OEC127" s="244"/>
      <c r="OED127" s="244"/>
      <c r="OEE127" s="244"/>
      <c r="OEF127" s="244"/>
      <c r="OEG127" s="201"/>
      <c r="OEH127" s="210"/>
      <c r="OEI127" s="15"/>
      <c r="OEJ127" s="15"/>
      <c r="OEK127" s="15"/>
      <c r="OEL127" s="15"/>
      <c r="OEM127" s="15"/>
      <c r="OEN127" s="15"/>
      <c r="OEO127" s="15"/>
      <c r="OEP127" s="15"/>
      <c r="OEQ127" s="15"/>
      <c r="OER127" s="15"/>
      <c r="OES127" s="19"/>
      <c r="OET127" s="15"/>
      <c r="OEU127" s="15"/>
      <c r="OEV127" s="15"/>
      <c r="OEW127" s="15"/>
      <c r="OEX127" s="15"/>
      <c r="OEY127" s="15"/>
      <c r="OEZ127" s="19"/>
      <c r="OFA127" s="59"/>
      <c r="OFB127" s="59"/>
      <c r="OFC127" s="52"/>
      <c r="OFD127" s="52"/>
      <c r="OFE127" s="52"/>
      <c r="OFF127" s="52"/>
      <c r="OFG127" s="52"/>
      <c r="OFH127" s="59"/>
      <c r="OFI127" s="59"/>
      <c r="OFJ127" s="59"/>
      <c r="OFK127" s="59"/>
      <c r="OFL127" s="60"/>
      <c r="OFM127" s="278"/>
      <c r="OFN127" s="243"/>
      <c r="OFO127" s="244"/>
      <c r="OFP127" s="244"/>
      <c r="OFQ127" s="244"/>
      <c r="OFR127" s="244"/>
      <c r="OFS127" s="244"/>
      <c r="OFT127" s="201"/>
      <c r="OFU127" s="210"/>
      <c r="OFV127" s="15"/>
      <c r="OFW127" s="15"/>
      <c r="OFX127" s="15"/>
      <c r="OFY127" s="15"/>
      <c r="OFZ127" s="15"/>
      <c r="OGA127" s="15"/>
      <c r="OGB127" s="15"/>
      <c r="OGC127" s="15"/>
      <c r="OGD127" s="15"/>
      <c r="OGE127" s="15"/>
      <c r="OGF127" s="19"/>
      <c r="OGG127" s="15"/>
      <c r="OGH127" s="15"/>
      <c r="OGI127" s="15"/>
      <c r="OGJ127" s="15"/>
      <c r="OGK127" s="15"/>
      <c r="OGL127" s="15"/>
      <c r="OGM127" s="19"/>
      <c r="OGN127" s="59"/>
      <c r="OGO127" s="59"/>
      <c r="OGP127" s="52"/>
      <c r="OGQ127" s="52"/>
      <c r="OGR127" s="52"/>
      <c r="OGS127" s="52"/>
      <c r="OGT127" s="52"/>
      <c r="OGU127" s="59"/>
      <c r="OGV127" s="59"/>
      <c r="OGW127" s="59"/>
      <c r="OGX127" s="59"/>
      <c r="OGY127" s="60"/>
      <c r="OGZ127" s="278"/>
      <c r="OHA127" s="243"/>
      <c r="OHB127" s="244"/>
      <c r="OHC127" s="244"/>
      <c r="OHD127" s="244"/>
      <c r="OHE127" s="244"/>
      <c r="OHF127" s="244"/>
      <c r="OHG127" s="201"/>
      <c r="OHH127" s="210"/>
      <c r="OHI127" s="15"/>
      <c r="OHJ127" s="15"/>
      <c r="OHK127" s="15"/>
      <c r="OHL127" s="15"/>
      <c r="OHM127" s="15"/>
      <c r="OHN127" s="15"/>
      <c r="OHO127" s="15"/>
      <c r="OHP127" s="15"/>
      <c r="OHQ127" s="15"/>
      <c r="OHR127" s="15"/>
      <c r="OHS127" s="19"/>
      <c r="OHT127" s="15"/>
      <c r="OHU127" s="15"/>
      <c r="OHV127" s="15"/>
      <c r="OHW127" s="15"/>
      <c r="OHX127" s="15"/>
      <c r="OHY127" s="15"/>
      <c r="OHZ127" s="19"/>
      <c r="OIA127" s="59"/>
      <c r="OIB127" s="59"/>
      <c r="OIC127" s="52"/>
      <c r="OID127" s="52"/>
      <c r="OIE127" s="52"/>
      <c r="OIF127" s="52"/>
      <c r="OIG127" s="52"/>
      <c r="OIH127" s="59"/>
      <c r="OII127" s="59"/>
      <c r="OIJ127" s="59"/>
      <c r="OIK127" s="59"/>
      <c r="OIL127" s="60"/>
      <c r="OIM127" s="278"/>
      <c r="OIN127" s="243"/>
      <c r="OIO127" s="244"/>
      <c r="OIP127" s="244"/>
      <c r="OIQ127" s="244"/>
      <c r="OIR127" s="244"/>
      <c r="OIS127" s="244"/>
      <c r="OIT127" s="201"/>
      <c r="OIU127" s="210"/>
      <c r="OIV127" s="15"/>
      <c r="OIW127" s="15"/>
      <c r="OIX127" s="15"/>
      <c r="OIY127" s="15"/>
      <c r="OIZ127" s="15"/>
      <c r="OJA127" s="15"/>
      <c r="OJB127" s="15"/>
      <c r="OJC127" s="15"/>
      <c r="OJD127" s="15"/>
      <c r="OJE127" s="15"/>
      <c r="OJF127" s="19"/>
      <c r="OJG127" s="15"/>
      <c r="OJH127" s="15"/>
      <c r="OJI127" s="15"/>
      <c r="OJJ127" s="15"/>
      <c r="OJK127" s="15"/>
      <c r="OJL127" s="15"/>
      <c r="OJM127" s="19"/>
      <c r="OJN127" s="59"/>
      <c r="OJO127" s="59"/>
      <c r="OJP127" s="52"/>
      <c r="OJQ127" s="52"/>
      <c r="OJR127" s="52"/>
      <c r="OJS127" s="52"/>
      <c r="OJT127" s="52"/>
      <c r="OJU127" s="59"/>
      <c r="OJV127" s="59"/>
      <c r="OJW127" s="59"/>
      <c r="OJX127" s="59"/>
      <c r="OJY127" s="60"/>
      <c r="OJZ127" s="278"/>
      <c r="OKA127" s="243"/>
      <c r="OKB127" s="244"/>
      <c r="OKC127" s="244"/>
      <c r="OKD127" s="244"/>
      <c r="OKE127" s="244"/>
      <c r="OKF127" s="244"/>
      <c r="OKG127" s="201"/>
      <c r="OKH127" s="210"/>
      <c r="OKI127" s="15"/>
      <c r="OKJ127" s="15"/>
      <c r="OKK127" s="15"/>
      <c r="OKL127" s="15"/>
      <c r="OKM127" s="15"/>
      <c r="OKN127" s="15"/>
      <c r="OKO127" s="15"/>
      <c r="OKP127" s="15"/>
      <c r="OKQ127" s="15"/>
      <c r="OKR127" s="15"/>
      <c r="OKS127" s="19"/>
      <c r="OKT127" s="15"/>
      <c r="OKU127" s="15"/>
      <c r="OKV127" s="15"/>
      <c r="OKW127" s="15"/>
      <c r="OKX127" s="15"/>
      <c r="OKY127" s="15"/>
      <c r="OKZ127" s="19"/>
      <c r="OLA127" s="59"/>
      <c r="OLB127" s="59"/>
      <c r="OLC127" s="52"/>
      <c r="OLD127" s="52"/>
      <c r="OLE127" s="52"/>
      <c r="OLF127" s="52"/>
      <c r="OLG127" s="52"/>
      <c r="OLH127" s="59"/>
      <c r="OLI127" s="59"/>
      <c r="OLJ127" s="59"/>
      <c r="OLK127" s="59"/>
      <c r="OLL127" s="60"/>
      <c r="OLM127" s="278"/>
      <c r="OLN127" s="243"/>
      <c r="OLO127" s="244"/>
      <c r="OLP127" s="244"/>
      <c r="OLQ127" s="244"/>
      <c r="OLR127" s="244"/>
      <c r="OLS127" s="244"/>
      <c r="OLT127" s="201"/>
      <c r="OLU127" s="210"/>
      <c r="OLV127" s="15"/>
      <c r="OLW127" s="15"/>
      <c r="OLX127" s="15"/>
      <c r="OLY127" s="15"/>
      <c r="OLZ127" s="15"/>
      <c r="OMA127" s="15"/>
      <c r="OMB127" s="15"/>
      <c r="OMC127" s="15"/>
      <c r="OMD127" s="15"/>
      <c r="OME127" s="15"/>
      <c r="OMF127" s="19"/>
      <c r="OMG127" s="15"/>
      <c r="OMH127" s="15"/>
      <c r="OMI127" s="15"/>
      <c r="OMJ127" s="15"/>
      <c r="OMK127" s="15"/>
      <c r="OML127" s="15"/>
      <c r="OMM127" s="19"/>
      <c r="OMN127" s="59"/>
      <c r="OMO127" s="59"/>
      <c r="OMP127" s="52"/>
      <c r="OMQ127" s="52"/>
      <c r="OMR127" s="52"/>
      <c r="OMS127" s="52"/>
      <c r="OMT127" s="52"/>
      <c r="OMU127" s="59"/>
      <c r="OMV127" s="59"/>
      <c r="OMW127" s="59"/>
      <c r="OMX127" s="59"/>
      <c r="OMY127" s="60"/>
      <c r="OMZ127" s="278"/>
      <c r="ONA127" s="243"/>
      <c r="ONB127" s="244"/>
      <c r="ONC127" s="244"/>
      <c r="OND127" s="244"/>
      <c r="ONE127" s="244"/>
      <c r="ONF127" s="244"/>
      <c r="ONG127" s="201"/>
      <c r="ONH127" s="210"/>
      <c r="ONI127" s="15"/>
      <c r="ONJ127" s="15"/>
      <c r="ONK127" s="15"/>
      <c r="ONL127" s="15"/>
      <c r="ONM127" s="15"/>
      <c r="ONN127" s="15"/>
      <c r="ONO127" s="15"/>
      <c r="ONP127" s="15"/>
      <c r="ONQ127" s="15"/>
      <c r="ONR127" s="15"/>
      <c r="ONS127" s="19"/>
      <c r="ONT127" s="15"/>
      <c r="ONU127" s="15"/>
      <c r="ONV127" s="15"/>
      <c r="ONW127" s="15"/>
      <c r="ONX127" s="15"/>
      <c r="ONY127" s="15"/>
      <c r="ONZ127" s="19"/>
      <c r="OOA127" s="59"/>
      <c r="OOB127" s="59"/>
      <c r="OOC127" s="52"/>
      <c r="OOD127" s="52"/>
      <c r="OOE127" s="52"/>
      <c r="OOF127" s="52"/>
      <c r="OOG127" s="52"/>
      <c r="OOH127" s="59"/>
      <c r="OOI127" s="59"/>
      <c r="OOJ127" s="59"/>
      <c r="OOK127" s="59"/>
      <c r="OOL127" s="60"/>
      <c r="OOM127" s="278"/>
      <c r="OON127" s="243"/>
      <c r="OOO127" s="244"/>
      <c r="OOP127" s="244"/>
      <c r="OOQ127" s="244"/>
      <c r="OOR127" s="244"/>
      <c r="OOS127" s="244"/>
      <c r="OOT127" s="201"/>
      <c r="OOU127" s="210"/>
      <c r="OOV127" s="15"/>
      <c r="OOW127" s="15"/>
      <c r="OOX127" s="15"/>
      <c r="OOY127" s="15"/>
      <c r="OOZ127" s="15"/>
      <c r="OPA127" s="15"/>
      <c r="OPB127" s="15"/>
      <c r="OPC127" s="15"/>
      <c r="OPD127" s="15"/>
      <c r="OPE127" s="15"/>
      <c r="OPF127" s="19"/>
      <c r="OPG127" s="15"/>
      <c r="OPH127" s="15"/>
      <c r="OPI127" s="15"/>
      <c r="OPJ127" s="15"/>
      <c r="OPK127" s="15"/>
      <c r="OPL127" s="15"/>
      <c r="OPM127" s="19"/>
      <c r="OPN127" s="59"/>
      <c r="OPO127" s="59"/>
      <c r="OPP127" s="52"/>
      <c r="OPQ127" s="52"/>
      <c r="OPR127" s="52"/>
      <c r="OPS127" s="52"/>
      <c r="OPT127" s="52"/>
      <c r="OPU127" s="59"/>
      <c r="OPV127" s="59"/>
      <c r="OPW127" s="59"/>
      <c r="OPX127" s="59"/>
      <c r="OPY127" s="60"/>
      <c r="OPZ127" s="278"/>
      <c r="OQA127" s="243"/>
      <c r="OQB127" s="244"/>
      <c r="OQC127" s="244"/>
      <c r="OQD127" s="244"/>
      <c r="OQE127" s="244"/>
      <c r="OQF127" s="244"/>
      <c r="OQG127" s="201"/>
      <c r="OQH127" s="210"/>
      <c r="OQI127" s="15"/>
      <c r="OQJ127" s="15"/>
      <c r="OQK127" s="15"/>
      <c r="OQL127" s="15"/>
      <c r="OQM127" s="15"/>
      <c r="OQN127" s="15"/>
      <c r="OQO127" s="15"/>
      <c r="OQP127" s="15"/>
      <c r="OQQ127" s="15"/>
      <c r="OQR127" s="15"/>
      <c r="OQS127" s="19"/>
      <c r="OQT127" s="15"/>
      <c r="OQU127" s="15"/>
      <c r="OQV127" s="15"/>
      <c r="OQW127" s="15"/>
      <c r="OQX127" s="15"/>
      <c r="OQY127" s="15"/>
      <c r="OQZ127" s="19"/>
      <c r="ORA127" s="59"/>
      <c r="ORB127" s="59"/>
      <c r="ORC127" s="52"/>
      <c r="ORD127" s="52"/>
      <c r="ORE127" s="52"/>
      <c r="ORF127" s="52"/>
      <c r="ORG127" s="52"/>
      <c r="ORH127" s="59"/>
      <c r="ORI127" s="59"/>
      <c r="ORJ127" s="59"/>
      <c r="ORK127" s="59"/>
      <c r="ORL127" s="60"/>
      <c r="ORM127" s="278"/>
      <c r="ORN127" s="243"/>
      <c r="ORO127" s="244"/>
      <c r="ORP127" s="244"/>
      <c r="ORQ127" s="244"/>
      <c r="ORR127" s="244"/>
      <c r="ORS127" s="244"/>
      <c r="ORT127" s="201"/>
      <c r="ORU127" s="210"/>
      <c r="ORV127" s="15"/>
      <c r="ORW127" s="15"/>
      <c r="ORX127" s="15"/>
      <c r="ORY127" s="15"/>
      <c r="ORZ127" s="15"/>
      <c r="OSA127" s="15"/>
      <c r="OSB127" s="15"/>
      <c r="OSC127" s="15"/>
      <c r="OSD127" s="15"/>
      <c r="OSE127" s="15"/>
      <c r="OSF127" s="19"/>
      <c r="OSG127" s="15"/>
      <c r="OSH127" s="15"/>
      <c r="OSI127" s="15"/>
      <c r="OSJ127" s="15"/>
      <c r="OSK127" s="15"/>
      <c r="OSL127" s="15"/>
      <c r="OSM127" s="19"/>
      <c r="OSN127" s="59"/>
      <c r="OSO127" s="59"/>
      <c r="OSP127" s="52"/>
      <c r="OSQ127" s="52"/>
      <c r="OSR127" s="52"/>
      <c r="OSS127" s="52"/>
      <c r="OST127" s="52"/>
      <c r="OSU127" s="59"/>
      <c r="OSV127" s="59"/>
      <c r="OSW127" s="59"/>
      <c r="OSX127" s="59"/>
      <c r="OSY127" s="60"/>
      <c r="OSZ127" s="278"/>
      <c r="OTA127" s="243"/>
      <c r="OTB127" s="244"/>
      <c r="OTC127" s="244"/>
      <c r="OTD127" s="244"/>
      <c r="OTE127" s="244"/>
      <c r="OTF127" s="244"/>
      <c r="OTG127" s="201"/>
      <c r="OTH127" s="210"/>
      <c r="OTI127" s="15"/>
      <c r="OTJ127" s="15"/>
      <c r="OTK127" s="15"/>
      <c r="OTL127" s="15"/>
      <c r="OTM127" s="15"/>
      <c r="OTN127" s="15"/>
      <c r="OTO127" s="15"/>
      <c r="OTP127" s="15"/>
      <c r="OTQ127" s="15"/>
      <c r="OTR127" s="15"/>
      <c r="OTS127" s="19"/>
      <c r="OTT127" s="15"/>
      <c r="OTU127" s="15"/>
      <c r="OTV127" s="15"/>
      <c r="OTW127" s="15"/>
      <c r="OTX127" s="15"/>
      <c r="OTY127" s="15"/>
      <c r="OTZ127" s="19"/>
      <c r="OUA127" s="59"/>
      <c r="OUB127" s="59"/>
      <c r="OUC127" s="52"/>
      <c r="OUD127" s="52"/>
      <c r="OUE127" s="52"/>
      <c r="OUF127" s="52"/>
      <c r="OUG127" s="52"/>
      <c r="OUH127" s="59"/>
      <c r="OUI127" s="59"/>
      <c r="OUJ127" s="59"/>
      <c r="OUK127" s="59"/>
      <c r="OUL127" s="60"/>
      <c r="OUM127" s="278"/>
      <c r="OUN127" s="243"/>
      <c r="OUO127" s="244"/>
      <c r="OUP127" s="244"/>
      <c r="OUQ127" s="244"/>
      <c r="OUR127" s="244"/>
      <c r="OUS127" s="244"/>
      <c r="OUT127" s="201"/>
      <c r="OUU127" s="210"/>
      <c r="OUV127" s="15"/>
      <c r="OUW127" s="15"/>
      <c r="OUX127" s="15"/>
      <c r="OUY127" s="15"/>
      <c r="OUZ127" s="15"/>
      <c r="OVA127" s="15"/>
      <c r="OVB127" s="15"/>
      <c r="OVC127" s="15"/>
      <c r="OVD127" s="15"/>
      <c r="OVE127" s="15"/>
      <c r="OVF127" s="19"/>
      <c r="OVG127" s="15"/>
      <c r="OVH127" s="15"/>
      <c r="OVI127" s="15"/>
      <c r="OVJ127" s="15"/>
      <c r="OVK127" s="15"/>
      <c r="OVL127" s="15"/>
      <c r="OVM127" s="19"/>
      <c r="OVN127" s="59"/>
      <c r="OVO127" s="59"/>
      <c r="OVP127" s="52"/>
      <c r="OVQ127" s="52"/>
      <c r="OVR127" s="52"/>
      <c r="OVS127" s="52"/>
      <c r="OVT127" s="52"/>
      <c r="OVU127" s="59"/>
      <c r="OVV127" s="59"/>
      <c r="OVW127" s="59"/>
      <c r="OVX127" s="59"/>
      <c r="OVY127" s="60"/>
      <c r="OVZ127" s="278"/>
      <c r="OWA127" s="243"/>
      <c r="OWB127" s="244"/>
      <c r="OWC127" s="244"/>
      <c r="OWD127" s="244"/>
      <c r="OWE127" s="244"/>
      <c r="OWF127" s="244"/>
      <c r="OWG127" s="201"/>
      <c r="OWH127" s="210"/>
      <c r="OWI127" s="15"/>
      <c r="OWJ127" s="15"/>
      <c r="OWK127" s="15"/>
      <c r="OWL127" s="15"/>
      <c r="OWM127" s="15"/>
      <c r="OWN127" s="15"/>
      <c r="OWO127" s="15"/>
      <c r="OWP127" s="15"/>
      <c r="OWQ127" s="15"/>
      <c r="OWR127" s="15"/>
      <c r="OWS127" s="19"/>
      <c r="OWT127" s="15"/>
      <c r="OWU127" s="15"/>
      <c r="OWV127" s="15"/>
      <c r="OWW127" s="15"/>
      <c r="OWX127" s="15"/>
      <c r="OWY127" s="15"/>
      <c r="OWZ127" s="19"/>
      <c r="OXA127" s="59"/>
      <c r="OXB127" s="59"/>
      <c r="OXC127" s="52"/>
      <c r="OXD127" s="52"/>
      <c r="OXE127" s="52"/>
      <c r="OXF127" s="52"/>
      <c r="OXG127" s="52"/>
      <c r="OXH127" s="59"/>
      <c r="OXI127" s="59"/>
      <c r="OXJ127" s="59"/>
      <c r="OXK127" s="59"/>
      <c r="OXL127" s="60"/>
      <c r="OXM127" s="278"/>
      <c r="OXN127" s="243"/>
      <c r="OXO127" s="244"/>
      <c r="OXP127" s="244"/>
      <c r="OXQ127" s="244"/>
      <c r="OXR127" s="244"/>
      <c r="OXS127" s="244"/>
      <c r="OXT127" s="201"/>
      <c r="OXU127" s="210"/>
      <c r="OXV127" s="15"/>
      <c r="OXW127" s="15"/>
      <c r="OXX127" s="15"/>
      <c r="OXY127" s="15"/>
      <c r="OXZ127" s="15"/>
      <c r="OYA127" s="15"/>
      <c r="OYB127" s="15"/>
      <c r="OYC127" s="15"/>
      <c r="OYD127" s="15"/>
      <c r="OYE127" s="15"/>
      <c r="OYF127" s="19"/>
      <c r="OYG127" s="15"/>
      <c r="OYH127" s="15"/>
      <c r="OYI127" s="15"/>
      <c r="OYJ127" s="15"/>
      <c r="OYK127" s="15"/>
      <c r="OYL127" s="15"/>
      <c r="OYM127" s="19"/>
      <c r="OYN127" s="59"/>
      <c r="OYO127" s="59"/>
      <c r="OYP127" s="52"/>
      <c r="OYQ127" s="52"/>
      <c r="OYR127" s="52"/>
      <c r="OYS127" s="52"/>
      <c r="OYT127" s="52"/>
      <c r="OYU127" s="59"/>
      <c r="OYV127" s="59"/>
      <c r="OYW127" s="59"/>
      <c r="OYX127" s="59"/>
      <c r="OYY127" s="60"/>
      <c r="OYZ127" s="278"/>
      <c r="OZA127" s="243"/>
      <c r="OZB127" s="244"/>
      <c r="OZC127" s="244"/>
      <c r="OZD127" s="244"/>
      <c r="OZE127" s="244"/>
      <c r="OZF127" s="244"/>
      <c r="OZG127" s="201"/>
      <c r="OZH127" s="210"/>
      <c r="OZI127" s="15"/>
      <c r="OZJ127" s="15"/>
      <c r="OZK127" s="15"/>
      <c r="OZL127" s="15"/>
      <c r="OZM127" s="15"/>
      <c r="OZN127" s="15"/>
      <c r="OZO127" s="15"/>
      <c r="OZP127" s="15"/>
      <c r="OZQ127" s="15"/>
      <c r="OZR127" s="15"/>
      <c r="OZS127" s="19"/>
      <c r="OZT127" s="15"/>
      <c r="OZU127" s="15"/>
      <c r="OZV127" s="15"/>
      <c r="OZW127" s="15"/>
      <c r="OZX127" s="15"/>
      <c r="OZY127" s="15"/>
      <c r="OZZ127" s="19"/>
      <c r="PAA127" s="59"/>
      <c r="PAB127" s="59"/>
      <c r="PAC127" s="52"/>
      <c r="PAD127" s="52"/>
      <c r="PAE127" s="52"/>
      <c r="PAF127" s="52"/>
      <c r="PAG127" s="52"/>
      <c r="PAH127" s="59"/>
      <c r="PAI127" s="59"/>
      <c r="PAJ127" s="59"/>
      <c r="PAK127" s="59"/>
      <c r="PAL127" s="60"/>
      <c r="PAM127" s="278"/>
      <c r="PAN127" s="243"/>
      <c r="PAO127" s="244"/>
      <c r="PAP127" s="244"/>
      <c r="PAQ127" s="244"/>
      <c r="PAR127" s="244"/>
      <c r="PAS127" s="244"/>
      <c r="PAT127" s="201"/>
      <c r="PAU127" s="210"/>
      <c r="PAV127" s="15"/>
      <c r="PAW127" s="15"/>
      <c r="PAX127" s="15"/>
      <c r="PAY127" s="15"/>
      <c r="PAZ127" s="15"/>
      <c r="PBA127" s="15"/>
      <c r="PBB127" s="15"/>
      <c r="PBC127" s="15"/>
      <c r="PBD127" s="15"/>
      <c r="PBE127" s="15"/>
      <c r="PBF127" s="19"/>
      <c r="PBG127" s="15"/>
      <c r="PBH127" s="15"/>
      <c r="PBI127" s="15"/>
      <c r="PBJ127" s="15"/>
      <c r="PBK127" s="15"/>
      <c r="PBL127" s="15"/>
      <c r="PBM127" s="19"/>
      <c r="PBN127" s="59"/>
      <c r="PBO127" s="59"/>
      <c r="PBP127" s="52"/>
      <c r="PBQ127" s="52"/>
      <c r="PBR127" s="52"/>
      <c r="PBS127" s="52"/>
      <c r="PBT127" s="52"/>
      <c r="PBU127" s="59"/>
      <c r="PBV127" s="59"/>
      <c r="PBW127" s="59"/>
      <c r="PBX127" s="59"/>
      <c r="PBY127" s="60"/>
      <c r="PBZ127" s="278"/>
      <c r="PCA127" s="243"/>
      <c r="PCB127" s="244"/>
      <c r="PCC127" s="244"/>
      <c r="PCD127" s="244"/>
      <c r="PCE127" s="244"/>
      <c r="PCF127" s="244"/>
      <c r="PCG127" s="201"/>
      <c r="PCH127" s="210"/>
      <c r="PCI127" s="15"/>
      <c r="PCJ127" s="15"/>
      <c r="PCK127" s="15"/>
      <c r="PCL127" s="15"/>
      <c r="PCM127" s="15"/>
      <c r="PCN127" s="15"/>
      <c r="PCO127" s="15"/>
      <c r="PCP127" s="15"/>
      <c r="PCQ127" s="15"/>
      <c r="PCR127" s="15"/>
      <c r="PCS127" s="19"/>
      <c r="PCT127" s="15"/>
      <c r="PCU127" s="15"/>
      <c r="PCV127" s="15"/>
      <c r="PCW127" s="15"/>
      <c r="PCX127" s="15"/>
      <c r="PCY127" s="15"/>
      <c r="PCZ127" s="19"/>
      <c r="PDA127" s="59"/>
      <c r="PDB127" s="59"/>
      <c r="PDC127" s="52"/>
      <c r="PDD127" s="52"/>
      <c r="PDE127" s="52"/>
      <c r="PDF127" s="52"/>
      <c r="PDG127" s="52"/>
      <c r="PDH127" s="59"/>
      <c r="PDI127" s="59"/>
      <c r="PDJ127" s="59"/>
      <c r="PDK127" s="59"/>
      <c r="PDL127" s="60"/>
      <c r="PDM127" s="278"/>
      <c r="PDN127" s="243"/>
      <c r="PDO127" s="244"/>
      <c r="PDP127" s="244"/>
      <c r="PDQ127" s="244"/>
      <c r="PDR127" s="244"/>
      <c r="PDS127" s="244"/>
      <c r="PDT127" s="201"/>
      <c r="PDU127" s="210"/>
      <c r="PDV127" s="15"/>
      <c r="PDW127" s="15"/>
      <c r="PDX127" s="15"/>
      <c r="PDY127" s="15"/>
      <c r="PDZ127" s="15"/>
      <c r="PEA127" s="15"/>
      <c r="PEB127" s="15"/>
      <c r="PEC127" s="15"/>
      <c r="PED127" s="15"/>
      <c r="PEE127" s="15"/>
      <c r="PEF127" s="19"/>
      <c r="PEG127" s="15"/>
      <c r="PEH127" s="15"/>
      <c r="PEI127" s="15"/>
      <c r="PEJ127" s="15"/>
      <c r="PEK127" s="15"/>
      <c r="PEL127" s="15"/>
      <c r="PEM127" s="19"/>
      <c r="PEN127" s="59"/>
      <c r="PEO127" s="59"/>
      <c r="PEP127" s="52"/>
      <c r="PEQ127" s="52"/>
      <c r="PER127" s="52"/>
      <c r="PES127" s="52"/>
      <c r="PET127" s="52"/>
      <c r="PEU127" s="59"/>
      <c r="PEV127" s="59"/>
      <c r="PEW127" s="59"/>
      <c r="PEX127" s="59"/>
      <c r="PEY127" s="60"/>
      <c r="PEZ127" s="278"/>
      <c r="PFA127" s="243"/>
      <c r="PFB127" s="244"/>
      <c r="PFC127" s="244"/>
      <c r="PFD127" s="244"/>
      <c r="PFE127" s="244"/>
      <c r="PFF127" s="244"/>
      <c r="PFG127" s="201"/>
      <c r="PFH127" s="210"/>
      <c r="PFI127" s="15"/>
      <c r="PFJ127" s="15"/>
      <c r="PFK127" s="15"/>
      <c r="PFL127" s="15"/>
      <c r="PFM127" s="15"/>
      <c r="PFN127" s="15"/>
      <c r="PFO127" s="15"/>
      <c r="PFP127" s="15"/>
      <c r="PFQ127" s="15"/>
      <c r="PFR127" s="15"/>
      <c r="PFS127" s="19"/>
      <c r="PFT127" s="15"/>
      <c r="PFU127" s="15"/>
      <c r="PFV127" s="15"/>
      <c r="PFW127" s="15"/>
      <c r="PFX127" s="15"/>
      <c r="PFY127" s="15"/>
      <c r="PFZ127" s="19"/>
      <c r="PGA127" s="59"/>
      <c r="PGB127" s="59"/>
      <c r="PGC127" s="52"/>
      <c r="PGD127" s="52"/>
      <c r="PGE127" s="52"/>
      <c r="PGF127" s="52"/>
      <c r="PGG127" s="52"/>
      <c r="PGH127" s="59"/>
      <c r="PGI127" s="59"/>
      <c r="PGJ127" s="59"/>
      <c r="PGK127" s="59"/>
      <c r="PGL127" s="60"/>
      <c r="PGM127" s="278"/>
      <c r="PGN127" s="243"/>
      <c r="PGO127" s="244"/>
      <c r="PGP127" s="244"/>
      <c r="PGQ127" s="244"/>
      <c r="PGR127" s="244"/>
      <c r="PGS127" s="244"/>
      <c r="PGT127" s="201"/>
      <c r="PGU127" s="210"/>
      <c r="PGV127" s="15"/>
      <c r="PGW127" s="15"/>
      <c r="PGX127" s="15"/>
      <c r="PGY127" s="15"/>
      <c r="PGZ127" s="15"/>
      <c r="PHA127" s="15"/>
      <c r="PHB127" s="15"/>
      <c r="PHC127" s="15"/>
      <c r="PHD127" s="15"/>
      <c r="PHE127" s="15"/>
      <c r="PHF127" s="19"/>
      <c r="PHG127" s="15"/>
      <c r="PHH127" s="15"/>
      <c r="PHI127" s="15"/>
      <c r="PHJ127" s="15"/>
      <c r="PHK127" s="15"/>
      <c r="PHL127" s="15"/>
      <c r="PHM127" s="19"/>
      <c r="PHN127" s="59"/>
      <c r="PHO127" s="59"/>
      <c r="PHP127" s="52"/>
      <c r="PHQ127" s="52"/>
      <c r="PHR127" s="52"/>
      <c r="PHS127" s="52"/>
      <c r="PHT127" s="52"/>
      <c r="PHU127" s="59"/>
      <c r="PHV127" s="59"/>
      <c r="PHW127" s="59"/>
      <c r="PHX127" s="59"/>
      <c r="PHY127" s="60"/>
      <c r="PHZ127" s="278"/>
      <c r="PIA127" s="243"/>
      <c r="PIB127" s="244"/>
      <c r="PIC127" s="244"/>
      <c r="PID127" s="244"/>
      <c r="PIE127" s="244"/>
      <c r="PIF127" s="244"/>
      <c r="PIG127" s="201"/>
      <c r="PIH127" s="210"/>
      <c r="PII127" s="15"/>
      <c r="PIJ127" s="15"/>
      <c r="PIK127" s="15"/>
      <c r="PIL127" s="15"/>
      <c r="PIM127" s="15"/>
      <c r="PIN127" s="15"/>
      <c r="PIO127" s="15"/>
      <c r="PIP127" s="15"/>
      <c r="PIQ127" s="15"/>
      <c r="PIR127" s="15"/>
      <c r="PIS127" s="19"/>
      <c r="PIT127" s="15"/>
      <c r="PIU127" s="15"/>
      <c r="PIV127" s="15"/>
      <c r="PIW127" s="15"/>
      <c r="PIX127" s="15"/>
      <c r="PIY127" s="15"/>
      <c r="PIZ127" s="19"/>
      <c r="PJA127" s="59"/>
      <c r="PJB127" s="59"/>
      <c r="PJC127" s="52"/>
      <c r="PJD127" s="52"/>
      <c r="PJE127" s="52"/>
      <c r="PJF127" s="52"/>
      <c r="PJG127" s="52"/>
      <c r="PJH127" s="59"/>
      <c r="PJI127" s="59"/>
      <c r="PJJ127" s="59"/>
      <c r="PJK127" s="59"/>
      <c r="PJL127" s="60"/>
      <c r="PJM127" s="278"/>
      <c r="PJN127" s="243"/>
      <c r="PJO127" s="244"/>
      <c r="PJP127" s="244"/>
      <c r="PJQ127" s="244"/>
      <c r="PJR127" s="244"/>
      <c r="PJS127" s="244"/>
      <c r="PJT127" s="201"/>
      <c r="PJU127" s="210"/>
      <c r="PJV127" s="15"/>
      <c r="PJW127" s="15"/>
      <c r="PJX127" s="15"/>
      <c r="PJY127" s="15"/>
      <c r="PJZ127" s="15"/>
      <c r="PKA127" s="15"/>
      <c r="PKB127" s="15"/>
      <c r="PKC127" s="15"/>
      <c r="PKD127" s="15"/>
      <c r="PKE127" s="15"/>
      <c r="PKF127" s="19"/>
      <c r="PKG127" s="15"/>
      <c r="PKH127" s="15"/>
      <c r="PKI127" s="15"/>
      <c r="PKJ127" s="15"/>
      <c r="PKK127" s="15"/>
      <c r="PKL127" s="15"/>
      <c r="PKM127" s="19"/>
      <c r="PKN127" s="59"/>
      <c r="PKO127" s="59"/>
      <c r="PKP127" s="52"/>
      <c r="PKQ127" s="52"/>
      <c r="PKR127" s="52"/>
      <c r="PKS127" s="52"/>
      <c r="PKT127" s="52"/>
      <c r="PKU127" s="59"/>
      <c r="PKV127" s="59"/>
      <c r="PKW127" s="59"/>
      <c r="PKX127" s="59"/>
      <c r="PKY127" s="60"/>
      <c r="PKZ127" s="278"/>
      <c r="PLA127" s="243"/>
      <c r="PLB127" s="244"/>
      <c r="PLC127" s="244"/>
      <c r="PLD127" s="244"/>
      <c r="PLE127" s="244"/>
      <c r="PLF127" s="244"/>
      <c r="PLG127" s="201"/>
      <c r="PLH127" s="210"/>
      <c r="PLI127" s="15"/>
      <c r="PLJ127" s="15"/>
      <c r="PLK127" s="15"/>
      <c r="PLL127" s="15"/>
      <c r="PLM127" s="15"/>
      <c r="PLN127" s="15"/>
      <c r="PLO127" s="15"/>
      <c r="PLP127" s="15"/>
      <c r="PLQ127" s="15"/>
      <c r="PLR127" s="15"/>
      <c r="PLS127" s="19"/>
      <c r="PLT127" s="15"/>
      <c r="PLU127" s="15"/>
      <c r="PLV127" s="15"/>
      <c r="PLW127" s="15"/>
      <c r="PLX127" s="15"/>
      <c r="PLY127" s="15"/>
      <c r="PLZ127" s="19"/>
      <c r="PMA127" s="59"/>
      <c r="PMB127" s="59"/>
      <c r="PMC127" s="52"/>
      <c r="PMD127" s="52"/>
      <c r="PME127" s="52"/>
      <c r="PMF127" s="52"/>
      <c r="PMG127" s="52"/>
      <c r="PMH127" s="59"/>
      <c r="PMI127" s="59"/>
      <c r="PMJ127" s="59"/>
      <c r="PMK127" s="59"/>
      <c r="PML127" s="60"/>
      <c r="PMM127" s="278"/>
      <c r="PMN127" s="243"/>
      <c r="PMO127" s="244"/>
      <c r="PMP127" s="244"/>
      <c r="PMQ127" s="244"/>
      <c r="PMR127" s="244"/>
      <c r="PMS127" s="244"/>
      <c r="PMT127" s="201"/>
      <c r="PMU127" s="210"/>
      <c r="PMV127" s="15"/>
      <c r="PMW127" s="15"/>
      <c r="PMX127" s="15"/>
      <c r="PMY127" s="15"/>
      <c r="PMZ127" s="15"/>
      <c r="PNA127" s="15"/>
      <c r="PNB127" s="15"/>
      <c r="PNC127" s="15"/>
      <c r="PND127" s="15"/>
      <c r="PNE127" s="15"/>
      <c r="PNF127" s="19"/>
      <c r="PNG127" s="15"/>
      <c r="PNH127" s="15"/>
      <c r="PNI127" s="15"/>
      <c r="PNJ127" s="15"/>
      <c r="PNK127" s="15"/>
      <c r="PNL127" s="15"/>
      <c r="PNM127" s="19"/>
      <c r="PNN127" s="59"/>
      <c r="PNO127" s="59"/>
      <c r="PNP127" s="52"/>
      <c r="PNQ127" s="52"/>
      <c r="PNR127" s="52"/>
      <c r="PNS127" s="52"/>
      <c r="PNT127" s="52"/>
      <c r="PNU127" s="59"/>
      <c r="PNV127" s="59"/>
      <c r="PNW127" s="59"/>
      <c r="PNX127" s="59"/>
      <c r="PNY127" s="60"/>
      <c r="PNZ127" s="278"/>
      <c r="POA127" s="243"/>
      <c r="POB127" s="244"/>
      <c r="POC127" s="244"/>
      <c r="POD127" s="244"/>
      <c r="POE127" s="244"/>
      <c r="POF127" s="244"/>
      <c r="POG127" s="201"/>
      <c r="POH127" s="210"/>
      <c r="POI127" s="15"/>
      <c r="POJ127" s="15"/>
      <c r="POK127" s="15"/>
      <c r="POL127" s="15"/>
      <c r="POM127" s="15"/>
      <c r="PON127" s="15"/>
      <c r="POO127" s="15"/>
      <c r="POP127" s="15"/>
      <c r="POQ127" s="15"/>
      <c r="POR127" s="15"/>
      <c r="POS127" s="19"/>
      <c r="POT127" s="15"/>
      <c r="POU127" s="15"/>
      <c r="POV127" s="15"/>
      <c r="POW127" s="15"/>
      <c r="POX127" s="15"/>
      <c r="POY127" s="15"/>
      <c r="POZ127" s="19"/>
      <c r="PPA127" s="59"/>
      <c r="PPB127" s="59"/>
      <c r="PPC127" s="52"/>
      <c r="PPD127" s="52"/>
      <c r="PPE127" s="52"/>
      <c r="PPF127" s="52"/>
      <c r="PPG127" s="52"/>
      <c r="PPH127" s="59"/>
      <c r="PPI127" s="59"/>
      <c r="PPJ127" s="59"/>
      <c r="PPK127" s="59"/>
      <c r="PPL127" s="60"/>
      <c r="PPM127" s="278"/>
      <c r="PPN127" s="243"/>
      <c r="PPO127" s="244"/>
      <c r="PPP127" s="244"/>
      <c r="PPQ127" s="244"/>
      <c r="PPR127" s="244"/>
      <c r="PPS127" s="244"/>
      <c r="PPT127" s="201"/>
      <c r="PPU127" s="210"/>
      <c r="PPV127" s="15"/>
      <c r="PPW127" s="15"/>
      <c r="PPX127" s="15"/>
      <c r="PPY127" s="15"/>
      <c r="PPZ127" s="15"/>
      <c r="PQA127" s="15"/>
      <c r="PQB127" s="15"/>
      <c r="PQC127" s="15"/>
      <c r="PQD127" s="15"/>
      <c r="PQE127" s="15"/>
      <c r="PQF127" s="19"/>
      <c r="PQG127" s="15"/>
      <c r="PQH127" s="15"/>
      <c r="PQI127" s="15"/>
      <c r="PQJ127" s="15"/>
      <c r="PQK127" s="15"/>
      <c r="PQL127" s="15"/>
      <c r="PQM127" s="19"/>
      <c r="PQN127" s="59"/>
      <c r="PQO127" s="59"/>
      <c r="PQP127" s="52"/>
      <c r="PQQ127" s="52"/>
      <c r="PQR127" s="52"/>
      <c r="PQS127" s="52"/>
      <c r="PQT127" s="52"/>
      <c r="PQU127" s="59"/>
      <c r="PQV127" s="59"/>
      <c r="PQW127" s="59"/>
      <c r="PQX127" s="59"/>
      <c r="PQY127" s="60"/>
      <c r="PQZ127" s="278"/>
      <c r="PRA127" s="243"/>
      <c r="PRB127" s="244"/>
      <c r="PRC127" s="244"/>
      <c r="PRD127" s="244"/>
      <c r="PRE127" s="244"/>
      <c r="PRF127" s="244"/>
      <c r="PRG127" s="201"/>
      <c r="PRH127" s="210"/>
      <c r="PRI127" s="15"/>
      <c r="PRJ127" s="15"/>
      <c r="PRK127" s="15"/>
      <c r="PRL127" s="15"/>
      <c r="PRM127" s="15"/>
      <c r="PRN127" s="15"/>
      <c r="PRO127" s="15"/>
      <c r="PRP127" s="15"/>
      <c r="PRQ127" s="15"/>
      <c r="PRR127" s="15"/>
      <c r="PRS127" s="19"/>
      <c r="PRT127" s="15"/>
      <c r="PRU127" s="15"/>
      <c r="PRV127" s="15"/>
      <c r="PRW127" s="15"/>
      <c r="PRX127" s="15"/>
      <c r="PRY127" s="15"/>
      <c r="PRZ127" s="19"/>
      <c r="PSA127" s="59"/>
      <c r="PSB127" s="59"/>
      <c r="PSC127" s="52"/>
      <c r="PSD127" s="52"/>
      <c r="PSE127" s="52"/>
      <c r="PSF127" s="52"/>
      <c r="PSG127" s="52"/>
      <c r="PSH127" s="59"/>
      <c r="PSI127" s="59"/>
      <c r="PSJ127" s="59"/>
      <c r="PSK127" s="59"/>
      <c r="PSL127" s="60"/>
      <c r="PSM127" s="278"/>
      <c r="PSN127" s="243"/>
      <c r="PSO127" s="244"/>
      <c r="PSP127" s="244"/>
      <c r="PSQ127" s="244"/>
      <c r="PSR127" s="244"/>
      <c r="PSS127" s="244"/>
      <c r="PST127" s="201"/>
      <c r="PSU127" s="210"/>
      <c r="PSV127" s="15"/>
      <c r="PSW127" s="15"/>
      <c r="PSX127" s="15"/>
      <c r="PSY127" s="15"/>
      <c r="PSZ127" s="15"/>
      <c r="PTA127" s="15"/>
      <c r="PTB127" s="15"/>
      <c r="PTC127" s="15"/>
      <c r="PTD127" s="15"/>
      <c r="PTE127" s="15"/>
      <c r="PTF127" s="19"/>
      <c r="PTG127" s="15"/>
      <c r="PTH127" s="15"/>
      <c r="PTI127" s="15"/>
      <c r="PTJ127" s="15"/>
      <c r="PTK127" s="15"/>
      <c r="PTL127" s="15"/>
      <c r="PTM127" s="19"/>
      <c r="PTN127" s="59"/>
      <c r="PTO127" s="59"/>
      <c r="PTP127" s="52"/>
      <c r="PTQ127" s="52"/>
      <c r="PTR127" s="52"/>
      <c r="PTS127" s="52"/>
      <c r="PTT127" s="52"/>
      <c r="PTU127" s="59"/>
      <c r="PTV127" s="59"/>
      <c r="PTW127" s="59"/>
      <c r="PTX127" s="59"/>
      <c r="PTY127" s="60"/>
      <c r="PTZ127" s="278"/>
      <c r="PUA127" s="243"/>
      <c r="PUB127" s="244"/>
      <c r="PUC127" s="244"/>
      <c r="PUD127" s="244"/>
      <c r="PUE127" s="244"/>
      <c r="PUF127" s="244"/>
      <c r="PUG127" s="201"/>
      <c r="PUH127" s="210"/>
      <c r="PUI127" s="15"/>
      <c r="PUJ127" s="15"/>
      <c r="PUK127" s="15"/>
      <c r="PUL127" s="15"/>
      <c r="PUM127" s="15"/>
      <c r="PUN127" s="15"/>
      <c r="PUO127" s="15"/>
      <c r="PUP127" s="15"/>
      <c r="PUQ127" s="15"/>
      <c r="PUR127" s="15"/>
      <c r="PUS127" s="19"/>
      <c r="PUT127" s="15"/>
      <c r="PUU127" s="15"/>
      <c r="PUV127" s="15"/>
      <c r="PUW127" s="15"/>
      <c r="PUX127" s="15"/>
      <c r="PUY127" s="15"/>
      <c r="PUZ127" s="19"/>
      <c r="PVA127" s="59"/>
      <c r="PVB127" s="59"/>
      <c r="PVC127" s="52"/>
      <c r="PVD127" s="52"/>
      <c r="PVE127" s="52"/>
      <c r="PVF127" s="52"/>
      <c r="PVG127" s="52"/>
      <c r="PVH127" s="59"/>
      <c r="PVI127" s="59"/>
      <c r="PVJ127" s="59"/>
      <c r="PVK127" s="59"/>
      <c r="PVL127" s="60"/>
      <c r="PVM127" s="278"/>
      <c r="PVN127" s="243"/>
      <c r="PVO127" s="244"/>
      <c r="PVP127" s="244"/>
      <c r="PVQ127" s="244"/>
      <c r="PVR127" s="244"/>
      <c r="PVS127" s="244"/>
      <c r="PVT127" s="201"/>
      <c r="PVU127" s="210"/>
      <c r="PVV127" s="15"/>
      <c r="PVW127" s="15"/>
      <c r="PVX127" s="15"/>
      <c r="PVY127" s="15"/>
      <c r="PVZ127" s="15"/>
      <c r="PWA127" s="15"/>
      <c r="PWB127" s="15"/>
      <c r="PWC127" s="15"/>
      <c r="PWD127" s="15"/>
      <c r="PWE127" s="15"/>
      <c r="PWF127" s="19"/>
      <c r="PWG127" s="15"/>
      <c r="PWH127" s="15"/>
      <c r="PWI127" s="15"/>
      <c r="PWJ127" s="15"/>
      <c r="PWK127" s="15"/>
      <c r="PWL127" s="15"/>
      <c r="PWM127" s="19"/>
      <c r="PWN127" s="59"/>
      <c r="PWO127" s="59"/>
      <c r="PWP127" s="52"/>
      <c r="PWQ127" s="52"/>
      <c r="PWR127" s="52"/>
      <c r="PWS127" s="52"/>
      <c r="PWT127" s="52"/>
      <c r="PWU127" s="59"/>
      <c r="PWV127" s="59"/>
      <c r="PWW127" s="59"/>
      <c r="PWX127" s="59"/>
      <c r="PWY127" s="60"/>
      <c r="PWZ127" s="278"/>
      <c r="PXA127" s="243"/>
      <c r="PXB127" s="244"/>
      <c r="PXC127" s="244"/>
      <c r="PXD127" s="244"/>
      <c r="PXE127" s="244"/>
      <c r="PXF127" s="244"/>
      <c r="PXG127" s="201"/>
      <c r="PXH127" s="210"/>
      <c r="PXI127" s="15"/>
      <c r="PXJ127" s="15"/>
      <c r="PXK127" s="15"/>
      <c r="PXL127" s="15"/>
      <c r="PXM127" s="15"/>
      <c r="PXN127" s="15"/>
      <c r="PXO127" s="15"/>
      <c r="PXP127" s="15"/>
      <c r="PXQ127" s="15"/>
      <c r="PXR127" s="15"/>
      <c r="PXS127" s="19"/>
      <c r="PXT127" s="15"/>
      <c r="PXU127" s="15"/>
      <c r="PXV127" s="15"/>
      <c r="PXW127" s="15"/>
      <c r="PXX127" s="15"/>
      <c r="PXY127" s="15"/>
      <c r="PXZ127" s="19"/>
      <c r="PYA127" s="59"/>
      <c r="PYB127" s="59"/>
      <c r="PYC127" s="52"/>
      <c r="PYD127" s="52"/>
      <c r="PYE127" s="52"/>
      <c r="PYF127" s="52"/>
      <c r="PYG127" s="52"/>
      <c r="PYH127" s="59"/>
      <c r="PYI127" s="59"/>
      <c r="PYJ127" s="59"/>
      <c r="PYK127" s="59"/>
      <c r="PYL127" s="60"/>
      <c r="PYM127" s="278"/>
      <c r="PYN127" s="243"/>
      <c r="PYO127" s="244"/>
      <c r="PYP127" s="244"/>
      <c r="PYQ127" s="244"/>
      <c r="PYR127" s="244"/>
      <c r="PYS127" s="244"/>
      <c r="PYT127" s="201"/>
      <c r="PYU127" s="210"/>
      <c r="PYV127" s="15"/>
      <c r="PYW127" s="15"/>
      <c r="PYX127" s="15"/>
      <c r="PYY127" s="15"/>
      <c r="PYZ127" s="15"/>
      <c r="PZA127" s="15"/>
      <c r="PZB127" s="15"/>
      <c r="PZC127" s="15"/>
      <c r="PZD127" s="15"/>
      <c r="PZE127" s="15"/>
      <c r="PZF127" s="19"/>
      <c r="PZG127" s="15"/>
      <c r="PZH127" s="15"/>
      <c r="PZI127" s="15"/>
      <c r="PZJ127" s="15"/>
      <c r="PZK127" s="15"/>
      <c r="PZL127" s="15"/>
      <c r="PZM127" s="19"/>
      <c r="PZN127" s="59"/>
      <c r="PZO127" s="59"/>
      <c r="PZP127" s="52"/>
      <c r="PZQ127" s="52"/>
      <c r="PZR127" s="52"/>
      <c r="PZS127" s="52"/>
      <c r="PZT127" s="52"/>
      <c r="PZU127" s="59"/>
      <c r="PZV127" s="59"/>
      <c r="PZW127" s="59"/>
      <c r="PZX127" s="59"/>
      <c r="PZY127" s="60"/>
      <c r="PZZ127" s="278"/>
      <c r="QAA127" s="243"/>
      <c r="QAB127" s="244"/>
      <c r="QAC127" s="244"/>
      <c r="QAD127" s="244"/>
      <c r="QAE127" s="244"/>
      <c r="QAF127" s="244"/>
      <c r="QAG127" s="201"/>
      <c r="QAH127" s="210"/>
      <c r="QAI127" s="15"/>
      <c r="QAJ127" s="15"/>
      <c r="QAK127" s="15"/>
      <c r="QAL127" s="15"/>
      <c r="QAM127" s="15"/>
      <c r="QAN127" s="15"/>
      <c r="QAO127" s="15"/>
      <c r="QAP127" s="15"/>
      <c r="QAQ127" s="15"/>
      <c r="QAR127" s="15"/>
      <c r="QAS127" s="19"/>
      <c r="QAT127" s="15"/>
      <c r="QAU127" s="15"/>
      <c r="QAV127" s="15"/>
      <c r="QAW127" s="15"/>
      <c r="QAX127" s="15"/>
      <c r="QAY127" s="15"/>
      <c r="QAZ127" s="19"/>
      <c r="QBA127" s="59"/>
      <c r="QBB127" s="59"/>
      <c r="QBC127" s="52"/>
      <c r="QBD127" s="52"/>
      <c r="QBE127" s="52"/>
      <c r="QBF127" s="52"/>
      <c r="QBG127" s="52"/>
      <c r="QBH127" s="59"/>
      <c r="QBI127" s="59"/>
      <c r="QBJ127" s="59"/>
      <c r="QBK127" s="59"/>
      <c r="QBL127" s="60"/>
      <c r="QBM127" s="278"/>
      <c r="QBN127" s="243"/>
      <c r="QBO127" s="244"/>
      <c r="QBP127" s="244"/>
      <c r="QBQ127" s="244"/>
      <c r="QBR127" s="244"/>
      <c r="QBS127" s="244"/>
      <c r="QBT127" s="201"/>
      <c r="QBU127" s="210"/>
      <c r="QBV127" s="15"/>
      <c r="QBW127" s="15"/>
      <c r="QBX127" s="15"/>
      <c r="QBY127" s="15"/>
      <c r="QBZ127" s="15"/>
      <c r="QCA127" s="15"/>
      <c r="QCB127" s="15"/>
      <c r="QCC127" s="15"/>
      <c r="QCD127" s="15"/>
      <c r="QCE127" s="15"/>
      <c r="QCF127" s="19"/>
      <c r="QCG127" s="15"/>
      <c r="QCH127" s="15"/>
      <c r="QCI127" s="15"/>
      <c r="QCJ127" s="15"/>
      <c r="QCK127" s="15"/>
      <c r="QCL127" s="15"/>
      <c r="QCM127" s="19"/>
      <c r="QCN127" s="59"/>
      <c r="QCO127" s="59"/>
      <c r="QCP127" s="52"/>
      <c r="QCQ127" s="52"/>
      <c r="QCR127" s="52"/>
      <c r="QCS127" s="52"/>
      <c r="QCT127" s="52"/>
      <c r="QCU127" s="59"/>
      <c r="QCV127" s="59"/>
      <c r="QCW127" s="59"/>
      <c r="QCX127" s="59"/>
      <c r="QCY127" s="60"/>
      <c r="QCZ127" s="278"/>
      <c r="QDA127" s="243"/>
      <c r="QDB127" s="244"/>
      <c r="QDC127" s="244"/>
      <c r="QDD127" s="244"/>
      <c r="QDE127" s="244"/>
      <c r="QDF127" s="244"/>
      <c r="QDG127" s="201"/>
      <c r="QDH127" s="210"/>
      <c r="QDI127" s="15"/>
      <c r="QDJ127" s="15"/>
      <c r="QDK127" s="15"/>
      <c r="QDL127" s="15"/>
      <c r="QDM127" s="15"/>
      <c r="QDN127" s="15"/>
      <c r="QDO127" s="15"/>
      <c r="QDP127" s="15"/>
      <c r="QDQ127" s="15"/>
      <c r="QDR127" s="15"/>
      <c r="QDS127" s="19"/>
      <c r="QDT127" s="15"/>
      <c r="QDU127" s="15"/>
      <c r="QDV127" s="15"/>
      <c r="QDW127" s="15"/>
      <c r="QDX127" s="15"/>
      <c r="QDY127" s="15"/>
      <c r="QDZ127" s="19"/>
      <c r="QEA127" s="59"/>
      <c r="QEB127" s="59"/>
      <c r="QEC127" s="52"/>
      <c r="QED127" s="52"/>
      <c r="QEE127" s="52"/>
      <c r="QEF127" s="52"/>
      <c r="QEG127" s="52"/>
      <c r="QEH127" s="59"/>
      <c r="QEI127" s="59"/>
      <c r="QEJ127" s="59"/>
      <c r="QEK127" s="59"/>
      <c r="QEL127" s="60"/>
      <c r="QEM127" s="278"/>
      <c r="QEN127" s="243"/>
      <c r="QEO127" s="244"/>
      <c r="QEP127" s="244"/>
      <c r="QEQ127" s="244"/>
      <c r="QER127" s="244"/>
      <c r="QES127" s="244"/>
      <c r="QET127" s="201"/>
      <c r="QEU127" s="210"/>
      <c r="QEV127" s="15"/>
      <c r="QEW127" s="15"/>
      <c r="QEX127" s="15"/>
      <c r="QEY127" s="15"/>
      <c r="QEZ127" s="15"/>
      <c r="QFA127" s="15"/>
      <c r="QFB127" s="15"/>
      <c r="QFC127" s="15"/>
      <c r="QFD127" s="15"/>
      <c r="QFE127" s="15"/>
      <c r="QFF127" s="19"/>
      <c r="QFG127" s="15"/>
      <c r="QFH127" s="15"/>
      <c r="QFI127" s="15"/>
      <c r="QFJ127" s="15"/>
      <c r="QFK127" s="15"/>
      <c r="QFL127" s="15"/>
      <c r="QFM127" s="19"/>
      <c r="QFN127" s="59"/>
      <c r="QFO127" s="59"/>
      <c r="QFP127" s="52"/>
      <c r="QFQ127" s="52"/>
      <c r="QFR127" s="52"/>
      <c r="QFS127" s="52"/>
      <c r="QFT127" s="52"/>
      <c r="QFU127" s="59"/>
      <c r="QFV127" s="59"/>
      <c r="QFW127" s="59"/>
      <c r="QFX127" s="59"/>
      <c r="QFY127" s="60"/>
      <c r="QFZ127" s="278"/>
      <c r="QGA127" s="243"/>
      <c r="QGB127" s="244"/>
      <c r="QGC127" s="244"/>
      <c r="QGD127" s="244"/>
      <c r="QGE127" s="244"/>
      <c r="QGF127" s="244"/>
      <c r="QGG127" s="201"/>
      <c r="QGH127" s="210"/>
      <c r="QGI127" s="15"/>
      <c r="QGJ127" s="15"/>
      <c r="QGK127" s="15"/>
      <c r="QGL127" s="15"/>
      <c r="QGM127" s="15"/>
      <c r="QGN127" s="15"/>
      <c r="QGO127" s="15"/>
      <c r="QGP127" s="15"/>
      <c r="QGQ127" s="15"/>
      <c r="QGR127" s="15"/>
      <c r="QGS127" s="19"/>
      <c r="QGT127" s="15"/>
      <c r="QGU127" s="15"/>
      <c r="QGV127" s="15"/>
      <c r="QGW127" s="15"/>
      <c r="QGX127" s="15"/>
      <c r="QGY127" s="15"/>
      <c r="QGZ127" s="19"/>
      <c r="QHA127" s="59"/>
      <c r="QHB127" s="59"/>
      <c r="QHC127" s="52"/>
      <c r="QHD127" s="52"/>
      <c r="QHE127" s="52"/>
      <c r="QHF127" s="52"/>
      <c r="QHG127" s="52"/>
      <c r="QHH127" s="59"/>
      <c r="QHI127" s="59"/>
      <c r="QHJ127" s="59"/>
      <c r="QHK127" s="59"/>
      <c r="QHL127" s="60"/>
      <c r="QHM127" s="278"/>
      <c r="QHN127" s="243"/>
      <c r="QHO127" s="244"/>
      <c r="QHP127" s="244"/>
      <c r="QHQ127" s="244"/>
      <c r="QHR127" s="244"/>
      <c r="QHS127" s="244"/>
      <c r="QHT127" s="201"/>
      <c r="QHU127" s="210"/>
      <c r="QHV127" s="15"/>
      <c r="QHW127" s="15"/>
      <c r="QHX127" s="15"/>
      <c r="QHY127" s="15"/>
      <c r="QHZ127" s="15"/>
      <c r="QIA127" s="15"/>
      <c r="QIB127" s="15"/>
      <c r="QIC127" s="15"/>
      <c r="QID127" s="15"/>
      <c r="QIE127" s="15"/>
      <c r="QIF127" s="19"/>
      <c r="QIG127" s="15"/>
      <c r="QIH127" s="15"/>
      <c r="QII127" s="15"/>
      <c r="QIJ127" s="15"/>
      <c r="QIK127" s="15"/>
      <c r="QIL127" s="15"/>
      <c r="QIM127" s="19"/>
      <c r="QIN127" s="59"/>
      <c r="QIO127" s="59"/>
      <c r="QIP127" s="52"/>
      <c r="QIQ127" s="52"/>
      <c r="QIR127" s="52"/>
      <c r="QIS127" s="52"/>
      <c r="QIT127" s="52"/>
      <c r="QIU127" s="59"/>
      <c r="QIV127" s="59"/>
      <c r="QIW127" s="59"/>
      <c r="QIX127" s="59"/>
      <c r="QIY127" s="60"/>
      <c r="QIZ127" s="278"/>
      <c r="QJA127" s="243"/>
      <c r="QJB127" s="244"/>
      <c r="QJC127" s="244"/>
      <c r="QJD127" s="244"/>
      <c r="QJE127" s="244"/>
      <c r="QJF127" s="244"/>
      <c r="QJG127" s="201"/>
      <c r="QJH127" s="210"/>
      <c r="QJI127" s="15"/>
      <c r="QJJ127" s="15"/>
      <c r="QJK127" s="15"/>
      <c r="QJL127" s="15"/>
      <c r="QJM127" s="15"/>
      <c r="QJN127" s="15"/>
      <c r="QJO127" s="15"/>
      <c r="QJP127" s="15"/>
      <c r="QJQ127" s="15"/>
      <c r="QJR127" s="15"/>
      <c r="QJS127" s="19"/>
      <c r="QJT127" s="15"/>
      <c r="QJU127" s="15"/>
      <c r="QJV127" s="15"/>
      <c r="QJW127" s="15"/>
      <c r="QJX127" s="15"/>
      <c r="QJY127" s="15"/>
      <c r="QJZ127" s="19"/>
      <c r="QKA127" s="59"/>
      <c r="QKB127" s="59"/>
      <c r="QKC127" s="52"/>
      <c r="QKD127" s="52"/>
      <c r="QKE127" s="52"/>
      <c r="QKF127" s="52"/>
      <c r="QKG127" s="52"/>
      <c r="QKH127" s="59"/>
      <c r="QKI127" s="59"/>
      <c r="QKJ127" s="59"/>
      <c r="QKK127" s="59"/>
      <c r="QKL127" s="60"/>
      <c r="QKM127" s="278"/>
      <c r="QKN127" s="243"/>
      <c r="QKO127" s="244"/>
      <c r="QKP127" s="244"/>
      <c r="QKQ127" s="244"/>
      <c r="QKR127" s="244"/>
      <c r="QKS127" s="244"/>
      <c r="QKT127" s="201"/>
      <c r="QKU127" s="210"/>
      <c r="QKV127" s="15"/>
      <c r="QKW127" s="15"/>
      <c r="QKX127" s="15"/>
      <c r="QKY127" s="15"/>
      <c r="QKZ127" s="15"/>
      <c r="QLA127" s="15"/>
      <c r="QLB127" s="15"/>
      <c r="QLC127" s="15"/>
      <c r="QLD127" s="15"/>
      <c r="QLE127" s="15"/>
      <c r="QLF127" s="19"/>
      <c r="QLG127" s="15"/>
      <c r="QLH127" s="15"/>
      <c r="QLI127" s="15"/>
      <c r="QLJ127" s="15"/>
      <c r="QLK127" s="15"/>
      <c r="QLL127" s="15"/>
      <c r="QLM127" s="19"/>
      <c r="QLN127" s="59"/>
      <c r="QLO127" s="59"/>
      <c r="QLP127" s="52"/>
      <c r="QLQ127" s="52"/>
      <c r="QLR127" s="52"/>
      <c r="QLS127" s="52"/>
      <c r="QLT127" s="52"/>
      <c r="QLU127" s="59"/>
      <c r="QLV127" s="59"/>
      <c r="QLW127" s="59"/>
      <c r="QLX127" s="59"/>
      <c r="QLY127" s="60"/>
      <c r="QLZ127" s="278"/>
      <c r="QMA127" s="243"/>
      <c r="QMB127" s="244"/>
      <c r="QMC127" s="244"/>
      <c r="QMD127" s="244"/>
      <c r="QME127" s="244"/>
      <c r="QMF127" s="244"/>
      <c r="QMG127" s="201"/>
      <c r="QMH127" s="210"/>
      <c r="QMI127" s="15"/>
      <c r="QMJ127" s="15"/>
      <c r="QMK127" s="15"/>
      <c r="QML127" s="15"/>
      <c r="QMM127" s="15"/>
      <c r="QMN127" s="15"/>
      <c r="QMO127" s="15"/>
      <c r="QMP127" s="15"/>
      <c r="QMQ127" s="15"/>
      <c r="QMR127" s="15"/>
      <c r="QMS127" s="19"/>
      <c r="QMT127" s="15"/>
      <c r="QMU127" s="15"/>
      <c r="QMV127" s="15"/>
      <c r="QMW127" s="15"/>
      <c r="QMX127" s="15"/>
      <c r="QMY127" s="15"/>
      <c r="QMZ127" s="19"/>
      <c r="QNA127" s="59"/>
      <c r="QNB127" s="59"/>
      <c r="QNC127" s="52"/>
      <c r="QND127" s="52"/>
      <c r="QNE127" s="52"/>
      <c r="QNF127" s="52"/>
      <c r="QNG127" s="52"/>
      <c r="QNH127" s="59"/>
      <c r="QNI127" s="59"/>
      <c r="QNJ127" s="59"/>
      <c r="QNK127" s="59"/>
      <c r="QNL127" s="60"/>
      <c r="QNM127" s="278"/>
      <c r="QNN127" s="243"/>
      <c r="QNO127" s="244"/>
      <c r="QNP127" s="244"/>
      <c r="QNQ127" s="244"/>
      <c r="QNR127" s="244"/>
      <c r="QNS127" s="244"/>
      <c r="QNT127" s="201"/>
      <c r="QNU127" s="210"/>
      <c r="QNV127" s="15"/>
      <c r="QNW127" s="15"/>
      <c r="QNX127" s="15"/>
      <c r="QNY127" s="15"/>
      <c r="QNZ127" s="15"/>
      <c r="QOA127" s="15"/>
      <c r="QOB127" s="15"/>
      <c r="QOC127" s="15"/>
      <c r="QOD127" s="15"/>
      <c r="QOE127" s="15"/>
      <c r="QOF127" s="19"/>
      <c r="QOG127" s="15"/>
      <c r="QOH127" s="15"/>
      <c r="QOI127" s="15"/>
      <c r="QOJ127" s="15"/>
      <c r="QOK127" s="15"/>
      <c r="QOL127" s="15"/>
      <c r="QOM127" s="19"/>
      <c r="QON127" s="59"/>
      <c r="QOO127" s="59"/>
      <c r="QOP127" s="52"/>
      <c r="QOQ127" s="52"/>
      <c r="QOR127" s="52"/>
      <c r="QOS127" s="52"/>
      <c r="QOT127" s="52"/>
      <c r="QOU127" s="59"/>
      <c r="QOV127" s="59"/>
      <c r="QOW127" s="59"/>
      <c r="QOX127" s="59"/>
      <c r="QOY127" s="60"/>
      <c r="QOZ127" s="278"/>
      <c r="QPA127" s="243"/>
      <c r="QPB127" s="244"/>
      <c r="QPC127" s="244"/>
      <c r="QPD127" s="244"/>
      <c r="QPE127" s="244"/>
      <c r="QPF127" s="244"/>
      <c r="QPG127" s="201"/>
      <c r="QPH127" s="210"/>
      <c r="QPI127" s="15"/>
      <c r="QPJ127" s="15"/>
      <c r="QPK127" s="15"/>
      <c r="QPL127" s="15"/>
      <c r="QPM127" s="15"/>
      <c r="QPN127" s="15"/>
      <c r="QPO127" s="15"/>
      <c r="QPP127" s="15"/>
      <c r="QPQ127" s="15"/>
      <c r="QPR127" s="15"/>
      <c r="QPS127" s="19"/>
      <c r="QPT127" s="15"/>
      <c r="QPU127" s="15"/>
      <c r="QPV127" s="15"/>
      <c r="QPW127" s="15"/>
      <c r="QPX127" s="15"/>
      <c r="QPY127" s="15"/>
      <c r="QPZ127" s="19"/>
      <c r="QQA127" s="59"/>
      <c r="QQB127" s="59"/>
      <c r="QQC127" s="52"/>
      <c r="QQD127" s="52"/>
      <c r="QQE127" s="52"/>
      <c r="QQF127" s="52"/>
      <c r="QQG127" s="52"/>
      <c r="QQH127" s="59"/>
      <c r="QQI127" s="59"/>
      <c r="QQJ127" s="59"/>
      <c r="QQK127" s="59"/>
      <c r="QQL127" s="60"/>
      <c r="QQM127" s="278"/>
      <c r="QQN127" s="243"/>
      <c r="QQO127" s="244"/>
      <c r="QQP127" s="244"/>
      <c r="QQQ127" s="244"/>
      <c r="QQR127" s="244"/>
      <c r="QQS127" s="244"/>
      <c r="QQT127" s="201"/>
      <c r="QQU127" s="210"/>
      <c r="QQV127" s="15"/>
      <c r="QQW127" s="15"/>
      <c r="QQX127" s="15"/>
      <c r="QQY127" s="15"/>
      <c r="QQZ127" s="15"/>
      <c r="QRA127" s="15"/>
      <c r="QRB127" s="15"/>
      <c r="QRC127" s="15"/>
      <c r="QRD127" s="15"/>
      <c r="QRE127" s="15"/>
      <c r="QRF127" s="19"/>
      <c r="QRG127" s="15"/>
      <c r="QRH127" s="15"/>
      <c r="QRI127" s="15"/>
      <c r="QRJ127" s="15"/>
      <c r="QRK127" s="15"/>
      <c r="QRL127" s="15"/>
      <c r="QRM127" s="19"/>
      <c r="QRN127" s="59"/>
      <c r="QRO127" s="59"/>
      <c r="QRP127" s="52"/>
      <c r="QRQ127" s="52"/>
      <c r="QRR127" s="52"/>
      <c r="QRS127" s="52"/>
      <c r="QRT127" s="52"/>
      <c r="QRU127" s="59"/>
      <c r="QRV127" s="59"/>
      <c r="QRW127" s="59"/>
      <c r="QRX127" s="59"/>
      <c r="QRY127" s="60"/>
      <c r="QRZ127" s="278"/>
      <c r="QSA127" s="243"/>
      <c r="QSB127" s="244"/>
      <c r="QSC127" s="244"/>
      <c r="QSD127" s="244"/>
      <c r="QSE127" s="244"/>
      <c r="QSF127" s="244"/>
      <c r="QSG127" s="201"/>
      <c r="QSH127" s="210"/>
      <c r="QSI127" s="15"/>
      <c r="QSJ127" s="15"/>
      <c r="QSK127" s="15"/>
      <c r="QSL127" s="15"/>
      <c r="QSM127" s="15"/>
      <c r="QSN127" s="15"/>
      <c r="QSO127" s="15"/>
      <c r="QSP127" s="15"/>
      <c r="QSQ127" s="15"/>
      <c r="QSR127" s="15"/>
      <c r="QSS127" s="19"/>
      <c r="QST127" s="15"/>
      <c r="QSU127" s="15"/>
      <c r="QSV127" s="15"/>
      <c r="QSW127" s="15"/>
      <c r="QSX127" s="15"/>
      <c r="QSY127" s="15"/>
      <c r="QSZ127" s="19"/>
      <c r="QTA127" s="59"/>
      <c r="QTB127" s="59"/>
      <c r="QTC127" s="52"/>
      <c r="QTD127" s="52"/>
      <c r="QTE127" s="52"/>
      <c r="QTF127" s="52"/>
      <c r="QTG127" s="52"/>
      <c r="QTH127" s="59"/>
      <c r="QTI127" s="59"/>
      <c r="QTJ127" s="59"/>
      <c r="QTK127" s="59"/>
      <c r="QTL127" s="60"/>
      <c r="QTM127" s="278"/>
      <c r="QTN127" s="243"/>
      <c r="QTO127" s="244"/>
      <c r="QTP127" s="244"/>
      <c r="QTQ127" s="244"/>
      <c r="QTR127" s="244"/>
      <c r="QTS127" s="244"/>
      <c r="QTT127" s="201"/>
      <c r="QTU127" s="210"/>
      <c r="QTV127" s="15"/>
      <c r="QTW127" s="15"/>
      <c r="QTX127" s="15"/>
      <c r="QTY127" s="15"/>
      <c r="QTZ127" s="15"/>
      <c r="QUA127" s="15"/>
      <c r="QUB127" s="15"/>
      <c r="QUC127" s="15"/>
      <c r="QUD127" s="15"/>
      <c r="QUE127" s="15"/>
      <c r="QUF127" s="19"/>
      <c r="QUG127" s="15"/>
      <c r="QUH127" s="15"/>
      <c r="QUI127" s="15"/>
      <c r="QUJ127" s="15"/>
      <c r="QUK127" s="15"/>
      <c r="QUL127" s="15"/>
      <c r="QUM127" s="19"/>
      <c r="QUN127" s="59"/>
      <c r="QUO127" s="59"/>
      <c r="QUP127" s="52"/>
      <c r="QUQ127" s="52"/>
      <c r="QUR127" s="52"/>
      <c r="QUS127" s="52"/>
      <c r="QUT127" s="52"/>
      <c r="QUU127" s="59"/>
      <c r="QUV127" s="59"/>
      <c r="QUW127" s="59"/>
      <c r="QUX127" s="59"/>
      <c r="QUY127" s="60"/>
      <c r="QUZ127" s="278"/>
      <c r="QVA127" s="243"/>
      <c r="QVB127" s="244"/>
      <c r="QVC127" s="244"/>
      <c r="QVD127" s="244"/>
      <c r="QVE127" s="244"/>
      <c r="QVF127" s="244"/>
      <c r="QVG127" s="201"/>
      <c r="QVH127" s="210"/>
      <c r="QVI127" s="15"/>
      <c r="QVJ127" s="15"/>
      <c r="QVK127" s="15"/>
      <c r="QVL127" s="15"/>
      <c r="QVM127" s="15"/>
      <c r="QVN127" s="15"/>
      <c r="QVO127" s="15"/>
      <c r="QVP127" s="15"/>
      <c r="QVQ127" s="15"/>
      <c r="QVR127" s="15"/>
      <c r="QVS127" s="19"/>
      <c r="QVT127" s="15"/>
      <c r="QVU127" s="15"/>
      <c r="QVV127" s="15"/>
      <c r="QVW127" s="15"/>
      <c r="QVX127" s="15"/>
      <c r="QVY127" s="15"/>
      <c r="QVZ127" s="19"/>
      <c r="QWA127" s="59"/>
      <c r="QWB127" s="59"/>
      <c r="QWC127" s="52"/>
      <c r="QWD127" s="52"/>
      <c r="QWE127" s="52"/>
      <c r="QWF127" s="52"/>
      <c r="QWG127" s="52"/>
      <c r="QWH127" s="59"/>
      <c r="QWI127" s="59"/>
      <c r="QWJ127" s="59"/>
      <c r="QWK127" s="59"/>
      <c r="QWL127" s="60"/>
      <c r="QWM127" s="278"/>
      <c r="QWN127" s="243"/>
      <c r="QWO127" s="244"/>
      <c r="QWP127" s="244"/>
      <c r="QWQ127" s="244"/>
      <c r="QWR127" s="244"/>
      <c r="QWS127" s="244"/>
      <c r="QWT127" s="201"/>
      <c r="QWU127" s="210"/>
      <c r="QWV127" s="15"/>
      <c r="QWW127" s="15"/>
      <c r="QWX127" s="15"/>
      <c r="QWY127" s="15"/>
      <c r="QWZ127" s="15"/>
      <c r="QXA127" s="15"/>
      <c r="QXB127" s="15"/>
      <c r="QXC127" s="15"/>
      <c r="QXD127" s="15"/>
      <c r="QXE127" s="15"/>
      <c r="QXF127" s="19"/>
      <c r="QXG127" s="15"/>
      <c r="QXH127" s="15"/>
      <c r="QXI127" s="15"/>
      <c r="QXJ127" s="15"/>
      <c r="QXK127" s="15"/>
      <c r="QXL127" s="15"/>
      <c r="QXM127" s="19"/>
      <c r="QXN127" s="59"/>
      <c r="QXO127" s="59"/>
      <c r="QXP127" s="52"/>
      <c r="QXQ127" s="52"/>
      <c r="QXR127" s="52"/>
      <c r="QXS127" s="52"/>
      <c r="QXT127" s="52"/>
      <c r="QXU127" s="59"/>
      <c r="QXV127" s="59"/>
      <c r="QXW127" s="59"/>
      <c r="QXX127" s="59"/>
      <c r="QXY127" s="60"/>
      <c r="QXZ127" s="278"/>
      <c r="QYA127" s="243"/>
      <c r="QYB127" s="244"/>
      <c r="QYC127" s="244"/>
      <c r="QYD127" s="244"/>
      <c r="QYE127" s="244"/>
      <c r="QYF127" s="244"/>
      <c r="QYG127" s="201"/>
      <c r="QYH127" s="210"/>
      <c r="QYI127" s="15"/>
      <c r="QYJ127" s="15"/>
      <c r="QYK127" s="15"/>
      <c r="QYL127" s="15"/>
      <c r="QYM127" s="15"/>
      <c r="QYN127" s="15"/>
      <c r="QYO127" s="15"/>
      <c r="QYP127" s="15"/>
      <c r="QYQ127" s="15"/>
      <c r="QYR127" s="15"/>
      <c r="QYS127" s="19"/>
      <c r="QYT127" s="15"/>
      <c r="QYU127" s="15"/>
      <c r="QYV127" s="15"/>
      <c r="QYW127" s="15"/>
      <c r="QYX127" s="15"/>
      <c r="QYY127" s="15"/>
      <c r="QYZ127" s="19"/>
      <c r="QZA127" s="59"/>
      <c r="QZB127" s="59"/>
      <c r="QZC127" s="52"/>
      <c r="QZD127" s="52"/>
      <c r="QZE127" s="52"/>
      <c r="QZF127" s="52"/>
      <c r="QZG127" s="52"/>
      <c r="QZH127" s="59"/>
      <c r="QZI127" s="59"/>
      <c r="QZJ127" s="59"/>
      <c r="QZK127" s="59"/>
      <c r="QZL127" s="60"/>
      <c r="QZM127" s="278"/>
      <c r="QZN127" s="243"/>
      <c r="QZO127" s="244"/>
      <c r="QZP127" s="244"/>
      <c r="QZQ127" s="244"/>
      <c r="QZR127" s="244"/>
      <c r="QZS127" s="244"/>
      <c r="QZT127" s="201"/>
      <c r="QZU127" s="210"/>
      <c r="QZV127" s="15"/>
      <c r="QZW127" s="15"/>
      <c r="QZX127" s="15"/>
      <c r="QZY127" s="15"/>
      <c r="QZZ127" s="15"/>
      <c r="RAA127" s="15"/>
      <c r="RAB127" s="15"/>
      <c r="RAC127" s="15"/>
      <c r="RAD127" s="15"/>
      <c r="RAE127" s="15"/>
      <c r="RAF127" s="19"/>
      <c r="RAG127" s="15"/>
      <c r="RAH127" s="15"/>
      <c r="RAI127" s="15"/>
      <c r="RAJ127" s="15"/>
      <c r="RAK127" s="15"/>
      <c r="RAL127" s="15"/>
      <c r="RAM127" s="19"/>
      <c r="RAN127" s="59"/>
      <c r="RAO127" s="59"/>
      <c r="RAP127" s="52"/>
      <c r="RAQ127" s="52"/>
      <c r="RAR127" s="52"/>
      <c r="RAS127" s="52"/>
      <c r="RAT127" s="52"/>
      <c r="RAU127" s="59"/>
      <c r="RAV127" s="59"/>
      <c r="RAW127" s="59"/>
      <c r="RAX127" s="59"/>
      <c r="RAY127" s="60"/>
      <c r="RAZ127" s="278"/>
      <c r="RBA127" s="243"/>
      <c r="RBB127" s="244"/>
      <c r="RBC127" s="244"/>
      <c r="RBD127" s="244"/>
      <c r="RBE127" s="244"/>
      <c r="RBF127" s="244"/>
      <c r="RBG127" s="201"/>
      <c r="RBH127" s="210"/>
      <c r="RBI127" s="15"/>
      <c r="RBJ127" s="15"/>
      <c r="RBK127" s="15"/>
      <c r="RBL127" s="15"/>
      <c r="RBM127" s="15"/>
      <c r="RBN127" s="15"/>
      <c r="RBO127" s="15"/>
      <c r="RBP127" s="15"/>
      <c r="RBQ127" s="15"/>
      <c r="RBR127" s="15"/>
      <c r="RBS127" s="19"/>
      <c r="RBT127" s="15"/>
      <c r="RBU127" s="15"/>
      <c r="RBV127" s="15"/>
      <c r="RBW127" s="15"/>
      <c r="RBX127" s="15"/>
      <c r="RBY127" s="15"/>
      <c r="RBZ127" s="19"/>
      <c r="RCA127" s="59"/>
      <c r="RCB127" s="59"/>
      <c r="RCC127" s="52"/>
      <c r="RCD127" s="52"/>
      <c r="RCE127" s="52"/>
      <c r="RCF127" s="52"/>
      <c r="RCG127" s="52"/>
      <c r="RCH127" s="59"/>
      <c r="RCI127" s="59"/>
      <c r="RCJ127" s="59"/>
      <c r="RCK127" s="59"/>
      <c r="RCL127" s="60"/>
      <c r="RCM127" s="278"/>
      <c r="RCN127" s="243"/>
      <c r="RCO127" s="244"/>
      <c r="RCP127" s="244"/>
      <c r="RCQ127" s="244"/>
      <c r="RCR127" s="244"/>
      <c r="RCS127" s="244"/>
      <c r="RCT127" s="201"/>
      <c r="RCU127" s="210"/>
      <c r="RCV127" s="15"/>
      <c r="RCW127" s="15"/>
      <c r="RCX127" s="15"/>
      <c r="RCY127" s="15"/>
      <c r="RCZ127" s="15"/>
      <c r="RDA127" s="15"/>
      <c r="RDB127" s="15"/>
      <c r="RDC127" s="15"/>
      <c r="RDD127" s="15"/>
      <c r="RDE127" s="15"/>
      <c r="RDF127" s="19"/>
      <c r="RDG127" s="15"/>
      <c r="RDH127" s="15"/>
      <c r="RDI127" s="15"/>
      <c r="RDJ127" s="15"/>
      <c r="RDK127" s="15"/>
      <c r="RDL127" s="15"/>
      <c r="RDM127" s="19"/>
      <c r="RDN127" s="59"/>
      <c r="RDO127" s="59"/>
      <c r="RDP127" s="52"/>
      <c r="RDQ127" s="52"/>
      <c r="RDR127" s="52"/>
      <c r="RDS127" s="52"/>
      <c r="RDT127" s="52"/>
      <c r="RDU127" s="59"/>
      <c r="RDV127" s="59"/>
      <c r="RDW127" s="59"/>
      <c r="RDX127" s="59"/>
      <c r="RDY127" s="60"/>
      <c r="RDZ127" s="278"/>
      <c r="REA127" s="243"/>
      <c r="REB127" s="244"/>
      <c r="REC127" s="244"/>
      <c r="RED127" s="244"/>
      <c r="REE127" s="244"/>
      <c r="REF127" s="244"/>
      <c r="REG127" s="201"/>
      <c r="REH127" s="210"/>
      <c r="REI127" s="15"/>
      <c r="REJ127" s="15"/>
      <c r="REK127" s="15"/>
      <c r="REL127" s="15"/>
      <c r="REM127" s="15"/>
      <c r="REN127" s="15"/>
      <c r="REO127" s="15"/>
      <c r="REP127" s="15"/>
      <c r="REQ127" s="15"/>
      <c r="RER127" s="15"/>
      <c r="RES127" s="19"/>
      <c r="RET127" s="15"/>
      <c r="REU127" s="15"/>
      <c r="REV127" s="15"/>
      <c r="REW127" s="15"/>
      <c r="REX127" s="15"/>
      <c r="REY127" s="15"/>
      <c r="REZ127" s="19"/>
      <c r="RFA127" s="59"/>
      <c r="RFB127" s="59"/>
      <c r="RFC127" s="52"/>
      <c r="RFD127" s="52"/>
      <c r="RFE127" s="52"/>
      <c r="RFF127" s="52"/>
      <c r="RFG127" s="52"/>
      <c r="RFH127" s="59"/>
      <c r="RFI127" s="59"/>
      <c r="RFJ127" s="59"/>
      <c r="RFK127" s="59"/>
      <c r="RFL127" s="60"/>
      <c r="RFM127" s="278"/>
      <c r="RFN127" s="243"/>
      <c r="RFO127" s="244"/>
      <c r="RFP127" s="244"/>
      <c r="RFQ127" s="244"/>
      <c r="RFR127" s="244"/>
      <c r="RFS127" s="244"/>
      <c r="RFT127" s="201"/>
      <c r="RFU127" s="210"/>
      <c r="RFV127" s="15"/>
      <c r="RFW127" s="15"/>
      <c r="RFX127" s="15"/>
      <c r="RFY127" s="15"/>
      <c r="RFZ127" s="15"/>
      <c r="RGA127" s="15"/>
      <c r="RGB127" s="15"/>
      <c r="RGC127" s="15"/>
      <c r="RGD127" s="15"/>
      <c r="RGE127" s="15"/>
      <c r="RGF127" s="19"/>
      <c r="RGG127" s="15"/>
      <c r="RGH127" s="15"/>
      <c r="RGI127" s="15"/>
      <c r="RGJ127" s="15"/>
      <c r="RGK127" s="15"/>
      <c r="RGL127" s="15"/>
      <c r="RGM127" s="19"/>
      <c r="RGN127" s="59"/>
      <c r="RGO127" s="59"/>
      <c r="RGP127" s="52"/>
      <c r="RGQ127" s="52"/>
      <c r="RGR127" s="52"/>
      <c r="RGS127" s="52"/>
      <c r="RGT127" s="52"/>
      <c r="RGU127" s="59"/>
      <c r="RGV127" s="59"/>
      <c r="RGW127" s="59"/>
      <c r="RGX127" s="59"/>
      <c r="RGY127" s="60"/>
      <c r="RGZ127" s="278"/>
      <c r="RHA127" s="243"/>
      <c r="RHB127" s="244"/>
      <c r="RHC127" s="244"/>
      <c r="RHD127" s="244"/>
      <c r="RHE127" s="244"/>
      <c r="RHF127" s="244"/>
      <c r="RHG127" s="201"/>
      <c r="RHH127" s="210"/>
      <c r="RHI127" s="15"/>
      <c r="RHJ127" s="15"/>
      <c r="RHK127" s="15"/>
      <c r="RHL127" s="15"/>
      <c r="RHM127" s="15"/>
      <c r="RHN127" s="15"/>
      <c r="RHO127" s="15"/>
      <c r="RHP127" s="15"/>
      <c r="RHQ127" s="15"/>
      <c r="RHR127" s="15"/>
      <c r="RHS127" s="19"/>
      <c r="RHT127" s="15"/>
      <c r="RHU127" s="15"/>
      <c r="RHV127" s="15"/>
      <c r="RHW127" s="15"/>
      <c r="RHX127" s="15"/>
      <c r="RHY127" s="15"/>
      <c r="RHZ127" s="19"/>
      <c r="RIA127" s="59"/>
      <c r="RIB127" s="59"/>
      <c r="RIC127" s="52"/>
      <c r="RID127" s="52"/>
      <c r="RIE127" s="52"/>
      <c r="RIF127" s="52"/>
      <c r="RIG127" s="52"/>
      <c r="RIH127" s="59"/>
      <c r="RII127" s="59"/>
      <c r="RIJ127" s="59"/>
      <c r="RIK127" s="59"/>
      <c r="RIL127" s="60"/>
      <c r="RIM127" s="278"/>
      <c r="RIN127" s="243"/>
      <c r="RIO127" s="244"/>
      <c r="RIP127" s="244"/>
      <c r="RIQ127" s="244"/>
      <c r="RIR127" s="244"/>
      <c r="RIS127" s="244"/>
      <c r="RIT127" s="201"/>
      <c r="RIU127" s="210"/>
      <c r="RIV127" s="15"/>
      <c r="RIW127" s="15"/>
      <c r="RIX127" s="15"/>
      <c r="RIY127" s="15"/>
      <c r="RIZ127" s="15"/>
      <c r="RJA127" s="15"/>
      <c r="RJB127" s="15"/>
      <c r="RJC127" s="15"/>
      <c r="RJD127" s="15"/>
      <c r="RJE127" s="15"/>
      <c r="RJF127" s="19"/>
      <c r="RJG127" s="15"/>
      <c r="RJH127" s="15"/>
      <c r="RJI127" s="15"/>
      <c r="RJJ127" s="15"/>
      <c r="RJK127" s="15"/>
      <c r="RJL127" s="15"/>
      <c r="RJM127" s="19"/>
      <c r="RJN127" s="59"/>
      <c r="RJO127" s="59"/>
      <c r="RJP127" s="52"/>
      <c r="RJQ127" s="52"/>
      <c r="RJR127" s="52"/>
      <c r="RJS127" s="52"/>
      <c r="RJT127" s="52"/>
      <c r="RJU127" s="59"/>
      <c r="RJV127" s="59"/>
      <c r="RJW127" s="59"/>
      <c r="RJX127" s="59"/>
      <c r="RJY127" s="60"/>
      <c r="RJZ127" s="278"/>
      <c r="RKA127" s="243"/>
      <c r="RKB127" s="244"/>
      <c r="RKC127" s="244"/>
      <c r="RKD127" s="244"/>
      <c r="RKE127" s="244"/>
      <c r="RKF127" s="244"/>
      <c r="RKG127" s="201"/>
      <c r="RKH127" s="210"/>
      <c r="RKI127" s="15"/>
      <c r="RKJ127" s="15"/>
      <c r="RKK127" s="15"/>
      <c r="RKL127" s="15"/>
      <c r="RKM127" s="15"/>
      <c r="RKN127" s="15"/>
      <c r="RKO127" s="15"/>
      <c r="RKP127" s="15"/>
      <c r="RKQ127" s="15"/>
      <c r="RKR127" s="15"/>
      <c r="RKS127" s="19"/>
      <c r="RKT127" s="15"/>
      <c r="RKU127" s="15"/>
      <c r="RKV127" s="15"/>
      <c r="RKW127" s="15"/>
      <c r="RKX127" s="15"/>
      <c r="RKY127" s="15"/>
      <c r="RKZ127" s="19"/>
      <c r="RLA127" s="59"/>
      <c r="RLB127" s="59"/>
      <c r="RLC127" s="52"/>
      <c r="RLD127" s="52"/>
      <c r="RLE127" s="52"/>
      <c r="RLF127" s="52"/>
      <c r="RLG127" s="52"/>
      <c r="RLH127" s="59"/>
      <c r="RLI127" s="59"/>
      <c r="RLJ127" s="59"/>
      <c r="RLK127" s="59"/>
      <c r="RLL127" s="60"/>
      <c r="RLM127" s="278"/>
      <c r="RLN127" s="243"/>
      <c r="RLO127" s="244"/>
      <c r="RLP127" s="244"/>
      <c r="RLQ127" s="244"/>
      <c r="RLR127" s="244"/>
      <c r="RLS127" s="244"/>
      <c r="RLT127" s="201"/>
      <c r="RLU127" s="210"/>
      <c r="RLV127" s="15"/>
      <c r="RLW127" s="15"/>
      <c r="RLX127" s="15"/>
      <c r="RLY127" s="15"/>
      <c r="RLZ127" s="15"/>
      <c r="RMA127" s="15"/>
      <c r="RMB127" s="15"/>
      <c r="RMC127" s="15"/>
      <c r="RMD127" s="15"/>
      <c r="RME127" s="15"/>
      <c r="RMF127" s="19"/>
      <c r="RMG127" s="15"/>
      <c r="RMH127" s="15"/>
      <c r="RMI127" s="15"/>
      <c r="RMJ127" s="15"/>
      <c r="RMK127" s="15"/>
      <c r="RML127" s="15"/>
      <c r="RMM127" s="19"/>
      <c r="RMN127" s="59"/>
      <c r="RMO127" s="59"/>
      <c r="RMP127" s="52"/>
      <c r="RMQ127" s="52"/>
      <c r="RMR127" s="52"/>
      <c r="RMS127" s="52"/>
      <c r="RMT127" s="52"/>
      <c r="RMU127" s="59"/>
      <c r="RMV127" s="59"/>
      <c r="RMW127" s="59"/>
      <c r="RMX127" s="59"/>
      <c r="RMY127" s="60"/>
      <c r="RMZ127" s="278"/>
      <c r="RNA127" s="243"/>
      <c r="RNB127" s="244"/>
      <c r="RNC127" s="244"/>
      <c r="RND127" s="244"/>
      <c r="RNE127" s="244"/>
      <c r="RNF127" s="244"/>
      <c r="RNG127" s="201"/>
      <c r="RNH127" s="210"/>
      <c r="RNI127" s="15"/>
      <c r="RNJ127" s="15"/>
      <c r="RNK127" s="15"/>
      <c r="RNL127" s="15"/>
      <c r="RNM127" s="15"/>
      <c r="RNN127" s="15"/>
      <c r="RNO127" s="15"/>
      <c r="RNP127" s="15"/>
      <c r="RNQ127" s="15"/>
      <c r="RNR127" s="15"/>
      <c r="RNS127" s="19"/>
      <c r="RNT127" s="15"/>
      <c r="RNU127" s="15"/>
      <c r="RNV127" s="15"/>
      <c r="RNW127" s="15"/>
      <c r="RNX127" s="15"/>
      <c r="RNY127" s="15"/>
      <c r="RNZ127" s="19"/>
      <c r="ROA127" s="59"/>
      <c r="ROB127" s="59"/>
      <c r="ROC127" s="52"/>
      <c r="ROD127" s="52"/>
      <c r="ROE127" s="52"/>
      <c r="ROF127" s="52"/>
      <c r="ROG127" s="52"/>
      <c r="ROH127" s="59"/>
      <c r="ROI127" s="59"/>
      <c r="ROJ127" s="59"/>
      <c r="ROK127" s="59"/>
      <c r="ROL127" s="60"/>
      <c r="ROM127" s="278"/>
      <c r="RON127" s="243"/>
      <c r="ROO127" s="244"/>
      <c r="ROP127" s="244"/>
      <c r="ROQ127" s="244"/>
      <c r="ROR127" s="244"/>
      <c r="ROS127" s="244"/>
      <c r="ROT127" s="201"/>
      <c r="ROU127" s="210"/>
      <c r="ROV127" s="15"/>
      <c r="ROW127" s="15"/>
      <c r="ROX127" s="15"/>
      <c r="ROY127" s="15"/>
      <c r="ROZ127" s="15"/>
      <c r="RPA127" s="15"/>
      <c r="RPB127" s="15"/>
      <c r="RPC127" s="15"/>
      <c r="RPD127" s="15"/>
      <c r="RPE127" s="15"/>
      <c r="RPF127" s="19"/>
      <c r="RPG127" s="15"/>
      <c r="RPH127" s="15"/>
      <c r="RPI127" s="15"/>
      <c r="RPJ127" s="15"/>
      <c r="RPK127" s="15"/>
      <c r="RPL127" s="15"/>
      <c r="RPM127" s="19"/>
      <c r="RPN127" s="59"/>
      <c r="RPO127" s="59"/>
      <c r="RPP127" s="52"/>
      <c r="RPQ127" s="52"/>
      <c r="RPR127" s="52"/>
      <c r="RPS127" s="52"/>
      <c r="RPT127" s="52"/>
      <c r="RPU127" s="59"/>
      <c r="RPV127" s="59"/>
      <c r="RPW127" s="59"/>
      <c r="RPX127" s="59"/>
      <c r="RPY127" s="60"/>
      <c r="RPZ127" s="278"/>
      <c r="RQA127" s="243"/>
      <c r="RQB127" s="244"/>
      <c r="RQC127" s="244"/>
      <c r="RQD127" s="244"/>
      <c r="RQE127" s="244"/>
      <c r="RQF127" s="244"/>
      <c r="RQG127" s="201"/>
      <c r="RQH127" s="210"/>
      <c r="RQI127" s="15"/>
      <c r="RQJ127" s="15"/>
      <c r="RQK127" s="15"/>
      <c r="RQL127" s="15"/>
      <c r="RQM127" s="15"/>
      <c r="RQN127" s="15"/>
      <c r="RQO127" s="15"/>
      <c r="RQP127" s="15"/>
      <c r="RQQ127" s="15"/>
      <c r="RQR127" s="15"/>
      <c r="RQS127" s="19"/>
      <c r="RQT127" s="15"/>
      <c r="RQU127" s="15"/>
      <c r="RQV127" s="15"/>
      <c r="RQW127" s="15"/>
      <c r="RQX127" s="15"/>
      <c r="RQY127" s="15"/>
      <c r="RQZ127" s="19"/>
      <c r="RRA127" s="59"/>
      <c r="RRB127" s="59"/>
      <c r="RRC127" s="52"/>
      <c r="RRD127" s="52"/>
      <c r="RRE127" s="52"/>
      <c r="RRF127" s="52"/>
      <c r="RRG127" s="52"/>
      <c r="RRH127" s="59"/>
      <c r="RRI127" s="59"/>
      <c r="RRJ127" s="59"/>
      <c r="RRK127" s="59"/>
      <c r="RRL127" s="60"/>
      <c r="RRM127" s="278"/>
      <c r="RRN127" s="243"/>
      <c r="RRO127" s="244"/>
      <c r="RRP127" s="244"/>
      <c r="RRQ127" s="244"/>
      <c r="RRR127" s="244"/>
      <c r="RRS127" s="244"/>
      <c r="RRT127" s="201"/>
      <c r="RRU127" s="210"/>
      <c r="RRV127" s="15"/>
      <c r="RRW127" s="15"/>
      <c r="RRX127" s="15"/>
      <c r="RRY127" s="15"/>
      <c r="RRZ127" s="15"/>
      <c r="RSA127" s="15"/>
      <c r="RSB127" s="15"/>
      <c r="RSC127" s="15"/>
      <c r="RSD127" s="15"/>
      <c r="RSE127" s="15"/>
      <c r="RSF127" s="19"/>
      <c r="RSG127" s="15"/>
      <c r="RSH127" s="15"/>
      <c r="RSI127" s="15"/>
      <c r="RSJ127" s="15"/>
      <c r="RSK127" s="15"/>
      <c r="RSL127" s="15"/>
      <c r="RSM127" s="19"/>
      <c r="RSN127" s="59"/>
      <c r="RSO127" s="59"/>
      <c r="RSP127" s="52"/>
      <c r="RSQ127" s="52"/>
      <c r="RSR127" s="52"/>
      <c r="RSS127" s="52"/>
      <c r="RST127" s="52"/>
      <c r="RSU127" s="59"/>
      <c r="RSV127" s="59"/>
      <c r="RSW127" s="59"/>
      <c r="RSX127" s="59"/>
      <c r="RSY127" s="60"/>
      <c r="RSZ127" s="278"/>
      <c r="RTA127" s="243"/>
      <c r="RTB127" s="244"/>
      <c r="RTC127" s="244"/>
      <c r="RTD127" s="244"/>
      <c r="RTE127" s="244"/>
      <c r="RTF127" s="244"/>
      <c r="RTG127" s="201"/>
      <c r="RTH127" s="210"/>
      <c r="RTI127" s="15"/>
      <c r="RTJ127" s="15"/>
      <c r="RTK127" s="15"/>
      <c r="RTL127" s="15"/>
      <c r="RTM127" s="15"/>
      <c r="RTN127" s="15"/>
      <c r="RTO127" s="15"/>
      <c r="RTP127" s="15"/>
      <c r="RTQ127" s="15"/>
      <c r="RTR127" s="15"/>
      <c r="RTS127" s="19"/>
      <c r="RTT127" s="15"/>
      <c r="RTU127" s="15"/>
      <c r="RTV127" s="15"/>
      <c r="RTW127" s="15"/>
      <c r="RTX127" s="15"/>
      <c r="RTY127" s="15"/>
      <c r="RTZ127" s="19"/>
      <c r="RUA127" s="59"/>
      <c r="RUB127" s="59"/>
      <c r="RUC127" s="52"/>
      <c r="RUD127" s="52"/>
      <c r="RUE127" s="52"/>
      <c r="RUF127" s="52"/>
      <c r="RUG127" s="52"/>
      <c r="RUH127" s="59"/>
      <c r="RUI127" s="59"/>
      <c r="RUJ127" s="59"/>
      <c r="RUK127" s="59"/>
      <c r="RUL127" s="60"/>
      <c r="RUM127" s="278"/>
      <c r="RUN127" s="243"/>
      <c r="RUO127" s="244"/>
      <c r="RUP127" s="244"/>
      <c r="RUQ127" s="244"/>
      <c r="RUR127" s="244"/>
      <c r="RUS127" s="244"/>
      <c r="RUT127" s="201"/>
      <c r="RUU127" s="210"/>
      <c r="RUV127" s="15"/>
      <c r="RUW127" s="15"/>
      <c r="RUX127" s="15"/>
      <c r="RUY127" s="15"/>
      <c r="RUZ127" s="15"/>
      <c r="RVA127" s="15"/>
      <c r="RVB127" s="15"/>
      <c r="RVC127" s="15"/>
      <c r="RVD127" s="15"/>
      <c r="RVE127" s="15"/>
      <c r="RVF127" s="19"/>
      <c r="RVG127" s="15"/>
      <c r="RVH127" s="15"/>
      <c r="RVI127" s="15"/>
      <c r="RVJ127" s="15"/>
      <c r="RVK127" s="15"/>
      <c r="RVL127" s="15"/>
      <c r="RVM127" s="19"/>
      <c r="RVN127" s="59"/>
      <c r="RVO127" s="59"/>
      <c r="RVP127" s="52"/>
      <c r="RVQ127" s="52"/>
      <c r="RVR127" s="52"/>
      <c r="RVS127" s="52"/>
      <c r="RVT127" s="52"/>
      <c r="RVU127" s="59"/>
      <c r="RVV127" s="59"/>
      <c r="RVW127" s="59"/>
      <c r="RVX127" s="59"/>
      <c r="RVY127" s="60"/>
      <c r="RVZ127" s="278"/>
      <c r="RWA127" s="243"/>
      <c r="RWB127" s="244"/>
      <c r="RWC127" s="244"/>
      <c r="RWD127" s="244"/>
      <c r="RWE127" s="244"/>
      <c r="RWF127" s="244"/>
      <c r="RWG127" s="201"/>
      <c r="RWH127" s="210"/>
      <c r="RWI127" s="15"/>
      <c r="RWJ127" s="15"/>
      <c r="RWK127" s="15"/>
      <c r="RWL127" s="15"/>
      <c r="RWM127" s="15"/>
      <c r="RWN127" s="15"/>
      <c r="RWO127" s="15"/>
      <c r="RWP127" s="15"/>
      <c r="RWQ127" s="15"/>
      <c r="RWR127" s="15"/>
      <c r="RWS127" s="19"/>
      <c r="RWT127" s="15"/>
      <c r="RWU127" s="15"/>
      <c r="RWV127" s="15"/>
      <c r="RWW127" s="15"/>
      <c r="RWX127" s="15"/>
      <c r="RWY127" s="15"/>
      <c r="RWZ127" s="19"/>
      <c r="RXA127" s="59"/>
      <c r="RXB127" s="59"/>
      <c r="RXC127" s="52"/>
      <c r="RXD127" s="52"/>
      <c r="RXE127" s="52"/>
      <c r="RXF127" s="52"/>
      <c r="RXG127" s="52"/>
      <c r="RXH127" s="59"/>
      <c r="RXI127" s="59"/>
      <c r="RXJ127" s="59"/>
      <c r="RXK127" s="59"/>
      <c r="RXL127" s="60"/>
      <c r="RXM127" s="278"/>
      <c r="RXN127" s="243"/>
      <c r="RXO127" s="244"/>
      <c r="RXP127" s="244"/>
      <c r="RXQ127" s="244"/>
      <c r="RXR127" s="244"/>
      <c r="RXS127" s="244"/>
      <c r="RXT127" s="201"/>
      <c r="RXU127" s="210"/>
      <c r="RXV127" s="15"/>
      <c r="RXW127" s="15"/>
      <c r="RXX127" s="15"/>
      <c r="RXY127" s="15"/>
      <c r="RXZ127" s="15"/>
      <c r="RYA127" s="15"/>
      <c r="RYB127" s="15"/>
      <c r="RYC127" s="15"/>
      <c r="RYD127" s="15"/>
      <c r="RYE127" s="15"/>
      <c r="RYF127" s="19"/>
      <c r="RYG127" s="15"/>
      <c r="RYH127" s="15"/>
      <c r="RYI127" s="15"/>
      <c r="RYJ127" s="15"/>
      <c r="RYK127" s="15"/>
      <c r="RYL127" s="15"/>
      <c r="RYM127" s="19"/>
      <c r="RYN127" s="59"/>
      <c r="RYO127" s="59"/>
      <c r="RYP127" s="52"/>
      <c r="RYQ127" s="52"/>
      <c r="RYR127" s="52"/>
      <c r="RYS127" s="52"/>
      <c r="RYT127" s="52"/>
      <c r="RYU127" s="59"/>
      <c r="RYV127" s="59"/>
      <c r="RYW127" s="59"/>
      <c r="RYX127" s="59"/>
      <c r="RYY127" s="60"/>
      <c r="RYZ127" s="278"/>
      <c r="RZA127" s="243"/>
      <c r="RZB127" s="244"/>
      <c r="RZC127" s="244"/>
      <c r="RZD127" s="244"/>
      <c r="RZE127" s="244"/>
      <c r="RZF127" s="244"/>
      <c r="RZG127" s="201"/>
      <c r="RZH127" s="210"/>
      <c r="RZI127" s="15"/>
      <c r="RZJ127" s="15"/>
      <c r="RZK127" s="15"/>
      <c r="RZL127" s="15"/>
      <c r="RZM127" s="15"/>
      <c r="RZN127" s="15"/>
      <c r="RZO127" s="15"/>
      <c r="RZP127" s="15"/>
      <c r="RZQ127" s="15"/>
      <c r="RZR127" s="15"/>
      <c r="RZS127" s="19"/>
      <c r="RZT127" s="15"/>
      <c r="RZU127" s="15"/>
      <c r="RZV127" s="15"/>
      <c r="RZW127" s="15"/>
      <c r="RZX127" s="15"/>
      <c r="RZY127" s="15"/>
      <c r="RZZ127" s="19"/>
      <c r="SAA127" s="59"/>
      <c r="SAB127" s="59"/>
      <c r="SAC127" s="52"/>
      <c r="SAD127" s="52"/>
      <c r="SAE127" s="52"/>
      <c r="SAF127" s="52"/>
      <c r="SAG127" s="52"/>
      <c r="SAH127" s="59"/>
      <c r="SAI127" s="59"/>
      <c r="SAJ127" s="59"/>
      <c r="SAK127" s="59"/>
      <c r="SAL127" s="60"/>
      <c r="SAM127" s="278"/>
      <c r="SAN127" s="243"/>
      <c r="SAO127" s="244"/>
      <c r="SAP127" s="244"/>
      <c r="SAQ127" s="244"/>
      <c r="SAR127" s="244"/>
      <c r="SAS127" s="244"/>
      <c r="SAT127" s="201"/>
      <c r="SAU127" s="210"/>
      <c r="SAV127" s="15"/>
      <c r="SAW127" s="15"/>
      <c r="SAX127" s="15"/>
      <c r="SAY127" s="15"/>
      <c r="SAZ127" s="15"/>
      <c r="SBA127" s="15"/>
      <c r="SBB127" s="15"/>
      <c r="SBC127" s="15"/>
      <c r="SBD127" s="15"/>
      <c r="SBE127" s="15"/>
      <c r="SBF127" s="19"/>
      <c r="SBG127" s="15"/>
      <c r="SBH127" s="15"/>
      <c r="SBI127" s="15"/>
      <c r="SBJ127" s="15"/>
      <c r="SBK127" s="15"/>
      <c r="SBL127" s="15"/>
      <c r="SBM127" s="19"/>
      <c r="SBN127" s="59"/>
      <c r="SBO127" s="59"/>
      <c r="SBP127" s="52"/>
      <c r="SBQ127" s="52"/>
      <c r="SBR127" s="52"/>
      <c r="SBS127" s="52"/>
      <c r="SBT127" s="52"/>
      <c r="SBU127" s="59"/>
      <c r="SBV127" s="59"/>
      <c r="SBW127" s="59"/>
      <c r="SBX127" s="59"/>
      <c r="SBY127" s="60"/>
      <c r="SBZ127" s="278"/>
      <c r="SCA127" s="243"/>
      <c r="SCB127" s="244"/>
      <c r="SCC127" s="244"/>
      <c r="SCD127" s="244"/>
      <c r="SCE127" s="244"/>
      <c r="SCF127" s="244"/>
      <c r="SCG127" s="201"/>
      <c r="SCH127" s="210"/>
      <c r="SCI127" s="15"/>
      <c r="SCJ127" s="15"/>
      <c r="SCK127" s="15"/>
      <c r="SCL127" s="15"/>
      <c r="SCM127" s="15"/>
      <c r="SCN127" s="15"/>
      <c r="SCO127" s="15"/>
      <c r="SCP127" s="15"/>
      <c r="SCQ127" s="15"/>
      <c r="SCR127" s="15"/>
      <c r="SCS127" s="19"/>
      <c r="SCT127" s="15"/>
      <c r="SCU127" s="15"/>
      <c r="SCV127" s="15"/>
      <c r="SCW127" s="15"/>
      <c r="SCX127" s="15"/>
      <c r="SCY127" s="15"/>
      <c r="SCZ127" s="19"/>
      <c r="SDA127" s="59"/>
      <c r="SDB127" s="59"/>
      <c r="SDC127" s="52"/>
      <c r="SDD127" s="52"/>
      <c r="SDE127" s="52"/>
      <c r="SDF127" s="52"/>
      <c r="SDG127" s="52"/>
      <c r="SDH127" s="59"/>
      <c r="SDI127" s="59"/>
      <c r="SDJ127" s="59"/>
      <c r="SDK127" s="59"/>
      <c r="SDL127" s="60"/>
      <c r="SDM127" s="278"/>
      <c r="SDN127" s="243"/>
      <c r="SDO127" s="244"/>
      <c r="SDP127" s="244"/>
      <c r="SDQ127" s="244"/>
      <c r="SDR127" s="244"/>
      <c r="SDS127" s="244"/>
      <c r="SDT127" s="201"/>
      <c r="SDU127" s="210"/>
      <c r="SDV127" s="15"/>
      <c r="SDW127" s="15"/>
      <c r="SDX127" s="15"/>
      <c r="SDY127" s="15"/>
      <c r="SDZ127" s="15"/>
      <c r="SEA127" s="15"/>
      <c r="SEB127" s="15"/>
      <c r="SEC127" s="15"/>
      <c r="SED127" s="15"/>
      <c r="SEE127" s="15"/>
      <c r="SEF127" s="19"/>
      <c r="SEG127" s="15"/>
      <c r="SEH127" s="15"/>
      <c r="SEI127" s="15"/>
      <c r="SEJ127" s="15"/>
      <c r="SEK127" s="15"/>
      <c r="SEL127" s="15"/>
      <c r="SEM127" s="19"/>
      <c r="SEN127" s="59"/>
      <c r="SEO127" s="59"/>
      <c r="SEP127" s="52"/>
      <c r="SEQ127" s="52"/>
      <c r="SER127" s="52"/>
      <c r="SES127" s="52"/>
      <c r="SET127" s="52"/>
      <c r="SEU127" s="59"/>
      <c r="SEV127" s="59"/>
      <c r="SEW127" s="59"/>
      <c r="SEX127" s="59"/>
      <c r="SEY127" s="60"/>
      <c r="SEZ127" s="278"/>
      <c r="SFA127" s="243"/>
      <c r="SFB127" s="244"/>
      <c r="SFC127" s="244"/>
      <c r="SFD127" s="244"/>
      <c r="SFE127" s="244"/>
      <c r="SFF127" s="244"/>
      <c r="SFG127" s="201"/>
      <c r="SFH127" s="210"/>
      <c r="SFI127" s="15"/>
      <c r="SFJ127" s="15"/>
      <c r="SFK127" s="15"/>
      <c r="SFL127" s="15"/>
      <c r="SFM127" s="15"/>
      <c r="SFN127" s="15"/>
      <c r="SFO127" s="15"/>
      <c r="SFP127" s="15"/>
      <c r="SFQ127" s="15"/>
      <c r="SFR127" s="15"/>
      <c r="SFS127" s="19"/>
      <c r="SFT127" s="15"/>
      <c r="SFU127" s="15"/>
      <c r="SFV127" s="15"/>
      <c r="SFW127" s="15"/>
      <c r="SFX127" s="15"/>
      <c r="SFY127" s="15"/>
      <c r="SFZ127" s="19"/>
      <c r="SGA127" s="59"/>
      <c r="SGB127" s="59"/>
      <c r="SGC127" s="52"/>
      <c r="SGD127" s="52"/>
      <c r="SGE127" s="52"/>
      <c r="SGF127" s="52"/>
      <c r="SGG127" s="52"/>
      <c r="SGH127" s="59"/>
      <c r="SGI127" s="59"/>
      <c r="SGJ127" s="59"/>
      <c r="SGK127" s="59"/>
      <c r="SGL127" s="60"/>
      <c r="SGM127" s="278"/>
      <c r="SGN127" s="243"/>
      <c r="SGO127" s="244"/>
      <c r="SGP127" s="244"/>
      <c r="SGQ127" s="244"/>
      <c r="SGR127" s="244"/>
      <c r="SGS127" s="244"/>
      <c r="SGT127" s="201"/>
      <c r="SGU127" s="210"/>
      <c r="SGV127" s="15"/>
      <c r="SGW127" s="15"/>
      <c r="SGX127" s="15"/>
      <c r="SGY127" s="15"/>
      <c r="SGZ127" s="15"/>
      <c r="SHA127" s="15"/>
      <c r="SHB127" s="15"/>
      <c r="SHC127" s="15"/>
      <c r="SHD127" s="15"/>
      <c r="SHE127" s="15"/>
      <c r="SHF127" s="19"/>
      <c r="SHG127" s="15"/>
      <c r="SHH127" s="15"/>
      <c r="SHI127" s="15"/>
      <c r="SHJ127" s="15"/>
      <c r="SHK127" s="15"/>
      <c r="SHL127" s="15"/>
      <c r="SHM127" s="19"/>
      <c r="SHN127" s="59"/>
      <c r="SHO127" s="59"/>
      <c r="SHP127" s="52"/>
      <c r="SHQ127" s="52"/>
      <c r="SHR127" s="52"/>
      <c r="SHS127" s="52"/>
      <c r="SHT127" s="52"/>
      <c r="SHU127" s="59"/>
      <c r="SHV127" s="59"/>
      <c r="SHW127" s="59"/>
      <c r="SHX127" s="59"/>
      <c r="SHY127" s="60"/>
      <c r="SHZ127" s="278"/>
      <c r="SIA127" s="243"/>
      <c r="SIB127" s="244"/>
      <c r="SIC127" s="244"/>
      <c r="SID127" s="244"/>
      <c r="SIE127" s="244"/>
      <c r="SIF127" s="244"/>
      <c r="SIG127" s="201"/>
      <c r="SIH127" s="210"/>
      <c r="SII127" s="15"/>
      <c r="SIJ127" s="15"/>
      <c r="SIK127" s="15"/>
      <c r="SIL127" s="15"/>
      <c r="SIM127" s="15"/>
      <c r="SIN127" s="15"/>
      <c r="SIO127" s="15"/>
      <c r="SIP127" s="15"/>
      <c r="SIQ127" s="15"/>
      <c r="SIR127" s="15"/>
      <c r="SIS127" s="19"/>
      <c r="SIT127" s="15"/>
      <c r="SIU127" s="15"/>
      <c r="SIV127" s="15"/>
      <c r="SIW127" s="15"/>
      <c r="SIX127" s="15"/>
      <c r="SIY127" s="15"/>
      <c r="SIZ127" s="19"/>
      <c r="SJA127" s="59"/>
      <c r="SJB127" s="59"/>
      <c r="SJC127" s="52"/>
      <c r="SJD127" s="52"/>
      <c r="SJE127" s="52"/>
      <c r="SJF127" s="52"/>
      <c r="SJG127" s="52"/>
      <c r="SJH127" s="59"/>
      <c r="SJI127" s="59"/>
      <c r="SJJ127" s="59"/>
      <c r="SJK127" s="59"/>
      <c r="SJL127" s="60"/>
      <c r="SJM127" s="278"/>
      <c r="SJN127" s="243"/>
      <c r="SJO127" s="244"/>
      <c r="SJP127" s="244"/>
      <c r="SJQ127" s="244"/>
      <c r="SJR127" s="244"/>
      <c r="SJS127" s="244"/>
      <c r="SJT127" s="201"/>
      <c r="SJU127" s="210"/>
      <c r="SJV127" s="15"/>
      <c r="SJW127" s="15"/>
      <c r="SJX127" s="15"/>
      <c r="SJY127" s="15"/>
      <c r="SJZ127" s="15"/>
      <c r="SKA127" s="15"/>
      <c r="SKB127" s="15"/>
      <c r="SKC127" s="15"/>
      <c r="SKD127" s="15"/>
      <c r="SKE127" s="15"/>
      <c r="SKF127" s="19"/>
      <c r="SKG127" s="15"/>
      <c r="SKH127" s="15"/>
      <c r="SKI127" s="15"/>
      <c r="SKJ127" s="15"/>
      <c r="SKK127" s="15"/>
      <c r="SKL127" s="15"/>
      <c r="SKM127" s="19"/>
      <c r="SKN127" s="59"/>
      <c r="SKO127" s="59"/>
      <c r="SKP127" s="52"/>
      <c r="SKQ127" s="52"/>
      <c r="SKR127" s="52"/>
      <c r="SKS127" s="52"/>
      <c r="SKT127" s="52"/>
      <c r="SKU127" s="59"/>
      <c r="SKV127" s="59"/>
      <c r="SKW127" s="59"/>
      <c r="SKX127" s="59"/>
      <c r="SKY127" s="60"/>
      <c r="SKZ127" s="278"/>
      <c r="SLA127" s="243"/>
      <c r="SLB127" s="244"/>
      <c r="SLC127" s="244"/>
      <c r="SLD127" s="244"/>
      <c r="SLE127" s="244"/>
      <c r="SLF127" s="244"/>
      <c r="SLG127" s="201"/>
      <c r="SLH127" s="210"/>
      <c r="SLI127" s="15"/>
      <c r="SLJ127" s="15"/>
      <c r="SLK127" s="15"/>
      <c r="SLL127" s="15"/>
      <c r="SLM127" s="15"/>
      <c r="SLN127" s="15"/>
      <c r="SLO127" s="15"/>
      <c r="SLP127" s="15"/>
      <c r="SLQ127" s="15"/>
      <c r="SLR127" s="15"/>
      <c r="SLS127" s="19"/>
      <c r="SLT127" s="15"/>
      <c r="SLU127" s="15"/>
      <c r="SLV127" s="15"/>
      <c r="SLW127" s="15"/>
      <c r="SLX127" s="15"/>
      <c r="SLY127" s="15"/>
      <c r="SLZ127" s="19"/>
      <c r="SMA127" s="59"/>
      <c r="SMB127" s="59"/>
      <c r="SMC127" s="52"/>
      <c r="SMD127" s="52"/>
      <c r="SME127" s="52"/>
      <c r="SMF127" s="52"/>
      <c r="SMG127" s="52"/>
      <c r="SMH127" s="59"/>
      <c r="SMI127" s="59"/>
      <c r="SMJ127" s="59"/>
      <c r="SMK127" s="59"/>
      <c r="SML127" s="60"/>
      <c r="SMM127" s="278"/>
      <c r="SMN127" s="243"/>
      <c r="SMO127" s="244"/>
      <c r="SMP127" s="244"/>
      <c r="SMQ127" s="244"/>
      <c r="SMR127" s="244"/>
      <c r="SMS127" s="244"/>
      <c r="SMT127" s="201"/>
      <c r="SMU127" s="210"/>
      <c r="SMV127" s="15"/>
      <c r="SMW127" s="15"/>
      <c r="SMX127" s="15"/>
      <c r="SMY127" s="15"/>
      <c r="SMZ127" s="15"/>
      <c r="SNA127" s="15"/>
      <c r="SNB127" s="15"/>
      <c r="SNC127" s="15"/>
      <c r="SND127" s="15"/>
      <c r="SNE127" s="15"/>
      <c r="SNF127" s="19"/>
      <c r="SNG127" s="15"/>
      <c r="SNH127" s="15"/>
      <c r="SNI127" s="15"/>
      <c r="SNJ127" s="15"/>
      <c r="SNK127" s="15"/>
      <c r="SNL127" s="15"/>
      <c r="SNM127" s="19"/>
      <c r="SNN127" s="59"/>
      <c r="SNO127" s="59"/>
      <c r="SNP127" s="52"/>
      <c r="SNQ127" s="52"/>
      <c r="SNR127" s="52"/>
      <c r="SNS127" s="52"/>
      <c r="SNT127" s="52"/>
      <c r="SNU127" s="59"/>
      <c r="SNV127" s="59"/>
      <c r="SNW127" s="59"/>
      <c r="SNX127" s="59"/>
      <c r="SNY127" s="60"/>
      <c r="SNZ127" s="278"/>
      <c r="SOA127" s="243"/>
      <c r="SOB127" s="244"/>
      <c r="SOC127" s="244"/>
      <c r="SOD127" s="244"/>
      <c r="SOE127" s="244"/>
      <c r="SOF127" s="244"/>
      <c r="SOG127" s="201"/>
      <c r="SOH127" s="210"/>
      <c r="SOI127" s="15"/>
      <c r="SOJ127" s="15"/>
      <c r="SOK127" s="15"/>
      <c r="SOL127" s="15"/>
      <c r="SOM127" s="15"/>
      <c r="SON127" s="15"/>
      <c r="SOO127" s="15"/>
      <c r="SOP127" s="15"/>
      <c r="SOQ127" s="15"/>
      <c r="SOR127" s="15"/>
      <c r="SOS127" s="19"/>
      <c r="SOT127" s="15"/>
      <c r="SOU127" s="15"/>
      <c r="SOV127" s="15"/>
      <c r="SOW127" s="15"/>
      <c r="SOX127" s="15"/>
      <c r="SOY127" s="15"/>
      <c r="SOZ127" s="19"/>
      <c r="SPA127" s="59"/>
      <c r="SPB127" s="59"/>
      <c r="SPC127" s="52"/>
      <c r="SPD127" s="52"/>
      <c r="SPE127" s="52"/>
      <c r="SPF127" s="52"/>
      <c r="SPG127" s="52"/>
      <c r="SPH127" s="59"/>
      <c r="SPI127" s="59"/>
      <c r="SPJ127" s="59"/>
      <c r="SPK127" s="59"/>
      <c r="SPL127" s="60"/>
      <c r="SPM127" s="278"/>
      <c r="SPN127" s="243"/>
      <c r="SPO127" s="244"/>
      <c r="SPP127" s="244"/>
      <c r="SPQ127" s="244"/>
      <c r="SPR127" s="244"/>
      <c r="SPS127" s="244"/>
      <c r="SPT127" s="201"/>
      <c r="SPU127" s="210"/>
      <c r="SPV127" s="15"/>
      <c r="SPW127" s="15"/>
      <c r="SPX127" s="15"/>
      <c r="SPY127" s="15"/>
      <c r="SPZ127" s="15"/>
      <c r="SQA127" s="15"/>
      <c r="SQB127" s="15"/>
      <c r="SQC127" s="15"/>
      <c r="SQD127" s="15"/>
      <c r="SQE127" s="15"/>
      <c r="SQF127" s="19"/>
      <c r="SQG127" s="15"/>
      <c r="SQH127" s="15"/>
      <c r="SQI127" s="15"/>
      <c r="SQJ127" s="15"/>
      <c r="SQK127" s="15"/>
      <c r="SQL127" s="15"/>
      <c r="SQM127" s="19"/>
      <c r="SQN127" s="59"/>
      <c r="SQO127" s="59"/>
      <c r="SQP127" s="52"/>
      <c r="SQQ127" s="52"/>
      <c r="SQR127" s="52"/>
      <c r="SQS127" s="52"/>
      <c r="SQT127" s="52"/>
      <c r="SQU127" s="59"/>
      <c r="SQV127" s="59"/>
      <c r="SQW127" s="59"/>
      <c r="SQX127" s="59"/>
      <c r="SQY127" s="60"/>
      <c r="SQZ127" s="278"/>
      <c r="SRA127" s="243"/>
      <c r="SRB127" s="244"/>
      <c r="SRC127" s="244"/>
      <c r="SRD127" s="244"/>
      <c r="SRE127" s="244"/>
      <c r="SRF127" s="244"/>
      <c r="SRG127" s="201"/>
      <c r="SRH127" s="210"/>
      <c r="SRI127" s="15"/>
      <c r="SRJ127" s="15"/>
      <c r="SRK127" s="15"/>
      <c r="SRL127" s="15"/>
      <c r="SRM127" s="15"/>
      <c r="SRN127" s="15"/>
      <c r="SRO127" s="15"/>
      <c r="SRP127" s="15"/>
      <c r="SRQ127" s="15"/>
      <c r="SRR127" s="15"/>
      <c r="SRS127" s="19"/>
      <c r="SRT127" s="15"/>
      <c r="SRU127" s="15"/>
      <c r="SRV127" s="15"/>
      <c r="SRW127" s="15"/>
      <c r="SRX127" s="15"/>
      <c r="SRY127" s="15"/>
      <c r="SRZ127" s="19"/>
      <c r="SSA127" s="59"/>
      <c r="SSB127" s="59"/>
      <c r="SSC127" s="52"/>
      <c r="SSD127" s="52"/>
      <c r="SSE127" s="52"/>
      <c r="SSF127" s="52"/>
      <c r="SSG127" s="52"/>
      <c r="SSH127" s="59"/>
      <c r="SSI127" s="59"/>
      <c r="SSJ127" s="59"/>
      <c r="SSK127" s="59"/>
      <c r="SSL127" s="60"/>
      <c r="SSM127" s="278"/>
      <c r="SSN127" s="243"/>
      <c r="SSO127" s="244"/>
      <c r="SSP127" s="244"/>
      <c r="SSQ127" s="244"/>
      <c r="SSR127" s="244"/>
      <c r="SSS127" s="244"/>
      <c r="SST127" s="201"/>
      <c r="SSU127" s="210"/>
      <c r="SSV127" s="15"/>
      <c r="SSW127" s="15"/>
      <c r="SSX127" s="15"/>
      <c r="SSY127" s="15"/>
      <c r="SSZ127" s="15"/>
      <c r="STA127" s="15"/>
      <c r="STB127" s="15"/>
      <c r="STC127" s="15"/>
      <c r="STD127" s="15"/>
      <c r="STE127" s="15"/>
      <c r="STF127" s="19"/>
      <c r="STG127" s="15"/>
      <c r="STH127" s="15"/>
      <c r="STI127" s="15"/>
      <c r="STJ127" s="15"/>
      <c r="STK127" s="15"/>
      <c r="STL127" s="15"/>
      <c r="STM127" s="19"/>
      <c r="STN127" s="59"/>
      <c r="STO127" s="59"/>
      <c r="STP127" s="52"/>
      <c r="STQ127" s="52"/>
      <c r="STR127" s="52"/>
      <c r="STS127" s="52"/>
      <c r="STT127" s="52"/>
      <c r="STU127" s="59"/>
      <c r="STV127" s="59"/>
      <c r="STW127" s="59"/>
      <c r="STX127" s="59"/>
      <c r="STY127" s="60"/>
      <c r="STZ127" s="278"/>
      <c r="SUA127" s="243"/>
      <c r="SUB127" s="244"/>
      <c r="SUC127" s="244"/>
      <c r="SUD127" s="244"/>
      <c r="SUE127" s="244"/>
      <c r="SUF127" s="244"/>
      <c r="SUG127" s="201"/>
      <c r="SUH127" s="210"/>
      <c r="SUI127" s="15"/>
      <c r="SUJ127" s="15"/>
      <c r="SUK127" s="15"/>
      <c r="SUL127" s="15"/>
      <c r="SUM127" s="15"/>
      <c r="SUN127" s="15"/>
      <c r="SUO127" s="15"/>
      <c r="SUP127" s="15"/>
      <c r="SUQ127" s="15"/>
      <c r="SUR127" s="15"/>
      <c r="SUS127" s="19"/>
      <c r="SUT127" s="15"/>
      <c r="SUU127" s="15"/>
      <c r="SUV127" s="15"/>
      <c r="SUW127" s="15"/>
      <c r="SUX127" s="15"/>
      <c r="SUY127" s="15"/>
      <c r="SUZ127" s="19"/>
      <c r="SVA127" s="59"/>
      <c r="SVB127" s="59"/>
      <c r="SVC127" s="52"/>
      <c r="SVD127" s="52"/>
      <c r="SVE127" s="52"/>
      <c r="SVF127" s="52"/>
      <c r="SVG127" s="52"/>
      <c r="SVH127" s="59"/>
      <c r="SVI127" s="59"/>
      <c r="SVJ127" s="59"/>
      <c r="SVK127" s="59"/>
      <c r="SVL127" s="60"/>
      <c r="SVM127" s="278"/>
      <c r="SVN127" s="243"/>
      <c r="SVO127" s="244"/>
      <c r="SVP127" s="244"/>
      <c r="SVQ127" s="244"/>
      <c r="SVR127" s="244"/>
      <c r="SVS127" s="244"/>
      <c r="SVT127" s="201"/>
      <c r="SVU127" s="210"/>
      <c r="SVV127" s="15"/>
      <c r="SVW127" s="15"/>
      <c r="SVX127" s="15"/>
      <c r="SVY127" s="15"/>
      <c r="SVZ127" s="15"/>
      <c r="SWA127" s="15"/>
      <c r="SWB127" s="15"/>
      <c r="SWC127" s="15"/>
      <c r="SWD127" s="15"/>
      <c r="SWE127" s="15"/>
      <c r="SWF127" s="19"/>
      <c r="SWG127" s="15"/>
      <c r="SWH127" s="15"/>
      <c r="SWI127" s="15"/>
      <c r="SWJ127" s="15"/>
      <c r="SWK127" s="15"/>
      <c r="SWL127" s="15"/>
      <c r="SWM127" s="19"/>
      <c r="SWN127" s="59"/>
      <c r="SWO127" s="59"/>
      <c r="SWP127" s="52"/>
      <c r="SWQ127" s="52"/>
      <c r="SWR127" s="52"/>
      <c r="SWS127" s="52"/>
      <c r="SWT127" s="52"/>
      <c r="SWU127" s="59"/>
      <c r="SWV127" s="59"/>
      <c r="SWW127" s="59"/>
      <c r="SWX127" s="59"/>
      <c r="SWY127" s="60"/>
      <c r="SWZ127" s="278"/>
      <c r="SXA127" s="243"/>
      <c r="SXB127" s="244"/>
      <c r="SXC127" s="244"/>
      <c r="SXD127" s="244"/>
      <c r="SXE127" s="244"/>
      <c r="SXF127" s="244"/>
      <c r="SXG127" s="201"/>
      <c r="SXH127" s="210"/>
      <c r="SXI127" s="15"/>
      <c r="SXJ127" s="15"/>
      <c r="SXK127" s="15"/>
      <c r="SXL127" s="15"/>
      <c r="SXM127" s="15"/>
      <c r="SXN127" s="15"/>
      <c r="SXO127" s="15"/>
      <c r="SXP127" s="15"/>
      <c r="SXQ127" s="15"/>
      <c r="SXR127" s="15"/>
      <c r="SXS127" s="19"/>
      <c r="SXT127" s="15"/>
      <c r="SXU127" s="15"/>
      <c r="SXV127" s="15"/>
      <c r="SXW127" s="15"/>
      <c r="SXX127" s="15"/>
      <c r="SXY127" s="15"/>
      <c r="SXZ127" s="19"/>
      <c r="SYA127" s="59"/>
      <c r="SYB127" s="59"/>
      <c r="SYC127" s="52"/>
      <c r="SYD127" s="52"/>
      <c r="SYE127" s="52"/>
      <c r="SYF127" s="52"/>
      <c r="SYG127" s="52"/>
      <c r="SYH127" s="59"/>
      <c r="SYI127" s="59"/>
      <c r="SYJ127" s="59"/>
      <c r="SYK127" s="59"/>
      <c r="SYL127" s="60"/>
      <c r="SYM127" s="278"/>
      <c r="SYN127" s="243"/>
      <c r="SYO127" s="244"/>
      <c r="SYP127" s="244"/>
      <c r="SYQ127" s="244"/>
      <c r="SYR127" s="244"/>
      <c r="SYS127" s="244"/>
      <c r="SYT127" s="201"/>
      <c r="SYU127" s="210"/>
      <c r="SYV127" s="15"/>
      <c r="SYW127" s="15"/>
      <c r="SYX127" s="15"/>
      <c r="SYY127" s="15"/>
      <c r="SYZ127" s="15"/>
      <c r="SZA127" s="15"/>
      <c r="SZB127" s="15"/>
      <c r="SZC127" s="15"/>
      <c r="SZD127" s="15"/>
      <c r="SZE127" s="15"/>
      <c r="SZF127" s="19"/>
      <c r="SZG127" s="15"/>
      <c r="SZH127" s="15"/>
      <c r="SZI127" s="15"/>
      <c r="SZJ127" s="15"/>
      <c r="SZK127" s="15"/>
      <c r="SZL127" s="15"/>
      <c r="SZM127" s="19"/>
      <c r="SZN127" s="59"/>
      <c r="SZO127" s="59"/>
      <c r="SZP127" s="52"/>
      <c r="SZQ127" s="52"/>
      <c r="SZR127" s="52"/>
      <c r="SZS127" s="52"/>
      <c r="SZT127" s="52"/>
      <c r="SZU127" s="59"/>
      <c r="SZV127" s="59"/>
      <c r="SZW127" s="59"/>
      <c r="SZX127" s="59"/>
      <c r="SZY127" s="60"/>
      <c r="SZZ127" s="278"/>
      <c r="TAA127" s="243"/>
      <c r="TAB127" s="244"/>
      <c r="TAC127" s="244"/>
      <c r="TAD127" s="244"/>
      <c r="TAE127" s="244"/>
      <c r="TAF127" s="244"/>
      <c r="TAG127" s="201"/>
      <c r="TAH127" s="210"/>
      <c r="TAI127" s="15"/>
      <c r="TAJ127" s="15"/>
      <c r="TAK127" s="15"/>
      <c r="TAL127" s="15"/>
      <c r="TAM127" s="15"/>
      <c r="TAN127" s="15"/>
      <c r="TAO127" s="15"/>
      <c r="TAP127" s="15"/>
      <c r="TAQ127" s="15"/>
      <c r="TAR127" s="15"/>
      <c r="TAS127" s="19"/>
      <c r="TAT127" s="15"/>
      <c r="TAU127" s="15"/>
      <c r="TAV127" s="15"/>
      <c r="TAW127" s="15"/>
      <c r="TAX127" s="15"/>
      <c r="TAY127" s="15"/>
      <c r="TAZ127" s="19"/>
      <c r="TBA127" s="59"/>
      <c r="TBB127" s="59"/>
      <c r="TBC127" s="52"/>
      <c r="TBD127" s="52"/>
      <c r="TBE127" s="52"/>
      <c r="TBF127" s="52"/>
      <c r="TBG127" s="52"/>
      <c r="TBH127" s="59"/>
      <c r="TBI127" s="59"/>
      <c r="TBJ127" s="59"/>
      <c r="TBK127" s="59"/>
      <c r="TBL127" s="60"/>
      <c r="TBM127" s="278"/>
      <c r="TBN127" s="243"/>
      <c r="TBO127" s="244"/>
      <c r="TBP127" s="244"/>
      <c r="TBQ127" s="244"/>
      <c r="TBR127" s="244"/>
      <c r="TBS127" s="244"/>
      <c r="TBT127" s="201"/>
      <c r="TBU127" s="210"/>
      <c r="TBV127" s="15"/>
      <c r="TBW127" s="15"/>
      <c r="TBX127" s="15"/>
      <c r="TBY127" s="15"/>
      <c r="TBZ127" s="15"/>
      <c r="TCA127" s="15"/>
      <c r="TCB127" s="15"/>
      <c r="TCC127" s="15"/>
      <c r="TCD127" s="15"/>
      <c r="TCE127" s="15"/>
      <c r="TCF127" s="19"/>
      <c r="TCG127" s="15"/>
      <c r="TCH127" s="15"/>
      <c r="TCI127" s="15"/>
      <c r="TCJ127" s="15"/>
      <c r="TCK127" s="15"/>
      <c r="TCL127" s="15"/>
      <c r="TCM127" s="19"/>
      <c r="TCN127" s="59"/>
      <c r="TCO127" s="59"/>
      <c r="TCP127" s="52"/>
      <c r="TCQ127" s="52"/>
      <c r="TCR127" s="52"/>
      <c r="TCS127" s="52"/>
      <c r="TCT127" s="52"/>
      <c r="TCU127" s="59"/>
      <c r="TCV127" s="59"/>
      <c r="TCW127" s="59"/>
      <c r="TCX127" s="59"/>
      <c r="TCY127" s="60"/>
      <c r="TCZ127" s="278"/>
      <c r="TDA127" s="243"/>
      <c r="TDB127" s="244"/>
      <c r="TDC127" s="244"/>
      <c r="TDD127" s="244"/>
      <c r="TDE127" s="244"/>
      <c r="TDF127" s="244"/>
      <c r="TDG127" s="201"/>
      <c r="TDH127" s="210"/>
      <c r="TDI127" s="15"/>
      <c r="TDJ127" s="15"/>
      <c r="TDK127" s="15"/>
      <c r="TDL127" s="15"/>
      <c r="TDM127" s="15"/>
      <c r="TDN127" s="15"/>
      <c r="TDO127" s="15"/>
      <c r="TDP127" s="15"/>
      <c r="TDQ127" s="15"/>
      <c r="TDR127" s="15"/>
      <c r="TDS127" s="19"/>
      <c r="TDT127" s="15"/>
      <c r="TDU127" s="15"/>
      <c r="TDV127" s="15"/>
      <c r="TDW127" s="15"/>
      <c r="TDX127" s="15"/>
      <c r="TDY127" s="15"/>
      <c r="TDZ127" s="19"/>
      <c r="TEA127" s="59"/>
      <c r="TEB127" s="59"/>
      <c r="TEC127" s="52"/>
      <c r="TED127" s="52"/>
      <c r="TEE127" s="52"/>
      <c r="TEF127" s="52"/>
      <c r="TEG127" s="52"/>
      <c r="TEH127" s="59"/>
      <c r="TEI127" s="59"/>
      <c r="TEJ127" s="59"/>
      <c r="TEK127" s="59"/>
      <c r="TEL127" s="60"/>
      <c r="TEM127" s="278"/>
      <c r="TEN127" s="243"/>
      <c r="TEO127" s="244"/>
      <c r="TEP127" s="244"/>
      <c r="TEQ127" s="244"/>
      <c r="TER127" s="244"/>
      <c r="TES127" s="244"/>
      <c r="TET127" s="201"/>
      <c r="TEU127" s="210"/>
      <c r="TEV127" s="15"/>
      <c r="TEW127" s="15"/>
      <c r="TEX127" s="15"/>
      <c r="TEY127" s="15"/>
      <c r="TEZ127" s="15"/>
      <c r="TFA127" s="15"/>
      <c r="TFB127" s="15"/>
      <c r="TFC127" s="15"/>
      <c r="TFD127" s="15"/>
      <c r="TFE127" s="15"/>
      <c r="TFF127" s="19"/>
      <c r="TFG127" s="15"/>
      <c r="TFH127" s="15"/>
      <c r="TFI127" s="15"/>
      <c r="TFJ127" s="15"/>
      <c r="TFK127" s="15"/>
      <c r="TFL127" s="15"/>
      <c r="TFM127" s="19"/>
      <c r="TFN127" s="59"/>
      <c r="TFO127" s="59"/>
      <c r="TFP127" s="52"/>
      <c r="TFQ127" s="52"/>
      <c r="TFR127" s="52"/>
      <c r="TFS127" s="52"/>
      <c r="TFT127" s="52"/>
      <c r="TFU127" s="59"/>
      <c r="TFV127" s="59"/>
      <c r="TFW127" s="59"/>
      <c r="TFX127" s="59"/>
      <c r="TFY127" s="60"/>
      <c r="TFZ127" s="278"/>
      <c r="TGA127" s="243"/>
      <c r="TGB127" s="244"/>
      <c r="TGC127" s="244"/>
      <c r="TGD127" s="244"/>
      <c r="TGE127" s="244"/>
      <c r="TGF127" s="244"/>
      <c r="TGG127" s="201"/>
      <c r="TGH127" s="210"/>
      <c r="TGI127" s="15"/>
      <c r="TGJ127" s="15"/>
      <c r="TGK127" s="15"/>
      <c r="TGL127" s="15"/>
      <c r="TGM127" s="15"/>
      <c r="TGN127" s="15"/>
      <c r="TGO127" s="15"/>
      <c r="TGP127" s="15"/>
      <c r="TGQ127" s="15"/>
      <c r="TGR127" s="15"/>
      <c r="TGS127" s="19"/>
      <c r="TGT127" s="15"/>
      <c r="TGU127" s="15"/>
      <c r="TGV127" s="15"/>
      <c r="TGW127" s="15"/>
      <c r="TGX127" s="15"/>
      <c r="TGY127" s="15"/>
      <c r="TGZ127" s="19"/>
      <c r="THA127" s="59"/>
      <c r="THB127" s="59"/>
      <c r="THC127" s="52"/>
      <c r="THD127" s="52"/>
      <c r="THE127" s="52"/>
      <c r="THF127" s="52"/>
      <c r="THG127" s="52"/>
      <c r="THH127" s="59"/>
      <c r="THI127" s="59"/>
      <c r="THJ127" s="59"/>
      <c r="THK127" s="59"/>
      <c r="THL127" s="60"/>
      <c r="THM127" s="278"/>
      <c r="THN127" s="243"/>
      <c r="THO127" s="244"/>
      <c r="THP127" s="244"/>
      <c r="THQ127" s="244"/>
      <c r="THR127" s="244"/>
      <c r="THS127" s="244"/>
      <c r="THT127" s="201"/>
      <c r="THU127" s="210"/>
      <c r="THV127" s="15"/>
      <c r="THW127" s="15"/>
      <c r="THX127" s="15"/>
      <c r="THY127" s="15"/>
      <c r="THZ127" s="15"/>
      <c r="TIA127" s="15"/>
      <c r="TIB127" s="15"/>
      <c r="TIC127" s="15"/>
      <c r="TID127" s="15"/>
      <c r="TIE127" s="15"/>
      <c r="TIF127" s="19"/>
      <c r="TIG127" s="15"/>
      <c r="TIH127" s="15"/>
      <c r="TII127" s="15"/>
      <c r="TIJ127" s="15"/>
      <c r="TIK127" s="15"/>
      <c r="TIL127" s="15"/>
      <c r="TIM127" s="19"/>
      <c r="TIN127" s="59"/>
      <c r="TIO127" s="59"/>
      <c r="TIP127" s="52"/>
      <c r="TIQ127" s="52"/>
      <c r="TIR127" s="52"/>
      <c r="TIS127" s="52"/>
      <c r="TIT127" s="52"/>
      <c r="TIU127" s="59"/>
      <c r="TIV127" s="59"/>
      <c r="TIW127" s="59"/>
      <c r="TIX127" s="59"/>
      <c r="TIY127" s="60"/>
      <c r="TIZ127" s="278"/>
      <c r="TJA127" s="243"/>
      <c r="TJB127" s="244"/>
      <c r="TJC127" s="244"/>
      <c r="TJD127" s="244"/>
      <c r="TJE127" s="244"/>
      <c r="TJF127" s="244"/>
      <c r="TJG127" s="201"/>
      <c r="TJH127" s="210"/>
      <c r="TJI127" s="15"/>
      <c r="TJJ127" s="15"/>
      <c r="TJK127" s="15"/>
      <c r="TJL127" s="15"/>
      <c r="TJM127" s="15"/>
      <c r="TJN127" s="15"/>
      <c r="TJO127" s="15"/>
      <c r="TJP127" s="15"/>
      <c r="TJQ127" s="15"/>
      <c r="TJR127" s="15"/>
      <c r="TJS127" s="19"/>
      <c r="TJT127" s="15"/>
      <c r="TJU127" s="15"/>
      <c r="TJV127" s="15"/>
      <c r="TJW127" s="15"/>
      <c r="TJX127" s="15"/>
      <c r="TJY127" s="15"/>
      <c r="TJZ127" s="19"/>
      <c r="TKA127" s="59"/>
      <c r="TKB127" s="59"/>
      <c r="TKC127" s="52"/>
      <c r="TKD127" s="52"/>
      <c r="TKE127" s="52"/>
      <c r="TKF127" s="52"/>
      <c r="TKG127" s="52"/>
      <c r="TKH127" s="59"/>
      <c r="TKI127" s="59"/>
      <c r="TKJ127" s="59"/>
      <c r="TKK127" s="59"/>
      <c r="TKL127" s="60"/>
      <c r="TKM127" s="278"/>
      <c r="TKN127" s="243"/>
      <c r="TKO127" s="244"/>
      <c r="TKP127" s="244"/>
      <c r="TKQ127" s="244"/>
      <c r="TKR127" s="244"/>
      <c r="TKS127" s="244"/>
      <c r="TKT127" s="201"/>
      <c r="TKU127" s="210"/>
      <c r="TKV127" s="15"/>
      <c r="TKW127" s="15"/>
      <c r="TKX127" s="15"/>
      <c r="TKY127" s="15"/>
      <c r="TKZ127" s="15"/>
      <c r="TLA127" s="15"/>
      <c r="TLB127" s="15"/>
      <c r="TLC127" s="15"/>
      <c r="TLD127" s="15"/>
      <c r="TLE127" s="15"/>
      <c r="TLF127" s="19"/>
      <c r="TLG127" s="15"/>
      <c r="TLH127" s="15"/>
      <c r="TLI127" s="15"/>
      <c r="TLJ127" s="15"/>
      <c r="TLK127" s="15"/>
      <c r="TLL127" s="15"/>
      <c r="TLM127" s="19"/>
      <c r="TLN127" s="59"/>
      <c r="TLO127" s="59"/>
      <c r="TLP127" s="52"/>
      <c r="TLQ127" s="52"/>
      <c r="TLR127" s="52"/>
      <c r="TLS127" s="52"/>
      <c r="TLT127" s="52"/>
      <c r="TLU127" s="59"/>
      <c r="TLV127" s="59"/>
      <c r="TLW127" s="59"/>
      <c r="TLX127" s="59"/>
      <c r="TLY127" s="60"/>
      <c r="TLZ127" s="278"/>
      <c r="TMA127" s="243"/>
      <c r="TMB127" s="244"/>
      <c r="TMC127" s="244"/>
      <c r="TMD127" s="244"/>
      <c r="TME127" s="244"/>
      <c r="TMF127" s="244"/>
      <c r="TMG127" s="201"/>
      <c r="TMH127" s="210"/>
      <c r="TMI127" s="15"/>
      <c r="TMJ127" s="15"/>
      <c r="TMK127" s="15"/>
      <c r="TML127" s="15"/>
      <c r="TMM127" s="15"/>
      <c r="TMN127" s="15"/>
      <c r="TMO127" s="15"/>
      <c r="TMP127" s="15"/>
      <c r="TMQ127" s="15"/>
      <c r="TMR127" s="15"/>
      <c r="TMS127" s="19"/>
      <c r="TMT127" s="15"/>
      <c r="TMU127" s="15"/>
      <c r="TMV127" s="15"/>
      <c r="TMW127" s="15"/>
      <c r="TMX127" s="15"/>
      <c r="TMY127" s="15"/>
      <c r="TMZ127" s="19"/>
      <c r="TNA127" s="59"/>
      <c r="TNB127" s="59"/>
      <c r="TNC127" s="52"/>
      <c r="TND127" s="52"/>
      <c r="TNE127" s="52"/>
      <c r="TNF127" s="52"/>
      <c r="TNG127" s="52"/>
      <c r="TNH127" s="59"/>
      <c r="TNI127" s="59"/>
      <c r="TNJ127" s="59"/>
      <c r="TNK127" s="59"/>
      <c r="TNL127" s="60"/>
      <c r="TNM127" s="278"/>
      <c r="TNN127" s="243"/>
      <c r="TNO127" s="244"/>
      <c r="TNP127" s="244"/>
      <c r="TNQ127" s="244"/>
      <c r="TNR127" s="244"/>
      <c r="TNS127" s="244"/>
      <c r="TNT127" s="201"/>
      <c r="TNU127" s="210"/>
      <c r="TNV127" s="15"/>
      <c r="TNW127" s="15"/>
      <c r="TNX127" s="15"/>
      <c r="TNY127" s="15"/>
      <c r="TNZ127" s="15"/>
      <c r="TOA127" s="15"/>
      <c r="TOB127" s="15"/>
      <c r="TOC127" s="15"/>
      <c r="TOD127" s="15"/>
      <c r="TOE127" s="15"/>
      <c r="TOF127" s="19"/>
      <c r="TOG127" s="15"/>
      <c r="TOH127" s="15"/>
      <c r="TOI127" s="15"/>
      <c r="TOJ127" s="15"/>
      <c r="TOK127" s="15"/>
      <c r="TOL127" s="15"/>
      <c r="TOM127" s="19"/>
      <c r="TON127" s="59"/>
      <c r="TOO127" s="59"/>
      <c r="TOP127" s="52"/>
      <c r="TOQ127" s="52"/>
      <c r="TOR127" s="52"/>
      <c r="TOS127" s="52"/>
      <c r="TOT127" s="52"/>
      <c r="TOU127" s="59"/>
      <c r="TOV127" s="59"/>
      <c r="TOW127" s="59"/>
      <c r="TOX127" s="59"/>
      <c r="TOY127" s="60"/>
      <c r="TOZ127" s="278"/>
      <c r="TPA127" s="243"/>
      <c r="TPB127" s="244"/>
      <c r="TPC127" s="244"/>
      <c r="TPD127" s="244"/>
      <c r="TPE127" s="244"/>
      <c r="TPF127" s="244"/>
      <c r="TPG127" s="201"/>
      <c r="TPH127" s="210"/>
      <c r="TPI127" s="15"/>
      <c r="TPJ127" s="15"/>
      <c r="TPK127" s="15"/>
      <c r="TPL127" s="15"/>
      <c r="TPM127" s="15"/>
      <c r="TPN127" s="15"/>
      <c r="TPO127" s="15"/>
      <c r="TPP127" s="15"/>
      <c r="TPQ127" s="15"/>
      <c r="TPR127" s="15"/>
      <c r="TPS127" s="19"/>
      <c r="TPT127" s="15"/>
      <c r="TPU127" s="15"/>
      <c r="TPV127" s="15"/>
      <c r="TPW127" s="15"/>
      <c r="TPX127" s="15"/>
      <c r="TPY127" s="15"/>
      <c r="TPZ127" s="19"/>
      <c r="TQA127" s="59"/>
      <c r="TQB127" s="59"/>
      <c r="TQC127" s="52"/>
      <c r="TQD127" s="52"/>
      <c r="TQE127" s="52"/>
      <c r="TQF127" s="52"/>
      <c r="TQG127" s="52"/>
      <c r="TQH127" s="59"/>
      <c r="TQI127" s="59"/>
      <c r="TQJ127" s="59"/>
      <c r="TQK127" s="59"/>
      <c r="TQL127" s="60"/>
      <c r="TQM127" s="278"/>
      <c r="TQN127" s="243"/>
      <c r="TQO127" s="244"/>
      <c r="TQP127" s="244"/>
      <c r="TQQ127" s="244"/>
      <c r="TQR127" s="244"/>
      <c r="TQS127" s="244"/>
      <c r="TQT127" s="201"/>
      <c r="TQU127" s="210"/>
      <c r="TQV127" s="15"/>
      <c r="TQW127" s="15"/>
      <c r="TQX127" s="15"/>
      <c r="TQY127" s="15"/>
      <c r="TQZ127" s="15"/>
      <c r="TRA127" s="15"/>
      <c r="TRB127" s="15"/>
      <c r="TRC127" s="15"/>
      <c r="TRD127" s="15"/>
      <c r="TRE127" s="15"/>
      <c r="TRF127" s="19"/>
      <c r="TRG127" s="15"/>
      <c r="TRH127" s="15"/>
      <c r="TRI127" s="15"/>
      <c r="TRJ127" s="15"/>
      <c r="TRK127" s="15"/>
      <c r="TRL127" s="15"/>
      <c r="TRM127" s="19"/>
      <c r="TRN127" s="59"/>
      <c r="TRO127" s="59"/>
      <c r="TRP127" s="52"/>
      <c r="TRQ127" s="52"/>
      <c r="TRR127" s="52"/>
      <c r="TRS127" s="52"/>
      <c r="TRT127" s="52"/>
      <c r="TRU127" s="59"/>
      <c r="TRV127" s="59"/>
      <c r="TRW127" s="59"/>
      <c r="TRX127" s="59"/>
      <c r="TRY127" s="60"/>
      <c r="TRZ127" s="278"/>
      <c r="TSA127" s="243"/>
      <c r="TSB127" s="244"/>
      <c r="TSC127" s="244"/>
      <c r="TSD127" s="244"/>
      <c r="TSE127" s="244"/>
      <c r="TSF127" s="244"/>
      <c r="TSG127" s="201"/>
      <c r="TSH127" s="210"/>
      <c r="TSI127" s="15"/>
      <c r="TSJ127" s="15"/>
      <c r="TSK127" s="15"/>
      <c r="TSL127" s="15"/>
      <c r="TSM127" s="15"/>
      <c r="TSN127" s="15"/>
      <c r="TSO127" s="15"/>
      <c r="TSP127" s="15"/>
      <c r="TSQ127" s="15"/>
      <c r="TSR127" s="15"/>
      <c r="TSS127" s="19"/>
      <c r="TST127" s="15"/>
      <c r="TSU127" s="15"/>
      <c r="TSV127" s="15"/>
      <c r="TSW127" s="15"/>
      <c r="TSX127" s="15"/>
      <c r="TSY127" s="15"/>
      <c r="TSZ127" s="19"/>
      <c r="TTA127" s="59"/>
      <c r="TTB127" s="59"/>
      <c r="TTC127" s="52"/>
      <c r="TTD127" s="52"/>
      <c r="TTE127" s="52"/>
      <c r="TTF127" s="52"/>
      <c r="TTG127" s="52"/>
      <c r="TTH127" s="59"/>
      <c r="TTI127" s="59"/>
      <c r="TTJ127" s="59"/>
      <c r="TTK127" s="59"/>
      <c r="TTL127" s="60"/>
      <c r="TTM127" s="278"/>
      <c r="TTN127" s="243"/>
      <c r="TTO127" s="244"/>
      <c r="TTP127" s="244"/>
      <c r="TTQ127" s="244"/>
      <c r="TTR127" s="244"/>
      <c r="TTS127" s="244"/>
      <c r="TTT127" s="201"/>
      <c r="TTU127" s="210"/>
      <c r="TTV127" s="15"/>
      <c r="TTW127" s="15"/>
      <c r="TTX127" s="15"/>
      <c r="TTY127" s="15"/>
      <c r="TTZ127" s="15"/>
      <c r="TUA127" s="15"/>
      <c r="TUB127" s="15"/>
      <c r="TUC127" s="15"/>
      <c r="TUD127" s="15"/>
      <c r="TUE127" s="15"/>
      <c r="TUF127" s="19"/>
      <c r="TUG127" s="15"/>
      <c r="TUH127" s="15"/>
      <c r="TUI127" s="15"/>
      <c r="TUJ127" s="15"/>
      <c r="TUK127" s="15"/>
      <c r="TUL127" s="15"/>
      <c r="TUM127" s="19"/>
      <c r="TUN127" s="59"/>
      <c r="TUO127" s="59"/>
      <c r="TUP127" s="52"/>
      <c r="TUQ127" s="52"/>
      <c r="TUR127" s="52"/>
      <c r="TUS127" s="52"/>
      <c r="TUT127" s="52"/>
      <c r="TUU127" s="59"/>
      <c r="TUV127" s="59"/>
      <c r="TUW127" s="59"/>
      <c r="TUX127" s="59"/>
      <c r="TUY127" s="60"/>
      <c r="TUZ127" s="278"/>
      <c r="TVA127" s="243"/>
      <c r="TVB127" s="244"/>
      <c r="TVC127" s="244"/>
      <c r="TVD127" s="244"/>
      <c r="TVE127" s="244"/>
      <c r="TVF127" s="244"/>
      <c r="TVG127" s="201"/>
      <c r="TVH127" s="210"/>
      <c r="TVI127" s="15"/>
      <c r="TVJ127" s="15"/>
      <c r="TVK127" s="15"/>
      <c r="TVL127" s="15"/>
      <c r="TVM127" s="15"/>
      <c r="TVN127" s="15"/>
      <c r="TVO127" s="15"/>
      <c r="TVP127" s="15"/>
      <c r="TVQ127" s="15"/>
      <c r="TVR127" s="15"/>
      <c r="TVS127" s="19"/>
      <c r="TVT127" s="15"/>
      <c r="TVU127" s="15"/>
      <c r="TVV127" s="15"/>
      <c r="TVW127" s="15"/>
      <c r="TVX127" s="15"/>
      <c r="TVY127" s="15"/>
      <c r="TVZ127" s="19"/>
      <c r="TWA127" s="59"/>
      <c r="TWB127" s="59"/>
      <c r="TWC127" s="52"/>
      <c r="TWD127" s="52"/>
      <c r="TWE127" s="52"/>
      <c r="TWF127" s="52"/>
      <c r="TWG127" s="52"/>
      <c r="TWH127" s="59"/>
      <c r="TWI127" s="59"/>
      <c r="TWJ127" s="59"/>
      <c r="TWK127" s="59"/>
      <c r="TWL127" s="60"/>
      <c r="TWM127" s="278"/>
      <c r="TWN127" s="243"/>
      <c r="TWO127" s="244"/>
      <c r="TWP127" s="244"/>
      <c r="TWQ127" s="244"/>
      <c r="TWR127" s="244"/>
      <c r="TWS127" s="244"/>
      <c r="TWT127" s="201"/>
      <c r="TWU127" s="210"/>
      <c r="TWV127" s="15"/>
      <c r="TWW127" s="15"/>
      <c r="TWX127" s="15"/>
      <c r="TWY127" s="15"/>
      <c r="TWZ127" s="15"/>
      <c r="TXA127" s="15"/>
      <c r="TXB127" s="15"/>
      <c r="TXC127" s="15"/>
      <c r="TXD127" s="15"/>
      <c r="TXE127" s="15"/>
      <c r="TXF127" s="19"/>
      <c r="TXG127" s="15"/>
      <c r="TXH127" s="15"/>
      <c r="TXI127" s="15"/>
      <c r="TXJ127" s="15"/>
      <c r="TXK127" s="15"/>
      <c r="TXL127" s="15"/>
      <c r="TXM127" s="19"/>
      <c r="TXN127" s="59"/>
      <c r="TXO127" s="59"/>
      <c r="TXP127" s="52"/>
      <c r="TXQ127" s="52"/>
      <c r="TXR127" s="52"/>
      <c r="TXS127" s="52"/>
      <c r="TXT127" s="52"/>
      <c r="TXU127" s="59"/>
      <c r="TXV127" s="59"/>
      <c r="TXW127" s="59"/>
      <c r="TXX127" s="59"/>
      <c r="TXY127" s="60"/>
      <c r="TXZ127" s="278"/>
      <c r="TYA127" s="243"/>
      <c r="TYB127" s="244"/>
      <c r="TYC127" s="244"/>
      <c r="TYD127" s="244"/>
      <c r="TYE127" s="244"/>
      <c r="TYF127" s="244"/>
      <c r="TYG127" s="201"/>
      <c r="TYH127" s="210"/>
      <c r="TYI127" s="15"/>
      <c r="TYJ127" s="15"/>
      <c r="TYK127" s="15"/>
      <c r="TYL127" s="15"/>
      <c r="TYM127" s="15"/>
      <c r="TYN127" s="15"/>
      <c r="TYO127" s="15"/>
      <c r="TYP127" s="15"/>
      <c r="TYQ127" s="15"/>
      <c r="TYR127" s="15"/>
      <c r="TYS127" s="19"/>
      <c r="TYT127" s="15"/>
      <c r="TYU127" s="15"/>
      <c r="TYV127" s="15"/>
      <c r="TYW127" s="15"/>
      <c r="TYX127" s="15"/>
      <c r="TYY127" s="15"/>
      <c r="TYZ127" s="19"/>
      <c r="TZA127" s="59"/>
      <c r="TZB127" s="59"/>
      <c r="TZC127" s="52"/>
      <c r="TZD127" s="52"/>
      <c r="TZE127" s="52"/>
      <c r="TZF127" s="52"/>
      <c r="TZG127" s="52"/>
      <c r="TZH127" s="59"/>
      <c r="TZI127" s="59"/>
      <c r="TZJ127" s="59"/>
      <c r="TZK127" s="59"/>
      <c r="TZL127" s="60"/>
      <c r="TZM127" s="278"/>
      <c r="TZN127" s="243"/>
      <c r="TZO127" s="244"/>
      <c r="TZP127" s="244"/>
      <c r="TZQ127" s="244"/>
      <c r="TZR127" s="244"/>
      <c r="TZS127" s="244"/>
      <c r="TZT127" s="201"/>
      <c r="TZU127" s="210"/>
      <c r="TZV127" s="15"/>
      <c r="TZW127" s="15"/>
      <c r="TZX127" s="15"/>
      <c r="TZY127" s="15"/>
      <c r="TZZ127" s="15"/>
      <c r="UAA127" s="15"/>
      <c r="UAB127" s="15"/>
      <c r="UAC127" s="15"/>
      <c r="UAD127" s="15"/>
      <c r="UAE127" s="15"/>
      <c r="UAF127" s="19"/>
      <c r="UAG127" s="15"/>
      <c r="UAH127" s="15"/>
      <c r="UAI127" s="15"/>
      <c r="UAJ127" s="15"/>
      <c r="UAK127" s="15"/>
      <c r="UAL127" s="15"/>
      <c r="UAM127" s="19"/>
      <c r="UAN127" s="59"/>
      <c r="UAO127" s="59"/>
      <c r="UAP127" s="52"/>
      <c r="UAQ127" s="52"/>
      <c r="UAR127" s="52"/>
      <c r="UAS127" s="52"/>
      <c r="UAT127" s="52"/>
      <c r="UAU127" s="59"/>
      <c r="UAV127" s="59"/>
      <c r="UAW127" s="59"/>
      <c r="UAX127" s="59"/>
      <c r="UAY127" s="60"/>
      <c r="UAZ127" s="278"/>
      <c r="UBA127" s="243"/>
      <c r="UBB127" s="244"/>
      <c r="UBC127" s="244"/>
      <c r="UBD127" s="244"/>
      <c r="UBE127" s="244"/>
      <c r="UBF127" s="244"/>
      <c r="UBG127" s="201"/>
      <c r="UBH127" s="210"/>
      <c r="UBI127" s="15"/>
      <c r="UBJ127" s="15"/>
      <c r="UBK127" s="15"/>
      <c r="UBL127" s="15"/>
      <c r="UBM127" s="15"/>
      <c r="UBN127" s="15"/>
      <c r="UBO127" s="15"/>
      <c r="UBP127" s="15"/>
      <c r="UBQ127" s="15"/>
      <c r="UBR127" s="15"/>
      <c r="UBS127" s="19"/>
      <c r="UBT127" s="15"/>
      <c r="UBU127" s="15"/>
      <c r="UBV127" s="15"/>
      <c r="UBW127" s="15"/>
      <c r="UBX127" s="15"/>
      <c r="UBY127" s="15"/>
      <c r="UBZ127" s="19"/>
      <c r="UCA127" s="59"/>
      <c r="UCB127" s="59"/>
      <c r="UCC127" s="52"/>
      <c r="UCD127" s="52"/>
      <c r="UCE127" s="52"/>
      <c r="UCF127" s="52"/>
      <c r="UCG127" s="52"/>
      <c r="UCH127" s="59"/>
      <c r="UCI127" s="59"/>
      <c r="UCJ127" s="59"/>
      <c r="UCK127" s="59"/>
      <c r="UCL127" s="60"/>
      <c r="UCM127" s="278"/>
      <c r="UCN127" s="243"/>
      <c r="UCO127" s="244"/>
      <c r="UCP127" s="244"/>
      <c r="UCQ127" s="244"/>
      <c r="UCR127" s="244"/>
      <c r="UCS127" s="244"/>
      <c r="UCT127" s="201"/>
      <c r="UCU127" s="210"/>
      <c r="UCV127" s="15"/>
      <c r="UCW127" s="15"/>
      <c r="UCX127" s="15"/>
      <c r="UCY127" s="15"/>
      <c r="UCZ127" s="15"/>
      <c r="UDA127" s="15"/>
      <c r="UDB127" s="15"/>
      <c r="UDC127" s="15"/>
      <c r="UDD127" s="15"/>
      <c r="UDE127" s="15"/>
      <c r="UDF127" s="19"/>
      <c r="UDG127" s="15"/>
      <c r="UDH127" s="15"/>
      <c r="UDI127" s="15"/>
      <c r="UDJ127" s="15"/>
      <c r="UDK127" s="15"/>
      <c r="UDL127" s="15"/>
      <c r="UDM127" s="19"/>
      <c r="UDN127" s="59"/>
      <c r="UDO127" s="59"/>
      <c r="UDP127" s="52"/>
      <c r="UDQ127" s="52"/>
      <c r="UDR127" s="52"/>
      <c r="UDS127" s="52"/>
      <c r="UDT127" s="52"/>
      <c r="UDU127" s="59"/>
      <c r="UDV127" s="59"/>
      <c r="UDW127" s="59"/>
      <c r="UDX127" s="59"/>
      <c r="UDY127" s="60"/>
      <c r="UDZ127" s="278"/>
      <c r="UEA127" s="243"/>
      <c r="UEB127" s="244"/>
      <c r="UEC127" s="244"/>
      <c r="UED127" s="244"/>
      <c r="UEE127" s="244"/>
      <c r="UEF127" s="244"/>
      <c r="UEG127" s="201"/>
      <c r="UEH127" s="210"/>
      <c r="UEI127" s="15"/>
      <c r="UEJ127" s="15"/>
      <c r="UEK127" s="15"/>
      <c r="UEL127" s="15"/>
      <c r="UEM127" s="15"/>
      <c r="UEN127" s="15"/>
      <c r="UEO127" s="15"/>
      <c r="UEP127" s="15"/>
      <c r="UEQ127" s="15"/>
      <c r="UER127" s="15"/>
      <c r="UES127" s="19"/>
      <c r="UET127" s="15"/>
      <c r="UEU127" s="15"/>
      <c r="UEV127" s="15"/>
      <c r="UEW127" s="15"/>
      <c r="UEX127" s="15"/>
      <c r="UEY127" s="15"/>
      <c r="UEZ127" s="19"/>
      <c r="UFA127" s="59"/>
      <c r="UFB127" s="59"/>
      <c r="UFC127" s="52"/>
      <c r="UFD127" s="52"/>
      <c r="UFE127" s="52"/>
      <c r="UFF127" s="52"/>
      <c r="UFG127" s="52"/>
      <c r="UFH127" s="59"/>
      <c r="UFI127" s="59"/>
      <c r="UFJ127" s="59"/>
      <c r="UFK127" s="59"/>
      <c r="UFL127" s="60"/>
      <c r="UFM127" s="278"/>
      <c r="UFN127" s="243"/>
      <c r="UFO127" s="244"/>
      <c r="UFP127" s="244"/>
      <c r="UFQ127" s="244"/>
      <c r="UFR127" s="244"/>
      <c r="UFS127" s="244"/>
      <c r="UFT127" s="201"/>
      <c r="UFU127" s="210"/>
      <c r="UFV127" s="15"/>
      <c r="UFW127" s="15"/>
      <c r="UFX127" s="15"/>
      <c r="UFY127" s="15"/>
      <c r="UFZ127" s="15"/>
      <c r="UGA127" s="15"/>
      <c r="UGB127" s="15"/>
      <c r="UGC127" s="15"/>
      <c r="UGD127" s="15"/>
      <c r="UGE127" s="15"/>
      <c r="UGF127" s="19"/>
      <c r="UGG127" s="15"/>
      <c r="UGH127" s="15"/>
      <c r="UGI127" s="15"/>
      <c r="UGJ127" s="15"/>
      <c r="UGK127" s="15"/>
      <c r="UGL127" s="15"/>
      <c r="UGM127" s="19"/>
      <c r="UGN127" s="59"/>
      <c r="UGO127" s="59"/>
      <c r="UGP127" s="52"/>
      <c r="UGQ127" s="52"/>
      <c r="UGR127" s="52"/>
      <c r="UGS127" s="52"/>
      <c r="UGT127" s="52"/>
      <c r="UGU127" s="59"/>
      <c r="UGV127" s="59"/>
      <c r="UGW127" s="59"/>
      <c r="UGX127" s="59"/>
      <c r="UGY127" s="60"/>
      <c r="UGZ127" s="278"/>
      <c r="UHA127" s="243"/>
      <c r="UHB127" s="244"/>
      <c r="UHC127" s="244"/>
      <c r="UHD127" s="244"/>
      <c r="UHE127" s="244"/>
      <c r="UHF127" s="244"/>
      <c r="UHG127" s="201"/>
      <c r="UHH127" s="210"/>
      <c r="UHI127" s="15"/>
      <c r="UHJ127" s="15"/>
      <c r="UHK127" s="15"/>
      <c r="UHL127" s="15"/>
      <c r="UHM127" s="15"/>
      <c r="UHN127" s="15"/>
      <c r="UHO127" s="15"/>
      <c r="UHP127" s="15"/>
      <c r="UHQ127" s="15"/>
      <c r="UHR127" s="15"/>
      <c r="UHS127" s="19"/>
      <c r="UHT127" s="15"/>
      <c r="UHU127" s="15"/>
      <c r="UHV127" s="15"/>
      <c r="UHW127" s="15"/>
      <c r="UHX127" s="15"/>
      <c r="UHY127" s="15"/>
      <c r="UHZ127" s="19"/>
      <c r="UIA127" s="59"/>
      <c r="UIB127" s="59"/>
      <c r="UIC127" s="52"/>
      <c r="UID127" s="52"/>
      <c r="UIE127" s="52"/>
      <c r="UIF127" s="52"/>
      <c r="UIG127" s="52"/>
      <c r="UIH127" s="59"/>
      <c r="UII127" s="59"/>
      <c r="UIJ127" s="59"/>
      <c r="UIK127" s="59"/>
      <c r="UIL127" s="60"/>
      <c r="UIM127" s="278"/>
      <c r="UIN127" s="243"/>
      <c r="UIO127" s="244"/>
      <c r="UIP127" s="244"/>
      <c r="UIQ127" s="244"/>
      <c r="UIR127" s="244"/>
      <c r="UIS127" s="244"/>
      <c r="UIT127" s="201"/>
      <c r="UIU127" s="210"/>
      <c r="UIV127" s="15"/>
      <c r="UIW127" s="15"/>
      <c r="UIX127" s="15"/>
      <c r="UIY127" s="15"/>
      <c r="UIZ127" s="15"/>
      <c r="UJA127" s="15"/>
      <c r="UJB127" s="15"/>
      <c r="UJC127" s="15"/>
      <c r="UJD127" s="15"/>
      <c r="UJE127" s="15"/>
      <c r="UJF127" s="19"/>
      <c r="UJG127" s="15"/>
      <c r="UJH127" s="15"/>
      <c r="UJI127" s="15"/>
      <c r="UJJ127" s="15"/>
      <c r="UJK127" s="15"/>
      <c r="UJL127" s="15"/>
      <c r="UJM127" s="19"/>
      <c r="UJN127" s="59"/>
      <c r="UJO127" s="59"/>
      <c r="UJP127" s="52"/>
      <c r="UJQ127" s="52"/>
      <c r="UJR127" s="52"/>
      <c r="UJS127" s="52"/>
      <c r="UJT127" s="52"/>
      <c r="UJU127" s="59"/>
      <c r="UJV127" s="59"/>
      <c r="UJW127" s="59"/>
      <c r="UJX127" s="59"/>
      <c r="UJY127" s="60"/>
      <c r="UJZ127" s="278"/>
      <c r="UKA127" s="243"/>
      <c r="UKB127" s="244"/>
      <c r="UKC127" s="244"/>
      <c r="UKD127" s="244"/>
      <c r="UKE127" s="244"/>
      <c r="UKF127" s="244"/>
      <c r="UKG127" s="201"/>
      <c r="UKH127" s="210"/>
      <c r="UKI127" s="15"/>
      <c r="UKJ127" s="15"/>
      <c r="UKK127" s="15"/>
      <c r="UKL127" s="15"/>
      <c r="UKM127" s="15"/>
      <c r="UKN127" s="15"/>
      <c r="UKO127" s="15"/>
      <c r="UKP127" s="15"/>
      <c r="UKQ127" s="15"/>
      <c r="UKR127" s="15"/>
      <c r="UKS127" s="19"/>
      <c r="UKT127" s="15"/>
      <c r="UKU127" s="15"/>
      <c r="UKV127" s="15"/>
      <c r="UKW127" s="15"/>
      <c r="UKX127" s="15"/>
      <c r="UKY127" s="15"/>
      <c r="UKZ127" s="19"/>
      <c r="ULA127" s="59"/>
      <c r="ULB127" s="59"/>
      <c r="ULC127" s="52"/>
      <c r="ULD127" s="52"/>
      <c r="ULE127" s="52"/>
      <c r="ULF127" s="52"/>
      <c r="ULG127" s="52"/>
      <c r="ULH127" s="59"/>
      <c r="ULI127" s="59"/>
      <c r="ULJ127" s="59"/>
      <c r="ULK127" s="59"/>
      <c r="ULL127" s="60"/>
      <c r="ULM127" s="278"/>
      <c r="ULN127" s="243"/>
      <c r="ULO127" s="244"/>
      <c r="ULP127" s="244"/>
      <c r="ULQ127" s="244"/>
      <c r="ULR127" s="244"/>
      <c r="ULS127" s="244"/>
      <c r="ULT127" s="201"/>
      <c r="ULU127" s="210"/>
      <c r="ULV127" s="15"/>
      <c r="ULW127" s="15"/>
      <c r="ULX127" s="15"/>
      <c r="ULY127" s="15"/>
      <c r="ULZ127" s="15"/>
      <c r="UMA127" s="15"/>
      <c r="UMB127" s="15"/>
      <c r="UMC127" s="15"/>
      <c r="UMD127" s="15"/>
      <c r="UME127" s="15"/>
      <c r="UMF127" s="19"/>
      <c r="UMG127" s="15"/>
      <c r="UMH127" s="15"/>
      <c r="UMI127" s="15"/>
      <c r="UMJ127" s="15"/>
      <c r="UMK127" s="15"/>
      <c r="UML127" s="15"/>
      <c r="UMM127" s="19"/>
      <c r="UMN127" s="59"/>
      <c r="UMO127" s="59"/>
      <c r="UMP127" s="52"/>
      <c r="UMQ127" s="52"/>
      <c r="UMR127" s="52"/>
      <c r="UMS127" s="52"/>
      <c r="UMT127" s="52"/>
      <c r="UMU127" s="59"/>
      <c r="UMV127" s="59"/>
      <c r="UMW127" s="59"/>
      <c r="UMX127" s="59"/>
      <c r="UMY127" s="60"/>
      <c r="UMZ127" s="278"/>
      <c r="UNA127" s="243"/>
      <c r="UNB127" s="244"/>
      <c r="UNC127" s="244"/>
      <c r="UND127" s="244"/>
      <c r="UNE127" s="244"/>
      <c r="UNF127" s="244"/>
      <c r="UNG127" s="201"/>
      <c r="UNH127" s="210"/>
      <c r="UNI127" s="15"/>
      <c r="UNJ127" s="15"/>
      <c r="UNK127" s="15"/>
      <c r="UNL127" s="15"/>
      <c r="UNM127" s="15"/>
      <c r="UNN127" s="15"/>
      <c r="UNO127" s="15"/>
      <c r="UNP127" s="15"/>
      <c r="UNQ127" s="15"/>
      <c r="UNR127" s="15"/>
      <c r="UNS127" s="19"/>
      <c r="UNT127" s="15"/>
      <c r="UNU127" s="15"/>
      <c r="UNV127" s="15"/>
      <c r="UNW127" s="15"/>
      <c r="UNX127" s="15"/>
      <c r="UNY127" s="15"/>
      <c r="UNZ127" s="19"/>
      <c r="UOA127" s="59"/>
      <c r="UOB127" s="59"/>
      <c r="UOC127" s="52"/>
      <c r="UOD127" s="52"/>
      <c r="UOE127" s="52"/>
      <c r="UOF127" s="52"/>
      <c r="UOG127" s="52"/>
      <c r="UOH127" s="59"/>
      <c r="UOI127" s="59"/>
      <c r="UOJ127" s="59"/>
      <c r="UOK127" s="59"/>
      <c r="UOL127" s="60"/>
      <c r="UOM127" s="278"/>
      <c r="UON127" s="243"/>
      <c r="UOO127" s="244"/>
      <c r="UOP127" s="244"/>
      <c r="UOQ127" s="244"/>
      <c r="UOR127" s="244"/>
      <c r="UOS127" s="244"/>
      <c r="UOT127" s="201"/>
      <c r="UOU127" s="210"/>
      <c r="UOV127" s="15"/>
      <c r="UOW127" s="15"/>
      <c r="UOX127" s="15"/>
      <c r="UOY127" s="15"/>
      <c r="UOZ127" s="15"/>
      <c r="UPA127" s="15"/>
      <c r="UPB127" s="15"/>
      <c r="UPC127" s="15"/>
      <c r="UPD127" s="15"/>
      <c r="UPE127" s="15"/>
      <c r="UPF127" s="19"/>
      <c r="UPG127" s="15"/>
      <c r="UPH127" s="15"/>
      <c r="UPI127" s="15"/>
      <c r="UPJ127" s="15"/>
      <c r="UPK127" s="15"/>
      <c r="UPL127" s="15"/>
      <c r="UPM127" s="19"/>
      <c r="UPN127" s="59"/>
      <c r="UPO127" s="59"/>
      <c r="UPP127" s="52"/>
      <c r="UPQ127" s="52"/>
      <c r="UPR127" s="52"/>
      <c r="UPS127" s="52"/>
      <c r="UPT127" s="52"/>
      <c r="UPU127" s="59"/>
      <c r="UPV127" s="59"/>
      <c r="UPW127" s="59"/>
      <c r="UPX127" s="59"/>
      <c r="UPY127" s="60"/>
      <c r="UPZ127" s="278"/>
      <c r="UQA127" s="243"/>
      <c r="UQB127" s="244"/>
      <c r="UQC127" s="244"/>
      <c r="UQD127" s="244"/>
      <c r="UQE127" s="244"/>
      <c r="UQF127" s="244"/>
      <c r="UQG127" s="201"/>
      <c r="UQH127" s="210"/>
      <c r="UQI127" s="15"/>
      <c r="UQJ127" s="15"/>
      <c r="UQK127" s="15"/>
      <c r="UQL127" s="15"/>
      <c r="UQM127" s="15"/>
      <c r="UQN127" s="15"/>
      <c r="UQO127" s="15"/>
      <c r="UQP127" s="15"/>
      <c r="UQQ127" s="15"/>
      <c r="UQR127" s="15"/>
      <c r="UQS127" s="19"/>
      <c r="UQT127" s="15"/>
      <c r="UQU127" s="15"/>
      <c r="UQV127" s="15"/>
      <c r="UQW127" s="15"/>
      <c r="UQX127" s="15"/>
      <c r="UQY127" s="15"/>
      <c r="UQZ127" s="19"/>
      <c r="URA127" s="59"/>
      <c r="URB127" s="59"/>
      <c r="URC127" s="52"/>
      <c r="URD127" s="52"/>
      <c r="URE127" s="52"/>
      <c r="URF127" s="52"/>
      <c r="URG127" s="52"/>
      <c r="URH127" s="59"/>
      <c r="URI127" s="59"/>
      <c r="URJ127" s="59"/>
      <c r="URK127" s="59"/>
      <c r="URL127" s="60"/>
      <c r="URM127" s="278"/>
      <c r="URN127" s="243"/>
      <c r="URO127" s="244"/>
      <c r="URP127" s="244"/>
      <c r="URQ127" s="244"/>
      <c r="URR127" s="244"/>
      <c r="URS127" s="244"/>
      <c r="URT127" s="201"/>
      <c r="URU127" s="210"/>
      <c r="URV127" s="15"/>
      <c r="URW127" s="15"/>
      <c r="URX127" s="15"/>
      <c r="URY127" s="15"/>
      <c r="URZ127" s="15"/>
      <c r="USA127" s="15"/>
      <c r="USB127" s="15"/>
      <c r="USC127" s="15"/>
      <c r="USD127" s="15"/>
      <c r="USE127" s="15"/>
      <c r="USF127" s="19"/>
      <c r="USG127" s="15"/>
      <c r="USH127" s="15"/>
      <c r="USI127" s="15"/>
      <c r="USJ127" s="15"/>
      <c r="USK127" s="15"/>
      <c r="USL127" s="15"/>
      <c r="USM127" s="19"/>
      <c r="USN127" s="59"/>
      <c r="USO127" s="59"/>
      <c r="USP127" s="52"/>
      <c r="USQ127" s="52"/>
      <c r="USR127" s="52"/>
      <c r="USS127" s="52"/>
      <c r="UST127" s="52"/>
      <c r="USU127" s="59"/>
      <c r="USV127" s="59"/>
      <c r="USW127" s="59"/>
      <c r="USX127" s="59"/>
      <c r="USY127" s="60"/>
      <c r="USZ127" s="278"/>
      <c r="UTA127" s="243"/>
      <c r="UTB127" s="244"/>
      <c r="UTC127" s="244"/>
      <c r="UTD127" s="244"/>
      <c r="UTE127" s="244"/>
      <c r="UTF127" s="244"/>
      <c r="UTG127" s="201"/>
      <c r="UTH127" s="210"/>
      <c r="UTI127" s="15"/>
      <c r="UTJ127" s="15"/>
      <c r="UTK127" s="15"/>
      <c r="UTL127" s="15"/>
      <c r="UTM127" s="15"/>
      <c r="UTN127" s="15"/>
      <c r="UTO127" s="15"/>
      <c r="UTP127" s="15"/>
      <c r="UTQ127" s="15"/>
      <c r="UTR127" s="15"/>
      <c r="UTS127" s="19"/>
      <c r="UTT127" s="15"/>
      <c r="UTU127" s="15"/>
      <c r="UTV127" s="15"/>
      <c r="UTW127" s="15"/>
      <c r="UTX127" s="15"/>
      <c r="UTY127" s="15"/>
      <c r="UTZ127" s="19"/>
      <c r="UUA127" s="59"/>
      <c r="UUB127" s="59"/>
      <c r="UUC127" s="52"/>
      <c r="UUD127" s="52"/>
      <c r="UUE127" s="52"/>
      <c r="UUF127" s="52"/>
      <c r="UUG127" s="52"/>
      <c r="UUH127" s="59"/>
      <c r="UUI127" s="59"/>
      <c r="UUJ127" s="59"/>
      <c r="UUK127" s="59"/>
      <c r="UUL127" s="60"/>
      <c r="UUM127" s="278"/>
      <c r="UUN127" s="243"/>
      <c r="UUO127" s="244"/>
      <c r="UUP127" s="244"/>
      <c r="UUQ127" s="244"/>
      <c r="UUR127" s="244"/>
      <c r="UUS127" s="244"/>
      <c r="UUT127" s="201"/>
      <c r="UUU127" s="210"/>
      <c r="UUV127" s="15"/>
      <c r="UUW127" s="15"/>
      <c r="UUX127" s="15"/>
      <c r="UUY127" s="15"/>
      <c r="UUZ127" s="15"/>
      <c r="UVA127" s="15"/>
      <c r="UVB127" s="15"/>
      <c r="UVC127" s="15"/>
      <c r="UVD127" s="15"/>
      <c r="UVE127" s="15"/>
      <c r="UVF127" s="19"/>
      <c r="UVG127" s="15"/>
      <c r="UVH127" s="15"/>
      <c r="UVI127" s="15"/>
      <c r="UVJ127" s="15"/>
      <c r="UVK127" s="15"/>
      <c r="UVL127" s="15"/>
      <c r="UVM127" s="19"/>
      <c r="UVN127" s="59"/>
      <c r="UVO127" s="59"/>
      <c r="UVP127" s="52"/>
      <c r="UVQ127" s="52"/>
      <c r="UVR127" s="52"/>
      <c r="UVS127" s="52"/>
      <c r="UVT127" s="52"/>
      <c r="UVU127" s="59"/>
      <c r="UVV127" s="59"/>
      <c r="UVW127" s="59"/>
      <c r="UVX127" s="59"/>
      <c r="UVY127" s="60"/>
      <c r="UVZ127" s="278"/>
      <c r="UWA127" s="243"/>
      <c r="UWB127" s="244"/>
      <c r="UWC127" s="244"/>
      <c r="UWD127" s="244"/>
      <c r="UWE127" s="244"/>
      <c r="UWF127" s="244"/>
      <c r="UWG127" s="201"/>
      <c r="UWH127" s="210"/>
      <c r="UWI127" s="15"/>
      <c r="UWJ127" s="15"/>
      <c r="UWK127" s="15"/>
      <c r="UWL127" s="15"/>
      <c r="UWM127" s="15"/>
      <c r="UWN127" s="15"/>
      <c r="UWO127" s="15"/>
      <c r="UWP127" s="15"/>
      <c r="UWQ127" s="15"/>
      <c r="UWR127" s="15"/>
      <c r="UWS127" s="19"/>
      <c r="UWT127" s="15"/>
      <c r="UWU127" s="15"/>
      <c r="UWV127" s="15"/>
      <c r="UWW127" s="15"/>
      <c r="UWX127" s="15"/>
      <c r="UWY127" s="15"/>
      <c r="UWZ127" s="19"/>
      <c r="UXA127" s="59"/>
      <c r="UXB127" s="59"/>
      <c r="UXC127" s="52"/>
      <c r="UXD127" s="52"/>
      <c r="UXE127" s="52"/>
      <c r="UXF127" s="52"/>
      <c r="UXG127" s="52"/>
      <c r="UXH127" s="59"/>
      <c r="UXI127" s="59"/>
      <c r="UXJ127" s="59"/>
      <c r="UXK127" s="59"/>
      <c r="UXL127" s="60"/>
      <c r="UXM127" s="278"/>
      <c r="UXN127" s="243"/>
      <c r="UXO127" s="244"/>
      <c r="UXP127" s="244"/>
      <c r="UXQ127" s="244"/>
      <c r="UXR127" s="244"/>
      <c r="UXS127" s="244"/>
      <c r="UXT127" s="201"/>
      <c r="UXU127" s="210"/>
      <c r="UXV127" s="15"/>
      <c r="UXW127" s="15"/>
      <c r="UXX127" s="15"/>
      <c r="UXY127" s="15"/>
      <c r="UXZ127" s="15"/>
      <c r="UYA127" s="15"/>
      <c r="UYB127" s="15"/>
      <c r="UYC127" s="15"/>
      <c r="UYD127" s="15"/>
      <c r="UYE127" s="15"/>
      <c r="UYF127" s="19"/>
      <c r="UYG127" s="15"/>
      <c r="UYH127" s="15"/>
      <c r="UYI127" s="15"/>
      <c r="UYJ127" s="15"/>
      <c r="UYK127" s="15"/>
      <c r="UYL127" s="15"/>
      <c r="UYM127" s="19"/>
      <c r="UYN127" s="59"/>
      <c r="UYO127" s="59"/>
      <c r="UYP127" s="52"/>
      <c r="UYQ127" s="52"/>
      <c r="UYR127" s="52"/>
      <c r="UYS127" s="52"/>
      <c r="UYT127" s="52"/>
      <c r="UYU127" s="59"/>
      <c r="UYV127" s="59"/>
      <c r="UYW127" s="59"/>
      <c r="UYX127" s="59"/>
      <c r="UYY127" s="60"/>
      <c r="UYZ127" s="278"/>
      <c r="UZA127" s="243"/>
      <c r="UZB127" s="244"/>
      <c r="UZC127" s="244"/>
      <c r="UZD127" s="244"/>
      <c r="UZE127" s="244"/>
      <c r="UZF127" s="244"/>
      <c r="UZG127" s="201"/>
      <c r="UZH127" s="210"/>
      <c r="UZI127" s="15"/>
      <c r="UZJ127" s="15"/>
      <c r="UZK127" s="15"/>
      <c r="UZL127" s="15"/>
      <c r="UZM127" s="15"/>
      <c r="UZN127" s="15"/>
      <c r="UZO127" s="15"/>
      <c r="UZP127" s="15"/>
      <c r="UZQ127" s="15"/>
      <c r="UZR127" s="15"/>
      <c r="UZS127" s="19"/>
      <c r="UZT127" s="15"/>
      <c r="UZU127" s="15"/>
      <c r="UZV127" s="15"/>
      <c r="UZW127" s="15"/>
      <c r="UZX127" s="15"/>
      <c r="UZY127" s="15"/>
      <c r="UZZ127" s="19"/>
      <c r="VAA127" s="59"/>
      <c r="VAB127" s="59"/>
      <c r="VAC127" s="52"/>
      <c r="VAD127" s="52"/>
      <c r="VAE127" s="52"/>
      <c r="VAF127" s="52"/>
      <c r="VAG127" s="52"/>
      <c r="VAH127" s="59"/>
      <c r="VAI127" s="59"/>
      <c r="VAJ127" s="59"/>
      <c r="VAK127" s="59"/>
      <c r="VAL127" s="60"/>
      <c r="VAM127" s="278"/>
      <c r="VAN127" s="243"/>
      <c r="VAO127" s="244"/>
      <c r="VAP127" s="244"/>
      <c r="VAQ127" s="244"/>
      <c r="VAR127" s="244"/>
      <c r="VAS127" s="244"/>
      <c r="VAT127" s="201"/>
      <c r="VAU127" s="210"/>
      <c r="VAV127" s="15"/>
      <c r="VAW127" s="15"/>
      <c r="VAX127" s="15"/>
      <c r="VAY127" s="15"/>
      <c r="VAZ127" s="15"/>
      <c r="VBA127" s="15"/>
      <c r="VBB127" s="15"/>
      <c r="VBC127" s="15"/>
      <c r="VBD127" s="15"/>
      <c r="VBE127" s="15"/>
      <c r="VBF127" s="19"/>
      <c r="VBG127" s="15"/>
      <c r="VBH127" s="15"/>
      <c r="VBI127" s="15"/>
      <c r="VBJ127" s="15"/>
      <c r="VBK127" s="15"/>
      <c r="VBL127" s="15"/>
      <c r="VBM127" s="19"/>
      <c r="VBN127" s="59"/>
      <c r="VBO127" s="59"/>
      <c r="VBP127" s="52"/>
      <c r="VBQ127" s="52"/>
      <c r="VBR127" s="52"/>
      <c r="VBS127" s="52"/>
      <c r="VBT127" s="52"/>
      <c r="VBU127" s="59"/>
      <c r="VBV127" s="59"/>
      <c r="VBW127" s="59"/>
      <c r="VBX127" s="59"/>
      <c r="VBY127" s="60"/>
      <c r="VBZ127" s="278"/>
      <c r="VCA127" s="243"/>
      <c r="VCB127" s="244"/>
      <c r="VCC127" s="244"/>
      <c r="VCD127" s="244"/>
      <c r="VCE127" s="244"/>
      <c r="VCF127" s="244"/>
      <c r="VCG127" s="201"/>
      <c r="VCH127" s="210"/>
      <c r="VCI127" s="15"/>
      <c r="VCJ127" s="15"/>
      <c r="VCK127" s="15"/>
      <c r="VCL127" s="15"/>
      <c r="VCM127" s="15"/>
      <c r="VCN127" s="15"/>
      <c r="VCO127" s="15"/>
      <c r="VCP127" s="15"/>
      <c r="VCQ127" s="15"/>
      <c r="VCR127" s="15"/>
      <c r="VCS127" s="19"/>
      <c r="VCT127" s="15"/>
      <c r="VCU127" s="15"/>
      <c r="VCV127" s="15"/>
      <c r="VCW127" s="15"/>
      <c r="VCX127" s="15"/>
      <c r="VCY127" s="15"/>
      <c r="VCZ127" s="19"/>
      <c r="VDA127" s="59"/>
      <c r="VDB127" s="59"/>
      <c r="VDC127" s="52"/>
      <c r="VDD127" s="52"/>
      <c r="VDE127" s="52"/>
      <c r="VDF127" s="52"/>
      <c r="VDG127" s="52"/>
      <c r="VDH127" s="59"/>
      <c r="VDI127" s="59"/>
      <c r="VDJ127" s="59"/>
      <c r="VDK127" s="59"/>
      <c r="VDL127" s="60"/>
      <c r="VDM127" s="278"/>
      <c r="VDN127" s="243"/>
      <c r="VDO127" s="244"/>
      <c r="VDP127" s="244"/>
      <c r="VDQ127" s="244"/>
      <c r="VDR127" s="244"/>
      <c r="VDS127" s="244"/>
      <c r="VDT127" s="201"/>
      <c r="VDU127" s="210"/>
      <c r="VDV127" s="15"/>
      <c r="VDW127" s="15"/>
      <c r="VDX127" s="15"/>
      <c r="VDY127" s="15"/>
      <c r="VDZ127" s="15"/>
      <c r="VEA127" s="15"/>
      <c r="VEB127" s="15"/>
      <c r="VEC127" s="15"/>
      <c r="VED127" s="15"/>
      <c r="VEE127" s="15"/>
      <c r="VEF127" s="19"/>
      <c r="VEG127" s="15"/>
      <c r="VEH127" s="15"/>
      <c r="VEI127" s="15"/>
      <c r="VEJ127" s="15"/>
      <c r="VEK127" s="15"/>
      <c r="VEL127" s="15"/>
      <c r="VEM127" s="19"/>
      <c r="VEN127" s="59"/>
      <c r="VEO127" s="59"/>
      <c r="VEP127" s="52"/>
      <c r="VEQ127" s="52"/>
      <c r="VER127" s="52"/>
      <c r="VES127" s="52"/>
      <c r="VET127" s="52"/>
      <c r="VEU127" s="59"/>
      <c r="VEV127" s="59"/>
      <c r="VEW127" s="59"/>
      <c r="VEX127" s="59"/>
      <c r="VEY127" s="60"/>
      <c r="VEZ127" s="278"/>
      <c r="VFA127" s="243"/>
      <c r="VFB127" s="244"/>
      <c r="VFC127" s="244"/>
      <c r="VFD127" s="244"/>
      <c r="VFE127" s="244"/>
      <c r="VFF127" s="244"/>
      <c r="VFG127" s="201"/>
      <c r="VFH127" s="210"/>
      <c r="VFI127" s="15"/>
      <c r="VFJ127" s="15"/>
      <c r="VFK127" s="15"/>
      <c r="VFL127" s="15"/>
      <c r="VFM127" s="15"/>
      <c r="VFN127" s="15"/>
      <c r="VFO127" s="15"/>
      <c r="VFP127" s="15"/>
      <c r="VFQ127" s="15"/>
      <c r="VFR127" s="15"/>
      <c r="VFS127" s="19"/>
      <c r="VFT127" s="15"/>
      <c r="VFU127" s="15"/>
      <c r="VFV127" s="15"/>
      <c r="VFW127" s="15"/>
      <c r="VFX127" s="15"/>
      <c r="VFY127" s="15"/>
      <c r="VFZ127" s="19"/>
      <c r="VGA127" s="59"/>
      <c r="VGB127" s="59"/>
      <c r="VGC127" s="52"/>
      <c r="VGD127" s="52"/>
      <c r="VGE127" s="52"/>
      <c r="VGF127" s="52"/>
      <c r="VGG127" s="52"/>
      <c r="VGH127" s="59"/>
      <c r="VGI127" s="59"/>
      <c r="VGJ127" s="59"/>
      <c r="VGK127" s="59"/>
      <c r="VGL127" s="60"/>
      <c r="VGM127" s="278"/>
      <c r="VGN127" s="243"/>
      <c r="VGO127" s="244"/>
      <c r="VGP127" s="244"/>
      <c r="VGQ127" s="244"/>
      <c r="VGR127" s="244"/>
      <c r="VGS127" s="244"/>
      <c r="VGT127" s="201"/>
      <c r="VGU127" s="210"/>
      <c r="VGV127" s="15"/>
      <c r="VGW127" s="15"/>
      <c r="VGX127" s="15"/>
      <c r="VGY127" s="15"/>
      <c r="VGZ127" s="15"/>
      <c r="VHA127" s="15"/>
      <c r="VHB127" s="15"/>
      <c r="VHC127" s="15"/>
      <c r="VHD127" s="15"/>
      <c r="VHE127" s="15"/>
      <c r="VHF127" s="19"/>
      <c r="VHG127" s="15"/>
      <c r="VHH127" s="15"/>
      <c r="VHI127" s="15"/>
      <c r="VHJ127" s="15"/>
      <c r="VHK127" s="15"/>
      <c r="VHL127" s="15"/>
      <c r="VHM127" s="19"/>
      <c r="VHN127" s="59"/>
      <c r="VHO127" s="59"/>
      <c r="VHP127" s="52"/>
      <c r="VHQ127" s="52"/>
      <c r="VHR127" s="52"/>
      <c r="VHS127" s="52"/>
      <c r="VHT127" s="52"/>
      <c r="VHU127" s="59"/>
      <c r="VHV127" s="59"/>
      <c r="VHW127" s="59"/>
      <c r="VHX127" s="59"/>
      <c r="VHY127" s="60"/>
      <c r="VHZ127" s="278"/>
      <c r="VIA127" s="243"/>
      <c r="VIB127" s="244"/>
      <c r="VIC127" s="244"/>
      <c r="VID127" s="244"/>
      <c r="VIE127" s="244"/>
      <c r="VIF127" s="244"/>
      <c r="VIG127" s="201"/>
      <c r="VIH127" s="210"/>
      <c r="VII127" s="15"/>
      <c r="VIJ127" s="15"/>
      <c r="VIK127" s="15"/>
      <c r="VIL127" s="15"/>
      <c r="VIM127" s="15"/>
      <c r="VIN127" s="15"/>
      <c r="VIO127" s="15"/>
      <c r="VIP127" s="15"/>
      <c r="VIQ127" s="15"/>
      <c r="VIR127" s="15"/>
      <c r="VIS127" s="19"/>
      <c r="VIT127" s="15"/>
      <c r="VIU127" s="15"/>
      <c r="VIV127" s="15"/>
      <c r="VIW127" s="15"/>
      <c r="VIX127" s="15"/>
      <c r="VIY127" s="15"/>
      <c r="VIZ127" s="19"/>
      <c r="VJA127" s="59"/>
      <c r="VJB127" s="59"/>
      <c r="VJC127" s="52"/>
      <c r="VJD127" s="52"/>
      <c r="VJE127" s="52"/>
      <c r="VJF127" s="52"/>
      <c r="VJG127" s="52"/>
      <c r="VJH127" s="59"/>
      <c r="VJI127" s="59"/>
      <c r="VJJ127" s="59"/>
      <c r="VJK127" s="59"/>
      <c r="VJL127" s="60"/>
      <c r="VJM127" s="278"/>
      <c r="VJN127" s="243"/>
      <c r="VJO127" s="244"/>
      <c r="VJP127" s="244"/>
      <c r="VJQ127" s="244"/>
      <c r="VJR127" s="244"/>
      <c r="VJS127" s="244"/>
      <c r="VJT127" s="201"/>
      <c r="VJU127" s="210"/>
      <c r="VJV127" s="15"/>
      <c r="VJW127" s="15"/>
      <c r="VJX127" s="15"/>
      <c r="VJY127" s="15"/>
      <c r="VJZ127" s="15"/>
      <c r="VKA127" s="15"/>
      <c r="VKB127" s="15"/>
      <c r="VKC127" s="15"/>
      <c r="VKD127" s="15"/>
      <c r="VKE127" s="15"/>
      <c r="VKF127" s="19"/>
      <c r="VKG127" s="15"/>
      <c r="VKH127" s="15"/>
      <c r="VKI127" s="15"/>
      <c r="VKJ127" s="15"/>
      <c r="VKK127" s="15"/>
      <c r="VKL127" s="15"/>
      <c r="VKM127" s="19"/>
      <c r="VKN127" s="59"/>
      <c r="VKO127" s="59"/>
      <c r="VKP127" s="52"/>
      <c r="VKQ127" s="52"/>
      <c r="VKR127" s="52"/>
      <c r="VKS127" s="52"/>
      <c r="VKT127" s="52"/>
      <c r="VKU127" s="59"/>
      <c r="VKV127" s="59"/>
      <c r="VKW127" s="59"/>
      <c r="VKX127" s="59"/>
      <c r="VKY127" s="60"/>
      <c r="VKZ127" s="278"/>
      <c r="VLA127" s="243"/>
      <c r="VLB127" s="244"/>
      <c r="VLC127" s="244"/>
      <c r="VLD127" s="244"/>
      <c r="VLE127" s="244"/>
      <c r="VLF127" s="244"/>
      <c r="VLG127" s="201"/>
      <c r="VLH127" s="210"/>
      <c r="VLI127" s="15"/>
      <c r="VLJ127" s="15"/>
      <c r="VLK127" s="15"/>
      <c r="VLL127" s="15"/>
      <c r="VLM127" s="15"/>
      <c r="VLN127" s="15"/>
      <c r="VLO127" s="15"/>
      <c r="VLP127" s="15"/>
      <c r="VLQ127" s="15"/>
      <c r="VLR127" s="15"/>
      <c r="VLS127" s="19"/>
      <c r="VLT127" s="15"/>
      <c r="VLU127" s="15"/>
      <c r="VLV127" s="15"/>
      <c r="VLW127" s="15"/>
      <c r="VLX127" s="15"/>
      <c r="VLY127" s="15"/>
      <c r="VLZ127" s="19"/>
      <c r="VMA127" s="59"/>
      <c r="VMB127" s="59"/>
      <c r="VMC127" s="52"/>
      <c r="VMD127" s="52"/>
      <c r="VME127" s="52"/>
      <c r="VMF127" s="52"/>
      <c r="VMG127" s="52"/>
      <c r="VMH127" s="59"/>
      <c r="VMI127" s="59"/>
      <c r="VMJ127" s="59"/>
      <c r="VMK127" s="59"/>
      <c r="VML127" s="60"/>
      <c r="VMM127" s="278"/>
      <c r="VMN127" s="243"/>
      <c r="VMO127" s="244"/>
      <c r="VMP127" s="244"/>
      <c r="VMQ127" s="244"/>
      <c r="VMR127" s="244"/>
      <c r="VMS127" s="244"/>
      <c r="VMT127" s="201"/>
      <c r="VMU127" s="210"/>
      <c r="VMV127" s="15"/>
      <c r="VMW127" s="15"/>
      <c r="VMX127" s="15"/>
      <c r="VMY127" s="15"/>
      <c r="VMZ127" s="15"/>
      <c r="VNA127" s="15"/>
      <c r="VNB127" s="15"/>
      <c r="VNC127" s="15"/>
      <c r="VND127" s="15"/>
      <c r="VNE127" s="15"/>
      <c r="VNF127" s="19"/>
      <c r="VNG127" s="15"/>
      <c r="VNH127" s="15"/>
      <c r="VNI127" s="15"/>
      <c r="VNJ127" s="15"/>
      <c r="VNK127" s="15"/>
      <c r="VNL127" s="15"/>
      <c r="VNM127" s="19"/>
      <c r="VNN127" s="59"/>
      <c r="VNO127" s="59"/>
      <c r="VNP127" s="52"/>
      <c r="VNQ127" s="52"/>
      <c r="VNR127" s="52"/>
      <c r="VNS127" s="52"/>
      <c r="VNT127" s="52"/>
      <c r="VNU127" s="59"/>
      <c r="VNV127" s="59"/>
      <c r="VNW127" s="59"/>
      <c r="VNX127" s="59"/>
      <c r="VNY127" s="60"/>
      <c r="VNZ127" s="278"/>
      <c r="VOA127" s="243"/>
      <c r="VOB127" s="244"/>
      <c r="VOC127" s="244"/>
      <c r="VOD127" s="244"/>
      <c r="VOE127" s="244"/>
      <c r="VOF127" s="244"/>
      <c r="VOG127" s="201"/>
      <c r="VOH127" s="210"/>
      <c r="VOI127" s="15"/>
      <c r="VOJ127" s="15"/>
      <c r="VOK127" s="15"/>
      <c r="VOL127" s="15"/>
      <c r="VOM127" s="15"/>
      <c r="VON127" s="15"/>
      <c r="VOO127" s="15"/>
      <c r="VOP127" s="15"/>
      <c r="VOQ127" s="15"/>
      <c r="VOR127" s="15"/>
      <c r="VOS127" s="19"/>
      <c r="VOT127" s="15"/>
      <c r="VOU127" s="15"/>
      <c r="VOV127" s="15"/>
      <c r="VOW127" s="15"/>
      <c r="VOX127" s="15"/>
      <c r="VOY127" s="15"/>
      <c r="VOZ127" s="19"/>
      <c r="VPA127" s="59"/>
      <c r="VPB127" s="59"/>
      <c r="VPC127" s="52"/>
      <c r="VPD127" s="52"/>
      <c r="VPE127" s="52"/>
      <c r="VPF127" s="52"/>
      <c r="VPG127" s="52"/>
      <c r="VPH127" s="59"/>
      <c r="VPI127" s="59"/>
      <c r="VPJ127" s="59"/>
      <c r="VPK127" s="59"/>
      <c r="VPL127" s="60"/>
      <c r="VPM127" s="278"/>
      <c r="VPN127" s="243"/>
      <c r="VPO127" s="244"/>
      <c r="VPP127" s="244"/>
      <c r="VPQ127" s="244"/>
      <c r="VPR127" s="244"/>
      <c r="VPS127" s="244"/>
      <c r="VPT127" s="201"/>
      <c r="VPU127" s="210"/>
      <c r="VPV127" s="15"/>
      <c r="VPW127" s="15"/>
      <c r="VPX127" s="15"/>
      <c r="VPY127" s="15"/>
      <c r="VPZ127" s="15"/>
      <c r="VQA127" s="15"/>
      <c r="VQB127" s="15"/>
      <c r="VQC127" s="15"/>
      <c r="VQD127" s="15"/>
      <c r="VQE127" s="15"/>
      <c r="VQF127" s="19"/>
      <c r="VQG127" s="15"/>
      <c r="VQH127" s="15"/>
      <c r="VQI127" s="15"/>
      <c r="VQJ127" s="15"/>
      <c r="VQK127" s="15"/>
      <c r="VQL127" s="15"/>
      <c r="VQM127" s="19"/>
      <c r="VQN127" s="59"/>
      <c r="VQO127" s="59"/>
      <c r="VQP127" s="52"/>
      <c r="VQQ127" s="52"/>
      <c r="VQR127" s="52"/>
      <c r="VQS127" s="52"/>
      <c r="VQT127" s="52"/>
      <c r="VQU127" s="59"/>
      <c r="VQV127" s="59"/>
      <c r="VQW127" s="59"/>
      <c r="VQX127" s="59"/>
      <c r="VQY127" s="60"/>
      <c r="VQZ127" s="278"/>
      <c r="VRA127" s="243"/>
      <c r="VRB127" s="244"/>
      <c r="VRC127" s="244"/>
      <c r="VRD127" s="244"/>
      <c r="VRE127" s="244"/>
      <c r="VRF127" s="244"/>
      <c r="VRG127" s="201"/>
      <c r="VRH127" s="210"/>
      <c r="VRI127" s="15"/>
      <c r="VRJ127" s="15"/>
      <c r="VRK127" s="15"/>
      <c r="VRL127" s="15"/>
      <c r="VRM127" s="15"/>
      <c r="VRN127" s="15"/>
      <c r="VRO127" s="15"/>
      <c r="VRP127" s="15"/>
      <c r="VRQ127" s="15"/>
      <c r="VRR127" s="15"/>
      <c r="VRS127" s="19"/>
      <c r="VRT127" s="15"/>
      <c r="VRU127" s="15"/>
      <c r="VRV127" s="15"/>
      <c r="VRW127" s="15"/>
      <c r="VRX127" s="15"/>
      <c r="VRY127" s="15"/>
      <c r="VRZ127" s="19"/>
      <c r="VSA127" s="59"/>
      <c r="VSB127" s="59"/>
      <c r="VSC127" s="52"/>
      <c r="VSD127" s="52"/>
      <c r="VSE127" s="52"/>
      <c r="VSF127" s="52"/>
      <c r="VSG127" s="52"/>
      <c r="VSH127" s="59"/>
      <c r="VSI127" s="59"/>
      <c r="VSJ127" s="59"/>
      <c r="VSK127" s="59"/>
      <c r="VSL127" s="60"/>
      <c r="VSM127" s="278"/>
      <c r="VSN127" s="243"/>
      <c r="VSO127" s="244"/>
      <c r="VSP127" s="244"/>
      <c r="VSQ127" s="244"/>
      <c r="VSR127" s="244"/>
      <c r="VSS127" s="244"/>
      <c r="VST127" s="201"/>
      <c r="VSU127" s="210"/>
      <c r="VSV127" s="15"/>
      <c r="VSW127" s="15"/>
      <c r="VSX127" s="15"/>
      <c r="VSY127" s="15"/>
      <c r="VSZ127" s="15"/>
      <c r="VTA127" s="15"/>
      <c r="VTB127" s="15"/>
      <c r="VTC127" s="15"/>
      <c r="VTD127" s="15"/>
      <c r="VTE127" s="15"/>
      <c r="VTF127" s="19"/>
      <c r="VTG127" s="15"/>
      <c r="VTH127" s="15"/>
      <c r="VTI127" s="15"/>
      <c r="VTJ127" s="15"/>
      <c r="VTK127" s="15"/>
      <c r="VTL127" s="15"/>
      <c r="VTM127" s="19"/>
      <c r="VTN127" s="59"/>
      <c r="VTO127" s="59"/>
      <c r="VTP127" s="52"/>
      <c r="VTQ127" s="52"/>
      <c r="VTR127" s="52"/>
      <c r="VTS127" s="52"/>
      <c r="VTT127" s="52"/>
      <c r="VTU127" s="59"/>
      <c r="VTV127" s="59"/>
      <c r="VTW127" s="59"/>
      <c r="VTX127" s="59"/>
      <c r="VTY127" s="60"/>
      <c r="VTZ127" s="278"/>
      <c r="VUA127" s="243"/>
      <c r="VUB127" s="244"/>
      <c r="VUC127" s="244"/>
      <c r="VUD127" s="244"/>
      <c r="VUE127" s="244"/>
      <c r="VUF127" s="244"/>
      <c r="VUG127" s="201"/>
      <c r="VUH127" s="210"/>
      <c r="VUI127" s="15"/>
      <c r="VUJ127" s="15"/>
      <c r="VUK127" s="15"/>
      <c r="VUL127" s="15"/>
      <c r="VUM127" s="15"/>
      <c r="VUN127" s="15"/>
      <c r="VUO127" s="15"/>
      <c r="VUP127" s="15"/>
      <c r="VUQ127" s="15"/>
      <c r="VUR127" s="15"/>
      <c r="VUS127" s="19"/>
      <c r="VUT127" s="15"/>
      <c r="VUU127" s="15"/>
      <c r="VUV127" s="15"/>
      <c r="VUW127" s="15"/>
      <c r="VUX127" s="15"/>
      <c r="VUY127" s="15"/>
      <c r="VUZ127" s="19"/>
      <c r="VVA127" s="59"/>
      <c r="VVB127" s="59"/>
      <c r="VVC127" s="52"/>
      <c r="VVD127" s="52"/>
      <c r="VVE127" s="52"/>
      <c r="VVF127" s="52"/>
      <c r="VVG127" s="52"/>
      <c r="VVH127" s="59"/>
      <c r="VVI127" s="59"/>
      <c r="VVJ127" s="59"/>
      <c r="VVK127" s="59"/>
      <c r="VVL127" s="60"/>
      <c r="VVM127" s="278"/>
      <c r="VVN127" s="243"/>
      <c r="VVO127" s="244"/>
      <c r="VVP127" s="244"/>
      <c r="VVQ127" s="244"/>
      <c r="VVR127" s="244"/>
      <c r="VVS127" s="244"/>
      <c r="VVT127" s="201"/>
      <c r="VVU127" s="210"/>
      <c r="VVV127" s="15"/>
      <c r="VVW127" s="15"/>
      <c r="VVX127" s="15"/>
      <c r="VVY127" s="15"/>
      <c r="VVZ127" s="15"/>
      <c r="VWA127" s="15"/>
      <c r="VWB127" s="15"/>
      <c r="VWC127" s="15"/>
      <c r="VWD127" s="15"/>
      <c r="VWE127" s="15"/>
      <c r="VWF127" s="19"/>
      <c r="VWG127" s="15"/>
      <c r="VWH127" s="15"/>
      <c r="VWI127" s="15"/>
      <c r="VWJ127" s="15"/>
      <c r="VWK127" s="15"/>
      <c r="VWL127" s="15"/>
      <c r="VWM127" s="19"/>
      <c r="VWN127" s="59"/>
      <c r="VWO127" s="59"/>
      <c r="VWP127" s="52"/>
      <c r="VWQ127" s="52"/>
      <c r="VWR127" s="52"/>
      <c r="VWS127" s="52"/>
      <c r="VWT127" s="52"/>
      <c r="VWU127" s="59"/>
      <c r="VWV127" s="59"/>
      <c r="VWW127" s="59"/>
      <c r="VWX127" s="59"/>
      <c r="VWY127" s="60"/>
      <c r="VWZ127" s="278"/>
      <c r="VXA127" s="243"/>
      <c r="VXB127" s="244"/>
      <c r="VXC127" s="244"/>
      <c r="VXD127" s="244"/>
      <c r="VXE127" s="244"/>
      <c r="VXF127" s="244"/>
      <c r="VXG127" s="201"/>
      <c r="VXH127" s="210"/>
      <c r="VXI127" s="15"/>
      <c r="VXJ127" s="15"/>
      <c r="VXK127" s="15"/>
      <c r="VXL127" s="15"/>
      <c r="VXM127" s="15"/>
      <c r="VXN127" s="15"/>
      <c r="VXO127" s="15"/>
      <c r="VXP127" s="15"/>
      <c r="VXQ127" s="15"/>
      <c r="VXR127" s="15"/>
      <c r="VXS127" s="19"/>
      <c r="VXT127" s="15"/>
      <c r="VXU127" s="15"/>
      <c r="VXV127" s="15"/>
      <c r="VXW127" s="15"/>
      <c r="VXX127" s="15"/>
      <c r="VXY127" s="15"/>
      <c r="VXZ127" s="19"/>
      <c r="VYA127" s="59"/>
      <c r="VYB127" s="59"/>
      <c r="VYC127" s="52"/>
      <c r="VYD127" s="52"/>
      <c r="VYE127" s="52"/>
      <c r="VYF127" s="52"/>
      <c r="VYG127" s="52"/>
      <c r="VYH127" s="59"/>
      <c r="VYI127" s="59"/>
      <c r="VYJ127" s="59"/>
      <c r="VYK127" s="59"/>
      <c r="VYL127" s="60"/>
      <c r="VYM127" s="278"/>
      <c r="VYN127" s="243"/>
      <c r="VYO127" s="244"/>
      <c r="VYP127" s="244"/>
      <c r="VYQ127" s="244"/>
      <c r="VYR127" s="244"/>
      <c r="VYS127" s="244"/>
      <c r="VYT127" s="201"/>
      <c r="VYU127" s="210"/>
      <c r="VYV127" s="15"/>
      <c r="VYW127" s="15"/>
      <c r="VYX127" s="15"/>
      <c r="VYY127" s="15"/>
      <c r="VYZ127" s="15"/>
      <c r="VZA127" s="15"/>
      <c r="VZB127" s="15"/>
      <c r="VZC127" s="15"/>
      <c r="VZD127" s="15"/>
      <c r="VZE127" s="15"/>
      <c r="VZF127" s="19"/>
      <c r="VZG127" s="15"/>
      <c r="VZH127" s="15"/>
      <c r="VZI127" s="15"/>
      <c r="VZJ127" s="15"/>
      <c r="VZK127" s="15"/>
      <c r="VZL127" s="15"/>
      <c r="VZM127" s="19"/>
      <c r="VZN127" s="59"/>
      <c r="VZO127" s="59"/>
      <c r="VZP127" s="52"/>
      <c r="VZQ127" s="52"/>
      <c r="VZR127" s="52"/>
      <c r="VZS127" s="52"/>
      <c r="VZT127" s="52"/>
      <c r="VZU127" s="59"/>
      <c r="VZV127" s="59"/>
      <c r="VZW127" s="59"/>
      <c r="VZX127" s="59"/>
      <c r="VZY127" s="60"/>
      <c r="VZZ127" s="278"/>
      <c r="WAA127" s="243"/>
      <c r="WAB127" s="244"/>
      <c r="WAC127" s="244"/>
      <c r="WAD127" s="244"/>
      <c r="WAE127" s="244"/>
      <c r="WAF127" s="244"/>
      <c r="WAG127" s="201"/>
      <c r="WAH127" s="210"/>
      <c r="WAI127" s="15"/>
      <c r="WAJ127" s="15"/>
      <c r="WAK127" s="15"/>
      <c r="WAL127" s="15"/>
      <c r="WAM127" s="15"/>
      <c r="WAN127" s="15"/>
      <c r="WAO127" s="15"/>
      <c r="WAP127" s="15"/>
      <c r="WAQ127" s="15"/>
      <c r="WAR127" s="15"/>
      <c r="WAS127" s="19"/>
      <c r="WAT127" s="15"/>
      <c r="WAU127" s="15"/>
      <c r="WAV127" s="15"/>
      <c r="WAW127" s="15"/>
      <c r="WAX127" s="15"/>
      <c r="WAY127" s="15"/>
      <c r="WAZ127" s="19"/>
      <c r="WBA127" s="59"/>
      <c r="WBB127" s="59"/>
      <c r="WBC127" s="52"/>
      <c r="WBD127" s="52"/>
      <c r="WBE127" s="52"/>
      <c r="WBF127" s="52"/>
      <c r="WBG127" s="52"/>
      <c r="WBH127" s="59"/>
      <c r="WBI127" s="59"/>
      <c r="WBJ127" s="59"/>
      <c r="WBK127" s="59"/>
      <c r="WBL127" s="60"/>
      <c r="WBM127" s="278"/>
      <c r="WBN127" s="243"/>
      <c r="WBO127" s="244"/>
      <c r="WBP127" s="244"/>
      <c r="WBQ127" s="244"/>
      <c r="WBR127" s="244"/>
      <c r="WBS127" s="244"/>
      <c r="WBT127" s="201"/>
      <c r="WBU127" s="210"/>
      <c r="WBV127" s="15"/>
      <c r="WBW127" s="15"/>
      <c r="WBX127" s="15"/>
      <c r="WBY127" s="15"/>
      <c r="WBZ127" s="15"/>
      <c r="WCA127" s="15"/>
      <c r="WCB127" s="15"/>
      <c r="WCC127" s="15"/>
      <c r="WCD127" s="15"/>
      <c r="WCE127" s="15"/>
      <c r="WCF127" s="19"/>
      <c r="WCG127" s="15"/>
      <c r="WCH127" s="15"/>
      <c r="WCI127" s="15"/>
      <c r="WCJ127" s="15"/>
      <c r="WCK127" s="15"/>
      <c r="WCL127" s="15"/>
      <c r="WCM127" s="19"/>
      <c r="WCN127" s="59"/>
      <c r="WCO127" s="59"/>
      <c r="WCP127" s="52"/>
      <c r="WCQ127" s="52"/>
      <c r="WCR127" s="52"/>
      <c r="WCS127" s="52"/>
      <c r="WCT127" s="52"/>
      <c r="WCU127" s="59"/>
      <c r="WCV127" s="59"/>
      <c r="WCW127" s="59"/>
      <c r="WCX127" s="59"/>
      <c r="WCY127" s="60"/>
      <c r="WCZ127" s="278"/>
      <c r="WDA127" s="243"/>
      <c r="WDB127" s="244"/>
      <c r="WDC127" s="244"/>
      <c r="WDD127" s="244"/>
      <c r="WDE127" s="244"/>
      <c r="WDF127" s="244"/>
      <c r="WDG127" s="201"/>
      <c r="WDH127" s="210"/>
      <c r="WDI127" s="15"/>
      <c r="WDJ127" s="15"/>
      <c r="WDK127" s="15"/>
      <c r="WDL127" s="15"/>
      <c r="WDM127" s="15"/>
      <c r="WDN127" s="15"/>
      <c r="WDO127" s="15"/>
      <c r="WDP127" s="15"/>
      <c r="WDQ127" s="15"/>
      <c r="WDR127" s="15"/>
      <c r="WDS127" s="19"/>
      <c r="WDT127" s="15"/>
      <c r="WDU127" s="15"/>
      <c r="WDV127" s="15"/>
      <c r="WDW127" s="15"/>
      <c r="WDX127" s="15"/>
      <c r="WDY127" s="15"/>
      <c r="WDZ127" s="19"/>
      <c r="WEA127" s="59"/>
      <c r="WEB127" s="59"/>
      <c r="WEC127" s="52"/>
      <c r="WED127" s="52"/>
      <c r="WEE127" s="52"/>
      <c r="WEF127" s="52"/>
      <c r="WEG127" s="52"/>
      <c r="WEH127" s="59"/>
      <c r="WEI127" s="59"/>
      <c r="WEJ127" s="59"/>
      <c r="WEK127" s="59"/>
      <c r="WEL127" s="60"/>
      <c r="WEM127" s="278"/>
      <c r="WEN127" s="243"/>
      <c r="WEO127" s="244"/>
      <c r="WEP127" s="244"/>
      <c r="WEQ127" s="244"/>
      <c r="WER127" s="244"/>
      <c r="WES127" s="244"/>
      <c r="WET127" s="201"/>
      <c r="WEU127" s="210"/>
      <c r="WEV127" s="15"/>
      <c r="WEW127" s="15"/>
      <c r="WEX127" s="15"/>
      <c r="WEY127" s="15"/>
      <c r="WEZ127" s="15"/>
      <c r="WFA127" s="15"/>
      <c r="WFB127" s="15"/>
      <c r="WFC127" s="15"/>
      <c r="WFD127" s="15"/>
      <c r="WFE127" s="15"/>
      <c r="WFF127" s="19"/>
      <c r="WFG127" s="15"/>
      <c r="WFH127" s="15"/>
      <c r="WFI127" s="15"/>
      <c r="WFJ127" s="15"/>
      <c r="WFK127" s="15"/>
      <c r="WFL127" s="15"/>
      <c r="WFM127" s="19"/>
      <c r="WFN127" s="59"/>
      <c r="WFO127" s="59"/>
      <c r="WFP127" s="52"/>
      <c r="WFQ127" s="52"/>
      <c r="WFR127" s="52"/>
      <c r="WFS127" s="52"/>
      <c r="WFT127" s="52"/>
      <c r="WFU127" s="59"/>
      <c r="WFV127" s="59"/>
      <c r="WFW127" s="59"/>
      <c r="WFX127" s="59"/>
      <c r="WFY127" s="60"/>
      <c r="WFZ127" s="278"/>
      <c r="WGA127" s="243"/>
      <c r="WGB127" s="244"/>
      <c r="WGC127" s="244"/>
      <c r="WGD127" s="244"/>
      <c r="WGE127" s="244"/>
      <c r="WGF127" s="244"/>
      <c r="WGG127" s="201"/>
      <c r="WGH127" s="210"/>
      <c r="WGI127" s="15"/>
      <c r="WGJ127" s="15"/>
      <c r="WGK127" s="15"/>
      <c r="WGL127" s="15"/>
      <c r="WGM127" s="15"/>
      <c r="WGN127" s="15"/>
      <c r="WGO127" s="15"/>
      <c r="WGP127" s="15"/>
      <c r="WGQ127" s="15"/>
      <c r="WGR127" s="15"/>
      <c r="WGS127" s="19"/>
      <c r="WGT127" s="15"/>
      <c r="WGU127" s="15"/>
      <c r="WGV127" s="15"/>
      <c r="WGW127" s="15"/>
      <c r="WGX127" s="15"/>
      <c r="WGY127" s="15"/>
      <c r="WGZ127" s="19"/>
      <c r="WHA127" s="59"/>
      <c r="WHB127" s="59"/>
      <c r="WHC127" s="52"/>
      <c r="WHD127" s="52"/>
      <c r="WHE127" s="52"/>
      <c r="WHF127" s="52"/>
      <c r="WHG127" s="52"/>
      <c r="WHH127" s="59"/>
      <c r="WHI127" s="59"/>
      <c r="WHJ127" s="59"/>
      <c r="WHK127" s="59"/>
      <c r="WHL127" s="60"/>
      <c r="WHM127" s="278"/>
      <c r="WHN127" s="243"/>
      <c r="WHO127" s="244"/>
      <c r="WHP127" s="244"/>
      <c r="WHQ127" s="244"/>
      <c r="WHR127" s="244"/>
      <c r="WHS127" s="244"/>
      <c r="WHT127" s="201"/>
      <c r="WHU127" s="210"/>
      <c r="WHV127" s="15"/>
      <c r="WHW127" s="15"/>
      <c r="WHX127" s="15"/>
      <c r="WHY127" s="15"/>
      <c r="WHZ127" s="15"/>
      <c r="WIA127" s="15"/>
      <c r="WIB127" s="15"/>
      <c r="WIC127" s="15"/>
      <c r="WID127" s="15"/>
      <c r="WIE127" s="15"/>
      <c r="WIF127" s="19"/>
      <c r="WIG127" s="15"/>
      <c r="WIH127" s="15"/>
      <c r="WII127" s="15"/>
      <c r="WIJ127" s="15"/>
      <c r="WIK127" s="15"/>
      <c r="WIL127" s="15"/>
      <c r="WIM127" s="19"/>
      <c r="WIN127" s="59"/>
      <c r="WIO127" s="59"/>
      <c r="WIP127" s="52"/>
      <c r="WIQ127" s="52"/>
      <c r="WIR127" s="52"/>
      <c r="WIS127" s="52"/>
      <c r="WIT127" s="52"/>
      <c r="WIU127" s="59"/>
      <c r="WIV127" s="59"/>
      <c r="WIW127" s="59"/>
      <c r="WIX127" s="59"/>
      <c r="WIY127" s="60"/>
      <c r="WIZ127" s="278"/>
      <c r="WJA127" s="243"/>
      <c r="WJB127" s="244"/>
      <c r="WJC127" s="244"/>
      <c r="WJD127" s="244"/>
      <c r="WJE127" s="244"/>
      <c r="WJF127" s="244"/>
      <c r="WJG127" s="201"/>
      <c r="WJH127" s="210"/>
      <c r="WJI127" s="15"/>
      <c r="WJJ127" s="15"/>
      <c r="WJK127" s="15"/>
      <c r="WJL127" s="15"/>
      <c r="WJM127" s="15"/>
      <c r="WJN127" s="15"/>
      <c r="WJO127" s="15"/>
      <c r="WJP127" s="15"/>
      <c r="WJQ127" s="15"/>
      <c r="WJR127" s="15"/>
      <c r="WJS127" s="19"/>
      <c r="WJT127" s="15"/>
      <c r="WJU127" s="15"/>
      <c r="WJV127" s="15"/>
      <c r="WJW127" s="15"/>
      <c r="WJX127" s="15"/>
      <c r="WJY127" s="15"/>
      <c r="WJZ127" s="19"/>
      <c r="WKA127" s="59"/>
      <c r="WKB127" s="59"/>
      <c r="WKC127" s="52"/>
      <c r="WKD127" s="52"/>
      <c r="WKE127" s="52"/>
      <c r="WKF127" s="52"/>
      <c r="WKG127" s="52"/>
      <c r="WKH127" s="59"/>
      <c r="WKI127" s="59"/>
      <c r="WKJ127" s="59"/>
      <c r="WKK127" s="59"/>
      <c r="WKL127" s="60"/>
      <c r="WKM127" s="278"/>
      <c r="WKN127" s="243"/>
      <c r="WKO127" s="244"/>
      <c r="WKP127" s="244"/>
      <c r="WKQ127" s="244"/>
      <c r="WKR127" s="244"/>
      <c r="WKS127" s="244"/>
      <c r="WKT127" s="201"/>
      <c r="WKU127" s="210"/>
      <c r="WKV127" s="15"/>
      <c r="WKW127" s="15"/>
      <c r="WKX127" s="15"/>
      <c r="WKY127" s="15"/>
      <c r="WKZ127" s="15"/>
      <c r="WLA127" s="15"/>
      <c r="WLB127" s="15"/>
      <c r="WLC127" s="15"/>
      <c r="WLD127" s="15"/>
      <c r="WLE127" s="15"/>
      <c r="WLF127" s="19"/>
      <c r="WLG127" s="15"/>
      <c r="WLH127" s="15"/>
      <c r="WLI127" s="15"/>
      <c r="WLJ127" s="15"/>
      <c r="WLK127" s="15"/>
      <c r="WLL127" s="15"/>
      <c r="WLM127" s="19"/>
      <c r="WLN127" s="59"/>
      <c r="WLO127" s="59"/>
      <c r="WLP127" s="52"/>
      <c r="WLQ127" s="52"/>
      <c r="WLR127" s="52"/>
      <c r="WLS127" s="52"/>
      <c r="WLT127" s="52"/>
      <c r="WLU127" s="59"/>
      <c r="WLV127" s="59"/>
      <c r="WLW127" s="59"/>
      <c r="WLX127" s="59"/>
      <c r="WLY127" s="60"/>
      <c r="WLZ127" s="278"/>
      <c r="WMA127" s="243"/>
      <c r="WMB127" s="244"/>
      <c r="WMC127" s="244"/>
      <c r="WMD127" s="244"/>
      <c r="WME127" s="244"/>
      <c r="WMF127" s="244"/>
      <c r="WMG127" s="201"/>
      <c r="WMH127" s="210"/>
      <c r="WMI127" s="15"/>
      <c r="WMJ127" s="15"/>
      <c r="WMK127" s="15"/>
      <c r="WML127" s="15"/>
      <c r="WMM127" s="15"/>
      <c r="WMN127" s="15"/>
      <c r="WMO127" s="15"/>
      <c r="WMP127" s="15"/>
      <c r="WMQ127" s="15"/>
      <c r="WMR127" s="15"/>
      <c r="WMS127" s="19"/>
      <c r="WMT127" s="15"/>
      <c r="WMU127" s="15"/>
      <c r="WMV127" s="15"/>
      <c r="WMW127" s="15"/>
      <c r="WMX127" s="15"/>
      <c r="WMY127" s="15"/>
      <c r="WMZ127" s="19"/>
      <c r="WNA127" s="59"/>
      <c r="WNB127" s="59"/>
      <c r="WNC127" s="52"/>
      <c r="WND127" s="52"/>
      <c r="WNE127" s="52"/>
      <c r="WNF127" s="52"/>
      <c r="WNG127" s="52"/>
      <c r="WNH127" s="59"/>
      <c r="WNI127" s="59"/>
      <c r="WNJ127" s="59"/>
      <c r="WNK127" s="59"/>
      <c r="WNL127" s="60"/>
      <c r="WNM127" s="278"/>
      <c r="WNN127" s="243"/>
      <c r="WNO127" s="244"/>
      <c r="WNP127" s="244"/>
      <c r="WNQ127" s="244"/>
      <c r="WNR127" s="244"/>
      <c r="WNS127" s="244"/>
      <c r="WNT127" s="201"/>
      <c r="WNU127" s="210"/>
      <c r="WNV127" s="15"/>
      <c r="WNW127" s="15"/>
      <c r="WNX127" s="15"/>
      <c r="WNY127" s="15"/>
      <c r="WNZ127" s="15"/>
      <c r="WOA127" s="15"/>
      <c r="WOB127" s="15"/>
      <c r="WOC127" s="15"/>
      <c r="WOD127" s="15"/>
      <c r="WOE127" s="15"/>
      <c r="WOF127" s="19"/>
      <c r="WOG127" s="15"/>
      <c r="WOH127" s="15"/>
      <c r="WOI127" s="15"/>
      <c r="WOJ127" s="15"/>
      <c r="WOK127" s="15"/>
      <c r="WOL127" s="15"/>
      <c r="WOM127" s="19"/>
      <c r="WON127" s="59"/>
      <c r="WOO127" s="59"/>
      <c r="WOP127" s="52"/>
      <c r="WOQ127" s="52"/>
      <c r="WOR127" s="52"/>
      <c r="WOS127" s="52"/>
      <c r="WOT127" s="52"/>
      <c r="WOU127" s="59"/>
      <c r="WOV127" s="59"/>
      <c r="WOW127" s="59"/>
      <c r="WOX127" s="59"/>
      <c r="WOY127" s="60"/>
      <c r="WOZ127" s="278"/>
      <c r="WPA127" s="243"/>
      <c r="WPB127" s="244"/>
      <c r="WPC127" s="244"/>
      <c r="WPD127" s="244"/>
      <c r="WPE127" s="244"/>
      <c r="WPF127" s="244"/>
      <c r="WPG127" s="201"/>
      <c r="WPH127" s="210"/>
      <c r="WPI127" s="15"/>
      <c r="WPJ127" s="15"/>
      <c r="WPK127" s="15"/>
      <c r="WPL127" s="15"/>
      <c r="WPM127" s="15"/>
      <c r="WPN127" s="15"/>
      <c r="WPO127" s="15"/>
      <c r="WPP127" s="15"/>
      <c r="WPQ127" s="15"/>
      <c r="WPR127" s="15"/>
      <c r="WPS127" s="19"/>
      <c r="WPT127" s="15"/>
      <c r="WPU127" s="15"/>
      <c r="WPV127" s="15"/>
      <c r="WPW127" s="15"/>
      <c r="WPX127" s="15"/>
      <c r="WPY127" s="15"/>
      <c r="WPZ127" s="19"/>
      <c r="WQA127" s="59"/>
      <c r="WQB127" s="59"/>
      <c r="WQC127" s="52"/>
      <c r="WQD127" s="52"/>
      <c r="WQE127" s="52"/>
      <c r="WQF127" s="52"/>
      <c r="WQG127" s="52"/>
      <c r="WQH127" s="59"/>
      <c r="WQI127" s="59"/>
      <c r="WQJ127" s="59"/>
      <c r="WQK127" s="59"/>
      <c r="WQL127" s="60"/>
      <c r="WQM127" s="278"/>
      <c r="WQN127" s="243"/>
      <c r="WQO127" s="244"/>
      <c r="WQP127" s="244"/>
      <c r="WQQ127" s="244"/>
      <c r="WQR127" s="244"/>
      <c r="WQS127" s="244"/>
      <c r="WQT127" s="201"/>
      <c r="WQU127" s="210"/>
      <c r="WQV127" s="15"/>
      <c r="WQW127" s="15"/>
      <c r="WQX127" s="15"/>
      <c r="WQY127" s="15"/>
      <c r="WQZ127" s="15"/>
      <c r="WRA127" s="15"/>
      <c r="WRB127" s="15"/>
      <c r="WRC127" s="15"/>
      <c r="WRD127" s="15"/>
      <c r="WRE127" s="15"/>
      <c r="WRF127" s="19"/>
      <c r="WRG127" s="15"/>
      <c r="WRH127" s="15"/>
      <c r="WRI127" s="15"/>
      <c r="WRJ127" s="15"/>
      <c r="WRK127" s="15"/>
      <c r="WRL127" s="15"/>
      <c r="WRM127" s="19"/>
      <c r="WRN127" s="59"/>
      <c r="WRO127" s="59"/>
      <c r="WRP127" s="52"/>
      <c r="WRQ127" s="52"/>
      <c r="WRR127" s="52"/>
      <c r="WRS127" s="52"/>
      <c r="WRT127" s="52"/>
      <c r="WRU127" s="59"/>
      <c r="WRV127" s="59"/>
      <c r="WRW127" s="59"/>
      <c r="WRX127" s="59"/>
      <c r="WRY127" s="60"/>
      <c r="WRZ127" s="278"/>
      <c r="WSA127" s="243"/>
      <c r="WSB127" s="244"/>
      <c r="WSC127" s="244"/>
      <c r="WSD127" s="244"/>
      <c r="WSE127" s="244"/>
      <c r="WSF127" s="244"/>
      <c r="WSG127" s="201"/>
      <c r="WSH127" s="210"/>
      <c r="WSI127" s="15"/>
      <c r="WSJ127" s="15"/>
      <c r="WSK127" s="15"/>
      <c r="WSL127" s="15"/>
      <c r="WSM127" s="15"/>
      <c r="WSN127" s="15"/>
      <c r="WSO127" s="15"/>
      <c r="WSP127" s="15"/>
      <c r="WSQ127" s="15"/>
      <c r="WSR127" s="15"/>
      <c r="WSS127" s="19"/>
      <c r="WST127" s="15"/>
      <c r="WSU127" s="15"/>
      <c r="WSV127" s="15"/>
      <c r="WSW127" s="15"/>
      <c r="WSX127" s="15"/>
      <c r="WSY127" s="15"/>
      <c r="WSZ127" s="19"/>
      <c r="WTA127" s="59"/>
      <c r="WTB127" s="59"/>
      <c r="WTC127" s="52"/>
      <c r="WTD127" s="52"/>
      <c r="WTE127" s="52"/>
      <c r="WTF127" s="52"/>
      <c r="WTG127" s="52"/>
      <c r="WTH127" s="59"/>
      <c r="WTI127" s="59"/>
      <c r="WTJ127" s="59"/>
      <c r="WTK127" s="59"/>
      <c r="WTL127" s="60"/>
      <c r="WTM127" s="278"/>
      <c r="WTN127" s="243"/>
      <c r="WTO127" s="244"/>
      <c r="WTP127" s="244"/>
      <c r="WTQ127" s="244"/>
      <c r="WTR127" s="244"/>
      <c r="WTS127" s="244"/>
      <c r="WTT127" s="201"/>
      <c r="WTU127" s="210"/>
      <c r="WTV127" s="15"/>
      <c r="WTW127" s="15"/>
      <c r="WTX127" s="15"/>
      <c r="WTY127" s="15"/>
      <c r="WTZ127" s="15"/>
      <c r="WUA127" s="15"/>
      <c r="WUB127" s="15"/>
      <c r="WUC127" s="15"/>
      <c r="WUD127" s="15"/>
      <c r="WUE127" s="15"/>
      <c r="WUF127" s="19"/>
      <c r="WUG127" s="15"/>
      <c r="WUH127" s="15"/>
      <c r="WUI127" s="15"/>
      <c r="WUJ127" s="15"/>
      <c r="WUK127" s="15"/>
      <c r="WUL127" s="15"/>
      <c r="WUM127" s="19"/>
      <c r="WUN127" s="59"/>
      <c r="WUO127" s="59"/>
      <c r="WUP127" s="52"/>
      <c r="WUQ127" s="52"/>
      <c r="WUR127" s="52"/>
      <c r="WUS127" s="52"/>
      <c r="WUT127" s="52"/>
      <c r="WUU127" s="59"/>
      <c r="WUV127" s="59"/>
      <c r="WUW127" s="59"/>
      <c r="WUX127" s="59"/>
      <c r="WUY127" s="60"/>
      <c r="WUZ127" s="278"/>
      <c r="WVA127" s="243"/>
      <c r="WVB127" s="244"/>
      <c r="WVC127" s="244"/>
      <c r="WVD127" s="244"/>
      <c r="WVE127" s="244"/>
      <c r="WVF127" s="244"/>
      <c r="WVG127" s="201"/>
      <c r="WVH127" s="210"/>
      <c r="WVI127" s="15"/>
      <c r="WVJ127" s="15"/>
      <c r="WVK127" s="15"/>
      <c r="WVL127" s="15"/>
      <c r="WVM127" s="15"/>
      <c r="WVN127" s="15"/>
      <c r="WVO127" s="15"/>
      <c r="WVP127" s="15"/>
      <c r="WVQ127" s="15"/>
      <c r="WVR127" s="15"/>
      <c r="WVS127" s="19"/>
      <c r="WVT127" s="15"/>
      <c r="WVU127" s="15"/>
      <c r="WVV127" s="15"/>
      <c r="WVW127" s="15"/>
      <c r="WVX127" s="15"/>
      <c r="WVY127" s="15"/>
      <c r="WVZ127" s="19"/>
      <c r="WWA127" s="59"/>
      <c r="WWB127" s="59"/>
      <c r="WWC127" s="52"/>
      <c r="WWD127" s="52"/>
      <c r="WWE127" s="52"/>
      <c r="WWF127" s="52"/>
      <c r="WWG127" s="52"/>
      <c r="WWH127" s="59"/>
      <c r="WWI127" s="59"/>
      <c r="WWJ127" s="59"/>
      <c r="WWK127" s="59"/>
      <c r="WWL127" s="60"/>
      <c r="WWM127" s="278"/>
      <c r="WWN127" s="243"/>
      <c r="WWO127" s="244"/>
      <c r="WWP127" s="244"/>
      <c r="WWQ127" s="244"/>
      <c r="WWR127" s="244"/>
      <c r="WWS127" s="244"/>
      <c r="WWT127" s="201"/>
      <c r="WWU127" s="210"/>
      <c r="WWV127" s="15"/>
      <c r="WWW127" s="15"/>
      <c r="WWX127" s="15"/>
      <c r="WWY127" s="15"/>
      <c r="WWZ127" s="15"/>
      <c r="WXA127" s="15"/>
      <c r="WXB127" s="15"/>
      <c r="WXC127" s="15"/>
      <c r="WXD127" s="15"/>
      <c r="WXE127" s="15"/>
      <c r="WXF127" s="19"/>
      <c r="WXG127" s="15"/>
      <c r="WXH127" s="15"/>
      <c r="WXI127" s="15"/>
      <c r="WXJ127" s="15"/>
      <c r="WXK127" s="15"/>
      <c r="WXL127" s="15"/>
      <c r="WXM127" s="19"/>
      <c r="WXN127" s="59"/>
      <c r="WXO127" s="59"/>
      <c r="WXP127" s="52"/>
      <c r="WXQ127" s="52"/>
      <c r="WXR127" s="52"/>
      <c r="WXS127" s="52"/>
      <c r="WXT127" s="52"/>
      <c r="WXU127" s="59"/>
      <c r="WXV127" s="59"/>
      <c r="WXW127" s="59"/>
      <c r="WXX127" s="59"/>
      <c r="WXY127" s="60"/>
      <c r="WXZ127" s="278"/>
      <c r="WYA127" s="243"/>
      <c r="WYB127" s="244"/>
      <c r="WYC127" s="244"/>
      <c r="WYD127" s="244"/>
      <c r="WYE127" s="244"/>
      <c r="WYF127" s="244"/>
      <c r="WYG127" s="201"/>
      <c r="WYH127" s="210"/>
      <c r="WYI127" s="15"/>
      <c r="WYJ127" s="15"/>
      <c r="WYK127" s="15"/>
      <c r="WYL127" s="15"/>
      <c r="WYM127" s="15"/>
      <c r="WYN127" s="15"/>
      <c r="WYO127" s="15"/>
      <c r="WYP127" s="15"/>
      <c r="WYQ127" s="15"/>
      <c r="WYR127" s="15"/>
      <c r="WYS127" s="19"/>
      <c r="WYT127" s="15"/>
      <c r="WYU127" s="15"/>
      <c r="WYV127" s="15"/>
      <c r="WYW127" s="15"/>
      <c r="WYX127" s="15"/>
      <c r="WYY127" s="15"/>
      <c r="WYZ127" s="19"/>
      <c r="WZA127" s="59"/>
      <c r="WZB127" s="59"/>
      <c r="WZC127" s="52"/>
      <c r="WZD127" s="52"/>
      <c r="WZE127" s="52"/>
      <c r="WZF127" s="52"/>
      <c r="WZG127" s="52"/>
      <c r="WZH127" s="59"/>
      <c r="WZI127" s="59"/>
      <c r="WZJ127" s="59"/>
      <c r="WZK127" s="59"/>
      <c r="WZL127" s="60"/>
      <c r="WZM127" s="278"/>
      <c r="WZN127" s="243"/>
      <c r="WZO127" s="244"/>
      <c r="WZP127" s="244"/>
      <c r="WZQ127" s="244"/>
      <c r="WZR127" s="244"/>
      <c r="WZS127" s="244"/>
      <c r="WZT127" s="201"/>
      <c r="WZU127" s="210"/>
      <c r="WZV127" s="15"/>
      <c r="WZW127" s="15"/>
      <c r="WZX127" s="15"/>
      <c r="WZY127" s="15"/>
      <c r="WZZ127" s="15"/>
      <c r="XAA127" s="15"/>
      <c r="XAB127" s="15"/>
      <c r="XAC127" s="15"/>
      <c r="XAD127" s="15"/>
      <c r="XAE127" s="15"/>
      <c r="XAF127" s="19"/>
      <c r="XAG127" s="15"/>
      <c r="XAH127" s="15"/>
      <c r="XAI127" s="15"/>
      <c r="XAJ127" s="15"/>
      <c r="XAK127" s="15"/>
      <c r="XAL127" s="15"/>
      <c r="XAM127" s="19"/>
      <c r="XAN127" s="59"/>
      <c r="XAO127" s="59"/>
      <c r="XAP127" s="52"/>
      <c r="XAQ127" s="52"/>
      <c r="XAR127" s="52"/>
      <c r="XAS127" s="52"/>
      <c r="XAT127" s="52"/>
      <c r="XAU127" s="59"/>
      <c r="XAV127" s="59"/>
      <c r="XAW127" s="59"/>
      <c r="XAX127" s="59"/>
      <c r="XAY127" s="60"/>
      <c r="XAZ127" s="278"/>
      <c r="XBA127" s="243"/>
      <c r="XBB127" s="244"/>
      <c r="XBC127" s="244"/>
      <c r="XBD127" s="244"/>
      <c r="XBE127" s="244"/>
      <c r="XBF127" s="244"/>
      <c r="XBG127" s="201"/>
      <c r="XBH127" s="210"/>
      <c r="XBI127" s="15"/>
      <c r="XBJ127" s="15"/>
      <c r="XBK127" s="15"/>
      <c r="XBL127" s="15"/>
      <c r="XBM127" s="15"/>
      <c r="XBN127" s="15"/>
      <c r="XBO127" s="15"/>
      <c r="XBP127" s="15"/>
      <c r="XBQ127" s="15"/>
      <c r="XBR127" s="15"/>
      <c r="XBS127" s="19"/>
      <c r="XBT127" s="15"/>
      <c r="XBU127" s="15"/>
      <c r="XBV127" s="15"/>
      <c r="XBW127" s="15"/>
      <c r="XBX127" s="15"/>
      <c r="XBY127" s="15"/>
      <c r="XBZ127" s="19"/>
      <c r="XCA127" s="59"/>
      <c r="XCB127" s="59"/>
      <c r="XCC127" s="52"/>
      <c r="XCD127" s="52"/>
      <c r="XCE127" s="52"/>
      <c r="XCF127" s="52"/>
      <c r="XCG127" s="52"/>
      <c r="XCH127" s="59"/>
      <c r="XCI127" s="59"/>
      <c r="XCJ127" s="59"/>
      <c r="XCK127" s="59"/>
      <c r="XCL127" s="60"/>
      <c r="XCM127" s="278"/>
      <c r="XCN127" s="243"/>
      <c r="XCO127" s="244"/>
      <c r="XCP127" s="244"/>
      <c r="XCQ127" s="244"/>
      <c r="XCR127" s="244"/>
      <c r="XCS127" s="244"/>
      <c r="XCT127" s="201"/>
      <c r="XCU127" s="210"/>
      <c r="XCV127" s="15"/>
      <c r="XCW127" s="15"/>
      <c r="XCX127" s="15"/>
      <c r="XCY127" s="15"/>
      <c r="XCZ127" s="15"/>
      <c r="XDA127" s="15"/>
      <c r="XDB127" s="15"/>
      <c r="XDC127" s="15"/>
      <c r="XDD127" s="15"/>
      <c r="XDE127" s="15"/>
      <c r="XDF127" s="19"/>
      <c r="XDG127" s="15"/>
      <c r="XDH127" s="15"/>
      <c r="XDI127" s="15"/>
      <c r="XDJ127" s="15"/>
      <c r="XDK127" s="15"/>
      <c r="XDL127" s="15"/>
      <c r="XDM127" s="19"/>
      <c r="XDN127" s="59"/>
      <c r="XDO127" s="59"/>
      <c r="XDP127" s="52"/>
      <c r="XDQ127" s="52"/>
      <c r="XDR127" s="52"/>
      <c r="XDS127" s="52"/>
      <c r="XDT127" s="52"/>
      <c r="XDU127" s="59"/>
      <c r="XDV127" s="59"/>
      <c r="XDW127" s="59"/>
      <c r="XDX127" s="59"/>
      <c r="XDY127" s="60"/>
      <c r="XDZ127" s="278"/>
      <c r="XEA127" s="243"/>
      <c r="XEB127" s="244"/>
      <c r="XEC127" s="244"/>
      <c r="XED127" s="244"/>
      <c r="XEE127" s="244"/>
      <c r="XEF127" s="244"/>
      <c r="XEG127" s="201"/>
      <c r="XEH127" s="210"/>
      <c r="XEI127" s="15"/>
      <c r="XEJ127" s="15"/>
      <c r="XEK127" s="15"/>
      <c r="XEL127" s="15"/>
      <c r="XEM127" s="15"/>
      <c r="XEN127" s="15"/>
      <c r="XEO127" s="15"/>
      <c r="XEP127" s="15"/>
      <c r="XEQ127" s="15"/>
      <c r="XER127" s="15"/>
      <c r="XES127" s="19"/>
      <c r="XET127" s="15"/>
      <c r="XEU127" s="15"/>
      <c r="XEV127" s="15"/>
      <c r="XEW127" s="15"/>
      <c r="XEX127" s="15"/>
      <c r="XEY127" s="15"/>
      <c r="XEZ127" s="19"/>
      <c r="XFA127" s="59"/>
      <c r="XFB127" s="59"/>
      <c r="XFC127" s="52"/>
      <c r="XFD127" s="52"/>
    </row>
    <row r="128" ht="24.95" customHeight="1" spans="1:1024 1025:16384">
      <c r="A128" s="59">
        <v>125</v>
      </c>
      <c r="B128" s="59"/>
      <c r="C128" s="52"/>
      <c r="D128" s="52"/>
      <c r="E128" s="52"/>
      <c r="F128" s="52"/>
      <c r="G128" s="52"/>
      <c r="H128" s="59"/>
      <c r="I128" s="59"/>
      <c r="J128" s="59"/>
      <c r="K128" s="59"/>
      <c r="L128" s="60"/>
      <c r="M128" s="278"/>
      <c r="N128" s="243"/>
      <c r="O128" s="244"/>
      <c r="P128" s="244"/>
      <c r="Q128" s="244"/>
      <c r="R128" s="244"/>
      <c r="S128" s="244"/>
      <c r="T128" s="201"/>
      <c r="U128" s="210"/>
      <c r="V128" s="15"/>
      <c r="W128" s="15"/>
      <c r="X128" s="15"/>
      <c r="Y128" s="15"/>
      <c r="Z128" s="203"/>
      <c r="AA128" s="203"/>
      <c r="AB128" s="15"/>
      <c r="AC128" s="15"/>
      <c r="AD128" s="15"/>
      <c r="AE128" s="15"/>
      <c r="AF128" s="19"/>
      <c r="AG128" s="15"/>
      <c r="AH128" s="15"/>
      <c r="AI128" s="15"/>
      <c r="AJ128" s="15"/>
      <c r="AK128" s="15"/>
      <c r="AL128" s="15"/>
      <c r="AM128" s="19"/>
      <c r="AN128" s="59"/>
      <c r="AO128" s="59"/>
      <c r="AP128" s="52"/>
      <c r="AQ128" s="52"/>
      <c r="AR128" s="52"/>
      <c r="AS128" s="52"/>
      <c r="AT128" s="52"/>
      <c r="AU128" s="59"/>
      <c r="AV128" s="59"/>
      <c r="AW128" s="59"/>
      <c r="AX128" s="59"/>
      <c r="AY128" s="60"/>
      <c r="AZ128" s="278"/>
      <c r="BA128" s="243"/>
      <c r="BB128" s="244"/>
      <c r="BC128" s="244"/>
      <c r="BD128" s="244"/>
      <c r="BE128" s="244"/>
      <c r="BF128" s="244"/>
      <c r="BG128" s="201"/>
      <c r="BH128" s="210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9"/>
      <c r="BT128" s="15"/>
      <c r="BU128" s="15"/>
      <c r="BV128" s="15"/>
      <c r="BW128" s="15"/>
      <c r="BX128" s="15"/>
      <c r="BY128" s="15"/>
      <c r="BZ128" s="19"/>
      <c r="CA128" s="59"/>
      <c r="CB128" s="59"/>
      <c r="CC128" s="52"/>
      <c r="CD128" s="52"/>
      <c r="CE128" s="52"/>
      <c r="CF128" s="52"/>
      <c r="CG128" s="52"/>
      <c r="CH128" s="59"/>
      <c r="CI128" s="59"/>
      <c r="CJ128" s="59"/>
      <c r="CK128" s="59"/>
      <c r="CL128" s="60"/>
      <c r="CM128" s="278"/>
      <c r="CN128" s="243"/>
      <c r="CO128" s="244"/>
      <c r="CP128" s="244"/>
      <c r="CQ128" s="244"/>
      <c r="CR128" s="244"/>
      <c r="CS128" s="244"/>
      <c r="CT128" s="201"/>
      <c r="CU128" s="210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9"/>
      <c r="DG128" s="15"/>
      <c r="DH128" s="15"/>
      <c r="DI128" s="15"/>
      <c r="DJ128" s="15"/>
      <c r="DK128" s="15"/>
      <c r="DL128" s="15"/>
      <c r="DM128" s="19"/>
      <c r="DN128" s="59"/>
      <c r="DO128" s="59"/>
      <c r="DP128" s="52"/>
      <c r="DQ128" s="52"/>
      <c r="DR128" s="52"/>
      <c r="DS128" s="52"/>
      <c r="DT128" s="52"/>
      <c r="DU128" s="59"/>
      <c r="DV128" s="59"/>
      <c r="DW128" s="59"/>
      <c r="DX128" s="59"/>
      <c r="DY128" s="60"/>
      <c r="DZ128" s="278"/>
      <c r="EA128" s="243"/>
      <c r="EB128" s="244"/>
      <c r="EC128" s="244"/>
      <c r="ED128" s="244"/>
      <c r="EE128" s="244"/>
      <c r="EF128" s="244"/>
      <c r="EG128" s="201"/>
      <c r="EH128" s="210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9"/>
      <c r="ET128" s="15"/>
      <c r="EU128" s="15"/>
      <c r="EV128" s="15"/>
      <c r="EW128" s="15"/>
      <c r="EX128" s="15"/>
      <c r="EY128" s="15"/>
      <c r="EZ128" s="19"/>
      <c r="FA128" s="59"/>
      <c r="FB128" s="59"/>
      <c r="FC128" s="52"/>
      <c r="FD128" s="52"/>
      <c r="FE128" s="52"/>
      <c r="FF128" s="52"/>
      <c r="FG128" s="52"/>
      <c r="FH128" s="59"/>
      <c r="FI128" s="59"/>
      <c r="FJ128" s="59"/>
      <c r="FK128" s="59"/>
      <c r="FL128" s="60"/>
      <c r="FM128" s="278"/>
      <c r="FN128" s="243"/>
      <c r="FO128" s="244"/>
      <c r="FP128" s="244"/>
      <c r="FQ128" s="244"/>
      <c r="FR128" s="244"/>
      <c r="FS128" s="244"/>
      <c r="FT128" s="201"/>
      <c r="FU128" s="210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9"/>
      <c r="GG128" s="15"/>
      <c r="GH128" s="15"/>
      <c r="GI128" s="15"/>
      <c r="GJ128" s="15"/>
      <c r="GK128" s="15"/>
      <c r="GL128" s="15"/>
      <c r="GM128" s="19"/>
      <c r="GN128" s="59"/>
      <c r="GO128" s="59"/>
      <c r="GP128" s="52"/>
      <c r="GQ128" s="52"/>
      <c r="GR128" s="52"/>
      <c r="GS128" s="52"/>
      <c r="GT128" s="52"/>
      <c r="GU128" s="59"/>
      <c r="GV128" s="59"/>
      <c r="GW128" s="59"/>
      <c r="GX128" s="59"/>
      <c r="GY128" s="60"/>
      <c r="GZ128" s="278"/>
      <c r="HA128" s="243"/>
      <c r="HB128" s="244"/>
      <c r="HC128" s="244"/>
      <c r="HD128" s="244"/>
      <c r="HE128" s="244"/>
      <c r="HF128" s="244"/>
      <c r="HG128" s="201"/>
      <c r="HH128" s="210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9"/>
      <c r="HT128" s="15"/>
      <c r="HU128" s="15"/>
      <c r="HV128" s="15"/>
      <c r="HW128" s="15"/>
      <c r="HX128" s="15"/>
      <c r="HY128" s="15"/>
      <c r="HZ128" s="19"/>
      <c r="IA128" s="59"/>
      <c r="IB128" s="59"/>
      <c r="IC128" s="52"/>
      <c r="ID128" s="52"/>
      <c r="IE128" s="52"/>
      <c r="IF128" s="52"/>
      <c r="IG128" s="52"/>
      <c r="IH128" s="59"/>
      <c r="II128" s="59"/>
      <c r="IJ128" s="59"/>
      <c r="IK128" s="59"/>
      <c r="IL128" s="60"/>
      <c r="IM128" s="278"/>
      <c r="IN128" s="243"/>
      <c r="IO128" s="244"/>
      <c r="IP128" s="244"/>
      <c r="IQ128" s="244"/>
      <c r="IR128" s="244"/>
      <c r="IS128" s="244"/>
      <c r="IT128" s="201"/>
      <c r="IU128" s="210"/>
      <c r="IV128" s="15"/>
      <c r="IW128" s="15"/>
      <c r="IX128" s="15"/>
      <c r="IY128" s="15"/>
      <c r="IZ128" s="15"/>
      <c r="JA128" s="15"/>
      <c r="JB128" s="15"/>
      <c r="JC128" s="15"/>
      <c r="JD128" s="15"/>
      <c r="JE128" s="15"/>
      <c r="JF128" s="19"/>
      <c r="JG128" s="15"/>
      <c r="JH128" s="15"/>
      <c r="JI128" s="15"/>
      <c r="JJ128" s="15"/>
      <c r="JK128" s="15"/>
      <c r="JL128" s="15"/>
      <c r="JM128" s="19"/>
      <c r="JN128" s="59"/>
      <c r="JO128" s="59"/>
      <c r="JP128" s="52"/>
      <c r="JQ128" s="52"/>
      <c r="JR128" s="52"/>
      <c r="JS128" s="52"/>
      <c r="JT128" s="52"/>
      <c r="JU128" s="59"/>
      <c r="JV128" s="59"/>
      <c r="JW128" s="59"/>
      <c r="JX128" s="59"/>
      <c r="JY128" s="60"/>
      <c r="JZ128" s="278"/>
      <c r="KA128" s="243"/>
      <c r="KB128" s="244"/>
      <c r="KC128" s="244"/>
      <c r="KD128" s="244"/>
      <c r="KE128" s="244"/>
      <c r="KF128" s="244"/>
      <c r="KG128" s="201"/>
      <c r="KH128" s="210"/>
      <c r="KI128" s="15"/>
      <c r="KJ128" s="15"/>
      <c r="KK128" s="15"/>
      <c r="KL128" s="15"/>
      <c r="KM128" s="15"/>
      <c r="KN128" s="15"/>
      <c r="KO128" s="15"/>
      <c r="KP128" s="15"/>
      <c r="KQ128" s="15"/>
      <c r="KR128" s="15"/>
      <c r="KS128" s="19"/>
      <c r="KT128" s="15"/>
      <c r="KU128" s="15"/>
      <c r="KV128" s="15"/>
      <c r="KW128" s="15"/>
      <c r="KX128" s="15"/>
      <c r="KY128" s="15"/>
      <c r="KZ128" s="19"/>
      <c r="LA128" s="59"/>
      <c r="LB128" s="59"/>
      <c r="LC128" s="52"/>
      <c r="LD128" s="52"/>
      <c r="LE128" s="52"/>
      <c r="LF128" s="52"/>
      <c r="LG128" s="52"/>
      <c r="LH128" s="59"/>
      <c r="LI128" s="59"/>
      <c r="LJ128" s="59"/>
      <c r="LK128" s="59"/>
      <c r="LL128" s="60"/>
      <c r="LM128" s="278"/>
      <c r="LN128" s="243"/>
      <c r="LO128" s="244"/>
      <c r="LP128" s="244"/>
      <c r="LQ128" s="244"/>
      <c r="LR128" s="244"/>
      <c r="LS128" s="244"/>
      <c r="LT128" s="201"/>
      <c r="LU128" s="210"/>
      <c r="LV128" s="15"/>
      <c r="LW128" s="15"/>
      <c r="LX128" s="15"/>
      <c r="LY128" s="15"/>
      <c r="LZ128" s="15"/>
      <c r="MA128" s="15"/>
      <c r="MB128" s="15"/>
      <c r="MC128" s="15"/>
      <c r="MD128" s="15"/>
      <c r="ME128" s="15"/>
      <c r="MF128" s="19"/>
      <c r="MG128" s="15"/>
      <c r="MH128" s="15"/>
      <c r="MI128" s="15"/>
      <c r="MJ128" s="15"/>
      <c r="MK128" s="15"/>
      <c r="ML128" s="15"/>
      <c r="MM128" s="19"/>
      <c r="MN128" s="59"/>
      <c r="MO128" s="59"/>
      <c r="MP128" s="52"/>
      <c r="MQ128" s="52"/>
      <c r="MR128" s="52"/>
      <c r="MS128" s="52"/>
      <c r="MT128" s="52"/>
      <c r="MU128" s="59"/>
      <c r="MV128" s="59"/>
      <c r="MW128" s="59"/>
      <c r="MX128" s="59"/>
      <c r="MY128" s="60"/>
      <c r="MZ128" s="278"/>
      <c r="NA128" s="243"/>
      <c r="NB128" s="244"/>
      <c r="NC128" s="244"/>
      <c r="ND128" s="244"/>
      <c r="NE128" s="244"/>
      <c r="NF128" s="244"/>
      <c r="NG128" s="201"/>
      <c r="NH128" s="210"/>
      <c r="NI128" s="15"/>
      <c r="NJ128" s="15"/>
      <c r="NK128" s="15"/>
      <c r="NL128" s="15"/>
      <c r="NM128" s="15"/>
      <c r="NN128" s="15"/>
      <c r="NO128" s="15"/>
      <c r="NP128" s="15"/>
      <c r="NQ128" s="15"/>
      <c r="NR128" s="15"/>
      <c r="NS128" s="19"/>
      <c r="NT128" s="15"/>
      <c r="NU128" s="15"/>
      <c r="NV128" s="15"/>
      <c r="NW128" s="15"/>
      <c r="NX128" s="15"/>
      <c r="NY128" s="15"/>
      <c r="NZ128" s="19"/>
      <c r="OA128" s="59"/>
      <c r="OB128" s="59"/>
      <c r="OC128" s="52"/>
      <c r="OD128" s="52"/>
      <c r="OE128" s="52"/>
      <c r="OF128" s="52"/>
      <c r="OG128" s="52"/>
      <c r="OH128" s="59"/>
      <c r="OI128" s="59"/>
      <c r="OJ128" s="59"/>
      <c r="OK128" s="59"/>
      <c r="OL128" s="60"/>
      <c r="OM128" s="278"/>
      <c r="ON128" s="243"/>
      <c r="OO128" s="244"/>
      <c r="OP128" s="244"/>
      <c r="OQ128" s="244"/>
      <c r="OR128" s="244"/>
      <c r="OS128" s="244"/>
      <c r="OT128" s="201"/>
      <c r="OU128" s="210"/>
      <c r="OV128" s="15"/>
      <c r="OW128" s="15"/>
      <c r="OX128" s="15"/>
      <c r="OY128" s="15"/>
      <c r="OZ128" s="15"/>
      <c r="PA128" s="15"/>
      <c r="PB128" s="15"/>
      <c r="PC128" s="15"/>
      <c r="PD128" s="15"/>
      <c r="PE128" s="15"/>
      <c r="PF128" s="19"/>
      <c r="PG128" s="15"/>
      <c r="PH128" s="15"/>
      <c r="PI128" s="15"/>
      <c r="PJ128" s="15"/>
      <c r="PK128" s="15"/>
      <c r="PL128" s="15"/>
      <c r="PM128" s="19"/>
      <c r="PN128" s="59"/>
      <c r="PO128" s="59"/>
      <c r="PP128" s="52"/>
      <c r="PQ128" s="52"/>
      <c r="PR128" s="52"/>
      <c r="PS128" s="52"/>
      <c r="PT128" s="52"/>
      <c r="PU128" s="59"/>
      <c r="PV128" s="59"/>
      <c r="PW128" s="59"/>
      <c r="PX128" s="59"/>
      <c r="PY128" s="60"/>
      <c r="PZ128" s="278"/>
      <c r="QA128" s="243"/>
      <c r="QB128" s="244"/>
      <c r="QC128" s="244"/>
      <c r="QD128" s="244"/>
      <c r="QE128" s="244"/>
      <c r="QF128" s="244"/>
      <c r="QG128" s="201"/>
      <c r="QH128" s="210"/>
      <c r="QI128" s="15"/>
      <c r="QJ128" s="15"/>
      <c r="QK128" s="15"/>
      <c r="QL128" s="15"/>
      <c r="QM128" s="15"/>
      <c r="QN128" s="15"/>
      <c r="QO128" s="15"/>
      <c r="QP128" s="15"/>
      <c r="QQ128" s="15"/>
      <c r="QR128" s="15"/>
      <c r="QS128" s="19"/>
      <c r="QT128" s="15"/>
      <c r="QU128" s="15"/>
      <c r="QV128" s="15"/>
      <c r="QW128" s="15"/>
      <c r="QX128" s="15"/>
      <c r="QY128" s="15"/>
      <c r="QZ128" s="19"/>
      <c r="RA128" s="59"/>
      <c r="RB128" s="59"/>
      <c r="RC128" s="52"/>
      <c r="RD128" s="52"/>
      <c r="RE128" s="52"/>
      <c r="RF128" s="52"/>
      <c r="RG128" s="52"/>
      <c r="RH128" s="59"/>
      <c r="RI128" s="59"/>
      <c r="RJ128" s="59"/>
      <c r="RK128" s="59"/>
      <c r="RL128" s="60"/>
      <c r="RM128" s="278"/>
      <c r="RN128" s="243"/>
      <c r="RO128" s="244"/>
      <c r="RP128" s="244"/>
      <c r="RQ128" s="244"/>
      <c r="RR128" s="244"/>
      <c r="RS128" s="244"/>
      <c r="RT128" s="201"/>
      <c r="RU128" s="210"/>
      <c r="RV128" s="15"/>
      <c r="RW128" s="15"/>
      <c r="RX128" s="15"/>
      <c r="RY128" s="15"/>
      <c r="RZ128" s="15"/>
      <c r="SA128" s="15"/>
      <c r="SB128" s="15"/>
      <c r="SC128" s="15"/>
      <c r="SD128" s="15"/>
      <c r="SE128" s="15"/>
      <c r="SF128" s="19"/>
      <c r="SG128" s="15"/>
      <c r="SH128" s="15"/>
      <c r="SI128" s="15"/>
      <c r="SJ128" s="15"/>
      <c r="SK128" s="15"/>
      <c r="SL128" s="15"/>
      <c r="SM128" s="19"/>
      <c r="SN128" s="59"/>
      <c r="SO128" s="59"/>
      <c r="SP128" s="52"/>
      <c r="SQ128" s="52"/>
      <c r="SR128" s="52"/>
      <c r="SS128" s="52"/>
      <c r="ST128" s="52"/>
      <c r="SU128" s="59"/>
      <c r="SV128" s="59"/>
      <c r="SW128" s="59"/>
      <c r="SX128" s="59"/>
      <c r="SY128" s="60"/>
      <c r="SZ128" s="278"/>
      <c r="TA128" s="243"/>
      <c r="TB128" s="244"/>
      <c r="TC128" s="244"/>
      <c r="TD128" s="244"/>
      <c r="TE128" s="244"/>
      <c r="TF128" s="244"/>
      <c r="TG128" s="201"/>
      <c r="TH128" s="210"/>
      <c r="TI128" s="15"/>
      <c r="TJ128" s="15"/>
      <c r="TK128" s="15"/>
      <c r="TL128" s="15"/>
      <c r="TM128" s="15"/>
      <c r="TN128" s="15"/>
      <c r="TO128" s="15"/>
      <c r="TP128" s="15"/>
      <c r="TQ128" s="15"/>
      <c r="TR128" s="15"/>
      <c r="TS128" s="19"/>
      <c r="TT128" s="15"/>
      <c r="TU128" s="15"/>
      <c r="TV128" s="15"/>
      <c r="TW128" s="15"/>
      <c r="TX128" s="15"/>
      <c r="TY128" s="15"/>
      <c r="TZ128" s="19"/>
      <c r="UA128" s="59"/>
      <c r="UB128" s="59"/>
      <c r="UC128" s="52"/>
      <c r="UD128" s="52"/>
      <c r="UE128" s="52"/>
      <c r="UF128" s="52"/>
      <c r="UG128" s="52"/>
      <c r="UH128" s="59"/>
      <c r="UI128" s="59"/>
      <c r="UJ128" s="59"/>
      <c r="UK128" s="59"/>
      <c r="UL128" s="60"/>
      <c r="UM128" s="278"/>
      <c r="UN128" s="243"/>
      <c r="UO128" s="244"/>
      <c r="UP128" s="244"/>
      <c r="UQ128" s="244"/>
      <c r="UR128" s="244"/>
      <c r="US128" s="244"/>
      <c r="UT128" s="201"/>
      <c r="UU128" s="210"/>
      <c r="UV128" s="15"/>
      <c r="UW128" s="15"/>
      <c r="UX128" s="15"/>
      <c r="UY128" s="15"/>
      <c r="UZ128" s="15"/>
      <c r="VA128" s="15"/>
      <c r="VB128" s="15"/>
      <c r="VC128" s="15"/>
      <c r="VD128" s="15"/>
      <c r="VE128" s="15"/>
      <c r="VF128" s="19"/>
      <c r="VG128" s="15"/>
      <c r="VH128" s="15"/>
      <c r="VI128" s="15"/>
      <c r="VJ128" s="15"/>
      <c r="VK128" s="15"/>
      <c r="VL128" s="15"/>
      <c r="VM128" s="19"/>
      <c r="VN128" s="59"/>
      <c r="VO128" s="59"/>
      <c r="VP128" s="52"/>
      <c r="VQ128" s="52"/>
      <c r="VR128" s="52"/>
      <c r="VS128" s="52"/>
      <c r="VT128" s="52"/>
      <c r="VU128" s="59"/>
      <c r="VV128" s="59"/>
      <c r="VW128" s="59"/>
      <c r="VX128" s="59"/>
      <c r="VY128" s="60"/>
      <c r="VZ128" s="278"/>
      <c r="WA128" s="243"/>
      <c r="WB128" s="244"/>
      <c r="WC128" s="244"/>
      <c r="WD128" s="244"/>
      <c r="WE128" s="244"/>
      <c r="WF128" s="244"/>
      <c r="WG128" s="201"/>
      <c r="WH128" s="210"/>
      <c r="WI128" s="15"/>
      <c r="WJ128" s="15"/>
      <c r="WK128" s="15"/>
      <c r="WL128" s="15"/>
      <c r="WM128" s="15"/>
      <c r="WN128" s="15"/>
      <c r="WO128" s="15"/>
      <c r="WP128" s="15"/>
      <c r="WQ128" s="15"/>
      <c r="WR128" s="15"/>
      <c r="WS128" s="19"/>
      <c r="WT128" s="15"/>
      <c r="WU128" s="15"/>
      <c r="WV128" s="15"/>
      <c r="WW128" s="15"/>
      <c r="WX128" s="15"/>
      <c r="WY128" s="15"/>
      <c r="WZ128" s="19"/>
      <c r="XA128" s="59"/>
      <c r="XB128" s="59"/>
      <c r="XC128" s="52"/>
      <c r="XD128" s="52"/>
      <c r="XE128" s="52"/>
      <c r="XF128" s="52"/>
      <c r="XG128" s="52"/>
      <c r="XH128" s="59"/>
      <c r="XI128" s="59"/>
      <c r="XJ128" s="59"/>
      <c r="XK128" s="59"/>
      <c r="XL128" s="60"/>
      <c r="XM128" s="278"/>
      <c r="XN128" s="243"/>
      <c r="XO128" s="244"/>
      <c r="XP128" s="244"/>
      <c r="XQ128" s="244"/>
      <c r="XR128" s="244"/>
      <c r="XS128" s="244"/>
      <c r="XT128" s="201"/>
      <c r="XU128" s="210"/>
      <c r="XV128" s="15"/>
      <c r="XW128" s="15"/>
      <c r="XX128" s="15"/>
      <c r="XY128" s="15"/>
      <c r="XZ128" s="15"/>
      <c r="YA128" s="15"/>
      <c r="YB128" s="15"/>
      <c r="YC128" s="15"/>
      <c r="YD128" s="15"/>
      <c r="YE128" s="15"/>
      <c r="YF128" s="19"/>
      <c r="YG128" s="15"/>
      <c r="YH128" s="15"/>
      <c r="YI128" s="15"/>
      <c r="YJ128" s="15"/>
      <c r="YK128" s="15"/>
      <c r="YL128" s="15"/>
      <c r="YM128" s="19"/>
      <c r="YN128" s="59"/>
      <c r="YO128" s="59"/>
      <c r="YP128" s="52"/>
      <c r="YQ128" s="52"/>
      <c r="YR128" s="52"/>
      <c r="YS128" s="52"/>
      <c r="YT128" s="52"/>
      <c r="YU128" s="59"/>
      <c r="YV128" s="59"/>
      <c r="YW128" s="59"/>
      <c r="YX128" s="59"/>
      <c r="YY128" s="60"/>
      <c r="YZ128" s="278"/>
      <c r="ZA128" s="243"/>
      <c r="ZB128" s="244"/>
      <c r="ZC128" s="244"/>
      <c r="ZD128" s="244"/>
      <c r="ZE128" s="244"/>
      <c r="ZF128" s="244"/>
      <c r="ZG128" s="201"/>
      <c r="ZH128" s="210"/>
      <c r="ZI128" s="15"/>
      <c r="ZJ128" s="15"/>
      <c r="ZK128" s="15"/>
      <c r="ZL128" s="15"/>
      <c r="ZM128" s="15"/>
      <c r="ZN128" s="15"/>
      <c r="ZO128" s="15"/>
      <c r="ZP128" s="15"/>
      <c r="ZQ128" s="15"/>
      <c r="ZR128" s="15"/>
      <c r="ZS128" s="19"/>
      <c r="ZT128" s="15"/>
      <c r="ZU128" s="15"/>
      <c r="ZV128" s="15"/>
      <c r="ZW128" s="15"/>
      <c r="ZX128" s="15"/>
      <c r="ZY128" s="15"/>
      <c r="ZZ128" s="19"/>
      <c r="AAA128" s="59"/>
      <c r="AAB128" s="59"/>
      <c r="AAC128" s="52"/>
      <c r="AAD128" s="52"/>
      <c r="AAE128" s="52"/>
      <c r="AAF128" s="52"/>
      <c r="AAG128" s="52"/>
      <c r="AAH128" s="59"/>
      <c r="AAI128" s="59"/>
      <c r="AAJ128" s="59"/>
      <c r="AAK128" s="59"/>
      <c r="AAL128" s="60"/>
      <c r="AAM128" s="278"/>
      <c r="AAN128" s="243"/>
      <c r="AAO128" s="244"/>
      <c r="AAP128" s="244"/>
      <c r="AAQ128" s="244"/>
      <c r="AAR128" s="244"/>
      <c r="AAS128" s="244"/>
      <c r="AAT128" s="201"/>
      <c r="AAU128" s="210"/>
      <c r="AAV128" s="15"/>
      <c r="AAW128" s="15"/>
      <c r="AAX128" s="15"/>
      <c r="AAY128" s="15"/>
      <c r="AAZ128" s="15"/>
      <c r="ABA128" s="15"/>
      <c r="ABB128" s="15"/>
      <c r="ABC128" s="15"/>
      <c r="ABD128" s="15"/>
      <c r="ABE128" s="15"/>
      <c r="ABF128" s="19"/>
      <c r="ABG128" s="15"/>
      <c r="ABH128" s="15"/>
      <c r="ABI128" s="15"/>
      <c r="ABJ128" s="15"/>
      <c r="ABK128" s="15"/>
      <c r="ABL128" s="15"/>
      <c r="ABM128" s="19"/>
      <c r="ABN128" s="59"/>
      <c r="ABO128" s="59"/>
      <c r="ABP128" s="52"/>
      <c r="ABQ128" s="52"/>
      <c r="ABR128" s="52"/>
      <c r="ABS128" s="52"/>
      <c r="ABT128" s="52"/>
      <c r="ABU128" s="59"/>
      <c r="ABV128" s="59"/>
      <c r="ABW128" s="59"/>
      <c r="ABX128" s="59"/>
      <c r="ABY128" s="60"/>
      <c r="ABZ128" s="278"/>
      <c r="ACA128" s="243"/>
      <c r="ACB128" s="244"/>
      <c r="ACC128" s="244"/>
      <c r="ACD128" s="244"/>
      <c r="ACE128" s="244"/>
      <c r="ACF128" s="244"/>
      <c r="ACG128" s="201"/>
      <c r="ACH128" s="210"/>
      <c r="ACI128" s="15"/>
      <c r="ACJ128" s="15"/>
      <c r="ACK128" s="15"/>
      <c r="ACL128" s="15"/>
      <c r="ACM128" s="15"/>
      <c r="ACN128" s="15"/>
      <c r="ACO128" s="15"/>
      <c r="ACP128" s="15"/>
      <c r="ACQ128" s="15"/>
      <c r="ACR128" s="15"/>
      <c r="ACS128" s="19"/>
      <c r="ACT128" s="15"/>
      <c r="ACU128" s="15"/>
      <c r="ACV128" s="15"/>
      <c r="ACW128" s="15"/>
      <c r="ACX128" s="15"/>
      <c r="ACY128" s="15"/>
      <c r="ACZ128" s="19"/>
      <c r="ADA128" s="59"/>
      <c r="ADB128" s="59"/>
      <c r="ADC128" s="52"/>
      <c r="ADD128" s="52"/>
      <c r="ADE128" s="52"/>
      <c r="ADF128" s="52"/>
      <c r="ADG128" s="52"/>
      <c r="ADH128" s="59"/>
      <c r="ADI128" s="59"/>
      <c r="ADJ128" s="59"/>
      <c r="ADK128" s="59"/>
      <c r="ADL128" s="60"/>
      <c r="ADM128" s="278"/>
      <c r="ADN128" s="243"/>
      <c r="ADO128" s="244"/>
      <c r="ADP128" s="244"/>
      <c r="ADQ128" s="244"/>
      <c r="ADR128" s="244"/>
      <c r="ADS128" s="244"/>
      <c r="ADT128" s="201"/>
      <c r="ADU128" s="210"/>
      <c r="ADV128" s="15"/>
      <c r="ADW128" s="15"/>
      <c r="ADX128" s="15"/>
      <c r="ADY128" s="15"/>
      <c r="ADZ128" s="15"/>
      <c r="AEA128" s="15"/>
      <c r="AEB128" s="15"/>
      <c r="AEC128" s="15"/>
      <c r="AED128" s="15"/>
      <c r="AEE128" s="15"/>
      <c r="AEF128" s="19"/>
      <c r="AEG128" s="15"/>
      <c r="AEH128" s="15"/>
      <c r="AEI128" s="15"/>
      <c r="AEJ128" s="15"/>
      <c r="AEK128" s="15"/>
      <c r="AEL128" s="15"/>
      <c r="AEM128" s="19"/>
      <c r="AEN128" s="59"/>
      <c r="AEO128" s="59"/>
      <c r="AEP128" s="52"/>
      <c r="AEQ128" s="52"/>
      <c r="AER128" s="52"/>
      <c r="AES128" s="52"/>
      <c r="AET128" s="52"/>
      <c r="AEU128" s="59"/>
      <c r="AEV128" s="59"/>
      <c r="AEW128" s="59"/>
      <c r="AEX128" s="59"/>
      <c r="AEY128" s="60"/>
      <c r="AEZ128" s="278"/>
      <c r="AFA128" s="243"/>
      <c r="AFB128" s="244"/>
      <c r="AFC128" s="244"/>
      <c r="AFD128" s="244"/>
      <c r="AFE128" s="244"/>
      <c r="AFF128" s="244"/>
      <c r="AFG128" s="201"/>
      <c r="AFH128" s="210"/>
      <c r="AFI128" s="15"/>
      <c r="AFJ128" s="15"/>
      <c r="AFK128" s="15"/>
      <c r="AFL128" s="15"/>
      <c r="AFM128" s="15"/>
      <c r="AFN128" s="15"/>
      <c r="AFO128" s="15"/>
      <c r="AFP128" s="15"/>
      <c r="AFQ128" s="15"/>
      <c r="AFR128" s="15"/>
      <c r="AFS128" s="19"/>
      <c r="AFT128" s="15"/>
      <c r="AFU128" s="15"/>
      <c r="AFV128" s="15"/>
      <c r="AFW128" s="15"/>
      <c r="AFX128" s="15"/>
      <c r="AFY128" s="15"/>
      <c r="AFZ128" s="19"/>
      <c r="AGA128" s="59"/>
      <c r="AGB128" s="59"/>
      <c r="AGC128" s="52"/>
      <c r="AGD128" s="52"/>
      <c r="AGE128" s="52"/>
      <c r="AGF128" s="52"/>
      <c r="AGG128" s="52"/>
      <c r="AGH128" s="59"/>
      <c r="AGI128" s="59"/>
      <c r="AGJ128" s="59"/>
      <c r="AGK128" s="59"/>
      <c r="AGL128" s="60"/>
      <c r="AGM128" s="278"/>
      <c r="AGN128" s="243"/>
      <c r="AGO128" s="244"/>
      <c r="AGP128" s="244"/>
      <c r="AGQ128" s="244"/>
      <c r="AGR128" s="244"/>
      <c r="AGS128" s="244"/>
      <c r="AGT128" s="201"/>
      <c r="AGU128" s="210"/>
      <c r="AGV128" s="15"/>
      <c r="AGW128" s="15"/>
      <c r="AGX128" s="15"/>
      <c r="AGY128" s="15"/>
      <c r="AGZ128" s="15"/>
      <c r="AHA128" s="15"/>
      <c r="AHB128" s="15"/>
      <c r="AHC128" s="15"/>
      <c r="AHD128" s="15"/>
      <c r="AHE128" s="15"/>
      <c r="AHF128" s="19"/>
      <c r="AHG128" s="15"/>
      <c r="AHH128" s="15"/>
      <c r="AHI128" s="15"/>
      <c r="AHJ128" s="15"/>
      <c r="AHK128" s="15"/>
      <c r="AHL128" s="15"/>
      <c r="AHM128" s="19"/>
      <c r="AHN128" s="59"/>
      <c r="AHO128" s="59"/>
      <c r="AHP128" s="52"/>
      <c r="AHQ128" s="52"/>
      <c r="AHR128" s="52"/>
      <c r="AHS128" s="52"/>
      <c r="AHT128" s="52"/>
      <c r="AHU128" s="59"/>
      <c r="AHV128" s="59"/>
      <c r="AHW128" s="59"/>
      <c r="AHX128" s="59"/>
      <c r="AHY128" s="60"/>
      <c r="AHZ128" s="278"/>
      <c r="AIA128" s="243"/>
      <c r="AIB128" s="244"/>
      <c r="AIC128" s="244"/>
      <c r="AID128" s="244"/>
      <c r="AIE128" s="244"/>
      <c r="AIF128" s="244"/>
      <c r="AIG128" s="201"/>
      <c r="AIH128" s="210"/>
      <c r="AII128" s="15"/>
      <c r="AIJ128" s="15"/>
      <c r="AIK128" s="15"/>
      <c r="AIL128" s="15"/>
      <c r="AIM128" s="15"/>
      <c r="AIN128" s="15"/>
      <c r="AIO128" s="15"/>
      <c r="AIP128" s="15"/>
      <c r="AIQ128" s="15"/>
      <c r="AIR128" s="15"/>
      <c r="AIS128" s="19"/>
      <c r="AIT128" s="15"/>
      <c r="AIU128" s="15"/>
      <c r="AIV128" s="15"/>
      <c r="AIW128" s="15"/>
      <c r="AIX128" s="15"/>
      <c r="AIY128" s="15"/>
      <c r="AIZ128" s="19"/>
      <c r="AJA128" s="59"/>
      <c r="AJB128" s="59"/>
      <c r="AJC128" s="52"/>
      <c r="AJD128" s="52"/>
      <c r="AJE128" s="52"/>
      <c r="AJF128" s="52"/>
      <c r="AJG128" s="52"/>
      <c r="AJH128" s="59"/>
      <c r="AJI128" s="59"/>
      <c r="AJJ128" s="59"/>
      <c r="AJK128" s="59"/>
      <c r="AJL128" s="60"/>
      <c r="AJM128" s="278"/>
      <c r="AJN128" s="243"/>
      <c r="AJO128" s="244"/>
      <c r="AJP128" s="244"/>
      <c r="AJQ128" s="244"/>
      <c r="AJR128" s="244"/>
      <c r="AJS128" s="244"/>
      <c r="AJT128" s="201"/>
      <c r="AJU128" s="210"/>
      <c r="AJV128" s="15"/>
      <c r="AJW128" s="15"/>
      <c r="AJX128" s="15"/>
      <c r="AJY128" s="15"/>
      <c r="AJZ128" s="15"/>
      <c r="AKA128" s="15"/>
      <c r="AKB128" s="15"/>
      <c r="AKC128" s="15"/>
      <c r="AKD128" s="15"/>
      <c r="AKE128" s="15"/>
      <c r="AKF128" s="19"/>
      <c r="AKG128" s="15"/>
      <c r="AKH128" s="15"/>
      <c r="AKI128" s="15"/>
      <c r="AKJ128" s="15"/>
      <c r="AKK128" s="15"/>
      <c r="AKL128" s="15"/>
      <c r="AKM128" s="19"/>
      <c r="AKN128" s="59"/>
      <c r="AKO128" s="59"/>
      <c r="AKP128" s="52"/>
      <c r="AKQ128" s="52"/>
      <c r="AKR128" s="52"/>
      <c r="AKS128" s="52"/>
      <c r="AKT128" s="52"/>
      <c r="AKU128" s="59"/>
      <c r="AKV128" s="59"/>
      <c r="AKW128" s="59"/>
      <c r="AKX128" s="59"/>
      <c r="AKY128" s="60"/>
      <c r="AKZ128" s="278"/>
      <c r="ALA128" s="243"/>
      <c r="ALB128" s="244"/>
      <c r="ALC128" s="244"/>
      <c r="ALD128" s="244"/>
      <c r="ALE128" s="244"/>
      <c r="ALF128" s="244"/>
      <c r="ALG128" s="201"/>
      <c r="ALH128" s="210"/>
      <c r="ALI128" s="15"/>
      <c r="ALJ128" s="15"/>
      <c r="ALK128" s="15"/>
      <c r="ALL128" s="15"/>
      <c r="ALM128" s="15"/>
      <c r="ALN128" s="15"/>
      <c r="ALO128" s="15"/>
      <c r="ALP128" s="15"/>
      <c r="ALQ128" s="15"/>
      <c r="ALR128" s="15"/>
      <c r="ALS128" s="19"/>
      <c r="ALT128" s="15"/>
      <c r="ALU128" s="15"/>
      <c r="ALV128" s="15"/>
      <c r="ALW128" s="15"/>
      <c r="ALX128" s="15"/>
      <c r="ALY128" s="15"/>
      <c r="ALZ128" s="19"/>
      <c r="AMA128" s="59"/>
      <c r="AMB128" s="59"/>
      <c r="AMC128" s="52"/>
      <c r="AMD128" s="52"/>
      <c r="AME128" s="52"/>
      <c r="AMF128" s="52"/>
      <c r="AMG128" s="52"/>
      <c r="AMH128" s="59"/>
      <c r="AMI128" s="59"/>
      <c r="AMJ128" s="59"/>
      <c r="AMK128" s="59"/>
      <c r="AML128" s="60"/>
      <c r="AMM128" s="278"/>
      <c r="AMN128" s="243"/>
      <c r="AMO128" s="244"/>
      <c r="AMP128" s="244"/>
      <c r="AMQ128" s="244"/>
      <c r="AMR128" s="244"/>
      <c r="AMS128" s="244"/>
      <c r="AMT128" s="201"/>
      <c r="AMU128" s="210"/>
      <c r="AMV128" s="15"/>
      <c r="AMW128" s="15"/>
      <c r="AMX128" s="15"/>
      <c r="AMY128" s="15"/>
      <c r="AMZ128" s="15"/>
      <c r="ANA128" s="15"/>
      <c r="ANB128" s="15"/>
      <c r="ANC128" s="15"/>
      <c r="AND128" s="15"/>
      <c r="ANE128" s="15"/>
      <c r="ANF128" s="19"/>
      <c r="ANG128" s="15"/>
      <c r="ANH128" s="15"/>
      <c r="ANI128" s="15"/>
      <c r="ANJ128" s="15"/>
      <c r="ANK128" s="15"/>
      <c r="ANL128" s="15"/>
      <c r="ANM128" s="19"/>
      <c r="ANN128" s="59"/>
      <c r="ANO128" s="59"/>
      <c r="ANP128" s="52"/>
      <c r="ANQ128" s="52"/>
      <c r="ANR128" s="52"/>
      <c r="ANS128" s="52"/>
      <c r="ANT128" s="52"/>
      <c r="ANU128" s="59"/>
      <c r="ANV128" s="59"/>
      <c r="ANW128" s="59"/>
      <c r="ANX128" s="59"/>
      <c r="ANY128" s="60"/>
      <c r="ANZ128" s="278"/>
      <c r="AOA128" s="243"/>
      <c r="AOB128" s="244"/>
      <c r="AOC128" s="244"/>
      <c r="AOD128" s="244"/>
      <c r="AOE128" s="244"/>
      <c r="AOF128" s="244"/>
      <c r="AOG128" s="201"/>
      <c r="AOH128" s="210"/>
      <c r="AOI128" s="15"/>
      <c r="AOJ128" s="15"/>
      <c r="AOK128" s="15"/>
      <c r="AOL128" s="15"/>
      <c r="AOM128" s="15"/>
      <c r="AON128" s="15"/>
      <c r="AOO128" s="15"/>
      <c r="AOP128" s="15"/>
      <c r="AOQ128" s="15"/>
      <c r="AOR128" s="15"/>
      <c r="AOS128" s="19"/>
      <c r="AOT128" s="15"/>
      <c r="AOU128" s="15"/>
      <c r="AOV128" s="15"/>
      <c r="AOW128" s="15"/>
      <c r="AOX128" s="15"/>
      <c r="AOY128" s="15"/>
      <c r="AOZ128" s="19"/>
      <c r="APA128" s="59"/>
      <c r="APB128" s="59"/>
      <c r="APC128" s="52"/>
      <c r="APD128" s="52"/>
      <c r="APE128" s="52"/>
      <c r="APF128" s="52"/>
      <c r="APG128" s="52"/>
      <c r="APH128" s="59"/>
      <c r="API128" s="59"/>
      <c r="APJ128" s="59"/>
      <c r="APK128" s="59"/>
      <c r="APL128" s="60"/>
      <c r="APM128" s="278"/>
      <c r="APN128" s="243"/>
      <c r="APO128" s="244"/>
      <c r="APP128" s="244"/>
      <c r="APQ128" s="244"/>
      <c r="APR128" s="244"/>
      <c r="APS128" s="244"/>
      <c r="APT128" s="201"/>
      <c r="APU128" s="210"/>
      <c r="APV128" s="15"/>
      <c r="APW128" s="15"/>
      <c r="APX128" s="15"/>
      <c r="APY128" s="15"/>
      <c r="APZ128" s="15"/>
      <c r="AQA128" s="15"/>
      <c r="AQB128" s="15"/>
      <c r="AQC128" s="15"/>
      <c r="AQD128" s="15"/>
      <c r="AQE128" s="15"/>
      <c r="AQF128" s="19"/>
      <c r="AQG128" s="15"/>
      <c r="AQH128" s="15"/>
      <c r="AQI128" s="15"/>
      <c r="AQJ128" s="15"/>
      <c r="AQK128" s="15"/>
      <c r="AQL128" s="15"/>
      <c r="AQM128" s="19"/>
      <c r="AQN128" s="59"/>
      <c r="AQO128" s="59"/>
      <c r="AQP128" s="52"/>
      <c r="AQQ128" s="52"/>
      <c r="AQR128" s="52"/>
      <c r="AQS128" s="52"/>
      <c r="AQT128" s="52"/>
      <c r="AQU128" s="59"/>
      <c r="AQV128" s="59"/>
      <c r="AQW128" s="59"/>
      <c r="AQX128" s="59"/>
      <c r="AQY128" s="60"/>
      <c r="AQZ128" s="278"/>
      <c r="ARA128" s="243"/>
      <c r="ARB128" s="244"/>
      <c r="ARC128" s="244"/>
      <c r="ARD128" s="244"/>
      <c r="ARE128" s="244"/>
      <c r="ARF128" s="244"/>
      <c r="ARG128" s="201"/>
      <c r="ARH128" s="210"/>
      <c r="ARI128" s="15"/>
      <c r="ARJ128" s="15"/>
      <c r="ARK128" s="15"/>
      <c r="ARL128" s="15"/>
      <c r="ARM128" s="15"/>
      <c r="ARN128" s="15"/>
      <c r="ARO128" s="15"/>
      <c r="ARP128" s="15"/>
      <c r="ARQ128" s="15"/>
      <c r="ARR128" s="15"/>
      <c r="ARS128" s="19"/>
      <c r="ART128" s="15"/>
      <c r="ARU128" s="15"/>
      <c r="ARV128" s="15"/>
      <c r="ARW128" s="15"/>
      <c r="ARX128" s="15"/>
      <c r="ARY128" s="15"/>
      <c r="ARZ128" s="19"/>
      <c r="ASA128" s="59"/>
      <c r="ASB128" s="59"/>
      <c r="ASC128" s="52"/>
      <c r="ASD128" s="52"/>
      <c r="ASE128" s="52"/>
      <c r="ASF128" s="52"/>
      <c r="ASG128" s="52"/>
      <c r="ASH128" s="59"/>
      <c r="ASI128" s="59"/>
      <c r="ASJ128" s="59"/>
      <c r="ASK128" s="59"/>
      <c r="ASL128" s="60"/>
      <c r="ASM128" s="278"/>
      <c r="ASN128" s="243"/>
      <c r="ASO128" s="244"/>
      <c r="ASP128" s="244"/>
      <c r="ASQ128" s="244"/>
      <c r="ASR128" s="244"/>
      <c r="ASS128" s="244"/>
      <c r="AST128" s="201"/>
      <c r="ASU128" s="210"/>
      <c r="ASV128" s="15"/>
      <c r="ASW128" s="15"/>
      <c r="ASX128" s="15"/>
      <c r="ASY128" s="15"/>
      <c r="ASZ128" s="15"/>
      <c r="ATA128" s="15"/>
      <c r="ATB128" s="15"/>
      <c r="ATC128" s="15"/>
      <c r="ATD128" s="15"/>
      <c r="ATE128" s="15"/>
      <c r="ATF128" s="19"/>
      <c r="ATG128" s="15"/>
      <c r="ATH128" s="15"/>
      <c r="ATI128" s="15"/>
      <c r="ATJ128" s="15"/>
      <c r="ATK128" s="15"/>
      <c r="ATL128" s="15"/>
      <c r="ATM128" s="19"/>
      <c r="ATN128" s="59"/>
      <c r="ATO128" s="59"/>
      <c r="ATP128" s="52"/>
      <c r="ATQ128" s="52"/>
      <c r="ATR128" s="52"/>
      <c r="ATS128" s="52"/>
      <c r="ATT128" s="52"/>
      <c r="ATU128" s="59"/>
      <c r="ATV128" s="59"/>
      <c r="ATW128" s="59"/>
      <c r="ATX128" s="59"/>
      <c r="ATY128" s="60"/>
      <c r="ATZ128" s="278"/>
      <c r="AUA128" s="243"/>
      <c r="AUB128" s="244"/>
      <c r="AUC128" s="244"/>
      <c r="AUD128" s="244"/>
      <c r="AUE128" s="244"/>
      <c r="AUF128" s="244"/>
      <c r="AUG128" s="201"/>
      <c r="AUH128" s="210"/>
      <c r="AUI128" s="15"/>
      <c r="AUJ128" s="15"/>
      <c r="AUK128" s="15"/>
      <c r="AUL128" s="15"/>
      <c r="AUM128" s="15"/>
      <c r="AUN128" s="15"/>
      <c r="AUO128" s="15"/>
      <c r="AUP128" s="15"/>
      <c r="AUQ128" s="15"/>
      <c r="AUR128" s="15"/>
      <c r="AUS128" s="19"/>
      <c r="AUT128" s="15"/>
      <c r="AUU128" s="15"/>
      <c r="AUV128" s="15"/>
      <c r="AUW128" s="15"/>
      <c r="AUX128" s="15"/>
      <c r="AUY128" s="15"/>
      <c r="AUZ128" s="19"/>
      <c r="AVA128" s="59"/>
      <c r="AVB128" s="59"/>
      <c r="AVC128" s="52"/>
      <c r="AVD128" s="52"/>
      <c r="AVE128" s="52"/>
      <c r="AVF128" s="52"/>
      <c r="AVG128" s="52"/>
      <c r="AVH128" s="59"/>
      <c r="AVI128" s="59"/>
      <c r="AVJ128" s="59"/>
      <c r="AVK128" s="59"/>
      <c r="AVL128" s="60"/>
      <c r="AVM128" s="278"/>
      <c r="AVN128" s="243"/>
      <c r="AVO128" s="244"/>
      <c r="AVP128" s="244"/>
      <c r="AVQ128" s="244"/>
      <c r="AVR128" s="244"/>
      <c r="AVS128" s="244"/>
      <c r="AVT128" s="201"/>
      <c r="AVU128" s="210"/>
      <c r="AVV128" s="15"/>
      <c r="AVW128" s="15"/>
      <c r="AVX128" s="15"/>
      <c r="AVY128" s="15"/>
      <c r="AVZ128" s="15"/>
      <c r="AWA128" s="15"/>
      <c r="AWB128" s="15"/>
      <c r="AWC128" s="15"/>
      <c r="AWD128" s="15"/>
      <c r="AWE128" s="15"/>
      <c r="AWF128" s="19"/>
      <c r="AWG128" s="15"/>
      <c r="AWH128" s="15"/>
      <c r="AWI128" s="15"/>
      <c r="AWJ128" s="15"/>
      <c r="AWK128" s="15"/>
      <c r="AWL128" s="15"/>
      <c r="AWM128" s="19"/>
      <c r="AWN128" s="59"/>
      <c r="AWO128" s="59"/>
      <c r="AWP128" s="52"/>
      <c r="AWQ128" s="52"/>
      <c r="AWR128" s="52"/>
      <c r="AWS128" s="52"/>
      <c r="AWT128" s="52"/>
      <c r="AWU128" s="59"/>
      <c r="AWV128" s="59"/>
      <c r="AWW128" s="59"/>
      <c r="AWX128" s="59"/>
      <c r="AWY128" s="60"/>
      <c r="AWZ128" s="278"/>
      <c r="AXA128" s="243"/>
      <c r="AXB128" s="244"/>
      <c r="AXC128" s="244"/>
      <c r="AXD128" s="244"/>
      <c r="AXE128" s="244"/>
      <c r="AXF128" s="244"/>
      <c r="AXG128" s="201"/>
      <c r="AXH128" s="210"/>
      <c r="AXI128" s="15"/>
      <c r="AXJ128" s="15"/>
      <c r="AXK128" s="15"/>
      <c r="AXL128" s="15"/>
      <c r="AXM128" s="15"/>
      <c r="AXN128" s="15"/>
      <c r="AXO128" s="15"/>
      <c r="AXP128" s="15"/>
      <c r="AXQ128" s="15"/>
      <c r="AXR128" s="15"/>
      <c r="AXS128" s="19"/>
      <c r="AXT128" s="15"/>
      <c r="AXU128" s="15"/>
      <c r="AXV128" s="15"/>
      <c r="AXW128" s="15"/>
      <c r="AXX128" s="15"/>
      <c r="AXY128" s="15"/>
      <c r="AXZ128" s="19"/>
      <c r="AYA128" s="59"/>
      <c r="AYB128" s="59"/>
      <c r="AYC128" s="52"/>
      <c r="AYD128" s="52"/>
      <c r="AYE128" s="52"/>
      <c r="AYF128" s="52"/>
      <c r="AYG128" s="52"/>
      <c r="AYH128" s="59"/>
      <c r="AYI128" s="59"/>
      <c r="AYJ128" s="59"/>
      <c r="AYK128" s="59"/>
      <c r="AYL128" s="60"/>
      <c r="AYM128" s="278"/>
      <c r="AYN128" s="243"/>
      <c r="AYO128" s="244"/>
      <c r="AYP128" s="244"/>
      <c r="AYQ128" s="244"/>
      <c r="AYR128" s="244"/>
      <c r="AYS128" s="244"/>
      <c r="AYT128" s="201"/>
      <c r="AYU128" s="210"/>
      <c r="AYV128" s="15"/>
      <c r="AYW128" s="15"/>
      <c r="AYX128" s="15"/>
      <c r="AYY128" s="15"/>
      <c r="AYZ128" s="15"/>
      <c r="AZA128" s="15"/>
      <c r="AZB128" s="15"/>
      <c r="AZC128" s="15"/>
      <c r="AZD128" s="15"/>
      <c r="AZE128" s="15"/>
      <c r="AZF128" s="19"/>
      <c r="AZG128" s="15"/>
      <c r="AZH128" s="15"/>
      <c r="AZI128" s="15"/>
      <c r="AZJ128" s="15"/>
      <c r="AZK128" s="15"/>
      <c r="AZL128" s="15"/>
      <c r="AZM128" s="19"/>
      <c r="AZN128" s="59"/>
      <c r="AZO128" s="59"/>
      <c r="AZP128" s="52"/>
      <c r="AZQ128" s="52"/>
      <c r="AZR128" s="52"/>
      <c r="AZS128" s="52"/>
      <c r="AZT128" s="52"/>
      <c r="AZU128" s="59"/>
      <c r="AZV128" s="59"/>
      <c r="AZW128" s="59"/>
      <c r="AZX128" s="59"/>
      <c r="AZY128" s="60"/>
      <c r="AZZ128" s="278"/>
      <c r="BAA128" s="243"/>
      <c r="BAB128" s="244"/>
      <c r="BAC128" s="244"/>
      <c r="BAD128" s="244"/>
      <c r="BAE128" s="244"/>
      <c r="BAF128" s="244"/>
      <c r="BAG128" s="201"/>
      <c r="BAH128" s="210"/>
      <c r="BAI128" s="15"/>
      <c r="BAJ128" s="15"/>
      <c r="BAK128" s="15"/>
      <c r="BAL128" s="15"/>
      <c r="BAM128" s="15"/>
      <c r="BAN128" s="15"/>
      <c r="BAO128" s="15"/>
      <c r="BAP128" s="15"/>
      <c r="BAQ128" s="15"/>
      <c r="BAR128" s="15"/>
      <c r="BAS128" s="19"/>
      <c r="BAT128" s="15"/>
      <c r="BAU128" s="15"/>
      <c r="BAV128" s="15"/>
      <c r="BAW128" s="15"/>
      <c r="BAX128" s="15"/>
      <c r="BAY128" s="15"/>
      <c r="BAZ128" s="19"/>
      <c r="BBA128" s="59"/>
      <c r="BBB128" s="59"/>
      <c r="BBC128" s="52"/>
      <c r="BBD128" s="52"/>
      <c r="BBE128" s="52"/>
      <c r="BBF128" s="52"/>
      <c r="BBG128" s="52"/>
      <c r="BBH128" s="59"/>
      <c r="BBI128" s="59"/>
      <c r="BBJ128" s="59"/>
      <c r="BBK128" s="59"/>
      <c r="BBL128" s="60"/>
      <c r="BBM128" s="278"/>
      <c r="BBN128" s="243"/>
      <c r="BBO128" s="244"/>
      <c r="BBP128" s="244"/>
      <c r="BBQ128" s="244"/>
      <c r="BBR128" s="244"/>
      <c r="BBS128" s="244"/>
      <c r="BBT128" s="201"/>
      <c r="BBU128" s="210"/>
      <c r="BBV128" s="15"/>
      <c r="BBW128" s="15"/>
      <c r="BBX128" s="15"/>
      <c r="BBY128" s="15"/>
      <c r="BBZ128" s="15"/>
      <c r="BCA128" s="15"/>
      <c r="BCB128" s="15"/>
      <c r="BCC128" s="15"/>
      <c r="BCD128" s="15"/>
      <c r="BCE128" s="15"/>
      <c r="BCF128" s="19"/>
      <c r="BCG128" s="15"/>
      <c r="BCH128" s="15"/>
      <c r="BCI128" s="15"/>
      <c r="BCJ128" s="15"/>
      <c r="BCK128" s="15"/>
      <c r="BCL128" s="15"/>
      <c r="BCM128" s="19"/>
      <c r="BCN128" s="59"/>
      <c r="BCO128" s="59"/>
      <c r="BCP128" s="52"/>
      <c r="BCQ128" s="52"/>
      <c r="BCR128" s="52"/>
      <c r="BCS128" s="52"/>
      <c r="BCT128" s="52"/>
      <c r="BCU128" s="59"/>
      <c r="BCV128" s="59"/>
      <c r="BCW128" s="59"/>
      <c r="BCX128" s="59"/>
      <c r="BCY128" s="60"/>
      <c r="BCZ128" s="278"/>
      <c r="BDA128" s="243"/>
      <c r="BDB128" s="244"/>
      <c r="BDC128" s="244"/>
      <c r="BDD128" s="244"/>
      <c r="BDE128" s="244"/>
      <c r="BDF128" s="244"/>
      <c r="BDG128" s="201"/>
      <c r="BDH128" s="210"/>
      <c r="BDI128" s="15"/>
      <c r="BDJ128" s="15"/>
      <c r="BDK128" s="15"/>
      <c r="BDL128" s="15"/>
      <c r="BDM128" s="15"/>
      <c r="BDN128" s="15"/>
      <c r="BDO128" s="15"/>
      <c r="BDP128" s="15"/>
      <c r="BDQ128" s="15"/>
      <c r="BDR128" s="15"/>
      <c r="BDS128" s="19"/>
      <c r="BDT128" s="15"/>
      <c r="BDU128" s="15"/>
      <c r="BDV128" s="15"/>
      <c r="BDW128" s="15"/>
      <c r="BDX128" s="15"/>
      <c r="BDY128" s="15"/>
      <c r="BDZ128" s="19"/>
      <c r="BEA128" s="59"/>
      <c r="BEB128" s="59"/>
      <c r="BEC128" s="52"/>
      <c r="BED128" s="52"/>
      <c r="BEE128" s="52"/>
      <c r="BEF128" s="52"/>
      <c r="BEG128" s="52"/>
      <c r="BEH128" s="59"/>
      <c r="BEI128" s="59"/>
      <c r="BEJ128" s="59"/>
      <c r="BEK128" s="59"/>
      <c r="BEL128" s="60"/>
      <c r="BEM128" s="278"/>
      <c r="BEN128" s="243"/>
      <c r="BEO128" s="244"/>
      <c r="BEP128" s="244"/>
      <c r="BEQ128" s="244"/>
      <c r="BER128" s="244"/>
      <c r="BES128" s="244"/>
      <c r="BET128" s="201"/>
      <c r="BEU128" s="210"/>
      <c r="BEV128" s="15"/>
      <c r="BEW128" s="15"/>
      <c r="BEX128" s="15"/>
      <c r="BEY128" s="15"/>
      <c r="BEZ128" s="15"/>
      <c r="BFA128" s="15"/>
      <c r="BFB128" s="15"/>
      <c r="BFC128" s="15"/>
      <c r="BFD128" s="15"/>
      <c r="BFE128" s="15"/>
      <c r="BFF128" s="19"/>
      <c r="BFG128" s="15"/>
      <c r="BFH128" s="15"/>
      <c r="BFI128" s="15"/>
      <c r="BFJ128" s="15"/>
      <c r="BFK128" s="15"/>
      <c r="BFL128" s="15"/>
      <c r="BFM128" s="19"/>
      <c r="BFN128" s="59"/>
      <c r="BFO128" s="59"/>
      <c r="BFP128" s="52"/>
      <c r="BFQ128" s="52"/>
      <c r="BFR128" s="52"/>
      <c r="BFS128" s="52"/>
      <c r="BFT128" s="52"/>
      <c r="BFU128" s="59"/>
      <c r="BFV128" s="59"/>
      <c r="BFW128" s="59"/>
      <c r="BFX128" s="59"/>
      <c r="BFY128" s="60"/>
      <c r="BFZ128" s="278"/>
      <c r="BGA128" s="243"/>
      <c r="BGB128" s="244"/>
      <c r="BGC128" s="244"/>
      <c r="BGD128" s="244"/>
      <c r="BGE128" s="244"/>
      <c r="BGF128" s="244"/>
      <c r="BGG128" s="201"/>
      <c r="BGH128" s="210"/>
      <c r="BGI128" s="15"/>
      <c r="BGJ128" s="15"/>
      <c r="BGK128" s="15"/>
      <c r="BGL128" s="15"/>
      <c r="BGM128" s="15"/>
      <c r="BGN128" s="15"/>
      <c r="BGO128" s="15"/>
      <c r="BGP128" s="15"/>
      <c r="BGQ128" s="15"/>
      <c r="BGR128" s="15"/>
      <c r="BGS128" s="19"/>
      <c r="BGT128" s="15"/>
      <c r="BGU128" s="15"/>
      <c r="BGV128" s="15"/>
      <c r="BGW128" s="15"/>
      <c r="BGX128" s="15"/>
      <c r="BGY128" s="15"/>
      <c r="BGZ128" s="19"/>
      <c r="BHA128" s="59"/>
      <c r="BHB128" s="59"/>
      <c r="BHC128" s="52"/>
      <c r="BHD128" s="52"/>
      <c r="BHE128" s="52"/>
      <c r="BHF128" s="52"/>
      <c r="BHG128" s="52"/>
      <c r="BHH128" s="59"/>
      <c r="BHI128" s="59"/>
      <c r="BHJ128" s="59"/>
      <c r="BHK128" s="59"/>
      <c r="BHL128" s="60"/>
      <c r="BHM128" s="278"/>
      <c r="BHN128" s="243"/>
      <c r="BHO128" s="244"/>
      <c r="BHP128" s="244"/>
      <c r="BHQ128" s="244"/>
      <c r="BHR128" s="244"/>
      <c r="BHS128" s="244"/>
      <c r="BHT128" s="201"/>
      <c r="BHU128" s="210"/>
      <c r="BHV128" s="15"/>
      <c r="BHW128" s="15"/>
      <c r="BHX128" s="15"/>
      <c r="BHY128" s="15"/>
      <c r="BHZ128" s="15"/>
      <c r="BIA128" s="15"/>
      <c r="BIB128" s="15"/>
      <c r="BIC128" s="15"/>
      <c r="BID128" s="15"/>
      <c r="BIE128" s="15"/>
      <c r="BIF128" s="19"/>
      <c r="BIG128" s="15"/>
      <c r="BIH128" s="15"/>
      <c r="BII128" s="15"/>
      <c r="BIJ128" s="15"/>
      <c r="BIK128" s="15"/>
      <c r="BIL128" s="15"/>
      <c r="BIM128" s="19"/>
      <c r="BIN128" s="59"/>
      <c r="BIO128" s="59"/>
      <c r="BIP128" s="52"/>
      <c r="BIQ128" s="52"/>
      <c r="BIR128" s="52"/>
      <c r="BIS128" s="52"/>
      <c r="BIT128" s="52"/>
      <c r="BIU128" s="59"/>
      <c r="BIV128" s="59"/>
      <c r="BIW128" s="59"/>
      <c r="BIX128" s="59"/>
      <c r="BIY128" s="60"/>
      <c r="BIZ128" s="278"/>
      <c r="BJA128" s="243"/>
      <c r="BJB128" s="244"/>
      <c r="BJC128" s="244"/>
      <c r="BJD128" s="244"/>
      <c r="BJE128" s="244"/>
      <c r="BJF128" s="244"/>
      <c r="BJG128" s="201"/>
      <c r="BJH128" s="210"/>
      <c r="BJI128" s="15"/>
      <c r="BJJ128" s="15"/>
      <c r="BJK128" s="15"/>
      <c r="BJL128" s="15"/>
      <c r="BJM128" s="15"/>
      <c r="BJN128" s="15"/>
      <c r="BJO128" s="15"/>
      <c r="BJP128" s="15"/>
      <c r="BJQ128" s="15"/>
      <c r="BJR128" s="15"/>
      <c r="BJS128" s="19"/>
      <c r="BJT128" s="15"/>
      <c r="BJU128" s="15"/>
      <c r="BJV128" s="15"/>
      <c r="BJW128" s="15"/>
      <c r="BJX128" s="15"/>
      <c r="BJY128" s="15"/>
      <c r="BJZ128" s="19"/>
      <c r="BKA128" s="59"/>
      <c r="BKB128" s="59"/>
      <c r="BKC128" s="52"/>
      <c r="BKD128" s="52"/>
      <c r="BKE128" s="52"/>
      <c r="BKF128" s="52"/>
      <c r="BKG128" s="52"/>
      <c r="BKH128" s="59"/>
      <c r="BKI128" s="59"/>
      <c r="BKJ128" s="59"/>
      <c r="BKK128" s="59"/>
      <c r="BKL128" s="60"/>
      <c r="BKM128" s="278"/>
      <c r="BKN128" s="243"/>
      <c r="BKO128" s="244"/>
      <c r="BKP128" s="244"/>
      <c r="BKQ128" s="244"/>
      <c r="BKR128" s="244"/>
      <c r="BKS128" s="244"/>
      <c r="BKT128" s="201"/>
      <c r="BKU128" s="210"/>
      <c r="BKV128" s="15"/>
      <c r="BKW128" s="15"/>
      <c r="BKX128" s="15"/>
      <c r="BKY128" s="15"/>
      <c r="BKZ128" s="15"/>
      <c r="BLA128" s="15"/>
      <c r="BLB128" s="15"/>
      <c r="BLC128" s="15"/>
      <c r="BLD128" s="15"/>
      <c r="BLE128" s="15"/>
      <c r="BLF128" s="19"/>
      <c r="BLG128" s="15"/>
      <c r="BLH128" s="15"/>
      <c r="BLI128" s="15"/>
      <c r="BLJ128" s="15"/>
      <c r="BLK128" s="15"/>
      <c r="BLL128" s="15"/>
      <c r="BLM128" s="19"/>
      <c r="BLN128" s="59"/>
      <c r="BLO128" s="59"/>
      <c r="BLP128" s="52"/>
      <c r="BLQ128" s="52"/>
      <c r="BLR128" s="52"/>
      <c r="BLS128" s="52"/>
      <c r="BLT128" s="52"/>
      <c r="BLU128" s="59"/>
      <c r="BLV128" s="59"/>
      <c r="BLW128" s="59"/>
      <c r="BLX128" s="59"/>
      <c r="BLY128" s="60"/>
      <c r="BLZ128" s="278"/>
      <c r="BMA128" s="243"/>
      <c r="BMB128" s="244"/>
      <c r="BMC128" s="244"/>
      <c r="BMD128" s="244"/>
      <c r="BME128" s="244"/>
      <c r="BMF128" s="244"/>
      <c r="BMG128" s="201"/>
      <c r="BMH128" s="210"/>
      <c r="BMI128" s="15"/>
      <c r="BMJ128" s="15"/>
      <c r="BMK128" s="15"/>
      <c r="BML128" s="15"/>
      <c r="BMM128" s="15"/>
      <c r="BMN128" s="15"/>
      <c r="BMO128" s="15"/>
      <c r="BMP128" s="15"/>
      <c r="BMQ128" s="15"/>
      <c r="BMR128" s="15"/>
      <c r="BMS128" s="19"/>
      <c r="BMT128" s="15"/>
      <c r="BMU128" s="15"/>
      <c r="BMV128" s="15"/>
      <c r="BMW128" s="15"/>
      <c r="BMX128" s="15"/>
      <c r="BMY128" s="15"/>
      <c r="BMZ128" s="19"/>
      <c r="BNA128" s="59"/>
      <c r="BNB128" s="59"/>
      <c r="BNC128" s="52"/>
      <c r="BND128" s="52"/>
      <c r="BNE128" s="52"/>
      <c r="BNF128" s="52"/>
      <c r="BNG128" s="52"/>
      <c r="BNH128" s="59"/>
      <c r="BNI128" s="59"/>
      <c r="BNJ128" s="59"/>
      <c r="BNK128" s="59"/>
      <c r="BNL128" s="60"/>
      <c r="BNM128" s="278"/>
      <c r="BNN128" s="243"/>
      <c r="BNO128" s="244"/>
      <c r="BNP128" s="244"/>
      <c r="BNQ128" s="244"/>
      <c r="BNR128" s="244"/>
      <c r="BNS128" s="244"/>
      <c r="BNT128" s="201"/>
      <c r="BNU128" s="210"/>
      <c r="BNV128" s="15"/>
      <c r="BNW128" s="15"/>
      <c r="BNX128" s="15"/>
      <c r="BNY128" s="15"/>
      <c r="BNZ128" s="15"/>
      <c r="BOA128" s="15"/>
      <c r="BOB128" s="15"/>
      <c r="BOC128" s="15"/>
      <c r="BOD128" s="15"/>
      <c r="BOE128" s="15"/>
      <c r="BOF128" s="19"/>
      <c r="BOG128" s="15"/>
      <c r="BOH128" s="15"/>
      <c r="BOI128" s="15"/>
      <c r="BOJ128" s="15"/>
      <c r="BOK128" s="15"/>
      <c r="BOL128" s="15"/>
      <c r="BOM128" s="19"/>
      <c r="BON128" s="59"/>
      <c r="BOO128" s="59"/>
      <c r="BOP128" s="52"/>
      <c r="BOQ128" s="52"/>
      <c r="BOR128" s="52"/>
      <c r="BOS128" s="52"/>
      <c r="BOT128" s="52"/>
      <c r="BOU128" s="59"/>
      <c r="BOV128" s="59"/>
      <c r="BOW128" s="59"/>
      <c r="BOX128" s="59"/>
      <c r="BOY128" s="60"/>
      <c r="BOZ128" s="278"/>
      <c r="BPA128" s="243"/>
      <c r="BPB128" s="244"/>
      <c r="BPC128" s="244"/>
      <c r="BPD128" s="244"/>
      <c r="BPE128" s="244"/>
      <c r="BPF128" s="244"/>
      <c r="BPG128" s="201"/>
      <c r="BPH128" s="210"/>
      <c r="BPI128" s="15"/>
      <c r="BPJ128" s="15"/>
      <c r="BPK128" s="15"/>
      <c r="BPL128" s="15"/>
      <c r="BPM128" s="15"/>
      <c r="BPN128" s="15"/>
      <c r="BPO128" s="15"/>
      <c r="BPP128" s="15"/>
      <c r="BPQ128" s="15"/>
      <c r="BPR128" s="15"/>
      <c r="BPS128" s="19"/>
      <c r="BPT128" s="15"/>
      <c r="BPU128" s="15"/>
      <c r="BPV128" s="15"/>
      <c r="BPW128" s="15"/>
      <c r="BPX128" s="15"/>
      <c r="BPY128" s="15"/>
      <c r="BPZ128" s="19"/>
      <c r="BQA128" s="59"/>
      <c r="BQB128" s="59"/>
      <c r="BQC128" s="52"/>
      <c r="BQD128" s="52"/>
      <c r="BQE128" s="52"/>
      <c r="BQF128" s="52"/>
      <c r="BQG128" s="52"/>
      <c r="BQH128" s="59"/>
      <c r="BQI128" s="59"/>
      <c r="BQJ128" s="59"/>
      <c r="BQK128" s="59"/>
      <c r="BQL128" s="60"/>
      <c r="BQM128" s="278"/>
      <c r="BQN128" s="243"/>
      <c r="BQO128" s="244"/>
      <c r="BQP128" s="244"/>
      <c r="BQQ128" s="244"/>
      <c r="BQR128" s="244"/>
      <c r="BQS128" s="244"/>
      <c r="BQT128" s="201"/>
      <c r="BQU128" s="210"/>
      <c r="BQV128" s="15"/>
      <c r="BQW128" s="15"/>
      <c r="BQX128" s="15"/>
      <c r="BQY128" s="15"/>
      <c r="BQZ128" s="15"/>
      <c r="BRA128" s="15"/>
      <c r="BRB128" s="15"/>
      <c r="BRC128" s="15"/>
      <c r="BRD128" s="15"/>
      <c r="BRE128" s="15"/>
      <c r="BRF128" s="19"/>
      <c r="BRG128" s="15"/>
      <c r="BRH128" s="15"/>
      <c r="BRI128" s="15"/>
      <c r="BRJ128" s="15"/>
      <c r="BRK128" s="15"/>
      <c r="BRL128" s="15"/>
      <c r="BRM128" s="19"/>
      <c r="BRN128" s="59"/>
      <c r="BRO128" s="59"/>
      <c r="BRP128" s="52"/>
      <c r="BRQ128" s="52"/>
      <c r="BRR128" s="52"/>
      <c r="BRS128" s="52"/>
      <c r="BRT128" s="52"/>
      <c r="BRU128" s="59"/>
      <c r="BRV128" s="59"/>
      <c r="BRW128" s="59"/>
      <c r="BRX128" s="59"/>
      <c r="BRY128" s="60"/>
      <c r="BRZ128" s="278"/>
      <c r="BSA128" s="243"/>
      <c r="BSB128" s="244"/>
      <c r="BSC128" s="244"/>
      <c r="BSD128" s="244"/>
      <c r="BSE128" s="244"/>
      <c r="BSF128" s="244"/>
      <c r="BSG128" s="201"/>
      <c r="BSH128" s="210"/>
      <c r="BSI128" s="15"/>
      <c r="BSJ128" s="15"/>
      <c r="BSK128" s="15"/>
      <c r="BSL128" s="15"/>
      <c r="BSM128" s="15"/>
      <c r="BSN128" s="15"/>
      <c r="BSO128" s="15"/>
      <c r="BSP128" s="15"/>
      <c r="BSQ128" s="15"/>
      <c r="BSR128" s="15"/>
      <c r="BSS128" s="19"/>
      <c r="BST128" s="15"/>
      <c r="BSU128" s="15"/>
      <c r="BSV128" s="15"/>
      <c r="BSW128" s="15"/>
      <c r="BSX128" s="15"/>
      <c r="BSY128" s="15"/>
      <c r="BSZ128" s="19"/>
      <c r="BTA128" s="59"/>
      <c r="BTB128" s="59"/>
      <c r="BTC128" s="52"/>
      <c r="BTD128" s="52"/>
      <c r="BTE128" s="52"/>
      <c r="BTF128" s="52"/>
      <c r="BTG128" s="52"/>
      <c r="BTH128" s="59"/>
      <c r="BTI128" s="59"/>
      <c r="BTJ128" s="59"/>
      <c r="BTK128" s="59"/>
      <c r="BTL128" s="60"/>
      <c r="BTM128" s="278"/>
      <c r="BTN128" s="243"/>
      <c r="BTO128" s="244"/>
      <c r="BTP128" s="244"/>
      <c r="BTQ128" s="244"/>
      <c r="BTR128" s="244"/>
      <c r="BTS128" s="244"/>
      <c r="BTT128" s="201"/>
      <c r="BTU128" s="210"/>
      <c r="BTV128" s="15"/>
      <c r="BTW128" s="15"/>
      <c r="BTX128" s="15"/>
      <c r="BTY128" s="15"/>
      <c r="BTZ128" s="15"/>
      <c r="BUA128" s="15"/>
      <c r="BUB128" s="15"/>
      <c r="BUC128" s="15"/>
      <c r="BUD128" s="15"/>
      <c r="BUE128" s="15"/>
      <c r="BUF128" s="19"/>
      <c r="BUG128" s="15"/>
      <c r="BUH128" s="15"/>
      <c r="BUI128" s="15"/>
      <c r="BUJ128" s="15"/>
      <c r="BUK128" s="15"/>
      <c r="BUL128" s="15"/>
      <c r="BUM128" s="19"/>
      <c r="BUN128" s="59"/>
      <c r="BUO128" s="59"/>
      <c r="BUP128" s="52"/>
      <c r="BUQ128" s="52"/>
      <c r="BUR128" s="52"/>
      <c r="BUS128" s="52"/>
      <c r="BUT128" s="52"/>
      <c r="BUU128" s="59"/>
      <c r="BUV128" s="59"/>
      <c r="BUW128" s="59"/>
      <c r="BUX128" s="59"/>
      <c r="BUY128" s="60"/>
      <c r="BUZ128" s="278"/>
      <c r="BVA128" s="243"/>
      <c r="BVB128" s="244"/>
      <c r="BVC128" s="244"/>
      <c r="BVD128" s="244"/>
      <c r="BVE128" s="244"/>
      <c r="BVF128" s="244"/>
      <c r="BVG128" s="201"/>
      <c r="BVH128" s="210"/>
      <c r="BVI128" s="15"/>
      <c r="BVJ128" s="15"/>
      <c r="BVK128" s="15"/>
      <c r="BVL128" s="15"/>
      <c r="BVM128" s="15"/>
      <c r="BVN128" s="15"/>
      <c r="BVO128" s="15"/>
      <c r="BVP128" s="15"/>
      <c r="BVQ128" s="15"/>
      <c r="BVR128" s="15"/>
      <c r="BVS128" s="19"/>
      <c r="BVT128" s="15"/>
      <c r="BVU128" s="15"/>
      <c r="BVV128" s="15"/>
      <c r="BVW128" s="15"/>
      <c r="BVX128" s="15"/>
      <c r="BVY128" s="15"/>
      <c r="BVZ128" s="19"/>
      <c r="BWA128" s="59"/>
      <c r="BWB128" s="59"/>
      <c r="BWC128" s="52"/>
      <c r="BWD128" s="52"/>
      <c r="BWE128" s="52"/>
      <c r="BWF128" s="52"/>
      <c r="BWG128" s="52"/>
      <c r="BWH128" s="59"/>
      <c r="BWI128" s="59"/>
      <c r="BWJ128" s="59"/>
      <c r="BWK128" s="59"/>
      <c r="BWL128" s="60"/>
      <c r="BWM128" s="278"/>
      <c r="BWN128" s="243"/>
      <c r="BWO128" s="244"/>
      <c r="BWP128" s="244"/>
      <c r="BWQ128" s="244"/>
      <c r="BWR128" s="244"/>
      <c r="BWS128" s="244"/>
      <c r="BWT128" s="201"/>
      <c r="BWU128" s="210"/>
      <c r="BWV128" s="15"/>
      <c r="BWW128" s="15"/>
      <c r="BWX128" s="15"/>
      <c r="BWY128" s="15"/>
      <c r="BWZ128" s="15"/>
      <c r="BXA128" s="15"/>
      <c r="BXB128" s="15"/>
      <c r="BXC128" s="15"/>
      <c r="BXD128" s="15"/>
      <c r="BXE128" s="15"/>
      <c r="BXF128" s="19"/>
      <c r="BXG128" s="15"/>
      <c r="BXH128" s="15"/>
      <c r="BXI128" s="15"/>
      <c r="BXJ128" s="15"/>
      <c r="BXK128" s="15"/>
      <c r="BXL128" s="15"/>
      <c r="BXM128" s="19"/>
      <c r="BXN128" s="59"/>
      <c r="BXO128" s="59"/>
      <c r="BXP128" s="52"/>
      <c r="BXQ128" s="52"/>
      <c r="BXR128" s="52"/>
      <c r="BXS128" s="52"/>
      <c r="BXT128" s="52"/>
      <c r="BXU128" s="59"/>
      <c r="BXV128" s="59"/>
      <c r="BXW128" s="59"/>
      <c r="BXX128" s="59"/>
      <c r="BXY128" s="60"/>
      <c r="BXZ128" s="278"/>
      <c r="BYA128" s="243"/>
      <c r="BYB128" s="244"/>
      <c r="BYC128" s="244"/>
      <c r="BYD128" s="244"/>
      <c r="BYE128" s="244"/>
      <c r="BYF128" s="244"/>
      <c r="BYG128" s="201"/>
      <c r="BYH128" s="210"/>
      <c r="BYI128" s="15"/>
      <c r="BYJ128" s="15"/>
      <c r="BYK128" s="15"/>
      <c r="BYL128" s="15"/>
      <c r="BYM128" s="15"/>
      <c r="BYN128" s="15"/>
      <c r="BYO128" s="15"/>
      <c r="BYP128" s="15"/>
      <c r="BYQ128" s="15"/>
      <c r="BYR128" s="15"/>
      <c r="BYS128" s="19"/>
      <c r="BYT128" s="15"/>
      <c r="BYU128" s="15"/>
      <c r="BYV128" s="15"/>
      <c r="BYW128" s="15"/>
      <c r="BYX128" s="15"/>
      <c r="BYY128" s="15"/>
      <c r="BYZ128" s="19"/>
      <c r="BZA128" s="59"/>
      <c r="BZB128" s="59"/>
      <c r="BZC128" s="52"/>
      <c r="BZD128" s="52"/>
      <c r="BZE128" s="52"/>
      <c r="BZF128" s="52"/>
      <c r="BZG128" s="52"/>
      <c r="BZH128" s="59"/>
      <c r="BZI128" s="59"/>
      <c r="BZJ128" s="59"/>
      <c r="BZK128" s="59"/>
      <c r="BZL128" s="60"/>
      <c r="BZM128" s="278"/>
      <c r="BZN128" s="243"/>
      <c r="BZO128" s="244"/>
      <c r="BZP128" s="244"/>
      <c r="BZQ128" s="244"/>
      <c r="BZR128" s="244"/>
      <c r="BZS128" s="244"/>
      <c r="BZT128" s="201"/>
      <c r="BZU128" s="210"/>
      <c r="BZV128" s="15"/>
      <c r="BZW128" s="15"/>
      <c r="BZX128" s="15"/>
      <c r="BZY128" s="15"/>
      <c r="BZZ128" s="15"/>
      <c r="CAA128" s="15"/>
      <c r="CAB128" s="15"/>
      <c r="CAC128" s="15"/>
      <c r="CAD128" s="15"/>
      <c r="CAE128" s="15"/>
      <c r="CAF128" s="19"/>
      <c r="CAG128" s="15"/>
      <c r="CAH128" s="15"/>
      <c r="CAI128" s="15"/>
      <c r="CAJ128" s="15"/>
      <c r="CAK128" s="15"/>
      <c r="CAL128" s="15"/>
      <c r="CAM128" s="19"/>
      <c r="CAN128" s="59"/>
      <c r="CAO128" s="59"/>
      <c r="CAP128" s="52"/>
      <c r="CAQ128" s="52"/>
      <c r="CAR128" s="52"/>
      <c r="CAS128" s="52"/>
      <c r="CAT128" s="52"/>
      <c r="CAU128" s="59"/>
      <c r="CAV128" s="59"/>
      <c r="CAW128" s="59"/>
      <c r="CAX128" s="59"/>
      <c r="CAY128" s="60"/>
      <c r="CAZ128" s="278"/>
      <c r="CBA128" s="243"/>
      <c r="CBB128" s="244"/>
      <c r="CBC128" s="244"/>
      <c r="CBD128" s="244"/>
      <c r="CBE128" s="244"/>
      <c r="CBF128" s="244"/>
      <c r="CBG128" s="201"/>
      <c r="CBH128" s="210"/>
      <c r="CBI128" s="15"/>
      <c r="CBJ128" s="15"/>
      <c r="CBK128" s="15"/>
      <c r="CBL128" s="15"/>
      <c r="CBM128" s="15"/>
      <c r="CBN128" s="15"/>
      <c r="CBO128" s="15"/>
      <c r="CBP128" s="15"/>
      <c r="CBQ128" s="15"/>
      <c r="CBR128" s="15"/>
      <c r="CBS128" s="19"/>
      <c r="CBT128" s="15"/>
      <c r="CBU128" s="15"/>
      <c r="CBV128" s="15"/>
      <c r="CBW128" s="15"/>
      <c r="CBX128" s="15"/>
      <c r="CBY128" s="15"/>
      <c r="CBZ128" s="19"/>
      <c r="CCA128" s="59"/>
      <c r="CCB128" s="59"/>
      <c r="CCC128" s="52"/>
      <c r="CCD128" s="52"/>
      <c r="CCE128" s="52"/>
      <c r="CCF128" s="52"/>
      <c r="CCG128" s="52"/>
      <c r="CCH128" s="59"/>
      <c r="CCI128" s="59"/>
      <c r="CCJ128" s="59"/>
      <c r="CCK128" s="59"/>
      <c r="CCL128" s="60"/>
      <c r="CCM128" s="278"/>
      <c r="CCN128" s="243"/>
      <c r="CCO128" s="244"/>
      <c r="CCP128" s="244"/>
      <c r="CCQ128" s="244"/>
      <c r="CCR128" s="244"/>
      <c r="CCS128" s="244"/>
      <c r="CCT128" s="201"/>
      <c r="CCU128" s="210"/>
      <c r="CCV128" s="15"/>
      <c r="CCW128" s="15"/>
      <c r="CCX128" s="15"/>
      <c r="CCY128" s="15"/>
      <c r="CCZ128" s="15"/>
      <c r="CDA128" s="15"/>
      <c r="CDB128" s="15"/>
      <c r="CDC128" s="15"/>
      <c r="CDD128" s="15"/>
      <c r="CDE128" s="15"/>
      <c r="CDF128" s="19"/>
      <c r="CDG128" s="15"/>
      <c r="CDH128" s="15"/>
      <c r="CDI128" s="15"/>
      <c r="CDJ128" s="15"/>
      <c r="CDK128" s="15"/>
      <c r="CDL128" s="15"/>
      <c r="CDM128" s="19"/>
      <c r="CDN128" s="59"/>
      <c r="CDO128" s="59"/>
      <c r="CDP128" s="52"/>
      <c r="CDQ128" s="52"/>
      <c r="CDR128" s="52"/>
      <c r="CDS128" s="52"/>
      <c r="CDT128" s="52"/>
      <c r="CDU128" s="59"/>
      <c r="CDV128" s="59"/>
      <c r="CDW128" s="59"/>
      <c r="CDX128" s="59"/>
      <c r="CDY128" s="60"/>
      <c r="CDZ128" s="278"/>
      <c r="CEA128" s="243"/>
      <c r="CEB128" s="244"/>
      <c r="CEC128" s="244"/>
      <c r="CED128" s="244"/>
      <c r="CEE128" s="244"/>
      <c r="CEF128" s="244"/>
      <c r="CEG128" s="201"/>
      <c r="CEH128" s="210"/>
      <c r="CEI128" s="15"/>
      <c r="CEJ128" s="15"/>
      <c r="CEK128" s="15"/>
      <c r="CEL128" s="15"/>
      <c r="CEM128" s="15"/>
      <c r="CEN128" s="15"/>
      <c r="CEO128" s="15"/>
      <c r="CEP128" s="15"/>
      <c r="CEQ128" s="15"/>
      <c r="CER128" s="15"/>
      <c r="CES128" s="19"/>
      <c r="CET128" s="15"/>
      <c r="CEU128" s="15"/>
      <c r="CEV128" s="15"/>
      <c r="CEW128" s="15"/>
      <c r="CEX128" s="15"/>
      <c r="CEY128" s="15"/>
      <c r="CEZ128" s="19"/>
      <c r="CFA128" s="59"/>
      <c r="CFB128" s="59"/>
      <c r="CFC128" s="52"/>
      <c r="CFD128" s="52"/>
      <c r="CFE128" s="52"/>
      <c r="CFF128" s="52"/>
      <c r="CFG128" s="52"/>
      <c r="CFH128" s="59"/>
      <c r="CFI128" s="59"/>
      <c r="CFJ128" s="59"/>
      <c r="CFK128" s="59"/>
      <c r="CFL128" s="60"/>
      <c r="CFM128" s="278"/>
      <c r="CFN128" s="243"/>
      <c r="CFO128" s="244"/>
      <c r="CFP128" s="244"/>
      <c r="CFQ128" s="244"/>
      <c r="CFR128" s="244"/>
      <c r="CFS128" s="244"/>
      <c r="CFT128" s="201"/>
      <c r="CFU128" s="210"/>
      <c r="CFV128" s="15"/>
      <c r="CFW128" s="15"/>
      <c r="CFX128" s="15"/>
      <c r="CFY128" s="15"/>
      <c r="CFZ128" s="15"/>
      <c r="CGA128" s="15"/>
      <c r="CGB128" s="15"/>
      <c r="CGC128" s="15"/>
      <c r="CGD128" s="15"/>
      <c r="CGE128" s="15"/>
      <c r="CGF128" s="19"/>
      <c r="CGG128" s="15"/>
      <c r="CGH128" s="15"/>
      <c r="CGI128" s="15"/>
      <c r="CGJ128" s="15"/>
      <c r="CGK128" s="15"/>
      <c r="CGL128" s="15"/>
      <c r="CGM128" s="19"/>
      <c r="CGN128" s="59"/>
      <c r="CGO128" s="59"/>
      <c r="CGP128" s="52"/>
      <c r="CGQ128" s="52"/>
      <c r="CGR128" s="52"/>
      <c r="CGS128" s="52"/>
      <c r="CGT128" s="52"/>
      <c r="CGU128" s="59"/>
      <c r="CGV128" s="59"/>
      <c r="CGW128" s="59"/>
      <c r="CGX128" s="59"/>
      <c r="CGY128" s="60"/>
      <c r="CGZ128" s="278"/>
      <c r="CHA128" s="243"/>
      <c r="CHB128" s="244"/>
      <c r="CHC128" s="244"/>
      <c r="CHD128" s="244"/>
      <c r="CHE128" s="244"/>
      <c r="CHF128" s="244"/>
      <c r="CHG128" s="201"/>
      <c r="CHH128" s="210"/>
      <c r="CHI128" s="15"/>
      <c r="CHJ128" s="15"/>
      <c r="CHK128" s="15"/>
      <c r="CHL128" s="15"/>
      <c r="CHM128" s="15"/>
      <c r="CHN128" s="15"/>
      <c r="CHO128" s="15"/>
      <c r="CHP128" s="15"/>
      <c r="CHQ128" s="15"/>
      <c r="CHR128" s="15"/>
      <c r="CHS128" s="19"/>
      <c r="CHT128" s="15"/>
      <c r="CHU128" s="15"/>
      <c r="CHV128" s="15"/>
      <c r="CHW128" s="15"/>
      <c r="CHX128" s="15"/>
      <c r="CHY128" s="15"/>
      <c r="CHZ128" s="19"/>
      <c r="CIA128" s="59"/>
      <c r="CIB128" s="59"/>
      <c r="CIC128" s="52"/>
      <c r="CID128" s="52"/>
      <c r="CIE128" s="52"/>
      <c r="CIF128" s="52"/>
      <c r="CIG128" s="52"/>
      <c r="CIH128" s="59"/>
      <c r="CII128" s="59"/>
      <c r="CIJ128" s="59"/>
      <c r="CIK128" s="59"/>
      <c r="CIL128" s="60"/>
      <c r="CIM128" s="278"/>
      <c r="CIN128" s="243"/>
      <c r="CIO128" s="244"/>
      <c r="CIP128" s="244"/>
      <c r="CIQ128" s="244"/>
      <c r="CIR128" s="244"/>
      <c r="CIS128" s="244"/>
      <c r="CIT128" s="201"/>
      <c r="CIU128" s="210"/>
      <c r="CIV128" s="15"/>
      <c r="CIW128" s="15"/>
      <c r="CIX128" s="15"/>
      <c r="CIY128" s="15"/>
      <c r="CIZ128" s="15"/>
      <c r="CJA128" s="15"/>
      <c r="CJB128" s="15"/>
      <c r="CJC128" s="15"/>
      <c r="CJD128" s="15"/>
      <c r="CJE128" s="15"/>
      <c r="CJF128" s="19"/>
      <c r="CJG128" s="15"/>
      <c r="CJH128" s="15"/>
      <c r="CJI128" s="15"/>
      <c r="CJJ128" s="15"/>
      <c r="CJK128" s="15"/>
      <c r="CJL128" s="15"/>
      <c r="CJM128" s="19"/>
      <c r="CJN128" s="59"/>
      <c r="CJO128" s="59"/>
      <c r="CJP128" s="52"/>
      <c r="CJQ128" s="52"/>
      <c r="CJR128" s="52"/>
      <c r="CJS128" s="52"/>
      <c r="CJT128" s="52"/>
      <c r="CJU128" s="59"/>
      <c r="CJV128" s="59"/>
      <c r="CJW128" s="59"/>
      <c r="CJX128" s="59"/>
      <c r="CJY128" s="60"/>
      <c r="CJZ128" s="278"/>
      <c r="CKA128" s="243"/>
      <c r="CKB128" s="244"/>
      <c r="CKC128" s="244"/>
      <c r="CKD128" s="244"/>
      <c r="CKE128" s="244"/>
      <c r="CKF128" s="244"/>
      <c r="CKG128" s="201"/>
      <c r="CKH128" s="210"/>
      <c r="CKI128" s="15"/>
      <c r="CKJ128" s="15"/>
      <c r="CKK128" s="15"/>
      <c r="CKL128" s="15"/>
      <c r="CKM128" s="15"/>
      <c r="CKN128" s="15"/>
      <c r="CKO128" s="15"/>
      <c r="CKP128" s="15"/>
      <c r="CKQ128" s="15"/>
      <c r="CKR128" s="15"/>
      <c r="CKS128" s="19"/>
      <c r="CKT128" s="15"/>
      <c r="CKU128" s="15"/>
      <c r="CKV128" s="15"/>
      <c r="CKW128" s="15"/>
      <c r="CKX128" s="15"/>
      <c r="CKY128" s="15"/>
      <c r="CKZ128" s="19"/>
      <c r="CLA128" s="59"/>
      <c r="CLB128" s="59"/>
      <c r="CLC128" s="52"/>
      <c r="CLD128" s="52"/>
      <c r="CLE128" s="52"/>
      <c r="CLF128" s="52"/>
      <c r="CLG128" s="52"/>
      <c r="CLH128" s="59"/>
      <c r="CLI128" s="59"/>
      <c r="CLJ128" s="59"/>
      <c r="CLK128" s="59"/>
      <c r="CLL128" s="60"/>
      <c r="CLM128" s="278"/>
      <c r="CLN128" s="243"/>
      <c r="CLO128" s="244"/>
      <c r="CLP128" s="244"/>
      <c r="CLQ128" s="244"/>
      <c r="CLR128" s="244"/>
      <c r="CLS128" s="244"/>
      <c r="CLT128" s="201"/>
      <c r="CLU128" s="210"/>
      <c r="CLV128" s="15"/>
      <c r="CLW128" s="15"/>
      <c r="CLX128" s="15"/>
      <c r="CLY128" s="15"/>
      <c r="CLZ128" s="15"/>
      <c r="CMA128" s="15"/>
      <c r="CMB128" s="15"/>
      <c r="CMC128" s="15"/>
      <c r="CMD128" s="15"/>
      <c r="CME128" s="15"/>
      <c r="CMF128" s="19"/>
      <c r="CMG128" s="15"/>
      <c r="CMH128" s="15"/>
      <c r="CMI128" s="15"/>
      <c r="CMJ128" s="15"/>
      <c r="CMK128" s="15"/>
      <c r="CML128" s="15"/>
      <c r="CMM128" s="19"/>
      <c r="CMN128" s="59"/>
      <c r="CMO128" s="59"/>
      <c r="CMP128" s="52"/>
      <c r="CMQ128" s="52"/>
      <c r="CMR128" s="52"/>
      <c r="CMS128" s="52"/>
      <c r="CMT128" s="52"/>
      <c r="CMU128" s="59"/>
      <c r="CMV128" s="59"/>
      <c r="CMW128" s="59"/>
      <c r="CMX128" s="59"/>
      <c r="CMY128" s="60"/>
      <c r="CMZ128" s="278"/>
      <c r="CNA128" s="243"/>
      <c r="CNB128" s="244"/>
      <c r="CNC128" s="244"/>
      <c r="CND128" s="244"/>
      <c r="CNE128" s="244"/>
      <c r="CNF128" s="244"/>
      <c r="CNG128" s="201"/>
      <c r="CNH128" s="210"/>
      <c r="CNI128" s="15"/>
      <c r="CNJ128" s="15"/>
      <c r="CNK128" s="15"/>
      <c r="CNL128" s="15"/>
      <c r="CNM128" s="15"/>
      <c r="CNN128" s="15"/>
      <c r="CNO128" s="15"/>
      <c r="CNP128" s="15"/>
      <c r="CNQ128" s="15"/>
      <c r="CNR128" s="15"/>
      <c r="CNS128" s="19"/>
      <c r="CNT128" s="15"/>
      <c r="CNU128" s="15"/>
      <c r="CNV128" s="15"/>
      <c r="CNW128" s="15"/>
      <c r="CNX128" s="15"/>
      <c r="CNY128" s="15"/>
      <c r="CNZ128" s="19"/>
      <c r="COA128" s="59"/>
      <c r="COB128" s="59"/>
      <c r="COC128" s="52"/>
      <c r="COD128" s="52"/>
      <c r="COE128" s="52"/>
      <c r="COF128" s="52"/>
      <c r="COG128" s="52"/>
      <c r="COH128" s="59"/>
      <c r="COI128" s="59"/>
      <c r="COJ128" s="59"/>
      <c r="COK128" s="59"/>
      <c r="COL128" s="60"/>
      <c r="COM128" s="278"/>
      <c r="CON128" s="243"/>
      <c r="COO128" s="244"/>
      <c r="COP128" s="244"/>
      <c r="COQ128" s="244"/>
      <c r="COR128" s="244"/>
      <c r="COS128" s="244"/>
      <c r="COT128" s="201"/>
      <c r="COU128" s="210"/>
      <c r="COV128" s="15"/>
      <c r="COW128" s="15"/>
      <c r="COX128" s="15"/>
      <c r="COY128" s="15"/>
      <c r="COZ128" s="15"/>
      <c r="CPA128" s="15"/>
      <c r="CPB128" s="15"/>
      <c r="CPC128" s="15"/>
      <c r="CPD128" s="15"/>
      <c r="CPE128" s="15"/>
      <c r="CPF128" s="19"/>
      <c r="CPG128" s="15"/>
      <c r="CPH128" s="15"/>
      <c r="CPI128" s="15"/>
      <c r="CPJ128" s="15"/>
      <c r="CPK128" s="15"/>
      <c r="CPL128" s="15"/>
      <c r="CPM128" s="19"/>
      <c r="CPN128" s="59"/>
      <c r="CPO128" s="59"/>
      <c r="CPP128" s="52"/>
      <c r="CPQ128" s="52"/>
      <c r="CPR128" s="52"/>
      <c r="CPS128" s="52"/>
      <c r="CPT128" s="52"/>
      <c r="CPU128" s="59"/>
      <c r="CPV128" s="59"/>
      <c r="CPW128" s="59"/>
      <c r="CPX128" s="59"/>
      <c r="CPY128" s="60"/>
      <c r="CPZ128" s="278"/>
      <c r="CQA128" s="243"/>
      <c r="CQB128" s="244"/>
      <c r="CQC128" s="244"/>
      <c r="CQD128" s="244"/>
      <c r="CQE128" s="244"/>
      <c r="CQF128" s="244"/>
      <c r="CQG128" s="201"/>
      <c r="CQH128" s="210"/>
      <c r="CQI128" s="15"/>
      <c r="CQJ128" s="15"/>
      <c r="CQK128" s="15"/>
      <c r="CQL128" s="15"/>
      <c r="CQM128" s="15"/>
      <c r="CQN128" s="15"/>
      <c r="CQO128" s="15"/>
      <c r="CQP128" s="15"/>
      <c r="CQQ128" s="15"/>
      <c r="CQR128" s="15"/>
      <c r="CQS128" s="19"/>
      <c r="CQT128" s="15"/>
      <c r="CQU128" s="15"/>
      <c r="CQV128" s="15"/>
      <c r="CQW128" s="15"/>
      <c r="CQX128" s="15"/>
      <c r="CQY128" s="15"/>
      <c r="CQZ128" s="19"/>
      <c r="CRA128" s="59"/>
      <c r="CRB128" s="59"/>
      <c r="CRC128" s="52"/>
      <c r="CRD128" s="52"/>
      <c r="CRE128" s="52"/>
      <c r="CRF128" s="52"/>
      <c r="CRG128" s="52"/>
      <c r="CRH128" s="59"/>
      <c r="CRI128" s="59"/>
      <c r="CRJ128" s="59"/>
      <c r="CRK128" s="59"/>
      <c r="CRL128" s="60"/>
      <c r="CRM128" s="278"/>
      <c r="CRN128" s="243"/>
      <c r="CRO128" s="244"/>
      <c r="CRP128" s="244"/>
      <c r="CRQ128" s="244"/>
      <c r="CRR128" s="244"/>
      <c r="CRS128" s="244"/>
      <c r="CRT128" s="201"/>
      <c r="CRU128" s="210"/>
      <c r="CRV128" s="15"/>
      <c r="CRW128" s="15"/>
      <c r="CRX128" s="15"/>
      <c r="CRY128" s="15"/>
      <c r="CRZ128" s="15"/>
      <c r="CSA128" s="15"/>
      <c r="CSB128" s="15"/>
      <c r="CSC128" s="15"/>
      <c r="CSD128" s="15"/>
      <c r="CSE128" s="15"/>
      <c r="CSF128" s="19"/>
      <c r="CSG128" s="15"/>
      <c r="CSH128" s="15"/>
      <c r="CSI128" s="15"/>
      <c r="CSJ128" s="15"/>
      <c r="CSK128" s="15"/>
      <c r="CSL128" s="15"/>
      <c r="CSM128" s="19"/>
      <c r="CSN128" s="59"/>
      <c r="CSO128" s="59"/>
      <c r="CSP128" s="52"/>
      <c r="CSQ128" s="52"/>
      <c r="CSR128" s="52"/>
      <c r="CSS128" s="52"/>
      <c r="CST128" s="52"/>
      <c r="CSU128" s="59"/>
      <c r="CSV128" s="59"/>
      <c r="CSW128" s="59"/>
      <c r="CSX128" s="59"/>
      <c r="CSY128" s="60"/>
      <c r="CSZ128" s="278"/>
      <c r="CTA128" s="243"/>
      <c r="CTB128" s="244"/>
      <c r="CTC128" s="244"/>
      <c r="CTD128" s="244"/>
      <c r="CTE128" s="244"/>
      <c r="CTF128" s="244"/>
      <c r="CTG128" s="201"/>
      <c r="CTH128" s="210"/>
      <c r="CTI128" s="15"/>
      <c r="CTJ128" s="15"/>
      <c r="CTK128" s="15"/>
      <c r="CTL128" s="15"/>
      <c r="CTM128" s="15"/>
      <c r="CTN128" s="15"/>
      <c r="CTO128" s="15"/>
      <c r="CTP128" s="15"/>
      <c r="CTQ128" s="15"/>
      <c r="CTR128" s="15"/>
      <c r="CTS128" s="19"/>
      <c r="CTT128" s="15"/>
      <c r="CTU128" s="15"/>
      <c r="CTV128" s="15"/>
      <c r="CTW128" s="15"/>
      <c r="CTX128" s="15"/>
      <c r="CTY128" s="15"/>
      <c r="CTZ128" s="19"/>
      <c r="CUA128" s="59"/>
      <c r="CUB128" s="59"/>
      <c r="CUC128" s="52"/>
      <c r="CUD128" s="52"/>
      <c r="CUE128" s="52"/>
      <c r="CUF128" s="52"/>
      <c r="CUG128" s="52"/>
      <c r="CUH128" s="59"/>
      <c r="CUI128" s="59"/>
      <c r="CUJ128" s="59"/>
      <c r="CUK128" s="59"/>
      <c r="CUL128" s="60"/>
      <c r="CUM128" s="278"/>
      <c r="CUN128" s="243"/>
      <c r="CUO128" s="244"/>
      <c r="CUP128" s="244"/>
      <c r="CUQ128" s="244"/>
      <c r="CUR128" s="244"/>
      <c r="CUS128" s="244"/>
      <c r="CUT128" s="201"/>
      <c r="CUU128" s="210"/>
      <c r="CUV128" s="15"/>
      <c r="CUW128" s="15"/>
      <c r="CUX128" s="15"/>
      <c r="CUY128" s="15"/>
      <c r="CUZ128" s="15"/>
      <c r="CVA128" s="15"/>
      <c r="CVB128" s="15"/>
      <c r="CVC128" s="15"/>
      <c r="CVD128" s="15"/>
      <c r="CVE128" s="15"/>
      <c r="CVF128" s="19"/>
      <c r="CVG128" s="15"/>
      <c r="CVH128" s="15"/>
      <c r="CVI128" s="15"/>
      <c r="CVJ128" s="15"/>
      <c r="CVK128" s="15"/>
      <c r="CVL128" s="15"/>
      <c r="CVM128" s="19"/>
      <c r="CVN128" s="59"/>
      <c r="CVO128" s="59"/>
      <c r="CVP128" s="52"/>
      <c r="CVQ128" s="52"/>
      <c r="CVR128" s="52"/>
      <c r="CVS128" s="52"/>
      <c r="CVT128" s="52"/>
      <c r="CVU128" s="59"/>
      <c r="CVV128" s="59"/>
      <c r="CVW128" s="59"/>
      <c r="CVX128" s="59"/>
      <c r="CVY128" s="60"/>
      <c r="CVZ128" s="278"/>
      <c r="CWA128" s="243"/>
      <c r="CWB128" s="244"/>
      <c r="CWC128" s="244"/>
      <c r="CWD128" s="244"/>
      <c r="CWE128" s="244"/>
      <c r="CWF128" s="244"/>
      <c r="CWG128" s="201"/>
      <c r="CWH128" s="210"/>
      <c r="CWI128" s="15"/>
      <c r="CWJ128" s="15"/>
      <c r="CWK128" s="15"/>
      <c r="CWL128" s="15"/>
      <c r="CWM128" s="15"/>
      <c r="CWN128" s="15"/>
      <c r="CWO128" s="15"/>
      <c r="CWP128" s="15"/>
      <c r="CWQ128" s="15"/>
      <c r="CWR128" s="15"/>
      <c r="CWS128" s="19"/>
      <c r="CWT128" s="15"/>
      <c r="CWU128" s="15"/>
      <c r="CWV128" s="15"/>
      <c r="CWW128" s="15"/>
      <c r="CWX128" s="15"/>
      <c r="CWY128" s="15"/>
      <c r="CWZ128" s="19"/>
      <c r="CXA128" s="59"/>
      <c r="CXB128" s="59"/>
      <c r="CXC128" s="52"/>
      <c r="CXD128" s="52"/>
      <c r="CXE128" s="52"/>
      <c r="CXF128" s="52"/>
      <c r="CXG128" s="52"/>
      <c r="CXH128" s="59"/>
      <c r="CXI128" s="59"/>
      <c r="CXJ128" s="59"/>
      <c r="CXK128" s="59"/>
      <c r="CXL128" s="60"/>
      <c r="CXM128" s="278"/>
      <c r="CXN128" s="243"/>
      <c r="CXO128" s="244"/>
      <c r="CXP128" s="244"/>
      <c r="CXQ128" s="244"/>
      <c r="CXR128" s="244"/>
      <c r="CXS128" s="244"/>
      <c r="CXT128" s="201"/>
      <c r="CXU128" s="210"/>
      <c r="CXV128" s="15"/>
      <c r="CXW128" s="15"/>
      <c r="CXX128" s="15"/>
      <c r="CXY128" s="15"/>
      <c r="CXZ128" s="15"/>
      <c r="CYA128" s="15"/>
      <c r="CYB128" s="15"/>
      <c r="CYC128" s="15"/>
      <c r="CYD128" s="15"/>
      <c r="CYE128" s="15"/>
      <c r="CYF128" s="19"/>
      <c r="CYG128" s="15"/>
      <c r="CYH128" s="15"/>
      <c r="CYI128" s="15"/>
      <c r="CYJ128" s="15"/>
      <c r="CYK128" s="15"/>
      <c r="CYL128" s="15"/>
      <c r="CYM128" s="19"/>
      <c r="CYN128" s="59"/>
      <c r="CYO128" s="59"/>
      <c r="CYP128" s="52"/>
      <c r="CYQ128" s="52"/>
      <c r="CYR128" s="52"/>
      <c r="CYS128" s="52"/>
      <c r="CYT128" s="52"/>
      <c r="CYU128" s="59"/>
      <c r="CYV128" s="59"/>
      <c r="CYW128" s="59"/>
      <c r="CYX128" s="59"/>
      <c r="CYY128" s="60"/>
      <c r="CYZ128" s="278"/>
      <c r="CZA128" s="243"/>
      <c r="CZB128" s="244"/>
      <c r="CZC128" s="244"/>
      <c r="CZD128" s="244"/>
      <c r="CZE128" s="244"/>
      <c r="CZF128" s="244"/>
      <c r="CZG128" s="201"/>
      <c r="CZH128" s="210"/>
      <c r="CZI128" s="15"/>
      <c r="CZJ128" s="15"/>
      <c r="CZK128" s="15"/>
      <c r="CZL128" s="15"/>
      <c r="CZM128" s="15"/>
      <c r="CZN128" s="15"/>
      <c r="CZO128" s="15"/>
      <c r="CZP128" s="15"/>
      <c r="CZQ128" s="15"/>
      <c r="CZR128" s="15"/>
      <c r="CZS128" s="19"/>
      <c r="CZT128" s="15"/>
      <c r="CZU128" s="15"/>
      <c r="CZV128" s="15"/>
      <c r="CZW128" s="15"/>
      <c r="CZX128" s="15"/>
      <c r="CZY128" s="15"/>
      <c r="CZZ128" s="19"/>
      <c r="DAA128" s="59"/>
      <c r="DAB128" s="59"/>
      <c r="DAC128" s="52"/>
      <c r="DAD128" s="52"/>
      <c r="DAE128" s="52"/>
      <c r="DAF128" s="52"/>
      <c r="DAG128" s="52"/>
      <c r="DAH128" s="59"/>
      <c r="DAI128" s="59"/>
      <c r="DAJ128" s="59"/>
      <c r="DAK128" s="59"/>
      <c r="DAL128" s="60"/>
      <c r="DAM128" s="278"/>
      <c r="DAN128" s="243"/>
      <c r="DAO128" s="244"/>
      <c r="DAP128" s="244"/>
      <c r="DAQ128" s="244"/>
      <c r="DAR128" s="244"/>
      <c r="DAS128" s="244"/>
      <c r="DAT128" s="201"/>
      <c r="DAU128" s="210"/>
      <c r="DAV128" s="15"/>
      <c r="DAW128" s="15"/>
      <c r="DAX128" s="15"/>
      <c r="DAY128" s="15"/>
      <c r="DAZ128" s="15"/>
      <c r="DBA128" s="15"/>
      <c r="DBB128" s="15"/>
      <c r="DBC128" s="15"/>
      <c r="DBD128" s="15"/>
      <c r="DBE128" s="15"/>
      <c r="DBF128" s="19"/>
      <c r="DBG128" s="15"/>
      <c r="DBH128" s="15"/>
      <c r="DBI128" s="15"/>
      <c r="DBJ128" s="15"/>
      <c r="DBK128" s="15"/>
      <c r="DBL128" s="15"/>
      <c r="DBM128" s="19"/>
      <c r="DBN128" s="59"/>
      <c r="DBO128" s="59"/>
      <c r="DBP128" s="52"/>
      <c r="DBQ128" s="52"/>
      <c r="DBR128" s="52"/>
      <c r="DBS128" s="52"/>
      <c r="DBT128" s="52"/>
      <c r="DBU128" s="59"/>
      <c r="DBV128" s="59"/>
      <c r="DBW128" s="59"/>
      <c r="DBX128" s="59"/>
      <c r="DBY128" s="60"/>
      <c r="DBZ128" s="278"/>
      <c r="DCA128" s="243"/>
      <c r="DCB128" s="244"/>
      <c r="DCC128" s="244"/>
      <c r="DCD128" s="244"/>
      <c r="DCE128" s="244"/>
      <c r="DCF128" s="244"/>
      <c r="DCG128" s="201"/>
      <c r="DCH128" s="210"/>
      <c r="DCI128" s="15"/>
      <c r="DCJ128" s="15"/>
      <c r="DCK128" s="15"/>
      <c r="DCL128" s="15"/>
      <c r="DCM128" s="15"/>
      <c r="DCN128" s="15"/>
      <c r="DCO128" s="15"/>
      <c r="DCP128" s="15"/>
      <c r="DCQ128" s="15"/>
      <c r="DCR128" s="15"/>
      <c r="DCS128" s="19"/>
      <c r="DCT128" s="15"/>
      <c r="DCU128" s="15"/>
      <c r="DCV128" s="15"/>
      <c r="DCW128" s="15"/>
      <c r="DCX128" s="15"/>
      <c r="DCY128" s="15"/>
      <c r="DCZ128" s="19"/>
      <c r="DDA128" s="59"/>
      <c r="DDB128" s="59"/>
      <c r="DDC128" s="52"/>
      <c r="DDD128" s="52"/>
      <c r="DDE128" s="52"/>
      <c r="DDF128" s="52"/>
      <c r="DDG128" s="52"/>
      <c r="DDH128" s="59"/>
      <c r="DDI128" s="59"/>
      <c r="DDJ128" s="59"/>
      <c r="DDK128" s="59"/>
      <c r="DDL128" s="60"/>
      <c r="DDM128" s="278"/>
      <c r="DDN128" s="243"/>
      <c r="DDO128" s="244"/>
      <c r="DDP128" s="244"/>
      <c r="DDQ128" s="244"/>
      <c r="DDR128" s="244"/>
      <c r="DDS128" s="244"/>
      <c r="DDT128" s="201"/>
      <c r="DDU128" s="210"/>
      <c r="DDV128" s="15"/>
      <c r="DDW128" s="15"/>
      <c r="DDX128" s="15"/>
      <c r="DDY128" s="15"/>
      <c r="DDZ128" s="15"/>
      <c r="DEA128" s="15"/>
      <c r="DEB128" s="15"/>
      <c r="DEC128" s="15"/>
      <c r="DED128" s="15"/>
      <c r="DEE128" s="15"/>
      <c r="DEF128" s="19"/>
      <c r="DEG128" s="15"/>
      <c r="DEH128" s="15"/>
      <c r="DEI128" s="15"/>
      <c r="DEJ128" s="15"/>
      <c r="DEK128" s="15"/>
      <c r="DEL128" s="15"/>
      <c r="DEM128" s="19"/>
      <c r="DEN128" s="59"/>
      <c r="DEO128" s="59"/>
      <c r="DEP128" s="52"/>
      <c r="DEQ128" s="52"/>
      <c r="DER128" s="52"/>
      <c r="DES128" s="52"/>
      <c r="DET128" s="52"/>
      <c r="DEU128" s="59"/>
      <c r="DEV128" s="59"/>
      <c r="DEW128" s="59"/>
      <c r="DEX128" s="59"/>
      <c r="DEY128" s="60"/>
      <c r="DEZ128" s="278"/>
      <c r="DFA128" s="243"/>
      <c r="DFB128" s="244"/>
      <c r="DFC128" s="244"/>
      <c r="DFD128" s="244"/>
      <c r="DFE128" s="244"/>
      <c r="DFF128" s="244"/>
      <c r="DFG128" s="201"/>
      <c r="DFH128" s="210"/>
      <c r="DFI128" s="15"/>
      <c r="DFJ128" s="15"/>
      <c r="DFK128" s="15"/>
      <c r="DFL128" s="15"/>
      <c r="DFM128" s="15"/>
      <c r="DFN128" s="15"/>
      <c r="DFO128" s="15"/>
      <c r="DFP128" s="15"/>
      <c r="DFQ128" s="15"/>
      <c r="DFR128" s="15"/>
      <c r="DFS128" s="19"/>
      <c r="DFT128" s="15"/>
      <c r="DFU128" s="15"/>
      <c r="DFV128" s="15"/>
      <c r="DFW128" s="15"/>
      <c r="DFX128" s="15"/>
      <c r="DFY128" s="15"/>
      <c r="DFZ128" s="19"/>
      <c r="DGA128" s="59"/>
      <c r="DGB128" s="59"/>
      <c r="DGC128" s="52"/>
      <c r="DGD128" s="52"/>
      <c r="DGE128" s="52"/>
      <c r="DGF128" s="52"/>
      <c r="DGG128" s="52"/>
      <c r="DGH128" s="59"/>
      <c r="DGI128" s="59"/>
      <c r="DGJ128" s="59"/>
      <c r="DGK128" s="59"/>
      <c r="DGL128" s="60"/>
      <c r="DGM128" s="278"/>
      <c r="DGN128" s="243"/>
      <c r="DGO128" s="244"/>
      <c r="DGP128" s="244"/>
      <c r="DGQ128" s="244"/>
      <c r="DGR128" s="244"/>
      <c r="DGS128" s="244"/>
      <c r="DGT128" s="201"/>
      <c r="DGU128" s="210"/>
      <c r="DGV128" s="15"/>
      <c r="DGW128" s="15"/>
      <c r="DGX128" s="15"/>
      <c r="DGY128" s="15"/>
      <c r="DGZ128" s="15"/>
      <c r="DHA128" s="15"/>
      <c r="DHB128" s="15"/>
      <c r="DHC128" s="15"/>
      <c r="DHD128" s="15"/>
      <c r="DHE128" s="15"/>
      <c r="DHF128" s="19"/>
      <c r="DHG128" s="15"/>
      <c r="DHH128" s="15"/>
      <c r="DHI128" s="15"/>
      <c r="DHJ128" s="15"/>
      <c r="DHK128" s="15"/>
      <c r="DHL128" s="15"/>
      <c r="DHM128" s="19"/>
      <c r="DHN128" s="59"/>
      <c r="DHO128" s="59"/>
      <c r="DHP128" s="52"/>
      <c r="DHQ128" s="52"/>
      <c r="DHR128" s="52"/>
      <c r="DHS128" s="52"/>
      <c r="DHT128" s="52"/>
      <c r="DHU128" s="59"/>
      <c r="DHV128" s="59"/>
      <c r="DHW128" s="59"/>
      <c r="DHX128" s="59"/>
      <c r="DHY128" s="60"/>
      <c r="DHZ128" s="278"/>
      <c r="DIA128" s="243"/>
      <c r="DIB128" s="244"/>
      <c r="DIC128" s="244"/>
      <c r="DID128" s="244"/>
      <c r="DIE128" s="244"/>
      <c r="DIF128" s="244"/>
      <c r="DIG128" s="201"/>
      <c r="DIH128" s="210"/>
      <c r="DII128" s="15"/>
      <c r="DIJ128" s="15"/>
      <c r="DIK128" s="15"/>
      <c r="DIL128" s="15"/>
      <c r="DIM128" s="15"/>
      <c r="DIN128" s="15"/>
      <c r="DIO128" s="15"/>
      <c r="DIP128" s="15"/>
      <c r="DIQ128" s="15"/>
      <c r="DIR128" s="15"/>
      <c r="DIS128" s="19"/>
      <c r="DIT128" s="15"/>
      <c r="DIU128" s="15"/>
      <c r="DIV128" s="15"/>
      <c r="DIW128" s="15"/>
      <c r="DIX128" s="15"/>
      <c r="DIY128" s="15"/>
      <c r="DIZ128" s="19"/>
      <c r="DJA128" s="59"/>
      <c r="DJB128" s="59"/>
      <c r="DJC128" s="52"/>
      <c r="DJD128" s="52"/>
      <c r="DJE128" s="52"/>
      <c r="DJF128" s="52"/>
      <c r="DJG128" s="52"/>
      <c r="DJH128" s="59"/>
      <c r="DJI128" s="59"/>
      <c r="DJJ128" s="59"/>
      <c r="DJK128" s="59"/>
      <c r="DJL128" s="60"/>
      <c r="DJM128" s="278"/>
      <c r="DJN128" s="243"/>
      <c r="DJO128" s="244"/>
      <c r="DJP128" s="244"/>
      <c r="DJQ128" s="244"/>
      <c r="DJR128" s="244"/>
      <c r="DJS128" s="244"/>
      <c r="DJT128" s="201"/>
      <c r="DJU128" s="210"/>
      <c r="DJV128" s="15"/>
      <c r="DJW128" s="15"/>
      <c r="DJX128" s="15"/>
      <c r="DJY128" s="15"/>
      <c r="DJZ128" s="15"/>
      <c r="DKA128" s="15"/>
      <c r="DKB128" s="15"/>
      <c r="DKC128" s="15"/>
      <c r="DKD128" s="15"/>
      <c r="DKE128" s="15"/>
      <c r="DKF128" s="19"/>
      <c r="DKG128" s="15"/>
      <c r="DKH128" s="15"/>
      <c r="DKI128" s="15"/>
      <c r="DKJ128" s="15"/>
      <c r="DKK128" s="15"/>
      <c r="DKL128" s="15"/>
      <c r="DKM128" s="19"/>
      <c r="DKN128" s="59"/>
      <c r="DKO128" s="59"/>
      <c r="DKP128" s="52"/>
      <c r="DKQ128" s="52"/>
      <c r="DKR128" s="52"/>
      <c r="DKS128" s="52"/>
      <c r="DKT128" s="52"/>
      <c r="DKU128" s="59"/>
      <c r="DKV128" s="59"/>
      <c r="DKW128" s="59"/>
      <c r="DKX128" s="59"/>
      <c r="DKY128" s="60"/>
      <c r="DKZ128" s="278"/>
      <c r="DLA128" s="243"/>
      <c r="DLB128" s="244"/>
      <c r="DLC128" s="244"/>
      <c r="DLD128" s="244"/>
      <c r="DLE128" s="244"/>
      <c r="DLF128" s="244"/>
      <c r="DLG128" s="201"/>
      <c r="DLH128" s="210"/>
      <c r="DLI128" s="15"/>
      <c r="DLJ128" s="15"/>
      <c r="DLK128" s="15"/>
      <c r="DLL128" s="15"/>
      <c r="DLM128" s="15"/>
      <c r="DLN128" s="15"/>
      <c r="DLO128" s="15"/>
      <c r="DLP128" s="15"/>
      <c r="DLQ128" s="15"/>
      <c r="DLR128" s="15"/>
      <c r="DLS128" s="19"/>
      <c r="DLT128" s="15"/>
      <c r="DLU128" s="15"/>
      <c r="DLV128" s="15"/>
      <c r="DLW128" s="15"/>
      <c r="DLX128" s="15"/>
      <c r="DLY128" s="15"/>
      <c r="DLZ128" s="19"/>
      <c r="DMA128" s="59"/>
      <c r="DMB128" s="59"/>
      <c r="DMC128" s="52"/>
      <c r="DMD128" s="52"/>
      <c r="DME128" s="52"/>
      <c r="DMF128" s="52"/>
      <c r="DMG128" s="52"/>
      <c r="DMH128" s="59"/>
      <c r="DMI128" s="59"/>
      <c r="DMJ128" s="59"/>
      <c r="DMK128" s="59"/>
      <c r="DML128" s="60"/>
      <c r="DMM128" s="278"/>
      <c r="DMN128" s="243"/>
      <c r="DMO128" s="244"/>
      <c r="DMP128" s="244"/>
      <c r="DMQ128" s="244"/>
      <c r="DMR128" s="244"/>
      <c r="DMS128" s="244"/>
      <c r="DMT128" s="201"/>
      <c r="DMU128" s="210"/>
      <c r="DMV128" s="15"/>
      <c r="DMW128" s="15"/>
      <c r="DMX128" s="15"/>
      <c r="DMY128" s="15"/>
      <c r="DMZ128" s="15"/>
      <c r="DNA128" s="15"/>
      <c r="DNB128" s="15"/>
      <c r="DNC128" s="15"/>
      <c r="DND128" s="15"/>
      <c r="DNE128" s="15"/>
      <c r="DNF128" s="19"/>
      <c r="DNG128" s="15"/>
      <c r="DNH128" s="15"/>
      <c r="DNI128" s="15"/>
      <c r="DNJ128" s="15"/>
      <c r="DNK128" s="15"/>
      <c r="DNL128" s="15"/>
      <c r="DNM128" s="19"/>
      <c r="DNN128" s="59"/>
      <c r="DNO128" s="59"/>
      <c r="DNP128" s="52"/>
      <c r="DNQ128" s="52"/>
      <c r="DNR128" s="52"/>
      <c r="DNS128" s="52"/>
      <c r="DNT128" s="52"/>
      <c r="DNU128" s="59"/>
      <c r="DNV128" s="59"/>
      <c r="DNW128" s="59"/>
      <c r="DNX128" s="59"/>
      <c r="DNY128" s="60"/>
      <c r="DNZ128" s="278"/>
      <c r="DOA128" s="243"/>
      <c r="DOB128" s="244"/>
      <c r="DOC128" s="244"/>
      <c r="DOD128" s="244"/>
      <c r="DOE128" s="244"/>
      <c r="DOF128" s="244"/>
      <c r="DOG128" s="201"/>
      <c r="DOH128" s="210"/>
      <c r="DOI128" s="15"/>
      <c r="DOJ128" s="15"/>
      <c r="DOK128" s="15"/>
      <c r="DOL128" s="15"/>
      <c r="DOM128" s="15"/>
      <c r="DON128" s="15"/>
      <c r="DOO128" s="15"/>
      <c r="DOP128" s="15"/>
      <c r="DOQ128" s="15"/>
      <c r="DOR128" s="15"/>
      <c r="DOS128" s="19"/>
      <c r="DOT128" s="15"/>
      <c r="DOU128" s="15"/>
      <c r="DOV128" s="15"/>
      <c r="DOW128" s="15"/>
      <c r="DOX128" s="15"/>
      <c r="DOY128" s="15"/>
      <c r="DOZ128" s="19"/>
      <c r="DPA128" s="59"/>
      <c r="DPB128" s="59"/>
      <c r="DPC128" s="52"/>
      <c r="DPD128" s="52"/>
      <c r="DPE128" s="52"/>
      <c r="DPF128" s="52"/>
      <c r="DPG128" s="52"/>
      <c r="DPH128" s="59"/>
      <c r="DPI128" s="59"/>
      <c r="DPJ128" s="59"/>
      <c r="DPK128" s="59"/>
      <c r="DPL128" s="60"/>
      <c r="DPM128" s="278"/>
      <c r="DPN128" s="243"/>
      <c r="DPO128" s="244"/>
      <c r="DPP128" s="244"/>
      <c r="DPQ128" s="244"/>
      <c r="DPR128" s="244"/>
      <c r="DPS128" s="244"/>
      <c r="DPT128" s="201"/>
      <c r="DPU128" s="210"/>
      <c r="DPV128" s="15"/>
      <c r="DPW128" s="15"/>
      <c r="DPX128" s="15"/>
      <c r="DPY128" s="15"/>
      <c r="DPZ128" s="15"/>
      <c r="DQA128" s="15"/>
      <c r="DQB128" s="15"/>
      <c r="DQC128" s="15"/>
      <c r="DQD128" s="15"/>
      <c r="DQE128" s="15"/>
      <c r="DQF128" s="19"/>
      <c r="DQG128" s="15"/>
      <c r="DQH128" s="15"/>
      <c r="DQI128" s="15"/>
      <c r="DQJ128" s="15"/>
      <c r="DQK128" s="15"/>
      <c r="DQL128" s="15"/>
      <c r="DQM128" s="19"/>
      <c r="DQN128" s="59"/>
      <c r="DQO128" s="59"/>
      <c r="DQP128" s="52"/>
      <c r="DQQ128" s="52"/>
      <c r="DQR128" s="52"/>
      <c r="DQS128" s="52"/>
      <c r="DQT128" s="52"/>
      <c r="DQU128" s="59"/>
      <c r="DQV128" s="59"/>
      <c r="DQW128" s="59"/>
      <c r="DQX128" s="59"/>
      <c r="DQY128" s="60"/>
      <c r="DQZ128" s="278"/>
      <c r="DRA128" s="243"/>
      <c r="DRB128" s="244"/>
      <c r="DRC128" s="244"/>
      <c r="DRD128" s="244"/>
      <c r="DRE128" s="244"/>
      <c r="DRF128" s="244"/>
      <c r="DRG128" s="201"/>
      <c r="DRH128" s="210"/>
      <c r="DRI128" s="15"/>
      <c r="DRJ128" s="15"/>
      <c r="DRK128" s="15"/>
      <c r="DRL128" s="15"/>
      <c r="DRM128" s="15"/>
      <c r="DRN128" s="15"/>
      <c r="DRO128" s="15"/>
      <c r="DRP128" s="15"/>
      <c r="DRQ128" s="15"/>
      <c r="DRR128" s="15"/>
      <c r="DRS128" s="19"/>
      <c r="DRT128" s="15"/>
      <c r="DRU128" s="15"/>
      <c r="DRV128" s="15"/>
      <c r="DRW128" s="15"/>
      <c r="DRX128" s="15"/>
      <c r="DRY128" s="15"/>
      <c r="DRZ128" s="19"/>
      <c r="DSA128" s="59"/>
      <c r="DSB128" s="59"/>
      <c r="DSC128" s="52"/>
      <c r="DSD128" s="52"/>
      <c r="DSE128" s="52"/>
      <c r="DSF128" s="52"/>
      <c r="DSG128" s="52"/>
      <c r="DSH128" s="59"/>
      <c r="DSI128" s="59"/>
      <c r="DSJ128" s="59"/>
      <c r="DSK128" s="59"/>
      <c r="DSL128" s="60"/>
      <c r="DSM128" s="278"/>
      <c r="DSN128" s="243"/>
      <c r="DSO128" s="244"/>
      <c r="DSP128" s="244"/>
      <c r="DSQ128" s="244"/>
      <c r="DSR128" s="244"/>
      <c r="DSS128" s="244"/>
      <c r="DST128" s="201"/>
      <c r="DSU128" s="210"/>
      <c r="DSV128" s="15"/>
      <c r="DSW128" s="15"/>
      <c r="DSX128" s="15"/>
      <c r="DSY128" s="15"/>
      <c r="DSZ128" s="15"/>
      <c r="DTA128" s="15"/>
      <c r="DTB128" s="15"/>
      <c r="DTC128" s="15"/>
      <c r="DTD128" s="15"/>
      <c r="DTE128" s="15"/>
      <c r="DTF128" s="19"/>
      <c r="DTG128" s="15"/>
      <c r="DTH128" s="15"/>
      <c r="DTI128" s="15"/>
      <c r="DTJ128" s="15"/>
      <c r="DTK128" s="15"/>
      <c r="DTL128" s="15"/>
      <c r="DTM128" s="19"/>
      <c r="DTN128" s="59"/>
      <c r="DTO128" s="59"/>
      <c r="DTP128" s="52"/>
      <c r="DTQ128" s="52"/>
      <c r="DTR128" s="52"/>
      <c r="DTS128" s="52"/>
      <c r="DTT128" s="52"/>
      <c r="DTU128" s="59"/>
      <c r="DTV128" s="59"/>
      <c r="DTW128" s="59"/>
      <c r="DTX128" s="59"/>
      <c r="DTY128" s="60"/>
      <c r="DTZ128" s="278"/>
      <c r="DUA128" s="243"/>
      <c r="DUB128" s="244"/>
      <c r="DUC128" s="244"/>
      <c r="DUD128" s="244"/>
      <c r="DUE128" s="244"/>
      <c r="DUF128" s="244"/>
      <c r="DUG128" s="201"/>
      <c r="DUH128" s="210"/>
      <c r="DUI128" s="15"/>
      <c r="DUJ128" s="15"/>
      <c r="DUK128" s="15"/>
      <c r="DUL128" s="15"/>
      <c r="DUM128" s="15"/>
      <c r="DUN128" s="15"/>
      <c r="DUO128" s="15"/>
      <c r="DUP128" s="15"/>
      <c r="DUQ128" s="15"/>
      <c r="DUR128" s="15"/>
      <c r="DUS128" s="19"/>
      <c r="DUT128" s="15"/>
      <c r="DUU128" s="15"/>
      <c r="DUV128" s="15"/>
      <c r="DUW128" s="15"/>
      <c r="DUX128" s="15"/>
      <c r="DUY128" s="15"/>
      <c r="DUZ128" s="19"/>
      <c r="DVA128" s="59"/>
      <c r="DVB128" s="59"/>
      <c r="DVC128" s="52"/>
      <c r="DVD128" s="52"/>
      <c r="DVE128" s="52"/>
      <c r="DVF128" s="52"/>
      <c r="DVG128" s="52"/>
      <c r="DVH128" s="59"/>
      <c r="DVI128" s="59"/>
      <c r="DVJ128" s="59"/>
      <c r="DVK128" s="59"/>
      <c r="DVL128" s="60"/>
      <c r="DVM128" s="278"/>
      <c r="DVN128" s="243"/>
      <c r="DVO128" s="244"/>
      <c r="DVP128" s="244"/>
      <c r="DVQ128" s="244"/>
      <c r="DVR128" s="244"/>
      <c r="DVS128" s="244"/>
      <c r="DVT128" s="201"/>
      <c r="DVU128" s="210"/>
      <c r="DVV128" s="15"/>
      <c r="DVW128" s="15"/>
      <c r="DVX128" s="15"/>
      <c r="DVY128" s="15"/>
      <c r="DVZ128" s="15"/>
      <c r="DWA128" s="15"/>
      <c r="DWB128" s="15"/>
      <c r="DWC128" s="15"/>
      <c r="DWD128" s="15"/>
      <c r="DWE128" s="15"/>
      <c r="DWF128" s="19"/>
      <c r="DWG128" s="15"/>
      <c r="DWH128" s="15"/>
      <c r="DWI128" s="15"/>
      <c r="DWJ128" s="15"/>
      <c r="DWK128" s="15"/>
      <c r="DWL128" s="15"/>
      <c r="DWM128" s="19"/>
      <c r="DWN128" s="59"/>
      <c r="DWO128" s="59"/>
      <c r="DWP128" s="52"/>
      <c r="DWQ128" s="52"/>
      <c r="DWR128" s="52"/>
      <c r="DWS128" s="52"/>
      <c r="DWT128" s="52"/>
      <c r="DWU128" s="59"/>
      <c r="DWV128" s="59"/>
      <c r="DWW128" s="59"/>
      <c r="DWX128" s="59"/>
      <c r="DWY128" s="60"/>
      <c r="DWZ128" s="278"/>
      <c r="DXA128" s="243"/>
      <c r="DXB128" s="244"/>
      <c r="DXC128" s="244"/>
      <c r="DXD128" s="244"/>
      <c r="DXE128" s="244"/>
      <c r="DXF128" s="244"/>
      <c r="DXG128" s="201"/>
      <c r="DXH128" s="210"/>
      <c r="DXI128" s="15"/>
      <c r="DXJ128" s="15"/>
      <c r="DXK128" s="15"/>
      <c r="DXL128" s="15"/>
      <c r="DXM128" s="15"/>
      <c r="DXN128" s="15"/>
      <c r="DXO128" s="15"/>
      <c r="DXP128" s="15"/>
      <c r="DXQ128" s="15"/>
      <c r="DXR128" s="15"/>
      <c r="DXS128" s="19"/>
      <c r="DXT128" s="15"/>
      <c r="DXU128" s="15"/>
      <c r="DXV128" s="15"/>
      <c r="DXW128" s="15"/>
      <c r="DXX128" s="15"/>
      <c r="DXY128" s="15"/>
      <c r="DXZ128" s="19"/>
      <c r="DYA128" s="59"/>
      <c r="DYB128" s="59"/>
      <c r="DYC128" s="52"/>
      <c r="DYD128" s="52"/>
      <c r="DYE128" s="52"/>
      <c r="DYF128" s="52"/>
      <c r="DYG128" s="52"/>
      <c r="DYH128" s="59"/>
      <c r="DYI128" s="59"/>
      <c r="DYJ128" s="59"/>
      <c r="DYK128" s="59"/>
      <c r="DYL128" s="60"/>
      <c r="DYM128" s="278"/>
      <c r="DYN128" s="243"/>
      <c r="DYO128" s="244"/>
      <c r="DYP128" s="244"/>
      <c r="DYQ128" s="244"/>
      <c r="DYR128" s="244"/>
      <c r="DYS128" s="244"/>
      <c r="DYT128" s="201"/>
      <c r="DYU128" s="210"/>
      <c r="DYV128" s="15"/>
      <c r="DYW128" s="15"/>
      <c r="DYX128" s="15"/>
      <c r="DYY128" s="15"/>
      <c r="DYZ128" s="15"/>
      <c r="DZA128" s="15"/>
      <c r="DZB128" s="15"/>
      <c r="DZC128" s="15"/>
      <c r="DZD128" s="15"/>
      <c r="DZE128" s="15"/>
      <c r="DZF128" s="19"/>
      <c r="DZG128" s="15"/>
      <c r="DZH128" s="15"/>
      <c r="DZI128" s="15"/>
      <c r="DZJ128" s="15"/>
      <c r="DZK128" s="15"/>
      <c r="DZL128" s="15"/>
      <c r="DZM128" s="19"/>
      <c r="DZN128" s="59"/>
      <c r="DZO128" s="59"/>
      <c r="DZP128" s="52"/>
      <c r="DZQ128" s="52"/>
      <c r="DZR128" s="52"/>
      <c r="DZS128" s="52"/>
      <c r="DZT128" s="52"/>
      <c r="DZU128" s="59"/>
      <c r="DZV128" s="59"/>
      <c r="DZW128" s="59"/>
      <c r="DZX128" s="59"/>
      <c r="DZY128" s="60"/>
      <c r="DZZ128" s="278"/>
      <c r="EAA128" s="243"/>
      <c r="EAB128" s="244"/>
      <c r="EAC128" s="244"/>
      <c r="EAD128" s="244"/>
      <c r="EAE128" s="244"/>
      <c r="EAF128" s="244"/>
      <c r="EAG128" s="201"/>
      <c r="EAH128" s="210"/>
      <c r="EAI128" s="15"/>
      <c r="EAJ128" s="15"/>
      <c r="EAK128" s="15"/>
      <c r="EAL128" s="15"/>
      <c r="EAM128" s="15"/>
      <c r="EAN128" s="15"/>
      <c r="EAO128" s="15"/>
      <c r="EAP128" s="15"/>
      <c r="EAQ128" s="15"/>
      <c r="EAR128" s="15"/>
      <c r="EAS128" s="19"/>
      <c r="EAT128" s="15"/>
      <c r="EAU128" s="15"/>
      <c r="EAV128" s="15"/>
      <c r="EAW128" s="15"/>
      <c r="EAX128" s="15"/>
      <c r="EAY128" s="15"/>
      <c r="EAZ128" s="19"/>
      <c r="EBA128" s="59"/>
      <c r="EBB128" s="59"/>
      <c r="EBC128" s="52"/>
      <c r="EBD128" s="52"/>
      <c r="EBE128" s="52"/>
      <c r="EBF128" s="52"/>
      <c r="EBG128" s="52"/>
      <c r="EBH128" s="59"/>
      <c r="EBI128" s="59"/>
      <c r="EBJ128" s="59"/>
      <c r="EBK128" s="59"/>
      <c r="EBL128" s="60"/>
      <c r="EBM128" s="278"/>
      <c r="EBN128" s="243"/>
      <c r="EBO128" s="244"/>
      <c r="EBP128" s="244"/>
      <c r="EBQ128" s="244"/>
      <c r="EBR128" s="244"/>
      <c r="EBS128" s="244"/>
      <c r="EBT128" s="201"/>
      <c r="EBU128" s="210"/>
      <c r="EBV128" s="15"/>
      <c r="EBW128" s="15"/>
      <c r="EBX128" s="15"/>
      <c r="EBY128" s="15"/>
      <c r="EBZ128" s="15"/>
      <c r="ECA128" s="15"/>
      <c r="ECB128" s="15"/>
      <c r="ECC128" s="15"/>
      <c r="ECD128" s="15"/>
      <c r="ECE128" s="15"/>
      <c r="ECF128" s="19"/>
      <c r="ECG128" s="15"/>
      <c r="ECH128" s="15"/>
      <c r="ECI128" s="15"/>
      <c r="ECJ128" s="15"/>
      <c r="ECK128" s="15"/>
      <c r="ECL128" s="15"/>
      <c r="ECM128" s="19"/>
      <c r="ECN128" s="59"/>
      <c r="ECO128" s="59"/>
      <c r="ECP128" s="52"/>
      <c r="ECQ128" s="52"/>
      <c r="ECR128" s="52"/>
      <c r="ECS128" s="52"/>
      <c r="ECT128" s="52"/>
      <c r="ECU128" s="59"/>
      <c r="ECV128" s="59"/>
      <c r="ECW128" s="59"/>
      <c r="ECX128" s="59"/>
      <c r="ECY128" s="60"/>
      <c r="ECZ128" s="278"/>
      <c r="EDA128" s="243"/>
      <c r="EDB128" s="244"/>
      <c r="EDC128" s="244"/>
      <c r="EDD128" s="244"/>
      <c r="EDE128" s="244"/>
      <c r="EDF128" s="244"/>
      <c r="EDG128" s="201"/>
      <c r="EDH128" s="210"/>
      <c r="EDI128" s="15"/>
      <c r="EDJ128" s="15"/>
      <c r="EDK128" s="15"/>
      <c r="EDL128" s="15"/>
      <c r="EDM128" s="15"/>
      <c r="EDN128" s="15"/>
      <c r="EDO128" s="15"/>
      <c r="EDP128" s="15"/>
      <c r="EDQ128" s="15"/>
      <c r="EDR128" s="15"/>
      <c r="EDS128" s="19"/>
      <c r="EDT128" s="15"/>
      <c r="EDU128" s="15"/>
      <c r="EDV128" s="15"/>
      <c r="EDW128" s="15"/>
      <c r="EDX128" s="15"/>
      <c r="EDY128" s="15"/>
      <c r="EDZ128" s="19"/>
      <c r="EEA128" s="59"/>
      <c r="EEB128" s="59"/>
      <c r="EEC128" s="52"/>
      <c r="EED128" s="52"/>
      <c r="EEE128" s="52"/>
      <c r="EEF128" s="52"/>
      <c r="EEG128" s="52"/>
      <c r="EEH128" s="59"/>
      <c r="EEI128" s="59"/>
      <c r="EEJ128" s="59"/>
      <c r="EEK128" s="59"/>
      <c r="EEL128" s="60"/>
      <c r="EEM128" s="278"/>
      <c r="EEN128" s="243"/>
      <c r="EEO128" s="244"/>
      <c r="EEP128" s="244"/>
      <c r="EEQ128" s="244"/>
      <c r="EER128" s="244"/>
      <c r="EES128" s="244"/>
      <c r="EET128" s="201"/>
      <c r="EEU128" s="210"/>
      <c r="EEV128" s="15"/>
      <c r="EEW128" s="15"/>
      <c r="EEX128" s="15"/>
      <c r="EEY128" s="15"/>
      <c r="EEZ128" s="15"/>
      <c r="EFA128" s="15"/>
      <c r="EFB128" s="15"/>
      <c r="EFC128" s="15"/>
      <c r="EFD128" s="15"/>
      <c r="EFE128" s="15"/>
      <c r="EFF128" s="19"/>
      <c r="EFG128" s="15"/>
      <c r="EFH128" s="15"/>
      <c r="EFI128" s="15"/>
      <c r="EFJ128" s="15"/>
      <c r="EFK128" s="15"/>
      <c r="EFL128" s="15"/>
      <c r="EFM128" s="19"/>
      <c r="EFN128" s="59"/>
      <c r="EFO128" s="59"/>
      <c r="EFP128" s="52"/>
      <c r="EFQ128" s="52"/>
      <c r="EFR128" s="52"/>
      <c r="EFS128" s="52"/>
      <c r="EFT128" s="52"/>
      <c r="EFU128" s="59"/>
      <c r="EFV128" s="59"/>
      <c r="EFW128" s="59"/>
      <c r="EFX128" s="59"/>
      <c r="EFY128" s="60"/>
      <c r="EFZ128" s="278"/>
      <c r="EGA128" s="243"/>
      <c r="EGB128" s="244"/>
      <c r="EGC128" s="244"/>
      <c r="EGD128" s="244"/>
      <c r="EGE128" s="244"/>
      <c r="EGF128" s="244"/>
      <c r="EGG128" s="201"/>
      <c r="EGH128" s="210"/>
      <c r="EGI128" s="15"/>
      <c r="EGJ128" s="15"/>
      <c r="EGK128" s="15"/>
      <c r="EGL128" s="15"/>
      <c r="EGM128" s="15"/>
      <c r="EGN128" s="15"/>
      <c r="EGO128" s="15"/>
      <c r="EGP128" s="15"/>
      <c r="EGQ128" s="15"/>
      <c r="EGR128" s="15"/>
      <c r="EGS128" s="19"/>
      <c r="EGT128" s="15"/>
      <c r="EGU128" s="15"/>
      <c r="EGV128" s="15"/>
      <c r="EGW128" s="15"/>
      <c r="EGX128" s="15"/>
      <c r="EGY128" s="15"/>
      <c r="EGZ128" s="19"/>
      <c r="EHA128" s="59"/>
      <c r="EHB128" s="59"/>
      <c r="EHC128" s="52"/>
      <c r="EHD128" s="52"/>
      <c r="EHE128" s="52"/>
      <c r="EHF128" s="52"/>
      <c r="EHG128" s="52"/>
      <c r="EHH128" s="59"/>
      <c r="EHI128" s="59"/>
      <c r="EHJ128" s="59"/>
      <c r="EHK128" s="59"/>
      <c r="EHL128" s="60"/>
      <c r="EHM128" s="278"/>
      <c r="EHN128" s="243"/>
      <c r="EHO128" s="244"/>
      <c r="EHP128" s="244"/>
      <c r="EHQ128" s="244"/>
      <c r="EHR128" s="244"/>
      <c r="EHS128" s="244"/>
      <c r="EHT128" s="201"/>
      <c r="EHU128" s="210"/>
      <c r="EHV128" s="15"/>
      <c r="EHW128" s="15"/>
      <c r="EHX128" s="15"/>
      <c r="EHY128" s="15"/>
      <c r="EHZ128" s="15"/>
      <c r="EIA128" s="15"/>
      <c r="EIB128" s="15"/>
      <c r="EIC128" s="15"/>
      <c r="EID128" s="15"/>
      <c r="EIE128" s="15"/>
      <c r="EIF128" s="19"/>
      <c r="EIG128" s="15"/>
      <c r="EIH128" s="15"/>
      <c r="EII128" s="15"/>
      <c r="EIJ128" s="15"/>
      <c r="EIK128" s="15"/>
      <c r="EIL128" s="15"/>
      <c r="EIM128" s="19"/>
      <c r="EIN128" s="59"/>
      <c r="EIO128" s="59"/>
      <c r="EIP128" s="52"/>
      <c r="EIQ128" s="52"/>
      <c r="EIR128" s="52"/>
      <c r="EIS128" s="52"/>
      <c r="EIT128" s="52"/>
      <c r="EIU128" s="59"/>
      <c r="EIV128" s="59"/>
      <c r="EIW128" s="59"/>
      <c r="EIX128" s="59"/>
      <c r="EIY128" s="60"/>
      <c r="EIZ128" s="278"/>
      <c r="EJA128" s="243"/>
      <c r="EJB128" s="244"/>
      <c r="EJC128" s="244"/>
      <c r="EJD128" s="244"/>
      <c r="EJE128" s="244"/>
      <c r="EJF128" s="244"/>
      <c r="EJG128" s="201"/>
      <c r="EJH128" s="210"/>
      <c r="EJI128" s="15"/>
      <c r="EJJ128" s="15"/>
      <c r="EJK128" s="15"/>
      <c r="EJL128" s="15"/>
      <c r="EJM128" s="15"/>
      <c r="EJN128" s="15"/>
      <c r="EJO128" s="15"/>
      <c r="EJP128" s="15"/>
      <c r="EJQ128" s="15"/>
      <c r="EJR128" s="15"/>
      <c r="EJS128" s="19"/>
      <c r="EJT128" s="15"/>
      <c r="EJU128" s="15"/>
      <c r="EJV128" s="15"/>
      <c r="EJW128" s="15"/>
      <c r="EJX128" s="15"/>
      <c r="EJY128" s="15"/>
      <c r="EJZ128" s="19"/>
      <c r="EKA128" s="59"/>
      <c r="EKB128" s="59"/>
      <c r="EKC128" s="52"/>
      <c r="EKD128" s="52"/>
      <c r="EKE128" s="52"/>
      <c r="EKF128" s="52"/>
      <c r="EKG128" s="52"/>
      <c r="EKH128" s="59"/>
      <c r="EKI128" s="59"/>
      <c r="EKJ128" s="59"/>
      <c r="EKK128" s="59"/>
      <c r="EKL128" s="60"/>
      <c r="EKM128" s="278"/>
      <c r="EKN128" s="243"/>
      <c r="EKO128" s="244"/>
      <c r="EKP128" s="244"/>
      <c r="EKQ128" s="244"/>
      <c r="EKR128" s="244"/>
      <c r="EKS128" s="244"/>
      <c r="EKT128" s="201"/>
      <c r="EKU128" s="210"/>
      <c r="EKV128" s="15"/>
      <c r="EKW128" s="15"/>
      <c r="EKX128" s="15"/>
      <c r="EKY128" s="15"/>
      <c r="EKZ128" s="15"/>
      <c r="ELA128" s="15"/>
      <c r="ELB128" s="15"/>
      <c r="ELC128" s="15"/>
      <c r="ELD128" s="15"/>
      <c r="ELE128" s="15"/>
      <c r="ELF128" s="19"/>
      <c r="ELG128" s="15"/>
      <c r="ELH128" s="15"/>
      <c r="ELI128" s="15"/>
      <c r="ELJ128" s="15"/>
      <c r="ELK128" s="15"/>
      <c r="ELL128" s="15"/>
      <c r="ELM128" s="19"/>
      <c r="ELN128" s="59"/>
      <c r="ELO128" s="59"/>
      <c r="ELP128" s="52"/>
      <c r="ELQ128" s="52"/>
      <c r="ELR128" s="52"/>
      <c r="ELS128" s="52"/>
      <c r="ELT128" s="52"/>
      <c r="ELU128" s="59"/>
      <c r="ELV128" s="59"/>
      <c r="ELW128" s="59"/>
      <c r="ELX128" s="59"/>
      <c r="ELY128" s="60"/>
      <c r="ELZ128" s="278"/>
      <c r="EMA128" s="243"/>
      <c r="EMB128" s="244"/>
      <c r="EMC128" s="244"/>
      <c r="EMD128" s="244"/>
      <c r="EME128" s="244"/>
      <c r="EMF128" s="244"/>
      <c r="EMG128" s="201"/>
      <c r="EMH128" s="210"/>
      <c r="EMI128" s="15"/>
      <c r="EMJ128" s="15"/>
      <c r="EMK128" s="15"/>
      <c r="EML128" s="15"/>
      <c r="EMM128" s="15"/>
      <c r="EMN128" s="15"/>
      <c r="EMO128" s="15"/>
      <c r="EMP128" s="15"/>
      <c r="EMQ128" s="15"/>
      <c r="EMR128" s="15"/>
      <c r="EMS128" s="19"/>
      <c r="EMT128" s="15"/>
      <c r="EMU128" s="15"/>
      <c r="EMV128" s="15"/>
      <c r="EMW128" s="15"/>
      <c r="EMX128" s="15"/>
      <c r="EMY128" s="15"/>
      <c r="EMZ128" s="19"/>
      <c r="ENA128" s="59"/>
      <c r="ENB128" s="59"/>
      <c r="ENC128" s="52"/>
      <c r="END128" s="52"/>
      <c r="ENE128" s="52"/>
      <c r="ENF128" s="52"/>
      <c r="ENG128" s="52"/>
      <c r="ENH128" s="59"/>
      <c r="ENI128" s="59"/>
      <c r="ENJ128" s="59"/>
      <c r="ENK128" s="59"/>
      <c r="ENL128" s="60"/>
      <c r="ENM128" s="278"/>
      <c r="ENN128" s="243"/>
      <c r="ENO128" s="244"/>
      <c r="ENP128" s="244"/>
      <c r="ENQ128" s="244"/>
      <c r="ENR128" s="244"/>
      <c r="ENS128" s="244"/>
      <c r="ENT128" s="201"/>
      <c r="ENU128" s="210"/>
      <c r="ENV128" s="15"/>
      <c r="ENW128" s="15"/>
      <c r="ENX128" s="15"/>
      <c r="ENY128" s="15"/>
      <c r="ENZ128" s="15"/>
      <c r="EOA128" s="15"/>
      <c r="EOB128" s="15"/>
      <c r="EOC128" s="15"/>
      <c r="EOD128" s="15"/>
      <c r="EOE128" s="15"/>
      <c r="EOF128" s="19"/>
      <c r="EOG128" s="15"/>
      <c r="EOH128" s="15"/>
      <c r="EOI128" s="15"/>
      <c r="EOJ128" s="15"/>
      <c r="EOK128" s="15"/>
      <c r="EOL128" s="15"/>
      <c r="EOM128" s="19"/>
      <c r="EON128" s="59"/>
      <c r="EOO128" s="59"/>
      <c r="EOP128" s="52"/>
      <c r="EOQ128" s="52"/>
      <c r="EOR128" s="52"/>
      <c r="EOS128" s="52"/>
      <c r="EOT128" s="52"/>
      <c r="EOU128" s="59"/>
      <c r="EOV128" s="59"/>
      <c r="EOW128" s="59"/>
      <c r="EOX128" s="59"/>
      <c r="EOY128" s="60"/>
      <c r="EOZ128" s="278"/>
      <c r="EPA128" s="243"/>
      <c r="EPB128" s="244"/>
      <c r="EPC128" s="244"/>
      <c r="EPD128" s="244"/>
      <c r="EPE128" s="244"/>
      <c r="EPF128" s="244"/>
      <c r="EPG128" s="201"/>
      <c r="EPH128" s="210"/>
      <c r="EPI128" s="15"/>
      <c r="EPJ128" s="15"/>
      <c r="EPK128" s="15"/>
      <c r="EPL128" s="15"/>
      <c r="EPM128" s="15"/>
      <c r="EPN128" s="15"/>
      <c r="EPO128" s="15"/>
      <c r="EPP128" s="15"/>
      <c r="EPQ128" s="15"/>
      <c r="EPR128" s="15"/>
      <c r="EPS128" s="19"/>
      <c r="EPT128" s="15"/>
      <c r="EPU128" s="15"/>
      <c r="EPV128" s="15"/>
      <c r="EPW128" s="15"/>
      <c r="EPX128" s="15"/>
      <c r="EPY128" s="15"/>
      <c r="EPZ128" s="19"/>
      <c r="EQA128" s="59"/>
      <c r="EQB128" s="59"/>
      <c r="EQC128" s="52"/>
      <c r="EQD128" s="52"/>
      <c r="EQE128" s="52"/>
      <c r="EQF128" s="52"/>
      <c r="EQG128" s="52"/>
      <c r="EQH128" s="59"/>
      <c r="EQI128" s="59"/>
      <c r="EQJ128" s="59"/>
      <c r="EQK128" s="59"/>
      <c r="EQL128" s="60"/>
      <c r="EQM128" s="278"/>
      <c r="EQN128" s="243"/>
      <c r="EQO128" s="244"/>
      <c r="EQP128" s="244"/>
      <c r="EQQ128" s="244"/>
      <c r="EQR128" s="244"/>
      <c r="EQS128" s="244"/>
      <c r="EQT128" s="201"/>
      <c r="EQU128" s="210"/>
      <c r="EQV128" s="15"/>
      <c r="EQW128" s="15"/>
      <c r="EQX128" s="15"/>
      <c r="EQY128" s="15"/>
      <c r="EQZ128" s="15"/>
      <c r="ERA128" s="15"/>
      <c r="ERB128" s="15"/>
      <c r="ERC128" s="15"/>
      <c r="ERD128" s="15"/>
      <c r="ERE128" s="15"/>
      <c r="ERF128" s="19"/>
      <c r="ERG128" s="15"/>
      <c r="ERH128" s="15"/>
      <c r="ERI128" s="15"/>
      <c r="ERJ128" s="15"/>
      <c r="ERK128" s="15"/>
      <c r="ERL128" s="15"/>
      <c r="ERM128" s="19"/>
      <c r="ERN128" s="59"/>
      <c r="ERO128" s="59"/>
      <c r="ERP128" s="52"/>
      <c r="ERQ128" s="52"/>
      <c r="ERR128" s="52"/>
      <c r="ERS128" s="52"/>
      <c r="ERT128" s="52"/>
      <c r="ERU128" s="59"/>
      <c r="ERV128" s="59"/>
      <c r="ERW128" s="59"/>
      <c r="ERX128" s="59"/>
      <c r="ERY128" s="60"/>
      <c r="ERZ128" s="278"/>
      <c r="ESA128" s="243"/>
      <c r="ESB128" s="244"/>
      <c r="ESC128" s="244"/>
      <c r="ESD128" s="244"/>
      <c r="ESE128" s="244"/>
      <c r="ESF128" s="244"/>
      <c r="ESG128" s="201"/>
      <c r="ESH128" s="210"/>
      <c r="ESI128" s="15"/>
      <c r="ESJ128" s="15"/>
      <c r="ESK128" s="15"/>
      <c r="ESL128" s="15"/>
      <c r="ESM128" s="15"/>
      <c r="ESN128" s="15"/>
      <c r="ESO128" s="15"/>
      <c r="ESP128" s="15"/>
      <c r="ESQ128" s="15"/>
      <c r="ESR128" s="15"/>
      <c r="ESS128" s="19"/>
      <c r="EST128" s="15"/>
      <c r="ESU128" s="15"/>
      <c r="ESV128" s="15"/>
      <c r="ESW128" s="15"/>
      <c r="ESX128" s="15"/>
      <c r="ESY128" s="15"/>
      <c r="ESZ128" s="19"/>
      <c r="ETA128" s="59"/>
      <c r="ETB128" s="59"/>
      <c r="ETC128" s="52"/>
      <c r="ETD128" s="52"/>
      <c r="ETE128" s="52"/>
      <c r="ETF128" s="52"/>
      <c r="ETG128" s="52"/>
      <c r="ETH128" s="59"/>
      <c r="ETI128" s="59"/>
      <c r="ETJ128" s="59"/>
      <c r="ETK128" s="59"/>
      <c r="ETL128" s="60"/>
      <c r="ETM128" s="278"/>
      <c r="ETN128" s="243"/>
      <c r="ETO128" s="244"/>
      <c r="ETP128" s="244"/>
      <c r="ETQ128" s="244"/>
      <c r="ETR128" s="244"/>
      <c r="ETS128" s="244"/>
      <c r="ETT128" s="201"/>
      <c r="ETU128" s="210"/>
      <c r="ETV128" s="15"/>
      <c r="ETW128" s="15"/>
      <c r="ETX128" s="15"/>
      <c r="ETY128" s="15"/>
      <c r="ETZ128" s="15"/>
      <c r="EUA128" s="15"/>
      <c r="EUB128" s="15"/>
      <c r="EUC128" s="15"/>
      <c r="EUD128" s="15"/>
      <c r="EUE128" s="15"/>
      <c r="EUF128" s="19"/>
      <c r="EUG128" s="15"/>
      <c r="EUH128" s="15"/>
      <c r="EUI128" s="15"/>
      <c r="EUJ128" s="15"/>
      <c r="EUK128" s="15"/>
      <c r="EUL128" s="15"/>
      <c r="EUM128" s="19"/>
      <c r="EUN128" s="59"/>
      <c r="EUO128" s="59"/>
      <c r="EUP128" s="52"/>
      <c r="EUQ128" s="52"/>
      <c r="EUR128" s="52"/>
      <c r="EUS128" s="52"/>
      <c r="EUT128" s="52"/>
      <c r="EUU128" s="59"/>
      <c r="EUV128" s="59"/>
      <c r="EUW128" s="59"/>
      <c r="EUX128" s="59"/>
      <c r="EUY128" s="60"/>
      <c r="EUZ128" s="278"/>
      <c r="EVA128" s="243"/>
      <c r="EVB128" s="244"/>
      <c r="EVC128" s="244"/>
      <c r="EVD128" s="244"/>
      <c r="EVE128" s="244"/>
      <c r="EVF128" s="244"/>
      <c r="EVG128" s="201"/>
      <c r="EVH128" s="210"/>
      <c r="EVI128" s="15"/>
      <c r="EVJ128" s="15"/>
      <c r="EVK128" s="15"/>
      <c r="EVL128" s="15"/>
      <c r="EVM128" s="15"/>
      <c r="EVN128" s="15"/>
      <c r="EVO128" s="15"/>
      <c r="EVP128" s="15"/>
      <c r="EVQ128" s="15"/>
      <c r="EVR128" s="15"/>
      <c r="EVS128" s="19"/>
      <c r="EVT128" s="15"/>
      <c r="EVU128" s="15"/>
      <c r="EVV128" s="15"/>
      <c r="EVW128" s="15"/>
      <c r="EVX128" s="15"/>
      <c r="EVY128" s="15"/>
      <c r="EVZ128" s="19"/>
      <c r="EWA128" s="59"/>
      <c r="EWB128" s="59"/>
      <c r="EWC128" s="52"/>
      <c r="EWD128" s="52"/>
      <c r="EWE128" s="52"/>
      <c r="EWF128" s="52"/>
      <c r="EWG128" s="52"/>
      <c r="EWH128" s="59"/>
      <c r="EWI128" s="59"/>
      <c r="EWJ128" s="59"/>
      <c r="EWK128" s="59"/>
      <c r="EWL128" s="60"/>
      <c r="EWM128" s="278"/>
      <c r="EWN128" s="243"/>
      <c r="EWO128" s="244"/>
      <c r="EWP128" s="244"/>
      <c r="EWQ128" s="244"/>
      <c r="EWR128" s="244"/>
      <c r="EWS128" s="244"/>
      <c r="EWT128" s="201"/>
      <c r="EWU128" s="210"/>
      <c r="EWV128" s="15"/>
      <c r="EWW128" s="15"/>
      <c r="EWX128" s="15"/>
      <c r="EWY128" s="15"/>
      <c r="EWZ128" s="15"/>
      <c r="EXA128" s="15"/>
      <c r="EXB128" s="15"/>
      <c r="EXC128" s="15"/>
      <c r="EXD128" s="15"/>
      <c r="EXE128" s="15"/>
      <c r="EXF128" s="19"/>
      <c r="EXG128" s="15"/>
      <c r="EXH128" s="15"/>
      <c r="EXI128" s="15"/>
      <c r="EXJ128" s="15"/>
      <c r="EXK128" s="15"/>
      <c r="EXL128" s="15"/>
      <c r="EXM128" s="19"/>
      <c r="EXN128" s="59"/>
      <c r="EXO128" s="59"/>
      <c r="EXP128" s="52"/>
      <c r="EXQ128" s="52"/>
      <c r="EXR128" s="52"/>
      <c r="EXS128" s="52"/>
      <c r="EXT128" s="52"/>
      <c r="EXU128" s="59"/>
      <c r="EXV128" s="59"/>
      <c r="EXW128" s="59"/>
      <c r="EXX128" s="59"/>
      <c r="EXY128" s="60"/>
      <c r="EXZ128" s="278"/>
      <c r="EYA128" s="243"/>
      <c r="EYB128" s="244"/>
      <c r="EYC128" s="244"/>
      <c r="EYD128" s="244"/>
      <c r="EYE128" s="244"/>
      <c r="EYF128" s="244"/>
      <c r="EYG128" s="201"/>
      <c r="EYH128" s="210"/>
      <c r="EYI128" s="15"/>
      <c r="EYJ128" s="15"/>
      <c r="EYK128" s="15"/>
      <c r="EYL128" s="15"/>
      <c r="EYM128" s="15"/>
      <c r="EYN128" s="15"/>
      <c r="EYO128" s="15"/>
      <c r="EYP128" s="15"/>
      <c r="EYQ128" s="15"/>
      <c r="EYR128" s="15"/>
      <c r="EYS128" s="19"/>
      <c r="EYT128" s="15"/>
      <c r="EYU128" s="15"/>
      <c r="EYV128" s="15"/>
      <c r="EYW128" s="15"/>
      <c r="EYX128" s="15"/>
      <c r="EYY128" s="15"/>
      <c r="EYZ128" s="19"/>
      <c r="EZA128" s="59"/>
      <c r="EZB128" s="59"/>
      <c r="EZC128" s="52"/>
      <c r="EZD128" s="52"/>
      <c r="EZE128" s="52"/>
      <c r="EZF128" s="52"/>
      <c r="EZG128" s="52"/>
      <c r="EZH128" s="59"/>
      <c r="EZI128" s="59"/>
      <c r="EZJ128" s="59"/>
      <c r="EZK128" s="59"/>
      <c r="EZL128" s="60"/>
      <c r="EZM128" s="278"/>
      <c r="EZN128" s="243"/>
      <c r="EZO128" s="244"/>
      <c r="EZP128" s="244"/>
      <c r="EZQ128" s="244"/>
      <c r="EZR128" s="244"/>
      <c r="EZS128" s="244"/>
      <c r="EZT128" s="201"/>
      <c r="EZU128" s="210"/>
      <c r="EZV128" s="15"/>
      <c r="EZW128" s="15"/>
      <c r="EZX128" s="15"/>
      <c r="EZY128" s="15"/>
      <c r="EZZ128" s="15"/>
      <c r="FAA128" s="15"/>
      <c r="FAB128" s="15"/>
      <c r="FAC128" s="15"/>
      <c r="FAD128" s="15"/>
      <c r="FAE128" s="15"/>
      <c r="FAF128" s="19"/>
      <c r="FAG128" s="15"/>
      <c r="FAH128" s="15"/>
      <c r="FAI128" s="15"/>
      <c r="FAJ128" s="15"/>
      <c r="FAK128" s="15"/>
      <c r="FAL128" s="15"/>
      <c r="FAM128" s="19"/>
      <c r="FAN128" s="59"/>
      <c r="FAO128" s="59"/>
      <c r="FAP128" s="52"/>
      <c r="FAQ128" s="52"/>
      <c r="FAR128" s="52"/>
      <c r="FAS128" s="52"/>
      <c r="FAT128" s="52"/>
      <c r="FAU128" s="59"/>
      <c r="FAV128" s="59"/>
      <c r="FAW128" s="59"/>
      <c r="FAX128" s="59"/>
      <c r="FAY128" s="60"/>
      <c r="FAZ128" s="278"/>
      <c r="FBA128" s="243"/>
      <c r="FBB128" s="244"/>
      <c r="FBC128" s="244"/>
      <c r="FBD128" s="244"/>
      <c r="FBE128" s="244"/>
      <c r="FBF128" s="244"/>
      <c r="FBG128" s="201"/>
      <c r="FBH128" s="210"/>
      <c r="FBI128" s="15"/>
      <c r="FBJ128" s="15"/>
      <c r="FBK128" s="15"/>
      <c r="FBL128" s="15"/>
      <c r="FBM128" s="15"/>
      <c r="FBN128" s="15"/>
      <c r="FBO128" s="15"/>
      <c r="FBP128" s="15"/>
      <c r="FBQ128" s="15"/>
      <c r="FBR128" s="15"/>
      <c r="FBS128" s="19"/>
      <c r="FBT128" s="15"/>
      <c r="FBU128" s="15"/>
      <c r="FBV128" s="15"/>
      <c r="FBW128" s="15"/>
      <c r="FBX128" s="15"/>
      <c r="FBY128" s="15"/>
      <c r="FBZ128" s="19"/>
      <c r="FCA128" s="59"/>
      <c r="FCB128" s="59"/>
      <c r="FCC128" s="52"/>
      <c r="FCD128" s="52"/>
      <c r="FCE128" s="52"/>
      <c r="FCF128" s="52"/>
      <c r="FCG128" s="52"/>
      <c r="FCH128" s="59"/>
      <c r="FCI128" s="59"/>
      <c r="FCJ128" s="59"/>
      <c r="FCK128" s="59"/>
      <c r="FCL128" s="60"/>
      <c r="FCM128" s="278"/>
      <c r="FCN128" s="243"/>
      <c r="FCO128" s="244"/>
      <c r="FCP128" s="244"/>
      <c r="FCQ128" s="244"/>
      <c r="FCR128" s="244"/>
      <c r="FCS128" s="244"/>
      <c r="FCT128" s="201"/>
      <c r="FCU128" s="210"/>
      <c r="FCV128" s="15"/>
      <c r="FCW128" s="15"/>
      <c r="FCX128" s="15"/>
      <c r="FCY128" s="15"/>
      <c r="FCZ128" s="15"/>
      <c r="FDA128" s="15"/>
      <c r="FDB128" s="15"/>
      <c r="FDC128" s="15"/>
      <c r="FDD128" s="15"/>
      <c r="FDE128" s="15"/>
      <c r="FDF128" s="19"/>
      <c r="FDG128" s="15"/>
      <c r="FDH128" s="15"/>
      <c r="FDI128" s="15"/>
      <c r="FDJ128" s="15"/>
      <c r="FDK128" s="15"/>
      <c r="FDL128" s="15"/>
      <c r="FDM128" s="19"/>
      <c r="FDN128" s="59"/>
      <c r="FDO128" s="59"/>
      <c r="FDP128" s="52"/>
      <c r="FDQ128" s="52"/>
      <c r="FDR128" s="52"/>
      <c r="FDS128" s="52"/>
      <c r="FDT128" s="52"/>
      <c r="FDU128" s="59"/>
      <c r="FDV128" s="59"/>
      <c r="FDW128" s="59"/>
      <c r="FDX128" s="59"/>
      <c r="FDY128" s="60"/>
      <c r="FDZ128" s="278"/>
      <c r="FEA128" s="243"/>
      <c r="FEB128" s="244"/>
      <c r="FEC128" s="244"/>
      <c r="FED128" s="244"/>
      <c r="FEE128" s="244"/>
      <c r="FEF128" s="244"/>
      <c r="FEG128" s="201"/>
      <c r="FEH128" s="210"/>
      <c r="FEI128" s="15"/>
      <c r="FEJ128" s="15"/>
      <c r="FEK128" s="15"/>
      <c r="FEL128" s="15"/>
      <c r="FEM128" s="15"/>
      <c r="FEN128" s="15"/>
      <c r="FEO128" s="15"/>
      <c r="FEP128" s="15"/>
      <c r="FEQ128" s="15"/>
      <c r="FER128" s="15"/>
      <c r="FES128" s="19"/>
      <c r="FET128" s="15"/>
      <c r="FEU128" s="15"/>
      <c r="FEV128" s="15"/>
      <c r="FEW128" s="15"/>
      <c r="FEX128" s="15"/>
      <c r="FEY128" s="15"/>
      <c r="FEZ128" s="19"/>
      <c r="FFA128" s="59"/>
      <c r="FFB128" s="59"/>
      <c r="FFC128" s="52"/>
      <c r="FFD128" s="52"/>
      <c r="FFE128" s="52"/>
      <c r="FFF128" s="52"/>
      <c r="FFG128" s="52"/>
      <c r="FFH128" s="59"/>
      <c r="FFI128" s="59"/>
      <c r="FFJ128" s="59"/>
      <c r="FFK128" s="59"/>
      <c r="FFL128" s="60"/>
      <c r="FFM128" s="278"/>
      <c r="FFN128" s="243"/>
      <c r="FFO128" s="244"/>
      <c r="FFP128" s="244"/>
      <c r="FFQ128" s="244"/>
      <c r="FFR128" s="244"/>
      <c r="FFS128" s="244"/>
      <c r="FFT128" s="201"/>
      <c r="FFU128" s="210"/>
      <c r="FFV128" s="15"/>
      <c r="FFW128" s="15"/>
      <c r="FFX128" s="15"/>
      <c r="FFY128" s="15"/>
      <c r="FFZ128" s="15"/>
      <c r="FGA128" s="15"/>
      <c r="FGB128" s="15"/>
      <c r="FGC128" s="15"/>
      <c r="FGD128" s="15"/>
      <c r="FGE128" s="15"/>
      <c r="FGF128" s="19"/>
      <c r="FGG128" s="15"/>
      <c r="FGH128" s="15"/>
      <c r="FGI128" s="15"/>
      <c r="FGJ128" s="15"/>
      <c r="FGK128" s="15"/>
      <c r="FGL128" s="15"/>
      <c r="FGM128" s="19"/>
      <c r="FGN128" s="59"/>
      <c r="FGO128" s="59"/>
      <c r="FGP128" s="52"/>
      <c r="FGQ128" s="52"/>
      <c r="FGR128" s="52"/>
      <c r="FGS128" s="52"/>
      <c r="FGT128" s="52"/>
      <c r="FGU128" s="59"/>
      <c r="FGV128" s="59"/>
      <c r="FGW128" s="59"/>
      <c r="FGX128" s="59"/>
      <c r="FGY128" s="60"/>
      <c r="FGZ128" s="278"/>
      <c r="FHA128" s="243"/>
      <c r="FHB128" s="244"/>
      <c r="FHC128" s="244"/>
      <c r="FHD128" s="244"/>
      <c r="FHE128" s="244"/>
      <c r="FHF128" s="244"/>
      <c r="FHG128" s="201"/>
      <c r="FHH128" s="210"/>
      <c r="FHI128" s="15"/>
      <c r="FHJ128" s="15"/>
      <c r="FHK128" s="15"/>
      <c r="FHL128" s="15"/>
      <c r="FHM128" s="15"/>
      <c r="FHN128" s="15"/>
      <c r="FHO128" s="15"/>
      <c r="FHP128" s="15"/>
      <c r="FHQ128" s="15"/>
      <c r="FHR128" s="15"/>
      <c r="FHS128" s="19"/>
      <c r="FHT128" s="15"/>
      <c r="FHU128" s="15"/>
      <c r="FHV128" s="15"/>
      <c r="FHW128" s="15"/>
      <c r="FHX128" s="15"/>
      <c r="FHY128" s="15"/>
      <c r="FHZ128" s="19"/>
      <c r="FIA128" s="59"/>
      <c r="FIB128" s="59"/>
      <c r="FIC128" s="52"/>
      <c r="FID128" s="52"/>
      <c r="FIE128" s="52"/>
      <c r="FIF128" s="52"/>
      <c r="FIG128" s="52"/>
      <c r="FIH128" s="59"/>
      <c r="FII128" s="59"/>
      <c r="FIJ128" s="59"/>
      <c r="FIK128" s="59"/>
      <c r="FIL128" s="60"/>
      <c r="FIM128" s="278"/>
      <c r="FIN128" s="243"/>
      <c r="FIO128" s="244"/>
      <c r="FIP128" s="244"/>
      <c r="FIQ128" s="244"/>
      <c r="FIR128" s="244"/>
      <c r="FIS128" s="244"/>
      <c r="FIT128" s="201"/>
      <c r="FIU128" s="210"/>
      <c r="FIV128" s="15"/>
      <c r="FIW128" s="15"/>
      <c r="FIX128" s="15"/>
      <c r="FIY128" s="15"/>
      <c r="FIZ128" s="15"/>
      <c r="FJA128" s="15"/>
      <c r="FJB128" s="15"/>
      <c r="FJC128" s="15"/>
      <c r="FJD128" s="15"/>
      <c r="FJE128" s="15"/>
      <c r="FJF128" s="19"/>
      <c r="FJG128" s="15"/>
      <c r="FJH128" s="15"/>
      <c r="FJI128" s="15"/>
      <c r="FJJ128" s="15"/>
      <c r="FJK128" s="15"/>
      <c r="FJL128" s="15"/>
      <c r="FJM128" s="19"/>
      <c r="FJN128" s="59"/>
      <c r="FJO128" s="59"/>
      <c r="FJP128" s="52"/>
      <c r="FJQ128" s="52"/>
      <c r="FJR128" s="52"/>
      <c r="FJS128" s="52"/>
      <c r="FJT128" s="52"/>
      <c r="FJU128" s="59"/>
      <c r="FJV128" s="59"/>
      <c r="FJW128" s="59"/>
      <c r="FJX128" s="59"/>
      <c r="FJY128" s="60"/>
      <c r="FJZ128" s="278"/>
      <c r="FKA128" s="243"/>
      <c r="FKB128" s="244"/>
      <c r="FKC128" s="244"/>
      <c r="FKD128" s="244"/>
      <c r="FKE128" s="244"/>
      <c r="FKF128" s="244"/>
      <c r="FKG128" s="201"/>
      <c r="FKH128" s="210"/>
      <c r="FKI128" s="15"/>
      <c r="FKJ128" s="15"/>
      <c r="FKK128" s="15"/>
      <c r="FKL128" s="15"/>
      <c r="FKM128" s="15"/>
      <c r="FKN128" s="15"/>
      <c r="FKO128" s="15"/>
      <c r="FKP128" s="15"/>
      <c r="FKQ128" s="15"/>
      <c r="FKR128" s="15"/>
      <c r="FKS128" s="19"/>
      <c r="FKT128" s="15"/>
      <c r="FKU128" s="15"/>
      <c r="FKV128" s="15"/>
      <c r="FKW128" s="15"/>
      <c r="FKX128" s="15"/>
      <c r="FKY128" s="15"/>
      <c r="FKZ128" s="19"/>
      <c r="FLA128" s="59"/>
      <c r="FLB128" s="59"/>
      <c r="FLC128" s="52"/>
      <c r="FLD128" s="52"/>
      <c r="FLE128" s="52"/>
      <c r="FLF128" s="52"/>
      <c r="FLG128" s="52"/>
      <c r="FLH128" s="59"/>
      <c r="FLI128" s="59"/>
      <c r="FLJ128" s="59"/>
      <c r="FLK128" s="59"/>
      <c r="FLL128" s="60"/>
      <c r="FLM128" s="278"/>
      <c r="FLN128" s="243"/>
      <c r="FLO128" s="244"/>
      <c r="FLP128" s="244"/>
      <c r="FLQ128" s="244"/>
      <c r="FLR128" s="244"/>
      <c r="FLS128" s="244"/>
      <c r="FLT128" s="201"/>
      <c r="FLU128" s="210"/>
      <c r="FLV128" s="15"/>
      <c r="FLW128" s="15"/>
      <c r="FLX128" s="15"/>
      <c r="FLY128" s="15"/>
      <c r="FLZ128" s="15"/>
      <c r="FMA128" s="15"/>
      <c r="FMB128" s="15"/>
      <c r="FMC128" s="15"/>
      <c r="FMD128" s="15"/>
      <c r="FME128" s="15"/>
      <c r="FMF128" s="19"/>
      <c r="FMG128" s="15"/>
      <c r="FMH128" s="15"/>
      <c r="FMI128" s="15"/>
      <c r="FMJ128" s="15"/>
      <c r="FMK128" s="15"/>
      <c r="FML128" s="15"/>
      <c r="FMM128" s="19"/>
      <c r="FMN128" s="59"/>
      <c r="FMO128" s="59"/>
      <c r="FMP128" s="52"/>
      <c r="FMQ128" s="52"/>
      <c r="FMR128" s="52"/>
      <c r="FMS128" s="52"/>
      <c r="FMT128" s="52"/>
      <c r="FMU128" s="59"/>
      <c r="FMV128" s="59"/>
      <c r="FMW128" s="59"/>
      <c r="FMX128" s="59"/>
      <c r="FMY128" s="60"/>
      <c r="FMZ128" s="278"/>
      <c r="FNA128" s="243"/>
      <c r="FNB128" s="244"/>
      <c r="FNC128" s="244"/>
      <c r="FND128" s="244"/>
      <c r="FNE128" s="244"/>
      <c r="FNF128" s="244"/>
      <c r="FNG128" s="201"/>
      <c r="FNH128" s="210"/>
      <c r="FNI128" s="15"/>
      <c r="FNJ128" s="15"/>
      <c r="FNK128" s="15"/>
      <c r="FNL128" s="15"/>
      <c r="FNM128" s="15"/>
      <c r="FNN128" s="15"/>
      <c r="FNO128" s="15"/>
      <c r="FNP128" s="15"/>
      <c r="FNQ128" s="15"/>
      <c r="FNR128" s="15"/>
      <c r="FNS128" s="19"/>
      <c r="FNT128" s="15"/>
      <c r="FNU128" s="15"/>
      <c r="FNV128" s="15"/>
      <c r="FNW128" s="15"/>
      <c r="FNX128" s="15"/>
      <c r="FNY128" s="15"/>
      <c r="FNZ128" s="19"/>
      <c r="FOA128" s="59"/>
      <c r="FOB128" s="59"/>
      <c r="FOC128" s="52"/>
      <c r="FOD128" s="52"/>
      <c r="FOE128" s="52"/>
      <c r="FOF128" s="52"/>
      <c r="FOG128" s="52"/>
      <c r="FOH128" s="59"/>
      <c r="FOI128" s="59"/>
      <c r="FOJ128" s="59"/>
      <c r="FOK128" s="59"/>
      <c r="FOL128" s="60"/>
      <c r="FOM128" s="278"/>
      <c r="FON128" s="243"/>
      <c r="FOO128" s="244"/>
      <c r="FOP128" s="244"/>
      <c r="FOQ128" s="244"/>
      <c r="FOR128" s="244"/>
      <c r="FOS128" s="244"/>
      <c r="FOT128" s="201"/>
      <c r="FOU128" s="210"/>
      <c r="FOV128" s="15"/>
      <c r="FOW128" s="15"/>
      <c r="FOX128" s="15"/>
      <c r="FOY128" s="15"/>
      <c r="FOZ128" s="15"/>
      <c r="FPA128" s="15"/>
      <c r="FPB128" s="15"/>
      <c r="FPC128" s="15"/>
      <c r="FPD128" s="15"/>
      <c r="FPE128" s="15"/>
      <c r="FPF128" s="19"/>
      <c r="FPG128" s="15"/>
      <c r="FPH128" s="15"/>
      <c r="FPI128" s="15"/>
      <c r="FPJ128" s="15"/>
      <c r="FPK128" s="15"/>
      <c r="FPL128" s="15"/>
      <c r="FPM128" s="19"/>
      <c r="FPN128" s="59"/>
      <c r="FPO128" s="59"/>
      <c r="FPP128" s="52"/>
      <c r="FPQ128" s="52"/>
      <c r="FPR128" s="52"/>
      <c r="FPS128" s="52"/>
      <c r="FPT128" s="52"/>
      <c r="FPU128" s="59"/>
      <c r="FPV128" s="59"/>
      <c r="FPW128" s="59"/>
      <c r="FPX128" s="59"/>
      <c r="FPY128" s="60"/>
      <c r="FPZ128" s="278"/>
      <c r="FQA128" s="243"/>
      <c r="FQB128" s="244"/>
      <c r="FQC128" s="244"/>
      <c r="FQD128" s="244"/>
      <c r="FQE128" s="244"/>
      <c r="FQF128" s="244"/>
      <c r="FQG128" s="201"/>
      <c r="FQH128" s="210"/>
      <c r="FQI128" s="15"/>
      <c r="FQJ128" s="15"/>
      <c r="FQK128" s="15"/>
      <c r="FQL128" s="15"/>
      <c r="FQM128" s="15"/>
      <c r="FQN128" s="15"/>
      <c r="FQO128" s="15"/>
      <c r="FQP128" s="15"/>
      <c r="FQQ128" s="15"/>
      <c r="FQR128" s="15"/>
      <c r="FQS128" s="19"/>
      <c r="FQT128" s="15"/>
      <c r="FQU128" s="15"/>
      <c r="FQV128" s="15"/>
      <c r="FQW128" s="15"/>
      <c r="FQX128" s="15"/>
      <c r="FQY128" s="15"/>
      <c r="FQZ128" s="19"/>
      <c r="FRA128" s="59"/>
      <c r="FRB128" s="59"/>
      <c r="FRC128" s="52"/>
      <c r="FRD128" s="52"/>
      <c r="FRE128" s="52"/>
      <c r="FRF128" s="52"/>
      <c r="FRG128" s="52"/>
      <c r="FRH128" s="59"/>
      <c r="FRI128" s="59"/>
      <c r="FRJ128" s="59"/>
      <c r="FRK128" s="59"/>
      <c r="FRL128" s="60"/>
      <c r="FRM128" s="278"/>
      <c r="FRN128" s="243"/>
      <c r="FRO128" s="244"/>
      <c r="FRP128" s="244"/>
      <c r="FRQ128" s="244"/>
      <c r="FRR128" s="244"/>
      <c r="FRS128" s="244"/>
      <c r="FRT128" s="201"/>
      <c r="FRU128" s="210"/>
      <c r="FRV128" s="15"/>
      <c r="FRW128" s="15"/>
      <c r="FRX128" s="15"/>
      <c r="FRY128" s="15"/>
      <c r="FRZ128" s="15"/>
      <c r="FSA128" s="15"/>
      <c r="FSB128" s="15"/>
      <c r="FSC128" s="15"/>
      <c r="FSD128" s="15"/>
      <c r="FSE128" s="15"/>
      <c r="FSF128" s="19"/>
      <c r="FSG128" s="15"/>
      <c r="FSH128" s="15"/>
      <c r="FSI128" s="15"/>
      <c r="FSJ128" s="15"/>
      <c r="FSK128" s="15"/>
      <c r="FSL128" s="15"/>
      <c r="FSM128" s="19"/>
      <c r="FSN128" s="59"/>
      <c r="FSO128" s="59"/>
      <c r="FSP128" s="52"/>
      <c r="FSQ128" s="52"/>
      <c r="FSR128" s="52"/>
      <c r="FSS128" s="52"/>
      <c r="FST128" s="52"/>
      <c r="FSU128" s="59"/>
      <c r="FSV128" s="59"/>
      <c r="FSW128" s="59"/>
      <c r="FSX128" s="59"/>
      <c r="FSY128" s="60"/>
      <c r="FSZ128" s="278"/>
      <c r="FTA128" s="243"/>
      <c r="FTB128" s="244"/>
      <c r="FTC128" s="244"/>
      <c r="FTD128" s="244"/>
      <c r="FTE128" s="244"/>
      <c r="FTF128" s="244"/>
      <c r="FTG128" s="201"/>
      <c r="FTH128" s="210"/>
      <c r="FTI128" s="15"/>
      <c r="FTJ128" s="15"/>
      <c r="FTK128" s="15"/>
      <c r="FTL128" s="15"/>
      <c r="FTM128" s="15"/>
      <c r="FTN128" s="15"/>
      <c r="FTO128" s="15"/>
      <c r="FTP128" s="15"/>
      <c r="FTQ128" s="15"/>
      <c r="FTR128" s="15"/>
      <c r="FTS128" s="19"/>
      <c r="FTT128" s="15"/>
      <c r="FTU128" s="15"/>
      <c r="FTV128" s="15"/>
      <c r="FTW128" s="15"/>
      <c r="FTX128" s="15"/>
      <c r="FTY128" s="15"/>
      <c r="FTZ128" s="19"/>
      <c r="FUA128" s="59"/>
      <c r="FUB128" s="59"/>
      <c r="FUC128" s="52"/>
      <c r="FUD128" s="52"/>
      <c r="FUE128" s="52"/>
      <c r="FUF128" s="52"/>
      <c r="FUG128" s="52"/>
      <c r="FUH128" s="59"/>
      <c r="FUI128" s="59"/>
      <c r="FUJ128" s="59"/>
      <c r="FUK128" s="59"/>
      <c r="FUL128" s="60"/>
      <c r="FUM128" s="278"/>
      <c r="FUN128" s="243"/>
      <c r="FUO128" s="244"/>
      <c r="FUP128" s="244"/>
      <c r="FUQ128" s="244"/>
      <c r="FUR128" s="244"/>
      <c r="FUS128" s="244"/>
      <c r="FUT128" s="201"/>
      <c r="FUU128" s="210"/>
      <c r="FUV128" s="15"/>
      <c r="FUW128" s="15"/>
      <c r="FUX128" s="15"/>
      <c r="FUY128" s="15"/>
      <c r="FUZ128" s="15"/>
      <c r="FVA128" s="15"/>
      <c r="FVB128" s="15"/>
      <c r="FVC128" s="15"/>
      <c r="FVD128" s="15"/>
      <c r="FVE128" s="15"/>
      <c r="FVF128" s="19"/>
      <c r="FVG128" s="15"/>
      <c r="FVH128" s="15"/>
      <c r="FVI128" s="15"/>
      <c r="FVJ128" s="15"/>
      <c r="FVK128" s="15"/>
      <c r="FVL128" s="15"/>
      <c r="FVM128" s="19"/>
      <c r="FVN128" s="59"/>
      <c r="FVO128" s="59"/>
      <c r="FVP128" s="52"/>
      <c r="FVQ128" s="52"/>
      <c r="FVR128" s="52"/>
      <c r="FVS128" s="52"/>
      <c r="FVT128" s="52"/>
      <c r="FVU128" s="59"/>
      <c r="FVV128" s="59"/>
      <c r="FVW128" s="59"/>
      <c r="FVX128" s="59"/>
      <c r="FVY128" s="60"/>
      <c r="FVZ128" s="278"/>
      <c r="FWA128" s="243"/>
      <c r="FWB128" s="244"/>
      <c r="FWC128" s="244"/>
      <c r="FWD128" s="244"/>
      <c r="FWE128" s="244"/>
      <c r="FWF128" s="244"/>
      <c r="FWG128" s="201"/>
      <c r="FWH128" s="210"/>
      <c r="FWI128" s="15"/>
      <c r="FWJ128" s="15"/>
      <c r="FWK128" s="15"/>
      <c r="FWL128" s="15"/>
      <c r="FWM128" s="15"/>
      <c r="FWN128" s="15"/>
      <c r="FWO128" s="15"/>
      <c r="FWP128" s="15"/>
      <c r="FWQ128" s="15"/>
      <c r="FWR128" s="15"/>
      <c r="FWS128" s="19"/>
      <c r="FWT128" s="15"/>
      <c r="FWU128" s="15"/>
      <c r="FWV128" s="15"/>
      <c r="FWW128" s="15"/>
      <c r="FWX128" s="15"/>
      <c r="FWY128" s="15"/>
      <c r="FWZ128" s="19"/>
      <c r="FXA128" s="59"/>
      <c r="FXB128" s="59"/>
      <c r="FXC128" s="52"/>
      <c r="FXD128" s="52"/>
      <c r="FXE128" s="52"/>
      <c r="FXF128" s="52"/>
      <c r="FXG128" s="52"/>
      <c r="FXH128" s="59"/>
      <c r="FXI128" s="59"/>
      <c r="FXJ128" s="59"/>
      <c r="FXK128" s="59"/>
      <c r="FXL128" s="60"/>
      <c r="FXM128" s="278"/>
      <c r="FXN128" s="243"/>
      <c r="FXO128" s="244"/>
      <c r="FXP128" s="244"/>
      <c r="FXQ128" s="244"/>
      <c r="FXR128" s="244"/>
      <c r="FXS128" s="244"/>
      <c r="FXT128" s="201"/>
      <c r="FXU128" s="210"/>
      <c r="FXV128" s="15"/>
      <c r="FXW128" s="15"/>
      <c r="FXX128" s="15"/>
      <c r="FXY128" s="15"/>
      <c r="FXZ128" s="15"/>
      <c r="FYA128" s="15"/>
      <c r="FYB128" s="15"/>
      <c r="FYC128" s="15"/>
      <c r="FYD128" s="15"/>
      <c r="FYE128" s="15"/>
      <c r="FYF128" s="19"/>
      <c r="FYG128" s="15"/>
      <c r="FYH128" s="15"/>
      <c r="FYI128" s="15"/>
      <c r="FYJ128" s="15"/>
      <c r="FYK128" s="15"/>
      <c r="FYL128" s="15"/>
      <c r="FYM128" s="19"/>
      <c r="FYN128" s="59"/>
      <c r="FYO128" s="59"/>
      <c r="FYP128" s="52"/>
      <c r="FYQ128" s="52"/>
      <c r="FYR128" s="52"/>
      <c r="FYS128" s="52"/>
      <c r="FYT128" s="52"/>
      <c r="FYU128" s="59"/>
      <c r="FYV128" s="59"/>
      <c r="FYW128" s="59"/>
      <c r="FYX128" s="59"/>
      <c r="FYY128" s="60"/>
      <c r="FYZ128" s="278"/>
      <c r="FZA128" s="243"/>
      <c r="FZB128" s="244"/>
      <c r="FZC128" s="244"/>
      <c r="FZD128" s="244"/>
      <c r="FZE128" s="244"/>
      <c r="FZF128" s="244"/>
      <c r="FZG128" s="201"/>
      <c r="FZH128" s="210"/>
      <c r="FZI128" s="15"/>
      <c r="FZJ128" s="15"/>
      <c r="FZK128" s="15"/>
      <c r="FZL128" s="15"/>
      <c r="FZM128" s="15"/>
      <c r="FZN128" s="15"/>
      <c r="FZO128" s="15"/>
      <c r="FZP128" s="15"/>
      <c r="FZQ128" s="15"/>
      <c r="FZR128" s="15"/>
      <c r="FZS128" s="19"/>
      <c r="FZT128" s="15"/>
      <c r="FZU128" s="15"/>
      <c r="FZV128" s="15"/>
      <c r="FZW128" s="15"/>
      <c r="FZX128" s="15"/>
      <c r="FZY128" s="15"/>
      <c r="FZZ128" s="19"/>
      <c r="GAA128" s="59"/>
      <c r="GAB128" s="59"/>
      <c r="GAC128" s="52"/>
      <c r="GAD128" s="52"/>
      <c r="GAE128" s="52"/>
      <c r="GAF128" s="52"/>
      <c r="GAG128" s="52"/>
      <c r="GAH128" s="59"/>
      <c r="GAI128" s="59"/>
      <c r="GAJ128" s="59"/>
      <c r="GAK128" s="59"/>
      <c r="GAL128" s="60"/>
      <c r="GAM128" s="278"/>
      <c r="GAN128" s="243"/>
      <c r="GAO128" s="244"/>
      <c r="GAP128" s="244"/>
      <c r="GAQ128" s="244"/>
      <c r="GAR128" s="244"/>
      <c r="GAS128" s="244"/>
      <c r="GAT128" s="201"/>
      <c r="GAU128" s="210"/>
      <c r="GAV128" s="15"/>
      <c r="GAW128" s="15"/>
      <c r="GAX128" s="15"/>
      <c r="GAY128" s="15"/>
      <c r="GAZ128" s="15"/>
      <c r="GBA128" s="15"/>
      <c r="GBB128" s="15"/>
      <c r="GBC128" s="15"/>
      <c r="GBD128" s="15"/>
      <c r="GBE128" s="15"/>
      <c r="GBF128" s="19"/>
      <c r="GBG128" s="15"/>
      <c r="GBH128" s="15"/>
      <c r="GBI128" s="15"/>
      <c r="GBJ128" s="15"/>
      <c r="GBK128" s="15"/>
      <c r="GBL128" s="15"/>
      <c r="GBM128" s="19"/>
      <c r="GBN128" s="59"/>
      <c r="GBO128" s="59"/>
      <c r="GBP128" s="52"/>
      <c r="GBQ128" s="52"/>
      <c r="GBR128" s="52"/>
      <c r="GBS128" s="52"/>
      <c r="GBT128" s="52"/>
      <c r="GBU128" s="59"/>
      <c r="GBV128" s="59"/>
      <c r="GBW128" s="59"/>
      <c r="GBX128" s="59"/>
      <c r="GBY128" s="60"/>
      <c r="GBZ128" s="278"/>
      <c r="GCA128" s="243"/>
      <c r="GCB128" s="244"/>
      <c r="GCC128" s="244"/>
      <c r="GCD128" s="244"/>
      <c r="GCE128" s="244"/>
      <c r="GCF128" s="244"/>
      <c r="GCG128" s="201"/>
      <c r="GCH128" s="210"/>
      <c r="GCI128" s="15"/>
      <c r="GCJ128" s="15"/>
      <c r="GCK128" s="15"/>
      <c r="GCL128" s="15"/>
      <c r="GCM128" s="15"/>
      <c r="GCN128" s="15"/>
      <c r="GCO128" s="15"/>
      <c r="GCP128" s="15"/>
      <c r="GCQ128" s="15"/>
      <c r="GCR128" s="15"/>
      <c r="GCS128" s="19"/>
      <c r="GCT128" s="15"/>
      <c r="GCU128" s="15"/>
      <c r="GCV128" s="15"/>
      <c r="GCW128" s="15"/>
      <c r="GCX128" s="15"/>
      <c r="GCY128" s="15"/>
      <c r="GCZ128" s="19"/>
      <c r="GDA128" s="59"/>
      <c r="GDB128" s="59"/>
      <c r="GDC128" s="52"/>
      <c r="GDD128" s="52"/>
      <c r="GDE128" s="52"/>
      <c r="GDF128" s="52"/>
      <c r="GDG128" s="52"/>
      <c r="GDH128" s="59"/>
      <c r="GDI128" s="59"/>
      <c r="GDJ128" s="59"/>
      <c r="GDK128" s="59"/>
      <c r="GDL128" s="60"/>
      <c r="GDM128" s="278"/>
      <c r="GDN128" s="243"/>
      <c r="GDO128" s="244"/>
      <c r="GDP128" s="244"/>
      <c r="GDQ128" s="244"/>
      <c r="GDR128" s="244"/>
      <c r="GDS128" s="244"/>
      <c r="GDT128" s="201"/>
      <c r="GDU128" s="210"/>
      <c r="GDV128" s="15"/>
      <c r="GDW128" s="15"/>
      <c r="GDX128" s="15"/>
      <c r="GDY128" s="15"/>
      <c r="GDZ128" s="15"/>
      <c r="GEA128" s="15"/>
      <c r="GEB128" s="15"/>
      <c r="GEC128" s="15"/>
      <c r="GED128" s="15"/>
      <c r="GEE128" s="15"/>
      <c r="GEF128" s="19"/>
      <c r="GEG128" s="15"/>
      <c r="GEH128" s="15"/>
      <c r="GEI128" s="15"/>
      <c r="GEJ128" s="15"/>
      <c r="GEK128" s="15"/>
      <c r="GEL128" s="15"/>
      <c r="GEM128" s="19"/>
      <c r="GEN128" s="59"/>
      <c r="GEO128" s="59"/>
      <c r="GEP128" s="52"/>
      <c r="GEQ128" s="52"/>
      <c r="GER128" s="52"/>
      <c r="GES128" s="52"/>
      <c r="GET128" s="52"/>
      <c r="GEU128" s="59"/>
      <c r="GEV128" s="59"/>
      <c r="GEW128" s="59"/>
      <c r="GEX128" s="59"/>
      <c r="GEY128" s="60"/>
      <c r="GEZ128" s="278"/>
      <c r="GFA128" s="243"/>
      <c r="GFB128" s="244"/>
      <c r="GFC128" s="244"/>
      <c r="GFD128" s="244"/>
      <c r="GFE128" s="244"/>
      <c r="GFF128" s="244"/>
      <c r="GFG128" s="201"/>
      <c r="GFH128" s="210"/>
      <c r="GFI128" s="15"/>
      <c r="GFJ128" s="15"/>
      <c r="GFK128" s="15"/>
      <c r="GFL128" s="15"/>
      <c r="GFM128" s="15"/>
      <c r="GFN128" s="15"/>
      <c r="GFO128" s="15"/>
      <c r="GFP128" s="15"/>
      <c r="GFQ128" s="15"/>
      <c r="GFR128" s="15"/>
      <c r="GFS128" s="19"/>
      <c r="GFT128" s="15"/>
      <c r="GFU128" s="15"/>
      <c r="GFV128" s="15"/>
      <c r="GFW128" s="15"/>
      <c r="GFX128" s="15"/>
      <c r="GFY128" s="15"/>
      <c r="GFZ128" s="19"/>
      <c r="GGA128" s="59"/>
      <c r="GGB128" s="59"/>
      <c r="GGC128" s="52"/>
      <c r="GGD128" s="52"/>
      <c r="GGE128" s="52"/>
      <c r="GGF128" s="52"/>
      <c r="GGG128" s="52"/>
      <c r="GGH128" s="59"/>
      <c r="GGI128" s="59"/>
      <c r="GGJ128" s="59"/>
      <c r="GGK128" s="59"/>
      <c r="GGL128" s="60"/>
      <c r="GGM128" s="278"/>
      <c r="GGN128" s="243"/>
      <c r="GGO128" s="244"/>
      <c r="GGP128" s="244"/>
      <c r="GGQ128" s="244"/>
      <c r="GGR128" s="244"/>
      <c r="GGS128" s="244"/>
      <c r="GGT128" s="201"/>
      <c r="GGU128" s="210"/>
      <c r="GGV128" s="15"/>
      <c r="GGW128" s="15"/>
      <c r="GGX128" s="15"/>
      <c r="GGY128" s="15"/>
      <c r="GGZ128" s="15"/>
      <c r="GHA128" s="15"/>
      <c r="GHB128" s="15"/>
      <c r="GHC128" s="15"/>
      <c r="GHD128" s="15"/>
      <c r="GHE128" s="15"/>
      <c r="GHF128" s="19"/>
      <c r="GHG128" s="15"/>
      <c r="GHH128" s="15"/>
      <c r="GHI128" s="15"/>
      <c r="GHJ128" s="15"/>
      <c r="GHK128" s="15"/>
      <c r="GHL128" s="15"/>
      <c r="GHM128" s="19"/>
      <c r="GHN128" s="59"/>
      <c r="GHO128" s="59"/>
      <c r="GHP128" s="52"/>
      <c r="GHQ128" s="52"/>
      <c r="GHR128" s="52"/>
      <c r="GHS128" s="52"/>
      <c r="GHT128" s="52"/>
      <c r="GHU128" s="59"/>
      <c r="GHV128" s="59"/>
      <c r="GHW128" s="59"/>
      <c r="GHX128" s="59"/>
      <c r="GHY128" s="60"/>
      <c r="GHZ128" s="278"/>
      <c r="GIA128" s="243"/>
      <c r="GIB128" s="244"/>
      <c r="GIC128" s="244"/>
      <c r="GID128" s="244"/>
      <c r="GIE128" s="244"/>
      <c r="GIF128" s="244"/>
      <c r="GIG128" s="201"/>
      <c r="GIH128" s="210"/>
      <c r="GII128" s="15"/>
      <c r="GIJ128" s="15"/>
      <c r="GIK128" s="15"/>
      <c r="GIL128" s="15"/>
      <c r="GIM128" s="15"/>
      <c r="GIN128" s="15"/>
      <c r="GIO128" s="15"/>
      <c r="GIP128" s="15"/>
      <c r="GIQ128" s="15"/>
      <c r="GIR128" s="15"/>
      <c r="GIS128" s="19"/>
      <c r="GIT128" s="15"/>
      <c r="GIU128" s="15"/>
      <c r="GIV128" s="15"/>
      <c r="GIW128" s="15"/>
      <c r="GIX128" s="15"/>
      <c r="GIY128" s="15"/>
      <c r="GIZ128" s="19"/>
      <c r="GJA128" s="59"/>
      <c r="GJB128" s="59"/>
      <c r="GJC128" s="52"/>
      <c r="GJD128" s="52"/>
      <c r="GJE128" s="52"/>
      <c r="GJF128" s="52"/>
      <c r="GJG128" s="52"/>
      <c r="GJH128" s="59"/>
      <c r="GJI128" s="59"/>
      <c r="GJJ128" s="59"/>
      <c r="GJK128" s="59"/>
      <c r="GJL128" s="60"/>
      <c r="GJM128" s="278"/>
      <c r="GJN128" s="243"/>
      <c r="GJO128" s="244"/>
      <c r="GJP128" s="244"/>
      <c r="GJQ128" s="244"/>
      <c r="GJR128" s="244"/>
      <c r="GJS128" s="244"/>
      <c r="GJT128" s="201"/>
      <c r="GJU128" s="210"/>
      <c r="GJV128" s="15"/>
      <c r="GJW128" s="15"/>
      <c r="GJX128" s="15"/>
      <c r="GJY128" s="15"/>
      <c r="GJZ128" s="15"/>
      <c r="GKA128" s="15"/>
      <c r="GKB128" s="15"/>
      <c r="GKC128" s="15"/>
      <c r="GKD128" s="15"/>
      <c r="GKE128" s="15"/>
      <c r="GKF128" s="19"/>
      <c r="GKG128" s="15"/>
      <c r="GKH128" s="15"/>
      <c r="GKI128" s="15"/>
      <c r="GKJ128" s="15"/>
      <c r="GKK128" s="15"/>
      <c r="GKL128" s="15"/>
      <c r="GKM128" s="19"/>
      <c r="GKN128" s="59"/>
      <c r="GKO128" s="59"/>
      <c r="GKP128" s="52"/>
      <c r="GKQ128" s="52"/>
      <c r="GKR128" s="52"/>
      <c r="GKS128" s="52"/>
      <c r="GKT128" s="52"/>
      <c r="GKU128" s="59"/>
      <c r="GKV128" s="59"/>
      <c r="GKW128" s="59"/>
      <c r="GKX128" s="59"/>
      <c r="GKY128" s="60"/>
      <c r="GKZ128" s="278"/>
      <c r="GLA128" s="243"/>
      <c r="GLB128" s="244"/>
      <c r="GLC128" s="244"/>
      <c r="GLD128" s="244"/>
      <c r="GLE128" s="244"/>
      <c r="GLF128" s="244"/>
      <c r="GLG128" s="201"/>
      <c r="GLH128" s="210"/>
      <c r="GLI128" s="15"/>
      <c r="GLJ128" s="15"/>
      <c r="GLK128" s="15"/>
      <c r="GLL128" s="15"/>
      <c r="GLM128" s="15"/>
      <c r="GLN128" s="15"/>
      <c r="GLO128" s="15"/>
      <c r="GLP128" s="15"/>
      <c r="GLQ128" s="15"/>
      <c r="GLR128" s="15"/>
      <c r="GLS128" s="19"/>
      <c r="GLT128" s="15"/>
      <c r="GLU128" s="15"/>
      <c r="GLV128" s="15"/>
      <c r="GLW128" s="15"/>
      <c r="GLX128" s="15"/>
      <c r="GLY128" s="15"/>
      <c r="GLZ128" s="19"/>
      <c r="GMA128" s="59"/>
      <c r="GMB128" s="59"/>
      <c r="GMC128" s="52"/>
      <c r="GMD128" s="52"/>
      <c r="GME128" s="52"/>
      <c r="GMF128" s="52"/>
      <c r="GMG128" s="52"/>
      <c r="GMH128" s="59"/>
      <c r="GMI128" s="59"/>
      <c r="GMJ128" s="59"/>
      <c r="GMK128" s="59"/>
      <c r="GML128" s="60"/>
      <c r="GMM128" s="278"/>
      <c r="GMN128" s="243"/>
      <c r="GMO128" s="244"/>
      <c r="GMP128" s="244"/>
      <c r="GMQ128" s="244"/>
      <c r="GMR128" s="244"/>
      <c r="GMS128" s="244"/>
      <c r="GMT128" s="201"/>
      <c r="GMU128" s="210"/>
      <c r="GMV128" s="15"/>
      <c r="GMW128" s="15"/>
      <c r="GMX128" s="15"/>
      <c r="GMY128" s="15"/>
      <c r="GMZ128" s="15"/>
      <c r="GNA128" s="15"/>
      <c r="GNB128" s="15"/>
      <c r="GNC128" s="15"/>
      <c r="GND128" s="15"/>
      <c r="GNE128" s="15"/>
      <c r="GNF128" s="19"/>
      <c r="GNG128" s="15"/>
      <c r="GNH128" s="15"/>
      <c r="GNI128" s="15"/>
      <c r="GNJ128" s="15"/>
      <c r="GNK128" s="15"/>
      <c r="GNL128" s="15"/>
      <c r="GNM128" s="19"/>
      <c r="GNN128" s="59"/>
      <c r="GNO128" s="59"/>
      <c r="GNP128" s="52"/>
      <c r="GNQ128" s="52"/>
      <c r="GNR128" s="52"/>
      <c r="GNS128" s="52"/>
      <c r="GNT128" s="52"/>
      <c r="GNU128" s="59"/>
      <c r="GNV128" s="59"/>
      <c r="GNW128" s="59"/>
      <c r="GNX128" s="59"/>
      <c r="GNY128" s="60"/>
      <c r="GNZ128" s="278"/>
      <c r="GOA128" s="243"/>
      <c r="GOB128" s="244"/>
      <c r="GOC128" s="244"/>
      <c r="GOD128" s="244"/>
      <c r="GOE128" s="244"/>
      <c r="GOF128" s="244"/>
      <c r="GOG128" s="201"/>
      <c r="GOH128" s="210"/>
      <c r="GOI128" s="15"/>
      <c r="GOJ128" s="15"/>
      <c r="GOK128" s="15"/>
      <c r="GOL128" s="15"/>
      <c r="GOM128" s="15"/>
      <c r="GON128" s="15"/>
      <c r="GOO128" s="15"/>
      <c r="GOP128" s="15"/>
      <c r="GOQ128" s="15"/>
      <c r="GOR128" s="15"/>
      <c r="GOS128" s="19"/>
      <c r="GOT128" s="15"/>
      <c r="GOU128" s="15"/>
      <c r="GOV128" s="15"/>
      <c r="GOW128" s="15"/>
      <c r="GOX128" s="15"/>
      <c r="GOY128" s="15"/>
      <c r="GOZ128" s="19"/>
      <c r="GPA128" s="59"/>
      <c r="GPB128" s="59"/>
      <c r="GPC128" s="52"/>
      <c r="GPD128" s="52"/>
      <c r="GPE128" s="52"/>
      <c r="GPF128" s="52"/>
      <c r="GPG128" s="52"/>
      <c r="GPH128" s="59"/>
      <c r="GPI128" s="59"/>
      <c r="GPJ128" s="59"/>
      <c r="GPK128" s="59"/>
      <c r="GPL128" s="60"/>
      <c r="GPM128" s="278"/>
      <c r="GPN128" s="243"/>
      <c r="GPO128" s="244"/>
      <c r="GPP128" s="244"/>
      <c r="GPQ128" s="244"/>
      <c r="GPR128" s="244"/>
      <c r="GPS128" s="244"/>
      <c r="GPT128" s="201"/>
      <c r="GPU128" s="210"/>
      <c r="GPV128" s="15"/>
      <c r="GPW128" s="15"/>
      <c r="GPX128" s="15"/>
      <c r="GPY128" s="15"/>
      <c r="GPZ128" s="15"/>
      <c r="GQA128" s="15"/>
      <c r="GQB128" s="15"/>
      <c r="GQC128" s="15"/>
      <c r="GQD128" s="15"/>
      <c r="GQE128" s="15"/>
      <c r="GQF128" s="19"/>
      <c r="GQG128" s="15"/>
      <c r="GQH128" s="15"/>
      <c r="GQI128" s="15"/>
      <c r="GQJ128" s="15"/>
      <c r="GQK128" s="15"/>
      <c r="GQL128" s="15"/>
      <c r="GQM128" s="19"/>
      <c r="GQN128" s="59"/>
      <c r="GQO128" s="59"/>
      <c r="GQP128" s="52"/>
      <c r="GQQ128" s="52"/>
      <c r="GQR128" s="52"/>
      <c r="GQS128" s="52"/>
      <c r="GQT128" s="52"/>
      <c r="GQU128" s="59"/>
      <c r="GQV128" s="59"/>
      <c r="GQW128" s="59"/>
      <c r="GQX128" s="59"/>
      <c r="GQY128" s="60"/>
      <c r="GQZ128" s="278"/>
      <c r="GRA128" s="243"/>
      <c r="GRB128" s="244"/>
      <c r="GRC128" s="244"/>
      <c r="GRD128" s="244"/>
      <c r="GRE128" s="244"/>
      <c r="GRF128" s="244"/>
      <c r="GRG128" s="201"/>
      <c r="GRH128" s="210"/>
      <c r="GRI128" s="15"/>
      <c r="GRJ128" s="15"/>
      <c r="GRK128" s="15"/>
      <c r="GRL128" s="15"/>
      <c r="GRM128" s="15"/>
      <c r="GRN128" s="15"/>
      <c r="GRO128" s="15"/>
      <c r="GRP128" s="15"/>
      <c r="GRQ128" s="15"/>
      <c r="GRR128" s="15"/>
      <c r="GRS128" s="19"/>
      <c r="GRT128" s="15"/>
      <c r="GRU128" s="15"/>
      <c r="GRV128" s="15"/>
      <c r="GRW128" s="15"/>
      <c r="GRX128" s="15"/>
      <c r="GRY128" s="15"/>
      <c r="GRZ128" s="19"/>
      <c r="GSA128" s="59"/>
      <c r="GSB128" s="59"/>
      <c r="GSC128" s="52"/>
      <c r="GSD128" s="52"/>
      <c r="GSE128" s="52"/>
      <c r="GSF128" s="52"/>
      <c r="GSG128" s="52"/>
      <c r="GSH128" s="59"/>
      <c r="GSI128" s="59"/>
      <c r="GSJ128" s="59"/>
      <c r="GSK128" s="59"/>
      <c r="GSL128" s="60"/>
      <c r="GSM128" s="278"/>
      <c r="GSN128" s="243"/>
      <c r="GSO128" s="244"/>
      <c r="GSP128" s="244"/>
      <c r="GSQ128" s="244"/>
      <c r="GSR128" s="244"/>
      <c r="GSS128" s="244"/>
      <c r="GST128" s="201"/>
      <c r="GSU128" s="210"/>
      <c r="GSV128" s="15"/>
      <c r="GSW128" s="15"/>
      <c r="GSX128" s="15"/>
      <c r="GSY128" s="15"/>
      <c r="GSZ128" s="15"/>
      <c r="GTA128" s="15"/>
      <c r="GTB128" s="15"/>
      <c r="GTC128" s="15"/>
      <c r="GTD128" s="15"/>
      <c r="GTE128" s="15"/>
      <c r="GTF128" s="19"/>
      <c r="GTG128" s="15"/>
      <c r="GTH128" s="15"/>
      <c r="GTI128" s="15"/>
      <c r="GTJ128" s="15"/>
      <c r="GTK128" s="15"/>
      <c r="GTL128" s="15"/>
      <c r="GTM128" s="19"/>
      <c r="GTN128" s="59"/>
      <c r="GTO128" s="59"/>
      <c r="GTP128" s="52"/>
      <c r="GTQ128" s="52"/>
      <c r="GTR128" s="52"/>
      <c r="GTS128" s="52"/>
      <c r="GTT128" s="52"/>
      <c r="GTU128" s="59"/>
      <c r="GTV128" s="59"/>
      <c r="GTW128" s="59"/>
      <c r="GTX128" s="59"/>
      <c r="GTY128" s="60"/>
      <c r="GTZ128" s="278"/>
      <c r="GUA128" s="243"/>
      <c r="GUB128" s="244"/>
      <c r="GUC128" s="244"/>
      <c r="GUD128" s="244"/>
      <c r="GUE128" s="244"/>
      <c r="GUF128" s="244"/>
      <c r="GUG128" s="201"/>
      <c r="GUH128" s="210"/>
      <c r="GUI128" s="15"/>
      <c r="GUJ128" s="15"/>
      <c r="GUK128" s="15"/>
      <c r="GUL128" s="15"/>
      <c r="GUM128" s="15"/>
      <c r="GUN128" s="15"/>
      <c r="GUO128" s="15"/>
      <c r="GUP128" s="15"/>
      <c r="GUQ128" s="15"/>
      <c r="GUR128" s="15"/>
      <c r="GUS128" s="19"/>
      <c r="GUT128" s="15"/>
      <c r="GUU128" s="15"/>
      <c r="GUV128" s="15"/>
      <c r="GUW128" s="15"/>
      <c r="GUX128" s="15"/>
      <c r="GUY128" s="15"/>
      <c r="GUZ128" s="19"/>
      <c r="GVA128" s="59"/>
      <c r="GVB128" s="59"/>
      <c r="GVC128" s="52"/>
      <c r="GVD128" s="52"/>
      <c r="GVE128" s="52"/>
      <c r="GVF128" s="52"/>
      <c r="GVG128" s="52"/>
      <c r="GVH128" s="59"/>
      <c r="GVI128" s="59"/>
      <c r="GVJ128" s="59"/>
      <c r="GVK128" s="59"/>
      <c r="GVL128" s="60"/>
      <c r="GVM128" s="278"/>
      <c r="GVN128" s="243"/>
      <c r="GVO128" s="244"/>
      <c r="GVP128" s="244"/>
      <c r="GVQ128" s="244"/>
      <c r="GVR128" s="244"/>
      <c r="GVS128" s="244"/>
      <c r="GVT128" s="201"/>
      <c r="GVU128" s="210"/>
      <c r="GVV128" s="15"/>
      <c r="GVW128" s="15"/>
      <c r="GVX128" s="15"/>
      <c r="GVY128" s="15"/>
      <c r="GVZ128" s="15"/>
      <c r="GWA128" s="15"/>
      <c r="GWB128" s="15"/>
      <c r="GWC128" s="15"/>
      <c r="GWD128" s="15"/>
      <c r="GWE128" s="15"/>
      <c r="GWF128" s="19"/>
      <c r="GWG128" s="15"/>
      <c r="GWH128" s="15"/>
      <c r="GWI128" s="15"/>
      <c r="GWJ128" s="15"/>
      <c r="GWK128" s="15"/>
      <c r="GWL128" s="15"/>
      <c r="GWM128" s="19"/>
      <c r="GWN128" s="59"/>
      <c r="GWO128" s="59"/>
      <c r="GWP128" s="52"/>
      <c r="GWQ128" s="52"/>
      <c r="GWR128" s="52"/>
      <c r="GWS128" s="52"/>
      <c r="GWT128" s="52"/>
      <c r="GWU128" s="59"/>
      <c r="GWV128" s="59"/>
      <c r="GWW128" s="59"/>
      <c r="GWX128" s="59"/>
      <c r="GWY128" s="60"/>
      <c r="GWZ128" s="278"/>
      <c r="GXA128" s="243"/>
      <c r="GXB128" s="244"/>
      <c r="GXC128" s="244"/>
      <c r="GXD128" s="244"/>
      <c r="GXE128" s="244"/>
      <c r="GXF128" s="244"/>
      <c r="GXG128" s="201"/>
      <c r="GXH128" s="210"/>
      <c r="GXI128" s="15"/>
      <c r="GXJ128" s="15"/>
      <c r="GXK128" s="15"/>
      <c r="GXL128" s="15"/>
      <c r="GXM128" s="15"/>
      <c r="GXN128" s="15"/>
      <c r="GXO128" s="15"/>
      <c r="GXP128" s="15"/>
      <c r="GXQ128" s="15"/>
      <c r="GXR128" s="15"/>
      <c r="GXS128" s="19"/>
      <c r="GXT128" s="15"/>
      <c r="GXU128" s="15"/>
      <c r="GXV128" s="15"/>
      <c r="GXW128" s="15"/>
      <c r="GXX128" s="15"/>
      <c r="GXY128" s="15"/>
      <c r="GXZ128" s="19"/>
      <c r="GYA128" s="59"/>
      <c r="GYB128" s="59"/>
      <c r="GYC128" s="52"/>
      <c r="GYD128" s="52"/>
      <c r="GYE128" s="52"/>
      <c r="GYF128" s="52"/>
      <c r="GYG128" s="52"/>
      <c r="GYH128" s="59"/>
      <c r="GYI128" s="59"/>
      <c r="GYJ128" s="59"/>
      <c r="GYK128" s="59"/>
      <c r="GYL128" s="60"/>
      <c r="GYM128" s="278"/>
      <c r="GYN128" s="243"/>
      <c r="GYO128" s="244"/>
      <c r="GYP128" s="244"/>
      <c r="GYQ128" s="244"/>
      <c r="GYR128" s="244"/>
      <c r="GYS128" s="244"/>
      <c r="GYT128" s="201"/>
      <c r="GYU128" s="210"/>
      <c r="GYV128" s="15"/>
      <c r="GYW128" s="15"/>
      <c r="GYX128" s="15"/>
      <c r="GYY128" s="15"/>
      <c r="GYZ128" s="15"/>
      <c r="GZA128" s="15"/>
      <c r="GZB128" s="15"/>
      <c r="GZC128" s="15"/>
      <c r="GZD128" s="15"/>
      <c r="GZE128" s="15"/>
      <c r="GZF128" s="19"/>
      <c r="GZG128" s="15"/>
      <c r="GZH128" s="15"/>
      <c r="GZI128" s="15"/>
      <c r="GZJ128" s="15"/>
      <c r="GZK128" s="15"/>
      <c r="GZL128" s="15"/>
      <c r="GZM128" s="19"/>
      <c r="GZN128" s="59"/>
      <c r="GZO128" s="59"/>
      <c r="GZP128" s="52"/>
      <c r="GZQ128" s="52"/>
      <c r="GZR128" s="52"/>
      <c r="GZS128" s="52"/>
      <c r="GZT128" s="52"/>
      <c r="GZU128" s="59"/>
      <c r="GZV128" s="59"/>
      <c r="GZW128" s="59"/>
      <c r="GZX128" s="59"/>
      <c r="GZY128" s="60"/>
      <c r="GZZ128" s="278"/>
      <c r="HAA128" s="243"/>
      <c r="HAB128" s="244"/>
      <c r="HAC128" s="244"/>
      <c r="HAD128" s="244"/>
      <c r="HAE128" s="244"/>
      <c r="HAF128" s="244"/>
      <c r="HAG128" s="201"/>
      <c r="HAH128" s="210"/>
      <c r="HAI128" s="15"/>
      <c r="HAJ128" s="15"/>
      <c r="HAK128" s="15"/>
      <c r="HAL128" s="15"/>
      <c r="HAM128" s="15"/>
      <c r="HAN128" s="15"/>
      <c r="HAO128" s="15"/>
      <c r="HAP128" s="15"/>
      <c r="HAQ128" s="15"/>
      <c r="HAR128" s="15"/>
      <c r="HAS128" s="19"/>
      <c r="HAT128" s="15"/>
      <c r="HAU128" s="15"/>
      <c r="HAV128" s="15"/>
      <c r="HAW128" s="15"/>
      <c r="HAX128" s="15"/>
      <c r="HAY128" s="15"/>
      <c r="HAZ128" s="19"/>
      <c r="HBA128" s="59"/>
      <c r="HBB128" s="59"/>
      <c r="HBC128" s="52"/>
      <c r="HBD128" s="52"/>
      <c r="HBE128" s="52"/>
      <c r="HBF128" s="52"/>
      <c r="HBG128" s="52"/>
      <c r="HBH128" s="59"/>
      <c r="HBI128" s="59"/>
      <c r="HBJ128" s="59"/>
      <c r="HBK128" s="59"/>
      <c r="HBL128" s="60"/>
      <c r="HBM128" s="278"/>
      <c r="HBN128" s="243"/>
      <c r="HBO128" s="244"/>
      <c r="HBP128" s="244"/>
      <c r="HBQ128" s="244"/>
      <c r="HBR128" s="244"/>
      <c r="HBS128" s="244"/>
      <c r="HBT128" s="201"/>
      <c r="HBU128" s="210"/>
      <c r="HBV128" s="15"/>
      <c r="HBW128" s="15"/>
      <c r="HBX128" s="15"/>
      <c r="HBY128" s="15"/>
      <c r="HBZ128" s="15"/>
      <c r="HCA128" s="15"/>
      <c r="HCB128" s="15"/>
      <c r="HCC128" s="15"/>
      <c r="HCD128" s="15"/>
      <c r="HCE128" s="15"/>
      <c r="HCF128" s="19"/>
      <c r="HCG128" s="15"/>
      <c r="HCH128" s="15"/>
      <c r="HCI128" s="15"/>
      <c r="HCJ128" s="15"/>
      <c r="HCK128" s="15"/>
      <c r="HCL128" s="15"/>
      <c r="HCM128" s="19"/>
      <c r="HCN128" s="59"/>
      <c r="HCO128" s="59"/>
      <c r="HCP128" s="52"/>
      <c r="HCQ128" s="52"/>
      <c r="HCR128" s="52"/>
      <c r="HCS128" s="52"/>
      <c r="HCT128" s="52"/>
      <c r="HCU128" s="59"/>
      <c r="HCV128" s="59"/>
      <c r="HCW128" s="59"/>
      <c r="HCX128" s="59"/>
      <c r="HCY128" s="60"/>
      <c r="HCZ128" s="278"/>
      <c r="HDA128" s="243"/>
      <c r="HDB128" s="244"/>
      <c r="HDC128" s="244"/>
      <c r="HDD128" s="244"/>
      <c r="HDE128" s="244"/>
      <c r="HDF128" s="244"/>
      <c r="HDG128" s="201"/>
      <c r="HDH128" s="210"/>
      <c r="HDI128" s="15"/>
      <c r="HDJ128" s="15"/>
      <c r="HDK128" s="15"/>
      <c r="HDL128" s="15"/>
      <c r="HDM128" s="15"/>
      <c r="HDN128" s="15"/>
      <c r="HDO128" s="15"/>
      <c r="HDP128" s="15"/>
      <c r="HDQ128" s="15"/>
      <c r="HDR128" s="15"/>
      <c r="HDS128" s="19"/>
      <c r="HDT128" s="15"/>
      <c r="HDU128" s="15"/>
      <c r="HDV128" s="15"/>
      <c r="HDW128" s="15"/>
      <c r="HDX128" s="15"/>
      <c r="HDY128" s="15"/>
      <c r="HDZ128" s="19"/>
      <c r="HEA128" s="59"/>
      <c r="HEB128" s="59"/>
      <c r="HEC128" s="52"/>
      <c r="HED128" s="52"/>
      <c r="HEE128" s="52"/>
      <c r="HEF128" s="52"/>
      <c r="HEG128" s="52"/>
      <c r="HEH128" s="59"/>
      <c r="HEI128" s="59"/>
      <c r="HEJ128" s="59"/>
      <c r="HEK128" s="59"/>
      <c r="HEL128" s="60"/>
      <c r="HEM128" s="278"/>
      <c r="HEN128" s="243"/>
      <c r="HEO128" s="244"/>
      <c r="HEP128" s="244"/>
      <c r="HEQ128" s="244"/>
      <c r="HER128" s="244"/>
      <c r="HES128" s="244"/>
      <c r="HET128" s="201"/>
      <c r="HEU128" s="210"/>
      <c r="HEV128" s="15"/>
      <c r="HEW128" s="15"/>
      <c r="HEX128" s="15"/>
      <c r="HEY128" s="15"/>
      <c r="HEZ128" s="15"/>
      <c r="HFA128" s="15"/>
      <c r="HFB128" s="15"/>
      <c r="HFC128" s="15"/>
      <c r="HFD128" s="15"/>
      <c r="HFE128" s="15"/>
      <c r="HFF128" s="19"/>
      <c r="HFG128" s="15"/>
      <c r="HFH128" s="15"/>
      <c r="HFI128" s="15"/>
      <c r="HFJ128" s="15"/>
      <c r="HFK128" s="15"/>
      <c r="HFL128" s="15"/>
      <c r="HFM128" s="19"/>
      <c r="HFN128" s="59"/>
      <c r="HFO128" s="59"/>
      <c r="HFP128" s="52"/>
      <c r="HFQ128" s="52"/>
      <c r="HFR128" s="52"/>
      <c r="HFS128" s="52"/>
      <c r="HFT128" s="52"/>
      <c r="HFU128" s="59"/>
      <c r="HFV128" s="59"/>
      <c r="HFW128" s="59"/>
      <c r="HFX128" s="59"/>
      <c r="HFY128" s="60"/>
      <c r="HFZ128" s="278"/>
      <c r="HGA128" s="243"/>
      <c r="HGB128" s="244"/>
      <c r="HGC128" s="244"/>
      <c r="HGD128" s="244"/>
      <c r="HGE128" s="244"/>
      <c r="HGF128" s="244"/>
      <c r="HGG128" s="201"/>
      <c r="HGH128" s="210"/>
      <c r="HGI128" s="15"/>
      <c r="HGJ128" s="15"/>
      <c r="HGK128" s="15"/>
      <c r="HGL128" s="15"/>
      <c r="HGM128" s="15"/>
      <c r="HGN128" s="15"/>
      <c r="HGO128" s="15"/>
      <c r="HGP128" s="15"/>
      <c r="HGQ128" s="15"/>
      <c r="HGR128" s="15"/>
      <c r="HGS128" s="19"/>
      <c r="HGT128" s="15"/>
      <c r="HGU128" s="15"/>
      <c r="HGV128" s="15"/>
      <c r="HGW128" s="15"/>
      <c r="HGX128" s="15"/>
      <c r="HGY128" s="15"/>
      <c r="HGZ128" s="19"/>
      <c r="HHA128" s="59"/>
      <c r="HHB128" s="59"/>
      <c r="HHC128" s="52"/>
      <c r="HHD128" s="52"/>
      <c r="HHE128" s="52"/>
      <c r="HHF128" s="52"/>
      <c r="HHG128" s="52"/>
      <c r="HHH128" s="59"/>
      <c r="HHI128" s="59"/>
      <c r="HHJ128" s="59"/>
      <c r="HHK128" s="59"/>
      <c r="HHL128" s="60"/>
      <c r="HHM128" s="278"/>
      <c r="HHN128" s="243"/>
      <c r="HHO128" s="244"/>
      <c r="HHP128" s="244"/>
      <c r="HHQ128" s="244"/>
      <c r="HHR128" s="244"/>
      <c r="HHS128" s="244"/>
      <c r="HHT128" s="201"/>
      <c r="HHU128" s="210"/>
      <c r="HHV128" s="15"/>
      <c r="HHW128" s="15"/>
      <c r="HHX128" s="15"/>
      <c r="HHY128" s="15"/>
      <c r="HHZ128" s="15"/>
      <c r="HIA128" s="15"/>
      <c r="HIB128" s="15"/>
      <c r="HIC128" s="15"/>
      <c r="HID128" s="15"/>
      <c r="HIE128" s="15"/>
      <c r="HIF128" s="19"/>
      <c r="HIG128" s="15"/>
      <c r="HIH128" s="15"/>
      <c r="HII128" s="15"/>
      <c r="HIJ128" s="15"/>
      <c r="HIK128" s="15"/>
      <c r="HIL128" s="15"/>
      <c r="HIM128" s="19"/>
      <c r="HIN128" s="59"/>
      <c r="HIO128" s="59"/>
      <c r="HIP128" s="52"/>
      <c r="HIQ128" s="52"/>
      <c r="HIR128" s="52"/>
      <c r="HIS128" s="52"/>
      <c r="HIT128" s="52"/>
      <c r="HIU128" s="59"/>
      <c r="HIV128" s="59"/>
      <c r="HIW128" s="59"/>
      <c r="HIX128" s="59"/>
      <c r="HIY128" s="60"/>
      <c r="HIZ128" s="278"/>
      <c r="HJA128" s="243"/>
      <c r="HJB128" s="244"/>
      <c r="HJC128" s="244"/>
      <c r="HJD128" s="244"/>
      <c r="HJE128" s="244"/>
      <c r="HJF128" s="244"/>
      <c r="HJG128" s="201"/>
      <c r="HJH128" s="210"/>
      <c r="HJI128" s="15"/>
      <c r="HJJ128" s="15"/>
      <c r="HJK128" s="15"/>
      <c r="HJL128" s="15"/>
      <c r="HJM128" s="15"/>
      <c r="HJN128" s="15"/>
      <c r="HJO128" s="15"/>
      <c r="HJP128" s="15"/>
      <c r="HJQ128" s="15"/>
      <c r="HJR128" s="15"/>
      <c r="HJS128" s="19"/>
      <c r="HJT128" s="15"/>
      <c r="HJU128" s="15"/>
      <c r="HJV128" s="15"/>
      <c r="HJW128" s="15"/>
      <c r="HJX128" s="15"/>
      <c r="HJY128" s="15"/>
      <c r="HJZ128" s="19"/>
      <c r="HKA128" s="59"/>
      <c r="HKB128" s="59"/>
      <c r="HKC128" s="52"/>
      <c r="HKD128" s="52"/>
      <c r="HKE128" s="52"/>
      <c r="HKF128" s="52"/>
      <c r="HKG128" s="52"/>
      <c r="HKH128" s="59"/>
      <c r="HKI128" s="59"/>
      <c r="HKJ128" s="59"/>
      <c r="HKK128" s="59"/>
      <c r="HKL128" s="60"/>
      <c r="HKM128" s="278"/>
      <c r="HKN128" s="243"/>
      <c r="HKO128" s="244"/>
      <c r="HKP128" s="244"/>
      <c r="HKQ128" s="244"/>
      <c r="HKR128" s="244"/>
      <c r="HKS128" s="244"/>
      <c r="HKT128" s="201"/>
      <c r="HKU128" s="210"/>
      <c r="HKV128" s="15"/>
      <c r="HKW128" s="15"/>
      <c r="HKX128" s="15"/>
      <c r="HKY128" s="15"/>
      <c r="HKZ128" s="15"/>
      <c r="HLA128" s="15"/>
      <c r="HLB128" s="15"/>
      <c r="HLC128" s="15"/>
      <c r="HLD128" s="15"/>
      <c r="HLE128" s="15"/>
      <c r="HLF128" s="19"/>
      <c r="HLG128" s="15"/>
      <c r="HLH128" s="15"/>
      <c r="HLI128" s="15"/>
      <c r="HLJ128" s="15"/>
      <c r="HLK128" s="15"/>
      <c r="HLL128" s="15"/>
      <c r="HLM128" s="19"/>
      <c r="HLN128" s="59"/>
      <c r="HLO128" s="59"/>
      <c r="HLP128" s="52"/>
      <c r="HLQ128" s="52"/>
      <c r="HLR128" s="52"/>
      <c r="HLS128" s="52"/>
      <c r="HLT128" s="52"/>
      <c r="HLU128" s="59"/>
      <c r="HLV128" s="59"/>
      <c r="HLW128" s="59"/>
      <c r="HLX128" s="59"/>
      <c r="HLY128" s="60"/>
      <c r="HLZ128" s="278"/>
      <c r="HMA128" s="243"/>
      <c r="HMB128" s="244"/>
      <c r="HMC128" s="244"/>
      <c r="HMD128" s="244"/>
      <c r="HME128" s="244"/>
      <c r="HMF128" s="244"/>
      <c r="HMG128" s="201"/>
      <c r="HMH128" s="210"/>
      <c r="HMI128" s="15"/>
      <c r="HMJ128" s="15"/>
      <c r="HMK128" s="15"/>
      <c r="HML128" s="15"/>
      <c r="HMM128" s="15"/>
      <c r="HMN128" s="15"/>
      <c r="HMO128" s="15"/>
      <c r="HMP128" s="15"/>
      <c r="HMQ128" s="15"/>
      <c r="HMR128" s="15"/>
      <c r="HMS128" s="19"/>
      <c r="HMT128" s="15"/>
      <c r="HMU128" s="15"/>
      <c r="HMV128" s="15"/>
      <c r="HMW128" s="15"/>
      <c r="HMX128" s="15"/>
      <c r="HMY128" s="15"/>
      <c r="HMZ128" s="19"/>
      <c r="HNA128" s="59"/>
      <c r="HNB128" s="59"/>
      <c r="HNC128" s="52"/>
      <c r="HND128" s="52"/>
      <c r="HNE128" s="52"/>
      <c r="HNF128" s="52"/>
      <c r="HNG128" s="52"/>
      <c r="HNH128" s="59"/>
      <c r="HNI128" s="59"/>
      <c r="HNJ128" s="59"/>
      <c r="HNK128" s="59"/>
      <c r="HNL128" s="60"/>
      <c r="HNM128" s="278"/>
      <c r="HNN128" s="243"/>
      <c r="HNO128" s="244"/>
      <c r="HNP128" s="244"/>
      <c r="HNQ128" s="244"/>
      <c r="HNR128" s="244"/>
      <c r="HNS128" s="244"/>
      <c r="HNT128" s="201"/>
      <c r="HNU128" s="210"/>
      <c r="HNV128" s="15"/>
      <c r="HNW128" s="15"/>
      <c r="HNX128" s="15"/>
      <c r="HNY128" s="15"/>
      <c r="HNZ128" s="15"/>
      <c r="HOA128" s="15"/>
      <c r="HOB128" s="15"/>
      <c r="HOC128" s="15"/>
      <c r="HOD128" s="15"/>
      <c r="HOE128" s="15"/>
      <c r="HOF128" s="19"/>
      <c r="HOG128" s="15"/>
      <c r="HOH128" s="15"/>
      <c r="HOI128" s="15"/>
      <c r="HOJ128" s="15"/>
      <c r="HOK128" s="15"/>
      <c r="HOL128" s="15"/>
      <c r="HOM128" s="19"/>
      <c r="HON128" s="59"/>
      <c r="HOO128" s="59"/>
      <c r="HOP128" s="52"/>
      <c r="HOQ128" s="52"/>
      <c r="HOR128" s="52"/>
      <c r="HOS128" s="52"/>
      <c r="HOT128" s="52"/>
      <c r="HOU128" s="59"/>
      <c r="HOV128" s="59"/>
      <c r="HOW128" s="59"/>
      <c r="HOX128" s="59"/>
      <c r="HOY128" s="60"/>
      <c r="HOZ128" s="278"/>
      <c r="HPA128" s="243"/>
      <c r="HPB128" s="244"/>
      <c r="HPC128" s="244"/>
      <c r="HPD128" s="244"/>
      <c r="HPE128" s="244"/>
      <c r="HPF128" s="244"/>
      <c r="HPG128" s="201"/>
      <c r="HPH128" s="210"/>
      <c r="HPI128" s="15"/>
      <c r="HPJ128" s="15"/>
      <c r="HPK128" s="15"/>
      <c r="HPL128" s="15"/>
      <c r="HPM128" s="15"/>
      <c r="HPN128" s="15"/>
      <c r="HPO128" s="15"/>
      <c r="HPP128" s="15"/>
      <c r="HPQ128" s="15"/>
      <c r="HPR128" s="15"/>
      <c r="HPS128" s="19"/>
      <c r="HPT128" s="15"/>
      <c r="HPU128" s="15"/>
      <c r="HPV128" s="15"/>
      <c r="HPW128" s="15"/>
      <c r="HPX128" s="15"/>
      <c r="HPY128" s="15"/>
      <c r="HPZ128" s="19"/>
      <c r="HQA128" s="59"/>
      <c r="HQB128" s="59"/>
      <c r="HQC128" s="52"/>
      <c r="HQD128" s="52"/>
      <c r="HQE128" s="52"/>
      <c r="HQF128" s="52"/>
      <c r="HQG128" s="52"/>
      <c r="HQH128" s="59"/>
      <c r="HQI128" s="59"/>
      <c r="HQJ128" s="59"/>
      <c r="HQK128" s="59"/>
      <c r="HQL128" s="60"/>
      <c r="HQM128" s="278"/>
      <c r="HQN128" s="243"/>
      <c r="HQO128" s="244"/>
      <c r="HQP128" s="244"/>
      <c r="HQQ128" s="244"/>
      <c r="HQR128" s="244"/>
      <c r="HQS128" s="244"/>
      <c r="HQT128" s="201"/>
      <c r="HQU128" s="210"/>
      <c r="HQV128" s="15"/>
      <c r="HQW128" s="15"/>
      <c r="HQX128" s="15"/>
      <c r="HQY128" s="15"/>
      <c r="HQZ128" s="15"/>
      <c r="HRA128" s="15"/>
      <c r="HRB128" s="15"/>
      <c r="HRC128" s="15"/>
      <c r="HRD128" s="15"/>
      <c r="HRE128" s="15"/>
      <c r="HRF128" s="19"/>
      <c r="HRG128" s="15"/>
      <c r="HRH128" s="15"/>
      <c r="HRI128" s="15"/>
      <c r="HRJ128" s="15"/>
      <c r="HRK128" s="15"/>
      <c r="HRL128" s="15"/>
      <c r="HRM128" s="19"/>
      <c r="HRN128" s="59"/>
      <c r="HRO128" s="59"/>
      <c r="HRP128" s="52"/>
      <c r="HRQ128" s="52"/>
      <c r="HRR128" s="52"/>
      <c r="HRS128" s="52"/>
      <c r="HRT128" s="52"/>
      <c r="HRU128" s="59"/>
      <c r="HRV128" s="59"/>
      <c r="HRW128" s="59"/>
      <c r="HRX128" s="59"/>
      <c r="HRY128" s="60"/>
      <c r="HRZ128" s="278"/>
      <c r="HSA128" s="243"/>
      <c r="HSB128" s="244"/>
      <c r="HSC128" s="244"/>
      <c r="HSD128" s="244"/>
      <c r="HSE128" s="244"/>
      <c r="HSF128" s="244"/>
      <c r="HSG128" s="201"/>
      <c r="HSH128" s="210"/>
      <c r="HSI128" s="15"/>
      <c r="HSJ128" s="15"/>
      <c r="HSK128" s="15"/>
      <c r="HSL128" s="15"/>
      <c r="HSM128" s="15"/>
      <c r="HSN128" s="15"/>
      <c r="HSO128" s="15"/>
      <c r="HSP128" s="15"/>
      <c r="HSQ128" s="15"/>
      <c r="HSR128" s="15"/>
      <c r="HSS128" s="19"/>
      <c r="HST128" s="15"/>
      <c r="HSU128" s="15"/>
      <c r="HSV128" s="15"/>
      <c r="HSW128" s="15"/>
      <c r="HSX128" s="15"/>
      <c r="HSY128" s="15"/>
      <c r="HSZ128" s="19"/>
      <c r="HTA128" s="59"/>
      <c r="HTB128" s="59"/>
      <c r="HTC128" s="52"/>
      <c r="HTD128" s="52"/>
      <c r="HTE128" s="52"/>
      <c r="HTF128" s="52"/>
      <c r="HTG128" s="52"/>
      <c r="HTH128" s="59"/>
      <c r="HTI128" s="59"/>
      <c r="HTJ128" s="59"/>
      <c r="HTK128" s="59"/>
      <c r="HTL128" s="60"/>
      <c r="HTM128" s="278"/>
      <c r="HTN128" s="243"/>
      <c r="HTO128" s="244"/>
      <c r="HTP128" s="244"/>
      <c r="HTQ128" s="244"/>
      <c r="HTR128" s="244"/>
      <c r="HTS128" s="244"/>
      <c r="HTT128" s="201"/>
      <c r="HTU128" s="210"/>
      <c r="HTV128" s="15"/>
      <c r="HTW128" s="15"/>
      <c r="HTX128" s="15"/>
      <c r="HTY128" s="15"/>
      <c r="HTZ128" s="15"/>
      <c r="HUA128" s="15"/>
      <c r="HUB128" s="15"/>
      <c r="HUC128" s="15"/>
      <c r="HUD128" s="15"/>
      <c r="HUE128" s="15"/>
      <c r="HUF128" s="19"/>
      <c r="HUG128" s="15"/>
      <c r="HUH128" s="15"/>
      <c r="HUI128" s="15"/>
      <c r="HUJ128" s="15"/>
      <c r="HUK128" s="15"/>
      <c r="HUL128" s="15"/>
      <c r="HUM128" s="19"/>
      <c r="HUN128" s="59"/>
      <c r="HUO128" s="59"/>
      <c r="HUP128" s="52"/>
      <c r="HUQ128" s="52"/>
      <c r="HUR128" s="52"/>
      <c r="HUS128" s="52"/>
      <c r="HUT128" s="52"/>
      <c r="HUU128" s="59"/>
      <c r="HUV128" s="59"/>
      <c r="HUW128" s="59"/>
      <c r="HUX128" s="59"/>
      <c r="HUY128" s="60"/>
      <c r="HUZ128" s="278"/>
      <c r="HVA128" s="243"/>
      <c r="HVB128" s="244"/>
      <c r="HVC128" s="244"/>
      <c r="HVD128" s="244"/>
      <c r="HVE128" s="244"/>
      <c r="HVF128" s="244"/>
      <c r="HVG128" s="201"/>
      <c r="HVH128" s="210"/>
      <c r="HVI128" s="15"/>
      <c r="HVJ128" s="15"/>
      <c r="HVK128" s="15"/>
      <c r="HVL128" s="15"/>
      <c r="HVM128" s="15"/>
      <c r="HVN128" s="15"/>
      <c r="HVO128" s="15"/>
      <c r="HVP128" s="15"/>
      <c r="HVQ128" s="15"/>
      <c r="HVR128" s="15"/>
      <c r="HVS128" s="19"/>
      <c r="HVT128" s="15"/>
      <c r="HVU128" s="15"/>
      <c r="HVV128" s="15"/>
      <c r="HVW128" s="15"/>
      <c r="HVX128" s="15"/>
      <c r="HVY128" s="15"/>
      <c r="HVZ128" s="19"/>
      <c r="HWA128" s="59"/>
      <c r="HWB128" s="59"/>
      <c r="HWC128" s="52"/>
      <c r="HWD128" s="52"/>
      <c r="HWE128" s="52"/>
      <c r="HWF128" s="52"/>
      <c r="HWG128" s="52"/>
      <c r="HWH128" s="59"/>
      <c r="HWI128" s="59"/>
      <c r="HWJ128" s="59"/>
      <c r="HWK128" s="59"/>
      <c r="HWL128" s="60"/>
      <c r="HWM128" s="278"/>
      <c r="HWN128" s="243"/>
      <c r="HWO128" s="244"/>
      <c r="HWP128" s="244"/>
      <c r="HWQ128" s="244"/>
      <c r="HWR128" s="244"/>
      <c r="HWS128" s="244"/>
      <c r="HWT128" s="201"/>
      <c r="HWU128" s="210"/>
      <c r="HWV128" s="15"/>
      <c r="HWW128" s="15"/>
      <c r="HWX128" s="15"/>
      <c r="HWY128" s="15"/>
      <c r="HWZ128" s="15"/>
      <c r="HXA128" s="15"/>
      <c r="HXB128" s="15"/>
      <c r="HXC128" s="15"/>
      <c r="HXD128" s="15"/>
      <c r="HXE128" s="15"/>
      <c r="HXF128" s="19"/>
      <c r="HXG128" s="15"/>
      <c r="HXH128" s="15"/>
      <c r="HXI128" s="15"/>
      <c r="HXJ128" s="15"/>
      <c r="HXK128" s="15"/>
      <c r="HXL128" s="15"/>
      <c r="HXM128" s="19"/>
      <c r="HXN128" s="59"/>
      <c r="HXO128" s="59"/>
      <c r="HXP128" s="52"/>
      <c r="HXQ128" s="52"/>
      <c r="HXR128" s="52"/>
      <c r="HXS128" s="52"/>
      <c r="HXT128" s="52"/>
      <c r="HXU128" s="59"/>
      <c r="HXV128" s="59"/>
      <c r="HXW128" s="59"/>
      <c r="HXX128" s="59"/>
      <c r="HXY128" s="60"/>
      <c r="HXZ128" s="278"/>
      <c r="HYA128" s="243"/>
      <c r="HYB128" s="244"/>
      <c r="HYC128" s="244"/>
      <c r="HYD128" s="244"/>
      <c r="HYE128" s="244"/>
      <c r="HYF128" s="244"/>
      <c r="HYG128" s="201"/>
      <c r="HYH128" s="210"/>
      <c r="HYI128" s="15"/>
      <c r="HYJ128" s="15"/>
      <c r="HYK128" s="15"/>
      <c r="HYL128" s="15"/>
      <c r="HYM128" s="15"/>
      <c r="HYN128" s="15"/>
      <c r="HYO128" s="15"/>
      <c r="HYP128" s="15"/>
      <c r="HYQ128" s="15"/>
      <c r="HYR128" s="15"/>
      <c r="HYS128" s="19"/>
      <c r="HYT128" s="15"/>
      <c r="HYU128" s="15"/>
      <c r="HYV128" s="15"/>
      <c r="HYW128" s="15"/>
      <c r="HYX128" s="15"/>
      <c r="HYY128" s="15"/>
      <c r="HYZ128" s="19"/>
      <c r="HZA128" s="59"/>
      <c r="HZB128" s="59"/>
      <c r="HZC128" s="52"/>
      <c r="HZD128" s="52"/>
      <c r="HZE128" s="52"/>
      <c r="HZF128" s="52"/>
      <c r="HZG128" s="52"/>
      <c r="HZH128" s="59"/>
      <c r="HZI128" s="59"/>
      <c r="HZJ128" s="59"/>
      <c r="HZK128" s="59"/>
      <c r="HZL128" s="60"/>
      <c r="HZM128" s="278"/>
      <c r="HZN128" s="243"/>
      <c r="HZO128" s="244"/>
      <c r="HZP128" s="244"/>
      <c r="HZQ128" s="244"/>
      <c r="HZR128" s="244"/>
      <c r="HZS128" s="244"/>
      <c r="HZT128" s="201"/>
      <c r="HZU128" s="210"/>
      <c r="HZV128" s="15"/>
      <c r="HZW128" s="15"/>
      <c r="HZX128" s="15"/>
      <c r="HZY128" s="15"/>
      <c r="HZZ128" s="15"/>
      <c r="IAA128" s="15"/>
      <c r="IAB128" s="15"/>
      <c r="IAC128" s="15"/>
      <c r="IAD128" s="15"/>
      <c r="IAE128" s="15"/>
      <c r="IAF128" s="19"/>
      <c r="IAG128" s="15"/>
      <c r="IAH128" s="15"/>
      <c r="IAI128" s="15"/>
      <c r="IAJ128" s="15"/>
      <c r="IAK128" s="15"/>
      <c r="IAL128" s="15"/>
      <c r="IAM128" s="19"/>
      <c r="IAN128" s="59"/>
      <c r="IAO128" s="59"/>
      <c r="IAP128" s="52"/>
      <c r="IAQ128" s="52"/>
      <c r="IAR128" s="52"/>
      <c r="IAS128" s="52"/>
      <c r="IAT128" s="52"/>
      <c r="IAU128" s="59"/>
      <c r="IAV128" s="59"/>
      <c r="IAW128" s="59"/>
      <c r="IAX128" s="59"/>
      <c r="IAY128" s="60"/>
      <c r="IAZ128" s="278"/>
      <c r="IBA128" s="243"/>
      <c r="IBB128" s="244"/>
      <c r="IBC128" s="244"/>
      <c r="IBD128" s="244"/>
      <c r="IBE128" s="244"/>
      <c r="IBF128" s="244"/>
      <c r="IBG128" s="201"/>
      <c r="IBH128" s="210"/>
      <c r="IBI128" s="15"/>
      <c r="IBJ128" s="15"/>
      <c r="IBK128" s="15"/>
      <c r="IBL128" s="15"/>
      <c r="IBM128" s="15"/>
      <c r="IBN128" s="15"/>
      <c r="IBO128" s="15"/>
      <c r="IBP128" s="15"/>
      <c r="IBQ128" s="15"/>
      <c r="IBR128" s="15"/>
      <c r="IBS128" s="19"/>
      <c r="IBT128" s="15"/>
      <c r="IBU128" s="15"/>
      <c r="IBV128" s="15"/>
      <c r="IBW128" s="15"/>
      <c r="IBX128" s="15"/>
      <c r="IBY128" s="15"/>
      <c r="IBZ128" s="19"/>
      <c r="ICA128" s="59"/>
      <c r="ICB128" s="59"/>
      <c r="ICC128" s="52"/>
      <c r="ICD128" s="52"/>
      <c r="ICE128" s="52"/>
      <c r="ICF128" s="52"/>
      <c r="ICG128" s="52"/>
      <c r="ICH128" s="59"/>
      <c r="ICI128" s="59"/>
      <c r="ICJ128" s="59"/>
      <c r="ICK128" s="59"/>
      <c r="ICL128" s="60"/>
      <c r="ICM128" s="278"/>
      <c r="ICN128" s="243"/>
      <c r="ICO128" s="244"/>
      <c r="ICP128" s="244"/>
      <c r="ICQ128" s="244"/>
      <c r="ICR128" s="244"/>
      <c r="ICS128" s="244"/>
      <c r="ICT128" s="201"/>
      <c r="ICU128" s="210"/>
      <c r="ICV128" s="15"/>
      <c r="ICW128" s="15"/>
      <c r="ICX128" s="15"/>
      <c r="ICY128" s="15"/>
      <c r="ICZ128" s="15"/>
      <c r="IDA128" s="15"/>
      <c r="IDB128" s="15"/>
      <c r="IDC128" s="15"/>
      <c r="IDD128" s="15"/>
      <c r="IDE128" s="15"/>
      <c r="IDF128" s="19"/>
      <c r="IDG128" s="15"/>
      <c r="IDH128" s="15"/>
      <c r="IDI128" s="15"/>
      <c r="IDJ128" s="15"/>
      <c r="IDK128" s="15"/>
      <c r="IDL128" s="15"/>
      <c r="IDM128" s="19"/>
      <c r="IDN128" s="59"/>
      <c r="IDO128" s="59"/>
      <c r="IDP128" s="52"/>
      <c r="IDQ128" s="52"/>
      <c r="IDR128" s="52"/>
      <c r="IDS128" s="52"/>
      <c r="IDT128" s="52"/>
      <c r="IDU128" s="59"/>
      <c r="IDV128" s="59"/>
      <c r="IDW128" s="59"/>
      <c r="IDX128" s="59"/>
      <c r="IDY128" s="60"/>
      <c r="IDZ128" s="278"/>
      <c r="IEA128" s="243"/>
      <c r="IEB128" s="244"/>
      <c r="IEC128" s="244"/>
      <c r="IED128" s="244"/>
      <c r="IEE128" s="244"/>
      <c r="IEF128" s="244"/>
      <c r="IEG128" s="201"/>
      <c r="IEH128" s="210"/>
      <c r="IEI128" s="15"/>
      <c r="IEJ128" s="15"/>
      <c r="IEK128" s="15"/>
      <c r="IEL128" s="15"/>
      <c r="IEM128" s="15"/>
      <c r="IEN128" s="15"/>
      <c r="IEO128" s="15"/>
      <c r="IEP128" s="15"/>
      <c r="IEQ128" s="15"/>
      <c r="IER128" s="15"/>
      <c r="IES128" s="19"/>
      <c r="IET128" s="15"/>
      <c r="IEU128" s="15"/>
      <c r="IEV128" s="15"/>
      <c r="IEW128" s="15"/>
      <c r="IEX128" s="15"/>
      <c r="IEY128" s="15"/>
      <c r="IEZ128" s="19"/>
      <c r="IFA128" s="59"/>
      <c r="IFB128" s="59"/>
      <c r="IFC128" s="52"/>
      <c r="IFD128" s="52"/>
      <c r="IFE128" s="52"/>
      <c r="IFF128" s="52"/>
      <c r="IFG128" s="52"/>
      <c r="IFH128" s="59"/>
      <c r="IFI128" s="59"/>
      <c r="IFJ128" s="59"/>
      <c r="IFK128" s="59"/>
      <c r="IFL128" s="60"/>
      <c r="IFM128" s="278"/>
      <c r="IFN128" s="243"/>
      <c r="IFO128" s="244"/>
      <c r="IFP128" s="244"/>
      <c r="IFQ128" s="244"/>
      <c r="IFR128" s="244"/>
      <c r="IFS128" s="244"/>
      <c r="IFT128" s="201"/>
      <c r="IFU128" s="210"/>
      <c r="IFV128" s="15"/>
      <c r="IFW128" s="15"/>
      <c r="IFX128" s="15"/>
      <c r="IFY128" s="15"/>
      <c r="IFZ128" s="15"/>
      <c r="IGA128" s="15"/>
      <c r="IGB128" s="15"/>
      <c r="IGC128" s="15"/>
      <c r="IGD128" s="15"/>
      <c r="IGE128" s="15"/>
      <c r="IGF128" s="19"/>
      <c r="IGG128" s="15"/>
      <c r="IGH128" s="15"/>
      <c r="IGI128" s="15"/>
      <c r="IGJ128" s="15"/>
      <c r="IGK128" s="15"/>
      <c r="IGL128" s="15"/>
      <c r="IGM128" s="19"/>
      <c r="IGN128" s="59"/>
      <c r="IGO128" s="59"/>
      <c r="IGP128" s="52"/>
      <c r="IGQ128" s="52"/>
      <c r="IGR128" s="52"/>
      <c r="IGS128" s="52"/>
      <c r="IGT128" s="52"/>
      <c r="IGU128" s="59"/>
      <c r="IGV128" s="59"/>
      <c r="IGW128" s="59"/>
      <c r="IGX128" s="59"/>
      <c r="IGY128" s="60"/>
      <c r="IGZ128" s="278"/>
      <c r="IHA128" s="243"/>
      <c r="IHB128" s="244"/>
      <c r="IHC128" s="244"/>
      <c r="IHD128" s="244"/>
      <c r="IHE128" s="244"/>
      <c r="IHF128" s="244"/>
      <c r="IHG128" s="201"/>
      <c r="IHH128" s="210"/>
      <c r="IHI128" s="15"/>
      <c r="IHJ128" s="15"/>
      <c r="IHK128" s="15"/>
      <c r="IHL128" s="15"/>
      <c r="IHM128" s="15"/>
      <c r="IHN128" s="15"/>
      <c r="IHO128" s="15"/>
      <c r="IHP128" s="15"/>
      <c r="IHQ128" s="15"/>
      <c r="IHR128" s="15"/>
      <c r="IHS128" s="19"/>
      <c r="IHT128" s="15"/>
      <c r="IHU128" s="15"/>
      <c r="IHV128" s="15"/>
      <c r="IHW128" s="15"/>
      <c r="IHX128" s="15"/>
      <c r="IHY128" s="15"/>
      <c r="IHZ128" s="19"/>
      <c r="IIA128" s="59"/>
      <c r="IIB128" s="59"/>
      <c r="IIC128" s="52"/>
      <c r="IID128" s="52"/>
      <c r="IIE128" s="52"/>
      <c r="IIF128" s="52"/>
      <c r="IIG128" s="52"/>
      <c r="IIH128" s="59"/>
      <c r="III128" s="59"/>
      <c r="IIJ128" s="59"/>
      <c r="IIK128" s="59"/>
      <c r="IIL128" s="60"/>
      <c r="IIM128" s="278"/>
      <c r="IIN128" s="243"/>
      <c r="IIO128" s="244"/>
      <c r="IIP128" s="244"/>
      <c r="IIQ128" s="244"/>
      <c r="IIR128" s="244"/>
      <c r="IIS128" s="244"/>
      <c r="IIT128" s="201"/>
      <c r="IIU128" s="210"/>
      <c r="IIV128" s="15"/>
      <c r="IIW128" s="15"/>
      <c r="IIX128" s="15"/>
      <c r="IIY128" s="15"/>
      <c r="IIZ128" s="15"/>
      <c r="IJA128" s="15"/>
      <c r="IJB128" s="15"/>
      <c r="IJC128" s="15"/>
      <c r="IJD128" s="15"/>
      <c r="IJE128" s="15"/>
      <c r="IJF128" s="19"/>
      <c r="IJG128" s="15"/>
      <c r="IJH128" s="15"/>
      <c r="IJI128" s="15"/>
      <c r="IJJ128" s="15"/>
      <c r="IJK128" s="15"/>
      <c r="IJL128" s="15"/>
      <c r="IJM128" s="19"/>
      <c r="IJN128" s="59"/>
      <c r="IJO128" s="59"/>
      <c r="IJP128" s="52"/>
      <c r="IJQ128" s="52"/>
      <c r="IJR128" s="52"/>
      <c r="IJS128" s="52"/>
      <c r="IJT128" s="52"/>
      <c r="IJU128" s="59"/>
      <c r="IJV128" s="59"/>
      <c r="IJW128" s="59"/>
      <c r="IJX128" s="59"/>
      <c r="IJY128" s="60"/>
      <c r="IJZ128" s="278"/>
      <c r="IKA128" s="243"/>
      <c r="IKB128" s="244"/>
      <c r="IKC128" s="244"/>
      <c r="IKD128" s="244"/>
      <c r="IKE128" s="244"/>
      <c r="IKF128" s="244"/>
      <c r="IKG128" s="201"/>
      <c r="IKH128" s="210"/>
      <c r="IKI128" s="15"/>
      <c r="IKJ128" s="15"/>
      <c r="IKK128" s="15"/>
      <c r="IKL128" s="15"/>
      <c r="IKM128" s="15"/>
      <c r="IKN128" s="15"/>
      <c r="IKO128" s="15"/>
      <c r="IKP128" s="15"/>
      <c r="IKQ128" s="15"/>
      <c r="IKR128" s="15"/>
      <c r="IKS128" s="19"/>
      <c r="IKT128" s="15"/>
      <c r="IKU128" s="15"/>
      <c r="IKV128" s="15"/>
      <c r="IKW128" s="15"/>
      <c r="IKX128" s="15"/>
      <c r="IKY128" s="15"/>
      <c r="IKZ128" s="19"/>
      <c r="ILA128" s="59"/>
      <c r="ILB128" s="59"/>
      <c r="ILC128" s="52"/>
      <c r="ILD128" s="52"/>
      <c r="ILE128" s="52"/>
      <c r="ILF128" s="52"/>
      <c r="ILG128" s="52"/>
      <c r="ILH128" s="59"/>
      <c r="ILI128" s="59"/>
      <c r="ILJ128" s="59"/>
      <c r="ILK128" s="59"/>
      <c r="ILL128" s="60"/>
      <c r="ILM128" s="278"/>
      <c r="ILN128" s="243"/>
      <c r="ILO128" s="244"/>
      <c r="ILP128" s="244"/>
      <c r="ILQ128" s="244"/>
      <c r="ILR128" s="244"/>
      <c r="ILS128" s="244"/>
      <c r="ILT128" s="201"/>
      <c r="ILU128" s="210"/>
      <c r="ILV128" s="15"/>
      <c r="ILW128" s="15"/>
      <c r="ILX128" s="15"/>
      <c r="ILY128" s="15"/>
      <c r="ILZ128" s="15"/>
      <c r="IMA128" s="15"/>
      <c r="IMB128" s="15"/>
      <c r="IMC128" s="15"/>
      <c r="IMD128" s="15"/>
      <c r="IME128" s="15"/>
      <c r="IMF128" s="19"/>
      <c r="IMG128" s="15"/>
      <c r="IMH128" s="15"/>
      <c r="IMI128" s="15"/>
      <c r="IMJ128" s="15"/>
      <c r="IMK128" s="15"/>
      <c r="IML128" s="15"/>
      <c r="IMM128" s="19"/>
      <c r="IMN128" s="59"/>
      <c r="IMO128" s="59"/>
      <c r="IMP128" s="52"/>
      <c r="IMQ128" s="52"/>
      <c r="IMR128" s="52"/>
      <c r="IMS128" s="52"/>
      <c r="IMT128" s="52"/>
      <c r="IMU128" s="59"/>
      <c r="IMV128" s="59"/>
      <c r="IMW128" s="59"/>
      <c r="IMX128" s="59"/>
      <c r="IMY128" s="60"/>
      <c r="IMZ128" s="278"/>
      <c r="INA128" s="243"/>
      <c r="INB128" s="244"/>
      <c r="INC128" s="244"/>
      <c r="IND128" s="244"/>
      <c r="INE128" s="244"/>
      <c r="INF128" s="244"/>
      <c r="ING128" s="201"/>
      <c r="INH128" s="210"/>
      <c r="INI128" s="15"/>
      <c r="INJ128" s="15"/>
      <c r="INK128" s="15"/>
      <c r="INL128" s="15"/>
      <c r="INM128" s="15"/>
      <c r="INN128" s="15"/>
      <c r="INO128" s="15"/>
      <c r="INP128" s="15"/>
      <c r="INQ128" s="15"/>
      <c r="INR128" s="15"/>
      <c r="INS128" s="19"/>
      <c r="INT128" s="15"/>
      <c r="INU128" s="15"/>
      <c r="INV128" s="15"/>
      <c r="INW128" s="15"/>
      <c r="INX128" s="15"/>
      <c r="INY128" s="15"/>
      <c r="INZ128" s="19"/>
      <c r="IOA128" s="59"/>
      <c r="IOB128" s="59"/>
      <c r="IOC128" s="52"/>
      <c r="IOD128" s="52"/>
      <c r="IOE128" s="52"/>
      <c r="IOF128" s="52"/>
      <c r="IOG128" s="52"/>
      <c r="IOH128" s="59"/>
      <c r="IOI128" s="59"/>
      <c r="IOJ128" s="59"/>
      <c r="IOK128" s="59"/>
      <c r="IOL128" s="60"/>
      <c r="IOM128" s="278"/>
      <c r="ION128" s="243"/>
      <c r="IOO128" s="244"/>
      <c r="IOP128" s="244"/>
      <c r="IOQ128" s="244"/>
      <c r="IOR128" s="244"/>
      <c r="IOS128" s="244"/>
      <c r="IOT128" s="201"/>
      <c r="IOU128" s="210"/>
      <c r="IOV128" s="15"/>
      <c r="IOW128" s="15"/>
      <c r="IOX128" s="15"/>
      <c r="IOY128" s="15"/>
      <c r="IOZ128" s="15"/>
      <c r="IPA128" s="15"/>
      <c r="IPB128" s="15"/>
      <c r="IPC128" s="15"/>
      <c r="IPD128" s="15"/>
      <c r="IPE128" s="15"/>
      <c r="IPF128" s="19"/>
      <c r="IPG128" s="15"/>
      <c r="IPH128" s="15"/>
      <c r="IPI128" s="15"/>
      <c r="IPJ128" s="15"/>
      <c r="IPK128" s="15"/>
      <c r="IPL128" s="15"/>
      <c r="IPM128" s="19"/>
      <c r="IPN128" s="59"/>
      <c r="IPO128" s="59"/>
      <c r="IPP128" s="52"/>
      <c r="IPQ128" s="52"/>
      <c r="IPR128" s="52"/>
      <c r="IPS128" s="52"/>
      <c r="IPT128" s="52"/>
      <c r="IPU128" s="59"/>
      <c r="IPV128" s="59"/>
      <c r="IPW128" s="59"/>
      <c r="IPX128" s="59"/>
      <c r="IPY128" s="60"/>
      <c r="IPZ128" s="278"/>
      <c r="IQA128" s="243"/>
      <c r="IQB128" s="244"/>
      <c r="IQC128" s="244"/>
      <c r="IQD128" s="244"/>
      <c r="IQE128" s="244"/>
      <c r="IQF128" s="244"/>
      <c r="IQG128" s="201"/>
      <c r="IQH128" s="210"/>
      <c r="IQI128" s="15"/>
      <c r="IQJ128" s="15"/>
      <c r="IQK128" s="15"/>
      <c r="IQL128" s="15"/>
      <c r="IQM128" s="15"/>
      <c r="IQN128" s="15"/>
      <c r="IQO128" s="15"/>
      <c r="IQP128" s="15"/>
      <c r="IQQ128" s="15"/>
      <c r="IQR128" s="15"/>
      <c r="IQS128" s="19"/>
      <c r="IQT128" s="15"/>
      <c r="IQU128" s="15"/>
      <c r="IQV128" s="15"/>
      <c r="IQW128" s="15"/>
      <c r="IQX128" s="15"/>
      <c r="IQY128" s="15"/>
      <c r="IQZ128" s="19"/>
      <c r="IRA128" s="59"/>
      <c r="IRB128" s="59"/>
      <c r="IRC128" s="52"/>
      <c r="IRD128" s="52"/>
      <c r="IRE128" s="52"/>
      <c r="IRF128" s="52"/>
      <c r="IRG128" s="52"/>
      <c r="IRH128" s="59"/>
      <c r="IRI128" s="59"/>
      <c r="IRJ128" s="59"/>
      <c r="IRK128" s="59"/>
      <c r="IRL128" s="60"/>
      <c r="IRM128" s="278"/>
      <c r="IRN128" s="243"/>
      <c r="IRO128" s="244"/>
      <c r="IRP128" s="244"/>
      <c r="IRQ128" s="244"/>
      <c r="IRR128" s="244"/>
      <c r="IRS128" s="244"/>
      <c r="IRT128" s="201"/>
      <c r="IRU128" s="210"/>
      <c r="IRV128" s="15"/>
      <c r="IRW128" s="15"/>
      <c r="IRX128" s="15"/>
      <c r="IRY128" s="15"/>
      <c r="IRZ128" s="15"/>
      <c r="ISA128" s="15"/>
      <c r="ISB128" s="15"/>
      <c r="ISC128" s="15"/>
      <c r="ISD128" s="15"/>
      <c r="ISE128" s="15"/>
      <c r="ISF128" s="19"/>
      <c r="ISG128" s="15"/>
      <c r="ISH128" s="15"/>
      <c r="ISI128" s="15"/>
      <c r="ISJ128" s="15"/>
      <c r="ISK128" s="15"/>
      <c r="ISL128" s="15"/>
      <c r="ISM128" s="19"/>
      <c r="ISN128" s="59"/>
      <c r="ISO128" s="59"/>
      <c r="ISP128" s="52"/>
      <c r="ISQ128" s="52"/>
      <c r="ISR128" s="52"/>
      <c r="ISS128" s="52"/>
      <c r="IST128" s="52"/>
      <c r="ISU128" s="59"/>
      <c r="ISV128" s="59"/>
      <c r="ISW128" s="59"/>
      <c r="ISX128" s="59"/>
      <c r="ISY128" s="60"/>
      <c r="ISZ128" s="278"/>
      <c r="ITA128" s="243"/>
      <c r="ITB128" s="244"/>
      <c r="ITC128" s="244"/>
      <c r="ITD128" s="244"/>
      <c r="ITE128" s="244"/>
      <c r="ITF128" s="244"/>
      <c r="ITG128" s="201"/>
      <c r="ITH128" s="210"/>
      <c r="ITI128" s="15"/>
      <c r="ITJ128" s="15"/>
      <c r="ITK128" s="15"/>
      <c r="ITL128" s="15"/>
      <c r="ITM128" s="15"/>
      <c r="ITN128" s="15"/>
      <c r="ITO128" s="15"/>
      <c r="ITP128" s="15"/>
      <c r="ITQ128" s="15"/>
      <c r="ITR128" s="15"/>
      <c r="ITS128" s="19"/>
      <c r="ITT128" s="15"/>
      <c r="ITU128" s="15"/>
      <c r="ITV128" s="15"/>
      <c r="ITW128" s="15"/>
      <c r="ITX128" s="15"/>
      <c r="ITY128" s="15"/>
      <c r="ITZ128" s="19"/>
      <c r="IUA128" s="59"/>
      <c r="IUB128" s="59"/>
      <c r="IUC128" s="52"/>
      <c r="IUD128" s="52"/>
      <c r="IUE128" s="52"/>
      <c r="IUF128" s="52"/>
      <c r="IUG128" s="52"/>
      <c r="IUH128" s="59"/>
      <c r="IUI128" s="59"/>
      <c r="IUJ128" s="59"/>
      <c r="IUK128" s="59"/>
      <c r="IUL128" s="60"/>
      <c r="IUM128" s="278"/>
      <c r="IUN128" s="243"/>
      <c r="IUO128" s="244"/>
      <c r="IUP128" s="244"/>
      <c r="IUQ128" s="244"/>
      <c r="IUR128" s="244"/>
      <c r="IUS128" s="244"/>
      <c r="IUT128" s="201"/>
      <c r="IUU128" s="210"/>
      <c r="IUV128" s="15"/>
      <c r="IUW128" s="15"/>
      <c r="IUX128" s="15"/>
      <c r="IUY128" s="15"/>
      <c r="IUZ128" s="15"/>
      <c r="IVA128" s="15"/>
      <c r="IVB128" s="15"/>
      <c r="IVC128" s="15"/>
      <c r="IVD128" s="15"/>
      <c r="IVE128" s="15"/>
      <c r="IVF128" s="19"/>
      <c r="IVG128" s="15"/>
      <c r="IVH128" s="15"/>
      <c r="IVI128" s="15"/>
      <c r="IVJ128" s="15"/>
      <c r="IVK128" s="15"/>
      <c r="IVL128" s="15"/>
      <c r="IVM128" s="19"/>
      <c r="IVN128" s="59"/>
      <c r="IVO128" s="59"/>
      <c r="IVP128" s="52"/>
      <c r="IVQ128" s="52"/>
      <c r="IVR128" s="52"/>
      <c r="IVS128" s="52"/>
      <c r="IVT128" s="52"/>
      <c r="IVU128" s="59"/>
      <c r="IVV128" s="59"/>
      <c r="IVW128" s="59"/>
      <c r="IVX128" s="59"/>
      <c r="IVY128" s="60"/>
      <c r="IVZ128" s="278"/>
      <c r="IWA128" s="243"/>
      <c r="IWB128" s="244"/>
      <c r="IWC128" s="244"/>
      <c r="IWD128" s="244"/>
      <c r="IWE128" s="244"/>
      <c r="IWF128" s="244"/>
      <c r="IWG128" s="201"/>
      <c r="IWH128" s="210"/>
      <c r="IWI128" s="15"/>
      <c r="IWJ128" s="15"/>
      <c r="IWK128" s="15"/>
      <c r="IWL128" s="15"/>
      <c r="IWM128" s="15"/>
      <c r="IWN128" s="15"/>
      <c r="IWO128" s="15"/>
      <c r="IWP128" s="15"/>
      <c r="IWQ128" s="15"/>
      <c r="IWR128" s="15"/>
      <c r="IWS128" s="19"/>
      <c r="IWT128" s="15"/>
      <c r="IWU128" s="15"/>
      <c r="IWV128" s="15"/>
      <c r="IWW128" s="15"/>
      <c r="IWX128" s="15"/>
      <c r="IWY128" s="15"/>
      <c r="IWZ128" s="19"/>
      <c r="IXA128" s="59"/>
      <c r="IXB128" s="59"/>
      <c r="IXC128" s="52"/>
      <c r="IXD128" s="52"/>
      <c r="IXE128" s="52"/>
      <c r="IXF128" s="52"/>
      <c r="IXG128" s="52"/>
      <c r="IXH128" s="59"/>
      <c r="IXI128" s="59"/>
      <c r="IXJ128" s="59"/>
      <c r="IXK128" s="59"/>
      <c r="IXL128" s="60"/>
      <c r="IXM128" s="278"/>
      <c r="IXN128" s="243"/>
      <c r="IXO128" s="244"/>
      <c r="IXP128" s="244"/>
      <c r="IXQ128" s="244"/>
      <c r="IXR128" s="244"/>
      <c r="IXS128" s="244"/>
      <c r="IXT128" s="201"/>
      <c r="IXU128" s="210"/>
      <c r="IXV128" s="15"/>
      <c r="IXW128" s="15"/>
      <c r="IXX128" s="15"/>
      <c r="IXY128" s="15"/>
      <c r="IXZ128" s="15"/>
      <c r="IYA128" s="15"/>
      <c r="IYB128" s="15"/>
      <c r="IYC128" s="15"/>
      <c r="IYD128" s="15"/>
      <c r="IYE128" s="15"/>
      <c r="IYF128" s="19"/>
      <c r="IYG128" s="15"/>
      <c r="IYH128" s="15"/>
      <c r="IYI128" s="15"/>
      <c r="IYJ128" s="15"/>
      <c r="IYK128" s="15"/>
      <c r="IYL128" s="15"/>
      <c r="IYM128" s="19"/>
      <c r="IYN128" s="59"/>
      <c r="IYO128" s="59"/>
      <c r="IYP128" s="52"/>
      <c r="IYQ128" s="52"/>
      <c r="IYR128" s="52"/>
      <c r="IYS128" s="52"/>
      <c r="IYT128" s="52"/>
      <c r="IYU128" s="59"/>
      <c r="IYV128" s="59"/>
      <c r="IYW128" s="59"/>
      <c r="IYX128" s="59"/>
      <c r="IYY128" s="60"/>
      <c r="IYZ128" s="278"/>
      <c r="IZA128" s="243"/>
      <c r="IZB128" s="244"/>
      <c r="IZC128" s="244"/>
      <c r="IZD128" s="244"/>
      <c r="IZE128" s="244"/>
      <c r="IZF128" s="244"/>
      <c r="IZG128" s="201"/>
      <c r="IZH128" s="210"/>
      <c r="IZI128" s="15"/>
      <c r="IZJ128" s="15"/>
      <c r="IZK128" s="15"/>
      <c r="IZL128" s="15"/>
      <c r="IZM128" s="15"/>
      <c r="IZN128" s="15"/>
      <c r="IZO128" s="15"/>
      <c r="IZP128" s="15"/>
      <c r="IZQ128" s="15"/>
      <c r="IZR128" s="15"/>
      <c r="IZS128" s="19"/>
      <c r="IZT128" s="15"/>
      <c r="IZU128" s="15"/>
      <c r="IZV128" s="15"/>
      <c r="IZW128" s="15"/>
      <c r="IZX128" s="15"/>
      <c r="IZY128" s="15"/>
      <c r="IZZ128" s="19"/>
      <c r="JAA128" s="59"/>
      <c r="JAB128" s="59"/>
      <c r="JAC128" s="52"/>
      <c r="JAD128" s="52"/>
      <c r="JAE128" s="52"/>
      <c r="JAF128" s="52"/>
      <c r="JAG128" s="52"/>
      <c r="JAH128" s="59"/>
      <c r="JAI128" s="59"/>
      <c r="JAJ128" s="59"/>
      <c r="JAK128" s="59"/>
      <c r="JAL128" s="60"/>
      <c r="JAM128" s="278"/>
      <c r="JAN128" s="243"/>
      <c r="JAO128" s="244"/>
      <c r="JAP128" s="244"/>
      <c r="JAQ128" s="244"/>
      <c r="JAR128" s="244"/>
      <c r="JAS128" s="244"/>
      <c r="JAT128" s="201"/>
      <c r="JAU128" s="210"/>
      <c r="JAV128" s="15"/>
      <c r="JAW128" s="15"/>
      <c r="JAX128" s="15"/>
      <c r="JAY128" s="15"/>
      <c r="JAZ128" s="15"/>
      <c r="JBA128" s="15"/>
      <c r="JBB128" s="15"/>
      <c r="JBC128" s="15"/>
      <c r="JBD128" s="15"/>
      <c r="JBE128" s="15"/>
      <c r="JBF128" s="19"/>
      <c r="JBG128" s="15"/>
      <c r="JBH128" s="15"/>
      <c r="JBI128" s="15"/>
      <c r="JBJ128" s="15"/>
      <c r="JBK128" s="15"/>
      <c r="JBL128" s="15"/>
      <c r="JBM128" s="19"/>
      <c r="JBN128" s="59"/>
      <c r="JBO128" s="59"/>
      <c r="JBP128" s="52"/>
      <c r="JBQ128" s="52"/>
      <c r="JBR128" s="52"/>
      <c r="JBS128" s="52"/>
      <c r="JBT128" s="52"/>
      <c r="JBU128" s="59"/>
      <c r="JBV128" s="59"/>
      <c r="JBW128" s="59"/>
      <c r="JBX128" s="59"/>
      <c r="JBY128" s="60"/>
      <c r="JBZ128" s="278"/>
      <c r="JCA128" s="243"/>
      <c r="JCB128" s="244"/>
      <c r="JCC128" s="244"/>
      <c r="JCD128" s="244"/>
      <c r="JCE128" s="244"/>
      <c r="JCF128" s="244"/>
      <c r="JCG128" s="201"/>
      <c r="JCH128" s="210"/>
      <c r="JCI128" s="15"/>
      <c r="JCJ128" s="15"/>
      <c r="JCK128" s="15"/>
      <c r="JCL128" s="15"/>
      <c r="JCM128" s="15"/>
      <c r="JCN128" s="15"/>
      <c r="JCO128" s="15"/>
      <c r="JCP128" s="15"/>
      <c r="JCQ128" s="15"/>
      <c r="JCR128" s="15"/>
      <c r="JCS128" s="19"/>
      <c r="JCT128" s="15"/>
      <c r="JCU128" s="15"/>
      <c r="JCV128" s="15"/>
      <c r="JCW128" s="15"/>
      <c r="JCX128" s="15"/>
      <c r="JCY128" s="15"/>
      <c r="JCZ128" s="19"/>
      <c r="JDA128" s="59"/>
      <c r="JDB128" s="59"/>
      <c r="JDC128" s="52"/>
      <c r="JDD128" s="52"/>
      <c r="JDE128" s="52"/>
      <c r="JDF128" s="52"/>
      <c r="JDG128" s="52"/>
      <c r="JDH128" s="59"/>
      <c r="JDI128" s="59"/>
      <c r="JDJ128" s="59"/>
      <c r="JDK128" s="59"/>
      <c r="JDL128" s="60"/>
      <c r="JDM128" s="278"/>
      <c r="JDN128" s="243"/>
      <c r="JDO128" s="244"/>
      <c r="JDP128" s="244"/>
      <c r="JDQ128" s="244"/>
      <c r="JDR128" s="244"/>
      <c r="JDS128" s="244"/>
      <c r="JDT128" s="201"/>
      <c r="JDU128" s="210"/>
      <c r="JDV128" s="15"/>
      <c r="JDW128" s="15"/>
      <c r="JDX128" s="15"/>
      <c r="JDY128" s="15"/>
      <c r="JDZ128" s="15"/>
      <c r="JEA128" s="15"/>
      <c r="JEB128" s="15"/>
      <c r="JEC128" s="15"/>
      <c r="JED128" s="15"/>
      <c r="JEE128" s="15"/>
      <c r="JEF128" s="19"/>
      <c r="JEG128" s="15"/>
      <c r="JEH128" s="15"/>
      <c r="JEI128" s="15"/>
      <c r="JEJ128" s="15"/>
      <c r="JEK128" s="15"/>
      <c r="JEL128" s="15"/>
      <c r="JEM128" s="19"/>
      <c r="JEN128" s="59"/>
      <c r="JEO128" s="59"/>
      <c r="JEP128" s="52"/>
      <c r="JEQ128" s="52"/>
      <c r="JER128" s="52"/>
      <c r="JES128" s="52"/>
      <c r="JET128" s="52"/>
      <c r="JEU128" s="59"/>
      <c r="JEV128" s="59"/>
      <c r="JEW128" s="59"/>
      <c r="JEX128" s="59"/>
      <c r="JEY128" s="60"/>
      <c r="JEZ128" s="278"/>
      <c r="JFA128" s="243"/>
      <c r="JFB128" s="244"/>
      <c r="JFC128" s="244"/>
      <c r="JFD128" s="244"/>
      <c r="JFE128" s="244"/>
      <c r="JFF128" s="244"/>
      <c r="JFG128" s="201"/>
      <c r="JFH128" s="210"/>
      <c r="JFI128" s="15"/>
      <c r="JFJ128" s="15"/>
      <c r="JFK128" s="15"/>
      <c r="JFL128" s="15"/>
      <c r="JFM128" s="15"/>
      <c r="JFN128" s="15"/>
      <c r="JFO128" s="15"/>
      <c r="JFP128" s="15"/>
      <c r="JFQ128" s="15"/>
      <c r="JFR128" s="15"/>
      <c r="JFS128" s="19"/>
      <c r="JFT128" s="15"/>
      <c r="JFU128" s="15"/>
      <c r="JFV128" s="15"/>
      <c r="JFW128" s="15"/>
      <c r="JFX128" s="15"/>
      <c r="JFY128" s="15"/>
      <c r="JFZ128" s="19"/>
      <c r="JGA128" s="59"/>
      <c r="JGB128" s="59"/>
      <c r="JGC128" s="52"/>
      <c r="JGD128" s="52"/>
      <c r="JGE128" s="52"/>
      <c r="JGF128" s="52"/>
      <c r="JGG128" s="52"/>
      <c r="JGH128" s="59"/>
      <c r="JGI128" s="59"/>
      <c r="JGJ128" s="59"/>
      <c r="JGK128" s="59"/>
      <c r="JGL128" s="60"/>
      <c r="JGM128" s="278"/>
      <c r="JGN128" s="243"/>
      <c r="JGO128" s="244"/>
      <c r="JGP128" s="244"/>
      <c r="JGQ128" s="244"/>
      <c r="JGR128" s="244"/>
      <c r="JGS128" s="244"/>
      <c r="JGT128" s="201"/>
      <c r="JGU128" s="210"/>
      <c r="JGV128" s="15"/>
      <c r="JGW128" s="15"/>
      <c r="JGX128" s="15"/>
      <c r="JGY128" s="15"/>
      <c r="JGZ128" s="15"/>
      <c r="JHA128" s="15"/>
      <c r="JHB128" s="15"/>
      <c r="JHC128" s="15"/>
      <c r="JHD128" s="15"/>
      <c r="JHE128" s="15"/>
      <c r="JHF128" s="19"/>
      <c r="JHG128" s="15"/>
      <c r="JHH128" s="15"/>
      <c r="JHI128" s="15"/>
      <c r="JHJ128" s="15"/>
      <c r="JHK128" s="15"/>
      <c r="JHL128" s="15"/>
      <c r="JHM128" s="19"/>
      <c r="JHN128" s="59"/>
      <c r="JHO128" s="59"/>
      <c r="JHP128" s="52"/>
      <c r="JHQ128" s="52"/>
      <c r="JHR128" s="52"/>
      <c r="JHS128" s="52"/>
      <c r="JHT128" s="52"/>
      <c r="JHU128" s="59"/>
      <c r="JHV128" s="59"/>
      <c r="JHW128" s="59"/>
      <c r="JHX128" s="59"/>
      <c r="JHY128" s="60"/>
      <c r="JHZ128" s="278"/>
      <c r="JIA128" s="243"/>
      <c r="JIB128" s="244"/>
      <c r="JIC128" s="244"/>
      <c r="JID128" s="244"/>
      <c r="JIE128" s="244"/>
      <c r="JIF128" s="244"/>
      <c r="JIG128" s="201"/>
      <c r="JIH128" s="210"/>
      <c r="JII128" s="15"/>
      <c r="JIJ128" s="15"/>
      <c r="JIK128" s="15"/>
      <c r="JIL128" s="15"/>
      <c r="JIM128" s="15"/>
      <c r="JIN128" s="15"/>
      <c r="JIO128" s="15"/>
      <c r="JIP128" s="15"/>
      <c r="JIQ128" s="15"/>
      <c r="JIR128" s="15"/>
      <c r="JIS128" s="19"/>
      <c r="JIT128" s="15"/>
      <c r="JIU128" s="15"/>
      <c r="JIV128" s="15"/>
      <c r="JIW128" s="15"/>
      <c r="JIX128" s="15"/>
      <c r="JIY128" s="15"/>
      <c r="JIZ128" s="19"/>
      <c r="JJA128" s="59"/>
      <c r="JJB128" s="59"/>
      <c r="JJC128" s="52"/>
      <c r="JJD128" s="52"/>
      <c r="JJE128" s="52"/>
      <c r="JJF128" s="52"/>
      <c r="JJG128" s="52"/>
      <c r="JJH128" s="59"/>
      <c r="JJI128" s="59"/>
      <c r="JJJ128" s="59"/>
      <c r="JJK128" s="59"/>
      <c r="JJL128" s="60"/>
      <c r="JJM128" s="278"/>
      <c r="JJN128" s="243"/>
      <c r="JJO128" s="244"/>
      <c r="JJP128" s="244"/>
      <c r="JJQ128" s="244"/>
      <c r="JJR128" s="244"/>
      <c r="JJS128" s="244"/>
      <c r="JJT128" s="201"/>
      <c r="JJU128" s="210"/>
      <c r="JJV128" s="15"/>
      <c r="JJW128" s="15"/>
      <c r="JJX128" s="15"/>
      <c r="JJY128" s="15"/>
      <c r="JJZ128" s="15"/>
      <c r="JKA128" s="15"/>
      <c r="JKB128" s="15"/>
      <c r="JKC128" s="15"/>
      <c r="JKD128" s="15"/>
      <c r="JKE128" s="15"/>
      <c r="JKF128" s="19"/>
      <c r="JKG128" s="15"/>
      <c r="JKH128" s="15"/>
      <c r="JKI128" s="15"/>
      <c r="JKJ128" s="15"/>
      <c r="JKK128" s="15"/>
      <c r="JKL128" s="15"/>
      <c r="JKM128" s="19"/>
      <c r="JKN128" s="59"/>
      <c r="JKO128" s="59"/>
      <c r="JKP128" s="52"/>
      <c r="JKQ128" s="52"/>
      <c r="JKR128" s="52"/>
      <c r="JKS128" s="52"/>
      <c r="JKT128" s="52"/>
      <c r="JKU128" s="59"/>
      <c r="JKV128" s="59"/>
      <c r="JKW128" s="59"/>
      <c r="JKX128" s="59"/>
      <c r="JKY128" s="60"/>
      <c r="JKZ128" s="278"/>
      <c r="JLA128" s="243"/>
      <c r="JLB128" s="244"/>
      <c r="JLC128" s="244"/>
      <c r="JLD128" s="244"/>
      <c r="JLE128" s="244"/>
      <c r="JLF128" s="244"/>
      <c r="JLG128" s="201"/>
      <c r="JLH128" s="210"/>
      <c r="JLI128" s="15"/>
      <c r="JLJ128" s="15"/>
      <c r="JLK128" s="15"/>
      <c r="JLL128" s="15"/>
      <c r="JLM128" s="15"/>
      <c r="JLN128" s="15"/>
      <c r="JLO128" s="15"/>
      <c r="JLP128" s="15"/>
      <c r="JLQ128" s="15"/>
      <c r="JLR128" s="15"/>
      <c r="JLS128" s="19"/>
      <c r="JLT128" s="15"/>
      <c r="JLU128" s="15"/>
      <c r="JLV128" s="15"/>
      <c r="JLW128" s="15"/>
      <c r="JLX128" s="15"/>
      <c r="JLY128" s="15"/>
      <c r="JLZ128" s="19"/>
      <c r="JMA128" s="59"/>
      <c r="JMB128" s="59"/>
      <c r="JMC128" s="52"/>
      <c r="JMD128" s="52"/>
      <c r="JME128" s="52"/>
      <c r="JMF128" s="52"/>
      <c r="JMG128" s="52"/>
      <c r="JMH128" s="59"/>
      <c r="JMI128" s="59"/>
      <c r="JMJ128" s="59"/>
      <c r="JMK128" s="59"/>
      <c r="JML128" s="60"/>
      <c r="JMM128" s="278"/>
      <c r="JMN128" s="243"/>
      <c r="JMO128" s="244"/>
      <c r="JMP128" s="244"/>
      <c r="JMQ128" s="244"/>
      <c r="JMR128" s="244"/>
      <c r="JMS128" s="244"/>
      <c r="JMT128" s="201"/>
      <c r="JMU128" s="210"/>
      <c r="JMV128" s="15"/>
      <c r="JMW128" s="15"/>
      <c r="JMX128" s="15"/>
      <c r="JMY128" s="15"/>
      <c r="JMZ128" s="15"/>
      <c r="JNA128" s="15"/>
      <c r="JNB128" s="15"/>
      <c r="JNC128" s="15"/>
      <c r="JND128" s="15"/>
      <c r="JNE128" s="15"/>
      <c r="JNF128" s="19"/>
      <c r="JNG128" s="15"/>
      <c r="JNH128" s="15"/>
      <c r="JNI128" s="15"/>
      <c r="JNJ128" s="15"/>
      <c r="JNK128" s="15"/>
      <c r="JNL128" s="15"/>
      <c r="JNM128" s="19"/>
      <c r="JNN128" s="59"/>
      <c r="JNO128" s="59"/>
      <c r="JNP128" s="52"/>
      <c r="JNQ128" s="52"/>
      <c r="JNR128" s="52"/>
      <c r="JNS128" s="52"/>
      <c r="JNT128" s="52"/>
      <c r="JNU128" s="59"/>
      <c r="JNV128" s="59"/>
      <c r="JNW128" s="59"/>
      <c r="JNX128" s="59"/>
      <c r="JNY128" s="60"/>
      <c r="JNZ128" s="278"/>
      <c r="JOA128" s="243"/>
      <c r="JOB128" s="244"/>
      <c r="JOC128" s="244"/>
      <c r="JOD128" s="244"/>
      <c r="JOE128" s="244"/>
      <c r="JOF128" s="244"/>
      <c r="JOG128" s="201"/>
      <c r="JOH128" s="210"/>
      <c r="JOI128" s="15"/>
      <c r="JOJ128" s="15"/>
      <c r="JOK128" s="15"/>
      <c r="JOL128" s="15"/>
      <c r="JOM128" s="15"/>
      <c r="JON128" s="15"/>
      <c r="JOO128" s="15"/>
      <c r="JOP128" s="15"/>
      <c r="JOQ128" s="15"/>
      <c r="JOR128" s="15"/>
      <c r="JOS128" s="19"/>
      <c r="JOT128" s="15"/>
      <c r="JOU128" s="15"/>
      <c r="JOV128" s="15"/>
      <c r="JOW128" s="15"/>
      <c r="JOX128" s="15"/>
      <c r="JOY128" s="15"/>
      <c r="JOZ128" s="19"/>
      <c r="JPA128" s="59"/>
      <c r="JPB128" s="59"/>
      <c r="JPC128" s="52"/>
      <c r="JPD128" s="52"/>
      <c r="JPE128" s="52"/>
      <c r="JPF128" s="52"/>
      <c r="JPG128" s="52"/>
      <c r="JPH128" s="59"/>
      <c r="JPI128" s="59"/>
      <c r="JPJ128" s="59"/>
      <c r="JPK128" s="59"/>
      <c r="JPL128" s="60"/>
      <c r="JPM128" s="278"/>
      <c r="JPN128" s="243"/>
      <c r="JPO128" s="244"/>
      <c r="JPP128" s="244"/>
      <c r="JPQ128" s="244"/>
      <c r="JPR128" s="244"/>
      <c r="JPS128" s="244"/>
      <c r="JPT128" s="201"/>
      <c r="JPU128" s="210"/>
      <c r="JPV128" s="15"/>
      <c r="JPW128" s="15"/>
      <c r="JPX128" s="15"/>
      <c r="JPY128" s="15"/>
      <c r="JPZ128" s="15"/>
      <c r="JQA128" s="15"/>
      <c r="JQB128" s="15"/>
      <c r="JQC128" s="15"/>
      <c r="JQD128" s="15"/>
      <c r="JQE128" s="15"/>
      <c r="JQF128" s="19"/>
      <c r="JQG128" s="15"/>
      <c r="JQH128" s="15"/>
      <c r="JQI128" s="15"/>
      <c r="JQJ128" s="15"/>
      <c r="JQK128" s="15"/>
      <c r="JQL128" s="15"/>
      <c r="JQM128" s="19"/>
      <c r="JQN128" s="59"/>
      <c r="JQO128" s="59"/>
      <c r="JQP128" s="52"/>
      <c r="JQQ128" s="52"/>
      <c r="JQR128" s="52"/>
      <c r="JQS128" s="52"/>
      <c r="JQT128" s="52"/>
      <c r="JQU128" s="59"/>
      <c r="JQV128" s="59"/>
      <c r="JQW128" s="59"/>
      <c r="JQX128" s="59"/>
      <c r="JQY128" s="60"/>
      <c r="JQZ128" s="278"/>
      <c r="JRA128" s="243"/>
      <c r="JRB128" s="244"/>
      <c r="JRC128" s="244"/>
      <c r="JRD128" s="244"/>
      <c r="JRE128" s="244"/>
      <c r="JRF128" s="244"/>
      <c r="JRG128" s="201"/>
      <c r="JRH128" s="210"/>
      <c r="JRI128" s="15"/>
      <c r="JRJ128" s="15"/>
      <c r="JRK128" s="15"/>
      <c r="JRL128" s="15"/>
      <c r="JRM128" s="15"/>
      <c r="JRN128" s="15"/>
      <c r="JRO128" s="15"/>
      <c r="JRP128" s="15"/>
      <c r="JRQ128" s="15"/>
      <c r="JRR128" s="15"/>
      <c r="JRS128" s="19"/>
      <c r="JRT128" s="15"/>
      <c r="JRU128" s="15"/>
      <c r="JRV128" s="15"/>
      <c r="JRW128" s="15"/>
      <c r="JRX128" s="15"/>
      <c r="JRY128" s="15"/>
      <c r="JRZ128" s="19"/>
      <c r="JSA128" s="59"/>
      <c r="JSB128" s="59"/>
      <c r="JSC128" s="52"/>
      <c r="JSD128" s="52"/>
      <c r="JSE128" s="52"/>
      <c r="JSF128" s="52"/>
      <c r="JSG128" s="52"/>
      <c r="JSH128" s="59"/>
      <c r="JSI128" s="59"/>
      <c r="JSJ128" s="59"/>
      <c r="JSK128" s="59"/>
      <c r="JSL128" s="60"/>
      <c r="JSM128" s="278"/>
      <c r="JSN128" s="243"/>
      <c r="JSO128" s="244"/>
      <c r="JSP128" s="244"/>
      <c r="JSQ128" s="244"/>
      <c r="JSR128" s="244"/>
      <c r="JSS128" s="244"/>
      <c r="JST128" s="201"/>
      <c r="JSU128" s="210"/>
      <c r="JSV128" s="15"/>
      <c r="JSW128" s="15"/>
      <c r="JSX128" s="15"/>
      <c r="JSY128" s="15"/>
      <c r="JSZ128" s="15"/>
      <c r="JTA128" s="15"/>
      <c r="JTB128" s="15"/>
      <c r="JTC128" s="15"/>
      <c r="JTD128" s="15"/>
      <c r="JTE128" s="15"/>
      <c r="JTF128" s="19"/>
      <c r="JTG128" s="15"/>
      <c r="JTH128" s="15"/>
      <c r="JTI128" s="15"/>
      <c r="JTJ128" s="15"/>
      <c r="JTK128" s="15"/>
      <c r="JTL128" s="15"/>
      <c r="JTM128" s="19"/>
      <c r="JTN128" s="59"/>
      <c r="JTO128" s="59"/>
      <c r="JTP128" s="52"/>
      <c r="JTQ128" s="52"/>
      <c r="JTR128" s="52"/>
      <c r="JTS128" s="52"/>
      <c r="JTT128" s="52"/>
      <c r="JTU128" s="59"/>
      <c r="JTV128" s="59"/>
      <c r="JTW128" s="59"/>
      <c r="JTX128" s="59"/>
      <c r="JTY128" s="60"/>
      <c r="JTZ128" s="278"/>
      <c r="JUA128" s="243"/>
      <c r="JUB128" s="244"/>
      <c r="JUC128" s="244"/>
      <c r="JUD128" s="244"/>
      <c r="JUE128" s="244"/>
      <c r="JUF128" s="244"/>
      <c r="JUG128" s="201"/>
      <c r="JUH128" s="210"/>
      <c r="JUI128" s="15"/>
      <c r="JUJ128" s="15"/>
      <c r="JUK128" s="15"/>
      <c r="JUL128" s="15"/>
      <c r="JUM128" s="15"/>
      <c r="JUN128" s="15"/>
      <c r="JUO128" s="15"/>
      <c r="JUP128" s="15"/>
      <c r="JUQ128" s="15"/>
      <c r="JUR128" s="15"/>
      <c r="JUS128" s="19"/>
      <c r="JUT128" s="15"/>
      <c r="JUU128" s="15"/>
      <c r="JUV128" s="15"/>
      <c r="JUW128" s="15"/>
      <c r="JUX128" s="15"/>
      <c r="JUY128" s="15"/>
      <c r="JUZ128" s="19"/>
      <c r="JVA128" s="59"/>
      <c r="JVB128" s="59"/>
      <c r="JVC128" s="52"/>
      <c r="JVD128" s="52"/>
      <c r="JVE128" s="52"/>
      <c r="JVF128" s="52"/>
      <c r="JVG128" s="52"/>
      <c r="JVH128" s="59"/>
      <c r="JVI128" s="59"/>
      <c r="JVJ128" s="59"/>
      <c r="JVK128" s="59"/>
      <c r="JVL128" s="60"/>
      <c r="JVM128" s="278"/>
      <c r="JVN128" s="243"/>
      <c r="JVO128" s="244"/>
      <c r="JVP128" s="244"/>
      <c r="JVQ128" s="244"/>
      <c r="JVR128" s="244"/>
      <c r="JVS128" s="244"/>
      <c r="JVT128" s="201"/>
      <c r="JVU128" s="210"/>
      <c r="JVV128" s="15"/>
      <c r="JVW128" s="15"/>
      <c r="JVX128" s="15"/>
      <c r="JVY128" s="15"/>
      <c r="JVZ128" s="15"/>
      <c r="JWA128" s="15"/>
      <c r="JWB128" s="15"/>
      <c r="JWC128" s="15"/>
      <c r="JWD128" s="15"/>
      <c r="JWE128" s="15"/>
      <c r="JWF128" s="19"/>
      <c r="JWG128" s="15"/>
      <c r="JWH128" s="15"/>
      <c r="JWI128" s="15"/>
      <c r="JWJ128" s="15"/>
      <c r="JWK128" s="15"/>
      <c r="JWL128" s="15"/>
      <c r="JWM128" s="19"/>
      <c r="JWN128" s="59"/>
      <c r="JWO128" s="59"/>
      <c r="JWP128" s="52"/>
      <c r="JWQ128" s="52"/>
      <c r="JWR128" s="52"/>
      <c r="JWS128" s="52"/>
      <c r="JWT128" s="52"/>
      <c r="JWU128" s="59"/>
      <c r="JWV128" s="59"/>
      <c r="JWW128" s="59"/>
      <c r="JWX128" s="59"/>
      <c r="JWY128" s="60"/>
      <c r="JWZ128" s="278"/>
      <c r="JXA128" s="243"/>
      <c r="JXB128" s="244"/>
      <c r="JXC128" s="244"/>
      <c r="JXD128" s="244"/>
      <c r="JXE128" s="244"/>
      <c r="JXF128" s="244"/>
      <c r="JXG128" s="201"/>
      <c r="JXH128" s="210"/>
      <c r="JXI128" s="15"/>
      <c r="JXJ128" s="15"/>
      <c r="JXK128" s="15"/>
      <c r="JXL128" s="15"/>
      <c r="JXM128" s="15"/>
      <c r="JXN128" s="15"/>
      <c r="JXO128" s="15"/>
      <c r="JXP128" s="15"/>
      <c r="JXQ128" s="15"/>
      <c r="JXR128" s="15"/>
      <c r="JXS128" s="19"/>
      <c r="JXT128" s="15"/>
      <c r="JXU128" s="15"/>
      <c r="JXV128" s="15"/>
      <c r="JXW128" s="15"/>
      <c r="JXX128" s="15"/>
      <c r="JXY128" s="15"/>
      <c r="JXZ128" s="19"/>
      <c r="JYA128" s="59"/>
      <c r="JYB128" s="59"/>
      <c r="JYC128" s="52"/>
      <c r="JYD128" s="52"/>
      <c r="JYE128" s="52"/>
      <c r="JYF128" s="52"/>
      <c r="JYG128" s="52"/>
      <c r="JYH128" s="59"/>
      <c r="JYI128" s="59"/>
      <c r="JYJ128" s="59"/>
      <c r="JYK128" s="59"/>
      <c r="JYL128" s="60"/>
      <c r="JYM128" s="278"/>
      <c r="JYN128" s="243"/>
      <c r="JYO128" s="244"/>
      <c r="JYP128" s="244"/>
      <c r="JYQ128" s="244"/>
      <c r="JYR128" s="244"/>
      <c r="JYS128" s="244"/>
      <c r="JYT128" s="201"/>
      <c r="JYU128" s="210"/>
      <c r="JYV128" s="15"/>
      <c r="JYW128" s="15"/>
      <c r="JYX128" s="15"/>
      <c r="JYY128" s="15"/>
      <c r="JYZ128" s="15"/>
      <c r="JZA128" s="15"/>
      <c r="JZB128" s="15"/>
      <c r="JZC128" s="15"/>
      <c r="JZD128" s="15"/>
      <c r="JZE128" s="15"/>
      <c r="JZF128" s="19"/>
      <c r="JZG128" s="15"/>
      <c r="JZH128" s="15"/>
      <c r="JZI128" s="15"/>
      <c r="JZJ128" s="15"/>
      <c r="JZK128" s="15"/>
      <c r="JZL128" s="15"/>
      <c r="JZM128" s="19"/>
      <c r="JZN128" s="59"/>
      <c r="JZO128" s="59"/>
      <c r="JZP128" s="52"/>
      <c r="JZQ128" s="52"/>
      <c r="JZR128" s="52"/>
      <c r="JZS128" s="52"/>
      <c r="JZT128" s="52"/>
      <c r="JZU128" s="59"/>
      <c r="JZV128" s="59"/>
      <c r="JZW128" s="59"/>
      <c r="JZX128" s="59"/>
      <c r="JZY128" s="60"/>
      <c r="JZZ128" s="278"/>
      <c r="KAA128" s="243"/>
      <c r="KAB128" s="244"/>
      <c r="KAC128" s="244"/>
      <c r="KAD128" s="244"/>
      <c r="KAE128" s="244"/>
      <c r="KAF128" s="244"/>
      <c r="KAG128" s="201"/>
      <c r="KAH128" s="210"/>
      <c r="KAI128" s="15"/>
      <c r="KAJ128" s="15"/>
      <c r="KAK128" s="15"/>
      <c r="KAL128" s="15"/>
      <c r="KAM128" s="15"/>
      <c r="KAN128" s="15"/>
      <c r="KAO128" s="15"/>
      <c r="KAP128" s="15"/>
      <c r="KAQ128" s="15"/>
      <c r="KAR128" s="15"/>
      <c r="KAS128" s="19"/>
      <c r="KAT128" s="15"/>
      <c r="KAU128" s="15"/>
      <c r="KAV128" s="15"/>
      <c r="KAW128" s="15"/>
      <c r="KAX128" s="15"/>
      <c r="KAY128" s="15"/>
      <c r="KAZ128" s="19"/>
      <c r="KBA128" s="59"/>
      <c r="KBB128" s="59"/>
      <c r="KBC128" s="52"/>
      <c r="KBD128" s="52"/>
      <c r="KBE128" s="52"/>
      <c r="KBF128" s="52"/>
      <c r="KBG128" s="52"/>
      <c r="KBH128" s="59"/>
      <c r="KBI128" s="59"/>
      <c r="KBJ128" s="59"/>
      <c r="KBK128" s="59"/>
      <c r="KBL128" s="60"/>
      <c r="KBM128" s="278"/>
      <c r="KBN128" s="243"/>
      <c r="KBO128" s="244"/>
      <c r="KBP128" s="244"/>
      <c r="KBQ128" s="244"/>
      <c r="KBR128" s="244"/>
      <c r="KBS128" s="244"/>
      <c r="KBT128" s="201"/>
      <c r="KBU128" s="210"/>
      <c r="KBV128" s="15"/>
      <c r="KBW128" s="15"/>
      <c r="KBX128" s="15"/>
      <c r="KBY128" s="15"/>
      <c r="KBZ128" s="15"/>
      <c r="KCA128" s="15"/>
      <c r="KCB128" s="15"/>
      <c r="KCC128" s="15"/>
      <c r="KCD128" s="15"/>
      <c r="KCE128" s="15"/>
      <c r="KCF128" s="19"/>
      <c r="KCG128" s="15"/>
      <c r="KCH128" s="15"/>
      <c r="KCI128" s="15"/>
      <c r="KCJ128" s="15"/>
      <c r="KCK128" s="15"/>
      <c r="KCL128" s="15"/>
      <c r="KCM128" s="19"/>
      <c r="KCN128" s="59"/>
      <c r="KCO128" s="59"/>
      <c r="KCP128" s="52"/>
      <c r="KCQ128" s="52"/>
      <c r="KCR128" s="52"/>
      <c r="KCS128" s="52"/>
      <c r="KCT128" s="52"/>
      <c r="KCU128" s="59"/>
      <c r="KCV128" s="59"/>
      <c r="KCW128" s="59"/>
      <c r="KCX128" s="59"/>
      <c r="KCY128" s="60"/>
      <c r="KCZ128" s="278"/>
      <c r="KDA128" s="243"/>
      <c r="KDB128" s="244"/>
      <c r="KDC128" s="244"/>
      <c r="KDD128" s="244"/>
      <c r="KDE128" s="244"/>
      <c r="KDF128" s="244"/>
      <c r="KDG128" s="201"/>
      <c r="KDH128" s="210"/>
      <c r="KDI128" s="15"/>
      <c r="KDJ128" s="15"/>
      <c r="KDK128" s="15"/>
      <c r="KDL128" s="15"/>
      <c r="KDM128" s="15"/>
      <c r="KDN128" s="15"/>
      <c r="KDO128" s="15"/>
      <c r="KDP128" s="15"/>
      <c r="KDQ128" s="15"/>
      <c r="KDR128" s="15"/>
      <c r="KDS128" s="19"/>
      <c r="KDT128" s="15"/>
      <c r="KDU128" s="15"/>
      <c r="KDV128" s="15"/>
      <c r="KDW128" s="15"/>
      <c r="KDX128" s="15"/>
      <c r="KDY128" s="15"/>
      <c r="KDZ128" s="19"/>
      <c r="KEA128" s="59"/>
      <c r="KEB128" s="59"/>
      <c r="KEC128" s="52"/>
      <c r="KED128" s="52"/>
      <c r="KEE128" s="52"/>
      <c r="KEF128" s="52"/>
      <c r="KEG128" s="52"/>
      <c r="KEH128" s="59"/>
      <c r="KEI128" s="59"/>
      <c r="KEJ128" s="59"/>
      <c r="KEK128" s="59"/>
      <c r="KEL128" s="60"/>
      <c r="KEM128" s="278"/>
      <c r="KEN128" s="243"/>
      <c r="KEO128" s="244"/>
      <c r="KEP128" s="244"/>
      <c r="KEQ128" s="244"/>
      <c r="KER128" s="244"/>
      <c r="KES128" s="244"/>
      <c r="KET128" s="201"/>
      <c r="KEU128" s="210"/>
      <c r="KEV128" s="15"/>
      <c r="KEW128" s="15"/>
      <c r="KEX128" s="15"/>
      <c r="KEY128" s="15"/>
      <c r="KEZ128" s="15"/>
      <c r="KFA128" s="15"/>
      <c r="KFB128" s="15"/>
      <c r="KFC128" s="15"/>
      <c r="KFD128" s="15"/>
      <c r="KFE128" s="15"/>
      <c r="KFF128" s="19"/>
      <c r="KFG128" s="15"/>
      <c r="KFH128" s="15"/>
      <c r="KFI128" s="15"/>
      <c r="KFJ128" s="15"/>
      <c r="KFK128" s="15"/>
      <c r="KFL128" s="15"/>
      <c r="KFM128" s="19"/>
      <c r="KFN128" s="59"/>
      <c r="KFO128" s="59"/>
      <c r="KFP128" s="52"/>
      <c r="KFQ128" s="52"/>
      <c r="KFR128" s="52"/>
      <c r="KFS128" s="52"/>
      <c r="KFT128" s="52"/>
      <c r="KFU128" s="59"/>
      <c r="KFV128" s="59"/>
      <c r="KFW128" s="59"/>
      <c r="KFX128" s="59"/>
      <c r="KFY128" s="60"/>
      <c r="KFZ128" s="278"/>
      <c r="KGA128" s="243"/>
      <c r="KGB128" s="244"/>
      <c r="KGC128" s="244"/>
      <c r="KGD128" s="244"/>
      <c r="KGE128" s="244"/>
      <c r="KGF128" s="244"/>
      <c r="KGG128" s="201"/>
      <c r="KGH128" s="210"/>
      <c r="KGI128" s="15"/>
      <c r="KGJ128" s="15"/>
      <c r="KGK128" s="15"/>
      <c r="KGL128" s="15"/>
      <c r="KGM128" s="15"/>
      <c r="KGN128" s="15"/>
      <c r="KGO128" s="15"/>
      <c r="KGP128" s="15"/>
      <c r="KGQ128" s="15"/>
      <c r="KGR128" s="15"/>
      <c r="KGS128" s="19"/>
      <c r="KGT128" s="15"/>
      <c r="KGU128" s="15"/>
      <c r="KGV128" s="15"/>
      <c r="KGW128" s="15"/>
      <c r="KGX128" s="15"/>
      <c r="KGY128" s="15"/>
      <c r="KGZ128" s="19"/>
      <c r="KHA128" s="59"/>
      <c r="KHB128" s="59"/>
      <c r="KHC128" s="52"/>
      <c r="KHD128" s="52"/>
      <c r="KHE128" s="52"/>
      <c r="KHF128" s="52"/>
      <c r="KHG128" s="52"/>
      <c r="KHH128" s="59"/>
      <c r="KHI128" s="59"/>
      <c r="KHJ128" s="59"/>
      <c r="KHK128" s="59"/>
      <c r="KHL128" s="60"/>
      <c r="KHM128" s="278"/>
      <c r="KHN128" s="243"/>
      <c r="KHO128" s="244"/>
      <c r="KHP128" s="244"/>
      <c r="KHQ128" s="244"/>
      <c r="KHR128" s="244"/>
      <c r="KHS128" s="244"/>
      <c r="KHT128" s="201"/>
      <c r="KHU128" s="210"/>
      <c r="KHV128" s="15"/>
      <c r="KHW128" s="15"/>
      <c r="KHX128" s="15"/>
      <c r="KHY128" s="15"/>
      <c r="KHZ128" s="15"/>
      <c r="KIA128" s="15"/>
      <c r="KIB128" s="15"/>
      <c r="KIC128" s="15"/>
      <c r="KID128" s="15"/>
      <c r="KIE128" s="15"/>
      <c r="KIF128" s="19"/>
      <c r="KIG128" s="15"/>
      <c r="KIH128" s="15"/>
      <c r="KII128" s="15"/>
      <c r="KIJ128" s="15"/>
      <c r="KIK128" s="15"/>
      <c r="KIL128" s="15"/>
      <c r="KIM128" s="19"/>
      <c r="KIN128" s="59"/>
      <c r="KIO128" s="59"/>
      <c r="KIP128" s="52"/>
      <c r="KIQ128" s="52"/>
      <c r="KIR128" s="52"/>
      <c r="KIS128" s="52"/>
      <c r="KIT128" s="52"/>
      <c r="KIU128" s="59"/>
      <c r="KIV128" s="59"/>
      <c r="KIW128" s="59"/>
      <c r="KIX128" s="59"/>
      <c r="KIY128" s="60"/>
      <c r="KIZ128" s="278"/>
      <c r="KJA128" s="243"/>
      <c r="KJB128" s="244"/>
      <c r="KJC128" s="244"/>
      <c r="KJD128" s="244"/>
      <c r="KJE128" s="244"/>
      <c r="KJF128" s="244"/>
      <c r="KJG128" s="201"/>
      <c r="KJH128" s="210"/>
      <c r="KJI128" s="15"/>
      <c r="KJJ128" s="15"/>
      <c r="KJK128" s="15"/>
      <c r="KJL128" s="15"/>
      <c r="KJM128" s="15"/>
      <c r="KJN128" s="15"/>
      <c r="KJO128" s="15"/>
      <c r="KJP128" s="15"/>
      <c r="KJQ128" s="15"/>
      <c r="KJR128" s="15"/>
      <c r="KJS128" s="19"/>
      <c r="KJT128" s="15"/>
      <c r="KJU128" s="15"/>
      <c r="KJV128" s="15"/>
      <c r="KJW128" s="15"/>
      <c r="KJX128" s="15"/>
      <c r="KJY128" s="15"/>
      <c r="KJZ128" s="19"/>
      <c r="KKA128" s="59"/>
      <c r="KKB128" s="59"/>
      <c r="KKC128" s="52"/>
      <c r="KKD128" s="52"/>
      <c r="KKE128" s="52"/>
      <c r="KKF128" s="52"/>
      <c r="KKG128" s="52"/>
      <c r="KKH128" s="59"/>
      <c r="KKI128" s="59"/>
      <c r="KKJ128" s="59"/>
      <c r="KKK128" s="59"/>
      <c r="KKL128" s="60"/>
      <c r="KKM128" s="278"/>
      <c r="KKN128" s="243"/>
      <c r="KKO128" s="244"/>
      <c r="KKP128" s="244"/>
      <c r="KKQ128" s="244"/>
      <c r="KKR128" s="244"/>
      <c r="KKS128" s="244"/>
      <c r="KKT128" s="201"/>
      <c r="KKU128" s="210"/>
      <c r="KKV128" s="15"/>
      <c r="KKW128" s="15"/>
      <c r="KKX128" s="15"/>
      <c r="KKY128" s="15"/>
      <c r="KKZ128" s="15"/>
      <c r="KLA128" s="15"/>
      <c r="KLB128" s="15"/>
      <c r="KLC128" s="15"/>
      <c r="KLD128" s="15"/>
      <c r="KLE128" s="15"/>
      <c r="KLF128" s="19"/>
      <c r="KLG128" s="15"/>
      <c r="KLH128" s="15"/>
      <c r="KLI128" s="15"/>
      <c r="KLJ128" s="15"/>
      <c r="KLK128" s="15"/>
      <c r="KLL128" s="15"/>
      <c r="KLM128" s="19"/>
      <c r="KLN128" s="59"/>
      <c r="KLO128" s="59"/>
      <c r="KLP128" s="52"/>
      <c r="KLQ128" s="52"/>
      <c r="KLR128" s="52"/>
      <c r="KLS128" s="52"/>
      <c r="KLT128" s="52"/>
      <c r="KLU128" s="59"/>
      <c r="KLV128" s="59"/>
      <c r="KLW128" s="59"/>
      <c r="KLX128" s="59"/>
      <c r="KLY128" s="60"/>
      <c r="KLZ128" s="278"/>
      <c r="KMA128" s="243"/>
      <c r="KMB128" s="244"/>
      <c r="KMC128" s="244"/>
      <c r="KMD128" s="244"/>
      <c r="KME128" s="244"/>
      <c r="KMF128" s="244"/>
      <c r="KMG128" s="201"/>
      <c r="KMH128" s="210"/>
      <c r="KMI128" s="15"/>
      <c r="KMJ128" s="15"/>
      <c r="KMK128" s="15"/>
      <c r="KML128" s="15"/>
      <c r="KMM128" s="15"/>
      <c r="KMN128" s="15"/>
      <c r="KMO128" s="15"/>
      <c r="KMP128" s="15"/>
      <c r="KMQ128" s="15"/>
      <c r="KMR128" s="15"/>
      <c r="KMS128" s="19"/>
      <c r="KMT128" s="15"/>
      <c r="KMU128" s="15"/>
      <c r="KMV128" s="15"/>
      <c r="KMW128" s="15"/>
      <c r="KMX128" s="15"/>
      <c r="KMY128" s="15"/>
      <c r="KMZ128" s="19"/>
      <c r="KNA128" s="59"/>
      <c r="KNB128" s="59"/>
      <c r="KNC128" s="52"/>
      <c r="KND128" s="52"/>
      <c r="KNE128" s="52"/>
      <c r="KNF128" s="52"/>
      <c r="KNG128" s="52"/>
      <c r="KNH128" s="59"/>
      <c r="KNI128" s="59"/>
      <c r="KNJ128" s="59"/>
      <c r="KNK128" s="59"/>
      <c r="KNL128" s="60"/>
      <c r="KNM128" s="278"/>
      <c r="KNN128" s="243"/>
      <c r="KNO128" s="244"/>
      <c r="KNP128" s="244"/>
      <c r="KNQ128" s="244"/>
      <c r="KNR128" s="244"/>
      <c r="KNS128" s="244"/>
      <c r="KNT128" s="201"/>
      <c r="KNU128" s="210"/>
      <c r="KNV128" s="15"/>
      <c r="KNW128" s="15"/>
      <c r="KNX128" s="15"/>
      <c r="KNY128" s="15"/>
      <c r="KNZ128" s="15"/>
      <c r="KOA128" s="15"/>
      <c r="KOB128" s="15"/>
      <c r="KOC128" s="15"/>
      <c r="KOD128" s="15"/>
      <c r="KOE128" s="15"/>
      <c r="KOF128" s="19"/>
      <c r="KOG128" s="15"/>
      <c r="KOH128" s="15"/>
      <c r="KOI128" s="15"/>
      <c r="KOJ128" s="15"/>
      <c r="KOK128" s="15"/>
      <c r="KOL128" s="15"/>
      <c r="KOM128" s="19"/>
      <c r="KON128" s="59"/>
      <c r="KOO128" s="59"/>
      <c r="KOP128" s="52"/>
      <c r="KOQ128" s="52"/>
      <c r="KOR128" s="52"/>
      <c r="KOS128" s="52"/>
      <c r="KOT128" s="52"/>
      <c r="KOU128" s="59"/>
      <c r="KOV128" s="59"/>
      <c r="KOW128" s="59"/>
      <c r="KOX128" s="59"/>
      <c r="KOY128" s="60"/>
      <c r="KOZ128" s="278"/>
      <c r="KPA128" s="243"/>
      <c r="KPB128" s="244"/>
      <c r="KPC128" s="244"/>
      <c r="KPD128" s="244"/>
      <c r="KPE128" s="244"/>
      <c r="KPF128" s="244"/>
      <c r="KPG128" s="201"/>
      <c r="KPH128" s="210"/>
      <c r="KPI128" s="15"/>
      <c r="KPJ128" s="15"/>
      <c r="KPK128" s="15"/>
      <c r="KPL128" s="15"/>
      <c r="KPM128" s="15"/>
      <c r="KPN128" s="15"/>
      <c r="KPO128" s="15"/>
      <c r="KPP128" s="15"/>
      <c r="KPQ128" s="15"/>
      <c r="KPR128" s="15"/>
      <c r="KPS128" s="19"/>
      <c r="KPT128" s="15"/>
      <c r="KPU128" s="15"/>
      <c r="KPV128" s="15"/>
      <c r="KPW128" s="15"/>
      <c r="KPX128" s="15"/>
      <c r="KPY128" s="15"/>
      <c r="KPZ128" s="19"/>
      <c r="KQA128" s="59"/>
      <c r="KQB128" s="59"/>
      <c r="KQC128" s="52"/>
      <c r="KQD128" s="52"/>
      <c r="KQE128" s="52"/>
      <c r="KQF128" s="52"/>
      <c r="KQG128" s="52"/>
      <c r="KQH128" s="59"/>
      <c r="KQI128" s="59"/>
      <c r="KQJ128" s="59"/>
      <c r="KQK128" s="59"/>
      <c r="KQL128" s="60"/>
      <c r="KQM128" s="278"/>
      <c r="KQN128" s="243"/>
      <c r="KQO128" s="244"/>
      <c r="KQP128" s="244"/>
      <c r="KQQ128" s="244"/>
      <c r="KQR128" s="244"/>
      <c r="KQS128" s="244"/>
      <c r="KQT128" s="201"/>
      <c r="KQU128" s="210"/>
      <c r="KQV128" s="15"/>
      <c r="KQW128" s="15"/>
      <c r="KQX128" s="15"/>
      <c r="KQY128" s="15"/>
      <c r="KQZ128" s="15"/>
      <c r="KRA128" s="15"/>
      <c r="KRB128" s="15"/>
      <c r="KRC128" s="15"/>
      <c r="KRD128" s="15"/>
      <c r="KRE128" s="15"/>
      <c r="KRF128" s="19"/>
      <c r="KRG128" s="15"/>
      <c r="KRH128" s="15"/>
      <c r="KRI128" s="15"/>
      <c r="KRJ128" s="15"/>
      <c r="KRK128" s="15"/>
      <c r="KRL128" s="15"/>
      <c r="KRM128" s="19"/>
      <c r="KRN128" s="59"/>
      <c r="KRO128" s="59"/>
      <c r="KRP128" s="52"/>
      <c r="KRQ128" s="52"/>
      <c r="KRR128" s="52"/>
      <c r="KRS128" s="52"/>
      <c r="KRT128" s="52"/>
      <c r="KRU128" s="59"/>
      <c r="KRV128" s="59"/>
      <c r="KRW128" s="59"/>
      <c r="KRX128" s="59"/>
      <c r="KRY128" s="60"/>
      <c r="KRZ128" s="278"/>
      <c r="KSA128" s="243"/>
      <c r="KSB128" s="244"/>
      <c r="KSC128" s="244"/>
      <c r="KSD128" s="244"/>
      <c r="KSE128" s="244"/>
      <c r="KSF128" s="244"/>
      <c r="KSG128" s="201"/>
      <c r="KSH128" s="210"/>
      <c r="KSI128" s="15"/>
      <c r="KSJ128" s="15"/>
      <c r="KSK128" s="15"/>
      <c r="KSL128" s="15"/>
      <c r="KSM128" s="15"/>
      <c r="KSN128" s="15"/>
      <c r="KSO128" s="15"/>
      <c r="KSP128" s="15"/>
      <c r="KSQ128" s="15"/>
      <c r="KSR128" s="15"/>
      <c r="KSS128" s="19"/>
      <c r="KST128" s="15"/>
      <c r="KSU128" s="15"/>
      <c r="KSV128" s="15"/>
      <c r="KSW128" s="15"/>
      <c r="KSX128" s="15"/>
      <c r="KSY128" s="15"/>
      <c r="KSZ128" s="19"/>
      <c r="KTA128" s="59"/>
      <c r="KTB128" s="59"/>
      <c r="KTC128" s="52"/>
      <c r="KTD128" s="52"/>
      <c r="KTE128" s="52"/>
      <c r="KTF128" s="52"/>
      <c r="KTG128" s="52"/>
      <c r="KTH128" s="59"/>
      <c r="KTI128" s="59"/>
      <c r="KTJ128" s="59"/>
      <c r="KTK128" s="59"/>
      <c r="KTL128" s="60"/>
      <c r="KTM128" s="278"/>
      <c r="KTN128" s="243"/>
      <c r="KTO128" s="244"/>
      <c r="KTP128" s="244"/>
      <c r="KTQ128" s="244"/>
      <c r="KTR128" s="244"/>
      <c r="KTS128" s="244"/>
      <c r="KTT128" s="201"/>
      <c r="KTU128" s="210"/>
      <c r="KTV128" s="15"/>
      <c r="KTW128" s="15"/>
      <c r="KTX128" s="15"/>
      <c r="KTY128" s="15"/>
      <c r="KTZ128" s="15"/>
      <c r="KUA128" s="15"/>
      <c r="KUB128" s="15"/>
      <c r="KUC128" s="15"/>
      <c r="KUD128" s="15"/>
      <c r="KUE128" s="15"/>
      <c r="KUF128" s="19"/>
      <c r="KUG128" s="15"/>
      <c r="KUH128" s="15"/>
      <c r="KUI128" s="15"/>
      <c r="KUJ128" s="15"/>
      <c r="KUK128" s="15"/>
      <c r="KUL128" s="15"/>
      <c r="KUM128" s="19"/>
      <c r="KUN128" s="59"/>
      <c r="KUO128" s="59"/>
      <c r="KUP128" s="52"/>
      <c r="KUQ128" s="52"/>
      <c r="KUR128" s="52"/>
      <c r="KUS128" s="52"/>
      <c r="KUT128" s="52"/>
      <c r="KUU128" s="59"/>
      <c r="KUV128" s="59"/>
      <c r="KUW128" s="59"/>
      <c r="KUX128" s="59"/>
      <c r="KUY128" s="60"/>
      <c r="KUZ128" s="278"/>
      <c r="KVA128" s="243"/>
      <c r="KVB128" s="244"/>
      <c r="KVC128" s="244"/>
      <c r="KVD128" s="244"/>
      <c r="KVE128" s="244"/>
      <c r="KVF128" s="244"/>
      <c r="KVG128" s="201"/>
      <c r="KVH128" s="210"/>
      <c r="KVI128" s="15"/>
      <c r="KVJ128" s="15"/>
      <c r="KVK128" s="15"/>
      <c r="KVL128" s="15"/>
      <c r="KVM128" s="15"/>
      <c r="KVN128" s="15"/>
      <c r="KVO128" s="15"/>
      <c r="KVP128" s="15"/>
      <c r="KVQ128" s="15"/>
      <c r="KVR128" s="15"/>
      <c r="KVS128" s="19"/>
      <c r="KVT128" s="15"/>
      <c r="KVU128" s="15"/>
      <c r="KVV128" s="15"/>
      <c r="KVW128" s="15"/>
      <c r="KVX128" s="15"/>
      <c r="KVY128" s="15"/>
      <c r="KVZ128" s="19"/>
      <c r="KWA128" s="59"/>
      <c r="KWB128" s="59"/>
      <c r="KWC128" s="52"/>
      <c r="KWD128" s="52"/>
      <c r="KWE128" s="52"/>
      <c r="KWF128" s="52"/>
      <c r="KWG128" s="52"/>
      <c r="KWH128" s="59"/>
      <c r="KWI128" s="59"/>
      <c r="KWJ128" s="59"/>
      <c r="KWK128" s="59"/>
      <c r="KWL128" s="60"/>
      <c r="KWM128" s="278"/>
      <c r="KWN128" s="243"/>
      <c r="KWO128" s="244"/>
      <c r="KWP128" s="244"/>
      <c r="KWQ128" s="244"/>
      <c r="KWR128" s="244"/>
      <c r="KWS128" s="244"/>
      <c r="KWT128" s="201"/>
      <c r="KWU128" s="210"/>
      <c r="KWV128" s="15"/>
      <c r="KWW128" s="15"/>
      <c r="KWX128" s="15"/>
      <c r="KWY128" s="15"/>
      <c r="KWZ128" s="15"/>
      <c r="KXA128" s="15"/>
      <c r="KXB128" s="15"/>
      <c r="KXC128" s="15"/>
      <c r="KXD128" s="15"/>
      <c r="KXE128" s="15"/>
      <c r="KXF128" s="19"/>
      <c r="KXG128" s="15"/>
      <c r="KXH128" s="15"/>
      <c r="KXI128" s="15"/>
      <c r="KXJ128" s="15"/>
      <c r="KXK128" s="15"/>
      <c r="KXL128" s="15"/>
      <c r="KXM128" s="19"/>
      <c r="KXN128" s="59"/>
      <c r="KXO128" s="59"/>
      <c r="KXP128" s="52"/>
      <c r="KXQ128" s="52"/>
      <c r="KXR128" s="52"/>
      <c r="KXS128" s="52"/>
      <c r="KXT128" s="52"/>
      <c r="KXU128" s="59"/>
      <c r="KXV128" s="59"/>
      <c r="KXW128" s="59"/>
      <c r="KXX128" s="59"/>
      <c r="KXY128" s="60"/>
      <c r="KXZ128" s="278"/>
      <c r="KYA128" s="243"/>
      <c r="KYB128" s="244"/>
      <c r="KYC128" s="244"/>
      <c r="KYD128" s="244"/>
      <c r="KYE128" s="244"/>
      <c r="KYF128" s="244"/>
      <c r="KYG128" s="201"/>
      <c r="KYH128" s="210"/>
      <c r="KYI128" s="15"/>
      <c r="KYJ128" s="15"/>
      <c r="KYK128" s="15"/>
      <c r="KYL128" s="15"/>
      <c r="KYM128" s="15"/>
      <c r="KYN128" s="15"/>
      <c r="KYO128" s="15"/>
      <c r="KYP128" s="15"/>
      <c r="KYQ128" s="15"/>
      <c r="KYR128" s="15"/>
      <c r="KYS128" s="19"/>
      <c r="KYT128" s="15"/>
      <c r="KYU128" s="15"/>
      <c r="KYV128" s="15"/>
      <c r="KYW128" s="15"/>
      <c r="KYX128" s="15"/>
      <c r="KYY128" s="15"/>
      <c r="KYZ128" s="19"/>
      <c r="KZA128" s="59"/>
      <c r="KZB128" s="59"/>
      <c r="KZC128" s="52"/>
      <c r="KZD128" s="52"/>
      <c r="KZE128" s="52"/>
      <c r="KZF128" s="52"/>
      <c r="KZG128" s="52"/>
      <c r="KZH128" s="59"/>
      <c r="KZI128" s="59"/>
      <c r="KZJ128" s="59"/>
      <c r="KZK128" s="59"/>
      <c r="KZL128" s="60"/>
      <c r="KZM128" s="278"/>
      <c r="KZN128" s="243"/>
      <c r="KZO128" s="244"/>
      <c r="KZP128" s="244"/>
      <c r="KZQ128" s="244"/>
      <c r="KZR128" s="244"/>
      <c r="KZS128" s="244"/>
      <c r="KZT128" s="201"/>
      <c r="KZU128" s="210"/>
      <c r="KZV128" s="15"/>
      <c r="KZW128" s="15"/>
      <c r="KZX128" s="15"/>
      <c r="KZY128" s="15"/>
      <c r="KZZ128" s="15"/>
      <c r="LAA128" s="15"/>
      <c r="LAB128" s="15"/>
      <c r="LAC128" s="15"/>
      <c r="LAD128" s="15"/>
      <c r="LAE128" s="15"/>
      <c r="LAF128" s="19"/>
      <c r="LAG128" s="15"/>
      <c r="LAH128" s="15"/>
      <c r="LAI128" s="15"/>
      <c r="LAJ128" s="15"/>
      <c r="LAK128" s="15"/>
      <c r="LAL128" s="15"/>
      <c r="LAM128" s="19"/>
      <c r="LAN128" s="59"/>
      <c r="LAO128" s="59"/>
      <c r="LAP128" s="52"/>
      <c r="LAQ128" s="52"/>
      <c r="LAR128" s="52"/>
      <c r="LAS128" s="52"/>
      <c r="LAT128" s="52"/>
      <c r="LAU128" s="59"/>
      <c r="LAV128" s="59"/>
      <c r="LAW128" s="59"/>
      <c r="LAX128" s="59"/>
      <c r="LAY128" s="60"/>
      <c r="LAZ128" s="278"/>
      <c r="LBA128" s="243"/>
      <c r="LBB128" s="244"/>
      <c r="LBC128" s="244"/>
      <c r="LBD128" s="244"/>
      <c r="LBE128" s="244"/>
      <c r="LBF128" s="244"/>
      <c r="LBG128" s="201"/>
      <c r="LBH128" s="210"/>
      <c r="LBI128" s="15"/>
      <c r="LBJ128" s="15"/>
      <c r="LBK128" s="15"/>
      <c r="LBL128" s="15"/>
      <c r="LBM128" s="15"/>
      <c r="LBN128" s="15"/>
      <c r="LBO128" s="15"/>
      <c r="LBP128" s="15"/>
      <c r="LBQ128" s="15"/>
      <c r="LBR128" s="15"/>
      <c r="LBS128" s="19"/>
      <c r="LBT128" s="15"/>
      <c r="LBU128" s="15"/>
      <c r="LBV128" s="15"/>
      <c r="LBW128" s="15"/>
      <c r="LBX128" s="15"/>
      <c r="LBY128" s="15"/>
      <c r="LBZ128" s="19"/>
      <c r="LCA128" s="59"/>
      <c r="LCB128" s="59"/>
      <c r="LCC128" s="52"/>
      <c r="LCD128" s="52"/>
      <c r="LCE128" s="52"/>
      <c r="LCF128" s="52"/>
      <c r="LCG128" s="52"/>
      <c r="LCH128" s="59"/>
      <c r="LCI128" s="59"/>
      <c r="LCJ128" s="59"/>
      <c r="LCK128" s="59"/>
      <c r="LCL128" s="60"/>
      <c r="LCM128" s="278"/>
      <c r="LCN128" s="243"/>
      <c r="LCO128" s="244"/>
      <c r="LCP128" s="244"/>
      <c r="LCQ128" s="244"/>
      <c r="LCR128" s="244"/>
      <c r="LCS128" s="244"/>
      <c r="LCT128" s="201"/>
      <c r="LCU128" s="210"/>
      <c r="LCV128" s="15"/>
      <c r="LCW128" s="15"/>
      <c r="LCX128" s="15"/>
      <c r="LCY128" s="15"/>
      <c r="LCZ128" s="15"/>
      <c r="LDA128" s="15"/>
      <c r="LDB128" s="15"/>
      <c r="LDC128" s="15"/>
      <c r="LDD128" s="15"/>
      <c r="LDE128" s="15"/>
      <c r="LDF128" s="19"/>
      <c r="LDG128" s="15"/>
      <c r="LDH128" s="15"/>
      <c r="LDI128" s="15"/>
      <c r="LDJ128" s="15"/>
      <c r="LDK128" s="15"/>
      <c r="LDL128" s="15"/>
      <c r="LDM128" s="19"/>
      <c r="LDN128" s="59"/>
      <c r="LDO128" s="59"/>
      <c r="LDP128" s="52"/>
      <c r="LDQ128" s="52"/>
      <c r="LDR128" s="52"/>
      <c r="LDS128" s="52"/>
      <c r="LDT128" s="52"/>
      <c r="LDU128" s="59"/>
      <c r="LDV128" s="59"/>
      <c r="LDW128" s="59"/>
      <c r="LDX128" s="59"/>
      <c r="LDY128" s="60"/>
      <c r="LDZ128" s="278"/>
      <c r="LEA128" s="243"/>
      <c r="LEB128" s="244"/>
      <c r="LEC128" s="244"/>
      <c r="LED128" s="244"/>
      <c r="LEE128" s="244"/>
      <c r="LEF128" s="244"/>
      <c r="LEG128" s="201"/>
      <c r="LEH128" s="210"/>
      <c r="LEI128" s="15"/>
      <c r="LEJ128" s="15"/>
      <c r="LEK128" s="15"/>
      <c r="LEL128" s="15"/>
      <c r="LEM128" s="15"/>
      <c r="LEN128" s="15"/>
      <c r="LEO128" s="15"/>
      <c r="LEP128" s="15"/>
      <c r="LEQ128" s="15"/>
      <c r="LER128" s="15"/>
      <c r="LES128" s="19"/>
      <c r="LET128" s="15"/>
      <c r="LEU128" s="15"/>
      <c r="LEV128" s="15"/>
      <c r="LEW128" s="15"/>
      <c r="LEX128" s="15"/>
      <c r="LEY128" s="15"/>
      <c r="LEZ128" s="19"/>
      <c r="LFA128" s="59"/>
      <c r="LFB128" s="59"/>
      <c r="LFC128" s="52"/>
      <c r="LFD128" s="52"/>
      <c r="LFE128" s="52"/>
      <c r="LFF128" s="52"/>
      <c r="LFG128" s="52"/>
      <c r="LFH128" s="59"/>
      <c r="LFI128" s="59"/>
      <c r="LFJ128" s="59"/>
      <c r="LFK128" s="59"/>
      <c r="LFL128" s="60"/>
      <c r="LFM128" s="278"/>
      <c r="LFN128" s="243"/>
      <c r="LFO128" s="244"/>
      <c r="LFP128" s="244"/>
      <c r="LFQ128" s="244"/>
      <c r="LFR128" s="244"/>
      <c r="LFS128" s="244"/>
      <c r="LFT128" s="201"/>
      <c r="LFU128" s="210"/>
      <c r="LFV128" s="15"/>
      <c r="LFW128" s="15"/>
      <c r="LFX128" s="15"/>
      <c r="LFY128" s="15"/>
      <c r="LFZ128" s="15"/>
      <c r="LGA128" s="15"/>
      <c r="LGB128" s="15"/>
      <c r="LGC128" s="15"/>
      <c r="LGD128" s="15"/>
      <c r="LGE128" s="15"/>
      <c r="LGF128" s="19"/>
      <c r="LGG128" s="15"/>
      <c r="LGH128" s="15"/>
      <c r="LGI128" s="15"/>
      <c r="LGJ128" s="15"/>
      <c r="LGK128" s="15"/>
      <c r="LGL128" s="15"/>
      <c r="LGM128" s="19"/>
      <c r="LGN128" s="59"/>
      <c r="LGO128" s="59"/>
      <c r="LGP128" s="52"/>
      <c r="LGQ128" s="52"/>
      <c r="LGR128" s="52"/>
      <c r="LGS128" s="52"/>
      <c r="LGT128" s="52"/>
      <c r="LGU128" s="59"/>
      <c r="LGV128" s="59"/>
      <c r="LGW128" s="59"/>
      <c r="LGX128" s="59"/>
      <c r="LGY128" s="60"/>
      <c r="LGZ128" s="278"/>
      <c r="LHA128" s="243"/>
      <c r="LHB128" s="244"/>
      <c r="LHC128" s="244"/>
      <c r="LHD128" s="244"/>
      <c r="LHE128" s="244"/>
      <c r="LHF128" s="244"/>
      <c r="LHG128" s="201"/>
      <c r="LHH128" s="210"/>
      <c r="LHI128" s="15"/>
      <c r="LHJ128" s="15"/>
      <c r="LHK128" s="15"/>
      <c r="LHL128" s="15"/>
      <c r="LHM128" s="15"/>
      <c r="LHN128" s="15"/>
      <c r="LHO128" s="15"/>
      <c r="LHP128" s="15"/>
      <c r="LHQ128" s="15"/>
      <c r="LHR128" s="15"/>
      <c r="LHS128" s="19"/>
      <c r="LHT128" s="15"/>
      <c r="LHU128" s="15"/>
      <c r="LHV128" s="15"/>
      <c r="LHW128" s="15"/>
      <c r="LHX128" s="15"/>
      <c r="LHY128" s="15"/>
      <c r="LHZ128" s="19"/>
      <c r="LIA128" s="59"/>
      <c r="LIB128" s="59"/>
      <c r="LIC128" s="52"/>
      <c r="LID128" s="52"/>
      <c r="LIE128" s="52"/>
      <c r="LIF128" s="52"/>
      <c r="LIG128" s="52"/>
      <c r="LIH128" s="59"/>
      <c r="LII128" s="59"/>
      <c r="LIJ128" s="59"/>
      <c r="LIK128" s="59"/>
      <c r="LIL128" s="60"/>
      <c r="LIM128" s="278"/>
      <c r="LIN128" s="243"/>
      <c r="LIO128" s="244"/>
      <c r="LIP128" s="244"/>
      <c r="LIQ128" s="244"/>
      <c r="LIR128" s="244"/>
      <c r="LIS128" s="244"/>
      <c r="LIT128" s="201"/>
      <c r="LIU128" s="210"/>
      <c r="LIV128" s="15"/>
      <c r="LIW128" s="15"/>
      <c r="LIX128" s="15"/>
      <c r="LIY128" s="15"/>
      <c r="LIZ128" s="15"/>
      <c r="LJA128" s="15"/>
      <c r="LJB128" s="15"/>
      <c r="LJC128" s="15"/>
      <c r="LJD128" s="15"/>
      <c r="LJE128" s="15"/>
      <c r="LJF128" s="19"/>
      <c r="LJG128" s="15"/>
      <c r="LJH128" s="15"/>
      <c r="LJI128" s="15"/>
      <c r="LJJ128" s="15"/>
      <c r="LJK128" s="15"/>
      <c r="LJL128" s="15"/>
      <c r="LJM128" s="19"/>
      <c r="LJN128" s="59"/>
      <c r="LJO128" s="59"/>
      <c r="LJP128" s="52"/>
      <c r="LJQ128" s="52"/>
      <c r="LJR128" s="52"/>
      <c r="LJS128" s="52"/>
      <c r="LJT128" s="52"/>
      <c r="LJU128" s="59"/>
      <c r="LJV128" s="59"/>
      <c r="LJW128" s="59"/>
      <c r="LJX128" s="59"/>
      <c r="LJY128" s="60"/>
      <c r="LJZ128" s="278"/>
      <c r="LKA128" s="243"/>
      <c r="LKB128" s="244"/>
      <c r="LKC128" s="244"/>
      <c r="LKD128" s="244"/>
      <c r="LKE128" s="244"/>
      <c r="LKF128" s="244"/>
      <c r="LKG128" s="201"/>
      <c r="LKH128" s="210"/>
      <c r="LKI128" s="15"/>
      <c r="LKJ128" s="15"/>
      <c r="LKK128" s="15"/>
      <c r="LKL128" s="15"/>
      <c r="LKM128" s="15"/>
      <c r="LKN128" s="15"/>
      <c r="LKO128" s="15"/>
      <c r="LKP128" s="15"/>
      <c r="LKQ128" s="15"/>
      <c r="LKR128" s="15"/>
      <c r="LKS128" s="19"/>
      <c r="LKT128" s="15"/>
      <c r="LKU128" s="15"/>
      <c r="LKV128" s="15"/>
      <c r="LKW128" s="15"/>
      <c r="LKX128" s="15"/>
      <c r="LKY128" s="15"/>
      <c r="LKZ128" s="19"/>
      <c r="LLA128" s="59"/>
      <c r="LLB128" s="59"/>
      <c r="LLC128" s="52"/>
      <c r="LLD128" s="52"/>
      <c r="LLE128" s="52"/>
      <c r="LLF128" s="52"/>
      <c r="LLG128" s="52"/>
      <c r="LLH128" s="59"/>
      <c r="LLI128" s="59"/>
      <c r="LLJ128" s="59"/>
      <c r="LLK128" s="59"/>
      <c r="LLL128" s="60"/>
      <c r="LLM128" s="278"/>
      <c r="LLN128" s="243"/>
      <c r="LLO128" s="244"/>
      <c r="LLP128" s="244"/>
      <c r="LLQ128" s="244"/>
      <c r="LLR128" s="244"/>
      <c r="LLS128" s="244"/>
      <c r="LLT128" s="201"/>
      <c r="LLU128" s="210"/>
      <c r="LLV128" s="15"/>
      <c r="LLW128" s="15"/>
      <c r="LLX128" s="15"/>
      <c r="LLY128" s="15"/>
      <c r="LLZ128" s="15"/>
      <c r="LMA128" s="15"/>
      <c r="LMB128" s="15"/>
      <c r="LMC128" s="15"/>
      <c r="LMD128" s="15"/>
      <c r="LME128" s="15"/>
      <c r="LMF128" s="19"/>
      <c r="LMG128" s="15"/>
      <c r="LMH128" s="15"/>
      <c r="LMI128" s="15"/>
      <c r="LMJ128" s="15"/>
      <c r="LMK128" s="15"/>
      <c r="LML128" s="15"/>
      <c r="LMM128" s="19"/>
      <c r="LMN128" s="59"/>
      <c r="LMO128" s="59"/>
      <c r="LMP128" s="52"/>
      <c r="LMQ128" s="52"/>
      <c r="LMR128" s="52"/>
      <c r="LMS128" s="52"/>
      <c r="LMT128" s="52"/>
      <c r="LMU128" s="59"/>
      <c r="LMV128" s="59"/>
      <c r="LMW128" s="59"/>
      <c r="LMX128" s="59"/>
      <c r="LMY128" s="60"/>
      <c r="LMZ128" s="278"/>
      <c r="LNA128" s="243"/>
      <c r="LNB128" s="244"/>
      <c r="LNC128" s="244"/>
      <c r="LND128" s="244"/>
      <c r="LNE128" s="244"/>
      <c r="LNF128" s="244"/>
      <c r="LNG128" s="201"/>
      <c r="LNH128" s="210"/>
      <c r="LNI128" s="15"/>
      <c r="LNJ128" s="15"/>
      <c r="LNK128" s="15"/>
      <c r="LNL128" s="15"/>
      <c r="LNM128" s="15"/>
      <c r="LNN128" s="15"/>
      <c r="LNO128" s="15"/>
      <c r="LNP128" s="15"/>
      <c r="LNQ128" s="15"/>
      <c r="LNR128" s="15"/>
      <c r="LNS128" s="19"/>
      <c r="LNT128" s="15"/>
      <c r="LNU128" s="15"/>
      <c r="LNV128" s="15"/>
      <c r="LNW128" s="15"/>
      <c r="LNX128" s="15"/>
      <c r="LNY128" s="15"/>
      <c r="LNZ128" s="19"/>
      <c r="LOA128" s="59"/>
      <c r="LOB128" s="59"/>
      <c r="LOC128" s="52"/>
      <c r="LOD128" s="52"/>
      <c r="LOE128" s="52"/>
      <c r="LOF128" s="52"/>
      <c r="LOG128" s="52"/>
      <c r="LOH128" s="59"/>
      <c r="LOI128" s="59"/>
      <c r="LOJ128" s="59"/>
      <c r="LOK128" s="59"/>
      <c r="LOL128" s="60"/>
      <c r="LOM128" s="278"/>
      <c r="LON128" s="243"/>
      <c r="LOO128" s="244"/>
      <c r="LOP128" s="244"/>
      <c r="LOQ128" s="244"/>
      <c r="LOR128" s="244"/>
      <c r="LOS128" s="244"/>
      <c r="LOT128" s="201"/>
      <c r="LOU128" s="210"/>
      <c r="LOV128" s="15"/>
      <c r="LOW128" s="15"/>
      <c r="LOX128" s="15"/>
      <c r="LOY128" s="15"/>
      <c r="LOZ128" s="15"/>
      <c r="LPA128" s="15"/>
      <c r="LPB128" s="15"/>
      <c r="LPC128" s="15"/>
      <c r="LPD128" s="15"/>
      <c r="LPE128" s="15"/>
      <c r="LPF128" s="19"/>
      <c r="LPG128" s="15"/>
      <c r="LPH128" s="15"/>
      <c r="LPI128" s="15"/>
      <c r="LPJ128" s="15"/>
      <c r="LPK128" s="15"/>
      <c r="LPL128" s="15"/>
      <c r="LPM128" s="19"/>
      <c r="LPN128" s="59"/>
      <c r="LPO128" s="59"/>
      <c r="LPP128" s="52"/>
      <c r="LPQ128" s="52"/>
      <c r="LPR128" s="52"/>
      <c r="LPS128" s="52"/>
      <c r="LPT128" s="52"/>
      <c r="LPU128" s="59"/>
      <c r="LPV128" s="59"/>
      <c r="LPW128" s="59"/>
      <c r="LPX128" s="59"/>
      <c r="LPY128" s="60"/>
      <c r="LPZ128" s="278"/>
      <c r="LQA128" s="243"/>
      <c r="LQB128" s="244"/>
      <c r="LQC128" s="244"/>
      <c r="LQD128" s="244"/>
      <c r="LQE128" s="244"/>
      <c r="LQF128" s="244"/>
      <c r="LQG128" s="201"/>
      <c r="LQH128" s="210"/>
      <c r="LQI128" s="15"/>
      <c r="LQJ128" s="15"/>
      <c r="LQK128" s="15"/>
      <c r="LQL128" s="15"/>
      <c r="LQM128" s="15"/>
      <c r="LQN128" s="15"/>
      <c r="LQO128" s="15"/>
      <c r="LQP128" s="15"/>
      <c r="LQQ128" s="15"/>
      <c r="LQR128" s="15"/>
      <c r="LQS128" s="19"/>
      <c r="LQT128" s="15"/>
      <c r="LQU128" s="15"/>
      <c r="LQV128" s="15"/>
      <c r="LQW128" s="15"/>
      <c r="LQX128" s="15"/>
      <c r="LQY128" s="15"/>
      <c r="LQZ128" s="19"/>
      <c r="LRA128" s="59"/>
      <c r="LRB128" s="59"/>
      <c r="LRC128" s="52"/>
      <c r="LRD128" s="52"/>
      <c r="LRE128" s="52"/>
      <c r="LRF128" s="52"/>
      <c r="LRG128" s="52"/>
      <c r="LRH128" s="59"/>
      <c r="LRI128" s="59"/>
      <c r="LRJ128" s="59"/>
      <c r="LRK128" s="59"/>
      <c r="LRL128" s="60"/>
      <c r="LRM128" s="278"/>
      <c r="LRN128" s="243"/>
      <c r="LRO128" s="244"/>
      <c r="LRP128" s="244"/>
      <c r="LRQ128" s="244"/>
      <c r="LRR128" s="244"/>
      <c r="LRS128" s="244"/>
      <c r="LRT128" s="201"/>
      <c r="LRU128" s="210"/>
      <c r="LRV128" s="15"/>
      <c r="LRW128" s="15"/>
      <c r="LRX128" s="15"/>
      <c r="LRY128" s="15"/>
      <c r="LRZ128" s="15"/>
      <c r="LSA128" s="15"/>
      <c r="LSB128" s="15"/>
      <c r="LSC128" s="15"/>
      <c r="LSD128" s="15"/>
      <c r="LSE128" s="15"/>
      <c r="LSF128" s="19"/>
      <c r="LSG128" s="15"/>
      <c r="LSH128" s="15"/>
      <c r="LSI128" s="15"/>
      <c r="LSJ128" s="15"/>
      <c r="LSK128" s="15"/>
      <c r="LSL128" s="15"/>
      <c r="LSM128" s="19"/>
      <c r="LSN128" s="59"/>
      <c r="LSO128" s="59"/>
      <c r="LSP128" s="52"/>
      <c r="LSQ128" s="52"/>
      <c r="LSR128" s="52"/>
      <c r="LSS128" s="52"/>
      <c r="LST128" s="52"/>
      <c r="LSU128" s="59"/>
      <c r="LSV128" s="59"/>
      <c r="LSW128" s="59"/>
      <c r="LSX128" s="59"/>
      <c r="LSY128" s="60"/>
      <c r="LSZ128" s="278"/>
      <c r="LTA128" s="243"/>
      <c r="LTB128" s="244"/>
      <c r="LTC128" s="244"/>
      <c r="LTD128" s="244"/>
      <c r="LTE128" s="244"/>
      <c r="LTF128" s="244"/>
      <c r="LTG128" s="201"/>
      <c r="LTH128" s="210"/>
      <c r="LTI128" s="15"/>
      <c r="LTJ128" s="15"/>
      <c r="LTK128" s="15"/>
      <c r="LTL128" s="15"/>
      <c r="LTM128" s="15"/>
      <c r="LTN128" s="15"/>
      <c r="LTO128" s="15"/>
      <c r="LTP128" s="15"/>
      <c r="LTQ128" s="15"/>
      <c r="LTR128" s="15"/>
      <c r="LTS128" s="19"/>
      <c r="LTT128" s="15"/>
      <c r="LTU128" s="15"/>
      <c r="LTV128" s="15"/>
      <c r="LTW128" s="15"/>
      <c r="LTX128" s="15"/>
      <c r="LTY128" s="15"/>
      <c r="LTZ128" s="19"/>
      <c r="LUA128" s="59"/>
      <c r="LUB128" s="59"/>
      <c r="LUC128" s="52"/>
      <c r="LUD128" s="52"/>
      <c r="LUE128" s="52"/>
      <c r="LUF128" s="52"/>
      <c r="LUG128" s="52"/>
      <c r="LUH128" s="59"/>
      <c r="LUI128" s="59"/>
      <c r="LUJ128" s="59"/>
      <c r="LUK128" s="59"/>
      <c r="LUL128" s="60"/>
      <c r="LUM128" s="278"/>
      <c r="LUN128" s="243"/>
      <c r="LUO128" s="244"/>
      <c r="LUP128" s="244"/>
      <c r="LUQ128" s="244"/>
      <c r="LUR128" s="244"/>
      <c r="LUS128" s="244"/>
      <c r="LUT128" s="201"/>
      <c r="LUU128" s="210"/>
      <c r="LUV128" s="15"/>
      <c r="LUW128" s="15"/>
      <c r="LUX128" s="15"/>
      <c r="LUY128" s="15"/>
      <c r="LUZ128" s="15"/>
      <c r="LVA128" s="15"/>
      <c r="LVB128" s="15"/>
      <c r="LVC128" s="15"/>
      <c r="LVD128" s="15"/>
      <c r="LVE128" s="15"/>
      <c r="LVF128" s="19"/>
      <c r="LVG128" s="15"/>
      <c r="LVH128" s="15"/>
      <c r="LVI128" s="15"/>
      <c r="LVJ128" s="15"/>
      <c r="LVK128" s="15"/>
      <c r="LVL128" s="15"/>
      <c r="LVM128" s="19"/>
      <c r="LVN128" s="59"/>
      <c r="LVO128" s="59"/>
      <c r="LVP128" s="52"/>
      <c r="LVQ128" s="52"/>
      <c r="LVR128" s="52"/>
      <c r="LVS128" s="52"/>
      <c r="LVT128" s="52"/>
      <c r="LVU128" s="59"/>
      <c r="LVV128" s="59"/>
      <c r="LVW128" s="59"/>
      <c r="LVX128" s="59"/>
      <c r="LVY128" s="60"/>
      <c r="LVZ128" s="278"/>
      <c r="LWA128" s="243"/>
      <c r="LWB128" s="244"/>
      <c r="LWC128" s="244"/>
      <c r="LWD128" s="244"/>
      <c r="LWE128" s="244"/>
      <c r="LWF128" s="244"/>
      <c r="LWG128" s="201"/>
      <c r="LWH128" s="210"/>
      <c r="LWI128" s="15"/>
      <c r="LWJ128" s="15"/>
      <c r="LWK128" s="15"/>
      <c r="LWL128" s="15"/>
      <c r="LWM128" s="15"/>
      <c r="LWN128" s="15"/>
      <c r="LWO128" s="15"/>
      <c r="LWP128" s="15"/>
      <c r="LWQ128" s="15"/>
      <c r="LWR128" s="15"/>
      <c r="LWS128" s="19"/>
      <c r="LWT128" s="15"/>
      <c r="LWU128" s="15"/>
      <c r="LWV128" s="15"/>
      <c r="LWW128" s="15"/>
      <c r="LWX128" s="15"/>
      <c r="LWY128" s="15"/>
      <c r="LWZ128" s="19"/>
      <c r="LXA128" s="59"/>
      <c r="LXB128" s="59"/>
      <c r="LXC128" s="52"/>
      <c r="LXD128" s="52"/>
      <c r="LXE128" s="52"/>
      <c r="LXF128" s="52"/>
      <c r="LXG128" s="52"/>
      <c r="LXH128" s="59"/>
      <c r="LXI128" s="59"/>
      <c r="LXJ128" s="59"/>
      <c r="LXK128" s="59"/>
      <c r="LXL128" s="60"/>
      <c r="LXM128" s="278"/>
      <c r="LXN128" s="243"/>
      <c r="LXO128" s="244"/>
      <c r="LXP128" s="244"/>
      <c r="LXQ128" s="244"/>
      <c r="LXR128" s="244"/>
      <c r="LXS128" s="244"/>
      <c r="LXT128" s="201"/>
      <c r="LXU128" s="210"/>
      <c r="LXV128" s="15"/>
      <c r="LXW128" s="15"/>
      <c r="LXX128" s="15"/>
      <c r="LXY128" s="15"/>
      <c r="LXZ128" s="15"/>
      <c r="LYA128" s="15"/>
      <c r="LYB128" s="15"/>
      <c r="LYC128" s="15"/>
      <c r="LYD128" s="15"/>
      <c r="LYE128" s="15"/>
      <c r="LYF128" s="19"/>
      <c r="LYG128" s="15"/>
      <c r="LYH128" s="15"/>
      <c r="LYI128" s="15"/>
      <c r="LYJ128" s="15"/>
      <c r="LYK128" s="15"/>
      <c r="LYL128" s="15"/>
      <c r="LYM128" s="19"/>
      <c r="LYN128" s="59"/>
      <c r="LYO128" s="59"/>
      <c r="LYP128" s="52"/>
      <c r="LYQ128" s="52"/>
      <c r="LYR128" s="52"/>
      <c r="LYS128" s="52"/>
      <c r="LYT128" s="52"/>
      <c r="LYU128" s="59"/>
      <c r="LYV128" s="59"/>
      <c r="LYW128" s="59"/>
      <c r="LYX128" s="59"/>
      <c r="LYY128" s="60"/>
      <c r="LYZ128" s="278"/>
      <c r="LZA128" s="243"/>
      <c r="LZB128" s="244"/>
      <c r="LZC128" s="244"/>
      <c r="LZD128" s="244"/>
      <c r="LZE128" s="244"/>
      <c r="LZF128" s="244"/>
      <c r="LZG128" s="201"/>
      <c r="LZH128" s="210"/>
      <c r="LZI128" s="15"/>
      <c r="LZJ128" s="15"/>
      <c r="LZK128" s="15"/>
      <c r="LZL128" s="15"/>
      <c r="LZM128" s="15"/>
      <c r="LZN128" s="15"/>
      <c r="LZO128" s="15"/>
      <c r="LZP128" s="15"/>
      <c r="LZQ128" s="15"/>
      <c r="LZR128" s="15"/>
      <c r="LZS128" s="19"/>
      <c r="LZT128" s="15"/>
      <c r="LZU128" s="15"/>
      <c r="LZV128" s="15"/>
      <c r="LZW128" s="15"/>
      <c r="LZX128" s="15"/>
      <c r="LZY128" s="15"/>
      <c r="LZZ128" s="19"/>
      <c r="MAA128" s="59"/>
      <c r="MAB128" s="59"/>
      <c r="MAC128" s="52"/>
      <c r="MAD128" s="52"/>
      <c r="MAE128" s="52"/>
      <c r="MAF128" s="52"/>
      <c r="MAG128" s="52"/>
      <c r="MAH128" s="59"/>
      <c r="MAI128" s="59"/>
      <c r="MAJ128" s="59"/>
      <c r="MAK128" s="59"/>
      <c r="MAL128" s="60"/>
      <c r="MAM128" s="278"/>
      <c r="MAN128" s="243"/>
      <c r="MAO128" s="244"/>
      <c r="MAP128" s="244"/>
      <c r="MAQ128" s="244"/>
      <c r="MAR128" s="244"/>
      <c r="MAS128" s="244"/>
      <c r="MAT128" s="201"/>
      <c r="MAU128" s="210"/>
      <c r="MAV128" s="15"/>
      <c r="MAW128" s="15"/>
      <c r="MAX128" s="15"/>
      <c r="MAY128" s="15"/>
      <c r="MAZ128" s="15"/>
      <c r="MBA128" s="15"/>
      <c r="MBB128" s="15"/>
      <c r="MBC128" s="15"/>
      <c r="MBD128" s="15"/>
      <c r="MBE128" s="15"/>
      <c r="MBF128" s="19"/>
      <c r="MBG128" s="15"/>
      <c r="MBH128" s="15"/>
      <c r="MBI128" s="15"/>
      <c r="MBJ128" s="15"/>
      <c r="MBK128" s="15"/>
      <c r="MBL128" s="15"/>
      <c r="MBM128" s="19"/>
      <c r="MBN128" s="59"/>
      <c r="MBO128" s="59"/>
      <c r="MBP128" s="52"/>
      <c r="MBQ128" s="52"/>
      <c r="MBR128" s="52"/>
      <c r="MBS128" s="52"/>
      <c r="MBT128" s="52"/>
      <c r="MBU128" s="59"/>
      <c r="MBV128" s="59"/>
      <c r="MBW128" s="59"/>
      <c r="MBX128" s="59"/>
      <c r="MBY128" s="60"/>
      <c r="MBZ128" s="278"/>
      <c r="MCA128" s="243"/>
      <c r="MCB128" s="244"/>
      <c r="MCC128" s="244"/>
      <c r="MCD128" s="244"/>
      <c r="MCE128" s="244"/>
      <c r="MCF128" s="244"/>
      <c r="MCG128" s="201"/>
      <c r="MCH128" s="210"/>
      <c r="MCI128" s="15"/>
      <c r="MCJ128" s="15"/>
      <c r="MCK128" s="15"/>
      <c r="MCL128" s="15"/>
      <c r="MCM128" s="15"/>
      <c r="MCN128" s="15"/>
      <c r="MCO128" s="15"/>
      <c r="MCP128" s="15"/>
      <c r="MCQ128" s="15"/>
      <c r="MCR128" s="15"/>
      <c r="MCS128" s="19"/>
      <c r="MCT128" s="15"/>
      <c r="MCU128" s="15"/>
      <c r="MCV128" s="15"/>
      <c r="MCW128" s="15"/>
      <c r="MCX128" s="15"/>
      <c r="MCY128" s="15"/>
      <c r="MCZ128" s="19"/>
      <c r="MDA128" s="59"/>
      <c r="MDB128" s="59"/>
      <c r="MDC128" s="52"/>
      <c r="MDD128" s="52"/>
      <c r="MDE128" s="52"/>
      <c r="MDF128" s="52"/>
      <c r="MDG128" s="52"/>
      <c r="MDH128" s="59"/>
      <c r="MDI128" s="59"/>
      <c r="MDJ128" s="59"/>
      <c r="MDK128" s="59"/>
      <c r="MDL128" s="60"/>
      <c r="MDM128" s="278"/>
      <c r="MDN128" s="243"/>
      <c r="MDO128" s="244"/>
      <c r="MDP128" s="244"/>
      <c r="MDQ128" s="244"/>
      <c r="MDR128" s="244"/>
      <c r="MDS128" s="244"/>
      <c r="MDT128" s="201"/>
      <c r="MDU128" s="210"/>
      <c r="MDV128" s="15"/>
      <c r="MDW128" s="15"/>
      <c r="MDX128" s="15"/>
      <c r="MDY128" s="15"/>
      <c r="MDZ128" s="15"/>
      <c r="MEA128" s="15"/>
      <c r="MEB128" s="15"/>
      <c r="MEC128" s="15"/>
      <c r="MED128" s="15"/>
      <c r="MEE128" s="15"/>
      <c r="MEF128" s="19"/>
      <c r="MEG128" s="15"/>
      <c r="MEH128" s="15"/>
      <c r="MEI128" s="15"/>
      <c r="MEJ128" s="15"/>
      <c r="MEK128" s="15"/>
      <c r="MEL128" s="15"/>
      <c r="MEM128" s="19"/>
      <c r="MEN128" s="59"/>
      <c r="MEO128" s="59"/>
      <c r="MEP128" s="52"/>
      <c r="MEQ128" s="52"/>
      <c r="MER128" s="52"/>
      <c r="MES128" s="52"/>
      <c r="MET128" s="52"/>
      <c r="MEU128" s="59"/>
      <c r="MEV128" s="59"/>
      <c r="MEW128" s="59"/>
      <c r="MEX128" s="59"/>
      <c r="MEY128" s="60"/>
      <c r="MEZ128" s="278"/>
      <c r="MFA128" s="243"/>
      <c r="MFB128" s="244"/>
      <c r="MFC128" s="244"/>
      <c r="MFD128" s="244"/>
      <c r="MFE128" s="244"/>
      <c r="MFF128" s="244"/>
      <c r="MFG128" s="201"/>
      <c r="MFH128" s="210"/>
      <c r="MFI128" s="15"/>
      <c r="MFJ128" s="15"/>
      <c r="MFK128" s="15"/>
      <c r="MFL128" s="15"/>
      <c r="MFM128" s="15"/>
      <c r="MFN128" s="15"/>
      <c r="MFO128" s="15"/>
      <c r="MFP128" s="15"/>
      <c r="MFQ128" s="15"/>
      <c r="MFR128" s="15"/>
      <c r="MFS128" s="19"/>
      <c r="MFT128" s="15"/>
      <c r="MFU128" s="15"/>
      <c r="MFV128" s="15"/>
      <c r="MFW128" s="15"/>
      <c r="MFX128" s="15"/>
      <c r="MFY128" s="15"/>
      <c r="MFZ128" s="19"/>
      <c r="MGA128" s="59"/>
      <c r="MGB128" s="59"/>
      <c r="MGC128" s="52"/>
      <c r="MGD128" s="52"/>
      <c r="MGE128" s="52"/>
      <c r="MGF128" s="52"/>
      <c r="MGG128" s="52"/>
      <c r="MGH128" s="59"/>
      <c r="MGI128" s="59"/>
      <c r="MGJ128" s="59"/>
      <c r="MGK128" s="59"/>
      <c r="MGL128" s="60"/>
      <c r="MGM128" s="278"/>
      <c r="MGN128" s="243"/>
      <c r="MGO128" s="244"/>
      <c r="MGP128" s="244"/>
      <c r="MGQ128" s="244"/>
      <c r="MGR128" s="244"/>
      <c r="MGS128" s="244"/>
      <c r="MGT128" s="201"/>
      <c r="MGU128" s="210"/>
      <c r="MGV128" s="15"/>
      <c r="MGW128" s="15"/>
      <c r="MGX128" s="15"/>
      <c r="MGY128" s="15"/>
      <c r="MGZ128" s="15"/>
      <c r="MHA128" s="15"/>
      <c r="MHB128" s="15"/>
      <c r="MHC128" s="15"/>
      <c r="MHD128" s="15"/>
      <c r="MHE128" s="15"/>
      <c r="MHF128" s="19"/>
      <c r="MHG128" s="15"/>
      <c r="MHH128" s="15"/>
      <c r="MHI128" s="15"/>
      <c r="MHJ128" s="15"/>
      <c r="MHK128" s="15"/>
      <c r="MHL128" s="15"/>
      <c r="MHM128" s="19"/>
      <c r="MHN128" s="59"/>
      <c r="MHO128" s="59"/>
      <c r="MHP128" s="52"/>
      <c r="MHQ128" s="52"/>
      <c r="MHR128" s="52"/>
      <c r="MHS128" s="52"/>
      <c r="MHT128" s="52"/>
      <c r="MHU128" s="59"/>
      <c r="MHV128" s="59"/>
      <c r="MHW128" s="59"/>
      <c r="MHX128" s="59"/>
      <c r="MHY128" s="60"/>
      <c r="MHZ128" s="278"/>
      <c r="MIA128" s="243"/>
      <c r="MIB128" s="244"/>
      <c r="MIC128" s="244"/>
      <c r="MID128" s="244"/>
      <c r="MIE128" s="244"/>
      <c r="MIF128" s="244"/>
      <c r="MIG128" s="201"/>
      <c r="MIH128" s="210"/>
      <c r="MII128" s="15"/>
      <c r="MIJ128" s="15"/>
      <c r="MIK128" s="15"/>
      <c r="MIL128" s="15"/>
      <c r="MIM128" s="15"/>
      <c r="MIN128" s="15"/>
      <c r="MIO128" s="15"/>
      <c r="MIP128" s="15"/>
      <c r="MIQ128" s="15"/>
      <c r="MIR128" s="15"/>
      <c r="MIS128" s="19"/>
      <c r="MIT128" s="15"/>
      <c r="MIU128" s="15"/>
      <c r="MIV128" s="15"/>
      <c r="MIW128" s="15"/>
      <c r="MIX128" s="15"/>
      <c r="MIY128" s="15"/>
      <c r="MIZ128" s="19"/>
      <c r="MJA128" s="59"/>
      <c r="MJB128" s="59"/>
      <c r="MJC128" s="52"/>
      <c r="MJD128" s="52"/>
      <c r="MJE128" s="52"/>
      <c r="MJF128" s="52"/>
      <c r="MJG128" s="52"/>
      <c r="MJH128" s="59"/>
      <c r="MJI128" s="59"/>
      <c r="MJJ128" s="59"/>
      <c r="MJK128" s="59"/>
      <c r="MJL128" s="60"/>
      <c r="MJM128" s="278"/>
      <c r="MJN128" s="243"/>
      <c r="MJO128" s="244"/>
      <c r="MJP128" s="244"/>
      <c r="MJQ128" s="244"/>
      <c r="MJR128" s="244"/>
      <c r="MJS128" s="244"/>
      <c r="MJT128" s="201"/>
      <c r="MJU128" s="210"/>
      <c r="MJV128" s="15"/>
      <c r="MJW128" s="15"/>
      <c r="MJX128" s="15"/>
      <c r="MJY128" s="15"/>
      <c r="MJZ128" s="15"/>
      <c r="MKA128" s="15"/>
      <c r="MKB128" s="15"/>
      <c r="MKC128" s="15"/>
      <c r="MKD128" s="15"/>
      <c r="MKE128" s="15"/>
      <c r="MKF128" s="19"/>
      <c r="MKG128" s="15"/>
      <c r="MKH128" s="15"/>
      <c r="MKI128" s="15"/>
      <c r="MKJ128" s="15"/>
      <c r="MKK128" s="15"/>
      <c r="MKL128" s="15"/>
      <c r="MKM128" s="19"/>
      <c r="MKN128" s="59"/>
      <c r="MKO128" s="59"/>
      <c r="MKP128" s="52"/>
      <c r="MKQ128" s="52"/>
      <c r="MKR128" s="52"/>
      <c r="MKS128" s="52"/>
      <c r="MKT128" s="52"/>
      <c r="MKU128" s="59"/>
      <c r="MKV128" s="59"/>
      <c r="MKW128" s="59"/>
      <c r="MKX128" s="59"/>
      <c r="MKY128" s="60"/>
      <c r="MKZ128" s="278"/>
      <c r="MLA128" s="243"/>
      <c r="MLB128" s="244"/>
      <c r="MLC128" s="244"/>
      <c r="MLD128" s="244"/>
      <c r="MLE128" s="244"/>
      <c r="MLF128" s="244"/>
      <c r="MLG128" s="201"/>
      <c r="MLH128" s="210"/>
      <c r="MLI128" s="15"/>
      <c r="MLJ128" s="15"/>
      <c r="MLK128" s="15"/>
      <c r="MLL128" s="15"/>
      <c r="MLM128" s="15"/>
      <c r="MLN128" s="15"/>
      <c r="MLO128" s="15"/>
      <c r="MLP128" s="15"/>
      <c r="MLQ128" s="15"/>
      <c r="MLR128" s="15"/>
      <c r="MLS128" s="19"/>
      <c r="MLT128" s="15"/>
      <c r="MLU128" s="15"/>
      <c r="MLV128" s="15"/>
      <c r="MLW128" s="15"/>
      <c r="MLX128" s="15"/>
      <c r="MLY128" s="15"/>
      <c r="MLZ128" s="19"/>
      <c r="MMA128" s="59"/>
      <c r="MMB128" s="59"/>
      <c r="MMC128" s="52"/>
      <c r="MMD128" s="52"/>
      <c r="MME128" s="52"/>
      <c r="MMF128" s="52"/>
      <c r="MMG128" s="52"/>
      <c r="MMH128" s="59"/>
      <c r="MMI128" s="59"/>
      <c r="MMJ128" s="59"/>
      <c r="MMK128" s="59"/>
      <c r="MML128" s="60"/>
      <c r="MMM128" s="278"/>
      <c r="MMN128" s="243"/>
      <c r="MMO128" s="244"/>
      <c r="MMP128" s="244"/>
      <c r="MMQ128" s="244"/>
      <c r="MMR128" s="244"/>
      <c r="MMS128" s="244"/>
      <c r="MMT128" s="201"/>
      <c r="MMU128" s="210"/>
      <c r="MMV128" s="15"/>
      <c r="MMW128" s="15"/>
      <c r="MMX128" s="15"/>
      <c r="MMY128" s="15"/>
      <c r="MMZ128" s="15"/>
      <c r="MNA128" s="15"/>
      <c r="MNB128" s="15"/>
      <c r="MNC128" s="15"/>
      <c r="MND128" s="15"/>
      <c r="MNE128" s="15"/>
      <c r="MNF128" s="19"/>
      <c r="MNG128" s="15"/>
      <c r="MNH128" s="15"/>
      <c r="MNI128" s="15"/>
      <c r="MNJ128" s="15"/>
      <c r="MNK128" s="15"/>
      <c r="MNL128" s="15"/>
      <c r="MNM128" s="19"/>
      <c r="MNN128" s="59"/>
      <c r="MNO128" s="59"/>
      <c r="MNP128" s="52"/>
      <c r="MNQ128" s="52"/>
      <c r="MNR128" s="52"/>
      <c r="MNS128" s="52"/>
      <c r="MNT128" s="52"/>
      <c r="MNU128" s="59"/>
      <c r="MNV128" s="59"/>
      <c r="MNW128" s="59"/>
      <c r="MNX128" s="59"/>
      <c r="MNY128" s="60"/>
      <c r="MNZ128" s="278"/>
      <c r="MOA128" s="243"/>
      <c r="MOB128" s="244"/>
      <c r="MOC128" s="244"/>
      <c r="MOD128" s="244"/>
      <c r="MOE128" s="244"/>
      <c r="MOF128" s="244"/>
      <c r="MOG128" s="201"/>
      <c r="MOH128" s="210"/>
      <c r="MOI128" s="15"/>
      <c r="MOJ128" s="15"/>
      <c r="MOK128" s="15"/>
      <c r="MOL128" s="15"/>
      <c r="MOM128" s="15"/>
      <c r="MON128" s="15"/>
      <c r="MOO128" s="15"/>
      <c r="MOP128" s="15"/>
      <c r="MOQ128" s="15"/>
      <c r="MOR128" s="15"/>
      <c r="MOS128" s="19"/>
      <c r="MOT128" s="15"/>
      <c r="MOU128" s="15"/>
      <c r="MOV128" s="15"/>
      <c r="MOW128" s="15"/>
      <c r="MOX128" s="15"/>
      <c r="MOY128" s="15"/>
      <c r="MOZ128" s="19"/>
      <c r="MPA128" s="59"/>
      <c r="MPB128" s="59"/>
      <c r="MPC128" s="52"/>
      <c r="MPD128" s="52"/>
      <c r="MPE128" s="52"/>
      <c r="MPF128" s="52"/>
      <c r="MPG128" s="52"/>
      <c r="MPH128" s="59"/>
      <c r="MPI128" s="59"/>
      <c r="MPJ128" s="59"/>
      <c r="MPK128" s="59"/>
      <c r="MPL128" s="60"/>
      <c r="MPM128" s="278"/>
      <c r="MPN128" s="243"/>
      <c r="MPO128" s="244"/>
      <c r="MPP128" s="244"/>
      <c r="MPQ128" s="244"/>
      <c r="MPR128" s="244"/>
      <c r="MPS128" s="244"/>
      <c r="MPT128" s="201"/>
      <c r="MPU128" s="210"/>
      <c r="MPV128" s="15"/>
      <c r="MPW128" s="15"/>
      <c r="MPX128" s="15"/>
      <c r="MPY128" s="15"/>
      <c r="MPZ128" s="15"/>
      <c r="MQA128" s="15"/>
      <c r="MQB128" s="15"/>
      <c r="MQC128" s="15"/>
      <c r="MQD128" s="15"/>
      <c r="MQE128" s="15"/>
      <c r="MQF128" s="19"/>
      <c r="MQG128" s="15"/>
      <c r="MQH128" s="15"/>
      <c r="MQI128" s="15"/>
      <c r="MQJ128" s="15"/>
      <c r="MQK128" s="15"/>
      <c r="MQL128" s="15"/>
      <c r="MQM128" s="19"/>
      <c r="MQN128" s="59"/>
      <c r="MQO128" s="59"/>
      <c r="MQP128" s="52"/>
      <c r="MQQ128" s="52"/>
      <c r="MQR128" s="52"/>
      <c r="MQS128" s="52"/>
      <c r="MQT128" s="52"/>
      <c r="MQU128" s="59"/>
      <c r="MQV128" s="59"/>
      <c r="MQW128" s="59"/>
      <c r="MQX128" s="59"/>
      <c r="MQY128" s="60"/>
      <c r="MQZ128" s="278"/>
      <c r="MRA128" s="243"/>
      <c r="MRB128" s="244"/>
      <c r="MRC128" s="244"/>
      <c r="MRD128" s="244"/>
      <c r="MRE128" s="244"/>
      <c r="MRF128" s="244"/>
      <c r="MRG128" s="201"/>
      <c r="MRH128" s="210"/>
      <c r="MRI128" s="15"/>
      <c r="MRJ128" s="15"/>
      <c r="MRK128" s="15"/>
      <c r="MRL128" s="15"/>
      <c r="MRM128" s="15"/>
      <c r="MRN128" s="15"/>
      <c r="MRO128" s="15"/>
      <c r="MRP128" s="15"/>
      <c r="MRQ128" s="15"/>
      <c r="MRR128" s="15"/>
      <c r="MRS128" s="19"/>
      <c r="MRT128" s="15"/>
      <c r="MRU128" s="15"/>
      <c r="MRV128" s="15"/>
      <c r="MRW128" s="15"/>
      <c r="MRX128" s="15"/>
      <c r="MRY128" s="15"/>
      <c r="MRZ128" s="19"/>
      <c r="MSA128" s="59"/>
      <c r="MSB128" s="59"/>
      <c r="MSC128" s="52"/>
      <c r="MSD128" s="52"/>
      <c r="MSE128" s="52"/>
      <c r="MSF128" s="52"/>
      <c r="MSG128" s="52"/>
      <c r="MSH128" s="59"/>
      <c r="MSI128" s="59"/>
      <c r="MSJ128" s="59"/>
      <c r="MSK128" s="59"/>
      <c r="MSL128" s="60"/>
      <c r="MSM128" s="278"/>
      <c r="MSN128" s="243"/>
      <c r="MSO128" s="244"/>
      <c r="MSP128" s="244"/>
      <c r="MSQ128" s="244"/>
      <c r="MSR128" s="244"/>
      <c r="MSS128" s="244"/>
      <c r="MST128" s="201"/>
      <c r="MSU128" s="210"/>
      <c r="MSV128" s="15"/>
      <c r="MSW128" s="15"/>
      <c r="MSX128" s="15"/>
      <c r="MSY128" s="15"/>
      <c r="MSZ128" s="15"/>
      <c r="MTA128" s="15"/>
      <c r="MTB128" s="15"/>
      <c r="MTC128" s="15"/>
      <c r="MTD128" s="15"/>
      <c r="MTE128" s="15"/>
      <c r="MTF128" s="19"/>
      <c r="MTG128" s="15"/>
      <c r="MTH128" s="15"/>
      <c r="MTI128" s="15"/>
      <c r="MTJ128" s="15"/>
      <c r="MTK128" s="15"/>
      <c r="MTL128" s="15"/>
      <c r="MTM128" s="19"/>
      <c r="MTN128" s="59"/>
      <c r="MTO128" s="59"/>
      <c r="MTP128" s="52"/>
      <c r="MTQ128" s="52"/>
      <c r="MTR128" s="52"/>
      <c r="MTS128" s="52"/>
      <c r="MTT128" s="52"/>
      <c r="MTU128" s="59"/>
      <c r="MTV128" s="59"/>
      <c r="MTW128" s="59"/>
      <c r="MTX128" s="59"/>
      <c r="MTY128" s="60"/>
      <c r="MTZ128" s="278"/>
      <c r="MUA128" s="243"/>
      <c r="MUB128" s="244"/>
      <c r="MUC128" s="244"/>
      <c r="MUD128" s="244"/>
      <c r="MUE128" s="244"/>
      <c r="MUF128" s="244"/>
      <c r="MUG128" s="201"/>
      <c r="MUH128" s="210"/>
      <c r="MUI128" s="15"/>
      <c r="MUJ128" s="15"/>
      <c r="MUK128" s="15"/>
      <c r="MUL128" s="15"/>
      <c r="MUM128" s="15"/>
      <c r="MUN128" s="15"/>
      <c r="MUO128" s="15"/>
      <c r="MUP128" s="15"/>
      <c r="MUQ128" s="15"/>
      <c r="MUR128" s="15"/>
      <c r="MUS128" s="19"/>
      <c r="MUT128" s="15"/>
      <c r="MUU128" s="15"/>
      <c r="MUV128" s="15"/>
      <c r="MUW128" s="15"/>
      <c r="MUX128" s="15"/>
      <c r="MUY128" s="15"/>
      <c r="MUZ128" s="19"/>
      <c r="MVA128" s="59"/>
      <c r="MVB128" s="59"/>
      <c r="MVC128" s="52"/>
      <c r="MVD128" s="52"/>
      <c r="MVE128" s="52"/>
      <c r="MVF128" s="52"/>
      <c r="MVG128" s="52"/>
      <c r="MVH128" s="59"/>
      <c r="MVI128" s="59"/>
      <c r="MVJ128" s="59"/>
      <c r="MVK128" s="59"/>
      <c r="MVL128" s="60"/>
      <c r="MVM128" s="278"/>
      <c r="MVN128" s="243"/>
      <c r="MVO128" s="244"/>
      <c r="MVP128" s="244"/>
      <c r="MVQ128" s="244"/>
      <c r="MVR128" s="244"/>
      <c r="MVS128" s="244"/>
      <c r="MVT128" s="201"/>
      <c r="MVU128" s="210"/>
      <c r="MVV128" s="15"/>
      <c r="MVW128" s="15"/>
      <c r="MVX128" s="15"/>
      <c r="MVY128" s="15"/>
      <c r="MVZ128" s="15"/>
      <c r="MWA128" s="15"/>
      <c r="MWB128" s="15"/>
      <c r="MWC128" s="15"/>
      <c r="MWD128" s="15"/>
      <c r="MWE128" s="15"/>
      <c r="MWF128" s="19"/>
      <c r="MWG128" s="15"/>
      <c r="MWH128" s="15"/>
      <c r="MWI128" s="15"/>
      <c r="MWJ128" s="15"/>
      <c r="MWK128" s="15"/>
      <c r="MWL128" s="15"/>
      <c r="MWM128" s="19"/>
      <c r="MWN128" s="59"/>
      <c r="MWO128" s="59"/>
      <c r="MWP128" s="52"/>
      <c r="MWQ128" s="52"/>
      <c r="MWR128" s="52"/>
      <c r="MWS128" s="52"/>
      <c r="MWT128" s="52"/>
      <c r="MWU128" s="59"/>
      <c r="MWV128" s="59"/>
      <c r="MWW128" s="59"/>
      <c r="MWX128" s="59"/>
      <c r="MWY128" s="60"/>
      <c r="MWZ128" s="278"/>
      <c r="MXA128" s="243"/>
      <c r="MXB128" s="244"/>
      <c r="MXC128" s="244"/>
      <c r="MXD128" s="244"/>
      <c r="MXE128" s="244"/>
      <c r="MXF128" s="244"/>
      <c r="MXG128" s="201"/>
      <c r="MXH128" s="210"/>
      <c r="MXI128" s="15"/>
      <c r="MXJ128" s="15"/>
      <c r="MXK128" s="15"/>
      <c r="MXL128" s="15"/>
      <c r="MXM128" s="15"/>
      <c r="MXN128" s="15"/>
      <c r="MXO128" s="15"/>
      <c r="MXP128" s="15"/>
      <c r="MXQ128" s="15"/>
      <c r="MXR128" s="15"/>
      <c r="MXS128" s="19"/>
      <c r="MXT128" s="15"/>
      <c r="MXU128" s="15"/>
      <c r="MXV128" s="15"/>
      <c r="MXW128" s="15"/>
      <c r="MXX128" s="15"/>
      <c r="MXY128" s="15"/>
      <c r="MXZ128" s="19"/>
      <c r="MYA128" s="59"/>
      <c r="MYB128" s="59"/>
      <c r="MYC128" s="52"/>
      <c r="MYD128" s="52"/>
      <c r="MYE128" s="52"/>
      <c r="MYF128" s="52"/>
      <c r="MYG128" s="52"/>
      <c r="MYH128" s="59"/>
      <c r="MYI128" s="59"/>
      <c r="MYJ128" s="59"/>
      <c r="MYK128" s="59"/>
      <c r="MYL128" s="60"/>
      <c r="MYM128" s="278"/>
      <c r="MYN128" s="243"/>
      <c r="MYO128" s="244"/>
      <c r="MYP128" s="244"/>
      <c r="MYQ128" s="244"/>
      <c r="MYR128" s="244"/>
      <c r="MYS128" s="244"/>
      <c r="MYT128" s="201"/>
      <c r="MYU128" s="210"/>
      <c r="MYV128" s="15"/>
      <c r="MYW128" s="15"/>
      <c r="MYX128" s="15"/>
      <c r="MYY128" s="15"/>
      <c r="MYZ128" s="15"/>
      <c r="MZA128" s="15"/>
      <c r="MZB128" s="15"/>
      <c r="MZC128" s="15"/>
      <c r="MZD128" s="15"/>
      <c r="MZE128" s="15"/>
      <c r="MZF128" s="19"/>
      <c r="MZG128" s="15"/>
      <c r="MZH128" s="15"/>
      <c r="MZI128" s="15"/>
      <c r="MZJ128" s="15"/>
      <c r="MZK128" s="15"/>
      <c r="MZL128" s="15"/>
      <c r="MZM128" s="19"/>
      <c r="MZN128" s="59"/>
      <c r="MZO128" s="59"/>
      <c r="MZP128" s="52"/>
      <c r="MZQ128" s="52"/>
      <c r="MZR128" s="52"/>
      <c r="MZS128" s="52"/>
      <c r="MZT128" s="52"/>
      <c r="MZU128" s="59"/>
      <c r="MZV128" s="59"/>
      <c r="MZW128" s="59"/>
      <c r="MZX128" s="59"/>
      <c r="MZY128" s="60"/>
      <c r="MZZ128" s="278"/>
      <c r="NAA128" s="243"/>
      <c r="NAB128" s="244"/>
      <c r="NAC128" s="244"/>
      <c r="NAD128" s="244"/>
      <c r="NAE128" s="244"/>
      <c r="NAF128" s="244"/>
      <c r="NAG128" s="201"/>
      <c r="NAH128" s="210"/>
      <c r="NAI128" s="15"/>
      <c r="NAJ128" s="15"/>
      <c r="NAK128" s="15"/>
      <c r="NAL128" s="15"/>
      <c r="NAM128" s="15"/>
      <c r="NAN128" s="15"/>
      <c r="NAO128" s="15"/>
      <c r="NAP128" s="15"/>
      <c r="NAQ128" s="15"/>
      <c r="NAR128" s="15"/>
      <c r="NAS128" s="19"/>
      <c r="NAT128" s="15"/>
      <c r="NAU128" s="15"/>
      <c r="NAV128" s="15"/>
      <c r="NAW128" s="15"/>
      <c r="NAX128" s="15"/>
      <c r="NAY128" s="15"/>
      <c r="NAZ128" s="19"/>
      <c r="NBA128" s="59"/>
      <c r="NBB128" s="59"/>
      <c r="NBC128" s="52"/>
      <c r="NBD128" s="52"/>
      <c r="NBE128" s="52"/>
      <c r="NBF128" s="52"/>
      <c r="NBG128" s="52"/>
      <c r="NBH128" s="59"/>
      <c r="NBI128" s="59"/>
      <c r="NBJ128" s="59"/>
      <c r="NBK128" s="59"/>
      <c r="NBL128" s="60"/>
      <c r="NBM128" s="278"/>
      <c r="NBN128" s="243"/>
      <c r="NBO128" s="244"/>
      <c r="NBP128" s="244"/>
      <c r="NBQ128" s="244"/>
      <c r="NBR128" s="244"/>
      <c r="NBS128" s="244"/>
      <c r="NBT128" s="201"/>
      <c r="NBU128" s="210"/>
      <c r="NBV128" s="15"/>
      <c r="NBW128" s="15"/>
      <c r="NBX128" s="15"/>
      <c r="NBY128" s="15"/>
      <c r="NBZ128" s="15"/>
      <c r="NCA128" s="15"/>
      <c r="NCB128" s="15"/>
      <c r="NCC128" s="15"/>
      <c r="NCD128" s="15"/>
      <c r="NCE128" s="15"/>
      <c r="NCF128" s="19"/>
      <c r="NCG128" s="15"/>
      <c r="NCH128" s="15"/>
      <c r="NCI128" s="15"/>
      <c r="NCJ128" s="15"/>
      <c r="NCK128" s="15"/>
      <c r="NCL128" s="15"/>
      <c r="NCM128" s="19"/>
      <c r="NCN128" s="59"/>
      <c r="NCO128" s="59"/>
      <c r="NCP128" s="52"/>
      <c r="NCQ128" s="52"/>
      <c r="NCR128" s="52"/>
      <c r="NCS128" s="52"/>
      <c r="NCT128" s="52"/>
      <c r="NCU128" s="59"/>
      <c r="NCV128" s="59"/>
      <c r="NCW128" s="59"/>
      <c r="NCX128" s="59"/>
      <c r="NCY128" s="60"/>
      <c r="NCZ128" s="278"/>
      <c r="NDA128" s="243"/>
      <c r="NDB128" s="244"/>
      <c r="NDC128" s="244"/>
      <c r="NDD128" s="244"/>
      <c r="NDE128" s="244"/>
      <c r="NDF128" s="244"/>
      <c r="NDG128" s="201"/>
      <c r="NDH128" s="210"/>
      <c r="NDI128" s="15"/>
      <c r="NDJ128" s="15"/>
      <c r="NDK128" s="15"/>
      <c r="NDL128" s="15"/>
      <c r="NDM128" s="15"/>
      <c r="NDN128" s="15"/>
      <c r="NDO128" s="15"/>
      <c r="NDP128" s="15"/>
      <c r="NDQ128" s="15"/>
      <c r="NDR128" s="15"/>
      <c r="NDS128" s="19"/>
      <c r="NDT128" s="15"/>
      <c r="NDU128" s="15"/>
      <c r="NDV128" s="15"/>
      <c r="NDW128" s="15"/>
      <c r="NDX128" s="15"/>
      <c r="NDY128" s="15"/>
      <c r="NDZ128" s="19"/>
      <c r="NEA128" s="59"/>
      <c r="NEB128" s="59"/>
      <c r="NEC128" s="52"/>
      <c r="NED128" s="52"/>
      <c r="NEE128" s="52"/>
      <c r="NEF128" s="52"/>
      <c r="NEG128" s="52"/>
      <c r="NEH128" s="59"/>
      <c r="NEI128" s="59"/>
      <c r="NEJ128" s="59"/>
      <c r="NEK128" s="59"/>
      <c r="NEL128" s="60"/>
      <c r="NEM128" s="278"/>
      <c r="NEN128" s="243"/>
      <c r="NEO128" s="244"/>
      <c r="NEP128" s="244"/>
      <c r="NEQ128" s="244"/>
      <c r="NER128" s="244"/>
      <c r="NES128" s="244"/>
      <c r="NET128" s="201"/>
      <c r="NEU128" s="210"/>
      <c r="NEV128" s="15"/>
      <c r="NEW128" s="15"/>
      <c r="NEX128" s="15"/>
      <c r="NEY128" s="15"/>
      <c r="NEZ128" s="15"/>
      <c r="NFA128" s="15"/>
      <c r="NFB128" s="15"/>
      <c r="NFC128" s="15"/>
      <c r="NFD128" s="15"/>
      <c r="NFE128" s="15"/>
      <c r="NFF128" s="19"/>
      <c r="NFG128" s="15"/>
      <c r="NFH128" s="15"/>
      <c r="NFI128" s="15"/>
      <c r="NFJ128" s="15"/>
      <c r="NFK128" s="15"/>
      <c r="NFL128" s="15"/>
      <c r="NFM128" s="19"/>
      <c r="NFN128" s="59"/>
      <c r="NFO128" s="59"/>
      <c r="NFP128" s="52"/>
      <c r="NFQ128" s="52"/>
      <c r="NFR128" s="52"/>
      <c r="NFS128" s="52"/>
      <c r="NFT128" s="52"/>
      <c r="NFU128" s="59"/>
      <c r="NFV128" s="59"/>
      <c r="NFW128" s="59"/>
      <c r="NFX128" s="59"/>
      <c r="NFY128" s="60"/>
      <c r="NFZ128" s="278"/>
      <c r="NGA128" s="243"/>
      <c r="NGB128" s="244"/>
      <c r="NGC128" s="244"/>
      <c r="NGD128" s="244"/>
      <c r="NGE128" s="244"/>
      <c r="NGF128" s="244"/>
      <c r="NGG128" s="201"/>
      <c r="NGH128" s="210"/>
      <c r="NGI128" s="15"/>
      <c r="NGJ128" s="15"/>
      <c r="NGK128" s="15"/>
      <c r="NGL128" s="15"/>
      <c r="NGM128" s="15"/>
      <c r="NGN128" s="15"/>
      <c r="NGO128" s="15"/>
      <c r="NGP128" s="15"/>
      <c r="NGQ128" s="15"/>
      <c r="NGR128" s="15"/>
      <c r="NGS128" s="19"/>
      <c r="NGT128" s="15"/>
      <c r="NGU128" s="15"/>
      <c r="NGV128" s="15"/>
      <c r="NGW128" s="15"/>
      <c r="NGX128" s="15"/>
      <c r="NGY128" s="15"/>
      <c r="NGZ128" s="19"/>
      <c r="NHA128" s="59"/>
      <c r="NHB128" s="59"/>
      <c r="NHC128" s="52"/>
      <c r="NHD128" s="52"/>
      <c r="NHE128" s="52"/>
      <c r="NHF128" s="52"/>
      <c r="NHG128" s="52"/>
      <c r="NHH128" s="59"/>
      <c r="NHI128" s="59"/>
      <c r="NHJ128" s="59"/>
      <c r="NHK128" s="59"/>
      <c r="NHL128" s="60"/>
      <c r="NHM128" s="278"/>
      <c r="NHN128" s="243"/>
      <c r="NHO128" s="244"/>
      <c r="NHP128" s="244"/>
      <c r="NHQ128" s="244"/>
      <c r="NHR128" s="244"/>
      <c r="NHS128" s="244"/>
      <c r="NHT128" s="201"/>
      <c r="NHU128" s="210"/>
      <c r="NHV128" s="15"/>
      <c r="NHW128" s="15"/>
      <c r="NHX128" s="15"/>
      <c r="NHY128" s="15"/>
      <c r="NHZ128" s="15"/>
      <c r="NIA128" s="15"/>
      <c r="NIB128" s="15"/>
      <c r="NIC128" s="15"/>
      <c r="NID128" s="15"/>
      <c r="NIE128" s="15"/>
      <c r="NIF128" s="19"/>
      <c r="NIG128" s="15"/>
      <c r="NIH128" s="15"/>
      <c r="NII128" s="15"/>
      <c r="NIJ128" s="15"/>
      <c r="NIK128" s="15"/>
      <c r="NIL128" s="15"/>
      <c r="NIM128" s="19"/>
      <c r="NIN128" s="59"/>
      <c r="NIO128" s="59"/>
      <c r="NIP128" s="52"/>
      <c r="NIQ128" s="52"/>
      <c r="NIR128" s="52"/>
      <c r="NIS128" s="52"/>
      <c r="NIT128" s="52"/>
      <c r="NIU128" s="59"/>
      <c r="NIV128" s="59"/>
      <c r="NIW128" s="59"/>
      <c r="NIX128" s="59"/>
      <c r="NIY128" s="60"/>
      <c r="NIZ128" s="278"/>
      <c r="NJA128" s="243"/>
      <c r="NJB128" s="244"/>
      <c r="NJC128" s="244"/>
      <c r="NJD128" s="244"/>
      <c r="NJE128" s="244"/>
      <c r="NJF128" s="244"/>
      <c r="NJG128" s="201"/>
      <c r="NJH128" s="210"/>
      <c r="NJI128" s="15"/>
      <c r="NJJ128" s="15"/>
      <c r="NJK128" s="15"/>
      <c r="NJL128" s="15"/>
      <c r="NJM128" s="15"/>
      <c r="NJN128" s="15"/>
      <c r="NJO128" s="15"/>
      <c r="NJP128" s="15"/>
      <c r="NJQ128" s="15"/>
      <c r="NJR128" s="15"/>
      <c r="NJS128" s="19"/>
      <c r="NJT128" s="15"/>
      <c r="NJU128" s="15"/>
      <c r="NJV128" s="15"/>
      <c r="NJW128" s="15"/>
      <c r="NJX128" s="15"/>
      <c r="NJY128" s="15"/>
      <c r="NJZ128" s="19"/>
      <c r="NKA128" s="59"/>
      <c r="NKB128" s="59"/>
      <c r="NKC128" s="52"/>
      <c r="NKD128" s="52"/>
      <c r="NKE128" s="52"/>
      <c r="NKF128" s="52"/>
      <c r="NKG128" s="52"/>
      <c r="NKH128" s="59"/>
      <c r="NKI128" s="59"/>
      <c r="NKJ128" s="59"/>
      <c r="NKK128" s="59"/>
      <c r="NKL128" s="60"/>
      <c r="NKM128" s="278"/>
      <c r="NKN128" s="243"/>
      <c r="NKO128" s="244"/>
      <c r="NKP128" s="244"/>
      <c r="NKQ128" s="244"/>
      <c r="NKR128" s="244"/>
      <c r="NKS128" s="244"/>
      <c r="NKT128" s="201"/>
      <c r="NKU128" s="210"/>
      <c r="NKV128" s="15"/>
      <c r="NKW128" s="15"/>
      <c r="NKX128" s="15"/>
      <c r="NKY128" s="15"/>
      <c r="NKZ128" s="15"/>
      <c r="NLA128" s="15"/>
      <c r="NLB128" s="15"/>
      <c r="NLC128" s="15"/>
      <c r="NLD128" s="15"/>
      <c r="NLE128" s="15"/>
      <c r="NLF128" s="19"/>
      <c r="NLG128" s="15"/>
      <c r="NLH128" s="15"/>
      <c r="NLI128" s="15"/>
      <c r="NLJ128" s="15"/>
      <c r="NLK128" s="15"/>
      <c r="NLL128" s="15"/>
      <c r="NLM128" s="19"/>
      <c r="NLN128" s="59"/>
      <c r="NLO128" s="59"/>
      <c r="NLP128" s="52"/>
      <c r="NLQ128" s="52"/>
      <c r="NLR128" s="52"/>
      <c r="NLS128" s="52"/>
      <c r="NLT128" s="52"/>
      <c r="NLU128" s="59"/>
      <c r="NLV128" s="59"/>
      <c r="NLW128" s="59"/>
      <c r="NLX128" s="59"/>
      <c r="NLY128" s="60"/>
      <c r="NLZ128" s="278"/>
      <c r="NMA128" s="243"/>
      <c r="NMB128" s="244"/>
      <c r="NMC128" s="244"/>
      <c r="NMD128" s="244"/>
      <c r="NME128" s="244"/>
      <c r="NMF128" s="244"/>
      <c r="NMG128" s="201"/>
      <c r="NMH128" s="210"/>
      <c r="NMI128" s="15"/>
      <c r="NMJ128" s="15"/>
      <c r="NMK128" s="15"/>
      <c r="NML128" s="15"/>
      <c r="NMM128" s="15"/>
      <c r="NMN128" s="15"/>
      <c r="NMO128" s="15"/>
      <c r="NMP128" s="15"/>
      <c r="NMQ128" s="15"/>
      <c r="NMR128" s="15"/>
      <c r="NMS128" s="19"/>
      <c r="NMT128" s="15"/>
      <c r="NMU128" s="15"/>
      <c r="NMV128" s="15"/>
      <c r="NMW128" s="15"/>
      <c r="NMX128" s="15"/>
      <c r="NMY128" s="15"/>
      <c r="NMZ128" s="19"/>
      <c r="NNA128" s="59"/>
      <c r="NNB128" s="59"/>
      <c r="NNC128" s="52"/>
      <c r="NND128" s="52"/>
      <c r="NNE128" s="52"/>
      <c r="NNF128" s="52"/>
      <c r="NNG128" s="52"/>
      <c r="NNH128" s="59"/>
      <c r="NNI128" s="59"/>
      <c r="NNJ128" s="59"/>
      <c r="NNK128" s="59"/>
      <c r="NNL128" s="60"/>
      <c r="NNM128" s="278"/>
      <c r="NNN128" s="243"/>
      <c r="NNO128" s="244"/>
      <c r="NNP128" s="244"/>
      <c r="NNQ128" s="244"/>
      <c r="NNR128" s="244"/>
      <c r="NNS128" s="244"/>
      <c r="NNT128" s="201"/>
      <c r="NNU128" s="210"/>
      <c r="NNV128" s="15"/>
      <c r="NNW128" s="15"/>
      <c r="NNX128" s="15"/>
      <c r="NNY128" s="15"/>
      <c r="NNZ128" s="15"/>
      <c r="NOA128" s="15"/>
      <c r="NOB128" s="15"/>
      <c r="NOC128" s="15"/>
      <c r="NOD128" s="15"/>
      <c r="NOE128" s="15"/>
      <c r="NOF128" s="19"/>
      <c r="NOG128" s="15"/>
      <c r="NOH128" s="15"/>
      <c r="NOI128" s="15"/>
      <c r="NOJ128" s="15"/>
      <c r="NOK128" s="15"/>
      <c r="NOL128" s="15"/>
      <c r="NOM128" s="19"/>
      <c r="NON128" s="59"/>
      <c r="NOO128" s="59"/>
      <c r="NOP128" s="52"/>
      <c r="NOQ128" s="52"/>
      <c r="NOR128" s="52"/>
      <c r="NOS128" s="52"/>
      <c r="NOT128" s="52"/>
      <c r="NOU128" s="59"/>
      <c r="NOV128" s="59"/>
      <c r="NOW128" s="59"/>
      <c r="NOX128" s="59"/>
      <c r="NOY128" s="60"/>
      <c r="NOZ128" s="278"/>
      <c r="NPA128" s="243"/>
      <c r="NPB128" s="244"/>
      <c r="NPC128" s="244"/>
      <c r="NPD128" s="244"/>
      <c r="NPE128" s="244"/>
      <c r="NPF128" s="244"/>
      <c r="NPG128" s="201"/>
      <c r="NPH128" s="210"/>
      <c r="NPI128" s="15"/>
      <c r="NPJ128" s="15"/>
      <c r="NPK128" s="15"/>
      <c r="NPL128" s="15"/>
      <c r="NPM128" s="15"/>
      <c r="NPN128" s="15"/>
      <c r="NPO128" s="15"/>
      <c r="NPP128" s="15"/>
      <c r="NPQ128" s="15"/>
      <c r="NPR128" s="15"/>
      <c r="NPS128" s="19"/>
      <c r="NPT128" s="15"/>
      <c r="NPU128" s="15"/>
      <c r="NPV128" s="15"/>
      <c r="NPW128" s="15"/>
      <c r="NPX128" s="15"/>
      <c r="NPY128" s="15"/>
      <c r="NPZ128" s="19"/>
      <c r="NQA128" s="59"/>
      <c r="NQB128" s="59"/>
      <c r="NQC128" s="52"/>
      <c r="NQD128" s="52"/>
      <c r="NQE128" s="52"/>
      <c r="NQF128" s="52"/>
      <c r="NQG128" s="52"/>
      <c r="NQH128" s="59"/>
      <c r="NQI128" s="59"/>
      <c r="NQJ128" s="59"/>
      <c r="NQK128" s="59"/>
      <c r="NQL128" s="60"/>
      <c r="NQM128" s="278"/>
      <c r="NQN128" s="243"/>
      <c r="NQO128" s="244"/>
      <c r="NQP128" s="244"/>
      <c r="NQQ128" s="244"/>
      <c r="NQR128" s="244"/>
      <c r="NQS128" s="244"/>
      <c r="NQT128" s="201"/>
      <c r="NQU128" s="210"/>
      <c r="NQV128" s="15"/>
      <c r="NQW128" s="15"/>
      <c r="NQX128" s="15"/>
      <c r="NQY128" s="15"/>
      <c r="NQZ128" s="15"/>
      <c r="NRA128" s="15"/>
      <c r="NRB128" s="15"/>
      <c r="NRC128" s="15"/>
      <c r="NRD128" s="15"/>
      <c r="NRE128" s="15"/>
      <c r="NRF128" s="19"/>
      <c r="NRG128" s="15"/>
      <c r="NRH128" s="15"/>
      <c r="NRI128" s="15"/>
      <c r="NRJ128" s="15"/>
      <c r="NRK128" s="15"/>
      <c r="NRL128" s="15"/>
      <c r="NRM128" s="19"/>
      <c r="NRN128" s="59"/>
      <c r="NRO128" s="59"/>
      <c r="NRP128" s="52"/>
      <c r="NRQ128" s="52"/>
      <c r="NRR128" s="52"/>
      <c r="NRS128" s="52"/>
      <c r="NRT128" s="52"/>
      <c r="NRU128" s="59"/>
      <c r="NRV128" s="59"/>
      <c r="NRW128" s="59"/>
      <c r="NRX128" s="59"/>
      <c r="NRY128" s="60"/>
      <c r="NRZ128" s="278"/>
      <c r="NSA128" s="243"/>
      <c r="NSB128" s="244"/>
      <c r="NSC128" s="244"/>
      <c r="NSD128" s="244"/>
      <c r="NSE128" s="244"/>
      <c r="NSF128" s="244"/>
      <c r="NSG128" s="201"/>
      <c r="NSH128" s="210"/>
      <c r="NSI128" s="15"/>
      <c r="NSJ128" s="15"/>
      <c r="NSK128" s="15"/>
      <c r="NSL128" s="15"/>
      <c r="NSM128" s="15"/>
      <c r="NSN128" s="15"/>
      <c r="NSO128" s="15"/>
      <c r="NSP128" s="15"/>
      <c r="NSQ128" s="15"/>
      <c r="NSR128" s="15"/>
      <c r="NSS128" s="19"/>
      <c r="NST128" s="15"/>
      <c r="NSU128" s="15"/>
      <c r="NSV128" s="15"/>
      <c r="NSW128" s="15"/>
      <c r="NSX128" s="15"/>
      <c r="NSY128" s="15"/>
      <c r="NSZ128" s="19"/>
      <c r="NTA128" s="59"/>
      <c r="NTB128" s="59"/>
      <c r="NTC128" s="52"/>
      <c r="NTD128" s="52"/>
      <c r="NTE128" s="52"/>
      <c r="NTF128" s="52"/>
      <c r="NTG128" s="52"/>
      <c r="NTH128" s="59"/>
      <c r="NTI128" s="59"/>
      <c r="NTJ128" s="59"/>
      <c r="NTK128" s="59"/>
      <c r="NTL128" s="60"/>
      <c r="NTM128" s="278"/>
      <c r="NTN128" s="243"/>
      <c r="NTO128" s="244"/>
      <c r="NTP128" s="244"/>
      <c r="NTQ128" s="244"/>
      <c r="NTR128" s="244"/>
      <c r="NTS128" s="244"/>
      <c r="NTT128" s="201"/>
      <c r="NTU128" s="210"/>
      <c r="NTV128" s="15"/>
      <c r="NTW128" s="15"/>
      <c r="NTX128" s="15"/>
      <c r="NTY128" s="15"/>
      <c r="NTZ128" s="15"/>
      <c r="NUA128" s="15"/>
      <c r="NUB128" s="15"/>
      <c r="NUC128" s="15"/>
      <c r="NUD128" s="15"/>
      <c r="NUE128" s="15"/>
      <c r="NUF128" s="19"/>
      <c r="NUG128" s="15"/>
      <c r="NUH128" s="15"/>
      <c r="NUI128" s="15"/>
      <c r="NUJ128" s="15"/>
      <c r="NUK128" s="15"/>
      <c r="NUL128" s="15"/>
      <c r="NUM128" s="19"/>
      <c r="NUN128" s="59"/>
      <c r="NUO128" s="59"/>
      <c r="NUP128" s="52"/>
      <c r="NUQ128" s="52"/>
      <c r="NUR128" s="52"/>
      <c r="NUS128" s="52"/>
      <c r="NUT128" s="52"/>
      <c r="NUU128" s="59"/>
      <c r="NUV128" s="59"/>
      <c r="NUW128" s="59"/>
      <c r="NUX128" s="59"/>
      <c r="NUY128" s="60"/>
      <c r="NUZ128" s="278"/>
      <c r="NVA128" s="243"/>
      <c r="NVB128" s="244"/>
      <c r="NVC128" s="244"/>
      <c r="NVD128" s="244"/>
      <c r="NVE128" s="244"/>
      <c r="NVF128" s="244"/>
      <c r="NVG128" s="201"/>
      <c r="NVH128" s="210"/>
      <c r="NVI128" s="15"/>
      <c r="NVJ128" s="15"/>
      <c r="NVK128" s="15"/>
      <c r="NVL128" s="15"/>
      <c r="NVM128" s="15"/>
      <c r="NVN128" s="15"/>
      <c r="NVO128" s="15"/>
      <c r="NVP128" s="15"/>
      <c r="NVQ128" s="15"/>
      <c r="NVR128" s="15"/>
      <c r="NVS128" s="19"/>
      <c r="NVT128" s="15"/>
      <c r="NVU128" s="15"/>
      <c r="NVV128" s="15"/>
      <c r="NVW128" s="15"/>
      <c r="NVX128" s="15"/>
      <c r="NVY128" s="15"/>
      <c r="NVZ128" s="19"/>
      <c r="NWA128" s="59"/>
      <c r="NWB128" s="59"/>
      <c r="NWC128" s="52"/>
      <c r="NWD128" s="52"/>
      <c r="NWE128" s="52"/>
      <c r="NWF128" s="52"/>
      <c r="NWG128" s="52"/>
      <c r="NWH128" s="59"/>
      <c r="NWI128" s="59"/>
      <c r="NWJ128" s="59"/>
      <c r="NWK128" s="59"/>
      <c r="NWL128" s="60"/>
      <c r="NWM128" s="278"/>
      <c r="NWN128" s="243"/>
      <c r="NWO128" s="244"/>
      <c r="NWP128" s="244"/>
      <c r="NWQ128" s="244"/>
      <c r="NWR128" s="244"/>
      <c r="NWS128" s="244"/>
      <c r="NWT128" s="201"/>
      <c r="NWU128" s="210"/>
      <c r="NWV128" s="15"/>
      <c r="NWW128" s="15"/>
      <c r="NWX128" s="15"/>
      <c r="NWY128" s="15"/>
      <c r="NWZ128" s="15"/>
      <c r="NXA128" s="15"/>
      <c r="NXB128" s="15"/>
      <c r="NXC128" s="15"/>
      <c r="NXD128" s="15"/>
      <c r="NXE128" s="15"/>
      <c r="NXF128" s="19"/>
      <c r="NXG128" s="15"/>
      <c r="NXH128" s="15"/>
      <c r="NXI128" s="15"/>
      <c r="NXJ128" s="15"/>
      <c r="NXK128" s="15"/>
      <c r="NXL128" s="15"/>
      <c r="NXM128" s="19"/>
      <c r="NXN128" s="59"/>
      <c r="NXO128" s="59"/>
      <c r="NXP128" s="52"/>
      <c r="NXQ128" s="52"/>
      <c r="NXR128" s="52"/>
      <c r="NXS128" s="52"/>
      <c r="NXT128" s="52"/>
      <c r="NXU128" s="59"/>
      <c r="NXV128" s="59"/>
      <c r="NXW128" s="59"/>
      <c r="NXX128" s="59"/>
      <c r="NXY128" s="60"/>
      <c r="NXZ128" s="278"/>
      <c r="NYA128" s="243"/>
      <c r="NYB128" s="244"/>
      <c r="NYC128" s="244"/>
      <c r="NYD128" s="244"/>
      <c r="NYE128" s="244"/>
      <c r="NYF128" s="244"/>
      <c r="NYG128" s="201"/>
      <c r="NYH128" s="210"/>
      <c r="NYI128" s="15"/>
      <c r="NYJ128" s="15"/>
      <c r="NYK128" s="15"/>
      <c r="NYL128" s="15"/>
      <c r="NYM128" s="15"/>
      <c r="NYN128" s="15"/>
      <c r="NYO128" s="15"/>
      <c r="NYP128" s="15"/>
      <c r="NYQ128" s="15"/>
      <c r="NYR128" s="15"/>
      <c r="NYS128" s="19"/>
      <c r="NYT128" s="15"/>
      <c r="NYU128" s="15"/>
      <c r="NYV128" s="15"/>
      <c r="NYW128" s="15"/>
      <c r="NYX128" s="15"/>
      <c r="NYY128" s="15"/>
      <c r="NYZ128" s="19"/>
      <c r="NZA128" s="59"/>
      <c r="NZB128" s="59"/>
      <c r="NZC128" s="52"/>
      <c r="NZD128" s="52"/>
      <c r="NZE128" s="52"/>
      <c r="NZF128" s="52"/>
      <c r="NZG128" s="52"/>
      <c r="NZH128" s="59"/>
      <c r="NZI128" s="59"/>
      <c r="NZJ128" s="59"/>
      <c r="NZK128" s="59"/>
      <c r="NZL128" s="60"/>
      <c r="NZM128" s="278"/>
      <c r="NZN128" s="243"/>
      <c r="NZO128" s="244"/>
      <c r="NZP128" s="244"/>
      <c r="NZQ128" s="244"/>
      <c r="NZR128" s="244"/>
      <c r="NZS128" s="244"/>
      <c r="NZT128" s="201"/>
      <c r="NZU128" s="210"/>
      <c r="NZV128" s="15"/>
      <c r="NZW128" s="15"/>
      <c r="NZX128" s="15"/>
      <c r="NZY128" s="15"/>
      <c r="NZZ128" s="15"/>
      <c r="OAA128" s="15"/>
      <c r="OAB128" s="15"/>
      <c r="OAC128" s="15"/>
      <c r="OAD128" s="15"/>
      <c r="OAE128" s="15"/>
      <c r="OAF128" s="19"/>
      <c r="OAG128" s="15"/>
      <c r="OAH128" s="15"/>
      <c r="OAI128" s="15"/>
      <c r="OAJ128" s="15"/>
      <c r="OAK128" s="15"/>
      <c r="OAL128" s="15"/>
      <c r="OAM128" s="19"/>
      <c r="OAN128" s="59"/>
      <c r="OAO128" s="59"/>
      <c r="OAP128" s="52"/>
      <c r="OAQ128" s="52"/>
      <c r="OAR128" s="52"/>
      <c r="OAS128" s="52"/>
      <c r="OAT128" s="52"/>
      <c r="OAU128" s="59"/>
      <c r="OAV128" s="59"/>
      <c r="OAW128" s="59"/>
      <c r="OAX128" s="59"/>
      <c r="OAY128" s="60"/>
      <c r="OAZ128" s="278"/>
      <c r="OBA128" s="243"/>
      <c r="OBB128" s="244"/>
      <c r="OBC128" s="244"/>
      <c r="OBD128" s="244"/>
      <c r="OBE128" s="244"/>
      <c r="OBF128" s="244"/>
      <c r="OBG128" s="201"/>
      <c r="OBH128" s="210"/>
      <c r="OBI128" s="15"/>
      <c r="OBJ128" s="15"/>
      <c r="OBK128" s="15"/>
      <c r="OBL128" s="15"/>
      <c r="OBM128" s="15"/>
      <c r="OBN128" s="15"/>
      <c r="OBO128" s="15"/>
      <c r="OBP128" s="15"/>
      <c r="OBQ128" s="15"/>
      <c r="OBR128" s="15"/>
      <c r="OBS128" s="19"/>
      <c r="OBT128" s="15"/>
      <c r="OBU128" s="15"/>
      <c r="OBV128" s="15"/>
      <c r="OBW128" s="15"/>
      <c r="OBX128" s="15"/>
      <c r="OBY128" s="15"/>
      <c r="OBZ128" s="19"/>
      <c r="OCA128" s="59"/>
      <c r="OCB128" s="59"/>
      <c r="OCC128" s="52"/>
      <c r="OCD128" s="52"/>
      <c r="OCE128" s="52"/>
      <c r="OCF128" s="52"/>
      <c r="OCG128" s="52"/>
      <c r="OCH128" s="59"/>
      <c r="OCI128" s="59"/>
      <c r="OCJ128" s="59"/>
      <c r="OCK128" s="59"/>
      <c r="OCL128" s="60"/>
      <c r="OCM128" s="278"/>
      <c r="OCN128" s="243"/>
      <c r="OCO128" s="244"/>
      <c r="OCP128" s="244"/>
      <c r="OCQ128" s="244"/>
      <c r="OCR128" s="244"/>
      <c r="OCS128" s="244"/>
      <c r="OCT128" s="201"/>
      <c r="OCU128" s="210"/>
      <c r="OCV128" s="15"/>
      <c r="OCW128" s="15"/>
      <c r="OCX128" s="15"/>
      <c r="OCY128" s="15"/>
      <c r="OCZ128" s="15"/>
      <c r="ODA128" s="15"/>
      <c r="ODB128" s="15"/>
      <c r="ODC128" s="15"/>
      <c r="ODD128" s="15"/>
      <c r="ODE128" s="15"/>
      <c r="ODF128" s="19"/>
      <c r="ODG128" s="15"/>
      <c r="ODH128" s="15"/>
      <c r="ODI128" s="15"/>
      <c r="ODJ128" s="15"/>
      <c r="ODK128" s="15"/>
      <c r="ODL128" s="15"/>
      <c r="ODM128" s="19"/>
      <c r="ODN128" s="59"/>
      <c r="ODO128" s="59"/>
      <c r="ODP128" s="52"/>
      <c r="ODQ128" s="52"/>
      <c r="ODR128" s="52"/>
      <c r="ODS128" s="52"/>
      <c r="ODT128" s="52"/>
      <c r="ODU128" s="59"/>
      <c r="ODV128" s="59"/>
      <c r="ODW128" s="59"/>
      <c r="ODX128" s="59"/>
      <c r="ODY128" s="60"/>
      <c r="ODZ128" s="278"/>
      <c r="OEA128" s="243"/>
      <c r="OEB128" s="244"/>
      <c r="OEC128" s="244"/>
      <c r="OED128" s="244"/>
      <c r="OEE128" s="244"/>
      <c r="OEF128" s="244"/>
      <c r="OEG128" s="201"/>
      <c r="OEH128" s="210"/>
      <c r="OEI128" s="15"/>
      <c r="OEJ128" s="15"/>
      <c r="OEK128" s="15"/>
      <c r="OEL128" s="15"/>
      <c r="OEM128" s="15"/>
      <c r="OEN128" s="15"/>
      <c r="OEO128" s="15"/>
      <c r="OEP128" s="15"/>
      <c r="OEQ128" s="15"/>
      <c r="OER128" s="15"/>
      <c r="OES128" s="19"/>
      <c r="OET128" s="15"/>
      <c r="OEU128" s="15"/>
      <c r="OEV128" s="15"/>
      <c r="OEW128" s="15"/>
      <c r="OEX128" s="15"/>
      <c r="OEY128" s="15"/>
      <c r="OEZ128" s="19"/>
      <c r="OFA128" s="59"/>
      <c r="OFB128" s="59"/>
      <c r="OFC128" s="52"/>
      <c r="OFD128" s="52"/>
      <c r="OFE128" s="52"/>
      <c r="OFF128" s="52"/>
      <c r="OFG128" s="52"/>
      <c r="OFH128" s="59"/>
      <c r="OFI128" s="59"/>
      <c r="OFJ128" s="59"/>
      <c r="OFK128" s="59"/>
      <c r="OFL128" s="60"/>
      <c r="OFM128" s="278"/>
      <c r="OFN128" s="243"/>
      <c r="OFO128" s="244"/>
      <c r="OFP128" s="244"/>
      <c r="OFQ128" s="244"/>
      <c r="OFR128" s="244"/>
      <c r="OFS128" s="244"/>
      <c r="OFT128" s="201"/>
      <c r="OFU128" s="210"/>
      <c r="OFV128" s="15"/>
      <c r="OFW128" s="15"/>
      <c r="OFX128" s="15"/>
      <c r="OFY128" s="15"/>
      <c r="OFZ128" s="15"/>
      <c r="OGA128" s="15"/>
      <c r="OGB128" s="15"/>
      <c r="OGC128" s="15"/>
      <c r="OGD128" s="15"/>
      <c r="OGE128" s="15"/>
      <c r="OGF128" s="19"/>
      <c r="OGG128" s="15"/>
      <c r="OGH128" s="15"/>
      <c r="OGI128" s="15"/>
      <c r="OGJ128" s="15"/>
      <c r="OGK128" s="15"/>
      <c r="OGL128" s="15"/>
      <c r="OGM128" s="19"/>
      <c r="OGN128" s="59"/>
      <c r="OGO128" s="59"/>
      <c r="OGP128" s="52"/>
      <c r="OGQ128" s="52"/>
      <c r="OGR128" s="52"/>
      <c r="OGS128" s="52"/>
      <c r="OGT128" s="52"/>
      <c r="OGU128" s="59"/>
      <c r="OGV128" s="59"/>
      <c r="OGW128" s="59"/>
      <c r="OGX128" s="59"/>
      <c r="OGY128" s="60"/>
      <c r="OGZ128" s="278"/>
      <c r="OHA128" s="243"/>
      <c r="OHB128" s="244"/>
      <c r="OHC128" s="244"/>
      <c r="OHD128" s="244"/>
      <c r="OHE128" s="244"/>
      <c r="OHF128" s="244"/>
      <c r="OHG128" s="201"/>
      <c r="OHH128" s="210"/>
      <c r="OHI128" s="15"/>
      <c r="OHJ128" s="15"/>
      <c r="OHK128" s="15"/>
      <c r="OHL128" s="15"/>
      <c r="OHM128" s="15"/>
      <c r="OHN128" s="15"/>
      <c r="OHO128" s="15"/>
      <c r="OHP128" s="15"/>
      <c r="OHQ128" s="15"/>
      <c r="OHR128" s="15"/>
      <c r="OHS128" s="19"/>
      <c r="OHT128" s="15"/>
      <c r="OHU128" s="15"/>
      <c r="OHV128" s="15"/>
      <c r="OHW128" s="15"/>
      <c r="OHX128" s="15"/>
      <c r="OHY128" s="15"/>
      <c r="OHZ128" s="19"/>
      <c r="OIA128" s="59"/>
      <c r="OIB128" s="59"/>
      <c r="OIC128" s="52"/>
      <c r="OID128" s="52"/>
      <c r="OIE128" s="52"/>
      <c r="OIF128" s="52"/>
      <c r="OIG128" s="52"/>
      <c r="OIH128" s="59"/>
      <c r="OII128" s="59"/>
      <c r="OIJ128" s="59"/>
      <c r="OIK128" s="59"/>
      <c r="OIL128" s="60"/>
      <c r="OIM128" s="278"/>
      <c r="OIN128" s="243"/>
      <c r="OIO128" s="244"/>
      <c r="OIP128" s="244"/>
      <c r="OIQ128" s="244"/>
      <c r="OIR128" s="244"/>
      <c r="OIS128" s="244"/>
      <c r="OIT128" s="201"/>
      <c r="OIU128" s="210"/>
      <c r="OIV128" s="15"/>
      <c r="OIW128" s="15"/>
      <c r="OIX128" s="15"/>
      <c r="OIY128" s="15"/>
      <c r="OIZ128" s="15"/>
      <c r="OJA128" s="15"/>
      <c r="OJB128" s="15"/>
      <c r="OJC128" s="15"/>
      <c r="OJD128" s="15"/>
      <c r="OJE128" s="15"/>
      <c r="OJF128" s="19"/>
      <c r="OJG128" s="15"/>
      <c r="OJH128" s="15"/>
      <c r="OJI128" s="15"/>
      <c r="OJJ128" s="15"/>
      <c r="OJK128" s="15"/>
      <c r="OJL128" s="15"/>
      <c r="OJM128" s="19"/>
      <c r="OJN128" s="59"/>
      <c r="OJO128" s="59"/>
      <c r="OJP128" s="52"/>
      <c r="OJQ128" s="52"/>
      <c r="OJR128" s="52"/>
      <c r="OJS128" s="52"/>
      <c r="OJT128" s="52"/>
      <c r="OJU128" s="59"/>
      <c r="OJV128" s="59"/>
      <c r="OJW128" s="59"/>
      <c r="OJX128" s="59"/>
      <c r="OJY128" s="60"/>
      <c r="OJZ128" s="278"/>
      <c r="OKA128" s="243"/>
      <c r="OKB128" s="244"/>
      <c r="OKC128" s="244"/>
      <c r="OKD128" s="244"/>
      <c r="OKE128" s="244"/>
      <c r="OKF128" s="244"/>
      <c r="OKG128" s="201"/>
      <c r="OKH128" s="210"/>
      <c r="OKI128" s="15"/>
      <c r="OKJ128" s="15"/>
      <c r="OKK128" s="15"/>
      <c r="OKL128" s="15"/>
      <c r="OKM128" s="15"/>
      <c r="OKN128" s="15"/>
      <c r="OKO128" s="15"/>
      <c r="OKP128" s="15"/>
      <c r="OKQ128" s="15"/>
      <c r="OKR128" s="15"/>
      <c r="OKS128" s="19"/>
      <c r="OKT128" s="15"/>
      <c r="OKU128" s="15"/>
      <c r="OKV128" s="15"/>
      <c r="OKW128" s="15"/>
      <c r="OKX128" s="15"/>
      <c r="OKY128" s="15"/>
      <c r="OKZ128" s="19"/>
      <c r="OLA128" s="59"/>
      <c r="OLB128" s="59"/>
      <c r="OLC128" s="52"/>
      <c r="OLD128" s="52"/>
      <c r="OLE128" s="52"/>
      <c r="OLF128" s="52"/>
      <c r="OLG128" s="52"/>
      <c r="OLH128" s="59"/>
      <c r="OLI128" s="59"/>
      <c r="OLJ128" s="59"/>
      <c r="OLK128" s="59"/>
      <c r="OLL128" s="60"/>
      <c r="OLM128" s="278"/>
      <c r="OLN128" s="243"/>
      <c r="OLO128" s="244"/>
      <c r="OLP128" s="244"/>
      <c r="OLQ128" s="244"/>
      <c r="OLR128" s="244"/>
      <c r="OLS128" s="244"/>
      <c r="OLT128" s="201"/>
      <c r="OLU128" s="210"/>
      <c r="OLV128" s="15"/>
      <c r="OLW128" s="15"/>
      <c r="OLX128" s="15"/>
      <c r="OLY128" s="15"/>
      <c r="OLZ128" s="15"/>
      <c r="OMA128" s="15"/>
      <c r="OMB128" s="15"/>
      <c r="OMC128" s="15"/>
      <c r="OMD128" s="15"/>
      <c r="OME128" s="15"/>
      <c r="OMF128" s="19"/>
      <c r="OMG128" s="15"/>
      <c r="OMH128" s="15"/>
      <c r="OMI128" s="15"/>
      <c r="OMJ128" s="15"/>
      <c r="OMK128" s="15"/>
      <c r="OML128" s="15"/>
      <c r="OMM128" s="19"/>
      <c r="OMN128" s="59"/>
      <c r="OMO128" s="59"/>
      <c r="OMP128" s="52"/>
      <c r="OMQ128" s="52"/>
      <c r="OMR128" s="52"/>
      <c r="OMS128" s="52"/>
      <c r="OMT128" s="52"/>
      <c r="OMU128" s="59"/>
      <c r="OMV128" s="59"/>
      <c r="OMW128" s="59"/>
      <c r="OMX128" s="59"/>
      <c r="OMY128" s="60"/>
      <c r="OMZ128" s="278"/>
      <c r="ONA128" s="243"/>
      <c r="ONB128" s="244"/>
      <c r="ONC128" s="244"/>
      <c r="OND128" s="244"/>
      <c r="ONE128" s="244"/>
      <c r="ONF128" s="244"/>
      <c r="ONG128" s="201"/>
      <c r="ONH128" s="210"/>
      <c r="ONI128" s="15"/>
      <c r="ONJ128" s="15"/>
      <c r="ONK128" s="15"/>
      <c r="ONL128" s="15"/>
      <c r="ONM128" s="15"/>
      <c r="ONN128" s="15"/>
      <c r="ONO128" s="15"/>
      <c r="ONP128" s="15"/>
      <c r="ONQ128" s="15"/>
      <c r="ONR128" s="15"/>
      <c r="ONS128" s="19"/>
      <c r="ONT128" s="15"/>
      <c r="ONU128" s="15"/>
      <c r="ONV128" s="15"/>
      <c r="ONW128" s="15"/>
      <c r="ONX128" s="15"/>
      <c r="ONY128" s="15"/>
      <c r="ONZ128" s="19"/>
      <c r="OOA128" s="59"/>
      <c r="OOB128" s="59"/>
      <c r="OOC128" s="52"/>
      <c r="OOD128" s="52"/>
      <c r="OOE128" s="52"/>
      <c r="OOF128" s="52"/>
      <c r="OOG128" s="52"/>
      <c r="OOH128" s="59"/>
      <c r="OOI128" s="59"/>
      <c r="OOJ128" s="59"/>
      <c r="OOK128" s="59"/>
      <c r="OOL128" s="60"/>
      <c r="OOM128" s="278"/>
      <c r="OON128" s="243"/>
      <c r="OOO128" s="244"/>
      <c r="OOP128" s="244"/>
      <c r="OOQ128" s="244"/>
      <c r="OOR128" s="244"/>
      <c r="OOS128" s="244"/>
      <c r="OOT128" s="201"/>
      <c r="OOU128" s="210"/>
      <c r="OOV128" s="15"/>
      <c r="OOW128" s="15"/>
      <c r="OOX128" s="15"/>
      <c r="OOY128" s="15"/>
      <c r="OOZ128" s="15"/>
      <c r="OPA128" s="15"/>
      <c r="OPB128" s="15"/>
      <c r="OPC128" s="15"/>
      <c r="OPD128" s="15"/>
      <c r="OPE128" s="15"/>
      <c r="OPF128" s="19"/>
      <c r="OPG128" s="15"/>
      <c r="OPH128" s="15"/>
      <c r="OPI128" s="15"/>
      <c r="OPJ128" s="15"/>
      <c r="OPK128" s="15"/>
      <c r="OPL128" s="15"/>
      <c r="OPM128" s="19"/>
      <c r="OPN128" s="59"/>
      <c r="OPO128" s="59"/>
      <c r="OPP128" s="52"/>
      <c r="OPQ128" s="52"/>
      <c r="OPR128" s="52"/>
      <c r="OPS128" s="52"/>
      <c r="OPT128" s="52"/>
      <c r="OPU128" s="59"/>
      <c r="OPV128" s="59"/>
      <c r="OPW128" s="59"/>
      <c r="OPX128" s="59"/>
      <c r="OPY128" s="60"/>
      <c r="OPZ128" s="278"/>
      <c r="OQA128" s="243"/>
      <c r="OQB128" s="244"/>
      <c r="OQC128" s="244"/>
      <c r="OQD128" s="244"/>
      <c r="OQE128" s="244"/>
      <c r="OQF128" s="244"/>
      <c r="OQG128" s="201"/>
      <c r="OQH128" s="210"/>
      <c r="OQI128" s="15"/>
      <c r="OQJ128" s="15"/>
      <c r="OQK128" s="15"/>
      <c r="OQL128" s="15"/>
      <c r="OQM128" s="15"/>
      <c r="OQN128" s="15"/>
      <c r="OQO128" s="15"/>
      <c r="OQP128" s="15"/>
      <c r="OQQ128" s="15"/>
      <c r="OQR128" s="15"/>
      <c r="OQS128" s="19"/>
      <c r="OQT128" s="15"/>
      <c r="OQU128" s="15"/>
      <c r="OQV128" s="15"/>
      <c r="OQW128" s="15"/>
      <c r="OQX128" s="15"/>
      <c r="OQY128" s="15"/>
      <c r="OQZ128" s="19"/>
      <c r="ORA128" s="59"/>
      <c r="ORB128" s="59"/>
      <c r="ORC128" s="52"/>
      <c r="ORD128" s="52"/>
      <c r="ORE128" s="52"/>
      <c r="ORF128" s="52"/>
      <c r="ORG128" s="52"/>
      <c r="ORH128" s="59"/>
      <c r="ORI128" s="59"/>
      <c r="ORJ128" s="59"/>
      <c r="ORK128" s="59"/>
      <c r="ORL128" s="60"/>
      <c r="ORM128" s="278"/>
      <c r="ORN128" s="243"/>
      <c r="ORO128" s="244"/>
      <c r="ORP128" s="244"/>
      <c r="ORQ128" s="244"/>
      <c r="ORR128" s="244"/>
      <c r="ORS128" s="244"/>
      <c r="ORT128" s="201"/>
      <c r="ORU128" s="210"/>
      <c r="ORV128" s="15"/>
      <c r="ORW128" s="15"/>
      <c r="ORX128" s="15"/>
      <c r="ORY128" s="15"/>
      <c r="ORZ128" s="15"/>
      <c r="OSA128" s="15"/>
      <c r="OSB128" s="15"/>
      <c r="OSC128" s="15"/>
      <c r="OSD128" s="15"/>
      <c r="OSE128" s="15"/>
      <c r="OSF128" s="19"/>
      <c r="OSG128" s="15"/>
      <c r="OSH128" s="15"/>
      <c r="OSI128" s="15"/>
      <c r="OSJ128" s="15"/>
      <c r="OSK128" s="15"/>
      <c r="OSL128" s="15"/>
      <c r="OSM128" s="19"/>
      <c r="OSN128" s="59"/>
      <c r="OSO128" s="59"/>
      <c r="OSP128" s="52"/>
      <c r="OSQ128" s="52"/>
      <c r="OSR128" s="52"/>
      <c r="OSS128" s="52"/>
      <c r="OST128" s="52"/>
      <c r="OSU128" s="59"/>
      <c r="OSV128" s="59"/>
      <c r="OSW128" s="59"/>
      <c r="OSX128" s="59"/>
      <c r="OSY128" s="60"/>
      <c r="OSZ128" s="278"/>
      <c r="OTA128" s="243"/>
      <c r="OTB128" s="244"/>
      <c r="OTC128" s="244"/>
      <c r="OTD128" s="244"/>
      <c r="OTE128" s="244"/>
      <c r="OTF128" s="244"/>
      <c r="OTG128" s="201"/>
      <c r="OTH128" s="210"/>
      <c r="OTI128" s="15"/>
      <c r="OTJ128" s="15"/>
      <c r="OTK128" s="15"/>
      <c r="OTL128" s="15"/>
      <c r="OTM128" s="15"/>
      <c r="OTN128" s="15"/>
      <c r="OTO128" s="15"/>
      <c r="OTP128" s="15"/>
      <c r="OTQ128" s="15"/>
      <c r="OTR128" s="15"/>
      <c r="OTS128" s="19"/>
      <c r="OTT128" s="15"/>
      <c r="OTU128" s="15"/>
      <c r="OTV128" s="15"/>
      <c r="OTW128" s="15"/>
      <c r="OTX128" s="15"/>
      <c r="OTY128" s="15"/>
      <c r="OTZ128" s="19"/>
      <c r="OUA128" s="59"/>
      <c r="OUB128" s="59"/>
      <c r="OUC128" s="52"/>
      <c r="OUD128" s="52"/>
      <c r="OUE128" s="52"/>
      <c r="OUF128" s="52"/>
      <c r="OUG128" s="52"/>
      <c r="OUH128" s="59"/>
      <c r="OUI128" s="59"/>
      <c r="OUJ128" s="59"/>
      <c r="OUK128" s="59"/>
      <c r="OUL128" s="60"/>
      <c r="OUM128" s="278"/>
      <c r="OUN128" s="243"/>
      <c r="OUO128" s="244"/>
      <c r="OUP128" s="244"/>
      <c r="OUQ128" s="244"/>
      <c r="OUR128" s="244"/>
      <c r="OUS128" s="244"/>
      <c r="OUT128" s="201"/>
      <c r="OUU128" s="210"/>
      <c r="OUV128" s="15"/>
      <c r="OUW128" s="15"/>
      <c r="OUX128" s="15"/>
      <c r="OUY128" s="15"/>
      <c r="OUZ128" s="15"/>
      <c r="OVA128" s="15"/>
      <c r="OVB128" s="15"/>
      <c r="OVC128" s="15"/>
      <c r="OVD128" s="15"/>
      <c r="OVE128" s="15"/>
      <c r="OVF128" s="19"/>
      <c r="OVG128" s="15"/>
      <c r="OVH128" s="15"/>
      <c r="OVI128" s="15"/>
      <c r="OVJ128" s="15"/>
      <c r="OVK128" s="15"/>
      <c r="OVL128" s="15"/>
      <c r="OVM128" s="19"/>
      <c r="OVN128" s="59"/>
      <c r="OVO128" s="59"/>
      <c r="OVP128" s="52"/>
      <c r="OVQ128" s="52"/>
      <c r="OVR128" s="52"/>
      <c r="OVS128" s="52"/>
      <c r="OVT128" s="52"/>
      <c r="OVU128" s="59"/>
      <c r="OVV128" s="59"/>
      <c r="OVW128" s="59"/>
      <c r="OVX128" s="59"/>
      <c r="OVY128" s="60"/>
      <c r="OVZ128" s="278"/>
      <c r="OWA128" s="243"/>
      <c r="OWB128" s="244"/>
      <c r="OWC128" s="244"/>
      <c r="OWD128" s="244"/>
      <c r="OWE128" s="244"/>
      <c r="OWF128" s="244"/>
      <c r="OWG128" s="201"/>
      <c r="OWH128" s="210"/>
      <c r="OWI128" s="15"/>
      <c r="OWJ128" s="15"/>
      <c r="OWK128" s="15"/>
      <c r="OWL128" s="15"/>
      <c r="OWM128" s="15"/>
      <c r="OWN128" s="15"/>
      <c r="OWO128" s="15"/>
      <c r="OWP128" s="15"/>
      <c r="OWQ128" s="15"/>
      <c r="OWR128" s="15"/>
      <c r="OWS128" s="19"/>
      <c r="OWT128" s="15"/>
      <c r="OWU128" s="15"/>
      <c r="OWV128" s="15"/>
      <c r="OWW128" s="15"/>
      <c r="OWX128" s="15"/>
      <c r="OWY128" s="15"/>
      <c r="OWZ128" s="19"/>
      <c r="OXA128" s="59"/>
      <c r="OXB128" s="59"/>
      <c r="OXC128" s="52"/>
      <c r="OXD128" s="52"/>
      <c r="OXE128" s="52"/>
      <c r="OXF128" s="52"/>
      <c r="OXG128" s="52"/>
      <c r="OXH128" s="59"/>
      <c r="OXI128" s="59"/>
      <c r="OXJ128" s="59"/>
      <c r="OXK128" s="59"/>
      <c r="OXL128" s="60"/>
      <c r="OXM128" s="278"/>
      <c r="OXN128" s="243"/>
      <c r="OXO128" s="244"/>
      <c r="OXP128" s="244"/>
      <c r="OXQ128" s="244"/>
      <c r="OXR128" s="244"/>
      <c r="OXS128" s="244"/>
      <c r="OXT128" s="201"/>
      <c r="OXU128" s="210"/>
      <c r="OXV128" s="15"/>
      <c r="OXW128" s="15"/>
      <c r="OXX128" s="15"/>
      <c r="OXY128" s="15"/>
      <c r="OXZ128" s="15"/>
      <c r="OYA128" s="15"/>
      <c r="OYB128" s="15"/>
      <c r="OYC128" s="15"/>
      <c r="OYD128" s="15"/>
      <c r="OYE128" s="15"/>
      <c r="OYF128" s="19"/>
      <c r="OYG128" s="15"/>
      <c r="OYH128" s="15"/>
      <c r="OYI128" s="15"/>
      <c r="OYJ128" s="15"/>
      <c r="OYK128" s="15"/>
      <c r="OYL128" s="15"/>
      <c r="OYM128" s="19"/>
      <c r="OYN128" s="59"/>
      <c r="OYO128" s="59"/>
      <c r="OYP128" s="52"/>
      <c r="OYQ128" s="52"/>
      <c r="OYR128" s="52"/>
      <c r="OYS128" s="52"/>
      <c r="OYT128" s="52"/>
      <c r="OYU128" s="59"/>
      <c r="OYV128" s="59"/>
      <c r="OYW128" s="59"/>
      <c r="OYX128" s="59"/>
      <c r="OYY128" s="60"/>
      <c r="OYZ128" s="278"/>
      <c r="OZA128" s="243"/>
      <c r="OZB128" s="244"/>
      <c r="OZC128" s="244"/>
      <c r="OZD128" s="244"/>
      <c r="OZE128" s="244"/>
      <c r="OZF128" s="244"/>
      <c r="OZG128" s="201"/>
      <c r="OZH128" s="210"/>
      <c r="OZI128" s="15"/>
      <c r="OZJ128" s="15"/>
      <c r="OZK128" s="15"/>
      <c r="OZL128" s="15"/>
      <c r="OZM128" s="15"/>
      <c r="OZN128" s="15"/>
      <c r="OZO128" s="15"/>
      <c r="OZP128" s="15"/>
      <c r="OZQ128" s="15"/>
      <c r="OZR128" s="15"/>
      <c r="OZS128" s="19"/>
      <c r="OZT128" s="15"/>
      <c r="OZU128" s="15"/>
      <c r="OZV128" s="15"/>
      <c r="OZW128" s="15"/>
      <c r="OZX128" s="15"/>
      <c r="OZY128" s="15"/>
      <c r="OZZ128" s="19"/>
      <c r="PAA128" s="59"/>
      <c r="PAB128" s="59"/>
      <c r="PAC128" s="52"/>
      <c r="PAD128" s="52"/>
      <c r="PAE128" s="52"/>
      <c r="PAF128" s="52"/>
      <c r="PAG128" s="52"/>
      <c r="PAH128" s="59"/>
      <c r="PAI128" s="59"/>
      <c r="PAJ128" s="59"/>
      <c r="PAK128" s="59"/>
      <c r="PAL128" s="60"/>
      <c r="PAM128" s="278"/>
      <c r="PAN128" s="243"/>
      <c r="PAO128" s="244"/>
      <c r="PAP128" s="244"/>
      <c r="PAQ128" s="244"/>
      <c r="PAR128" s="244"/>
      <c r="PAS128" s="244"/>
      <c r="PAT128" s="201"/>
      <c r="PAU128" s="210"/>
      <c r="PAV128" s="15"/>
      <c r="PAW128" s="15"/>
      <c r="PAX128" s="15"/>
      <c r="PAY128" s="15"/>
      <c r="PAZ128" s="15"/>
      <c r="PBA128" s="15"/>
      <c r="PBB128" s="15"/>
      <c r="PBC128" s="15"/>
      <c r="PBD128" s="15"/>
      <c r="PBE128" s="15"/>
      <c r="PBF128" s="19"/>
      <c r="PBG128" s="15"/>
      <c r="PBH128" s="15"/>
      <c r="PBI128" s="15"/>
      <c r="PBJ128" s="15"/>
      <c r="PBK128" s="15"/>
      <c r="PBL128" s="15"/>
      <c r="PBM128" s="19"/>
      <c r="PBN128" s="59"/>
      <c r="PBO128" s="59"/>
      <c r="PBP128" s="52"/>
      <c r="PBQ128" s="52"/>
      <c r="PBR128" s="52"/>
      <c r="PBS128" s="52"/>
      <c r="PBT128" s="52"/>
      <c r="PBU128" s="59"/>
      <c r="PBV128" s="59"/>
      <c r="PBW128" s="59"/>
      <c r="PBX128" s="59"/>
      <c r="PBY128" s="60"/>
      <c r="PBZ128" s="278"/>
      <c r="PCA128" s="243"/>
      <c r="PCB128" s="244"/>
      <c r="PCC128" s="244"/>
      <c r="PCD128" s="244"/>
      <c r="PCE128" s="244"/>
      <c r="PCF128" s="244"/>
      <c r="PCG128" s="201"/>
      <c r="PCH128" s="210"/>
      <c r="PCI128" s="15"/>
      <c r="PCJ128" s="15"/>
      <c r="PCK128" s="15"/>
      <c r="PCL128" s="15"/>
      <c r="PCM128" s="15"/>
      <c r="PCN128" s="15"/>
      <c r="PCO128" s="15"/>
      <c r="PCP128" s="15"/>
      <c r="PCQ128" s="15"/>
      <c r="PCR128" s="15"/>
      <c r="PCS128" s="19"/>
      <c r="PCT128" s="15"/>
      <c r="PCU128" s="15"/>
      <c r="PCV128" s="15"/>
      <c r="PCW128" s="15"/>
      <c r="PCX128" s="15"/>
      <c r="PCY128" s="15"/>
      <c r="PCZ128" s="19"/>
      <c r="PDA128" s="59"/>
      <c r="PDB128" s="59"/>
      <c r="PDC128" s="52"/>
      <c r="PDD128" s="52"/>
      <c r="PDE128" s="52"/>
      <c r="PDF128" s="52"/>
      <c r="PDG128" s="52"/>
      <c r="PDH128" s="59"/>
      <c r="PDI128" s="59"/>
      <c r="PDJ128" s="59"/>
      <c r="PDK128" s="59"/>
      <c r="PDL128" s="60"/>
      <c r="PDM128" s="278"/>
      <c r="PDN128" s="243"/>
      <c r="PDO128" s="244"/>
      <c r="PDP128" s="244"/>
      <c r="PDQ128" s="244"/>
      <c r="PDR128" s="244"/>
      <c r="PDS128" s="244"/>
      <c r="PDT128" s="201"/>
      <c r="PDU128" s="210"/>
      <c r="PDV128" s="15"/>
      <c r="PDW128" s="15"/>
      <c r="PDX128" s="15"/>
      <c r="PDY128" s="15"/>
      <c r="PDZ128" s="15"/>
      <c r="PEA128" s="15"/>
      <c r="PEB128" s="15"/>
      <c r="PEC128" s="15"/>
      <c r="PED128" s="15"/>
      <c r="PEE128" s="15"/>
      <c r="PEF128" s="19"/>
      <c r="PEG128" s="15"/>
      <c r="PEH128" s="15"/>
      <c r="PEI128" s="15"/>
      <c r="PEJ128" s="15"/>
      <c r="PEK128" s="15"/>
      <c r="PEL128" s="15"/>
      <c r="PEM128" s="19"/>
      <c r="PEN128" s="59"/>
      <c r="PEO128" s="59"/>
      <c r="PEP128" s="52"/>
      <c r="PEQ128" s="52"/>
      <c r="PER128" s="52"/>
      <c r="PES128" s="52"/>
      <c r="PET128" s="52"/>
      <c r="PEU128" s="59"/>
      <c r="PEV128" s="59"/>
      <c r="PEW128" s="59"/>
      <c r="PEX128" s="59"/>
      <c r="PEY128" s="60"/>
      <c r="PEZ128" s="278"/>
      <c r="PFA128" s="243"/>
      <c r="PFB128" s="244"/>
      <c r="PFC128" s="244"/>
      <c r="PFD128" s="244"/>
      <c r="PFE128" s="244"/>
      <c r="PFF128" s="244"/>
      <c r="PFG128" s="201"/>
      <c r="PFH128" s="210"/>
      <c r="PFI128" s="15"/>
      <c r="PFJ128" s="15"/>
      <c r="PFK128" s="15"/>
      <c r="PFL128" s="15"/>
      <c r="PFM128" s="15"/>
      <c r="PFN128" s="15"/>
      <c r="PFO128" s="15"/>
      <c r="PFP128" s="15"/>
      <c r="PFQ128" s="15"/>
      <c r="PFR128" s="15"/>
      <c r="PFS128" s="19"/>
      <c r="PFT128" s="15"/>
      <c r="PFU128" s="15"/>
      <c r="PFV128" s="15"/>
      <c r="PFW128" s="15"/>
      <c r="PFX128" s="15"/>
      <c r="PFY128" s="15"/>
      <c r="PFZ128" s="19"/>
      <c r="PGA128" s="59"/>
      <c r="PGB128" s="59"/>
      <c r="PGC128" s="52"/>
      <c r="PGD128" s="52"/>
      <c r="PGE128" s="52"/>
      <c r="PGF128" s="52"/>
      <c r="PGG128" s="52"/>
      <c r="PGH128" s="59"/>
      <c r="PGI128" s="59"/>
      <c r="PGJ128" s="59"/>
      <c r="PGK128" s="59"/>
      <c r="PGL128" s="60"/>
      <c r="PGM128" s="278"/>
      <c r="PGN128" s="243"/>
      <c r="PGO128" s="244"/>
      <c r="PGP128" s="244"/>
      <c r="PGQ128" s="244"/>
      <c r="PGR128" s="244"/>
      <c r="PGS128" s="244"/>
      <c r="PGT128" s="201"/>
      <c r="PGU128" s="210"/>
      <c r="PGV128" s="15"/>
      <c r="PGW128" s="15"/>
      <c r="PGX128" s="15"/>
      <c r="PGY128" s="15"/>
      <c r="PGZ128" s="15"/>
      <c r="PHA128" s="15"/>
      <c r="PHB128" s="15"/>
      <c r="PHC128" s="15"/>
      <c r="PHD128" s="15"/>
      <c r="PHE128" s="15"/>
      <c r="PHF128" s="19"/>
      <c r="PHG128" s="15"/>
      <c r="PHH128" s="15"/>
      <c r="PHI128" s="15"/>
      <c r="PHJ128" s="15"/>
      <c r="PHK128" s="15"/>
      <c r="PHL128" s="15"/>
      <c r="PHM128" s="19"/>
      <c r="PHN128" s="59"/>
      <c r="PHO128" s="59"/>
      <c r="PHP128" s="52"/>
      <c r="PHQ128" s="52"/>
      <c r="PHR128" s="52"/>
      <c r="PHS128" s="52"/>
      <c r="PHT128" s="52"/>
      <c r="PHU128" s="59"/>
      <c r="PHV128" s="59"/>
      <c r="PHW128" s="59"/>
      <c r="PHX128" s="59"/>
      <c r="PHY128" s="60"/>
      <c r="PHZ128" s="278"/>
      <c r="PIA128" s="243"/>
      <c r="PIB128" s="244"/>
      <c r="PIC128" s="244"/>
      <c r="PID128" s="244"/>
      <c r="PIE128" s="244"/>
      <c r="PIF128" s="244"/>
      <c r="PIG128" s="201"/>
      <c r="PIH128" s="210"/>
      <c r="PII128" s="15"/>
      <c r="PIJ128" s="15"/>
      <c r="PIK128" s="15"/>
      <c r="PIL128" s="15"/>
      <c r="PIM128" s="15"/>
      <c r="PIN128" s="15"/>
      <c r="PIO128" s="15"/>
      <c r="PIP128" s="15"/>
      <c r="PIQ128" s="15"/>
      <c r="PIR128" s="15"/>
      <c r="PIS128" s="19"/>
      <c r="PIT128" s="15"/>
      <c r="PIU128" s="15"/>
      <c r="PIV128" s="15"/>
      <c r="PIW128" s="15"/>
      <c r="PIX128" s="15"/>
      <c r="PIY128" s="15"/>
      <c r="PIZ128" s="19"/>
      <c r="PJA128" s="59"/>
      <c r="PJB128" s="59"/>
      <c r="PJC128" s="52"/>
      <c r="PJD128" s="52"/>
      <c r="PJE128" s="52"/>
      <c r="PJF128" s="52"/>
      <c r="PJG128" s="52"/>
      <c r="PJH128" s="59"/>
      <c r="PJI128" s="59"/>
      <c r="PJJ128" s="59"/>
      <c r="PJK128" s="59"/>
      <c r="PJL128" s="60"/>
      <c r="PJM128" s="278"/>
      <c r="PJN128" s="243"/>
      <c r="PJO128" s="244"/>
      <c r="PJP128" s="244"/>
      <c r="PJQ128" s="244"/>
      <c r="PJR128" s="244"/>
      <c r="PJS128" s="244"/>
      <c r="PJT128" s="201"/>
      <c r="PJU128" s="210"/>
      <c r="PJV128" s="15"/>
      <c r="PJW128" s="15"/>
      <c r="PJX128" s="15"/>
      <c r="PJY128" s="15"/>
      <c r="PJZ128" s="15"/>
      <c r="PKA128" s="15"/>
      <c r="PKB128" s="15"/>
      <c r="PKC128" s="15"/>
      <c r="PKD128" s="15"/>
      <c r="PKE128" s="15"/>
      <c r="PKF128" s="19"/>
      <c r="PKG128" s="15"/>
      <c r="PKH128" s="15"/>
      <c r="PKI128" s="15"/>
      <c r="PKJ128" s="15"/>
      <c r="PKK128" s="15"/>
      <c r="PKL128" s="15"/>
      <c r="PKM128" s="19"/>
      <c r="PKN128" s="59"/>
      <c r="PKO128" s="59"/>
      <c r="PKP128" s="52"/>
      <c r="PKQ128" s="52"/>
      <c r="PKR128" s="52"/>
      <c r="PKS128" s="52"/>
      <c r="PKT128" s="52"/>
      <c r="PKU128" s="59"/>
      <c r="PKV128" s="59"/>
      <c r="PKW128" s="59"/>
      <c r="PKX128" s="59"/>
      <c r="PKY128" s="60"/>
      <c r="PKZ128" s="278"/>
      <c r="PLA128" s="243"/>
      <c r="PLB128" s="244"/>
      <c r="PLC128" s="244"/>
      <c r="PLD128" s="244"/>
      <c r="PLE128" s="244"/>
      <c r="PLF128" s="244"/>
      <c r="PLG128" s="201"/>
      <c r="PLH128" s="210"/>
      <c r="PLI128" s="15"/>
      <c r="PLJ128" s="15"/>
      <c r="PLK128" s="15"/>
      <c r="PLL128" s="15"/>
      <c r="PLM128" s="15"/>
      <c r="PLN128" s="15"/>
      <c r="PLO128" s="15"/>
      <c r="PLP128" s="15"/>
      <c r="PLQ128" s="15"/>
      <c r="PLR128" s="15"/>
      <c r="PLS128" s="19"/>
      <c r="PLT128" s="15"/>
      <c r="PLU128" s="15"/>
      <c r="PLV128" s="15"/>
      <c r="PLW128" s="15"/>
      <c r="PLX128" s="15"/>
      <c r="PLY128" s="15"/>
      <c r="PLZ128" s="19"/>
      <c r="PMA128" s="59"/>
      <c r="PMB128" s="59"/>
      <c r="PMC128" s="52"/>
      <c r="PMD128" s="52"/>
      <c r="PME128" s="52"/>
      <c r="PMF128" s="52"/>
      <c r="PMG128" s="52"/>
      <c r="PMH128" s="59"/>
      <c r="PMI128" s="59"/>
      <c r="PMJ128" s="59"/>
      <c r="PMK128" s="59"/>
      <c r="PML128" s="60"/>
      <c r="PMM128" s="278"/>
      <c r="PMN128" s="243"/>
      <c r="PMO128" s="244"/>
      <c r="PMP128" s="244"/>
      <c r="PMQ128" s="244"/>
      <c r="PMR128" s="244"/>
      <c r="PMS128" s="244"/>
      <c r="PMT128" s="201"/>
      <c r="PMU128" s="210"/>
      <c r="PMV128" s="15"/>
      <c r="PMW128" s="15"/>
      <c r="PMX128" s="15"/>
      <c r="PMY128" s="15"/>
      <c r="PMZ128" s="15"/>
      <c r="PNA128" s="15"/>
      <c r="PNB128" s="15"/>
      <c r="PNC128" s="15"/>
      <c r="PND128" s="15"/>
      <c r="PNE128" s="15"/>
      <c r="PNF128" s="19"/>
      <c r="PNG128" s="15"/>
      <c r="PNH128" s="15"/>
      <c r="PNI128" s="15"/>
      <c r="PNJ128" s="15"/>
      <c r="PNK128" s="15"/>
      <c r="PNL128" s="15"/>
      <c r="PNM128" s="19"/>
      <c r="PNN128" s="59"/>
      <c r="PNO128" s="59"/>
      <c r="PNP128" s="52"/>
      <c r="PNQ128" s="52"/>
      <c r="PNR128" s="52"/>
      <c r="PNS128" s="52"/>
      <c r="PNT128" s="52"/>
      <c r="PNU128" s="59"/>
      <c r="PNV128" s="59"/>
      <c r="PNW128" s="59"/>
      <c r="PNX128" s="59"/>
      <c r="PNY128" s="60"/>
      <c r="PNZ128" s="278"/>
      <c r="POA128" s="243"/>
      <c r="POB128" s="244"/>
      <c r="POC128" s="244"/>
      <c r="POD128" s="244"/>
      <c r="POE128" s="244"/>
      <c r="POF128" s="244"/>
      <c r="POG128" s="201"/>
      <c r="POH128" s="210"/>
      <c r="POI128" s="15"/>
      <c r="POJ128" s="15"/>
      <c r="POK128" s="15"/>
      <c r="POL128" s="15"/>
      <c r="POM128" s="15"/>
      <c r="PON128" s="15"/>
      <c r="POO128" s="15"/>
      <c r="POP128" s="15"/>
      <c r="POQ128" s="15"/>
      <c r="POR128" s="15"/>
      <c r="POS128" s="19"/>
      <c r="POT128" s="15"/>
      <c r="POU128" s="15"/>
      <c r="POV128" s="15"/>
      <c r="POW128" s="15"/>
      <c r="POX128" s="15"/>
      <c r="POY128" s="15"/>
      <c r="POZ128" s="19"/>
      <c r="PPA128" s="59"/>
      <c r="PPB128" s="59"/>
      <c r="PPC128" s="52"/>
      <c r="PPD128" s="52"/>
      <c r="PPE128" s="52"/>
      <c r="PPF128" s="52"/>
      <c r="PPG128" s="52"/>
      <c r="PPH128" s="59"/>
      <c r="PPI128" s="59"/>
      <c r="PPJ128" s="59"/>
      <c r="PPK128" s="59"/>
      <c r="PPL128" s="60"/>
      <c r="PPM128" s="278"/>
      <c r="PPN128" s="243"/>
      <c r="PPO128" s="244"/>
      <c r="PPP128" s="244"/>
      <c r="PPQ128" s="244"/>
      <c r="PPR128" s="244"/>
      <c r="PPS128" s="244"/>
      <c r="PPT128" s="201"/>
      <c r="PPU128" s="210"/>
      <c r="PPV128" s="15"/>
      <c r="PPW128" s="15"/>
      <c r="PPX128" s="15"/>
      <c r="PPY128" s="15"/>
      <c r="PPZ128" s="15"/>
      <c r="PQA128" s="15"/>
      <c r="PQB128" s="15"/>
      <c r="PQC128" s="15"/>
      <c r="PQD128" s="15"/>
      <c r="PQE128" s="15"/>
      <c r="PQF128" s="19"/>
      <c r="PQG128" s="15"/>
      <c r="PQH128" s="15"/>
      <c r="PQI128" s="15"/>
      <c r="PQJ128" s="15"/>
      <c r="PQK128" s="15"/>
      <c r="PQL128" s="15"/>
      <c r="PQM128" s="19"/>
      <c r="PQN128" s="59"/>
      <c r="PQO128" s="59"/>
      <c r="PQP128" s="52"/>
      <c r="PQQ128" s="52"/>
      <c r="PQR128" s="52"/>
      <c r="PQS128" s="52"/>
      <c r="PQT128" s="52"/>
      <c r="PQU128" s="59"/>
      <c r="PQV128" s="59"/>
      <c r="PQW128" s="59"/>
      <c r="PQX128" s="59"/>
      <c r="PQY128" s="60"/>
      <c r="PQZ128" s="278"/>
      <c r="PRA128" s="243"/>
      <c r="PRB128" s="244"/>
      <c r="PRC128" s="244"/>
      <c r="PRD128" s="244"/>
      <c r="PRE128" s="244"/>
      <c r="PRF128" s="244"/>
      <c r="PRG128" s="201"/>
      <c r="PRH128" s="210"/>
      <c r="PRI128" s="15"/>
      <c r="PRJ128" s="15"/>
      <c r="PRK128" s="15"/>
      <c r="PRL128" s="15"/>
      <c r="PRM128" s="15"/>
      <c r="PRN128" s="15"/>
      <c r="PRO128" s="15"/>
      <c r="PRP128" s="15"/>
      <c r="PRQ128" s="15"/>
      <c r="PRR128" s="15"/>
      <c r="PRS128" s="19"/>
      <c r="PRT128" s="15"/>
      <c r="PRU128" s="15"/>
      <c r="PRV128" s="15"/>
      <c r="PRW128" s="15"/>
      <c r="PRX128" s="15"/>
      <c r="PRY128" s="15"/>
      <c r="PRZ128" s="19"/>
      <c r="PSA128" s="59"/>
      <c r="PSB128" s="59"/>
      <c r="PSC128" s="52"/>
      <c r="PSD128" s="52"/>
      <c r="PSE128" s="52"/>
      <c r="PSF128" s="52"/>
      <c r="PSG128" s="52"/>
      <c r="PSH128" s="59"/>
      <c r="PSI128" s="59"/>
      <c r="PSJ128" s="59"/>
      <c r="PSK128" s="59"/>
      <c r="PSL128" s="60"/>
      <c r="PSM128" s="278"/>
      <c r="PSN128" s="243"/>
      <c r="PSO128" s="244"/>
      <c r="PSP128" s="244"/>
      <c r="PSQ128" s="244"/>
      <c r="PSR128" s="244"/>
      <c r="PSS128" s="244"/>
      <c r="PST128" s="201"/>
      <c r="PSU128" s="210"/>
      <c r="PSV128" s="15"/>
      <c r="PSW128" s="15"/>
      <c r="PSX128" s="15"/>
      <c r="PSY128" s="15"/>
      <c r="PSZ128" s="15"/>
      <c r="PTA128" s="15"/>
      <c r="PTB128" s="15"/>
      <c r="PTC128" s="15"/>
      <c r="PTD128" s="15"/>
      <c r="PTE128" s="15"/>
      <c r="PTF128" s="19"/>
      <c r="PTG128" s="15"/>
      <c r="PTH128" s="15"/>
      <c r="PTI128" s="15"/>
      <c r="PTJ128" s="15"/>
      <c r="PTK128" s="15"/>
      <c r="PTL128" s="15"/>
      <c r="PTM128" s="19"/>
      <c r="PTN128" s="59"/>
      <c r="PTO128" s="59"/>
      <c r="PTP128" s="52"/>
      <c r="PTQ128" s="52"/>
      <c r="PTR128" s="52"/>
      <c r="PTS128" s="52"/>
      <c r="PTT128" s="52"/>
      <c r="PTU128" s="59"/>
      <c r="PTV128" s="59"/>
      <c r="PTW128" s="59"/>
      <c r="PTX128" s="59"/>
      <c r="PTY128" s="60"/>
      <c r="PTZ128" s="278"/>
      <c r="PUA128" s="243"/>
      <c r="PUB128" s="244"/>
      <c r="PUC128" s="244"/>
      <c r="PUD128" s="244"/>
      <c r="PUE128" s="244"/>
      <c r="PUF128" s="244"/>
      <c r="PUG128" s="201"/>
      <c r="PUH128" s="210"/>
      <c r="PUI128" s="15"/>
      <c r="PUJ128" s="15"/>
      <c r="PUK128" s="15"/>
      <c r="PUL128" s="15"/>
      <c r="PUM128" s="15"/>
      <c r="PUN128" s="15"/>
      <c r="PUO128" s="15"/>
      <c r="PUP128" s="15"/>
      <c r="PUQ128" s="15"/>
      <c r="PUR128" s="15"/>
      <c r="PUS128" s="19"/>
      <c r="PUT128" s="15"/>
      <c r="PUU128" s="15"/>
      <c r="PUV128" s="15"/>
      <c r="PUW128" s="15"/>
      <c r="PUX128" s="15"/>
      <c r="PUY128" s="15"/>
      <c r="PUZ128" s="19"/>
      <c r="PVA128" s="59"/>
      <c r="PVB128" s="59"/>
      <c r="PVC128" s="52"/>
      <c r="PVD128" s="52"/>
      <c r="PVE128" s="52"/>
      <c r="PVF128" s="52"/>
      <c r="PVG128" s="52"/>
      <c r="PVH128" s="59"/>
      <c r="PVI128" s="59"/>
      <c r="PVJ128" s="59"/>
      <c r="PVK128" s="59"/>
      <c r="PVL128" s="60"/>
      <c r="PVM128" s="278"/>
      <c r="PVN128" s="243"/>
      <c r="PVO128" s="244"/>
      <c r="PVP128" s="244"/>
      <c r="PVQ128" s="244"/>
      <c r="PVR128" s="244"/>
      <c r="PVS128" s="244"/>
      <c r="PVT128" s="201"/>
      <c r="PVU128" s="210"/>
      <c r="PVV128" s="15"/>
      <c r="PVW128" s="15"/>
      <c r="PVX128" s="15"/>
      <c r="PVY128" s="15"/>
      <c r="PVZ128" s="15"/>
      <c r="PWA128" s="15"/>
      <c r="PWB128" s="15"/>
      <c r="PWC128" s="15"/>
      <c r="PWD128" s="15"/>
      <c r="PWE128" s="15"/>
      <c r="PWF128" s="19"/>
      <c r="PWG128" s="15"/>
      <c r="PWH128" s="15"/>
      <c r="PWI128" s="15"/>
      <c r="PWJ128" s="15"/>
      <c r="PWK128" s="15"/>
      <c r="PWL128" s="15"/>
      <c r="PWM128" s="19"/>
      <c r="PWN128" s="59"/>
      <c r="PWO128" s="59"/>
      <c r="PWP128" s="52"/>
      <c r="PWQ128" s="52"/>
      <c r="PWR128" s="52"/>
      <c r="PWS128" s="52"/>
      <c r="PWT128" s="52"/>
      <c r="PWU128" s="59"/>
      <c r="PWV128" s="59"/>
      <c r="PWW128" s="59"/>
      <c r="PWX128" s="59"/>
      <c r="PWY128" s="60"/>
      <c r="PWZ128" s="278"/>
      <c r="PXA128" s="243"/>
      <c r="PXB128" s="244"/>
      <c r="PXC128" s="244"/>
      <c r="PXD128" s="244"/>
      <c r="PXE128" s="244"/>
      <c r="PXF128" s="244"/>
      <c r="PXG128" s="201"/>
      <c r="PXH128" s="210"/>
      <c r="PXI128" s="15"/>
      <c r="PXJ128" s="15"/>
      <c r="PXK128" s="15"/>
      <c r="PXL128" s="15"/>
      <c r="PXM128" s="15"/>
      <c r="PXN128" s="15"/>
      <c r="PXO128" s="15"/>
      <c r="PXP128" s="15"/>
      <c r="PXQ128" s="15"/>
      <c r="PXR128" s="15"/>
      <c r="PXS128" s="19"/>
      <c r="PXT128" s="15"/>
      <c r="PXU128" s="15"/>
      <c r="PXV128" s="15"/>
      <c r="PXW128" s="15"/>
      <c r="PXX128" s="15"/>
      <c r="PXY128" s="15"/>
      <c r="PXZ128" s="19"/>
      <c r="PYA128" s="59"/>
      <c r="PYB128" s="59"/>
      <c r="PYC128" s="52"/>
      <c r="PYD128" s="52"/>
      <c r="PYE128" s="52"/>
      <c r="PYF128" s="52"/>
      <c r="PYG128" s="52"/>
      <c r="PYH128" s="59"/>
      <c r="PYI128" s="59"/>
      <c r="PYJ128" s="59"/>
      <c r="PYK128" s="59"/>
      <c r="PYL128" s="60"/>
      <c r="PYM128" s="278"/>
      <c r="PYN128" s="243"/>
      <c r="PYO128" s="244"/>
      <c r="PYP128" s="244"/>
      <c r="PYQ128" s="244"/>
      <c r="PYR128" s="244"/>
      <c r="PYS128" s="244"/>
      <c r="PYT128" s="201"/>
      <c r="PYU128" s="210"/>
      <c r="PYV128" s="15"/>
      <c r="PYW128" s="15"/>
      <c r="PYX128" s="15"/>
      <c r="PYY128" s="15"/>
      <c r="PYZ128" s="15"/>
      <c r="PZA128" s="15"/>
      <c r="PZB128" s="15"/>
      <c r="PZC128" s="15"/>
      <c r="PZD128" s="15"/>
      <c r="PZE128" s="15"/>
      <c r="PZF128" s="19"/>
      <c r="PZG128" s="15"/>
      <c r="PZH128" s="15"/>
      <c r="PZI128" s="15"/>
      <c r="PZJ128" s="15"/>
      <c r="PZK128" s="15"/>
      <c r="PZL128" s="15"/>
      <c r="PZM128" s="19"/>
      <c r="PZN128" s="59"/>
      <c r="PZO128" s="59"/>
      <c r="PZP128" s="52"/>
      <c r="PZQ128" s="52"/>
      <c r="PZR128" s="52"/>
      <c r="PZS128" s="52"/>
      <c r="PZT128" s="52"/>
      <c r="PZU128" s="59"/>
      <c r="PZV128" s="59"/>
      <c r="PZW128" s="59"/>
      <c r="PZX128" s="59"/>
      <c r="PZY128" s="60"/>
      <c r="PZZ128" s="278"/>
      <c r="QAA128" s="243"/>
      <c r="QAB128" s="244"/>
      <c r="QAC128" s="244"/>
      <c r="QAD128" s="244"/>
      <c r="QAE128" s="244"/>
      <c r="QAF128" s="244"/>
      <c r="QAG128" s="201"/>
      <c r="QAH128" s="210"/>
      <c r="QAI128" s="15"/>
      <c r="QAJ128" s="15"/>
      <c r="QAK128" s="15"/>
      <c r="QAL128" s="15"/>
      <c r="QAM128" s="15"/>
      <c r="QAN128" s="15"/>
      <c r="QAO128" s="15"/>
      <c r="QAP128" s="15"/>
      <c r="QAQ128" s="15"/>
      <c r="QAR128" s="15"/>
      <c r="QAS128" s="19"/>
      <c r="QAT128" s="15"/>
      <c r="QAU128" s="15"/>
      <c r="QAV128" s="15"/>
      <c r="QAW128" s="15"/>
      <c r="QAX128" s="15"/>
      <c r="QAY128" s="15"/>
      <c r="QAZ128" s="19"/>
      <c r="QBA128" s="59"/>
      <c r="QBB128" s="59"/>
      <c r="QBC128" s="52"/>
      <c r="QBD128" s="52"/>
      <c r="QBE128" s="52"/>
      <c r="QBF128" s="52"/>
      <c r="QBG128" s="52"/>
      <c r="QBH128" s="59"/>
      <c r="QBI128" s="59"/>
      <c r="QBJ128" s="59"/>
      <c r="QBK128" s="59"/>
      <c r="QBL128" s="60"/>
      <c r="QBM128" s="278"/>
      <c r="QBN128" s="243"/>
      <c r="QBO128" s="244"/>
      <c r="QBP128" s="244"/>
      <c r="QBQ128" s="244"/>
      <c r="QBR128" s="244"/>
      <c r="QBS128" s="244"/>
      <c r="QBT128" s="201"/>
      <c r="QBU128" s="210"/>
      <c r="QBV128" s="15"/>
      <c r="QBW128" s="15"/>
      <c r="QBX128" s="15"/>
      <c r="QBY128" s="15"/>
      <c r="QBZ128" s="15"/>
      <c r="QCA128" s="15"/>
      <c r="QCB128" s="15"/>
      <c r="QCC128" s="15"/>
      <c r="QCD128" s="15"/>
      <c r="QCE128" s="15"/>
      <c r="QCF128" s="19"/>
      <c r="QCG128" s="15"/>
      <c r="QCH128" s="15"/>
      <c r="QCI128" s="15"/>
      <c r="QCJ128" s="15"/>
      <c r="QCK128" s="15"/>
      <c r="QCL128" s="15"/>
      <c r="QCM128" s="19"/>
      <c r="QCN128" s="59"/>
      <c r="QCO128" s="59"/>
      <c r="QCP128" s="52"/>
      <c r="QCQ128" s="52"/>
      <c r="QCR128" s="52"/>
      <c r="QCS128" s="52"/>
      <c r="QCT128" s="52"/>
      <c r="QCU128" s="59"/>
      <c r="QCV128" s="59"/>
      <c r="QCW128" s="59"/>
      <c r="QCX128" s="59"/>
      <c r="QCY128" s="60"/>
      <c r="QCZ128" s="278"/>
      <c r="QDA128" s="243"/>
      <c r="QDB128" s="244"/>
      <c r="QDC128" s="244"/>
      <c r="QDD128" s="244"/>
      <c r="QDE128" s="244"/>
      <c r="QDF128" s="244"/>
      <c r="QDG128" s="201"/>
      <c r="QDH128" s="210"/>
      <c r="QDI128" s="15"/>
      <c r="QDJ128" s="15"/>
      <c r="QDK128" s="15"/>
      <c r="QDL128" s="15"/>
      <c r="QDM128" s="15"/>
      <c r="QDN128" s="15"/>
      <c r="QDO128" s="15"/>
      <c r="QDP128" s="15"/>
      <c r="QDQ128" s="15"/>
      <c r="QDR128" s="15"/>
      <c r="QDS128" s="19"/>
      <c r="QDT128" s="15"/>
      <c r="QDU128" s="15"/>
      <c r="QDV128" s="15"/>
      <c r="QDW128" s="15"/>
      <c r="QDX128" s="15"/>
      <c r="QDY128" s="15"/>
      <c r="QDZ128" s="19"/>
      <c r="QEA128" s="59"/>
      <c r="QEB128" s="59"/>
      <c r="QEC128" s="52"/>
      <c r="QED128" s="52"/>
      <c r="QEE128" s="52"/>
      <c r="QEF128" s="52"/>
      <c r="QEG128" s="52"/>
      <c r="QEH128" s="59"/>
      <c r="QEI128" s="59"/>
      <c r="QEJ128" s="59"/>
      <c r="QEK128" s="59"/>
      <c r="QEL128" s="60"/>
      <c r="QEM128" s="278"/>
      <c r="QEN128" s="243"/>
      <c r="QEO128" s="244"/>
      <c r="QEP128" s="244"/>
      <c r="QEQ128" s="244"/>
      <c r="QER128" s="244"/>
      <c r="QES128" s="244"/>
      <c r="QET128" s="201"/>
      <c r="QEU128" s="210"/>
      <c r="QEV128" s="15"/>
      <c r="QEW128" s="15"/>
      <c r="QEX128" s="15"/>
      <c r="QEY128" s="15"/>
      <c r="QEZ128" s="15"/>
      <c r="QFA128" s="15"/>
      <c r="QFB128" s="15"/>
      <c r="QFC128" s="15"/>
      <c r="QFD128" s="15"/>
      <c r="QFE128" s="15"/>
      <c r="QFF128" s="19"/>
      <c r="QFG128" s="15"/>
      <c r="QFH128" s="15"/>
      <c r="QFI128" s="15"/>
      <c r="QFJ128" s="15"/>
      <c r="QFK128" s="15"/>
      <c r="QFL128" s="15"/>
      <c r="QFM128" s="19"/>
      <c r="QFN128" s="59"/>
      <c r="QFO128" s="59"/>
      <c r="QFP128" s="52"/>
      <c r="QFQ128" s="52"/>
      <c r="QFR128" s="52"/>
      <c r="QFS128" s="52"/>
      <c r="QFT128" s="52"/>
      <c r="QFU128" s="59"/>
      <c r="QFV128" s="59"/>
      <c r="QFW128" s="59"/>
      <c r="QFX128" s="59"/>
      <c r="QFY128" s="60"/>
      <c r="QFZ128" s="278"/>
      <c r="QGA128" s="243"/>
      <c r="QGB128" s="244"/>
      <c r="QGC128" s="244"/>
      <c r="QGD128" s="244"/>
      <c r="QGE128" s="244"/>
      <c r="QGF128" s="244"/>
      <c r="QGG128" s="201"/>
      <c r="QGH128" s="210"/>
      <c r="QGI128" s="15"/>
      <c r="QGJ128" s="15"/>
      <c r="QGK128" s="15"/>
      <c r="QGL128" s="15"/>
      <c r="QGM128" s="15"/>
      <c r="QGN128" s="15"/>
      <c r="QGO128" s="15"/>
      <c r="QGP128" s="15"/>
      <c r="QGQ128" s="15"/>
      <c r="QGR128" s="15"/>
      <c r="QGS128" s="19"/>
      <c r="QGT128" s="15"/>
      <c r="QGU128" s="15"/>
      <c r="QGV128" s="15"/>
      <c r="QGW128" s="15"/>
      <c r="QGX128" s="15"/>
      <c r="QGY128" s="15"/>
      <c r="QGZ128" s="19"/>
      <c r="QHA128" s="59"/>
      <c r="QHB128" s="59"/>
      <c r="QHC128" s="52"/>
      <c r="QHD128" s="52"/>
      <c r="QHE128" s="52"/>
      <c r="QHF128" s="52"/>
      <c r="QHG128" s="52"/>
      <c r="QHH128" s="59"/>
      <c r="QHI128" s="59"/>
      <c r="QHJ128" s="59"/>
      <c r="QHK128" s="59"/>
      <c r="QHL128" s="60"/>
      <c r="QHM128" s="278"/>
      <c r="QHN128" s="243"/>
      <c r="QHO128" s="244"/>
      <c r="QHP128" s="244"/>
      <c r="QHQ128" s="244"/>
      <c r="QHR128" s="244"/>
      <c r="QHS128" s="244"/>
      <c r="QHT128" s="201"/>
      <c r="QHU128" s="210"/>
      <c r="QHV128" s="15"/>
      <c r="QHW128" s="15"/>
      <c r="QHX128" s="15"/>
      <c r="QHY128" s="15"/>
      <c r="QHZ128" s="15"/>
      <c r="QIA128" s="15"/>
      <c r="QIB128" s="15"/>
      <c r="QIC128" s="15"/>
      <c r="QID128" s="15"/>
      <c r="QIE128" s="15"/>
      <c r="QIF128" s="19"/>
      <c r="QIG128" s="15"/>
      <c r="QIH128" s="15"/>
      <c r="QII128" s="15"/>
      <c r="QIJ128" s="15"/>
      <c r="QIK128" s="15"/>
      <c r="QIL128" s="15"/>
      <c r="QIM128" s="19"/>
      <c r="QIN128" s="59"/>
      <c r="QIO128" s="59"/>
      <c r="QIP128" s="52"/>
      <c r="QIQ128" s="52"/>
      <c r="QIR128" s="52"/>
      <c r="QIS128" s="52"/>
      <c r="QIT128" s="52"/>
      <c r="QIU128" s="59"/>
      <c r="QIV128" s="59"/>
      <c r="QIW128" s="59"/>
      <c r="QIX128" s="59"/>
      <c r="QIY128" s="60"/>
      <c r="QIZ128" s="278"/>
      <c r="QJA128" s="243"/>
      <c r="QJB128" s="244"/>
      <c r="QJC128" s="244"/>
      <c r="QJD128" s="244"/>
      <c r="QJE128" s="244"/>
      <c r="QJF128" s="244"/>
      <c r="QJG128" s="201"/>
      <c r="QJH128" s="210"/>
      <c r="QJI128" s="15"/>
      <c r="QJJ128" s="15"/>
      <c r="QJK128" s="15"/>
      <c r="QJL128" s="15"/>
      <c r="QJM128" s="15"/>
      <c r="QJN128" s="15"/>
      <c r="QJO128" s="15"/>
      <c r="QJP128" s="15"/>
      <c r="QJQ128" s="15"/>
      <c r="QJR128" s="15"/>
      <c r="QJS128" s="19"/>
      <c r="QJT128" s="15"/>
      <c r="QJU128" s="15"/>
      <c r="QJV128" s="15"/>
      <c r="QJW128" s="15"/>
      <c r="QJX128" s="15"/>
      <c r="QJY128" s="15"/>
      <c r="QJZ128" s="19"/>
      <c r="QKA128" s="59"/>
      <c r="QKB128" s="59"/>
      <c r="QKC128" s="52"/>
      <c r="QKD128" s="52"/>
      <c r="QKE128" s="52"/>
      <c r="QKF128" s="52"/>
      <c r="QKG128" s="52"/>
      <c r="QKH128" s="59"/>
      <c r="QKI128" s="59"/>
      <c r="QKJ128" s="59"/>
      <c r="QKK128" s="59"/>
      <c r="QKL128" s="60"/>
      <c r="QKM128" s="278"/>
      <c r="QKN128" s="243"/>
      <c r="QKO128" s="244"/>
      <c r="QKP128" s="244"/>
      <c r="QKQ128" s="244"/>
      <c r="QKR128" s="244"/>
      <c r="QKS128" s="244"/>
      <c r="QKT128" s="201"/>
      <c r="QKU128" s="210"/>
      <c r="QKV128" s="15"/>
      <c r="QKW128" s="15"/>
      <c r="QKX128" s="15"/>
      <c r="QKY128" s="15"/>
      <c r="QKZ128" s="15"/>
      <c r="QLA128" s="15"/>
      <c r="QLB128" s="15"/>
      <c r="QLC128" s="15"/>
      <c r="QLD128" s="15"/>
      <c r="QLE128" s="15"/>
      <c r="QLF128" s="19"/>
      <c r="QLG128" s="15"/>
      <c r="QLH128" s="15"/>
      <c r="QLI128" s="15"/>
      <c r="QLJ128" s="15"/>
      <c r="QLK128" s="15"/>
      <c r="QLL128" s="15"/>
      <c r="QLM128" s="19"/>
      <c r="QLN128" s="59"/>
      <c r="QLO128" s="59"/>
      <c r="QLP128" s="52"/>
      <c r="QLQ128" s="52"/>
      <c r="QLR128" s="52"/>
      <c r="QLS128" s="52"/>
      <c r="QLT128" s="52"/>
      <c r="QLU128" s="59"/>
      <c r="QLV128" s="59"/>
      <c r="QLW128" s="59"/>
      <c r="QLX128" s="59"/>
      <c r="QLY128" s="60"/>
      <c r="QLZ128" s="278"/>
      <c r="QMA128" s="243"/>
      <c r="QMB128" s="244"/>
      <c r="QMC128" s="244"/>
      <c r="QMD128" s="244"/>
      <c r="QME128" s="244"/>
      <c r="QMF128" s="244"/>
      <c r="QMG128" s="201"/>
      <c r="QMH128" s="210"/>
      <c r="QMI128" s="15"/>
      <c r="QMJ128" s="15"/>
      <c r="QMK128" s="15"/>
      <c r="QML128" s="15"/>
      <c r="QMM128" s="15"/>
      <c r="QMN128" s="15"/>
      <c r="QMO128" s="15"/>
      <c r="QMP128" s="15"/>
      <c r="QMQ128" s="15"/>
      <c r="QMR128" s="15"/>
      <c r="QMS128" s="19"/>
      <c r="QMT128" s="15"/>
      <c r="QMU128" s="15"/>
      <c r="QMV128" s="15"/>
      <c r="QMW128" s="15"/>
      <c r="QMX128" s="15"/>
      <c r="QMY128" s="15"/>
      <c r="QMZ128" s="19"/>
      <c r="QNA128" s="59"/>
      <c r="QNB128" s="59"/>
      <c r="QNC128" s="52"/>
      <c r="QND128" s="52"/>
      <c r="QNE128" s="52"/>
      <c r="QNF128" s="52"/>
      <c r="QNG128" s="52"/>
      <c r="QNH128" s="59"/>
      <c r="QNI128" s="59"/>
      <c r="QNJ128" s="59"/>
      <c r="QNK128" s="59"/>
      <c r="QNL128" s="60"/>
      <c r="QNM128" s="278"/>
      <c r="QNN128" s="243"/>
      <c r="QNO128" s="244"/>
      <c r="QNP128" s="244"/>
      <c r="QNQ128" s="244"/>
      <c r="QNR128" s="244"/>
      <c r="QNS128" s="244"/>
      <c r="QNT128" s="201"/>
      <c r="QNU128" s="210"/>
      <c r="QNV128" s="15"/>
      <c r="QNW128" s="15"/>
      <c r="QNX128" s="15"/>
      <c r="QNY128" s="15"/>
      <c r="QNZ128" s="15"/>
      <c r="QOA128" s="15"/>
      <c r="QOB128" s="15"/>
      <c r="QOC128" s="15"/>
      <c r="QOD128" s="15"/>
      <c r="QOE128" s="15"/>
      <c r="QOF128" s="19"/>
      <c r="QOG128" s="15"/>
      <c r="QOH128" s="15"/>
      <c r="QOI128" s="15"/>
      <c r="QOJ128" s="15"/>
      <c r="QOK128" s="15"/>
      <c r="QOL128" s="15"/>
      <c r="QOM128" s="19"/>
      <c r="QON128" s="59"/>
      <c r="QOO128" s="59"/>
      <c r="QOP128" s="52"/>
      <c r="QOQ128" s="52"/>
      <c r="QOR128" s="52"/>
      <c r="QOS128" s="52"/>
      <c r="QOT128" s="52"/>
      <c r="QOU128" s="59"/>
      <c r="QOV128" s="59"/>
      <c r="QOW128" s="59"/>
      <c r="QOX128" s="59"/>
      <c r="QOY128" s="60"/>
      <c r="QOZ128" s="278"/>
      <c r="QPA128" s="243"/>
      <c r="QPB128" s="244"/>
      <c r="QPC128" s="244"/>
      <c r="QPD128" s="244"/>
      <c r="QPE128" s="244"/>
      <c r="QPF128" s="244"/>
      <c r="QPG128" s="201"/>
      <c r="QPH128" s="210"/>
      <c r="QPI128" s="15"/>
      <c r="QPJ128" s="15"/>
      <c r="QPK128" s="15"/>
      <c r="QPL128" s="15"/>
      <c r="QPM128" s="15"/>
      <c r="QPN128" s="15"/>
      <c r="QPO128" s="15"/>
      <c r="QPP128" s="15"/>
      <c r="QPQ128" s="15"/>
      <c r="QPR128" s="15"/>
      <c r="QPS128" s="19"/>
      <c r="QPT128" s="15"/>
      <c r="QPU128" s="15"/>
      <c r="QPV128" s="15"/>
      <c r="QPW128" s="15"/>
      <c r="QPX128" s="15"/>
      <c r="QPY128" s="15"/>
      <c r="QPZ128" s="19"/>
      <c r="QQA128" s="59"/>
      <c r="QQB128" s="59"/>
      <c r="QQC128" s="52"/>
      <c r="QQD128" s="52"/>
      <c r="QQE128" s="52"/>
      <c r="QQF128" s="52"/>
      <c r="QQG128" s="52"/>
      <c r="QQH128" s="59"/>
      <c r="QQI128" s="59"/>
      <c r="QQJ128" s="59"/>
      <c r="QQK128" s="59"/>
      <c r="QQL128" s="60"/>
      <c r="QQM128" s="278"/>
      <c r="QQN128" s="243"/>
      <c r="QQO128" s="244"/>
      <c r="QQP128" s="244"/>
      <c r="QQQ128" s="244"/>
      <c r="QQR128" s="244"/>
      <c r="QQS128" s="244"/>
      <c r="QQT128" s="201"/>
      <c r="QQU128" s="210"/>
      <c r="QQV128" s="15"/>
      <c r="QQW128" s="15"/>
      <c r="QQX128" s="15"/>
      <c r="QQY128" s="15"/>
      <c r="QQZ128" s="15"/>
      <c r="QRA128" s="15"/>
      <c r="QRB128" s="15"/>
      <c r="QRC128" s="15"/>
      <c r="QRD128" s="15"/>
      <c r="QRE128" s="15"/>
      <c r="QRF128" s="19"/>
      <c r="QRG128" s="15"/>
      <c r="QRH128" s="15"/>
      <c r="QRI128" s="15"/>
      <c r="QRJ128" s="15"/>
      <c r="QRK128" s="15"/>
      <c r="QRL128" s="15"/>
      <c r="QRM128" s="19"/>
      <c r="QRN128" s="59"/>
      <c r="QRO128" s="59"/>
      <c r="QRP128" s="52"/>
      <c r="QRQ128" s="52"/>
      <c r="QRR128" s="52"/>
      <c r="QRS128" s="52"/>
      <c r="QRT128" s="52"/>
      <c r="QRU128" s="59"/>
      <c r="QRV128" s="59"/>
      <c r="QRW128" s="59"/>
      <c r="QRX128" s="59"/>
      <c r="QRY128" s="60"/>
      <c r="QRZ128" s="278"/>
      <c r="QSA128" s="243"/>
      <c r="QSB128" s="244"/>
      <c r="QSC128" s="244"/>
      <c r="QSD128" s="244"/>
      <c r="QSE128" s="244"/>
      <c r="QSF128" s="244"/>
      <c r="QSG128" s="201"/>
      <c r="QSH128" s="210"/>
      <c r="QSI128" s="15"/>
      <c r="QSJ128" s="15"/>
      <c r="QSK128" s="15"/>
      <c r="QSL128" s="15"/>
      <c r="QSM128" s="15"/>
      <c r="QSN128" s="15"/>
      <c r="QSO128" s="15"/>
      <c r="QSP128" s="15"/>
      <c r="QSQ128" s="15"/>
      <c r="QSR128" s="15"/>
      <c r="QSS128" s="19"/>
      <c r="QST128" s="15"/>
      <c r="QSU128" s="15"/>
      <c r="QSV128" s="15"/>
      <c r="QSW128" s="15"/>
      <c r="QSX128" s="15"/>
      <c r="QSY128" s="15"/>
      <c r="QSZ128" s="19"/>
      <c r="QTA128" s="59"/>
      <c r="QTB128" s="59"/>
      <c r="QTC128" s="52"/>
      <c r="QTD128" s="52"/>
      <c r="QTE128" s="52"/>
      <c r="QTF128" s="52"/>
      <c r="QTG128" s="52"/>
      <c r="QTH128" s="59"/>
      <c r="QTI128" s="59"/>
      <c r="QTJ128" s="59"/>
      <c r="QTK128" s="59"/>
      <c r="QTL128" s="60"/>
      <c r="QTM128" s="278"/>
      <c r="QTN128" s="243"/>
      <c r="QTO128" s="244"/>
      <c r="QTP128" s="244"/>
      <c r="QTQ128" s="244"/>
      <c r="QTR128" s="244"/>
      <c r="QTS128" s="244"/>
      <c r="QTT128" s="201"/>
      <c r="QTU128" s="210"/>
      <c r="QTV128" s="15"/>
      <c r="QTW128" s="15"/>
      <c r="QTX128" s="15"/>
      <c r="QTY128" s="15"/>
      <c r="QTZ128" s="15"/>
      <c r="QUA128" s="15"/>
      <c r="QUB128" s="15"/>
      <c r="QUC128" s="15"/>
      <c r="QUD128" s="15"/>
      <c r="QUE128" s="15"/>
      <c r="QUF128" s="19"/>
      <c r="QUG128" s="15"/>
      <c r="QUH128" s="15"/>
      <c r="QUI128" s="15"/>
      <c r="QUJ128" s="15"/>
      <c r="QUK128" s="15"/>
      <c r="QUL128" s="15"/>
      <c r="QUM128" s="19"/>
      <c r="QUN128" s="59"/>
      <c r="QUO128" s="59"/>
      <c r="QUP128" s="52"/>
      <c r="QUQ128" s="52"/>
      <c r="QUR128" s="52"/>
      <c r="QUS128" s="52"/>
      <c r="QUT128" s="52"/>
      <c r="QUU128" s="59"/>
      <c r="QUV128" s="59"/>
      <c r="QUW128" s="59"/>
      <c r="QUX128" s="59"/>
      <c r="QUY128" s="60"/>
      <c r="QUZ128" s="278"/>
      <c r="QVA128" s="243"/>
      <c r="QVB128" s="244"/>
      <c r="QVC128" s="244"/>
      <c r="QVD128" s="244"/>
      <c r="QVE128" s="244"/>
      <c r="QVF128" s="244"/>
      <c r="QVG128" s="201"/>
      <c r="QVH128" s="210"/>
      <c r="QVI128" s="15"/>
      <c r="QVJ128" s="15"/>
      <c r="QVK128" s="15"/>
      <c r="QVL128" s="15"/>
      <c r="QVM128" s="15"/>
      <c r="QVN128" s="15"/>
      <c r="QVO128" s="15"/>
      <c r="QVP128" s="15"/>
      <c r="QVQ128" s="15"/>
      <c r="QVR128" s="15"/>
      <c r="QVS128" s="19"/>
      <c r="QVT128" s="15"/>
      <c r="QVU128" s="15"/>
      <c r="QVV128" s="15"/>
      <c r="QVW128" s="15"/>
      <c r="QVX128" s="15"/>
      <c r="QVY128" s="15"/>
      <c r="QVZ128" s="19"/>
      <c r="QWA128" s="59"/>
      <c r="QWB128" s="59"/>
      <c r="QWC128" s="52"/>
      <c r="QWD128" s="52"/>
      <c r="QWE128" s="52"/>
      <c r="QWF128" s="52"/>
      <c r="QWG128" s="52"/>
      <c r="QWH128" s="59"/>
      <c r="QWI128" s="59"/>
      <c r="QWJ128" s="59"/>
      <c r="QWK128" s="59"/>
      <c r="QWL128" s="60"/>
      <c r="QWM128" s="278"/>
      <c r="QWN128" s="243"/>
      <c r="QWO128" s="244"/>
      <c r="QWP128" s="244"/>
      <c r="QWQ128" s="244"/>
      <c r="QWR128" s="244"/>
      <c r="QWS128" s="244"/>
      <c r="QWT128" s="201"/>
      <c r="QWU128" s="210"/>
      <c r="QWV128" s="15"/>
      <c r="QWW128" s="15"/>
      <c r="QWX128" s="15"/>
      <c r="QWY128" s="15"/>
      <c r="QWZ128" s="15"/>
      <c r="QXA128" s="15"/>
      <c r="QXB128" s="15"/>
      <c r="QXC128" s="15"/>
      <c r="QXD128" s="15"/>
      <c r="QXE128" s="15"/>
      <c r="QXF128" s="19"/>
      <c r="QXG128" s="15"/>
      <c r="QXH128" s="15"/>
      <c r="QXI128" s="15"/>
      <c r="QXJ128" s="15"/>
      <c r="QXK128" s="15"/>
      <c r="QXL128" s="15"/>
      <c r="QXM128" s="19"/>
      <c r="QXN128" s="59"/>
      <c r="QXO128" s="59"/>
      <c r="QXP128" s="52"/>
      <c r="QXQ128" s="52"/>
      <c r="QXR128" s="52"/>
      <c r="QXS128" s="52"/>
      <c r="QXT128" s="52"/>
      <c r="QXU128" s="59"/>
      <c r="QXV128" s="59"/>
      <c r="QXW128" s="59"/>
      <c r="QXX128" s="59"/>
      <c r="QXY128" s="60"/>
      <c r="QXZ128" s="278"/>
      <c r="QYA128" s="243"/>
      <c r="QYB128" s="244"/>
      <c r="QYC128" s="244"/>
      <c r="QYD128" s="244"/>
      <c r="QYE128" s="244"/>
      <c r="QYF128" s="244"/>
      <c r="QYG128" s="201"/>
      <c r="QYH128" s="210"/>
      <c r="QYI128" s="15"/>
      <c r="QYJ128" s="15"/>
      <c r="QYK128" s="15"/>
      <c r="QYL128" s="15"/>
      <c r="QYM128" s="15"/>
      <c r="QYN128" s="15"/>
      <c r="QYO128" s="15"/>
      <c r="QYP128" s="15"/>
      <c r="QYQ128" s="15"/>
      <c r="QYR128" s="15"/>
      <c r="QYS128" s="19"/>
      <c r="QYT128" s="15"/>
      <c r="QYU128" s="15"/>
      <c r="QYV128" s="15"/>
      <c r="QYW128" s="15"/>
      <c r="QYX128" s="15"/>
      <c r="QYY128" s="15"/>
      <c r="QYZ128" s="19"/>
      <c r="QZA128" s="59"/>
      <c r="QZB128" s="59"/>
      <c r="QZC128" s="52"/>
      <c r="QZD128" s="52"/>
      <c r="QZE128" s="52"/>
      <c r="QZF128" s="52"/>
      <c r="QZG128" s="52"/>
      <c r="QZH128" s="59"/>
      <c r="QZI128" s="59"/>
      <c r="QZJ128" s="59"/>
      <c r="QZK128" s="59"/>
      <c r="QZL128" s="60"/>
      <c r="QZM128" s="278"/>
      <c r="QZN128" s="243"/>
      <c r="QZO128" s="244"/>
      <c r="QZP128" s="244"/>
      <c r="QZQ128" s="244"/>
      <c r="QZR128" s="244"/>
      <c r="QZS128" s="244"/>
      <c r="QZT128" s="201"/>
      <c r="QZU128" s="210"/>
      <c r="QZV128" s="15"/>
      <c r="QZW128" s="15"/>
      <c r="QZX128" s="15"/>
      <c r="QZY128" s="15"/>
      <c r="QZZ128" s="15"/>
      <c r="RAA128" s="15"/>
      <c r="RAB128" s="15"/>
      <c r="RAC128" s="15"/>
      <c r="RAD128" s="15"/>
      <c r="RAE128" s="15"/>
      <c r="RAF128" s="19"/>
      <c r="RAG128" s="15"/>
      <c r="RAH128" s="15"/>
      <c r="RAI128" s="15"/>
      <c r="RAJ128" s="15"/>
      <c r="RAK128" s="15"/>
      <c r="RAL128" s="15"/>
      <c r="RAM128" s="19"/>
      <c r="RAN128" s="59"/>
      <c r="RAO128" s="59"/>
      <c r="RAP128" s="52"/>
      <c r="RAQ128" s="52"/>
      <c r="RAR128" s="52"/>
      <c r="RAS128" s="52"/>
      <c r="RAT128" s="52"/>
      <c r="RAU128" s="59"/>
      <c r="RAV128" s="59"/>
      <c r="RAW128" s="59"/>
      <c r="RAX128" s="59"/>
      <c r="RAY128" s="60"/>
      <c r="RAZ128" s="278"/>
      <c r="RBA128" s="243"/>
      <c r="RBB128" s="244"/>
      <c r="RBC128" s="244"/>
      <c r="RBD128" s="244"/>
      <c r="RBE128" s="244"/>
      <c r="RBF128" s="244"/>
      <c r="RBG128" s="201"/>
      <c r="RBH128" s="210"/>
      <c r="RBI128" s="15"/>
      <c r="RBJ128" s="15"/>
      <c r="RBK128" s="15"/>
      <c r="RBL128" s="15"/>
      <c r="RBM128" s="15"/>
      <c r="RBN128" s="15"/>
      <c r="RBO128" s="15"/>
      <c r="RBP128" s="15"/>
      <c r="RBQ128" s="15"/>
      <c r="RBR128" s="15"/>
      <c r="RBS128" s="19"/>
      <c r="RBT128" s="15"/>
      <c r="RBU128" s="15"/>
      <c r="RBV128" s="15"/>
      <c r="RBW128" s="15"/>
      <c r="RBX128" s="15"/>
      <c r="RBY128" s="15"/>
      <c r="RBZ128" s="19"/>
      <c r="RCA128" s="59"/>
      <c r="RCB128" s="59"/>
      <c r="RCC128" s="52"/>
      <c r="RCD128" s="52"/>
      <c r="RCE128" s="52"/>
      <c r="RCF128" s="52"/>
      <c r="RCG128" s="52"/>
      <c r="RCH128" s="59"/>
      <c r="RCI128" s="59"/>
      <c r="RCJ128" s="59"/>
      <c r="RCK128" s="59"/>
      <c r="RCL128" s="60"/>
      <c r="RCM128" s="278"/>
      <c r="RCN128" s="243"/>
      <c r="RCO128" s="244"/>
      <c r="RCP128" s="244"/>
      <c r="RCQ128" s="244"/>
      <c r="RCR128" s="244"/>
      <c r="RCS128" s="244"/>
      <c r="RCT128" s="201"/>
      <c r="RCU128" s="210"/>
      <c r="RCV128" s="15"/>
      <c r="RCW128" s="15"/>
      <c r="RCX128" s="15"/>
      <c r="RCY128" s="15"/>
      <c r="RCZ128" s="15"/>
      <c r="RDA128" s="15"/>
      <c r="RDB128" s="15"/>
      <c r="RDC128" s="15"/>
      <c r="RDD128" s="15"/>
      <c r="RDE128" s="15"/>
      <c r="RDF128" s="19"/>
      <c r="RDG128" s="15"/>
      <c r="RDH128" s="15"/>
      <c r="RDI128" s="15"/>
      <c r="RDJ128" s="15"/>
      <c r="RDK128" s="15"/>
      <c r="RDL128" s="15"/>
      <c r="RDM128" s="19"/>
      <c r="RDN128" s="59"/>
      <c r="RDO128" s="59"/>
      <c r="RDP128" s="52"/>
      <c r="RDQ128" s="52"/>
      <c r="RDR128" s="52"/>
      <c r="RDS128" s="52"/>
      <c r="RDT128" s="52"/>
      <c r="RDU128" s="59"/>
      <c r="RDV128" s="59"/>
      <c r="RDW128" s="59"/>
      <c r="RDX128" s="59"/>
      <c r="RDY128" s="60"/>
      <c r="RDZ128" s="278"/>
      <c r="REA128" s="243"/>
      <c r="REB128" s="244"/>
      <c r="REC128" s="244"/>
      <c r="RED128" s="244"/>
      <c r="REE128" s="244"/>
      <c r="REF128" s="244"/>
      <c r="REG128" s="201"/>
      <c r="REH128" s="210"/>
      <c r="REI128" s="15"/>
      <c r="REJ128" s="15"/>
      <c r="REK128" s="15"/>
      <c r="REL128" s="15"/>
      <c r="REM128" s="15"/>
      <c r="REN128" s="15"/>
      <c r="REO128" s="15"/>
      <c r="REP128" s="15"/>
      <c r="REQ128" s="15"/>
      <c r="RER128" s="15"/>
      <c r="RES128" s="19"/>
      <c r="RET128" s="15"/>
      <c r="REU128" s="15"/>
      <c r="REV128" s="15"/>
      <c r="REW128" s="15"/>
      <c r="REX128" s="15"/>
      <c r="REY128" s="15"/>
      <c r="REZ128" s="19"/>
      <c r="RFA128" s="59"/>
      <c r="RFB128" s="59"/>
      <c r="RFC128" s="52"/>
      <c r="RFD128" s="52"/>
      <c r="RFE128" s="52"/>
      <c r="RFF128" s="52"/>
      <c r="RFG128" s="52"/>
      <c r="RFH128" s="59"/>
      <c r="RFI128" s="59"/>
      <c r="RFJ128" s="59"/>
      <c r="RFK128" s="59"/>
      <c r="RFL128" s="60"/>
      <c r="RFM128" s="278"/>
      <c r="RFN128" s="243"/>
      <c r="RFO128" s="244"/>
      <c r="RFP128" s="244"/>
      <c r="RFQ128" s="244"/>
      <c r="RFR128" s="244"/>
      <c r="RFS128" s="244"/>
      <c r="RFT128" s="201"/>
      <c r="RFU128" s="210"/>
      <c r="RFV128" s="15"/>
      <c r="RFW128" s="15"/>
      <c r="RFX128" s="15"/>
      <c r="RFY128" s="15"/>
      <c r="RFZ128" s="15"/>
      <c r="RGA128" s="15"/>
      <c r="RGB128" s="15"/>
      <c r="RGC128" s="15"/>
      <c r="RGD128" s="15"/>
      <c r="RGE128" s="15"/>
      <c r="RGF128" s="19"/>
      <c r="RGG128" s="15"/>
      <c r="RGH128" s="15"/>
      <c r="RGI128" s="15"/>
      <c r="RGJ128" s="15"/>
      <c r="RGK128" s="15"/>
      <c r="RGL128" s="15"/>
      <c r="RGM128" s="19"/>
      <c r="RGN128" s="59"/>
      <c r="RGO128" s="59"/>
      <c r="RGP128" s="52"/>
      <c r="RGQ128" s="52"/>
      <c r="RGR128" s="52"/>
      <c r="RGS128" s="52"/>
      <c r="RGT128" s="52"/>
      <c r="RGU128" s="59"/>
      <c r="RGV128" s="59"/>
      <c r="RGW128" s="59"/>
      <c r="RGX128" s="59"/>
      <c r="RGY128" s="60"/>
      <c r="RGZ128" s="278"/>
      <c r="RHA128" s="243"/>
      <c r="RHB128" s="244"/>
      <c r="RHC128" s="244"/>
      <c r="RHD128" s="244"/>
      <c r="RHE128" s="244"/>
      <c r="RHF128" s="244"/>
      <c r="RHG128" s="201"/>
      <c r="RHH128" s="210"/>
      <c r="RHI128" s="15"/>
      <c r="RHJ128" s="15"/>
      <c r="RHK128" s="15"/>
      <c r="RHL128" s="15"/>
      <c r="RHM128" s="15"/>
      <c r="RHN128" s="15"/>
      <c r="RHO128" s="15"/>
      <c r="RHP128" s="15"/>
      <c r="RHQ128" s="15"/>
      <c r="RHR128" s="15"/>
      <c r="RHS128" s="19"/>
      <c r="RHT128" s="15"/>
      <c r="RHU128" s="15"/>
      <c r="RHV128" s="15"/>
      <c r="RHW128" s="15"/>
      <c r="RHX128" s="15"/>
      <c r="RHY128" s="15"/>
      <c r="RHZ128" s="19"/>
      <c r="RIA128" s="59"/>
      <c r="RIB128" s="59"/>
      <c r="RIC128" s="52"/>
      <c r="RID128" s="52"/>
      <c r="RIE128" s="52"/>
      <c r="RIF128" s="52"/>
      <c r="RIG128" s="52"/>
      <c r="RIH128" s="59"/>
      <c r="RII128" s="59"/>
      <c r="RIJ128" s="59"/>
      <c r="RIK128" s="59"/>
      <c r="RIL128" s="60"/>
      <c r="RIM128" s="278"/>
      <c r="RIN128" s="243"/>
      <c r="RIO128" s="244"/>
      <c r="RIP128" s="244"/>
      <c r="RIQ128" s="244"/>
      <c r="RIR128" s="244"/>
      <c r="RIS128" s="244"/>
      <c r="RIT128" s="201"/>
      <c r="RIU128" s="210"/>
      <c r="RIV128" s="15"/>
      <c r="RIW128" s="15"/>
      <c r="RIX128" s="15"/>
      <c r="RIY128" s="15"/>
      <c r="RIZ128" s="15"/>
      <c r="RJA128" s="15"/>
      <c r="RJB128" s="15"/>
      <c r="RJC128" s="15"/>
      <c r="RJD128" s="15"/>
      <c r="RJE128" s="15"/>
      <c r="RJF128" s="19"/>
      <c r="RJG128" s="15"/>
      <c r="RJH128" s="15"/>
      <c r="RJI128" s="15"/>
      <c r="RJJ128" s="15"/>
      <c r="RJK128" s="15"/>
      <c r="RJL128" s="15"/>
      <c r="RJM128" s="19"/>
      <c r="RJN128" s="59"/>
      <c r="RJO128" s="59"/>
      <c r="RJP128" s="52"/>
      <c r="RJQ128" s="52"/>
      <c r="RJR128" s="52"/>
      <c r="RJS128" s="52"/>
      <c r="RJT128" s="52"/>
      <c r="RJU128" s="59"/>
      <c r="RJV128" s="59"/>
      <c r="RJW128" s="59"/>
      <c r="RJX128" s="59"/>
      <c r="RJY128" s="60"/>
      <c r="RJZ128" s="278"/>
      <c r="RKA128" s="243"/>
      <c r="RKB128" s="244"/>
      <c r="RKC128" s="244"/>
      <c r="RKD128" s="244"/>
      <c r="RKE128" s="244"/>
      <c r="RKF128" s="244"/>
      <c r="RKG128" s="201"/>
      <c r="RKH128" s="210"/>
      <c r="RKI128" s="15"/>
      <c r="RKJ128" s="15"/>
      <c r="RKK128" s="15"/>
      <c r="RKL128" s="15"/>
      <c r="RKM128" s="15"/>
      <c r="RKN128" s="15"/>
      <c r="RKO128" s="15"/>
      <c r="RKP128" s="15"/>
      <c r="RKQ128" s="15"/>
      <c r="RKR128" s="15"/>
      <c r="RKS128" s="19"/>
      <c r="RKT128" s="15"/>
      <c r="RKU128" s="15"/>
      <c r="RKV128" s="15"/>
      <c r="RKW128" s="15"/>
      <c r="RKX128" s="15"/>
      <c r="RKY128" s="15"/>
      <c r="RKZ128" s="19"/>
      <c r="RLA128" s="59"/>
      <c r="RLB128" s="59"/>
      <c r="RLC128" s="52"/>
      <c r="RLD128" s="52"/>
      <c r="RLE128" s="52"/>
      <c r="RLF128" s="52"/>
      <c r="RLG128" s="52"/>
      <c r="RLH128" s="59"/>
      <c r="RLI128" s="59"/>
      <c r="RLJ128" s="59"/>
      <c r="RLK128" s="59"/>
      <c r="RLL128" s="60"/>
      <c r="RLM128" s="278"/>
      <c r="RLN128" s="243"/>
      <c r="RLO128" s="244"/>
      <c r="RLP128" s="244"/>
      <c r="RLQ128" s="244"/>
      <c r="RLR128" s="244"/>
      <c r="RLS128" s="244"/>
      <c r="RLT128" s="201"/>
      <c r="RLU128" s="210"/>
      <c r="RLV128" s="15"/>
      <c r="RLW128" s="15"/>
      <c r="RLX128" s="15"/>
      <c r="RLY128" s="15"/>
      <c r="RLZ128" s="15"/>
      <c r="RMA128" s="15"/>
      <c r="RMB128" s="15"/>
      <c r="RMC128" s="15"/>
      <c r="RMD128" s="15"/>
      <c r="RME128" s="15"/>
      <c r="RMF128" s="19"/>
      <c r="RMG128" s="15"/>
      <c r="RMH128" s="15"/>
      <c r="RMI128" s="15"/>
      <c r="RMJ128" s="15"/>
      <c r="RMK128" s="15"/>
      <c r="RML128" s="15"/>
      <c r="RMM128" s="19"/>
      <c r="RMN128" s="59"/>
      <c r="RMO128" s="59"/>
      <c r="RMP128" s="52"/>
      <c r="RMQ128" s="52"/>
      <c r="RMR128" s="52"/>
      <c r="RMS128" s="52"/>
      <c r="RMT128" s="52"/>
      <c r="RMU128" s="59"/>
      <c r="RMV128" s="59"/>
      <c r="RMW128" s="59"/>
      <c r="RMX128" s="59"/>
      <c r="RMY128" s="60"/>
      <c r="RMZ128" s="278"/>
      <c r="RNA128" s="243"/>
      <c r="RNB128" s="244"/>
      <c r="RNC128" s="244"/>
      <c r="RND128" s="244"/>
      <c r="RNE128" s="244"/>
      <c r="RNF128" s="244"/>
      <c r="RNG128" s="201"/>
      <c r="RNH128" s="210"/>
      <c r="RNI128" s="15"/>
      <c r="RNJ128" s="15"/>
      <c r="RNK128" s="15"/>
      <c r="RNL128" s="15"/>
      <c r="RNM128" s="15"/>
      <c r="RNN128" s="15"/>
      <c r="RNO128" s="15"/>
      <c r="RNP128" s="15"/>
      <c r="RNQ128" s="15"/>
      <c r="RNR128" s="15"/>
      <c r="RNS128" s="19"/>
      <c r="RNT128" s="15"/>
      <c r="RNU128" s="15"/>
      <c r="RNV128" s="15"/>
      <c r="RNW128" s="15"/>
      <c r="RNX128" s="15"/>
      <c r="RNY128" s="15"/>
      <c r="RNZ128" s="19"/>
      <c r="ROA128" s="59"/>
      <c r="ROB128" s="59"/>
      <c r="ROC128" s="52"/>
      <c r="ROD128" s="52"/>
      <c r="ROE128" s="52"/>
      <c r="ROF128" s="52"/>
      <c r="ROG128" s="52"/>
      <c r="ROH128" s="59"/>
      <c r="ROI128" s="59"/>
      <c r="ROJ128" s="59"/>
      <c r="ROK128" s="59"/>
      <c r="ROL128" s="60"/>
      <c r="ROM128" s="278"/>
      <c r="RON128" s="243"/>
      <c r="ROO128" s="244"/>
      <c r="ROP128" s="244"/>
      <c r="ROQ128" s="244"/>
      <c r="ROR128" s="244"/>
      <c r="ROS128" s="244"/>
      <c r="ROT128" s="201"/>
      <c r="ROU128" s="210"/>
      <c r="ROV128" s="15"/>
      <c r="ROW128" s="15"/>
      <c r="ROX128" s="15"/>
      <c r="ROY128" s="15"/>
      <c r="ROZ128" s="15"/>
      <c r="RPA128" s="15"/>
      <c r="RPB128" s="15"/>
      <c r="RPC128" s="15"/>
      <c r="RPD128" s="15"/>
      <c r="RPE128" s="15"/>
      <c r="RPF128" s="19"/>
      <c r="RPG128" s="15"/>
      <c r="RPH128" s="15"/>
      <c r="RPI128" s="15"/>
      <c r="RPJ128" s="15"/>
      <c r="RPK128" s="15"/>
      <c r="RPL128" s="15"/>
      <c r="RPM128" s="19"/>
      <c r="RPN128" s="59"/>
      <c r="RPO128" s="59"/>
      <c r="RPP128" s="52"/>
      <c r="RPQ128" s="52"/>
      <c r="RPR128" s="52"/>
      <c r="RPS128" s="52"/>
      <c r="RPT128" s="52"/>
      <c r="RPU128" s="59"/>
      <c r="RPV128" s="59"/>
      <c r="RPW128" s="59"/>
      <c r="RPX128" s="59"/>
      <c r="RPY128" s="60"/>
      <c r="RPZ128" s="278"/>
      <c r="RQA128" s="243"/>
      <c r="RQB128" s="244"/>
      <c r="RQC128" s="244"/>
      <c r="RQD128" s="244"/>
      <c r="RQE128" s="244"/>
      <c r="RQF128" s="244"/>
      <c r="RQG128" s="201"/>
      <c r="RQH128" s="210"/>
      <c r="RQI128" s="15"/>
      <c r="RQJ128" s="15"/>
      <c r="RQK128" s="15"/>
      <c r="RQL128" s="15"/>
      <c r="RQM128" s="15"/>
      <c r="RQN128" s="15"/>
      <c r="RQO128" s="15"/>
      <c r="RQP128" s="15"/>
      <c r="RQQ128" s="15"/>
      <c r="RQR128" s="15"/>
      <c r="RQS128" s="19"/>
      <c r="RQT128" s="15"/>
      <c r="RQU128" s="15"/>
      <c r="RQV128" s="15"/>
      <c r="RQW128" s="15"/>
      <c r="RQX128" s="15"/>
      <c r="RQY128" s="15"/>
      <c r="RQZ128" s="19"/>
      <c r="RRA128" s="59"/>
      <c r="RRB128" s="59"/>
      <c r="RRC128" s="52"/>
      <c r="RRD128" s="52"/>
      <c r="RRE128" s="52"/>
      <c r="RRF128" s="52"/>
      <c r="RRG128" s="52"/>
      <c r="RRH128" s="59"/>
      <c r="RRI128" s="59"/>
      <c r="RRJ128" s="59"/>
      <c r="RRK128" s="59"/>
      <c r="RRL128" s="60"/>
      <c r="RRM128" s="278"/>
      <c r="RRN128" s="243"/>
      <c r="RRO128" s="244"/>
      <c r="RRP128" s="244"/>
      <c r="RRQ128" s="244"/>
      <c r="RRR128" s="244"/>
      <c r="RRS128" s="244"/>
      <c r="RRT128" s="201"/>
      <c r="RRU128" s="210"/>
      <c r="RRV128" s="15"/>
      <c r="RRW128" s="15"/>
      <c r="RRX128" s="15"/>
      <c r="RRY128" s="15"/>
      <c r="RRZ128" s="15"/>
      <c r="RSA128" s="15"/>
      <c r="RSB128" s="15"/>
      <c r="RSC128" s="15"/>
      <c r="RSD128" s="15"/>
      <c r="RSE128" s="15"/>
      <c r="RSF128" s="19"/>
      <c r="RSG128" s="15"/>
      <c r="RSH128" s="15"/>
      <c r="RSI128" s="15"/>
      <c r="RSJ128" s="15"/>
      <c r="RSK128" s="15"/>
      <c r="RSL128" s="15"/>
      <c r="RSM128" s="19"/>
      <c r="RSN128" s="59"/>
      <c r="RSO128" s="59"/>
      <c r="RSP128" s="52"/>
      <c r="RSQ128" s="52"/>
      <c r="RSR128" s="52"/>
      <c r="RSS128" s="52"/>
      <c r="RST128" s="52"/>
      <c r="RSU128" s="59"/>
      <c r="RSV128" s="59"/>
      <c r="RSW128" s="59"/>
      <c r="RSX128" s="59"/>
      <c r="RSY128" s="60"/>
      <c r="RSZ128" s="278"/>
      <c r="RTA128" s="243"/>
      <c r="RTB128" s="244"/>
      <c r="RTC128" s="244"/>
      <c r="RTD128" s="244"/>
      <c r="RTE128" s="244"/>
      <c r="RTF128" s="244"/>
      <c r="RTG128" s="201"/>
      <c r="RTH128" s="210"/>
      <c r="RTI128" s="15"/>
      <c r="RTJ128" s="15"/>
      <c r="RTK128" s="15"/>
      <c r="RTL128" s="15"/>
      <c r="RTM128" s="15"/>
      <c r="RTN128" s="15"/>
      <c r="RTO128" s="15"/>
      <c r="RTP128" s="15"/>
      <c r="RTQ128" s="15"/>
      <c r="RTR128" s="15"/>
      <c r="RTS128" s="19"/>
      <c r="RTT128" s="15"/>
      <c r="RTU128" s="15"/>
      <c r="RTV128" s="15"/>
      <c r="RTW128" s="15"/>
      <c r="RTX128" s="15"/>
      <c r="RTY128" s="15"/>
      <c r="RTZ128" s="19"/>
      <c r="RUA128" s="59"/>
      <c r="RUB128" s="59"/>
      <c r="RUC128" s="52"/>
      <c r="RUD128" s="52"/>
      <c r="RUE128" s="52"/>
      <c r="RUF128" s="52"/>
      <c r="RUG128" s="52"/>
      <c r="RUH128" s="59"/>
      <c r="RUI128" s="59"/>
      <c r="RUJ128" s="59"/>
      <c r="RUK128" s="59"/>
      <c r="RUL128" s="60"/>
      <c r="RUM128" s="278"/>
      <c r="RUN128" s="243"/>
      <c r="RUO128" s="244"/>
      <c r="RUP128" s="244"/>
      <c r="RUQ128" s="244"/>
      <c r="RUR128" s="244"/>
      <c r="RUS128" s="244"/>
      <c r="RUT128" s="201"/>
      <c r="RUU128" s="210"/>
      <c r="RUV128" s="15"/>
      <c r="RUW128" s="15"/>
      <c r="RUX128" s="15"/>
      <c r="RUY128" s="15"/>
      <c r="RUZ128" s="15"/>
      <c r="RVA128" s="15"/>
      <c r="RVB128" s="15"/>
      <c r="RVC128" s="15"/>
      <c r="RVD128" s="15"/>
      <c r="RVE128" s="15"/>
      <c r="RVF128" s="19"/>
      <c r="RVG128" s="15"/>
      <c r="RVH128" s="15"/>
      <c r="RVI128" s="15"/>
      <c r="RVJ128" s="15"/>
      <c r="RVK128" s="15"/>
      <c r="RVL128" s="15"/>
      <c r="RVM128" s="19"/>
      <c r="RVN128" s="59"/>
      <c r="RVO128" s="59"/>
      <c r="RVP128" s="52"/>
      <c r="RVQ128" s="52"/>
      <c r="RVR128" s="52"/>
      <c r="RVS128" s="52"/>
      <c r="RVT128" s="52"/>
      <c r="RVU128" s="59"/>
      <c r="RVV128" s="59"/>
      <c r="RVW128" s="59"/>
      <c r="RVX128" s="59"/>
      <c r="RVY128" s="60"/>
      <c r="RVZ128" s="278"/>
      <c r="RWA128" s="243"/>
      <c r="RWB128" s="244"/>
      <c r="RWC128" s="244"/>
      <c r="RWD128" s="244"/>
      <c r="RWE128" s="244"/>
      <c r="RWF128" s="244"/>
      <c r="RWG128" s="201"/>
      <c r="RWH128" s="210"/>
      <c r="RWI128" s="15"/>
      <c r="RWJ128" s="15"/>
      <c r="RWK128" s="15"/>
      <c r="RWL128" s="15"/>
      <c r="RWM128" s="15"/>
      <c r="RWN128" s="15"/>
      <c r="RWO128" s="15"/>
      <c r="RWP128" s="15"/>
      <c r="RWQ128" s="15"/>
      <c r="RWR128" s="15"/>
      <c r="RWS128" s="19"/>
      <c r="RWT128" s="15"/>
      <c r="RWU128" s="15"/>
      <c r="RWV128" s="15"/>
      <c r="RWW128" s="15"/>
      <c r="RWX128" s="15"/>
      <c r="RWY128" s="15"/>
      <c r="RWZ128" s="19"/>
      <c r="RXA128" s="59"/>
      <c r="RXB128" s="59"/>
      <c r="RXC128" s="52"/>
      <c r="RXD128" s="52"/>
      <c r="RXE128" s="52"/>
      <c r="RXF128" s="52"/>
      <c r="RXG128" s="52"/>
      <c r="RXH128" s="59"/>
      <c r="RXI128" s="59"/>
      <c r="RXJ128" s="59"/>
      <c r="RXK128" s="59"/>
      <c r="RXL128" s="60"/>
      <c r="RXM128" s="278"/>
      <c r="RXN128" s="243"/>
      <c r="RXO128" s="244"/>
      <c r="RXP128" s="244"/>
      <c r="RXQ128" s="244"/>
      <c r="RXR128" s="244"/>
      <c r="RXS128" s="244"/>
      <c r="RXT128" s="201"/>
      <c r="RXU128" s="210"/>
      <c r="RXV128" s="15"/>
      <c r="RXW128" s="15"/>
      <c r="RXX128" s="15"/>
      <c r="RXY128" s="15"/>
      <c r="RXZ128" s="15"/>
      <c r="RYA128" s="15"/>
      <c r="RYB128" s="15"/>
      <c r="RYC128" s="15"/>
      <c r="RYD128" s="15"/>
      <c r="RYE128" s="15"/>
      <c r="RYF128" s="19"/>
      <c r="RYG128" s="15"/>
      <c r="RYH128" s="15"/>
      <c r="RYI128" s="15"/>
      <c r="RYJ128" s="15"/>
      <c r="RYK128" s="15"/>
      <c r="RYL128" s="15"/>
      <c r="RYM128" s="19"/>
      <c r="RYN128" s="59"/>
      <c r="RYO128" s="59"/>
      <c r="RYP128" s="52"/>
      <c r="RYQ128" s="52"/>
      <c r="RYR128" s="52"/>
      <c r="RYS128" s="52"/>
      <c r="RYT128" s="52"/>
      <c r="RYU128" s="59"/>
      <c r="RYV128" s="59"/>
      <c r="RYW128" s="59"/>
      <c r="RYX128" s="59"/>
      <c r="RYY128" s="60"/>
      <c r="RYZ128" s="278"/>
      <c r="RZA128" s="243"/>
      <c r="RZB128" s="244"/>
      <c r="RZC128" s="244"/>
      <c r="RZD128" s="244"/>
      <c r="RZE128" s="244"/>
      <c r="RZF128" s="244"/>
      <c r="RZG128" s="201"/>
      <c r="RZH128" s="210"/>
      <c r="RZI128" s="15"/>
      <c r="RZJ128" s="15"/>
      <c r="RZK128" s="15"/>
      <c r="RZL128" s="15"/>
      <c r="RZM128" s="15"/>
      <c r="RZN128" s="15"/>
      <c r="RZO128" s="15"/>
      <c r="RZP128" s="15"/>
      <c r="RZQ128" s="15"/>
      <c r="RZR128" s="15"/>
      <c r="RZS128" s="19"/>
      <c r="RZT128" s="15"/>
      <c r="RZU128" s="15"/>
      <c r="RZV128" s="15"/>
      <c r="RZW128" s="15"/>
      <c r="RZX128" s="15"/>
      <c r="RZY128" s="15"/>
      <c r="RZZ128" s="19"/>
      <c r="SAA128" s="59"/>
      <c r="SAB128" s="59"/>
      <c r="SAC128" s="52"/>
      <c r="SAD128" s="52"/>
      <c r="SAE128" s="52"/>
      <c r="SAF128" s="52"/>
      <c r="SAG128" s="52"/>
      <c r="SAH128" s="59"/>
      <c r="SAI128" s="59"/>
      <c r="SAJ128" s="59"/>
      <c r="SAK128" s="59"/>
      <c r="SAL128" s="60"/>
      <c r="SAM128" s="278"/>
      <c r="SAN128" s="243"/>
      <c r="SAO128" s="244"/>
      <c r="SAP128" s="244"/>
      <c r="SAQ128" s="244"/>
      <c r="SAR128" s="244"/>
      <c r="SAS128" s="244"/>
      <c r="SAT128" s="201"/>
      <c r="SAU128" s="210"/>
      <c r="SAV128" s="15"/>
      <c r="SAW128" s="15"/>
      <c r="SAX128" s="15"/>
      <c r="SAY128" s="15"/>
      <c r="SAZ128" s="15"/>
      <c r="SBA128" s="15"/>
      <c r="SBB128" s="15"/>
      <c r="SBC128" s="15"/>
      <c r="SBD128" s="15"/>
      <c r="SBE128" s="15"/>
      <c r="SBF128" s="19"/>
      <c r="SBG128" s="15"/>
      <c r="SBH128" s="15"/>
      <c r="SBI128" s="15"/>
      <c r="SBJ128" s="15"/>
      <c r="SBK128" s="15"/>
      <c r="SBL128" s="15"/>
      <c r="SBM128" s="19"/>
      <c r="SBN128" s="59"/>
      <c r="SBO128" s="59"/>
      <c r="SBP128" s="52"/>
      <c r="SBQ128" s="52"/>
      <c r="SBR128" s="52"/>
      <c r="SBS128" s="52"/>
      <c r="SBT128" s="52"/>
      <c r="SBU128" s="59"/>
      <c r="SBV128" s="59"/>
      <c r="SBW128" s="59"/>
      <c r="SBX128" s="59"/>
      <c r="SBY128" s="60"/>
      <c r="SBZ128" s="278"/>
      <c r="SCA128" s="243"/>
      <c r="SCB128" s="244"/>
      <c r="SCC128" s="244"/>
      <c r="SCD128" s="244"/>
      <c r="SCE128" s="244"/>
      <c r="SCF128" s="244"/>
      <c r="SCG128" s="201"/>
      <c r="SCH128" s="210"/>
      <c r="SCI128" s="15"/>
      <c r="SCJ128" s="15"/>
      <c r="SCK128" s="15"/>
      <c r="SCL128" s="15"/>
      <c r="SCM128" s="15"/>
      <c r="SCN128" s="15"/>
      <c r="SCO128" s="15"/>
      <c r="SCP128" s="15"/>
      <c r="SCQ128" s="15"/>
      <c r="SCR128" s="15"/>
      <c r="SCS128" s="19"/>
      <c r="SCT128" s="15"/>
      <c r="SCU128" s="15"/>
      <c r="SCV128" s="15"/>
      <c r="SCW128" s="15"/>
      <c r="SCX128" s="15"/>
      <c r="SCY128" s="15"/>
      <c r="SCZ128" s="19"/>
      <c r="SDA128" s="59"/>
      <c r="SDB128" s="59"/>
      <c r="SDC128" s="52"/>
      <c r="SDD128" s="52"/>
      <c r="SDE128" s="52"/>
      <c r="SDF128" s="52"/>
      <c r="SDG128" s="52"/>
      <c r="SDH128" s="59"/>
      <c r="SDI128" s="59"/>
      <c r="SDJ128" s="59"/>
      <c r="SDK128" s="59"/>
      <c r="SDL128" s="60"/>
      <c r="SDM128" s="278"/>
      <c r="SDN128" s="243"/>
      <c r="SDO128" s="244"/>
      <c r="SDP128" s="244"/>
      <c r="SDQ128" s="244"/>
      <c r="SDR128" s="244"/>
      <c r="SDS128" s="244"/>
      <c r="SDT128" s="201"/>
      <c r="SDU128" s="210"/>
      <c r="SDV128" s="15"/>
      <c r="SDW128" s="15"/>
      <c r="SDX128" s="15"/>
      <c r="SDY128" s="15"/>
      <c r="SDZ128" s="15"/>
      <c r="SEA128" s="15"/>
      <c r="SEB128" s="15"/>
      <c r="SEC128" s="15"/>
      <c r="SED128" s="15"/>
      <c r="SEE128" s="15"/>
      <c r="SEF128" s="19"/>
      <c r="SEG128" s="15"/>
      <c r="SEH128" s="15"/>
      <c r="SEI128" s="15"/>
      <c r="SEJ128" s="15"/>
      <c r="SEK128" s="15"/>
      <c r="SEL128" s="15"/>
      <c r="SEM128" s="19"/>
      <c r="SEN128" s="59"/>
      <c r="SEO128" s="59"/>
      <c r="SEP128" s="52"/>
      <c r="SEQ128" s="52"/>
      <c r="SER128" s="52"/>
      <c r="SES128" s="52"/>
      <c r="SET128" s="52"/>
      <c r="SEU128" s="59"/>
      <c r="SEV128" s="59"/>
      <c r="SEW128" s="59"/>
      <c r="SEX128" s="59"/>
      <c r="SEY128" s="60"/>
      <c r="SEZ128" s="278"/>
      <c r="SFA128" s="243"/>
      <c r="SFB128" s="244"/>
      <c r="SFC128" s="244"/>
      <c r="SFD128" s="244"/>
      <c r="SFE128" s="244"/>
      <c r="SFF128" s="244"/>
      <c r="SFG128" s="201"/>
      <c r="SFH128" s="210"/>
      <c r="SFI128" s="15"/>
      <c r="SFJ128" s="15"/>
      <c r="SFK128" s="15"/>
      <c r="SFL128" s="15"/>
      <c r="SFM128" s="15"/>
      <c r="SFN128" s="15"/>
      <c r="SFO128" s="15"/>
      <c r="SFP128" s="15"/>
      <c r="SFQ128" s="15"/>
      <c r="SFR128" s="15"/>
      <c r="SFS128" s="19"/>
      <c r="SFT128" s="15"/>
      <c r="SFU128" s="15"/>
      <c r="SFV128" s="15"/>
      <c r="SFW128" s="15"/>
      <c r="SFX128" s="15"/>
      <c r="SFY128" s="15"/>
      <c r="SFZ128" s="19"/>
      <c r="SGA128" s="59"/>
      <c r="SGB128" s="59"/>
      <c r="SGC128" s="52"/>
      <c r="SGD128" s="52"/>
      <c r="SGE128" s="52"/>
      <c r="SGF128" s="52"/>
      <c r="SGG128" s="52"/>
      <c r="SGH128" s="59"/>
      <c r="SGI128" s="59"/>
      <c r="SGJ128" s="59"/>
      <c r="SGK128" s="59"/>
      <c r="SGL128" s="60"/>
      <c r="SGM128" s="278"/>
      <c r="SGN128" s="243"/>
      <c r="SGO128" s="244"/>
      <c r="SGP128" s="244"/>
      <c r="SGQ128" s="244"/>
      <c r="SGR128" s="244"/>
      <c r="SGS128" s="244"/>
      <c r="SGT128" s="201"/>
      <c r="SGU128" s="210"/>
      <c r="SGV128" s="15"/>
      <c r="SGW128" s="15"/>
      <c r="SGX128" s="15"/>
      <c r="SGY128" s="15"/>
      <c r="SGZ128" s="15"/>
      <c r="SHA128" s="15"/>
      <c r="SHB128" s="15"/>
      <c r="SHC128" s="15"/>
      <c r="SHD128" s="15"/>
      <c r="SHE128" s="15"/>
      <c r="SHF128" s="19"/>
      <c r="SHG128" s="15"/>
      <c r="SHH128" s="15"/>
      <c r="SHI128" s="15"/>
      <c r="SHJ128" s="15"/>
      <c r="SHK128" s="15"/>
      <c r="SHL128" s="15"/>
      <c r="SHM128" s="19"/>
      <c r="SHN128" s="59"/>
      <c r="SHO128" s="59"/>
      <c r="SHP128" s="52"/>
      <c r="SHQ128" s="52"/>
      <c r="SHR128" s="52"/>
      <c r="SHS128" s="52"/>
      <c r="SHT128" s="52"/>
      <c r="SHU128" s="59"/>
      <c r="SHV128" s="59"/>
      <c r="SHW128" s="59"/>
      <c r="SHX128" s="59"/>
      <c r="SHY128" s="60"/>
      <c r="SHZ128" s="278"/>
      <c r="SIA128" s="243"/>
      <c r="SIB128" s="244"/>
      <c r="SIC128" s="244"/>
      <c r="SID128" s="244"/>
      <c r="SIE128" s="244"/>
      <c r="SIF128" s="244"/>
      <c r="SIG128" s="201"/>
      <c r="SIH128" s="210"/>
      <c r="SII128" s="15"/>
      <c r="SIJ128" s="15"/>
      <c r="SIK128" s="15"/>
      <c r="SIL128" s="15"/>
      <c r="SIM128" s="15"/>
      <c r="SIN128" s="15"/>
      <c r="SIO128" s="15"/>
      <c r="SIP128" s="15"/>
      <c r="SIQ128" s="15"/>
      <c r="SIR128" s="15"/>
      <c r="SIS128" s="19"/>
      <c r="SIT128" s="15"/>
      <c r="SIU128" s="15"/>
      <c r="SIV128" s="15"/>
      <c r="SIW128" s="15"/>
      <c r="SIX128" s="15"/>
      <c r="SIY128" s="15"/>
      <c r="SIZ128" s="19"/>
      <c r="SJA128" s="59"/>
      <c r="SJB128" s="59"/>
      <c r="SJC128" s="52"/>
      <c r="SJD128" s="52"/>
      <c r="SJE128" s="52"/>
      <c r="SJF128" s="52"/>
      <c r="SJG128" s="52"/>
      <c r="SJH128" s="59"/>
      <c r="SJI128" s="59"/>
      <c r="SJJ128" s="59"/>
      <c r="SJK128" s="59"/>
      <c r="SJL128" s="60"/>
      <c r="SJM128" s="278"/>
      <c r="SJN128" s="243"/>
      <c r="SJO128" s="244"/>
      <c r="SJP128" s="244"/>
      <c r="SJQ128" s="244"/>
      <c r="SJR128" s="244"/>
      <c r="SJS128" s="244"/>
      <c r="SJT128" s="201"/>
      <c r="SJU128" s="210"/>
      <c r="SJV128" s="15"/>
      <c r="SJW128" s="15"/>
      <c r="SJX128" s="15"/>
      <c r="SJY128" s="15"/>
      <c r="SJZ128" s="15"/>
      <c r="SKA128" s="15"/>
      <c r="SKB128" s="15"/>
      <c r="SKC128" s="15"/>
      <c r="SKD128" s="15"/>
      <c r="SKE128" s="15"/>
      <c r="SKF128" s="19"/>
      <c r="SKG128" s="15"/>
      <c r="SKH128" s="15"/>
      <c r="SKI128" s="15"/>
      <c r="SKJ128" s="15"/>
      <c r="SKK128" s="15"/>
      <c r="SKL128" s="15"/>
      <c r="SKM128" s="19"/>
      <c r="SKN128" s="59"/>
      <c r="SKO128" s="59"/>
      <c r="SKP128" s="52"/>
      <c r="SKQ128" s="52"/>
      <c r="SKR128" s="52"/>
      <c r="SKS128" s="52"/>
      <c r="SKT128" s="52"/>
      <c r="SKU128" s="59"/>
      <c r="SKV128" s="59"/>
      <c r="SKW128" s="59"/>
      <c r="SKX128" s="59"/>
      <c r="SKY128" s="60"/>
      <c r="SKZ128" s="278"/>
      <c r="SLA128" s="243"/>
      <c r="SLB128" s="244"/>
      <c r="SLC128" s="244"/>
      <c r="SLD128" s="244"/>
      <c r="SLE128" s="244"/>
      <c r="SLF128" s="244"/>
      <c r="SLG128" s="201"/>
      <c r="SLH128" s="210"/>
      <c r="SLI128" s="15"/>
      <c r="SLJ128" s="15"/>
      <c r="SLK128" s="15"/>
      <c r="SLL128" s="15"/>
      <c r="SLM128" s="15"/>
      <c r="SLN128" s="15"/>
      <c r="SLO128" s="15"/>
      <c r="SLP128" s="15"/>
      <c r="SLQ128" s="15"/>
      <c r="SLR128" s="15"/>
      <c r="SLS128" s="19"/>
      <c r="SLT128" s="15"/>
      <c r="SLU128" s="15"/>
      <c r="SLV128" s="15"/>
      <c r="SLW128" s="15"/>
      <c r="SLX128" s="15"/>
      <c r="SLY128" s="15"/>
      <c r="SLZ128" s="19"/>
      <c r="SMA128" s="59"/>
      <c r="SMB128" s="59"/>
      <c r="SMC128" s="52"/>
      <c r="SMD128" s="52"/>
      <c r="SME128" s="52"/>
      <c r="SMF128" s="52"/>
      <c r="SMG128" s="52"/>
      <c r="SMH128" s="59"/>
      <c r="SMI128" s="59"/>
      <c r="SMJ128" s="59"/>
      <c r="SMK128" s="59"/>
      <c r="SML128" s="60"/>
      <c r="SMM128" s="278"/>
      <c r="SMN128" s="243"/>
      <c r="SMO128" s="244"/>
      <c r="SMP128" s="244"/>
      <c r="SMQ128" s="244"/>
      <c r="SMR128" s="244"/>
      <c r="SMS128" s="244"/>
      <c r="SMT128" s="201"/>
      <c r="SMU128" s="210"/>
      <c r="SMV128" s="15"/>
      <c r="SMW128" s="15"/>
      <c r="SMX128" s="15"/>
      <c r="SMY128" s="15"/>
      <c r="SMZ128" s="15"/>
      <c r="SNA128" s="15"/>
      <c r="SNB128" s="15"/>
      <c r="SNC128" s="15"/>
      <c r="SND128" s="15"/>
      <c r="SNE128" s="15"/>
      <c r="SNF128" s="19"/>
      <c r="SNG128" s="15"/>
      <c r="SNH128" s="15"/>
      <c r="SNI128" s="15"/>
      <c r="SNJ128" s="15"/>
      <c r="SNK128" s="15"/>
      <c r="SNL128" s="15"/>
      <c r="SNM128" s="19"/>
      <c r="SNN128" s="59"/>
      <c r="SNO128" s="59"/>
      <c r="SNP128" s="52"/>
      <c r="SNQ128" s="52"/>
      <c r="SNR128" s="52"/>
      <c r="SNS128" s="52"/>
      <c r="SNT128" s="52"/>
      <c r="SNU128" s="59"/>
      <c r="SNV128" s="59"/>
      <c r="SNW128" s="59"/>
      <c r="SNX128" s="59"/>
      <c r="SNY128" s="60"/>
      <c r="SNZ128" s="278"/>
      <c r="SOA128" s="243"/>
      <c r="SOB128" s="244"/>
      <c r="SOC128" s="244"/>
      <c r="SOD128" s="244"/>
      <c r="SOE128" s="244"/>
      <c r="SOF128" s="244"/>
      <c r="SOG128" s="201"/>
      <c r="SOH128" s="210"/>
      <c r="SOI128" s="15"/>
      <c r="SOJ128" s="15"/>
      <c r="SOK128" s="15"/>
      <c r="SOL128" s="15"/>
      <c r="SOM128" s="15"/>
      <c r="SON128" s="15"/>
      <c r="SOO128" s="15"/>
      <c r="SOP128" s="15"/>
      <c r="SOQ128" s="15"/>
      <c r="SOR128" s="15"/>
      <c r="SOS128" s="19"/>
      <c r="SOT128" s="15"/>
      <c r="SOU128" s="15"/>
      <c r="SOV128" s="15"/>
      <c r="SOW128" s="15"/>
      <c r="SOX128" s="15"/>
      <c r="SOY128" s="15"/>
      <c r="SOZ128" s="19"/>
      <c r="SPA128" s="59"/>
      <c r="SPB128" s="59"/>
      <c r="SPC128" s="52"/>
      <c r="SPD128" s="52"/>
      <c r="SPE128" s="52"/>
      <c r="SPF128" s="52"/>
      <c r="SPG128" s="52"/>
      <c r="SPH128" s="59"/>
      <c r="SPI128" s="59"/>
      <c r="SPJ128" s="59"/>
      <c r="SPK128" s="59"/>
      <c r="SPL128" s="60"/>
      <c r="SPM128" s="278"/>
      <c r="SPN128" s="243"/>
      <c r="SPO128" s="244"/>
      <c r="SPP128" s="244"/>
      <c r="SPQ128" s="244"/>
      <c r="SPR128" s="244"/>
      <c r="SPS128" s="244"/>
      <c r="SPT128" s="201"/>
      <c r="SPU128" s="210"/>
      <c r="SPV128" s="15"/>
      <c r="SPW128" s="15"/>
      <c r="SPX128" s="15"/>
      <c r="SPY128" s="15"/>
      <c r="SPZ128" s="15"/>
      <c r="SQA128" s="15"/>
      <c r="SQB128" s="15"/>
      <c r="SQC128" s="15"/>
      <c r="SQD128" s="15"/>
      <c r="SQE128" s="15"/>
      <c r="SQF128" s="19"/>
      <c r="SQG128" s="15"/>
      <c r="SQH128" s="15"/>
      <c r="SQI128" s="15"/>
      <c r="SQJ128" s="15"/>
      <c r="SQK128" s="15"/>
      <c r="SQL128" s="15"/>
      <c r="SQM128" s="19"/>
      <c r="SQN128" s="59"/>
      <c r="SQO128" s="59"/>
      <c r="SQP128" s="52"/>
      <c r="SQQ128" s="52"/>
      <c r="SQR128" s="52"/>
      <c r="SQS128" s="52"/>
      <c r="SQT128" s="52"/>
      <c r="SQU128" s="59"/>
      <c r="SQV128" s="59"/>
      <c r="SQW128" s="59"/>
      <c r="SQX128" s="59"/>
      <c r="SQY128" s="60"/>
      <c r="SQZ128" s="278"/>
      <c r="SRA128" s="243"/>
      <c r="SRB128" s="244"/>
      <c r="SRC128" s="244"/>
      <c r="SRD128" s="244"/>
      <c r="SRE128" s="244"/>
      <c r="SRF128" s="244"/>
      <c r="SRG128" s="201"/>
      <c r="SRH128" s="210"/>
      <c r="SRI128" s="15"/>
      <c r="SRJ128" s="15"/>
      <c r="SRK128" s="15"/>
      <c r="SRL128" s="15"/>
      <c r="SRM128" s="15"/>
      <c r="SRN128" s="15"/>
      <c r="SRO128" s="15"/>
      <c r="SRP128" s="15"/>
      <c r="SRQ128" s="15"/>
      <c r="SRR128" s="15"/>
      <c r="SRS128" s="19"/>
      <c r="SRT128" s="15"/>
      <c r="SRU128" s="15"/>
      <c r="SRV128" s="15"/>
      <c r="SRW128" s="15"/>
      <c r="SRX128" s="15"/>
      <c r="SRY128" s="15"/>
      <c r="SRZ128" s="19"/>
      <c r="SSA128" s="59"/>
      <c r="SSB128" s="59"/>
      <c r="SSC128" s="52"/>
      <c r="SSD128" s="52"/>
      <c r="SSE128" s="52"/>
      <c r="SSF128" s="52"/>
      <c r="SSG128" s="52"/>
      <c r="SSH128" s="59"/>
      <c r="SSI128" s="59"/>
      <c r="SSJ128" s="59"/>
      <c r="SSK128" s="59"/>
      <c r="SSL128" s="60"/>
      <c r="SSM128" s="278"/>
      <c r="SSN128" s="243"/>
      <c r="SSO128" s="244"/>
      <c r="SSP128" s="244"/>
      <c r="SSQ128" s="244"/>
      <c r="SSR128" s="244"/>
      <c r="SSS128" s="244"/>
      <c r="SST128" s="201"/>
      <c r="SSU128" s="210"/>
      <c r="SSV128" s="15"/>
      <c r="SSW128" s="15"/>
      <c r="SSX128" s="15"/>
      <c r="SSY128" s="15"/>
      <c r="SSZ128" s="15"/>
      <c r="STA128" s="15"/>
      <c r="STB128" s="15"/>
      <c r="STC128" s="15"/>
      <c r="STD128" s="15"/>
      <c r="STE128" s="15"/>
      <c r="STF128" s="19"/>
      <c r="STG128" s="15"/>
      <c r="STH128" s="15"/>
      <c r="STI128" s="15"/>
      <c r="STJ128" s="15"/>
      <c r="STK128" s="15"/>
      <c r="STL128" s="15"/>
      <c r="STM128" s="19"/>
      <c r="STN128" s="59"/>
      <c r="STO128" s="59"/>
      <c r="STP128" s="52"/>
      <c r="STQ128" s="52"/>
      <c r="STR128" s="52"/>
      <c r="STS128" s="52"/>
      <c r="STT128" s="52"/>
      <c r="STU128" s="59"/>
      <c r="STV128" s="59"/>
      <c r="STW128" s="59"/>
      <c r="STX128" s="59"/>
      <c r="STY128" s="60"/>
      <c r="STZ128" s="278"/>
      <c r="SUA128" s="243"/>
      <c r="SUB128" s="244"/>
      <c r="SUC128" s="244"/>
      <c r="SUD128" s="244"/>
      <c r="SUE128" s="244"/>
      <c r="SUF128" s="244"/>
      <c r="SUG128" s="201"/>
      <c r="SUH128" s="210"/>
      <c r="SUI128" s="15"/>
      <c r="SUJ128" s="15"/>
      <c r="SUK128" s="15"/>
      <c r="SUL128" s="15"/>
      <c r="SUM128" s="15"/>
      <c r="SUN128" s="15"/>
      <c r="SUO128" s="15"/>
      <c r="SUP128" s="15"/>
      <c r="SUQ128" s="15"/>
      <c r="SUR128" s="15"/>
      <c r="SUS128" s="19"/>
      <c r="SUT128" s="15"/>
      <c r="SUU128" s="15"/>
      <c r="SUV128" s="15"/>
      <c r="SUW128" s="15"/>
      <c r="SUX128" s="15"/>
      <c r="SUY128" s="15"/>
      <c r="SUZ128" s="19"/>
      <c r="SVA128" s="59"/>
      <c r="SVB128" s="59"/>
      <c r="SVC128" s="52"/>
      <c r="SVD128" s="52"/>
      <c r="SVE128" s="52"/>
      <c r="SVF128" s="52"/>
      <c r="SVG128" s="52"/>
      <c r="SVH128" s="59"/>
      <c r="SVI128" s="59"/>
      <c r="SVJ128" s="59"/>
      <c r="SVK128" s="59"/>
      <c r="SVL128" s="60"/>
      <c r="SVM128" s="278"/>
      <c r="SVN128" s="243"/>
      <c r="SVO128" s="244"/>
      <c r="SVP128" s="244"/>
      <c r="SVQ128" s="244"/>
      <c r="SVR128" s="244"/>
      <c r="SVS128" s="244"/>
      <c r="SVT128" s="201"/>
      <c r="SVU128" s="210"/>
      <c r="SVV128" s="15"/>
      <c r="SVW128" s="15"/>
      <c r="SVX128" s="15"/>
      <c r="SVY128" s="15"/>
      <c r="SVZ128" s="15"/>
      <c r="SWA128" s="15"/>
      <c r="SWB128" s="15"/>
      <c r="SWC128" s="15"/>
      <c r="SWD128" s="15"/>
      <c r="SWE128" s="15"/>
      <c r="SWF128" s="19"/>
      <c r="SWG128" s="15"/>
      <c r="SWH128" s="15"/>
      <c r="SWI128" s="15"/>
      <c r="SWJ128" s="15"/>
      <c r="SWK128" s="15"/>
      <c r="SWL128" s="15"/>
      <c r="SWM128" s="19"/>
      <c r="SWN128" s="59"/>
      <c r="SWO128" s="59"/>
      <c r="SWP128" s="52"/>
      <c r="SWQ128" s="52"/>
      <c r="SWR128" s="52"/>
      <c r="SWS128" s="52"/>
      <c r="SWT128" s="52"/>
      <c r="SWU128" s="59"/>
      <c r="SWV128" s="59"/>
      <c r="SWW128" s="59"/>
      <c r="SWX128" s="59"/>
      <c r="SWY128" s="60"/>
      <c r="SWZ128" s="278"/>
      <c r="SXA128" s="243"/>
      <c r="SXB128" s="244"/>
      <c r="SXC128" s="244"/>
      <c r="SXD128" s="244"/>
      <c r="SXE128" s="244"/>
      <c r="SXF128" s="244"/>
      <c r="SXG128" s="201"/>
      <c r="SXH128" s="210"/>
      <c r="SXI128" s="15"/>
      <c r="SXJ128" s="15"/>
      <c r="SXK128" s="15"/>
      <c r="SXL128" s="15"/>
      <c r="SXM128" s="15"/>
      <c r="SXN128" s="15"/>
      <c r="SXO128" s="15"/>
      <c r="SXP128" s="15"/>
      <c r="SXQ128" s="15"/>
      <c r="SXR128" s="15"/>
      <c r="SXS128" s="19"/>
      <c r="SXT128" s="15"/>
      <c r="SXU128" s="15"/>
      <c r="SXV128" s="15"/>
      <c r="SXW128" s="15"/>
      <c r="SXX128" s="15"/>
      <c r="SXY128" s="15"/>
      <c r="SXZ128" s="19"/>
      <c r="SYA128" s="59"/>
      <c r="SYB128" s="59"/>
      <c r="SYC128" s="52"/>
      <c r="SYD128" s="52"/>
      <c r="SYE128" s="52"/>
      <c r="SYF128" s="52"/>
      <c r="SYG128" s="52"/>
      <c r="SYH128" s="59"/>
      <c r="SYI128" s="59"/>
      <c r="SYJ128" s="59"/>
      <c r="SYK128" s="59"/>
      <c r="SYL128" s="60"/>
      <c r="SYM128" s="278"/>
      <c r="SYN128" s="243"/>
      <c r="SYO128" s="244"/>
      <c r="SYP128" s="244"/>
      <c r="SYQ128" s="244"/>
      <c r="SYR128" s="244"/>
      <c r="SYS128" s="244"/>
      <c r="SYT128" s="201"/>
      <c r="SYU128" s="210"/>
      <c r="SYV128" s="15"/>
      <c r="SYW128" s="15"/>
      <c r="SYX128" s="15"/>
      <c r="SYY128" s="15"/>
      <c r="SYZ128" s="15"/>
      <c r="SZA128" s="15"/>
      <c r="SZB128" s="15"/>
      <c r="SZC128" s="15"/>
      <c r="SZD128" s="15"/>
      <c r="SZE128" s="15"/>
      <c r="SZF128" s="19"/>
      <c r="SZG128" s="15"/>
      <c r="SZH128" s="15"/>
      <c r="SZI128" s="15"/>
      <c r="SZJ128" s="15"/>
      <c r="SZK128" s="15"/>
      <c r="SZL128" s="15"/>
      <c r="SZM128" s="19"/>
      <c r="SZN128" s="59"/>
      <c r="SZO128" s="59"/>
      <c r="SZP128" s="52"/>
      <c r="SZQ128" s="52"/>
      <c r="SZR128" s="52"/>
      <c r="SZS128" s="52"/>
      <c r="SZT128" s="52"/>
      <c r="SZU128" s="59"/>
      <c r="SZV128" s="59"/>
      <c r="SZW128" s="59"/>
      <c r="SZX128" s="59"/>
      <c r="SZY128" s="60"/>
      <c r="SZZ128" s="278"/>
      <c r="TAA128" s="243"/>
      <c r="TAB128" s="244"/>
      <c r="TAC128" s="244"/>
      <c r="TAD128" s="244"/>
      <c r="TAE128" s="244"/>
      <c r="TAF128" s="244"/>
      <c r="TAG128" s="201"/>
      <c r="TAH128" s="210"/>
      <c r="TAI128" s="15"/>
      <c r="TAJ128" s="15"/>
      <c r="TAK128" s="15"/>
      <c r="TAL128" s="15"/>
      <c r="TAM128" s="15"/>
      <c r="TAN128" s="15"/>
      <c r="TAO128" s="15"/>
      <c r="TAP128" s="15"/>
      <c r="TAQ128" s="15"/>
      <c r="TAR128" s="15"/>
      <c r="TAS128" s="19"/>
      <c r="TAT128" s="15"/>
      <c r="TAU128" s="15"/>
      <c r="TAV128" s="15"/>
      <c r="TAW128" s="15"/>
      <c r="TAX128" s="15"/>
      <c r="TAY128" s="15"/>
      <c r="TAZ128" s="19"/>
      <c r="TBA128" s="59"/>
      <c r="TBB128" s="59"/>
      <c r="TBC128" s="52"/>
      <c r="TBD128" s="52"/>
      <c r="TBE128" s="52"/>
      <c r="TBF128" s="52"/>
      <c r="TBG128" s="52"/>
      <c r="TBH128" s="59"/>
      <c r="TBI128" s="59"/>
      <c r="TBJ128" s="59"/>
      <c r="TBK128" s="59"/>
      <c r="TBL128" s="60"/>
      <c r="TBM128" s="278"/>
      <c r="TBN128" s="243"/>
      <c r="TBO128" s="244"/>
      <c r="TBP128" s="244"/>
      <c r="TBQ128" s="244"/>
      <c r="TBR128" s="244"/>
      <c r="TBS128" s="244"/>
      <c r="TBT128" s="201"/>
      <c r="TBU128" s="210"/>
      <c r="TBV128" s="15"/>
      <c r="TBW128" s="15"/>
      <c r="TBX128" s="15"/>
      <c r="TBY128" s="15"/>
      <c r="TBZ128" s="15"/>
      <c r="TCA128" s="15"/>
      <c r="TCB128" s="15"/>
      <c r="TCC128" s="15"/>
      <c r="TCD128" s="15"/>
      <c r="TCE128" s="15"/>
      <c r="TCF128" s="19"/>
      <c r="TCG128" s="15"/>
      <c r="TCH128" s="15"/>
      <c r="TCI128" s="15"/>
      <c r="TCJ128" s="15"/>
      <c r="TCK128" s="15"/>
      <c r="TCL128" s="15"/>
      <c r="TCM128" s="19"/>
      <c r="TCN128" s="59"/>
      <c r="TCO128" s="59"/>
      <c r="TCP128" s="52"/>
      <c r="TCQ128" s="52"/>
      <c r="TCR128" s="52"/>
      <c r="TCS128" s="52"/>
      <c r="TCT128" s="52"/>
      <c r="TCU128" s="59"/>
      <c r="TCV128" s="59"/>
      <c r="TCW128" s="59"/>
      <c r="TCX128" s="59"/>
      <c r="TCY128" s="60"/>
      <c r="TCZ128" s="278"/>
      <c r="TDA128" s="243"/>
      <c r="TDB128" s="244"/>
      <c r="TDC128" s="244"/>
      <c r="TDD128" s="244"/>
      <c r="TDE128" s="244"/>
      <c r="TDF128" s="244"/>
      <c r="TDG128" s="201"/>
      <c r="TDH128" s="210"/>
      <c r="TDI128" s="15"/>
      <c r="TDJ128" s="15"/>
      <c r="TDK128" s="15"/>
      <c r="TDL128" s="15"/>
      <c r="TDM128" s="15"/>
      <c r="TDN128" s="15"/>
      <c r="TDO128" s="15"/>
      <c r="TDP128" s="15"/>
      <c r="TDQ128" s="15"/>
      <c r="TDR128" s="15"/>
      <c r="TDS128" s="19"/>
      <c r="TDT128" s="15"/>
      <c r="TDU128" s="15"/>
      <c r="TDV128" s="15"/>
      <c r="TDW128" s="15"/>
      <c r="TDX128" s="15"/>
      <c r="TDY128" s="15"/>
      <c r="TDZ128" s="19"/>
      <c r="TEA128" s="59"/>
      <c r="TEB128" s="59"/>
      <c r="TEC128" s="52"/>
      <c r="TED128" s="52"/>
      <c r="TEE128" s="52"/>
      <c r="TEF128" s="52"/>
      <c r="TEG128" s="52"/>
      <c r="TEH128" s="59"/>
      <c r="TEI128" s="59"/>
      <c r="TEJ128" s="59"/>
      <c r="TEK128" s="59"/>
      <c r="TEL128" s="60"/>
      <c r="TEM128" s="278"/>
      <c r="TEN128" s="243"/>
      <c r="TEO128" s="244"/>
      <c r="TEP128" s="244"/>
      <c r="TEQ128" s="244"/>
      <c r="TER128" s="244"/>
      <c r="TES128" s="244"/>
      <c r="TET128" s="201"/>
      <c r="TEU128" s="210"/>
      <c r="TEV128" s="15"/>
      <c r="TEW128" s="15"/>
      <c r="TEX128" s="15"/>
      <c r="TEY128" s="15"/>
      <c r="TEZ128" s="15"/>
      <c r="TFA128" s="15"/>
      <c r="TFB128" s="15"/>
      <c r="TFC128" s="15"/>
      <c r="TFD128" s="15"/>
      <c r="TFE128" s="15"/>
      <c r="TFF128" s="19"/>
      <c r="TFG128" s="15"/>
      <c r="TFH128" s="15"/>
      <c r="TFI128" s="15"/>
      <c r="TFJ128" s="15"/>
      <c r="TFK128" s="15"/>
      <c r="TFL128" s="15"/>
      <c r="TFM128" s="19"/>
      <c r="TFN128" s="59"/>
      <c r="TFO128" s="59"/>
      <c r="TFP128" s="52"/>
      <c r="TFQ128" s="52"/>
      <c r="TFR128" s="52"/>
      <c r="TFS128" s="52"/>
      <c r="TFT128" s="52"/>
      <c r="TFU128" s="59"/>
      <c r="TFV128" s="59"/>
      <c r="TFW128" s="59"/>
      <c r="TFX128" s="59"/>
      <c r="TFY128" s="60"/>
      <c r="TFZ128" s="278"/>
      <c r="TGA128" s="243"/>
      <c r="TGB128" s="244"/>
      <c r="TGC128" s="244"/>
      <c r="TGD128" s="244"/>
      <c r="TGE128" s="244"/>
      <c r="TGF128" s="244"/>
      <c r="TGG128" s="201"/>
      <c r="TGH128" s="210"/>
      <c r="TGI128" s="15"/>
      <c r="TGJ128" s="15"/>
      <c r="TGK128" s="15"/>
      <c r="TGL128" s="15"/>
      <c r="TGM128" s="15"/>
      <c r="TGN128" s="15"/>
      <c r="TGO128" s="15"/>
      <c r="TGP128" s="15"/>
      <c r="TGQ128" s="15"/>
      <c r="TGR128" s="15"/>
      <c r="TGS128" s="19"/>
      <c r="TGT128" s="15"/>
      <c r="TGU128" s="15"/>
      <c r="TGV128" s="15"/>
      <c r="TGW128" s="15"/>
      <c r="TGX128" s="15"/>
      <c r="TGY128" s="15"/>
      <c r="TGZ128" s="19"/>
      <c r="THA128" s="59"/>
      <c r="THB128" s="59"/>
      <c r="THC128" s="52"/>
      <c r="THD128" s="52"/>
      <c r="THE128" s="52"/>
      <c r="THF128" s="52"/>
      <c r="THG128" s="52"/>
      <c r="THH128" s="59"/>
      <c r="THI128" s="59"/>
      <c r="THJ128" s="59"/>
      <c r="THK128" s="59"/>
      <c r="THL128" s="60"/>
      <c r="THM128" s="278"/>
      <c r="THN128" s="243"/>
      <c r="THO128" s="244"/>
      <c r="THP128" s="244"/>
      <c r="THQ128" s="244"/>
      <c r="THR128" s="244"/>
      <c r="THS128" s="244"/>
      <c r="THT128" s="201"/>
      <c r="THU128" s="210"/>
      <c r="THV128" s="15"/>
      <c r="THW128" s="15"/>
      <c r="THX128" s="15"/>
      <c r="THY128" s="15"/>
      <c r="THZ128" s="15"/>
      <c r="TIA128" s="15"/>
      <c r="TIB128" s="15"/>
      <c r="TIC128" s="15"/>
      <c r="TID128" s="15"/>
      <c r="TIE128" s="15"/>
      <c r="TIF128" s="19"/>
      <c r="TIG128" s="15"/>
      <c r="TIH128" s="15"/>
      <c r="TII128" s="15"/>
      <c r="TIJ128" s="15"/>
      <c r="TIK128" s="15"/>
      <c r="TIL128" s="15"/>
      <c r="TIM128" s="19"/>
      <c r="TIN128" s="59"/>
      <c r="TIO128" s="59"/>
      <c r="TIP128" s="52"/>
      <c r="TIQ128" s="52"/>
      <c r="TIR128" s="52"/>
      <c r="TIS128" s="52"/>
      <c r="TIT128" s="52"/>
      <c r="TIU128" s="59"/>
      <c r="TIV128" s="59"/>
      <c r="TIW128" s="59"/>
      <c r="TIX128" s="59"/>
      <c r="TIY128" s="60"/>
      <c r="TIZ128" s="278"/>
      <c r="TJA128" s="243"/>
      <c r="TJB128" s="244"/>
      <c r="TJC128" s="244"/>
      <c r="TJD128" s="244"/>
      <c r="TJE128" s="244"/>
      <c r="TJF128" s="244"/>
      <c r="TJG128" s="201"/>
      <c r="TJH128" s="210"/>
      <c r="TJI128" s="15"/>
      <c r="TJJ128" s="15"/>
      <c r="TJK128" s="15"/>
      <c r="TJL128" s="15"/>
      <c r="TJM128" s="15"/>
      <c r="TJN128" s="15"/>
      <c r="TJO128" s="15"/>
      <c r="TJP128" s="15"/>
      <c r="TJQ128" s="15"/>
      <c r="TJR128" s="15"/>
      <c r="TJS128" s="19"/>
      <c r="TJT128" s="15"/>
      <c r="TJU128" s="15"/>
      <c r="TJV128" s="15"/>
      <c r="TJW128" s="15"/>
      <c r="TJX128" s="15"/>
      <c r="TJY128" s="15"/>
      <c r="TJZ128" s="19"/>
      <c r="TKA128" s="59"/>
      <c r="TKB128" s="59"/>
      <c r="TKC128" s="52"/>
      <c r="TKD128" s="52"/>
      <c r="TKE128" s="52"/>
      <c r="TKF128" s="52"/>
      <c r="TKG128" s="52"/>
      <c r="TKH128" s="59"/>
      <c r="TKI128" s="59"/>
      <c r="TKJ128" s="59"/>
      <c r="TKK128" s="59"/>
      <c r="TKL128" s="60"/>
      <c r="TKM128" s="278"/>
      <c r="TKN128" s="243"/>
      <c r="TKO128" s="244"/>
      <c r="TKP128" s="244"/>
      <c r="TKQ128" s="244"/>
      <c r="TKR128" s="244"/>
      <c r="TKS128" s="244"/>
      <c r="TKT128" s="201"/>
      <c r="TKU128" s="210"/>
      <c r="TKV128" s="15"/>
      <c r="TKW128" s="15"/>
      <c r="TKX128" s="15"/>
      <c r="TKY128" s="15"/>
      <c r="TKZ128" s="15"/>
      <c r="TLA128" s="15"/>
      <c r="TLB128" s="15"/>
      <c r="TLC128" s="15"/>
      <c r="TLD128" s="15"/>
      <c r="TLE128" s="15"/>
      <c r="TLF128" s="19"/>
      <c r="TLG128" s="15"/>
      <c r="TLH128" s="15"/>
      <c r="TLI128" s="15"/>
      <c r="TLJ128" s="15"/>
      <c r="TLK128" s="15"/>
      <c r="TLL128" s="15"/>
      <c r="TLM128" s="19"/>
      <c r="TLN128" s="59"/>
      <c r="TLO128" s="59"/>
      <c r="TLP128" s="52"/>
      <c r="TLQ128" s="52"/>
      <c r="TLR128" s="52"/>
      <c r="TLS128" s="52"/>
      <c r="TLT128" s="52"/>
      <c r="TLU128" s="59"/>
      <c r="TLV128" s="59"/>
      <c r="TLW128" s="59"/>
      <c r="TLX128" s="59"/>
      <c r="TLY128" s="60"/>
      <c r="TLZ128" s="278"/>
      <c r="TMA128" s="243"/>
      <c r="TMB128" s="244"/>
      <c r="TMC128" s="244"/>
      <c r="TMD128" s="244"/>
      <c r="TME128" s="244"/>
      <c r="TMF128" s="244"/>
      <c r="TMG128" s="201"/>
      <c r="TMH128" s="210"/>
      <c r="TMI128" s="15"/>
      <c r="TMJ128" s="15"/>
      <c r="TMK128" s="15"/>
      <c r="TML128" s="15"/>
      <c r="TMM128" s="15"/>
      <c r="TMN128" s="15"/>
      <c r="TMO128" s="15"/>
      <c r="TMP128" s="15"/>
      <c r="TMQ128" s="15"/>
      <c r="TMR128" s="15"/>
      <c r="TMS128" s="19"/>
      <c r="TMT128" s="15"/>
      <c r="TMU128" s="15"/>
      <c r="TMV128" s="15"/>
      <c r="TMW128" s="15"/>
      <c r="TMX128" s="15"/>
      <c r="TMY128" s="15"/>
      <c r="TMZ128" s="19"/>
      <c r="TNA128" s="59"/>
      <c r="TNB128" s="59"/>
      <c r="TNC128" s="52"/>
      <c r="TND128" s="52"/>
      <c r="TNE128" s="52"/>
      <c r="TNF128" s="52"/>
      <c r="TNG128" s="52"/>
      <c r="TNH128" s="59"/>
      <c r="TNI128" s="59"/>
      <c r="TNJ128" s="59"/>
      <c r="TNK128" s="59"/>
      <c r="TNL128" s="60"/>
      <c r="TNM128" s="278"/>
      <c r="TNN128" s="243"/>
      <c r="TNO128" s="244"/>
      <c r="TNP128" s="244"/>
      <c r="TNQ128" s="244"/>
      <c r="TNR128" s="244"/>
      <c r="TNS128" s="244"/>
      <c r="TNT128" s="201"/>
      <c r="TNU128" s="210"/>
      <c r="TNV128" s="15"/>
      <c r="TNW128" s="15"/>
      <c r="TNX128" s="15"/>
      <c r="TNY128" s="15"/>
      <c r="TNZ128" s="15"/>
      <c r="TOA128" s="15"/>
      <c r="TOB128" s="15"/>
      <c r="TOC128" s="15"/>
      <c r="TOD128" s="15"/>
      <c r="TOE128" s="15"/>
      <c r="TOF128" s="19"/>
      <c r="TOG128" s="15"/>
      <c r="TOH128" s="15"/>
      <c r="TOI128" s="15"/>
      <c r="TOJ128" s="15"/>
      <c r="TOK128" s="15"/>
      <c r="TOL128" s="15"/>
      <c r="TOM128" s="19"/>
      <c r="TON128" s="59"/>
      <c r="TOO128" s="59"/>
      <c r="TOP128" s="52"/>
      <c r="TOQ128" s="52"/>
      <c r="TOR128" s="52"/>
      <c r="TOS128" s="52"/>
      <c r="TOT128" s="52"/>
      <c r="TOU128" s="59"/>
      <c r="TOV128" s="59"/>
      <c r="TOW128" s="59"/>
      <c r="TOX128" s="59"/>
      <c r="TOY128" s="60"/>
      <c r="TOZ128" s="278"/>
      <c r="TPA128" s="243"/>
      <c r="TPB128" s="244"/>
      <c r="TPC128" s="244"/>
      <c r="TPD128" s="244"/>
      <c r="TPE128" s="244"/>
      <c r="TPF128" s="244"/>
      <c r="TPG128" s="201"/>
      <c r="TPH128" s="210"/>
      <c r="TPI128" s="15"/>
      <c r="TPJ128" s="15"/>
      <c r="TPK128" s="15"/>
      <c r="TPL128" s="15"/>
      <c r="TPM128" s="15"/>
      <c r="TPN128" s="15"/>
      <c r="TPO128" s="15"/>
      <c r="TPP128" s="15"/>
      <c r="TPQ128" s="15"/>
      <c r="TPR128" s="15"/>
      <c r="TPS128" s="19"/>
      <c r="TPT128" s="15"/>
      <c r="TPU128" s="15"/>
      <c r="TPV128" s="15"/>
      <c r="TPW128" s="15"/>
      <c r="TPX128" s="15"/>
      <c r="TPY128" s="15"/>
      <c r="TPZ128" s="19"/>
      <c r="TQA128" s="59"/>
      <c r="TQB128" s="59"/>
      <c r="TQC128" s="52"/>
      <c r="TQD128" s="52"/>
      <c r="TQE128" s="52"/>
      <c r="TQF128" s="52"/>
      <c r="TQG128" s="52"/>
      <c r="TQH128" s="59"/>
      <c r="TQI128" s="59"/>
      <c r="TQJ128" s="59"/>
      <c r="TQK128" s="59"/>
      <c r="TQL128" s="60"/>
      <c r="TQM128" s="278"/>
      <c r="TQN128" s="243"/>
      <c r="TQO128" s="244"/>
      <c r="TQP128" s="244"/>
      <c r="TQQ128" s="244"/>
      <c r="TQR128" s="244"/>
      <c r="TQS128" s="244"/>
      <c r="TQT128" s="201"/>
      <c r="TQU128" s="210"/>
      <c r="TQV128" s="15"/>
      <c r="TQW128" s="15"/>
      <c r="TQX128" s="15"/>
      <c r="TQY128" s="15"/>
      <c r="TQZ128" s="15"/>
      <c r="TRA128" s="15"/>
      <c r="TRB128" s="15"/>
      <c r="TRC128" s="15"/>
      <c r="TRD128" s="15"/>
      <c r="TRE128" s="15"/>
      <c r="TRF128" s="19"/>
      <c r="TRG128" s="15"/>
      <c r="TRH128" s="15"/>
      <c r="TRI128" s="15"/>
      <c r="TRJ128" s="15"/>
      <c r="TRK128" s="15"/>
      <c r="TRL128" s="15"/>
      <c r="TRM128" s="19"/>
      <c r="TRN128" s="59"/>
      <c r="TRO128" s="59"/>
      <c r="TRP128" s="52"/>
      <c r="TRQ128" s="52"/>
      <c r="TRR128" s="52"/>
      <c r="TRS128" s="52"/>
      <c r="TRT128" s="52"/>
      <c r="TRU128" s="59"/>
      <c r="TRV128" s="59"/>
      <c r="TRW128" s="59"/>
      <c r="TRX128" s="59"/>
      <c r="TRY128" s="60"/>
      <c r="TRZ128" s="278"/>
      <c r="TSA128" s="243"/>
      <c r="TSB128" s="244"/>
      <c r="TSC128" s="244"/>
      <c r="TSD128" s="244"/>
      <c r="TSE128" s="244"/>
      <c r="TSF128" s="244"/>
      <c r="TSG128" s="201"/>
      <c r="TSH128" s="210"/>
      <c r="TSI128" s="15"/>
      <c r="TSJ128" s="15"/>
      <c r="TSK128" s="15"/>
      <c r="TSL128" s="15"/>
      <c r="TSM128" s="15"/>
      <c r="TSN128" s="15"/>
      <c r="TSO128" s="15"/>
      <c r="TSP128" s="15"/>
      <c r="TSQ128" s="15"/>
      <c r="TSR128" s="15"/>
      <c r="TSS128" s="19"/>
      <c r="TST128" s="15"/>
      <c r="TSU128" s="15"/>
      <c r="TSV128" s="15"/>
      <c r="TSW128" s="15"/>
      <c r="TSX128" s="15"/>
      <c r="TSY128" s="15"/>
      <c r="TSZ128" s="19"/>
      <c r="TTA128" s="59"/>
      <c r="TTB128" s="59"/>
      <c r="TTC128" s="52"/>
      <c r="TTD128" s="52"/>
      <c r="TTE128" s="52"/>
      <c r="TTF128" s="52"/>
      <c r="TTG128" s="52"/>
      <c r="TTH128" s="59"/>
      <c r="TTI128" s="59"/>
      <c r="TTJ128" s="59"/>
      <c r="TTK128" s="59"/>
      <c r="TTL128" s="60"/>
      <c r="TTM128" s="278"/>
      <c r="TTN128" s="243"/>
      <c r="TTO128" s="244"/>
      <c r="TTP128" s="244"/>
      <c r="TTQ128" s="244"/>
      <c r="TTR128" s="244"/>
      <c r="TTS128" s="244"/>
      <c r="TTT128" s="201"/>
      <c r="TTU128" s="210"/>
      <c r="TTV128" s="15"/>
      <c r="TTW128" s="15"/>
      <c r="TTX128" s="15"/>
      <c r="TTY128" s="15"/>
      <c r="TTZ128" s="15"/>
      <c r="TUA128" s="15"/>
      <c r="TUB128" s="15"/>
      <c r="TUC128" s="15"/>
      <c r="TUD128" s="15"/>
      <c r="TUE128" s="15"/>
      <c r="TUF128" s="19"/>
      <c r="TUG128" s="15"/>
      <c r="TUH128" s="15"/>
      <c r="TUI128" s="15"/>
      <c r="TUJ128" s="15"/>
      <c r="TUK128" s="15"/>
      <c r="TUL128" s="15"/>
      <c r="TUM128" s="19"/>
      <c r="TUN128" s="59"/>
      <c r="TUO128" s="59"/>
      <c r="TUP128" s="52"/>
      <c r="TUQ128" s="52"/>
      <c r="TUR128" s="52"/>
      <c r="TUS128" s="52"/>
      <c r="TUT128" s="52"/>
      <c r="TUU128" s="59"/>
      <c r="TUV128" s="59"/>
      <c r="TUW128" s="59"/>
      <c r="TUX128" s="59"/>
      <c r="TUY128" s="60"/>
      <c r="TUZ128" s="278"/>
      <c r="TVA128" s="243"/>
      <c r="TVB128" s="244"/>
      <c r="TVC128" s="244"/>
      <c r="TVD128" s="244"/>
      <c r="TVE128" s="244"/>
      <c r="TVF128" s="244"/>
      <c r="TVG128" s="201"/>
      <c r="TVH128" s="210"/>
      <c r="TVI128" s="15"/>
      <c r="TVJ128" s="15"/>
      <c r="TVK128" s="15"/>
      <c r="TVL128" s="15"/>
      <c r="TVM128" s="15"/>
      <c r="TVN128" s="15"/>
      <c r="TVO128" s="15"/>
      <c r="TVP128" s="15"/>
      <c r="TVQ128" s="15"/>
      <c r="TVR128" s="15"/>
      <c r="TVS128" s="19"/>
      <c r="TVT128" s="15"/>
      <c r="TVU128" s="15"/>
      <c r="TVV128" s="15"/>
      <c r="TVW128" s="15"/>
      <c r="TVX128" s="15"/>
      <c r="TVY128" s="15"/>
      <c r="TVZ128" s="19"/>
      <c r="TWA128" s="59"/>
      <c r="TWB128" s="59"/>
      <c r="TWC128" s="52"/>
      <c r="TWD128" s="52"/>
      <c r="TWE128" s="52"/>
      <c r="TWF128" s="52"/>
      <c r="TWG128" s="52"/>
      <c r="TWH128" s="59"/>
      <c r="TWI128" s="59"/>
      <c r="TWJ128" s="59"/>
      <c r="TWK128" s="59"/>
      <c r="TWL128" s="60"/>
      <c r="TWM128" s="278"/>
      <c r="TWN128" s="243"/>
      <c r="TWO128" s="244"/>
      <c r="TWP128" s="244"/>
      <c r="TWQ128" s="244"/>
      <c r="TWR128" s="244"/>
      <c r="TWS128" s="244"/>
      <c r="TWT128" s="201"/>
      <c r="TWU128" s="210"/>
      <c r="TWV128" s="15"/>
      <c r="TWW128" s="15"/>
      <c r="TWX128" s="15"/>
      <c r="TWY128" s="15"/>
      <c r="TWZ128" s="15"/>
      <c r="TXA128" s="15"/>
      <c r="TXB128" s="15"/>
      <c r="TXC128" s="15"/>
      <c r="TXD128" s="15"/>
      <c r="TXE128" s="15"/>
      <c r="TXF128" s="19"/>
      <c r="TXG128" s="15"/>
      <c r="TXH128" s="15"/>
      <c r="TXI128" s="15"/>
      <c r="TXJ128" s="15"/>
      <c r="TXK128" s="15"/>
      <c r="TXL128" s="15"/>
      <c r="TXM128" s="19"/>
      <c r="TXN128" s="59"/>
      <c r="TXO128" s="59"/>
      <c r="TXP128" s="52"/>
      <c r="TXQ128" s="52"/>
      <c r="TXR128" s="52"/>
      <c r="TXS128" s="52"/>
      <c r="TXT128" s="52"/>
      <c r="TXU128" s="59"/>
      <c r="TXV128" s="59"/>
      <c r="TXW128" s="59"/>
      <c r="TXX128" s="59"/>
      <c r="TXY128" s="60"/>
      <c r="TXZ128" s="278"/>
      <c r="TYA128" s="243"/>
      <c r="TYB128" s="244"/>
      <c r="TYC128" s="244"/>
      <c r="TYD128" s="244"/>
      <c r="TYE128" s="244"/>
      <c r="TYF128" s="244"/>
      <c r="TYG128" s="201"/>
      <c r="TYH128" s="210"/>
      <c r="TYI128" s="15"/>
      <c r="TYJ128" s="15"/>
      <c r="TYK128" s="15"/>
      <c r="TYL128" s="15"/>
      <c r="TYM128" s="15"/>
      <c r="TYN128" s="15"/>
      <c r="TYO128" s="15"/>
      <c r="TYP128" s="15"/>
      <c r="TYQ128" s="15"/>
      <c r="TYR128" s="15"/>
      <c r="TYS128" s="19"/>
      <c r="TYT128" s="15"/>
      <c r="TYU128" s="15"/>
      <c r="TYV128" s="15"/>
      <c r="TYW128" s="15"/>
      <c r="TYX128" s="15"/>
      <c r="TYY128" s="15"/>
      <c r="TYZ128" s="19"/>
      <c r="TZA128" s="59"/>
      <c r="TZB128" s="59"/>
      <c r="TZC128" s="52"/>
      <c r="TZD128" s="52"/>
      <c r="TZE128" s="52"/>
      <c r="TZF128" s="52"/>
      <c r="TZG128" s="52"/>
      <c r="TZH128" s="59"/>
      <c r="TZI128" s="59"/>
      <c r="TZJ128" s="59"/>
      <c r="TZK128" s="59"/>
      <c r="TZL128" s="60"/>
      <c r="TZM128" s="278"/>
      <c r="TZN128" s="243"/>
      <c r="TZO128" s="244"/>
      <c r="TZP128" s="244"/>
      <c r="TZQ128" s="244"/>
      <c r="TZR128" s="244"/>
      <c r="TZS128" s="244"/>
      <c r="TZT128" s="201"/>
      <c r="TZU128" s="210"/>
      <c r="TZV128" s="15"/>
      <c r="TZW128" s="15"/>
      <c r="TZX128" s="15"/>
      <c r="TZY128" s="15"/>
      <c r="TZZ128" s="15"/>
      <c r="UAA128" s="15"/>
      <c r="UAB128" s="15"/>
      <c r="UAC128" s="15"/>
      <c r="UAD128" s="15"/>
      <c r="UAE128" s="15"/>
      <c r="UAF128" s="19"/>
      <c r="UAG128" s="15"/>
      <c r="UAH128" s="15"/>
      <c r="UAI128" s="15"/>
      <c r="UAJ128" s="15"/>
      <c r="UAK128" s="15"/>
      <c r="UAL128" s="15"/>
      <c r="UAM128" s="19"/>
      <c r="UAN128" s="59"/>
      <c r="UAO128" s="59"/>
      <c r="UAP128" s="52"/>
      <c r="UAQ128" s="52"/>
      <c r="UAR128" s="52"/>
      <c r="UAS128" s="52"/>
      <c r="UAT128" s="52"/>
      <c r="UAU128" s="59"/>
      <c r="UAV128" s="59"/>
      <c r="UAW128" s="59"/>
      <c r="UAX128" s="59"/>
      <c r="UAY128" s="60"/>
      <c r="UAZ128" s="278"/>
      <c r="UBA128" s="243"/>
      <c r="UBB128" s="244"/>
      <c r="UBC128" s="244"/>
      <c r="UBD128" s="244"/>
      <c r="UBE128" s="244"/>
      <c r="UBF128" s="244"/>
      <c r="UBG128" s="201"/>
      <c r="UBH128" s="210"/>
      <c r="UBI128" s="15"/>
      <c r="UBJ128" s="15"/>
      <c r="UBK128" s="15"/>
      <c r="UBL128" s="15"/>
      <c r="UBM128" s="15"/>
      <c r="UBN128" s="15"/>
      <c r="UBO128" s="15"/>
      <c r="UBP128" s="15"/>
      <c r="UBQ128" s="15"/>
      <c r="UBR128" s="15"/>
      <c r="UBS128" s="19"/>
      <c r="UBT128" s="15"/>
      <c r="UBU128" s="15"/>
      <c r="UBV128" s="15"/>
      <c r="UBW128" s="15"/>
      <c r="UBX128" s="15"/>
      <c r="UBY128" s="15"/>
      <c r="UBZ128" s="19"/>
      <c r="UCA128" s="59"/>
      <c r="UCB128" s="59"/>
      <c r="UCC128" s="52"/>
      <c r="UCD128" s="52"/>
      <c r="UCE128" s="52"/>
      <c r="UCF128" s="52"/>
      <c r="UCG128" s="52"/>
      <c r="UCH128" s="59"/>
      <c r="UCI128" s="59"/>
      <c r="UCJ128" s="59"/>
      <c r="UCK128" s="59"/>
      <c r="UCL128" s="60"/>
      <c r="UCM128" s="278"/>
      <c r="UCN128" s="243"/>
      <c r="UCO128" s="244"/>
      <c r="UCP128" s="244"/>
      <c r="UCQ128" s="244"/>
      <c r="UCR128" s="244"/>
      <c r="UCS128" s="244"/>
      <c r="UCT128" s="201"/>
      <c r="UCU128" s="210"/>
      <c r="UCV128" s="15"/>
      <c r="UCW128" s="15"/>
      <c r="UCX128" s="15"/>
      <c r="UCY128" s="15"/>
      <c r="UCZ128" s="15"/>
      <c r="UDA128" s="15"/>
      <c r="UDB128" s="15"/>
      <c r="UDC128" s="15"/>
      <c r="UDD128" s="15"/>
      <c r="UDE128" s="15"/>
      <c r="UDF128" s="19"/>
      <c r="UDG128" s="15"/>
      <c r="UDH128" s="15"/>
      <c r="UDI128" s="15"/>
      <c r="UDJ128" s="15"/>
      <c r="UDK128" s="15"/>
      <c r="UDL128" s="15"/>
      <c r="UDM128" s="19"/>
      <c r="UDN128" s="59"/>
      <c r="UDO128" s="59"/>
      <c r="UDP128" s="52"/>
      <c r="UDQ128" s="52"/>
      <c r="UDR128" s="52"/>
      <c r="UDS128" s="52"/>
      <c r="UDT128" s="52"/>
      <c r="UDU128" s="59"/>
      <c r="UDV128" s="59"/>
      <c r="UDW128" s="59"/>
      <c r="UDX128" s="59"/>
      <c r="UDY128" s="60"/>
      <c r="UDZ128" s="278"/>
      <c r="UEA128" s="243"/>
      <c r="UEB128" s="244"/>
      <c r="UEC128" s="244"/>
      <c r="UED128" s="244"/>
      <c r="UEE128" s="244"/>
      <c r="UEF128" s="244"/>
      <c r="UEG128" s="201"/>
      <c r="UEH128" s="210"/>
      <c r="UEI128" s="15"/>
      <c r="UEJ128" s="15"/>
      <c r="UEK128" s="15"/>
      <c r="UEL128" s="15"/>
      <c r="UEM128" s="15"/>
      <c r="UEN128" s="15"/>
      <c r="UEO128" s="15"/>
      <c r="UEP128" s="15"/>
      <c r="UEQ128" s="15"/>
      <c r="UER128" s="15"/>
      <c r="UES128" s="19"/>
      <c r="UET128" s="15"/>
      <c r="UEU128" s="15"/>
      <c r="UEV128" s="15"/>
      <c r="UEW128" s="15"/>
      <c r="UEX128" s="15"/>
      <c r="UEY128" s="15"/>
      <c r="UEZ128" s="19"/>
      <c r="UFA128" s="59"/>
      <c r="UFB128" s="59"/>
      <c r="UFC128" s="52"/>
      <c r="UFD128" s="52"/>
      <c r="UFE128" s="52"/>
      <c r="UFF128" s="52"/>
      <c r="UFG128" s="52"/>
      <c r="UFH128" s="59"/>
      <c r="UFI128" s="59"/>
      <c r="UFJ128" s="59"/>
      <c r="UFK128" s="59"/>
      <c r="UFL128" s="60"/>
      <c r="UFM128" s="278"/>
      <c r="UFN128" s="243"/>
      <c r="UFO128" s="244"/>
      <c r="UFP128" s="244"/>
      <c r="UFQ128" s="244"/>
      <c r="UFR128" s="244"/>
      <c r="UFS128" s="244"/>
      <c r="UFT128" s="201"/>
      <c r="UFU128" s="210"/>
      <c r="UFV128" s="15"/>
      <c r="UFW128" s="15"/>
      <c r="UFX128" s="15"/>
      <c r="UFY128" s="15"/>
      <c r="UFZ128" s="15"/>
      <c r="UGA128" s="15"/>
      <c r="UGB128" s="15"/>
      <c r="UGC128" s="15"/>
      <c r="UGD128" s="15"/>
      <c r="UGE128" s="15"/>
      <c r="UGF128" s="19"/>
      <c r="UGG128" s="15"/>
      <c r="UGH128" s="15"/>
      <c r="UGI128" s="15"/>
      <c r="UGJ128" s="15"/>
      <c r="UGK128" s="15"/>
      <c r="UGL128" s="15"/>
      <c r="UGM128" s="19"/>
      <c r="UGN128" s="59"/>
      <c r="UGO128" s="59"/>
      <c r="UGP128" s="52"/>
      <c r="UGQ128" s="52"/>
      <c r="UGR128" s="52"/>
      <c r="UGS128" s="52"/>
      <c r="UGT128" s="52"/>
      <c r="UGU128" s="59"/>
      <c r="UGV128" s="59"/>
      <c r="UGW128" s="59"/>
      <c r="UGX128" s="59"/>
      <c r="UGY128" s="60"/>
      <c r="UGZ128" s="278"/>
      <c r="UHA128" s="243"/>
      <c r="UHB128" s="244"/>
      <c r="UHC128" s="244"/>
      <c r="UHD128" s="244"/>
      <c r="UHE128" s="244"/>
      <c r="UHF128" s="244"/>
      <c r="UHG128" s="201"/>
      <c r="UHH128" s="210"/>
      <c r="UHI128" s="15"/>
      <c r="UHJ128" s="15"/>
      <c r="UHK128" s="15"/>
      <c r="UHL128" s="15"/>
      <c r="UHM128" s="15"/>
      <c r="UHN128" s="15"/>
      <c r="UHO128" s="15"/>
      <c r="UHP128" s="15"/>
      <c r="UHQ128" s="15"/>
      <c r="UHR128" s="15"/>
      <c r="UHS128" s="19"/>
      <c r="UHT128" s="15"/>
      <c r="UHU128" s="15"/>
      <c r="UHV128" s="15"/>
      <c r="UHW128" s="15"/>
      <c r="UHX128" s="15"/>
      <c r="UHY128" s="15"/>
      <c r="UHZ128" s="19"/>
      <c r="UIA128" s="59"/>
      <c r="UIB128" s="59"/>
      <c r="UIC128" s="52"/>
      <c r="UID128" s="52"/>
      <c r="UIE128" s="52"/>
      <c r="UIF128" s="52"/>
      <c r="UIG128" s="52"/>
      <c r="UIH128" s="59"/>
      <c r="UII128" s="59"/>
      <c r="UIJ128" s="59"/>
      <c r="UIK128" s="59"/>
      <c r="UIL128" s="60"/>
      <c r="UIM128" s="278"/>
      <c r="UIN128" s="243"/>
      <c r="UIO128" s="244"/>
      <c r="UIP128" s="244"/>
      <c r="UIQ128" s="244"/>
      <c r="UIR128" s="244"/>
      <c r="UIS128" s="244"/>
      <c r="UIT128" s="201"/>
      <c r="UIU128" s="210"/>
      <c r="UIV128" s="15"/>
      <c r="UIW128" s="15"/>
      <c r="UIX128" s="15"/>
      <c r="UIY128" s="15"/>
      <c r="UIZ128" s="15"/>
      <c r="UJA128" s="15"/>
      <c r="UJB128" s="15"/>
      <c r="UJC128" s="15"/>
      <c r="UJD128" s="15"/>
      <c r="UJE128" s="15"/>
      <c r="UJF128" s="19"/>
      <c r="UJG128" s="15"/>
      <c r="UJH128" s="15"/>
      <c r="UJI128" s="15"/>
      <c r="UJJ128" s="15"/>
      <c r="UJK128" s="15"/>
      <c r="UJL128" s="15"/>
      <c r="UJM128" s="19"/>
      <c r="UJN128" s="59"/>
      <c r="UJO128" s="59"/>
      <c r="UJP128" s="52"/>
      <c r="UJQ128" s="52"/>
      <c r="UJR128" s="52"/>
      <c r="UJS128" s="52"/>
      <c r="UJT128" s="52"/>
      <c r="UJU128" s="59"/>
      <c r="UJV128" s="59"/>
      <c r="UJW128" s="59"/>
      <c r="UJX128" s="59"/>
      <c r="UJY128" s="60"/>
      <c r="UJZ128" s="278"/>
      <c r="UKA128" s="243"/>
      <c r="UKB128" s="244"/>
      <c r="UKC128" s="244"/>
      <c r="UKD128" s="244"/>
      <c r="UKE128" s="244"/>
      <c r="UKF128" s="244"/>
      <c r="UKG128" s="201"/>
      <c r="UKH128" s="210"/>
      <c r="UKI128" s="15"/>
      <c r="UKJ128" s="15"/>
      <c r="UKK128" s="15"/>
      <c r="UKL128" s="15"/>
      <c r="UKM128" s="15"/>
      <c r="UKN128" s="15"/>
      <c r="UKO128" s="15"/>
      <c r="UKP128" s="15"/>
      <c r="UKQ128" s="15"/>
      <c r="UKR128" s="15"/>
      <c r="UKS128" s="19"/>
      <c r="UKT128" s="15"/>
      <c r="UKU128" s="15"/>
      <c r="UKV128" s="15"/>
      <c r="UKW128" s="15"/>
      <c r="UKX128" s="15"/>
      <c r="UKY128" s="15"/>
      <c r="UKZ128" s="19"/>
      <c r="ULA128" s="59"/>
      <c r="ULB128" s="59"/>
      <c r="ULC128" s="52"/>
      <c r="ULD128" s="52"/>
      <c r="ULE128" s="52"/>
      <c r="ULF128" s="52"/>
      <c r="ULG128" s="52"/>
      <c r="ULH128" s="59"/>
      <c r="ULI128" s="59"/>
      <c r="ULJ128" s="59"/>
      <c r="ULK128" s="59"/>
      <c r="ULL128" s="60"/>
      <c r="ULM128" s="278"/>
      <c r="ULN128" s="243"/>
      <c r="ULO128" s="244"/>
      <c r="ULP128" s="244"/>
      <c r="ULQ128" s="244"/>
      <c r="ULR128" s="244"/>
      <c r="ULS128" s="244"/>
      <c r="ULT128" s="201"/>
      <c r="ULU128" s="210"/>
      <c r="ULV128" s="15"/>
      <c r="ULW128" s="15"/>
      <c r="ULX128" s="15"/>
      <c r="ULY128" s="15"/>
      <c r="ULZ128" s="15"/>
      <c r="UMA128" s="15"/>
      <c r="UMB128" s="15"/>
      <c r="UMC128" s="15"/>
      <c r="UMD128" s="15"/>
      <c r="UME128" s="15"/>
      <c r="UMF128" s="19"/>
      <c r="UMG128" s="15"/>
      <c r="UMH128" s="15"/>
      <c r="UMI128" s="15"/>
      <c r="UMJ128" s="15"/>
      <c r="UMK128" s="15"/>
      <c r="UML128" s="15"/>
      <c r="UMM128" s="19"/>
      <c r="UMN128" s="59"/>
      <c r="UMO128" s="59"/>
      <c r="UMP128" s="52"/>
      <c r="UMQ128" s="52"/>
      <c r="UMR128" s="52"/>
      <c r="UMS128" s="52"/>
      <c r="UMT128" s="52"/>
      <c r="UMU128" s="59"/>
      <c r="UMV128" s="59"/>
      <c r="UMW128" s="59"/>
      <c r="UMX128" s="59"/>
      <c r="UMY128" s="60"/>
      <c r="UMZ128" s="278"/>
      <c r="UNA128" s="243"/>
      <c r="UNB128" s="244"/>
      <c r="UNC128" s="244"/>
      <c r="UND128" s="244"/>
      <c r="UNE128" s="244"/>
      <c r="UNF128" s="244"/>
      <c r="UNG128" s="201"/>
      <c r="UNH128" s="210"/>
      <c r="UNI128" s="15"/>
      <c r="UNJ128" s="15"/>
      <c r="UNK128" s="15"/>
      <c r="UNL128" s="15"/>
      <c r="UNM128" s="15"/>
      <c r="UNN128" s="15"/>
      <c r="UNO128" s="15"/>
      <c r="UNP128" s="15"/>
      <c r="UNQ128" s="15"/>
      <c r="UNR128" s="15"/>
      <c r="UNS128" s="19"/>
      <c r="UNT128" s="15"/>
      <c r="UNU128" s="15"/>
      <c r="UNV128" s="15"/>
      <c r="UNW128" s="15"/>
      <c r="UNX128" s="15"/>
      <c r="UNY128" s="15"/>
      <c r="UNZ128" s="19"/>
      <c r="UOA128" s="59"/>
      <c r="UOB128" s="59"/>
      <c r="UOC128" s="52"/>
      <c r="UOD128" s="52"/>
      <c r="UOE128" s="52"/>
      <c r="UOF128" s="52"/>
      <c r="UOG128" s="52"/>
      <c r="UOH128" s="59"/>
      <c r="UOI128" s="59"/>
      <c r="UOJ128" s="59"/>
      <c r="UOK128" s="59"/>
      <c r="UOL128" s="60"/>
      <c r="UOM128" s="278"/>
      <c r="UON128" s="243"/>
      <c r="UOO128" s="244"/>
      <c r="UOP128" s="244"/>
      <c r="UOQ128" s="244"/>
      <c r="UOR128" s="244"/>
      <c r="UOS128" s="244"/>
      <c r="UOT128" s="201"/>
      <c r="UOU128" s="210"/>
      <c r="UOV128" s="15"/>
      <c r="UOW128" s="15"/>
      <c r="UOX128" s="15"/>
      <c r="UOY128" s="15"/>
      <c r="UOZ128" s="15"/>
      <c r="UPA128" s="15"/>
      <c r="UPB128" s="15"/>
      <c r="UPC128" s="15"/>
      <c r="UPD128" s="15"/>
      <c r="UPE128" s="15"/>
      <c r="UPF128" s="19"/>
      <c r="UPG128" s="15"/>
      <c r="UPH128" s="15"/>
      <c r="UPI128" s="15"/>
      <c r="UPJ128" s="15"/>
      <c r="UPK128" s="15"/>
      <c r="UPL128" s="15"/>
      <c r="UPM128" s="19"/>
      <c r="UPN128" s="59"/>
      <c r="UPO128" s="59"/>
      <c r="UPP128" s="52"/>
      <c r="UPQ128" s="52"/>
      <c r="UPR128" s="52"/>
      <c r="UPS128" s="52"/>
      <c r="UPT128" s="52"/>
      <c r="UPU128" s="59"/>
      <c r="UPV128" s="59"/>
      <c r="UPW128" s="59"/>
      <c r="UPX128" s="59"/>
      <c r="UPY128" s="60"/>
      <c r="UPZ128" s="278"/>
      <c r="UQA128" s="243"/>
      <c r="UQB128" s="244"/>
      <c r="UQC128" s="244"/>
      <c r="UQD128" s="244"/>
      <c r="UQE128" s="244"/>
      <c r="UQF128" s="244"/>
      <c r="UQG128" s="201"/>
      <c r="UQH128" s="210"/>
      <c r="UQI128" s="15"/>
      <c r="UQJ128" s="15"/>
      <c r="UQK128" s="15"/>
      <c r="UQL128" s="15"/>
      <c r="UQM128" s="15"/>
      <c r="UQN128" s="15"/>
      <c r="UQO128" s="15"/>
      <c r="UQP128" s="15"/>
      <c r="UQQ128" s="15"/>
      <c r="UQR128" s="15"/>
      <c r="UQS128" s="19"/>
      <c r="UQT128" s="15"/>
      <c r="UQU128" s="15"/>
      <c r="UQV128" s="15"/>
      <c r="UQW128" s="15"/>
      <c r="UQX128" s="15"/>
      <c r="UQY128" s="15"/>
      <c r="UQZ128" s="19"/>
      <c r="URA128" s="59"/>
      <c r="URB128" s="59"/>
      <c r="URC128" s="52"/>
      <c r="URD128" s="52"/>
      <c r="URE128" s="52"/>
      <c r="URF128" s="52"/>
      <c r="URG128" s="52"/>
      <c r="URH128" s="59"/>
      <c r="URI128" s="59"/>
      <c r="URJ128" s="59"/>
      <c r="URK128" s="59"/>
      <c r="URL128" s="60"/>
      <c r="URM128" s="278"/>
      <c r="URN128" s="243"/>
      <c r="URO128" s="244"/>
      <c r="URP128" s="244"/>
      <c r="URQ128" s="244"/>
      <c r="URR128" s="244"/>
      <c r="URS128" s="244"/>
      <c r="URT128" s="201"/>
      <c r="URU128" s="210"/>
      <c r="URV128" s="15"/>
      <c r="URW128" s="15"/>
      <c r="URX128" s="15"/>
      <c r="URY128" s="15"/>
      <c r="URZ128" s="15"/>
      <c r="USA128" s="15"/>
      <c r="USB128" s="15"/>
      <c r="USC128" s="15"/>
      <c r="USD128" s="15"/>
      <c r="USE128" s="15"/>
      <c r="USF128" s="19"/>
      <c r="USG128" s="15"/>
      <c r="USH128" s="15"/>
      <c r="USI128" s="15"/>
      <c r="USJ128" s="15"/>
      <c r="USK128" s="15"/>
      <c r="USL128" s="15"/>
      <c r="USM128" s="19"/>
      <c r="USN128" s="59"/>
      <c r="USO128" s="59"/>
      <c r="USP128" s="52"/>
      <c r="USQ128" s="52"/>
      <c r="USR128" s="52"/>
      <c r="USS128" s="52"/>
      <c r="UST128" s="52"/>
      <c r="USU128" s="59"/>
      <c r="USV128" s="59"/>
      <c r="USW128" s="59"/>
      <c r="USX128" s="59"/>
      <c r="USY128" s="60"/>
      <c r="USZ128" s="278"/>
      <c r="UTA128" s="243"/>
      <c r="UTB128" s="244"/>
      <c r="UTC128" s="244"/>
      <c r="UTD128" s="244"/>
      <c r="UTE128" s="244"/>
      <c r="UTF128" s="244"/>
      <c r="UTG128" s="201"/>
      <c r="UTH128" s="210"/>
      <c r="UTI128" s="15"/>
      <c r="UTJ128" s="15"/>
      <c r="UTK128" s="15"/>
      <c r="UTL128" s="15"/>
      <c r="UTM128" s="15"/>
      <c r="UTN128" s="15"/>
      <c r="UTO128" s="15"/>
      <c r="UTP128" s="15"/>
      <c r="UTQ128" s="15"/>
      <c r="UTR128" s="15"/>
      <c r="UTS128" s="19"/>
      <c r="UTT128" s="15"/>
      <c r="UTU128" s="15"/>
      <c r="UTV128" s="15"/>
      <c r="UTW128" s="15"/>
      <c r="UTX128" s="15"/>
      <c r="UTY128" s="15"/>
      <c r="UTZ128" s="19"/>
      <c r="UUA128" s="59"/>
      <c r="UUB128" s="59"/>
      <c r="UUC128" s="52"/>
      <c r="UUD128" s="52"/>
      <c r="UUE128" s="52"/>
      <c r="UUF128" s="52"/>
      <c r="UUG128" s="52"/>
      <c r="UUH128" s="59"/>
      <c r="UUI128" s="59"/>
      <c r="UUJ128" s="59"/>
      <c r="UUK128" s="59"/>
      <c r="UUL128" s="60"/>
      <c r="UUM128" s="278"/>
      <c r="UUN128" s="243"/>
      <c r="UUO128" s="244"/>
      <c r="UUP128" s="244"/>
      <c r="UUQ128" s="244"/>
      <c r="UUR128" s="244"/>
      <c r="UUS128" s="244"/>
      <c r="UUT128" s="201"/>
      <c r="UUU128" s="210"/>
      <c r="UUV128" s="15"/>
      <c r="UUW128" s="15"/>
      <c r="UUX128" s="15"/>
      <c r="UUY128" s="15"/>
      <c r="UUZ128" s="15"/>
      <c r="UVA128" s="15"/>
      <c r="UVB128" s="15"/>
      <c r="UVC128" s="15"/>
      <c r="UVD128" s="15"/>
      <c r="UVE128" s="15"/>
      <c r="UVF128" s="19"/>
      <c r="UVG128" s="15"/>
      <c r="UVH128" s="15"/>
      <c r="UVI128" s="15"/>
      <c r="UVJ128" s="15"/>
      <c r="UVK128" s="15"/>
      <c r="UVL128" s="15"/>
      <c r="UVM128" s="19"/>
      <c r="UVN128" s="59"/>
      <c r="UVO128" s="59"/>
      <c r="UVP128" s="52"/>
      <c r="UVQ128" s="52"/>
      <c r="UVR128" s="52"/>
      <c r="UVS128" s="52"/>
      <c r="UVT128" s="52"/>
      <c r="UVU128" s="59"/>
      <c r="UVV128" s="59"/>
      <c r="UVW128" s="59"/>
      <c r="UVX128" s="59"/>
      <c r="UVY128" s="60"/>
      <c r="UVZ128" s="278"/>
      <c r="UWA128" s="243"/>
      <c r="UWB128" s="244"/>
      <c r="UWC128" s="244"/>
      <c r="UWD128" s="244"/>
      <c r="UWE128" s="244"/>
      <c r="UWF128" s="244"/>
      <c r="UWG128" s="201"/>
      <c r="UWH128" s="210"/>
      <c r="UWI128" s="15"/>
      <c r="UWJ128" s="15"/>
      <c r="UWK128" s="15"/>
      <c r="UWL128" s="15"/>
      <c r="UWM128" s="15"/>
      <c r="UWN128" s="15"/>
      <c r="UWO128" s="15"/>
      <c r="UWP128" s="15"/>
      <c r="UWQ128" s="15"/>
      <c r="UWR128" s="15"/>
      <c r="UWS128" s="19"/>
      <c r="UWT128" s="15"/>
      <c r="UWU128" s="15"/>
      <c r="UWV128" s="15"/>
      <c r="UWW128" s="15"/>
      <c r="UWX128" s="15"/>
      <c r="UWY128" s="15"/>
      <c r="UWZ128" s="19"/>
      <c r="UXA128" s="59"/>
      <c r="UXB128" s="59"/>
      <c r="UXC128" s="52"/>
      <c r="UXD128" s="52"/>
      <c r="UXE128" s="52"/>
      <c r="UXF128" s="52"/>
      <c r="UXG128" s="52"/>
      <c r="UXH128" s="59"/>
      <c r="UXI128" s="59"/>
      <c r="UXJ128" s="59"/>
      <c r="UXK128" s="59"/>
      <c r="UXL128" s="60"/>
      <c r="UXM128" s="278"/>
      <c r="UXN128" s="243"/>
      <c r="UXO128" s="244"/>
      <c r="UXP128" s="244"/>
      <c r="UXQ128" s="244"/>
      <c r="UXR128" s="244"/>
      <c r="UXS128" s="244"/>
      <c r="UXT128" s="201"/>
      <c r="UXU128" s="210"/>
      <c r="UXV128" s="15"/>
      <c r="UXW128" s="15"/>
      <c r="UXX128" s="15"/>
      <c r="UXY128" s="15"/>
      <c r="UXZ128" s="15"/>
      <c r="UYA128" s="15"/>
      <c r="UYB128" s="15"/>
      <c r="UYC128" s="15"/>
      <c r="UYD128" s="15"/>
      <c r="UYE128" s="15"/>
      <c r="UYF128" s="19"/>
      <c r="UYG128" s="15"/>
      <c r="UYH128" s="15"/>
      <c r="UYI128" s="15"/>
      <c r="UYJ128" s="15"/>
      <c r="UYK128" s="15"/>
      <c r="UYL128" s="15"/>
      <c r="UYM128" s="19"/>
      <c r="UYN128" s="59"/>
      <c r="UYO128" s="59"/>
      <c r="UYP128" s="52"/>
      <c r="UYQ128" s="52"/>
      <c r="UYR128" s="52"/>
      <c r="UYS128" s="52"/>
      <c r="UYT128" s="52"/>
      <c r="UYU128" s="59"/>
      <c r="UYV128" s="59"/>
      <c r="UYW128" s="59"/>
      <c r="UYX128" s="59"/>
      <c r="UYY128" s="60"/>
      <c r="UYZ128" s="278"/>
      <c r="UZA128" s="243"/>
      <c r="UZB128" s="244"/>
      <c r="UZC128" s="244"/>
      <c r="UZD128" s="244"/>
      <c r="UZE128" s="244"/>
      <c r="UZF128" s="244"/>
      <c r="UZG128" s="201"/>
      <c r="UZH128" s="210"/>
      <c r="UZI128" s="15"/>
      <c r="UZJ128" s="15"/>
      <c r="UZK128" s="15"/>
      <c r="UZL128" s="15"/>
      <c r="UZM128" s="15"/>
      <c r="UZN128" s="15"/>
      <c r="UZO128" s="15"/>
      <c r="UZP128" s="15"/>
      <c r="UZQ128" s="15"/>
      <c r="UZR128" s="15"/>
      <c r="UZS128" s="19"/>
      <c r="UZT128" s="15"/>
      <c r="UZU128" s="15"/>
      <c r="UZV128" s="15"/>
      <c r="UZW128" s="15"/>
      <c r="UZX128" s="15"/>
      <c r="UZY128" s="15"/>
      <c r="UZZ128" s="19"/>
      <c r="VAA128" s="59"/>
      <c r="VAB128" s="59"/>
      <c r="VAC128" s="52"/>
      <c r="VAD128" s="52"/>
      <c r="VAE128" s="52"/>
      <c r="VAF128" s="52"/>
      <c r="VAG128" s="52"/>
      <c r="VAH128" s="59"/>
      <c r="VAI128" s="59"/>
      <c r="VAJ128" s="59"/>
      <c r="VAK128" s="59"/>
      <c r="VAL128" s="60"/>
      <c r="VAM128" s="278"/>
      <c r="VAN128" s="243"/>
      <c r="VAO128" s="244"/>
      <c r="VAP128" s="244"/>
      <c r="VAQ128" s="244"/>
      <c r="VAR128" s="244"/>
      <c r="VAS128" s="244"/>
      <c r="VAT128" s="201"/>
      <c r="VAU128" s="210"/>
      <c r="VAV128" s="15"/>
      <c r="VAW128" s="15"/>
      <c r="VAX128" s="15"/>
      <c r="VAY128" s="15"/>
      <c r="VAZ128" s="15"/>
      <c r="VBA128" s="15"/>
      <c r="VBB128" s="15"/>
      <c r="VBC128" s="15"/>
      <c r="VBD128" s="15"/>
      <c r="VBE128" s="15"/>
      <c r="VBF128" s="19"/>
      <c r="VBG128" s="15"/>
      <c r="VBH128" s="15"/>
      <c r="VBI128" s="15"/>
      <c r="VBJ128" s="15"/>
      <c r="VBK128" s="15"/>
      <c r="VBL128" s="15"/>
      <c r="VBM128" s="19"/>
      <c r="VBN128" s="59"/>
      <c r="VBO128" s="59"/>
      <c r="VBP128" s="52"/>
      <c r="VBQ128" s="52"/>
      <c r="VBR128" s="52"/>
      <c r="VBS128" s="52"/>
      <c r="VBT128" s="52"/>
      <c r="VBU128" s="59"/>
      <c r="VBV128" s="59"/>
      <c r="VBW128" s="59"/>
      <c r="VBX128" s="59"/>
      <c r="VBY128" s="60"/>
      <c r="VBZ128" s="278"/>
      <c r="VCA128" s="243"/>
      <c r="VCB128" s="244"/>
      <c r="VCC128" s="244"/>
      <c r="VCD128" s="244"/>
      <c r="VCE128" s="244"/>
      <c r="VCF128" s="244"/>
      <c r="VCG128" s="201"/>
      <c r="VCH128" s="210"/>
      <c r="VCI128" s="15"/>
      <c r="VCJ128" s="15"/>
      <c r="VCK128" s="15"/>
      <c r="VCL128" s="15"/>
      <c r="VCM128" s="15"/>
      <c r="VCN128" s="15"/>
      <c r="VCO128" s="15"/>
      <c r="VCP128" s="15"/>
      <c r="VCQ128" s="15"/>
      <c r="VCR128" s="15"/>
      <c r="VCS128" s="19"/>
      <c r="VCT128" s="15"/>
      <c r="VCU128" s="15"/>
      <c r="VCV128" s="15"/>
      <c r="VCW128" s="15"/>
      <c r="VCX128" s="15"/>
      <c r="VCY128" s="15"/>
      <c r="VCZ128" s="19"/>
      <c r="VDA128" s="59"/>
      <c r="VDB128" s="59"/>
      <c r="VDC128" s="52"/>
      <c r="VDD128" s="52"/>
      <c r="VDE128" s="52"/>
      <c r="VDF128" s="52"/>
      <c r="VDG128" s="52"/>
      <c r="VDH128" s="59"/>
      <c r="VDI128" s="59"/>
      <c r="VDJ128" s="59"/>
      <c r="VDK128" s="59"/>
      <c r="VDL128" s="60"/>
      <c r="VDM128" s="278"/>
      <c r="VDN128" s="243"/>
      <c r="VDO128" s="244"/>
      <c r="VDP128" s="244"/>
      <c r="VDQ128" s="244"/>
      <c r="VDR128" s="244"/>
      <c r="VDS128" s="244"/>
      <c r="VDT128" s="201"/>
      <c r="VDU128" s="210"/>
      <c r="VDV128" s="15"/>
      <c r="VDW128" s="15"/>
      <c r="VDX128" s="15"/>
      <c r="VDY128" s="15"/>
      <c r="VDZ128" s="15"/>
      <c r="VEA128" s="15"/>
      <c r="VEB128" s="15"/>
      <c r="VEC128" s="15"/>
      <c r="VED128" s="15"/>
      <c r="VEE128" s="15"/>
      <c r="VEF128" s="19"/>
      <c r="VEG128" s="15"/>
      <c r="VEH128" s="15"/>
      <c r="VEI128" s="15"/>
      <c r="VEJ128" s="15"/>
      <c r="VEK128" s="15"/>
      <c r="VEL128" s="15"/>
      <c r="VEM128" s="19"/>
      <c r="VEN128" s="59"/>
      <c r="VEO128" s="59"/>
      <c r="VEP128" s="52"/>
      <c r="VEQ128" s="52"/>
      <c r="VER128" s="52"/>
      <c r="VES128" s="52"/>
      <c r="VET128" s="52"/>
      <c r="VEU128" s="59"/>
      <c r="VEV128" s="59"/>
      <c r="VEW128" s="59"/>
      <c r="VEX128" s="59"/>
      <c r="VEY128" s="60"/>
      <c r="VEZ128" s="278"/>
      <c r="VFA128" s="243"/>
      <c r="VFB128" s="244"/>
      <c r="VFC128" s="244"/>
      <c r="VFD128" s="244"/>
      <c r="VFE128" s="244"/>
      <c r="VFF128" s="244"/>
      <c r="VFG128" s="201"/>
      <c r="VFH128" s="210"/>
      <c r="VFI128" s="15"/>
      <c r="VFJ128" s="15"/>
      <c r="VFK128" s="15"/>
      <c r="VFL128" s="15"/>
      <c r="VFM128" s="15"/>
      <c r="VFN128" s="15"/>
      <c r="VFO128" s="15"/>
      <c r="VFP128" s="15"/>
      <c r="VFQ128" s="15"/>
      <c r="VFR128" s="15"/>
      <c r="VFS128" s="19"/>
      <c r="VFT128" s="15"/>
      <c r="VFU128" s="15"/>
      <c r="VFV128" s="15"/>
      <c r="VFW128" s="15"/>
      <c r="VFX128" s="15"/>
      <c r="VFY128" s="15"/>
      <c r="VFZ128" s="19"/>
      <c r="VGA128" s="59"/>
      <c r="VGB128" s="59"/>
      <c r="VGC128" s="52"/>
      <c r="VGD128" s="52"/>
      <c r="VGE128" s="52"/>
      <c r="VGF128" s="52"/>
      <c r="VGG128" s="52"/>
      <c r="VGH128" s="59"/>
      <c r="VGI128" s="59"/>
      <c r="VGJ128" s="59"/>
      <c r="VGK128" s="59"/>
      <c r="VGL128" s="60"/>
      <c r="VGM128" s="278"/>
      <c r="VGN128" s="243"/>
      <c r="VGO128" s="244"/>
      <c r="VGP128" s="244"/>
      <c r="VGQ128" s="244"/>
      <c r="VGR128" s="244"/>
      <c r="VGS128" s="244"/>
      <c r="VGT128" s="201"/>
      <c r="VGU128" s="210"/>
      <c r="VGV128" s="15"/>
      <c r="VGW128" s="15"/>
      <c r="VGX128" s="15"/>
      <c r="VGY128" s="15"/>
      <c r="VGZ128" s="15"/>
      <c r="VHA128" s="15"/>
      <c r="VHB128" s="15"/>
      <c r="VHC128" s="15"/>
      <c r="VHD128" s="15"/>
      <c r="VHE128" s="15"/>
      <c r="VHF128" s="19"/>
      <c r="VHG128" s="15"/>
      <c r="VHH128" s="15"/>
      <c r="VHI128" s="15"/>
      <c r="VHJ128" s="15"/>
      <c r="VHK128" s="15"/>
      <c r="VHL128" s="15"/>
      <c r="VHM128" s="19"/>
      <c r="VHN128" s="59"/>
      <c r="VHO128" s="59"/>
      <c r="VHP128" s="52"/>
      <c r="VHQ128" s="52"/>
      <c r="VHR128" s="52"/>
      <c r="VHS128" s="52"/>
      <c r="VHT128" s="52"/>
      <c r="VHU128" s="59"/>
      <c r="VHV128" s="59"/>
      <c r="VHW128" s="59"/>
      <c r="VHX128" s="59"/>
      <c r="VHY128" s="60"/>
      <c r="VHZ128" s="278"/>
      <c r="VIA128" s="243"/>
      <c r="VIB128" s="244"/>
      <c r="VIC128" s="244"/>
      <c r="VID128" s="244"/>
      <c r="VIE128" s="244"/>
      <c r="VIF128" s="244"/>
      <c r="VIG128" s="201"/>
      <c r="VIH128" s="210"/>
      <c r="VII128" s="15"/>
      <c r="VIJ128" s="15"/>
      <c r="VIK128" s="15"/>
      <c r="VIL128" s="15"/>
      <c r="VIM128" s="15"/>
      <c r="VIN128" s="15"/>
      <c r="VIO128" s="15"/>
      <c r="VIP128" s="15"/>
      <c r="VIQ128" s="15"/>
      <c r="VIR128" s="15"/>
      <c r="VIS128" s="19"/>
      <c r="VIT128" s="15"/>
      <c r="VIU128" s="15"/>
      <c r="VIV128" s="15"/>
      <c r="VIW128" s="15"/>
      <c r="VIX128" s="15"/>
      <c r="VIY128" s="15"/>
      <c r="VIZ128" s="19"/>
      <c r="VJA128" s="59"/>
      <c r="VJB128" s="59"/>
      <c r="VJC128" s="52"/>
      <c r="VJD128" s="52"/>
      <c r="VJE128" s="52"/>
      <c r="VJF128" s="52"/>
      <c r="VJG128" s="52"/>
      <c r="VJH128" s="59"/>
      <c r="VJI128" s="59"/>
      <c r="VJJ128" s="59"/>
      <c r="VJK128" s="59"/>
      <c r="VJL128" s="60"/>
      <c r="VJM128" s="278"/>
      <c r="VJN128" s="243"/>
      <c r="VJO128" s="244"/>
      <c r="VJP128" s="244"/>
      <c r="VJQ128" s="244"/>
      <c r="VJR128" s="244"/>
      <c r="VJS128" s="244"/>
      <c r="VJT128" s="201"/>
      <c r="VJU128" s="210"/>
      <c r="VJV128" s="15"/>
      <c r="VJW128" s="15"/>
      <c r="VJX128" s="15"/>
      <c r="VJY128" s="15"/>
      <c r="VJZ128" s="15"/>
      <c r="VKA128" s="15"/>
      <c r="VKB128" s="15"/>
      <c r="VKC128" s="15"/>
      <c r="VKD128" s="15"/>
      <c r="VKE128" s="15"/>
      <c r="VKF128" s="19"/>
      <c r="VKG128" s="15"/>
      <c r="VKH128" s="15"/>
      <c r="VKI128" s="15"/>
      <c r="VKJ128" s="15"/>
      <c r="VKK128" s="15"/>
      <c r="VKL128" s="15"/>
      <c r="VKM128" s="19"/>
      <c r="VKN128" s="59"/>
      <c r="VKO128" s="59"/>
      <c r="VKP128" s="52"/>
      <c r="VKQ128" s="52"/>
      <c r="VKR128" s="52"/>
      <c r="VKS128" s="52"/>
      <c r="VKT128" s="52"/>
      <c r="VKU128" s="59"/>
      <c r="VKV128" s="59"/>
      <c r="VKW128" s="59"/>
      <c r="VKX128" s="59"/>
      <c r="VKY128" s="60"/>
      <c r="VKZ128" s="278"/>
      <c r="VLA128" s="243"/>
      <c r="VLB128" s="244"/>
      <c r="VLC128" s="244"/>
      <c r="VLD128" s="244"/>
      <c r="VLE128" s="244"/>
      <c r="VLF128" s="244"/>
      <c r="VLG128" s="201"/>
      <c r="VLH128" s="210"/>
      <c r="VLI128" s="15"/>
      <c r="VLJ128" s="15"/>
      <c r="VLK128" s="15"/>
      <c r="VLL128" s="15"/>
      <c r="VLM128" s="15"/>
      <c r="VLN128" s="15"/>
      <c r="VLO128" s="15"/>
      <c r="VLP128" s="15"/>
      <c r="VLQ128" s="15"/>
      <c r="VLR128" s="15"/>
      <c r="VLS128" s="19"/>
      <c r="VLT128" s="15"/>
      <c r="VLU128" s="15"/>
      <c r="VLV128" s="15"/>
      <c r="VLW128" s="15"/>
      <c r="VLX128" s="15"/>
      <c r="VLY128" s="15"/>
      <c r="VLZ128" s="19"/>
      <c r="VMA128" s="59"/>
      <c r="VMB128" s="59"/>
      <c r="VMC128" s="52"/>
      <c r="VMD128" s="52"/>
      <c r="VME128" s="52"/>
      <c r="VMF128" s="52"/>
      <c r="VMG128" s="52"/>
      <c r="VMH128" s="59"/>
      <c r="VMI128" s="59"/>
      <c r="VMJ128" s="59"/>
      <c r="VMK128" s="59"/>
      <c r="VML128" s="60"/>
      <c r="VMM128" s="278"/>
      <c r="VMN128" s="243"/>
      <c r="VMO128" s="244"/>
      <c r="VMP128" s="244"/>
      <c r="VMQ128" s="244"/>
      <c r="VMR128" s="244"/>
      <c r="VMS128" s="244"/>
      <c r="VMT128" s="201"/>
      <c r="VMU128" s="210"/>
      <c r="VMV128" s="15"/>
      <c r="VMW128" s="15"/>
      <c r="VMX128" s="15"/>
      <c r="VMY128" s="15"/>
      <c r="VMZ128" s="15"/>
      <c r="VNA128" s="15"/>
      <c r="VNB128" s="15"/>
      <c r="VNC128" s="15"/>
      <c r="VND128" s="15"/>
      <c r="VNE128" s="15"/>
      <c r="VNF128" s="19"/>
      <c r="VNG128" s="15"/>
      <c r="VNH128" s="15"/>
      <c r="VNI128" s="15"/>
      <c r="VNJ128" s="15"/>
      <c r="VNK128" s="15"/>
      <c r="VNL128" s="15"/>
      <c r="VNM128" s="19"/>
      <c r="VNN128" s="59"/>
      <c r="VNO128" s="59"/>
      <c r="VNP128" s="52"/>
      <c r="VNQ128" s="52"/>
      <c r="VNR128" s="52"/>
      <c r="VNS128" s="52"/>
      <c r="VNT128" s="52"/>
      <c r="VNU128" s="59"/>
      <c r="VNV128" s="59"/>
      <c r="VNW128" s="59"/>
      <c r="VNX128" s="59"/>
      <c r="VNY128" s="60"/>
      <c r="VNZ128" s="278"/>
      <c r="VOA128" s="243"/>
      <c r="VOB128" s="244"/>
      <c r="VOC128" s="244"/>
      <c r="VOD128" s="244"/>
      <c r="VOE128" s="244"/>
      <c r="VOF128" s="244"/>
      <c r="VOG128" s="201"/>
      <c r="VOH128" s="210"/>
      <c r="VOI128" s="15"/>
      <c r="VOJ128" s="15"/>
      <c r="VOK128" s="15"/>
      <c r="VOL128" s="15"/>
      <c r="VOM128" s="15"/>
      <c r="VON128" s="15"/>
      <c r="VOO128" s="15"/>
      <c r="VOP128" s="15"/>
      <c r="VOQ128" s="15"/>
      <c r="VOR128" s="15"/>
      <c r="VOS128" s="19"/>
      <c r="VOT128" s="15"/>
      <c r="VOU128" s="15"/>
      <c r="VOV128" s="15"/>
      <c r="VOW128" s="15"/>
      <c r="VOX128" s="15"/>
      <c r="VOY128" s="15"/>
      <c r="VOZ128" s="19"/>
      <c r="VPA128" s="59"/>
      <c r="VPB128" s="59"/>
      <c r="VPC128" s="52"/>
      <c r="VPD128" s="52"/>
      <c r="VPE128" s="52"/>
      <c r="VPF128" s="52"/>
      <c r="VPG128" s="52"/>
      <c r="VPH128" s="59"/>
      <c r="VPI128" s="59"/>
      <c r="VPJ128" s="59"/>
      <c r="VPK128" s="59"/>
      <c r="VPL128" s="60"/>
      <c r="VPM128" s="278"/>
      <c r="VPN128" s="243"/>
      <c r="VPO128" s="244"/>
      <c r="VPP128" s="244"/>
      <c r="VPQ128" s="244"/>
      <c r="VPR128" s="244"/>
      <c r="VPS128" s="244"/>
      <c r="VPT128" s="201"/>
      <c r="VPU128" s="210"/>
      <c r="VPV128" s="15"/>
      <c r="VPW128" s="15"/>
      <c r="VPX128" s="15"/>
      <c r="VPY128" s="15"/>
      <c r="VPZ128" s="15"/>
      <c r="VQA128" s="15"/>
      <c r="VQB128" s="15"/>
      <c r="VQC128" s="15"/>
      <c r="VQD128" s="15"/>
      <c r="VQE128" s="15"/>
      <c r="VQF128" s="19"/>
      <c r="VQG128" s="15"/>
      <c r="VQH128" s="15"/>
      <c r="VQI128" s="15"/>
      <c r="VQJ128" s="15"/>
      <c r="VQK128" s="15"/>
      <c r="VQL128" s="15"/>
      <c r="VQM128" s="19"/>
      <c r="VQN128" s="59"/>
      <c r="VQO128" s="59"/>
      <c r="VQP128" s="52"/>
      <c r="VQQ128" s="52"/>
      <c r="VQR128" s="52"/>
      <c r="VQS128" s="52"/>
      <c r="VQT128" s="52"/>
      <c r="VQU128" s="59"/>
      <c r="VQV128" s="59"/>
      <c r="VQW128" s="59"/>
      <c r="VQX128" s="59"/>
      <c r="VQY128" s="60"/>
      <c r="VQZ128" s="278"/>
      <c r="VRA128" s="243"/>
      <c r="VRB128" s="244"/>
      <c r="VRC128" s="244"/>
      <c r="VRD128" s="244"/>
      <c r="VRE128" s="244"/>
      <c r="VRF128" s="244"/>
      <c r="VRG128" s="201"/>
      <c r="VRH128" s="210"/>
      <c r="VRI128" s="15"/>
      <c r="VRJ128" s="15"/>
      <c r="VRK128" s="15"/>
      <c r="VRL128" s="15"/>
      <c r="VRM128" s="15"/>
      <c r="VRN128" s="15"/>
      <c r="VRO128" s="15"/>
      <c r="VRP128" s="15"/>
      <c r="VRQ128" s="15"/>
      <c r="VRR128" s="15"/>
      <c r="VRS128" s="19"/>
      <c r="VRT128" s="15"/>
      <c r="VRU128" s="15"/>
      <c r="VRV128" s="15"/>
      <c r="VRW128" s="15"/>
      <c r="VRX128" s="15"/>
      <c r="VRY128" s="15"/>
      <c r="VRZ128" s="19"/>
      <c r="VSA128" s="59"/>
      <c r="VSB128" s="59"/>
      <c r="VSC128" s="52"/>
      <c r="VSD128" s="52"/>
      <c r="VSE128" s="52"/>
      <c r="VSF128" s="52"/>
      <c r="VSG128" s="52"/>
      <c r="VSH128" s="59"/>
      <c r="VSI128" s="59"/>
      <c r="VSJ128" s="59"/>
      <c r="VSK128" s="59"/>
      <c r="VSL128" s="60"/>
      <c r="VSM128" s="278"/>
      <c r="VSN128" s="243"/>
      <c r="VSO128" s="244"/>
      <c r="VSP128" s="244"/>
      <c r="VSQ128" s="244"/>
      <c r="VSR128" s="244"/>
      <c r="VSS128" s="244"/>
      <c r="VST128" s="201"/>
      <c r="VSU128" s="210"/>
      <c r="VSV128" s="15"/>
      <c r="VSW128" s="15"/>
      <c r="VSX128" s="15"/>
      <c r="VSY128" s="15"/>
      <c r="VSZ128" s="15"/>
      <c r="VTA128" s="15"/>
      <c r="VTB128" s="15"/>
      <c r="VTC128" s="15"/>
      <c r="VTD128" s="15"/>
      <c r="VTE128" s="15"/>
      <c r="VTF128" s="19"/>
      <c r="VTG128" s="15"/>
      <c r="VTH128" s="15"/>
      <c r="VTI128" s="15"/>
      <c r="VTJ128" s="15"/>
      <c r="VTK128" s="15"/>
      <c r="VTL128" s="15"/>
      <c r="VTM128" s="19"/>
      <c r="VTN128" s="59"/>
      <c r="VTO128" s="59"/>
      <c r="VTP128" s="52"/>
      <c r="VTQ128" s="52"/>
      <c r="VTR128" s="52"/>
      <c r="VTS128" s="52"/>
      <c r="VTT128" s="52"/>
      <c r="VTU128" s="59"/>
      <c r="VTV128" s="59"/>
      <c r="VTW128" s="59"/>
      <c r="VTX128" s="59"/>
      <c r="VTY128" s="60"/>
      <c r="VTZ128" s="278"/>
      <c r="VUA128" s="243"/>
      <c r="VUB128" s="244"/>
      <c r="VUC128" s="244"/>
      <c r="VUD128" s="244"/>
      <c r="VUE128" s="244"/>
      <c r="VUF128" s="244"/>
      <c r="VUG128" s="201"/>
      <c r="VUH128" s="210"/>
      <c r="VUI128" s="15"/>
      <c r="VUJ128" s="15"/>
      <c r="VUK128" s="15"/>
      <c r="VUL128" s="15"/>
      <c r="VUM128" s="15"/>
      <c r="VUN128" s="15"/>
      <c r="VUO128" s="15"/>
      <c r="VUP128" s="15"/>
      <c r="VUQ128" s="15"/>
      <c r="VUR128" s="15"/>
      <c r="VUS128" s="19"/>
      <c r="VUT128" s="15"/>
      <c r="VUU128" s="15"/>
      <c r="VUV128" s="15"/>
      <c r="VUW128" s="15"/>
      <c r="VUX128" s="15"/>
      <c r="VUY128" s="15"/>
      <c r="VUZ128" s="19"/>
      <c r="VVA128" s="59"/>
      <c r="VVB128" s="59"/>
      <c r="VVC128" s="52"/>
      <c r="VVD128" s="52"/>
      <c r="VVE128" s="52"/>
      <c r="VVF128" s="52"/>
      <c r="VVG128" s="52"/>
      <c r="VVH128" s="59"/>
      <c r="VVI128" s="59"/>
      <c r="VVJ128" s="59"/>
      <c r="VVK128" s="59"/>
      <c r="VVL128" s="60"/>
      <c r="VVM128" s="278"/>
      <c r="VVN128" s="243"/>
      <c r="VVO128" s="244"/>
      <c r="VVP128" s="244"/>
      <c r="VVQ128" s="244"/>
      <c r="VVR128" s="244"/>
      <c r="VVS128" s="244"/>
      <c r="VVT128" s="201"/>
      <c r="VVU128" s="210"/>
      <c r="VVV128" s="15"/>
      <c r="VVW128" s="15"/>
      <c r="VVX128" s="15"/>
      <c r="VVY128" s="15"/>
      <c r="VVZ128" s="15"/>
      <c r="VWA128" s="15"/>
      <c r="VWB128" s="15"/>
      <c r="VWC128" s="15"/>
      <c r="VWD128" s="15"/>
      <c r="VWE128" s="15"/>
      <c r="VWF128" s="19"/>
      <c r="VWG128" s="15"/>
      <c r="VWH128" s="15"/>
      <c r="VWI128" s="15"/>
      <c r="VWJ128" s="15"/>
      <c r="VWK128" s="15"/>
      <c r="VWL128" s="15"/>
      <c r="VWM128" s="19"/>
      <c r="VWN128" s="59"/>
      <c r="VWO128" s="59"/>
      <c r="VWP128" s="52"/>
      <c r="VWQ128" s="52"/>
      <c r="VWR128" s="52"/>
      <c r="VWS128" s="52"/>
      <c r="VWT128" s="52"/>
      <c r="VWU128" s="59"/>
      <c r="VWV128" s="59"/>
      <c r="VWW128" s="59"/>
      <c r="VWX128" s="59"/>
      <c r="VWY128" s="60"/>
      <c r="VWZ128" s="278"/>
      <c r="VXA128" s="243"/>
      <c r="VXB128" s="244"/>
      <c r="VXC128" s="244"/>
      <c r="VXD128" s="244"/>
      <c r="VXE128" s="244"/>
      <c r="VXF128" s="244"/>
      <c r="VXG128" s="201"/>
      <c r="VXH128" s="210"/>
      <c r="VXI128" s="15"/>
      <c r="VXJ128" s="15"/>
      <c r="VXK128" s="15"/>
      <c r="VXL128" s="15"/>
      <c r="VXM128" s="15"/>
      <c r="VXN128" s="15"/>
      <c r="VXO128" s="15"/>
      <c r="VXP128" s="15"/>
      <c r="VXQ128" s="15"/>
      <c r="VXR128" s="15"/>
      <c r="VXS128" s="19"/>
      <c r="VXT128" s="15"/>
      <c r="VXU128" s="15"/>
      <c r="VXV128" s="15"/>
      <c r="VXW128" s="15"/>
      <c r="VXX128" s="15"/>
      <c r="VXY128" s="15"/>
      <c r="VXZ128" s="19"/>
      <c r="VYA128" s="59"/>
      <c r="VYB128" s="59"/>
      <c r="VYC128" s="52"/>
      <c r="VYD128" s="52"/>
      <c r="VYE128" s="52"/>
      <c r="VYF128" s="52"/>
      <c r="VYG128" s="52"/>
      <c r="VYH128" s="59"/>
      <c r="VYI128" s="59"/>
      <c r="VYJ128" s="59"/>
      <c r="VYK128" s="59"/>
      <c r="VYL128" s="60"/>
      <c r="VYM128" s="278"/>
      <c r="VYN128" s="243"/>
      <c r="VYO128" s="244"/>
      <c r="VYP128" s="244"/>
      <c r="VYQ128" s="244"/>
      <c r="VYR128" s="244"/>
      <c r="VYS128" s="244"/>
      <c r="VYT128" s="201"/>
      <c r="VYU128" s="210"/>
      <c r="VYV128" s="15"/>
      <c r="VYW128" s="15"/>
      <c r="VYX128" s="15"/>
      <c r="VYY128" s="15"/>
      <c r="VYZ128" s="15"/>
      <c r="VZA128" s="15"/>
      <c r="VZB128" s="15"/>
      <c r="VZC128" s="15"/>
      <c r="VZD128" s="15"/>
      <c r="VZE128" s="15"/>
      <c r="VZF128" s="19"/>
      <c r="VZG128" s="15"/>
      <c r="VZH128" s="15"/>
      <c r="VZI128" s="15"/>
      <c r="VZJ128" s="15"/>
      <c r="VZK128" s="15"/>
      <c r="VZL128" s="15"/>
      <c r="VZM128" s="19"/>
      <c r="VZN128" s="59"/>
      <c r="VZO128" s="59"/>
      <c r="VZP128" s="52"/>
      <c r="VZQ128" s="52"/>
      <c r="VZR128" s="52"/>
      <c r="VZS128" s="52"/>
      <c r="VZT128" s="52"/>
      <c r="VZU128" s="59"/>
      <c r="VZV128" s="59"/>
      <c r="VZW128" s="59"/>
      <c r="VZX128" s="59"/>
      <c r="VZY128" s="60"/>
      <c r="VZZ128" s="278"/>
      <c r="WAA128" s="243"/>
      <c r="WAB128" s="244"/>
      <c r="WAC128" s="244"/>
      <c r="WAD128" s="244"/>
      <c r="WAE128" s="244"/>
      <c r="WAF128" s="244"/>
      <c r="WAG128" s="201"/>
      <c r="WAH128" s="210"/>
      <c r="WAI128" s="15"/>
      <c r="WAJ128" s="15"/>
      <c r="WAK128" s="15"/>
      <c r="WAL128" s="15"/>
      <c r="WAM128" s="15"/>
      <c r="WAN128" s="15"/>
      <c r="WAO128" s="15"/>
      <c r="WAP128" s="15"/>
      <c r="WAQ128" s="15"/>
      <c r="WAR128" s="15"/>
      <c r="WAS128" s="19"/>
      <c r="WAT128" s="15"/>
      <c r="WAU128" s="15"/>
      <c r="WAV128" s="15"/>
      <c r="WAW128" s="15"/>
      <c r="WAX128" s="15"/>
      <c r="WAY128" s="15"/>
      <c r="WAZ128" s="19"/>
      <c r="WBA128" s="59"/>
      <c r="WBB128" s="59"/>
      <c r="WBC128" s="52"/>
      <c r="WBD128" s="52"/>
      <c r="WBE128" s="52"/>
      <c r="WBF128" s="52"/>
      <c r="WBG128" s="52"/>
      <c r="WBH128" s="59"/>
      <c r="WBI128" s="59"/>
      <c r="WBJ128" s="59"/>
      <c r="WBK128" s="59"/>
      <c r="WBL128" s="60"/>
      <c r="WBM128" s="278"/>
      <c r="WBN128" s="243"/>
      <c r="WBO128" s="244"/>
      <c r="WBP128" s="244"/>
      <c r="WBQ128" s="244"/>
      <c r="WBR128" s="244"/>
      <c r="WBS128" s="244"/>
      <c r="WBT128" s="201"/>
      <c r="WBU128" s="210"/>
      <c r="WBV128" s="15"/>
      <c r="WBW128" s="15"/>
      <c r="WBX128" s="15"/>
      <c r="WBY128" s="15"/>
      <c r="WBZ128" s="15"/>
      <c r="WCA128" s="15"/>
      <c r="WCB128" s="15"/>
      <c r="WCC128" s="15"/>
      <c r="WCD128" s="15"/>
      <c r="WCE128" s="15"/>
      <c r="WCF128" s="19"/>
      <c r="WCG128" s="15"/>
      <c r="WCH128" s="15"/>
      <c r="WCI128" s="15"/>
      <c r="WCJ128" s="15"/>
      <c r="WCK128" s="15"/>
      <c r="WCL128" s="15"/>
      <c r="WCM128" s="19"/>
      <c r="WCN128" s="59"/>
      <c r="WCO128" s="59"/>
      <c r="WCP128" s="52"/>
      <c r="WCQ128" s="52"/>
      <c r="WCR128" s="52"/>
      <c r="WCS128" s="52"/>
      <c r="WCT128" s="52"/>
      <c r="WCU128" s="59"/>
      <c r="WCV128" s="59"/>
      <c r="WCW128" s="59"/>
      <c r="WCX128" s="59"/>
      <c r="WCY128" s="60"/>
      <c r="WCZ128" s="278"/>
      <c r="WDA128" s="243"/>
      <c r="WDB128" s="244"/>
      <c r="WDC128" s="244"/>
      <c r="WDD128" s="244"/>
      <c r="WDE128" s="244"/>
      <c r="WDF128" s="244"/>
      <c r="WDG128" s="201"/>
      <c r="WDH128" s="210"/>
      <c r="WDI128" s="15"/>
      <c r="WDJ128" s="15"/>
      <c r="WDK128" s="15"/>
      <c r="WDL128" s="15"/>
      <c r="WDM128" s="15"/>
      <c r="WDN128" s="15"/>
      <c r="WDO128" s="15"/>
      <c r="WDP128" s="15"/>
      <c r="WDQ128" s="15"/>
      <c r="WDR128" s="15"/>
      <c r="WDS128" s="19"/>
      <c r="WDT128" s="15"/>
      <c r="WDU128" s="15"/>
      <c r="WDV128" s="15"/>
      <c r="WDW128" s="15"/>
      <c r="WDX128" s="15"/>
      <c r="WDY128" s="15"/>
      <c r="WDZ128" s="19"/>
      <c r="WEA128" s="59"/>
      <c r="WEB128" s="59"/>
      <c r="WEC128" s="52"/>
      <c r="WED128" s="52"/>
      <c r="WEE128" s="52"/>
      <c r="WEF128" s="52"/>
      <c r="WEG128" s="52"/>
      <c r="WEH128" s="59"/>
      <c r="WEI128" s="59"/>
      <c r="WEJ128" s="59"/>
      <c r="WEK128" s="59"/>
      <c r="WEL128" s="60"/>
      <c r="WEM128" s="278"/>
      <c r="WEN128" s="243"/>
      <c r="WEO128" s="244"/>
      <c r="WEP128" s="244"/>
      <c r="WEQ128" s="244"/>
      <c r="WER128" s="244"/>
      <c r="WES128" s="244"/>
      <c r="WET128" s="201"/>
      <c r="WEU128" s="210"/>
      <c r="WEV128" s="15"/>
      <c r="WEW128" s="15"/>
      <c r="WEX128" s="15"/>
      <c r="WEY128" s="15"/>
      <c r="WEZ128" s="15"/>
      <c r="WFA128" s="15"/>
      <c r="WFB128" s="15"/>
      <c r="WFC128" s="15"/>
      <c r="WFD128" s="15"/>
      <c r="WFE128" s="15"/>
      <c r="WFF128" s="19"/>
      <c r="WFG128" s="15"/>
      <c r="WFH128" s="15"/>
      <c r="WFI128" s="15"/>
      <c r="WFJ128" s="15"/>
      <c r="WFK128" s="15"/>
      <c r="WFL128" s="15"/>
      <c r="WFM128" s="19"/>
      <c r="WFN128" s="59"/>
      <c r="WFO128" s="59"/>
      <c r="WFP128" s="52"/>
      <c r="WFQ128" s="52"/>
      <c r="WFR128" s="52"/>
      <c r="WFS128" s="52"/>
      <c r="WFT128" s="52"/>
      <c r="WFU128" s="59"/>
      <c r="WFV128" s="59"/>
      <c r="WFW128" s="59"/>
      <c r="WFX128" s="59"/>
      <c r="WFY128" s="60"/>
      <c r="WFZ128" s="278"/>
      <c r="WGA128" s="243"/>
      <c r="WGB128" s="244"/>
      <c r="WGC128" s="244"/>
      <c r="WGD128" s="244"/>
      <c r="WGE128" s="244"/>
      <c r="WGF128" s="244"/>
      <c r="WGG128" s="201"/>
      <c r="WGH128" s="210"/>
      <c r="WGI128" s="15"/>
      <c r="WGJ128" s="15"/>
      <c r="WGK128" s="15"/>
      <c r="WGL128" s="15"/>
      <c r="WGM128" s="15"/>
      <c r="WGN128" s="15"/>
      <c r="WGO128" s="15"/>
      <c r="WGP128" s="15"/>
      <c r="WGQ128" s="15"/>
      <c r="WGR128" s="15"/>
      <c r="WGS128" s="19"/>
      <c r="WGT128" s="15"/>
      <c r="WGU128" s="15"/>
      <c r="WGV128" s="15"/>
      <c r="WGW128" s="15"/>
      <c r="WGX128" s="15"/>
      <c r="WGY128" s="15"/>
      <c r="WGZ128" s="19"/>
      <c r="WHA128" s="59"/>
      <c r="WHB128" s="59"/>
      <c r="WHC128" s="52"/>
      <c r="WHD128" s="52"/>
      <c r="WHE128" s="52"/>
      <c r="WHF128" s="52"/>
      <c r="WHG128" s="52"/>
      <c r="WHH128" s="59"/>
      <c r="WHI128" s="59"/>
      <c r="WHJ128" s="59"/>
      <c r="WHK128" s="59"/>
      <c r="WHL128" s="60"/>
      <c r="WHM128" s="278"/>
      <c r="WHN128" s="243"/>
      <c r="WHO128" s="244"/>
      <c r="WHP128" s="244"/>
      <c r="WHQ128" s="244"/>
      <c r="WHR128" s="244"/>
      <c r="WHS128" s="244"/>
      <c r="WHT128" s="201"/>
      <c r="WHU128" s="210"/>
      <c r="WHV128" s="15"/>
      <c r="WHW128" s="15"/>
      <c r="WHX128" s="15"/>
      <c r="WHY128" s="15"/>
      <c r="WHZ128" s="15"/>
      <c r="WIA128" s="15"/>
      <c r="WIB128" s="15"/>
      <c r="WIC128" s="15"/>
      <c r="WID128" s="15"/>
      <c r="WIE128" s="15"/>
      <c r="WIF128" s="19"/>
      <c r="WIG128" s="15"/>
      <c r="WIH128" s="15"/>
      <c r="WII128" s="15"/>
      <c r="WIJ128" s="15"/>
      <c r="WIK128" s="15"/>
      <c r="WIL128" s="15"/>
      <c r="WIM128" s="19"/>
      <c r="WIN128" s="59"/>
      <c r="WIO128" s="59"/>
      <c r="WIP128" s="52"/>
      <c r="WIQ128" s="52"/>
      <c r="WIR128" s="52"/>
      <c r="WIS128" s="52"/>
      <c r="WIT128" s="52"/>
      <c r="WIU128" s="59"/>
      <c r="WIV128" s="59"/>
      <c r="WIW128" s="59"/>
      <c r="WIX128" s="59"/>
      <c r="WIY128" s="60"/>
      <c r="WIZ128" s="278"/>
      <c r="WJA128" s="243"/>
      <c r="WJB128" s="244"/>
      <c r="WJC128" s="244"/>
      <c r="WJD128" s="244"/>
      <c r="WJE128" s="244"/>
      <c r="WJF128" s="244"/>
      <c r="WJG128" s="201"/>
      <c r="WJH128" s="210"/>
      <c r="WJI128" s="15"/>
      <c r="WJJ128" s="15"/>
      <c r="WJK128" s="15"/>
      <c r="WJL128" s="15"/>
      <c r="WJM128" s="15"/>
      <c r="WJN128" s="15"/>
      <c r="WJO128" s="15"/>
      <c r="WJP128" s="15"/>
      <c r="WJQ128" s="15"/>
      <c r="WJR128" s="15"/>
      <c r="WJS128" s="19"/>
      <c r="WJT128" s="15"/>
      <c r="WJU128" s="15"/>
      <c r="WJV128" s="15"/>
      <c r="WJW128" s="15"/>
      <c r="WJX128" s="15"/>
      <c r="WJY128" s="15"/>
      <c r="WJZ128" s="19"/>
      <c r="WKA128" s="59"/>
      <c r="WKB128" s="59"/>
      <c r="WKC128" s="52"/>
      <c r="WKD128" s="52"/>
      <c r="WKE128" s="52"/>
      <c r="WKF128" s="52"/>
      <c r="WKG128" s="52"/>
      <c r="WKH128" s="59"/>
      <c r="WKI128" s="59"/>
      <c r="WKJ128" s="59"/>
      <c r="WKK128" s="59"/>
      <c r="WKL128" s="60"/>
      <c r="WKM128" s="278"/>
      <c r="WKN128" s="243"/>
      <c r="WKO128" s="244"/>
      <c r="WKP128" s="244"/>
      <c r="WKQ128" s="244"/>
      <c r="WKR128" s="244"/>
      <c r="WKS128" s="244"/>
      <c r="WKT128" s="201"/>
      <c r="WKU128" s="210"/>
      <c r="WKV128" s="15"/>
      <c r="WKW128" s="15"/>
      <c r="WKX128" s="15"/>
      <c r="WKY128" s="15"/>
      <c r="WKZ128" s="15"/>
      <c r="WLA128" s="15"/>
      <c r="WLB128" s="15"/>
      <c r="WLC128" s="15"/>
      <c r="WLD128" s="15"/>
      <c r="WLE128" s="15"/>
      <c r="WLF128" s="19"/>
      <c r="WLG128" s="15"/>
      <c r="WLH128" s="15"/>
      <c r="WLI128" s="15"/>
      <c r="WLJ128" s="15"/>
      <c r="WLK128" s="15"/>
      <c r="WLL128" s="15"/>
      <c r="WLM128" s="19"/>
      <c r="WLN128" s="59"/>
      <c r="WLO128" s="59"/>
      <c r="WLP128" s="52"/>
      <c r="WLQ128" s="52"/>
      <c r="WLR128" s="52"/>
      <c r="WLS128" s="52"/>
      <c r="WLT128" s="52"/>
      <c r="WLU128" s="59"/>
      <c r="WLV128" s="59"/>
      <c r="WLW128" s="59"/>
      <c r="WLX128" s="59"/>
      <c r="WLY128" s="60"/>
      <c r="WLZ128" s="278"/>
      <c r="WMA128" s="243"/>
      <c r="WMB128" s="244"/>
      <c r="WMC128" s="244"/>
      <c r="WMD128" s="244"/>
      <c r="WME128" s="244"/>
      <c r="WMF128" s="244"/>
      <c r="WMG128" s="201"/>
      <c r="WMH128" s="210"/>
      <c r="WMI128" s="15"/>
      <c r="WMJ128" s="15"/>
      <c r="WMK128" s="15"/>
      <c r="WML128" s="15"/>
      <c r="WMM128" s="15"/>
      <c r="WMN128" s="15"/>
      <c r="WMO128" s="15"/>
      <c r="WMP128" s="15"/>
      <c r="WMQ128" s="15"/>
      <c r="WMR128" s="15"/>
      <c r="WMS128" s="19"/>
      <c r="WMT128" s="15"/>
      <c r="WMU128" s="15"/>
      <c r="WMV128" s="15"/>
      <c r="WMW128" s="15"/>
      <c r="WMX128" s="15"/>
      <c r="WMY128" s="15"/>
      <c r="WMZ128" s="19"/>
      <c r="WNA128" s="59"/>
      <c r="WNB128" s="59"/>
      <c r="WNC128" s="52"/>
      <c r="WND128" s="52"/>
      <c r="WNE128" s="52"/>
      <c r="WNF128" s="52"/>
      <c r="WNG128" s="52"/>
      <c r="WNH128" s="59"/>
      <c r="WNI128" s="59"/>
      <c r="WNJ128" s="59"/>
      <c r="WNK128" s="59"/>
      <c r="WNL128" s="60"/>
      <c r="WNM128" s="278"/>
      <c r="WNN128" s="243"/>
      <c r="WNO128" s="244"/>
      <c r="WNP128" s="244"/>
      <c r="WNQ128" s="244"/>
      <c r="WNR128" s="244"/>
      <c r="WNS128" s="244"/>
      <c r="WNT128" s="201"/>
      <c r="WNU128" s="210"/>
      <c r="WNV128" s="15"/>
      <c r="WNW128" s="15"/>
      <c r="WNX128" s="15"/>
      <c r="WNY128" s="15"/>
      <c r="WNZ128" s="15"/>
      <c r="WOA128" s="15"/>
      <c r="WOB128" s="15"/>
      <c r="WOC128" s="15"/>
      <c r="WOD128" s="15"/>
      <c r="WOE128" s="15"/>
      <c r="WOF128" s="19"/>
      <c r="WOG128" s="15"/>
      <c r="WOH128" s="15"/>
      <c r="WOI128" s="15"/>
      <c r="WOJ128" s="15"/>
      <c r="WOK128" s="15"/>
      <c r="WOL128" s="15"/>
      <c r="WOM128" s="19"/>
      <c r="WON128" s="59"/>
      <c r="WOO128" s="59"/>
      <c r="WOP128" s="52"/>
      <c r="WOQ128" s="52"/>
      <c r="WOR128" s="52"/>
      <c r="WOS128" s="52"/>
      <c r="WOT128" s="52"/>
      <c r="WOU128" s="59"/>
      <c r="WOV128" s="59"/>
      <c r="WOW128" s="59"/>
      <c r="WOX128" s="59"/>
      <c r="WOY128" s="60"/>
      <c r="WOZ128" s="278"/>
      <c r="WPA128" s="243"/>
      <c r="WPB128" s="244"/>
      <c r="WPC128" s="244"/>
      <c r="WPD128" s="244"/>
      <c r="WPE128" s="244"/>
      <c r="WPF128" s="244"/>
      <c r="WPG128" s="201"/>
      <c r="WPH128" s="210"/>
      <c r="WPI128" s="15"/>
      <c r="WPJ128" s="15"/>
      <c r="WPK128" s="15"/>
      <c r="WPL128" s="15"/>
      <c r="WPM128" s="15"/>
      <c r="WPN128" s="15"/>
      <c r="WPO128" s="15"/>
      <c r="WPP128" s="15"/>
      <c r="WPQ128" s="15"/>
      <c r="WPR128" s="15"/>
      <c r="WPS128" s="19"/>
      <c r="WPT128" s="15"/>
      <c r="WPU128" s="15"/>
      <c r="WPV128" s="15"/>
      <c r="WPW128" s="15"/>
      <c r="WPX128" s="15"/>
      <c r="WPY128" s="15"/>
      <c r="WPZ128" s="19"/>
      <c r="WQA128" s="59"/>
      <c r="WQB128" s="59"/>
      <c r="WQC128" s="52"/>
      <c r="WQD128" s="52"/>
      <c r="WQE128" s="52"/>
      <c r="WQF128" s="52"/>
      <c r="WQG128" s="52"/>
      <c r="WQH128" s="59"/>
      <c r="WQI128" s="59"/>
      <c r="WQJ128" s="59"/>
      <c r="WQK128" s="59"/>
      <c r="WQL128" s="60"/>
      <c r="WQM128" s="278"/>
      <c r="WQN128" s="243"/>
      <c r="WQO128" s="244"/>
      <c r="WQP128" s="244"/>
      <c r="WQQ128" s="244"/>
      <c r="WQR128" s="244"/>
      <c r="WQS128" s="244"/>
      <c r="WQT128" s="201"/>
      <c r="WQU128" s="210"/>
      <c r="WQV128" s="15"/>
      <c r="WQW128" s="15"/>
      <c r="WQX128" s="15"/>
      <c r="WQY128" s="15"/>
      <c r="WQZ128" s="15"/>
      <c r="WRA128" s="15"/>
      <c r="WRB128" s="15"/>
      <c r="WRC128" s="15"/>
      <c r="WRD128" s="15"/>
      <c r="WRE128" s="15"/>
      <c r="WRF128" s="19"/>
      <c r="WRG128" s="15"/>
      <c r="WRH128" s="15"/>
      <c r="WRI128" s="15"/>
      <c r="WRJ128" s="15"/>
      <c r="WRK128" s="15"/>
      <c r="WRL128" s="15"/>
      <c r="WRM128" s="19"/>
      <c r="WRN128" s="59"/>
      <c r="WRO128" s="59"/>
      <c r="WRP128" s="52"/>
      <c r="WRQ128" s="52"/>
      <c r="WRR128" s="52"/>
      <c r="WRS128" s="52"/>
      <c r="WRT128" s="52"/>
      <c r="WRU128" s="59"/>
      <c r="WRV128" s="59"/>
      <c r="WRW128" s="59"/>
      <c r="WRX128" s="59"/>
      <c r="WRY128" s="60"/>
      <c r="WRZ128" s="278"/>
      <c r="WSA128" s="243"/>
      <c r="WSB128" s="244"/>
      <c r="WSC128" s="244"/>
      <c r="WSD128" s="244"/>
      <c r="WSE128" s="244"/>
      <c r="WSF128" s="244"/>
      <c r="WSG128" s="201"/>
      <c r="WSH128" s="210"/>
      <c r="WSI128" s="15"/>
      <c r="WSJ128" s="15"/>
      <c r="WSK128" s="15"/>
      <c r="WSL128" s="15"/>
      <c r="WSM128" s="15"/>
      <c r="WSN128" s="15"/>
      <c r="WSO128" s="15"/>
      <c r="WSP128" s="15"/>
      <c r="WSQ128" s="15"/>
      <c r="WSR128" s="15"/>
      <c r="WSS128" s="19"/>
      <c r="WST128" s="15"/>
      <c r="WSU128" s="15"/>
      <c r="WSV128" s="15"/>
      <c r="WSW128" s="15"/>
      <c r="WSX128" s="15"/>
      <c r="WSY128" s="15"/>
      <c r="WSZ128" s="19"/>
      <c r="WTA128" s="59"/>
      <c r="WTB128" s="59"/>
      <c r="WTC128" s="52"/>
      <c r="WTD128" s="52"/>
      <c r="WTE128" s="52"/>
      <c r="WTF128" s="52"/>
      <c r="WTG128" s="52"/>
      <c r="WTH128" s="59"/>
      <c r="WTI128" s="59"/>
      <c r="WTJ128" s="59"/>
      <c r="WTK128" s="59"/>
      <c r="WTL128" s="60"/>
      <c r="WTM128" s="278"/>
      <c r="WTN128" s="243"/>
      <c r="WTO128" s="244"/>
      <c r="WTP128" s="244"/>
      <c r="WTQ128" s="244"/>
      <c r="WTR128" s="244"/>
      <c r="WTS128" s="244"/>
      <c r="WTT128" s="201"/>
      <c r="WTU128" s="210"/>
      <c r="WTV128" s="15"/>
      <c r="WTW128" s="15"/>
      <c r="WTX128" s="15"/>
      <c r="WTY128" s="15"/>
      <c r="WTZ128" s="15"/>
      <c r="WUA128" s="15"/>
      <c r="WUB128" s="15"/>
      <c r="WUC128" s="15"/>
      <c r="WUD128" s="15"/>
      <c r="WUE128" s="15"/>
      <c r="WUF128" s="19"/>
      <c r="WUG128" s="15"/>
      <c r="WUH128" s="15"/>
      <c r="WUI128" s="15"/>
      <c r="WUJ128" s="15"/>
      <c r="WUK128" s="15"/>
      <c r="WUL128" s="15"/>
      <c r="WUM128" s="19"/>
      <c r="WUN128" s="59"/>
      <c r="WUO128" s="59"/>
      <c r="WUP128" s="52"/>
      <c r="WUQ128" s="52"/>
      <c r="WUR128" s="52"/>
      <c r="WUS128" s="52"/>
      <c r="WUT128" s="52"/>
      <c r="WUU128" s="59"/>
      <c r="WUV128" s="59"/>
      <c r="WUW128" s="59"/>
      <c r="WUX128" s="59"/>
      <c r="WUY128" s="60"/>
      <c r="WUZ128" s="278"/>
      <c r="WVA128" s="243"/>
      <c r="WVB128" s="244"/>
      <c r="WVC128" s="244"/>
      <c r="WVD128" s="244"/>
      <c r="WVE128" s="244"/>
      <c r="WVF128" s="244"/>
      <c r="WVG128" s="201"/>
      <c r="WVH128" s="210"/>
      <c r="WVI128" s="15"/>
      <c r="WVJ128" s="15"/>
      <c r="WVK128" s="15"/>
      <c r="WVL128" s="15"/>
      <c r="WVM128" s="15"/>
      <c r="WVN128" s="15"/>
      <c r="WVO128" s="15"/>
      <c r="WVP128" s="15"/>
      <c r="WVQ128" s="15"/>
      <c r="WVR128" s="15"/>
      <c r="WVS128" s="19"/>
      <c r="WVT128" s="15"/>
      <c r="WVU128" s="15"/>
      <c r="WVV128" s="15"/>
      <c r="WVW128" s="15"/>
      <c r="WVX128" s="15"/>
      <c r="WVY128" s="15"/>
      <c r="WVZ128" s="19"/>
      <c r="WWA128" s="59"/>
      <c r="WWB128" s="59"/>
      <c r="WWC128" s="52"/>
      <c r="WWD128" s="52"/>
      <c r="WWE128" s="52"/>
      <c r="WWF128" s="52"/>
      <c r="WWG128" s="52"/>
      <c r="WWH128" s="59"/>
      <c r="WWI128" s="59"/>
      <c r="WWJ128" s="59"/>
      <c r="WWK128" s="59"/>
      <c r="WWL128" s="60"/>
      <c r="WWM128" s="278"/>
      <c r="WWN128" s="243"/>
      <c r="WWO128" s="244"/>
      <c r="WWP128" s="244"/>
      <c r="WWQ128" s="244"/>
      <c r="WWR128" s="244"/>
      <c r="WWS128" s="244"/>
      <c r="WWT128" s="201"/>
      <c r="WWU128" s="210"/>
      <c r="WWV128" s="15"/>
      <c r="WWW128" s="15"/>
      <c r="WWX128" s="15"/>
      <c r="WWY128" s="15"/>
      <c r="WWZ128" s="15"/>
      <c r="WXA128" s="15"/>
      <c r="WXB128" s="15"/>
      <c r="WXC128" s="15"/>
      <c r="WXD128" s="15"/>
      <c r="WXE128" s="15"/>
      <c r="WXF128" s="19"/>
      <c r="WXG128" s="15"/>
      <c r="WXH128" s="15"/>
      <c r="WXI128" s="15"/>
      <c r="WXJ128" s="15"/>
      <c r="WXK128" s="15"/>
      <c r="WXL128" s="15"/>
      <c r="WXM128" s="19"/>
      <c r="WXN128" s="59"/>
      <c r="WXO128" s="59"/>
      <c r="WXP128" s="52"/>
      <c r="WXQ128" s="52"/>
      <c r="WXR128" s="52"/>
      <c r="WXS128" s="52"/>
      <c r="WXT128" s="52"/>
      <c r="WXU128" s="59"/>
      <c r="WXV128" s="59"/>
      <c r="WXW128" s="59"/>
      <c r="WXX128" s="59"/>
      <c r="WXY128" s="60"/>
      <c r="WXZ128" s="278"/>
      <c r="WYA128" s="243"/>
      <c r="WYB128" s="244"/>
      <c r="WYC128" s="244"/>
      <c r="WYD128" s="244"/>
      <c r="WYE128" s="244"/>
      <c r="WYF128" s="244"/>
      <c r="WYG128" s="201"/>
      <c r="WYH128" s="210"/>
      <c r="WYI128" s="15"/>
      <c r="WYJ128" s="15"/>
      <c r="WYK128" s="15"/>
      <c r="WYL128" s="15"/>
      <c r="WYM128" s="15"/>
      <c r="WYN128" s="15"/>
      <c r="WYO128" s="15"/>
      <c r="WYP128" s="15"/>
      <c r="WYQ128" s="15"/>
      <c r="WYR128" s="15"/>
      <c r="WYS128" s="19"/>
      <c r="WYT128" s="15"/>
      <c r="WYU128" s="15"/>
      <c r="WYV128" s="15"/>
      <c r="WYW128" s="15"/>
      <c r="WYX128" s="15"/>
      <c r="WYY128" s="15"/>
      <c r="WYZ128" s="19"/>
      <c r="WZA128" s="59"/>
      <c r="WZB128" s="59"/>
      <c r="WZC128" s="52"/>
      <c r="WZD128" s="52"/>
      <c r="WZE128" s="52"/>
      <c r="WZF128" s="52"/>
      <c r="WZG128" s="52"/>
      <c r="WZH128" s="59"/>
      <c r="WZI128" s="59"/>
      <c r="WZJ128" s="59"/>
      <c r="WZK128" s="59"/>
      <c r="WZL128" s="60"/>
      <c r="WZM128" s="278"/>
      <c r="WZN128" s="243"/>
      <c r="WZO128" s="244"/>
      <c r="WZP128" s="244"/>
      <c r="WZQ128" s="244"/>
      <c r="WZR128" s="244"/>
      <c r="WZS128" s="244"/>
      <c r="WZT128" s="201"/>
      <c r="WZU128" s="210"/>
      <c r="WZV128" s="15"/>
      <c r="WZW128" s="15"/>
      <c r="WZX128" s="15"/>
      <c r="WZY128" s="15"/>
      <c r="WZZ128" s="15"/>
      <c r="XAA128" s="15"/>
      <c r="XAB128" s="15"/>
      <c r="XAC128" s="15"/>
      <c r="XAD128" s="15"/>
      <c r="XAE128" s="15"/>
      <c r="XAF128" s="19"/>
      <c r="XAG128" s="15"/>
      <c r="XAH128" s="15"/>
      <c r="XAI128" s="15"/>
      <c r="XAJ128" s="15"/>
      <c r="XAK128" s="15"/>
      <c r="XAL128" s="15"/>
      <c r="XAM128" s="19"/>
      <c r="XAN128" s="59"/>
      <c r="XAO128" s="59"/>
      <c r="XAP128" s="52"/>
      <c r="XAQ128" s="52"/>
      <c r="XAR128" s="52"/>
      <c r="XAS128" s="52"/>
      <c r="XAT128" s="52"/>
      <c r="XAU128" s="59"/>
      <c r="XAV128" s="59"/>
      <c r="XAW128" s="59"/>
      <c r="XAX128" s="59"/>
      <c r="XAY128" s="60"/>
      <c r="XAZ128" s="278"/>
      <c r="XBA128" s="243"/>
      <c r="XBB128" s="244"/>
      <c r="XBC128" s="244"/>
      <c r="XBD128" s="244"/>
      <c r="XBE128" s="244"/>
      <c r="XBF128" s="244"/>
      <c r="XBG128" s="201"/>
      <c r="XBH128" s="210"/>
      <c r="XBI128" s="15"/>
      <c r="XBJ128" s="15"/>
      <c r="XBK128" s="15"/>
      <c r="XBL128" s="15"/>
      <c r="XBM128" s="15"/>
      <c r="XBN128" s="15"/>
      <c r="XBO128" s="15"/>
      <c r="XBP128" s="15"/>
      <c r="XBQ128" s="15"/>
      <c r="XBR128" s="15"/>
      <c r="XBS128" s="19"/>
      <c r="XBT128" s="15"/>
      <c r="XBU128" s="15"/>
      <c r="XBV128" s="15"/>
      <c r="XBW128" s="15"/>
      <c r="XBX128" s="15"/>
      <c r="XBY128" s="15"/>
      <c r="XBZ128" s="19"/>
      <c r="XCA128" s="59"/>
      <c r="XCB128" s="59"/>
      <c r="XCC128" s="52"/>
      <c r="XCD128" s="52"/>
      <c r="XCE128" s="52"/>
      <c r="XCF128" s="52"/>
      <c r="XCG128" s="52"/>
      <c r="XCH128" s="59"/>
      <c r="XCI128" s="59"/>
      <c r="XCJ128" s="59"/>
      <c r="XCK128" s="59"/>
      <c r="XCL128" s="60"/>
      <c r="XCM128" s="278"/>
      <c r="XCN128" s="243"/>
      <c r="XCO128" s="244"/>
      <c r="XCP128" s="244"/>
      <c r="XCQ128" s="244"/>
      <c r="XCR128" s="244"/>
      <c r="XCS128" s="244"/>
      <c r="XCT128" s="201"/>
      <c r="XCU128" s="210"/>
      <c r="XCV128" s="15"/>
      <c r="XCW128" s="15"/>
      <c r="XCX128" s="15"/>
      <c r="XCY128" s="15"/>
      <c r="XCZ128" s="15"/>
      <c r="XDA128" s="15"/>
      <c r="XDB128" s="15"/>
      <c r="XDC128" s="15"/>
      <c r="XDD128" s="15"/>
      <c r="XDE128" s="15"/>
      <c r="XDF128" s="19"/>
      <c r="XDG128" s="15"/>
      <c r="XDH128" s="15"/>
      <c r="XDI128" s="15"/>
      <c r="XDJ128" s="15"/>
      <c r="XDK128" s="15"/>
      <c r="XDL128" s="15"/>
      <c r="XDM128" s="19"/>
      <c r="XDN128" s="59"/>
      <c r="XDO128" s="59"/>
      <c r="XDP128" s="52"/>
      <c r="XDQ128" s="52"/>
      <c r="XDR128" s="52"/>
      <c r="XDS128" s="52"/>
      <c r="XDT128" s="52"/>
      <c r="XDU128" s="59"/>
      <c r="XDV128" s="59"/>
      <c r="XDW128" s="59"/>
      <c r="XDX128" s="59"/>
      <c r="XDY128" s="60"/>
      <c r="XDZ128" s="278"/>
      <c r="XEA128" s="243"/>
      <c r="XEB128" s="244"/>
      <c r="XEC128" s="244"/>
      <c r="XED128" s="244"/>
      <c r="XEE128" s="244"/>
      <c r="XEF128" s="244"/>
      <c r="XEG128" s="201"/>
      <c r="XEH128" s="210"/>
      <c r="XEI128" s="15"/>
      <c r="XEJ128" s="15"/>
      <c r="XEK128" s="15"/>
      <c r="XEL128" s="15"/>
      <c r="XEM128" s="15"/>
      <c r="XEN128" s="15"/>
      <c r="XEO128" s="15"/>
      <c r="XEP128" s="15"/>
      <c r="XEQ128" s="15"/>
      <c r="XER128" s="15"/>
      <c r="XES128" s="19"/>
      <c r="XET128" s="15"/>
      <c r="XEU128" s="15"/>
      <c r="XEV128" s="15"/>
      <c r="XEW128" s="15"/>
      <c r="XEX128" s="15"/>
      <c r="XEY128" s="15"/>
      <c r="XEZ128" s="19"/>
      <c r="XFA128" s="59"/>
      <c r="XFB128" s="59"/>
      <c r="XFC128" s="52"/>
      <c r="XFD128" s="52"/>
    </row>
    <row r="129" ht="24.95" customHeight="1" spans="1:1024 1025:16384">
      <c r="A129" s="59">
        <v>126</v>
      </c>
      <c r="B129" s="59"/>
      <c r="C129" s="52"/>
      <c r="D129" s="52"/>
      <c r="E129" s="52"/>
      <c r="F129" s="52"/>
      <c r="G129" s="52"/>
      <c r="H129" s="59"/>
      <c r="I129" s="59"/>
      <c r="J129" s="59"/>
      <c r="K129" s="59"/>
      <c r="L129" s="60"/>
      <c r="M129" s="278"/>
      <c r="N129" s="243"/>
      <c r="O129" s="244"/>
      <c r="P129" s="244"/>
      <c r="Q129" s="244"/>
      <c r="R129" s="244"/>
      <c r="S129" s="244"/>
      <c r="T129" s="201"/>
      <c r="U129" s="210"/>
      <c r="V129" s="15"/>
      <c r="W129" s="15"/>
      <c r="X129" s="15"/>
      <c r="Y129" s="15"/>
      <c r="Z129" s="203"/>
      <c r="AA129" s="203"/>
      <c r="AB129" s="15"/>
      <c r="AC129" s="15"/>
      <c r="AD129" s="15"/>
      <c r="AE129" s="15"/>
      <c r="AF129" s="19"/>
      <c r="AG129" s="15"/>
      <c r="AH129" s="15"/>
      <c r="AI129" s="15"/>
      <c r="AJ129" s="15"/>
      <c r="AK129" s="15"/>
      <c r="AL129" s="15"/>
      <c r="AM129" s="19"/>
      <c r="AN129" s="59"/>
      <c r="AO129" s="59"/>
      <c r="AP129" s="52"/>
      <c r="AQ129" s="52"/>
      <c r="AR129" s="52"/>
      <c r="AS129" s="52"/>
      <c r="AT129" s="52"/>
      <c r="AU129" s="59"/>
      <c r="AV129" s="59"/>
      <c r="AW129" s="59"/>
      <c r="AX129" s="59"/>
      <c r="AY129" s="60"/>
      <c r="AZ129" s="278"/>
      <c r="BA129" s="243"/>
      <c r="BB129" s="244"/>
      <c r="BC129" s="244"/>
      <c r="BD129" s="244"/>
      <c r="BE129" s="244"/>
      <c r="BF129" s="244"/>
      <c r="BG129" s="201"/>
      <c r="BH129" s="210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9"/>
      <c r="BT129" s="15"/>
      <c r="BU129" s="15"/>
      <c r="BV129" s="15"/>
      <c r="BW129" s="15"/>
      <c r="BX129" s="15"/>
      <c r="BY129" s="15"/>
      <c r="BZ129" s="19"/>
      <c r="CA129" s="59"/>
      <c r="CB129" s="59"/>
      <c r="CC129" s="52"/>
      <c r="CD129" s="52"/>
      <c r="CE129" s="52"/>
      <c r="CF129" s="52"/>
      <c r="CG129" s="52"/>
      <c r="CH129" s="59"/>
      <c r="CI129" s="59"/>
      <c r="CJ129" s="59"/>
      <c r="CK129" s="59"/>
      <c r="CL129" s="60"/>
      <c r="CM129" s="278"/>
      <c r="CN129" s="243"/>
      <c r="CO129" s="244"/>
      <c r="CP129" s="244"/>
      <c r="CQ129" s="244"/>
      <c r="CR129" s="244"/>
      <c r="CS129" s="244"/>
      <c r="CT129" s="201"/>
      <c r="CU129" s="210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9"/>
      <c r="DG129" s="15"/>
      <c r="DH129" s="15"/>
      <c r="DI129" s="15"/>
      <c r="DJ129" s="15"/>
      <c r="DK129" s="15"/>
      <c r="DL129" s="15"/>
      <c r="DM129" s="19"/>
      <c r="DN129" s="59"/>
      <c r="DO129" s="59"/>
      <c r="DP129" s="52"/>
      <c r="DQ129" s="52"/>
      <c r="DR129" s="52"/>
      <c r="DS129" s="52"/>
      <c r="DT129" s="52"/>
      <c r="DU129" s="59"/>
      <c r="DV129" s="59"/>
      <c r="DW129" s="59"/>
      <c r="DX129" s="59"/>
      <c r="DY129" s="60"/>
      <c r="DZ129" s="278"/>
      <c r="EA129" s="243"/>
      <c r="EB129" s="244"/>
      <c r="EC129" s="244"/>
      <c r="ED129" s="244"/>
      <c r="EE129" s="244"/>
      <c r="EF129" s="244"/>
      <c r="EG129" s="201"/>
      <c r="EH129" s="210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9"/>
      <c r="ET129" s="15"/>
      <c r="EU129" s="15"/>
      <c r="EV129" s="15"/>
      <c r="EW129" s="15"/>
      <c r="EX129" s="15"/>
      <c r="EY129" s="15"/>
      <c r="EZ129" s="19"/>
      <c r="FA129" s="59"/>
      <c r="FB129" s="59"/>
      <c r="FC129" s="52"/>
      <c r="FD129" s="52"/>
      <c r="FE129" s="52"/>
      <c r="FF129" s="52"/>
      <c r="FG129" s="52"/>
      <c r="FH129" s="59"/>
      <c r="FI129" s="59"/>
      <c r="FJ129" s="59"/>
      <c r="FK129" s="59"/>
      <c r="FL129" s="60"/>
      <c r="FM129" s="278"/>
      <c r="FN129" s="243"/>
      <c r="FO129" s="244"/>
      <c r="FP129" s="244"/>
      <c r="FQ129" s="244"/>
      <c r="FR129" s="244"/>
      <c r="FS129" s="244"/>
      <c r="FT129" s="201"/>
      <c r="FU129" s="210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9"/>
      <c r="GG129" s="15"/>
      <c r="GH129" s="15"/>
      <c r="GI129" s="15"/>
      <c r="GJ129" s="15"/>
      <c r="GK129" s="15"/>
      <c r="GL129" s="15"/>
      <c r="GM129" s="19"/>
      <c r="GN129" s="59"/>
      <c r="GO129" s="59"/>
      <c r="GP129" s="52"/>
      <c r="GQ129" s="52"/>
      <c r="GR129" s="52"/>
      <c r="GS129" s="52"/>
      <c r="GT129" s="52"/>
      <c r="GU129" s="59"/>
      <c r="GV129" s="59"/>
      <c r="GW129" s="59"/>
      <c r="GX129" s="59"/>
      <c r="GY129" s="60"/>
      <c r="GZ129" s="278"/>
      <c r="HA129" s="243"/>
      <c r="HB129" s="244"/>
      <c r="HC129" s="244"/>
      <c r="HD129" s="244"/>
      <c r="HE129" s="244"/>
      <c r="HF129" s="244"/>
      <c r="HG129" s="201"/>
      <c r="HH129" s="210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9"/>
      <c r="HT129" s="15"/>
      <c r="HU129" s="15"/>
      <c r="HV129" s="15"/>
      <c r="HW129" s="15"/>
      <c r="HX129" s="15"/>
      <c r="HY129" s="15"/>
      <c r="HZ129" s="19"/>
      <c r="IA129" s="59"/>
      <c r="IB129" s="59"/>
      <c r="IC129" s="52"/>
      <c r="ID129" s="52"/>
      <c r="IE129" s="52"/>
      <c r="IF129" s="52"/>
      <c r="IG129" s="52"/>
      <c r="IH129" s="59"/>
      <c r="II129" s="59"/>
      <c r="IJ129" s="59"/>
      <c r="IK129" s="59"/>
      <c r="IL129" s="60"/>
      <c r="IM129" s="278"/>
      <c r="IN129" s="243"/>
      <c r="IO129" s="244"/>
      <c r="IP129" s="244"/>
      <c r="IQ129" s="244"/>
      <c r="IR129" s="244"/>
      <c r="IS129" s="244"/>
      <c r="IT129" s="201"/>
      <c r="IU129" s="210"/>
      <c r="IV129" s="15"/>
      <c r="IW129" s="15"/>
      <c r="IX129" s="15"/>
      <c r="IY129" s="15"/>
      <c r="IZ129" s="15"/>
      <c r="JA129" s="15"/>
      <c r="JB129" s="15"/>
      <c r="JC129" s="15"/>
      <c r="JD129" s="15"/>
      <c r="JE129" s="15"/>
      <c r="JF129" s="19"/>
      <c r="JG129" s="15"/>
      <c r="JH129" s="15"/>
      <c r="JI129" s="15"/>
      <c r="JJ129" s="15"/>
      <c r="JK129" s="15"/>
      <c r="JL129" s="15"/>
      <c r="JM129" s="19"/>
      <c r="JN129" s="59"/>
      <c r="JO129" s="59"/>
      <c r="JP129" s="52"/>
      <c r="JQ129" s="52"/>
      <c r="JR129" s="52"/>
      <c r="JS129" s="52"/>
      <c r="JT129" s="52"/>
      <c r="JU129" s="59"/>
      <c r="JV129" s="59"/>
      <c r="JW129" s="59"/>
      <c r="JX129" s="59"/>
      <c r="JY129" s="60"/>
      <c r="JZ129" s="278"/>
      <c r="KA129" s="243"/>
      <c r="KB129" s="244"/>
      <c r="KC129" s="244"/>
      <c r="KD129" s="244"/>
      <c r="KE129" s="244"/>
      <c r="KF129" s="244"/>
      <c r="KG129" s="201"/>
      <c r="KH129" s="210"/>
      <c r="KI129" s="15"/>
      <c r="KJ129" s="15"/>
      <c r="KK129" s="15"/>
      <c r="KL129" s="15"/>
      <c r="KM129" s="15"/>
      <c r="KN129" s="15"/>
      <c r="KO129" s="15"/>
      <c r="KP129" s="15"/>
      <c r="KQ129" s="15"/>
      <c r="KR129" s="15"/>
      <c r="KS129" s="19"/>
      <c r="KT129" s="15"/>
      <c r="KU129" s="15"/>
      <c r="KV129" s="15"/>
      <c r="KW129" s="15"/>
      <c r="KX129" s="15"/>
      <c r="KY129" s="15"/>
      <c r="KZ129" s="19"/>
      <c r="LA129" s="59"/>
      <c r="LB129" s="59"/>
      <c r="LC129" s="52"/>
      <c r="LD129" s="52"/>
      <c r="LE129" s="52"/>
      <c r="LF129" s="52"/>
      <c r="LG129" s="52"/>
      <c r="LH129" s="59"/>
      <c r="LI129" s="59"/>
      <c r="LJ129" s="59"/>
      <c r="LK129" s="59"/>
      <c r="LL129" s="60"/>
      <c r="LM129" s="278"/>
      <c r="LN129" s="243"/>
      <c r="LO129" s="244"/>
      <c r="LP129" s="244"/>
      <c r="LQ129" s="244"/>
      <c r="LR129" s="244"/>
      <c r="LS129" s="244"/>
      <c r="LT129" s="201"/>
      <c r="LU129" s="210"/>
      <c r="LV129" s="15"/>
      <c r="LW129" s="15"/>
      <c r="LX129" s="15"/>
      <c r="LY129" s="15"/>
      <c r="LZ129" s="15"/>
      <c r="MA129" s="15"/>
      <c r="MB129" s="15"/>
      <c r="MC129" s="15"/>
      <c r="MD129" s="15"/>
      <c r="ME129" s="15"/>
      <c r="MF129" s="19"/>
      <c r="MG129" s="15"/>
      <c r="MH129" s="15"/>
      <c r="MI129" s="15"/>
      <c r="MJ129" s="15"/>
      <c r="MK129" s="15"/>
      <c r="ML129" s="15"/>
      <c r="MM129" s="19"/>
      <c r="MN129" s="59"/>
      <c r="MO129" s="59"/>
      <c r="MP129" s="52"/>
      <c r="MQ129" s="52"/>
      <c r="MR129" s="52"/>
      <c r="MS129" s="52"/>
      <c r="MT129" s="52"/>
      <c r="MU129" s="59"/>
      <c r="MV129" s="59"/>
      <c r="MW129" s="59"/>
      <c r="MX129" s="59"/>
      <c r="MY129" s="60"/>
      <c r="MZ129" s="278"/>
      <c r="NA129" s="243"/>
      <c r="NB129" s="244"/>
      <c r="NC129" s="244"/>
      <c r="ND129" s="244"/>
      <c r="NE129" s="244"/>
      <c r="NF129" s="244"/>
      <c r="NG129" s="201"/>
      <c r="NH129" s="210"/>
      <c r="NI129" s="15"/>
      <c r="NJ129" s="15"/>
      <c r="NK129" s="15"/>
      <c r="NL129" s="15"/>
      <c r="NM129" s="15"/>
      <c r="NN129" s="15"/>
      <c r="NO129" s="15"/>
      <c r="NP129" s="15"/>
      <c r="NQ129" s="15"/>
      <c r="NR129" s="15"/>
      <c r="NS129" s="19"/>
      <c r="NT129" s="15"/>
      <c r="NU129" s="15"/>
      <c r="NV129" s="15"/>
      <c r="NW129" s="15"/>
      <c r="NX129" s="15"/>
      <c r="NY129" s="15"/>
      <c r="NZ129" s="19"/>
      <c r="OA129" s="59"/>
      <c r="OB129" s="59"/>
      <c r="OC129" s="52"/>
      <c r="OD129" s="52"/>
      <c r="OE129" s="52"/>
      <c r="OF129" s="52"/>
      <c r="OG129" s="52"/>
      <c r="OH129" s="59"/>
      <c r="OI129" s="59"/>
      <c r="OJ129" s="59"/>
      <c r="OK129" s="59"/>
      <c r="OL129" s="60"/>
      <c r="OM129" s="278"/>
      <c r="ON129" s="243"/>
      <c r="OO129" s="244"/>
      <c r="OP129" s="244"/>
      <c r="OQ129" s="244"/>
      <c r="OR129" s="244"/>
      <c r="OS129" s="244"/>
      <c r="OT129" s="201"/>
      <c r="OU129" s="210"/>
      <c r="OV129" s="15"/>
      <c r="OW129" s="15"/>
      <c r="OX129" s="15"/>
      <c r="OY129" s="15"/>
      <c r="OZ129" s="15"/>
      <c r="PA129" s="15"/>
      <c r="PB129" s="15"/>
      <c r="PC129" s="15"/>
      <c r="PD129" s="15"/>
      <c r="PE129" s="15"/>
      <c r="PF129" s="19"/>
      <c r="PG129" s="15"/>
      <c r="PH129" s="15"/>
      <c r="PI129" s="15"/>
      <c r="PJ129" s="15"/>
      <c r="PK129" s="15"/>
      <c r="PL129" s="15"/>
      <c r="PM129" s="19"/>
      <c r="PN129" s="59"/>
      <c r="PO129" s="59"/>
      <c r="PP129" s="52"/>
      <c r="PQ129" s="52"/>
      <c r="PR129" s="52"/>
      <c r="PS129" s="52"/>
      <c r="PT129" s="52"/>
      <c r="PU129" s="59"/>
      <c r="PV129" s="59"/>
      <c r="PW129" s="59"/>
      <c r="PX129" s="59"/>
      <c r="PY129" s="60"/>
      <c r="PZ129" s="278"/>
      <c r="QA129" s="243"/>
      <c r="QB129" s="244"/>
      <c r="QC129" s="244"/>
      <c r="QD129" s="244"/>
      <c r="QE129" s="244"/>
      <c r="QF129" s="244"/>
      <c r="QG129" s="201"/>
      <c r="QH129" s="210"/>
      <c r="QI129" s="15"/>
      <c r="QJ129" s="15"/>
      <c r="QK129" s="15"/>
      <c r="QL129" s="15"/>
      <c r="QM129" s="15"/>
      <c r="QN129" s="15"/>
      <c r="QO129" s="15"/>
      <c r="QP129" s="15"/>
      <c r="QQ129" s="15"/>
      <c r="QR129" s="15"/>
      <c r="QS129" s="19"/>
      <c r="QT129" s="15"/>
      <c r="QU129" s="15"/>
      <c r="QV129" s="15"/>
      <c r="QW129" s="15"/>
      <c r="QX129" s="15"/>
      <c r="QY129" s="15"/>
      <c r="QZ129" s="19"/>
      <c r="RA129" s="59"/>
      <c r="RB129" s="59"/>
      <c r="RC129" s="52"/>
      <c r="RD129" s="52"/>
      <c r="RE129" s="52"/>
      <c r="RF129" s="52"/>
      <c r="RG129" s="52"/>
      <c r="RH129" s="59"/>
      <c r="RI129" s="59"/>
      <c r="RJ129" s="59"/>
      <c r="RK129" s="59"/>
      <c r="RL129" s="60"/>
      <c r="RM129" s="278"/>
      <c r="RN129" s="243"/>
      <c r="RO129" s="244"/>
      <c r="RP129" s="244"/>
      <c r="RQ129" s="244"/>
      <c r="RR129" s="244"/>
      <c r="RS129" s="244"/>
      <c r="RT129" s="201"/>
      <c r="RU129" s="210"/>
      <c r="RV129" s="15"/>
      <c r="RW129" s="15"/>
      <c r="RX129" s="15"/>
      <c r="RY129" s="15"/>
      <c r="RZ129" s="15"/>
      <c r="SA129" s="15"/>
      <c r="SB129" s="15"/>
      <c r="SC129" s="15"/>
      <c r="SD129" s="15"/>
      <c r="SE129" s="15"/>
      <c r="SF129" s="19"/>
      <c r="SG129" s="15"/>
      <c r="SH129" s="15"/>
      <c r="SI129" s="15"/>
      <c r="SJ129" s="15"/>
      <c r="SK129" s="15"/>
      <c r="SL129" s="15"/>
      <c r="SM129" s="19"/>
      <c r="SN129" s="59"/>
      <c r="SO129" s="59"/>
      <c r="SP129" s="52"/>
      <c r="SQ129" s="52"/>
      <c r="SR129" s="52"/>
      <c r="SS129" s="52"/>
      <c r="ST129" s="52"/>
      <c r="SU129" s="59"/>
      <c r="SV129" s="59"/>
      <c r="SW129" s="59"/>
      <c r="SX129" s="59"/>
      <c r="SY129" s="60"/>
      <c r="SZ129" s="278"/>
      <c r="TA129" s="243"/>
      <c r="TB129" s="244"/>
      <c r="TC129" s="244"/>
      <c r="TD129" s="244"/>
      <c r="TE129" s="244"/>
      <c r="TF129" s="244"/>
      <c r="TG129" s="201"/>
      <c r="TH129" s="210"/>
      <c r="TI129" s="15"/>
      <c r="TJ129" s="15"/>
      <c r="TK129" s="15"/>
      <c r="TL129" s="15"/>
      <c r="TM129" s="15"/>
      <c r="TN129" s="15"/>
      <c r="TO129" s="15"/>
      <c r="TP129" s="15"/>
      <c r="TQ129" s="15"/>
      <c r="TR129" s="15"/>
      <c r="TS129" s="19"/>
      <c r="TT129" s="15"/>
      <c r="TU129" s="15"/>
      <c r="TV129" s="15"/>
      <c r="TW129" s="15"/>
      <c r="TX129" s="15"/>
      <c r="TY129" s="15"/>
      <c r="TZ129" s="19"/>
      <c r="UA129" s="59"/>
      <c r="UB129" s="59"/>
      <c r="UC129" s="52"/>
      <c r="UD129" s="52"/>
      <c r="UE129" s="52"/>
      <c r="UF129" s="52"/>
      <c r="UG129" s="52"/>
      <c r="UH129" s="59"/>
      <c r="UI129" s="59"/>
      <c r="UJ129" s="59"/>
      <c r="UK129" s="59"/>
      <c r="UL129" s="60"/>
      <c r="UM129" s="278"/>
      <c r="UN129" s="243"/>
      <c r="UO129" s="244"/>
      <c r="UP129" s="244"/>
      <c r="UQ129" s="244"/>
      <c r="UR129" s="244"/>
      <c r="US129" s="244"/>
      <c r="UT129" s="201"/>
      <c r="UU129" s="210"/>
      <c r="UV129" s="15"/>
      <c r="UW129" s="15"/>
      <c r="UX129" s="15"/>
      <c r="UY129" s="15"/>
      <c r="UZ129" s="15"/>
      <c r="VA129" s="15"/>
      <c r="VB129" s="15"/>
      <c r="VC129" s="15"/>
      <c r="VD129" s="15"/>
      <c r="VE129" s="15"/>
      <c r="VF129" s="19"/>
      <c r="VG129" s="15"/>
      <c r="VH129" s="15"/>
      <c r="VI129" s="15"/>
      <c r="VJ129" s="15"/>
      <c r="VK129" s="15"/>
      <c r="VL129" s="15"/>
      <c r="VM129" s="19"/>
      <c r="VN129" s="59"/>
      <c r="VO129" s="59"/>
      <c r="VP129" s="52"/>
      <c r="VQ129" s="52"/>
      <c r="VR129" s="52"/>
      <c r="VS129" s="52"/>
      <c r="VT129" s="52"/>
      <c r="VU129" s="59"/>
      <c r="VV129" s="59"/>
      <c r="VW129" s="59"/>
      <c r="VX129" s="59"/>
      <c r="VY129" s="60"/>
      <c r="VZ129" s="278"/>
      <c r="WA129" s="243"/>
      <c r="WB129" s="244"/>
      <c r="WC129" s="244"/>
      <c r="WD129" s="244"/>
      <c r="WE129" s="244"/>
      <c r="WF129" s="244"/>
      <c r="WG129" s="201"/>
      <c r="WH129" s="210"/>
      <c r="WI129" s="15"/>
      <c r="WJ129" s="15"/>
      <c r="WK129" s="15"/>
      <c r="WL129" s="15"/>
      <c r="WM129" s="15"/>
      <c r="WN129" s="15"/>
      <c r="WO129" s="15"/>
      <c r="WP129" s="15"/>
      <c r="WQ129" s="15"/>
      <c r="WR129" s="15"/>
      <c r="WS129" s="19"/>
      <c r="WT129" s="15"/>
      <c r="WU129" s="15"/>
      <c r="WV129" s="15"/>
      <c r="WW129" s="15"/>
      <c r="WX129" s="15"/>
      <c r="WY129" s="15"/>
      <c r="WZ129" s="19"/>
      <c r="XA129" s="59"/>
      <c r="XB129" s="59"/>
      <c r="XC129" s="52"/>
      <c r="XD129" s="52"/>
      <c r="XE129" s="52"/>
      <c r="XF129" s="52"/>
      <c r="XG129" s="52"/>
      <c r="XH129" s="59"/>
      <c r="XI129" s="59"/>
      <c r="XJ129" s="59"/>
      <c r="XK129" s="59"/>
      <c r="XL129" s="60"/>
      <c r="XM129" s="278"/>
      <c r="XN129" s="243"/>
      <c r="XO129" s="244"/>
      <c r="XP129" s="244"/>
      <c r="XQ129" s="244"/>
      <c r="XR129" s="244"/>
      <c r="XS129" s="244"/>
      <c r="XT129" s="201"/>
      <c r="XU129" s="210"/>
      <c r="XV129" s="15"/>
      <c r="XW129" s="15"/>
      <c r="XX129" s="15"/>
      <c r="XY129" s="15"/>
      <c r="XZ129" s="15"/>
      <c r="YA129" s="15"/>
      <c r="YB129" s="15"/>
      <c r="YC129" s="15"/>
      <c r="YD129" s="15"/>
      <c r="YE129" s="15"/>
      <c r="YF129" s="19"/>
      <c r="YG129" s="15"/>
      <c r="YH129" s="15"/>
      <c r="YI129" s="15"/>
      <c r="YJ129" s="15"/>
      <c r="YK129" s="15"/>
      <c r="YL129" s="15"/>
      <c r="YM129" s="19"/>
      <c r="YN129" s="59"/>
      <c r="YO129" s="59"/>
      <c r="YP129" s="52"/>
      <c r="YQ129" s="52"/>
      <c r="YR129" s="52"/>
      <c r="YS129" s="52"/>
      <c r="YT129" s="52"/>
      <c r="YU129" s="59"/>
      <c r="YV129" s="59"/>
      <c r="YW129" s="59"/>
      <c r="YX129" s="59"/>
      <c r="YY129" s="60"/>
      <c r="YZ129" s="278"/>
      <c r="ZA129" s="243"/>
      <c r="ZB129" s="244"/>
      <c r="ZC129" s="244"/>
      <c r="ZD129" s="244"/>
      <c r="ZE129" s="244"/>
      <c r="ZF129" s="244"/>
      <c r="ZG129" s="201"/>
      <c r="ZH129" s="210"/>
      <c r="ZI129" s="15"/>
      <c r="ZJ129" s="15"/>
      <c r="ZK129" s="15"/>
      <c r="ZL129" s="15"/>
      <c r="ZM129" s="15"/>
      <c r="ZN129" s="15"/>
      <c r="ZO129" s="15"/>
      <c r="ZP129" s="15"/>
      <c r="ZQ129" s="15"/>
      <c r="ZR129" s="15"/>
      <c r="ZS129" s="19"/>
      <c r="ZT129" s="15"/>
      <c r="ZU129" s="15"/>
      <c r="ZV129" s="15"/>
      <c r="ZW129" s="15"/>
      <c r="ZX129" s="15"/>
      <c r="ZY129" s="15"/>
      <c r="ZZ129" s="19"/>
      <c r="AAA129" s="59"/>
      <c r="AAB129" s="59"/>
      <c r="AAC129" s="52"/>
      <c r="AAD129" s="52"/>
      <c r="AAE129" s="52"/>
      <c r="AAF129" s="52"/>
      <c r="AAG129" s="52"/>
      <c r="AAH129" s="59"/>
      <c r="AAI129" s="59"/>
      <c r="AAJ129" s="59"/>
      <c r="AAK129" s="59"/>
      <c r="AAL129" s="60"/>
      <c r="AAM129" s="278"/>
      <c r="AAN129" s="243"/>
      <c r="AAO129" s="244"/>
      <c r="AAP129" s="244"/>
      <c r="AAQ129" s="244"/>
      <c r="AAR129" s="244"/>
      <c r="AAS129" s="244"/>
      <c r="AAT129" s="201"/>
      <c r="AAU129" s="210"/>
      <c r="AAV129" s="15"/>
      <c r="AAW129" s="15"/>
      <c r="AAX129" s="15"/>
      <c r="AAY129" s="15"/>
      <c r="AAZ129" s="15"/>
      <c r="ABA129" s="15"/>
      <c r="ABB129" s="15"/>
      <c r="ABC129" s="15"/>
      <c r="ABD129" s="15"/>
      <c r="ABE129" s="15"/>
      <c r="ABF129" s="19"/>
      <c r="ABG129" s="15"/>
      <c r="ABH129" s="15"/>
      <c r="ABI129" s="15"/>
      <c r="ABJ129" s="15"/>
      <c r="ABK129" s="15"/>
      <c r="ABL129" s="15"/>
      <c r="ABM129" s="19"/>
      <c r="ABN129" s="59"/>
      <c r="ABO129" s="59"/>
      <c r="ABP129" s="52"/>
      <c r="ABQ129" s="52"/>
      <c r="ABR129" s="52"/>
      <c r="ABS129" s="52"/>
      <c r="ABT129" s="52"/>
      <c r="ABU129" s="59"/>
      <c r="ABV129" s="59"/>
      <c r="ABW129" s="59"/>
      <c r="ABX129" s="59"/>
      <c r="ABY129" s="60"/>
      <c r="ABZ129" s="278"/>
      <c r="ACA129" s="243"/>
      <c r="ACB129" s="244"/>
      <c r="ACC129" s="244"/>
      <c r="ACD129" s="244"/>
      <c r="ACE129" s="244"/>
      <c r="ACF129" s="244"/>
      <c r="ACG129" s="201"/>
      <c r="ACH129" s="210"/>
      <c r="ACI129" s="15"/>
      <c r="ACJ129" s="15"/>
      <c r="ACK129" s="15"/>
      <c r="ACL129" s="15"/>
      <c r="ACM129" s="15"/>
      <c r="ACN129" s="15"/>
      <c r="ACO129" s="15"/>
      <c r="ACP129" s="15"/>
      <c r="ACQ129" s="15"/>
      <c r="ACR129" s="15"/>
      <c r="ACS129" s="19"/>
      <c r="ACT129" s="15"/>
      <c r="ACU129" s="15"/>
      <c r="ACV129" s="15"/>
      <c r="ACW129" s="15"/>
      <c r="ACX129" s="15"/>
      <c r="ACY129" s="15"/>
      <c r="ACZ129" s="19"/>
      <c r="ADA129" s="59"/>
      <c r="ADB129" s="59"/>
      <c r="ADC129" s="52"/>
      <c r="ADD129" s="52"/>
      <c r="ADE129" s="52"/>
      <c r="ADF129" s="52"/>
      <c r="ADG129" s="52"/>
      <c r="ADH129" s="59"/>
      <c r="ADI129" s="59"/>
      <c r="ADJ129" s="59"/>
      <c r="ADK129" s="59"/>
      <c r="ADL129" s="60"/>
      <c r="ADM129" s="278"/>
      <c r="ADN129" s="243"/>
      <c r="ADO129" s="244"/>
      <c r="ADP129" s="244"/>
      <c r="ADQ129" s="244"/>
      <c r="ADR129" s="244"/>
      <c r="ADS129" s="244"/>
      <c r="ADT129" s="201"/>
      <c r="ADU129" s="210"/>
      <c r="ADV129" s="15"/>
      <c r="ADW129" s="15"/>
      <c r="ADX129" s="15"/>
      <c r="ADY129" s="15"/>
      <c r="ADZ129" s="15"/>
      <c r="AEA129" s="15"/>
      <c r="AEB129" s="15"/>
      <c r="AEC129" s="15"/>
      <c r="AED129" s="15"/>
      <c r="AEE129" s="15"/>
      <c r="AEF129" s="19"/>
      <c r="AEG129" s="15"/>
      <c r="AEH129" s="15"/>
      <c r="AEI129" s="15"/>
      <c r="AEJ129" s="15"/>
      <c r="AEK129" s="15"/>
      <c r="AEL129" s="15"/>
      <c r="AEM129" s="19"/>
      <c r="AEN129" s="59"/>
      <c r="AEO129" s="59"/>
      <c r="AEP129" s="52"/>
      <c r="AEQ129" s="52"/>
      <c r="AER129" s="52"/>
      <c r="AES129" s="52"/>
      <c r="AET129" s="52"/>
      <c r="AEU129" s="59"/>
      <c r="AEV129" s="59"/>
      <c r="AEW129" s="59"/>
      <c r="AEX129" s="59"/>
      <c r="AEY129" s="60"/>
      <c r="AEZ129" s="278"/>
      <c r="AFA129" s="243"/>
      <c r="AFB129" s="244"/>
      <c r="AFC129" s="244"/>
      <c r="AFD129" s="244"/>
      <c r="AFE129" s="244"/>
      <c r="AFF129" s="244"/>
      <c r="AFG129" s="201"/>
      <c r="AFH129" s="210"/>
      <c r="AFI129" s="15"/>
      <c r="AFJ129" s="15"/>
      <c r="AFK129" s="15"/>
      <c r="AFL129" s="15"/>
      <c r="AFM129" s="15"/>
      <c r="AFN129" s="15"/>
      <c r="AFO129" s="15"/>
      <c r="AFP129" s="15"/>
      <c r="AFQ129" s="15"/>
      <c r="AFR129" s="15"/>
      <c r="AFS129" s="19"/>
      <c r="AFT129" s="15"/>
      <c r="AFU129" s="15"/>
      <c r="AFV129" s="15"/>
      <c r="AFW129" s="15"/>
      <c r="AFX129" s="15"/>
      <c r="AFY129" s="15"/>
      <c r="AFZ129" s="19"/>
      <c r="AGA129" s="59"/>
      <c r="AGB129" s="59"/>
      <c r="AGC129" s="52"/>
      <c r="AGD129" s="52"/>
      <c r="AGE129" s="52"/>
      <c r="AGF129" s="52"/>
      <c r="AGG129" s="52"/>
      <c r="AGH129" s="59"/>
      <c r="AGI129" s="59"/>
      <c r="AGJ129" s="59"/>
      <c r="AGK129" s="59"/>
      <c r="AGL129" s="60"/>
      <c r="AGM129" s="278"/>
      <c r="AGN129" s="243"/>
      <c r="AGO129" s="244"/>
      <c r="AGP129" s="244"/>
      <c r="AGQ129" s="244"/>
      <c r="AGR129" s="244"/>
      <c r="AGS129" s="244"/>
      <c r="AGT129" s="201"/>
      <c r="AGU129" s="210"/>
      <c r="AGV129" s="15"/>
      <c r="AGW129" s="15"/>
      <c r="AGX129" s="15"/>
      <c r="AGY129" s="15"/>
      <c r="AGZ129" s="15"/>
      <c r="AHA129" s="15"/>
      <c r="AHB129" s="15"/>
      <c r="AHC129" s="15"/>
      <c r="AHD129" s="15"/>
      <c r="AHE129" s="15"/>
      <c r="AHF129" s="19"/>
      <c r="AHG129" s="15"/>
      <c r="AHH129" s="15"/>
      <c r="AHI129" s="15"/>
      <c r="AHJ129" s="15"/>
      <c r="AHK129" s="15"/>
      <c r="AHL129" s="15"/>
      <c r="AHM129" s="19"/>
      <c r="AHN129" s="59"/>
      <c r="AHO129" s="59"/>
      <c r="AHP129" s="52"/>
      <c r="AHQ129" s="52"/>
      <c r="AHR129" s="52"/>
      <c r="AHS129" s="52"/>
      <c r="AHT129" s="52"/>
      <c r="AHU129" s="59"/>
      <c r="AHV129" s="59"/>
      <c r="AHW129" s="59"/>
      <c r="AHX129" s="59"/>
      <c r="AHY129" s="60"/>
      <c r="AHZ129" s="278"/>
      <c r="AIA129" s="243"/>
      <c r="AIB129" s="244"/>
      <c r="AIC129" s="244"/>
      <c r="AID129" s="244"/>
      <c r="AIE129" s="244"/>
      <c r="AIF129" s="244"/>
      <c r="AIG129" s="201"/>
      <c r="AIH129" s="210"/>
      <c r="AII129" s="15"/>
      <c r="AIJ129" s="15"/>
      <c r="AIK129" s="15"/>
      <c r="AIL129" s="15"/>
      <c r="AIM129" s="15"/>
      <c r="AIN129" s="15"/>
      <c r="AIO129" s="15"/>
      <c r="AIP129" s="15"/>
      <c r="AIQ129" s="15"/>
      <c r="AIR129" s="15"/>
      <c r="AIS129" s="19"/>
      <c r="AIT129" s="15"/>
      <c r="AIU129" s="15"/>
      <c r="AIV129" s="15"/>
      <c r="AIW129" s="15"/>
      <c r="AIX129" s="15"/>
      <c r="AIY129" s="15"/>
      <c r="AIZ129" s="19"/>
      <c r="AJA129" s="59"/>
      <c r="AJB129" s="59"/>
      <c r="AJC129" s="52"/>
      <c r="AJD129" s="52"/>
      <c r="AJE129" s="52"/>
      <c r="AJF129" s="52"/>
      <c r="AJG129" s="52"/>
      <c r="AJH129" s="59"/>
      <c r="AJI129" s="59"/>
      <c r="AJJ129" s="59"/>
      <c r="AJK129" s="59"/>
      <c r="AJL129" s="60"/>
      <c r="AJM129" s="278"/>
      <c r="AJN129" s="243"/>
      <c r="AJO129" s="244"/>
      <c r="AJP129" s="244"/>
      <c r="AJQ129" s="244"/>
      <c r="AJR129" s="244"/>
      <c r="AJS129" s="244"/>
      <c r="AJT129" s="201"/>
      <c r="AJU129" s="210"/>
      <c r="AJV129" s="15"/>
      <c r="AJW129" s="15"/>
      <c r="AJX129" s="15"/>
      <c r="AJY129" s="15"/>
      <c r="AJZ129" s="15"/>
      <c r="AKA129" s="15"/>
      <c r="AKB129" s="15"/>
      <c r="AKC129" s="15"/>
      <c r="AKD129" s="15"/>
      <c r="AKE129" s="15"/>
      <c r="AKF129" s="19"/>
      <c r="AKG129" s="15"/>
      <c r="AKH129" s="15"/>
      <c r="AKI129" s="15"/>
      <c r="AKJ129" s="15"/>
      <c r="AKK129" s="15"/>
      <c r="AKL129" s="15"/>
      <c r="AKM129" s="19"/>
      <c r="AKN129" s="59"/>
      <c r="AKO129" s="59"/>
      <c r="AKP129" s="52"/>
      <c r="AKQ129" s="52"/>
      <c r="AKR129" s="52"/>
      <c r="AKS129" s="52"/>
      <c r="AKT129" s="52"/>
      <c r="AKU129" s="59"/>
      <c r="AKV129" s="59"/>
      <c r="AKW129" s="59"/>
      <c r="AKX129" s="59"/>
      <c r="AKY129" s="60"/>
      <c r="AKZ129" s="278"/>
      <c r="ALA129" s="243"/>
      <c r="ALB129" s="244"/>
      <c r="ALC129" s="244"/>
      <c r="ALD129" s="244"/>
      <c r="ALE129" s="244"/>
      <c r="ALF129" s="244"/>
      <c r="ALG129" s="201"/>
      <c r="ALH129" s="210"/>
      <c r="ALI129" s="15"/>
      <c r="ALJ129" s="15"/>
      <c r="ALK129" s="15"/>
      <c r="ALL129" s="15"/>
      <c r="ALM129" s="15"/>
      <c r="ALN129" s="15"/>
      <c r="ALO129" s="15"/>
      <c r="ALP129" s="15"/>
      <c r="ALQ129" s="15"/>
      <c r="ALR129" s="15"/>
      <c r="ALS129" s="19"/>
      <c r="ALT129" s="15"/>
      <c r="ALU129" s="15"/>
      <c r="ALV129" s="15"/>
      <c r="ALW129" s="15"/>
      <c r="ALX129" s="15"/>
      <c r="ALY129" s="15"/>
      <c r="ALZ129" s="19"/>
      <c r="AMA129" s="59"/>
      <c r="AMB129" s="59"/>
      <c r="AMC129" s="52"/>
      <c r="AMD129" s="52"/>
      <c r="AME129" s="52"/>
      <c r="AMF129" s="52"/>
      <c r="AMG129" s="52"/>
      <c r="AMH129" s="59"/>
      <c r="AMI129" s="59"/>
      <c r="AMJ129" s="59"/>
      <c r="AMK129" s="59"/>
      <c r="AML129" s="60"/>
      <c r="AMM129" s="278"/>
      <c r="AMN129" s="243"/>
      <c r="AMO129" s="244"/>
      <c r="AMP129" s="244"/>
      <c r="AMQ129" s="244"/>
      <c r="AMR129" s="244"/>
      <c r="AMS129" s="244"/>
      <c r="AMT129" s="201"/>
      <c r="AMU129" s="210"/>
      <c r="AMV129" s="15"/>
      <c r="AMW129" s="15"/>
      <c r="AMX129" s="15"/>
      <c r="AMY129" s="15"/>
      <c r="AMZ129" s="15"/>
      <c r="ANA129" s="15"/>
      <c r="ANB129" s="15"/>
      <c r="ANC129" s="15"/>
      <c r="AND129" s="15"/>
      <c r="ANE129" s="15"/>
      <c r="ANF129" s="19"/>
      <c r="ANG129" s="15"/>
      <c r="ANH129" s="15"/>
      <c r="ANI129" s="15"/>
      <c r="ANJ129" s="15"/>
      <c r="ANK129" s="15"/>
      <c r="ANL129" s="15"/>
      <c r="ANM129" s="19"/>
      <c r="ANN129" s="59"/>
      <c r="ANO129" s="59"/>
      <c r="ANP129" s="52"/>
      <c r="ANQ129" s="52"/>
      <c r="ANR129" s="52"/>
      <c r="ANS129" s="52"/>
      <c r="ANT129" s="52"/>
      <c r="ANU129" s="59"/>
      <c r="ANV129" s="59"/>
      <c r="ANW129" s="59"/>
      <c r="ANX129" s="59"/>
      <c r="ANY129" s="60"/>
      <c r="ANZ129" s="278"/>
      <c r="AOA129" s="243"/>
      <c r="AOB129" s="244"/>
      <c r="AOC129" s="244"/>
      <c r="AOD129" s="244"/>
      <c r="AOE129" s="244"/>
      <c r="AOF129" s="244"/>
      <c r="AOG129" s="201"/>
      <c r="AOH129" s="210"/>
      <c r="AOI129" s="15"/>
      <c r="AOJ129" s="15"/>
      <c r="AOK129" s="15"/>
      <c r="AOL129" s="15"/>
      <c r="AOM129" s="15"/>
      <c r="AON129" s="15"/>
      <c r="AOO129" s="15"/>
      <c r="AOP129" s="15"/>
      <c r="AOQ129" s="15"/>
      <c r="AOR129" s="15"/>
      <c r="AOS129" s="19"/>
      <c r="AOT129" s="15"/>
      <c r="AOU129" s="15"/>
      <c r="AOV129" s="15"/>
      <c r="AOW129" s="15"/>
      <c r="AOX129" s="15"/>
      <c r="AOY129" s="15"/>
      <c r="AOZ129" s="19"/>
      <c r="APA129" s="59"/>
      <c r="APB129" s="59"/>
      <c r="APC129" s="52"/>
      <c r="APD129" s="52"/>
      <c r="APE129" s="52"/>
      <c r="APF129" s="52"/>
      <c r="APG129" s="52"/>
      <c r="APH129" s="59"/>
      <c r="API129" s="59"/>
      <c r="APJ129" s="59"/>
      <c r="APK129" s="59"/>
      <c r="APL129" s="60"/>
      <c r="APM129" s="278"/>
      <c r="APN129" s="243"/>
      <c r="APO129" s="244"/>
      <c r="APP129" s="244"/>
      <c r="APQ129" s="244"/>
      <c r="APR129" s="244"/>
      <c r="APS129" s="244"/>
      <c r="APT129" s="201"/>
      <c r="APU129" s="210"/>
      <c r="APV129" s="15"/>
      <c r="APW129" s="15"/>
      <c r="APX129" s="15"/>
      <c r="APY129" s="15"/>
      <c r="APZ129" s="15"/>
      <c r="AQA129" s="15"/>
      <c r="AQB129" s="15"/>
      <c r="AQC129" s="15"/>
      <c r="AQD129" s="15"/>
      <c r="AQE129" s="15"/>
      <c r="AQF129" s="19"/>
      <c r="AQG129" s="15"/>
      <c r="AQH129" s="15"/>
      <c r="AQI129" s="15"/>
      <c r="AQJ129" s="15"/>
      <c r="AQK129" s="15"/>
      <c r="AQL129" s="15"/>
      <c r="AQM129" s="19"/>
      <c r="AQN129" s="59"/>
      <c r="AQO129" s="59"/>
      <c r="AQP129" s="52"/>
      <c r="AQQ129" s="52"/>
      <c r="AQR129" s="52"/>
      <c r="AQS129" s="52"/>
      <c r="AQT129" s="52"/>
      <c r="AQU129" s="59"/>
      <c r="AQV129" s="59"/>
      <c r="AQW129" s="59"/>
      <c r="AQX129" s="59"/>
      <c r="AQY129" s="60"/>
      <c r="AQZ129" s="278"/>
      <c r="ARA129" s="243"/>
      <c r="ARB129" s="244"/>
      <c r="ARC129" s="244"/>
      <c r="ARD129" s="244"/>
      <c r="ARE129" s="244"/>
      <c r="ARF129" s="244"/>
      <c r="ARG129" s="201"/>
      <c r="ARH129" s="210"/>
      <c r="ARI129" s="15"/>
      <c r="ARJ129" s="15"/>
      <c r="ARK129" s="15"/>
      <c r="ARL129" s="15"/>
      <c r="ARM129" s="15"/>
      <c r="ARN129" s="15"/>
      <c r="ARO129" s="15"/>
      <c r="ARP129" s="15"/>
      <c r="ARQ129" s="15"/>
      <c r="ARR129" s="15"/>
      <c r="ARS129" s="19"/>
      <c r="ART129" s="15"/>
      <c r="ARU129" s="15"/>
      <c r="ARV129" s="15"/>
      <c r="ARW129" s="15"/>
      <c r="ARX129" s="15"/>
      <c r="ARY129" s="15"/>
      <c r="ARZ129" s="19"/>
      <c r="ASA129" s="59"/>
      <c r="ASB129" s="59"/>
      <c r="ASC129" s="52"/>
      <c r="ASD129" s="52"/>
      <c r="ASE129" s="52"/>
      <c r="ASF129" s="52"/>
      <c r="ASG129" s="52"/>
      <c r="ASH129" s="59"/>
      <c r="ASI129" s="59"/>
      <c r="ASJ129" s="59"/>
      <c r="ASK129" s="59"/>
      <c r="ASL129" s="60"/>
      <c r="ASM129" s="278"/>
      <c r="ASN129" s="243"/>
      <c r="ASO129" s="244"/>
      <c r="ASP129" s="244"/>
      <c r="ASQ129" s="244"/>
      <c r="ASR129" s="244"/>
      <c r="ASS129" s="244"/>
      <c r="AST129" s="201"/>
      <c r="ASU129" s="210"/>
      <c r="ASV129" s="15"/>
      <c r="ASW129" s="15"/>
      <c r="ASX129" s="15"/>
      <c r="ASY129" s="15"/>
      <c r="ASZ129" s="15"/>
      <c r="ATA129" s="15"/>
      <c r="ATB129" s="15"/>
      <c r="ATC129" s="15"/>
      <c r="ATD129" s="15"/>
      <c r="ATE129" s="15"/>
      <c r="ATF129" s="19"/>
      <c r="ATG129" s="15"/>
      <c r="ATH129" s="15"/>
      <c r="ATI129" s="15"/>
      <c r="ATJ129" s="15"/>
      <c r="ATK129" s="15"/>
      <c r="ATL129" s="15"/>
      <c r="ATM129" s="19"/>
      <c r="ATN129" s="59"/>
      <c r="ATO129" s="59"/>
      <c r="ATP129" s="52"/>
      <c r="ATQ129" s="52"/>
      <c r="ATR129" s="52"/>
      <c r="ATS129" s="52"/>
      <c r="ATT129" s="52"/>
      <c r="ATU129" s="59"/>
      <c r="ATV129" s="59"/>
      <c r="ATW129" s="59"/>
      <c r="ATX129" s="59"/>
      <c r="ATY129" s="60"/>
      <c r="ATZ129" s="278"/>
      <c r="AUA129" s="243"/>
      <c r="AUB129" s="244"/>
      <c r="AUC129" s="244"/>
      <c r="AUD129" s="244"/>
      <c r="AUE129" s="244"/>
      <c r="AUF129" s="244"/>
      <c r="AUG129" s="201"/>
      <c r="AUH129" s="210"/>
      <c r="AUI129" s="15"/>
      <c r="AUJ129" s="15"/>
      <c r="AUK129" s="15"/>
      <c r="AUL129" s="15"/>
      <c r="AUM129" s="15"/>
      <c r="AUN129" s="15"/>
      <c r="AUO129" s="15"/>
      <c r="AUP129" s="15"/>
      <c r="AUQ129" s="15"/>
      <c r="AUR129" s="15"/>
      <c r="AUS129" s="19"/>
      <c r="AUT129" s="15"/>
      <c r="AUU129" s="15"/>
      <c r="AUV129" s="15"/>
      <c r="AUW129" s="15"/>
      <c r="AUX129" s="15"/>
      <c r="AUY129" s="15"/>
      <c r="AUZ129" s="19"/>
      <c r="AVA129" s="59"/>
      <c r="AVB129" s="59"/>
      <c r="AVC129" s="52"/>
      <c r="AVD129" s="52"/>
      <c r="AVE129" s="52"/>
      <c r="AVF129" s="52"/>
      <c r="AVG129" s="52"/>
      <c r="AVH129" s="59"/>
      <c r="AVI129" s="59"/>
      <c r="AVJ129" s="59"/>
      <c r="AVK129" s="59"/>
      <c r="AVL129" s="60"/>
      <c r="AVM129" s="278"/>
      <c r="AVN129" s="243"/>
      <c r="AVO129" s="244"/>
      <c r="AVP129" s="244"/>
      <c r="AVQ129" s="244"/>
      <c r="AVR129" s="244"/>
      <c r="AVS129" s="244"/>
      <c r="AVT129" s="201"/>
      <c r="AVU129" s="210"/>
      <c r="AVV129" s="15"/>
      <c r="AVW129" s="15"/>
      <c r="AVX129" s="15"/>
      <c r="AVY129" s="15"/>
      <c r="AVZ129" s="15"/>
      <c r="AWA129" s="15"/>
      <c r="AWB129" s="15"/>
      <c r="AWC129" s="15"/>
      <c r="AWD129" s="15"/>
      <c r="AWE129" s="15"/>
      <c r="AWF129" s="19"/>
      <c r="AWG129" s="15"/>
      <c r="AWH129" s="15"/>
      <c r="AWI129" s="15"/>
      <c r="AWJ129" s="15"/>
      <c r="AWK129" s="15"/>
      <c r="AWL129" s="15"/>
      <c r="AWM129" s="19"/>
      <c r="AWN129" s="59"/>
      <c r="AWO129" s="59"/>
      <c r="AWP129" s="52"/>
      <c r="AWQ129" s="52"/>
      <c r="AWR129" s="52"/>
      <c r="AWS129" s="52"/>
      <c r="AWT129" s="52"/>
      <c r="AWU129" s="59"/>
      <c r="AWV129" s="59"/>
      <c r="AWW129" s="59"/>
      <c r="AWX129" s="59"/>
      <c r="AWY129" s="60"/>
      <c r="AWZ129" s="278"/>
      <c r="AXA129" s="243"/>
      <c r="AXB129" s="244"/>
      <c r="AXC129" s="244"/>
      <c r="AXD129" s="244"/>
      <c r="AXE129" s="244"/>
      <c r="AXF129" s="244"/>
      <c r="AXG129" s="201"/>
      <c r="AXH129" s="210"/>
      <c r="AXI129" s="15"/>
      <c r="AXJ129" s="15"/>
      <c r="AXK129" s="15"/>
      <c r="AXL129" s="15"/>
      <c r="AXM129" s="15"/>
      <c r="AXN129" s="15"/>
      <c r="AXO129" s="15"/>
      <c r="AXP129" s="15"/>
      <c r="AXQ129" s="15"/>
      <c r="AXR129" s="15"/>
      <c r="AXS129" s="19"/>
      <c r="AXT129" s="15"/>
      <c r="AXU129" s="15"/>
      <c r="AXV129" s="15"/>
      <c r="AXW129" s="15"/>
      <c r="AXX129" s="15"/>
      <c r="AXY129" s="15"/>
      <c r="AXZ129" s="19"/>
      <c r="AYA129" s="59"/>
      <c r="AYB129" s="59"/>
      <c r="AYC129" s="52"/>
      <c r="AYD129" s="52"/>
      <c r="AYE129" s="52"/>
      <c r="AYF129" s="52"/>
      <c r="AYG129" s="52"/>
      <c r="AYH129" s="59"/>
      <c r="AYI129" s="59"/>
      <c r="AYJ129" s="59"/>
      <c r="AYK129" s="59"/>
      <c r="AYL129" s="60"/>
      <c r="AYM129" s="278"/>
      <c r="AYN129" s="243"/>
      <c r="AYO129" s="244"/>
      <c r="AYP129" s="244"/>
      <c r="AYQ129" s="244"/>
      <c r="AYR129" s="244"/>
      <c r="AYS129" s="244"/>
      <c r="AYT129" s="201"/>
      <c r="AYU129" s="210"/>
      <c r="AYV129" s="15"/>
      <c r="AYW129" s="15"/>
      <c r="AYX129" s="15"/>
      <c r="AYY129" s="15"/>
      <c r="AYZ129" s="15"/>
      <c r="AZA129" s="15"/>
      <c r="AZB129" s="15"/>
      <c r="AZC129" s="15"/>
      <c r="AZD129" s="15"/>
      <c r="AZE129" s="15"/>
      <c r="AZF129" s="19"/>
      <c r="AZG129" s="15"/>
      <c r="AZH129" s="15"/>
      <c r="AZI129" s="15"/>
      <c r="AZJ129" s="15"/>
      <c r="AZK129" s="15"/>
      <c r="AZL129" s="15"/>
      <c r="AZM129" s="19"/>
      <c r="AZN129" s="59"/>
      <c r="AZO129" s="59"/>
      <c r="AZP129" s="52"/>
      <c r="AZQ129" s="52"/>
      <c r="AZR129" s="52"/>
      <c r="AZS129" s="52"/>
      <c r="AZT129" s="52"/>
      <c r="AZU129" s="59"/>
      <c r="AZV129" s="59"/>
      <c r="AZW129" s="59"/>
      <c r="AZX129" s="59"/>
      <c r="AZY129" s="60"/>
      <c r="AZZ129" s="278"/>
      <c r="BAA129" s="243"/>
      <c r="BAB129" s="244"/>
      <c r="BAC129" s="244"/>
      <c r="BAD129" s="244"/>
      <c r="BAE129" s="244"/>
      <c r="BAF129" s="244"/>
      <c r="BAG129" s="201"/>
      <c r="BAH129" s="210"/>
      <c r="BAI129" s="15"/>
      <c r="BAJ129" s="15"/>
      <c r="BAK129" s="15"/>
      <c r="BAL129" s="15"/>
      <c r="BAM129" s="15"/>
      <c r="BAN129" s="15"/>
      <c r="BAO129" s="15"/>
      <c r="BAP129" s="15"/>
      <c r="BAQ129" s="15"/>
      <c r="BAR129" s="15"/>
      <c r="BAS129" s="19"/>
      <c r="BAT129" s="15"/>
      <c r="BAU129" s="15"/>
      <c r="BAV129" s="15"/>
      <c r="BAW129" s="15"/>
      <c r="BAX129" s="15"/>
      <c r="BAY129" s="15"/>
      <c r="BAZ129" s="19"/>
      <c r="BBA129" s="59"/>
      <c r="BBB129" s="59"/>
      <c r="BBC129" s="52"/>
      <c r="BBD129" s="52"/>
      <c r="BBE129" s="52"/>
      <c r="BBF129" s="52"/>
      <c r="BBG129" s="52"/>
      <c r="BBH129" s="59"/>
      <c r="BBI129" s="59"/>
      <c r="BBJ129" s="59"/>
      <c r="BBK129" s="59"/>
      <c r="BBL129" s="60"/>
      <c r="BBM129" s="278"/>
      <c r="BBN129" s="243"/>
      <c r="BBO129" s="244"/>
      <c r="BBP129" s="244"/>
      <c r="BBQ129" s="244"/>
      <c r="BBR129" s="244"/>
      <c r="BBS129" s="244"/>
      <c r="BBT129" s="201"/>
      <c r="BBU129" s="210"/>
      <c r="BBV129" s="15"/>
      <c r="BBW129" s="15"/>
      <c r="BBX129" s="15"/>
      <c r="BBY129" s="15"/>
      <c r="BBZ129" s="15"/>
      <c r="BCA129" s="15"/>
      <c r="BCB129" s="15"/>
      <c r="BCC129" s="15"/>
      <c r="BCD129" s="15"/>
      <c r="BCE129" s="15"/>
      <c r="BCF129" s="19"/>
      <c r="BCG129" s="15"/>
      <c r="BCH129" s="15"/>
      <c r="BCI129" s="15"/>
      <c r="BCJ129" s="15"/>
      <c r="BCK129" s="15"/>
      <c r="BCL129" s="15"/>
      <c r="BCM129" s="19"/>
      <c r="BCN129" s="59"/>
      <c r="BCO129" s="59"/>
      <c r="BCP129" s="52"/>
      <c r="BCQ129" s="52"/>
      <c r="BCR129" s="52"/>
      <c r="BCS129" s="52"/>
      <c r="BCT129" s="52"/>
      <c r="BCU129" s="59"/>
      <c r="BCV129" s="59"/>
      <c r="BCW129" s="59"/>
      <c r="BCX129" s="59"/>
      <c r="BCY129" s="60"/>
      <c r="BCZ129" s="278"/>
      <c r="BDA129" s="243"/>
      <c r="BDB129" s="244"/>
      <c r="BDC129" s="244"/>
      <c r="BDD129" s="244"/>
      <c r="BDE129" s="244"/>
      <c r="BDF129" s="244"/>
      <c r="BDG129" s="201"/>
      <c r="BDH129" s="210"/>
      <c r="BDI129" s="15"/>
      <c r="BDJ129" s="15"/>
      <c r="BDK129" s="15"/>
      <c r="BDL129" s="15"/>
      <c r="BDM129" s="15"/>
      <c r="BDN129" s="15"/>
      <c r="BDO129" s="15"/>
      <c r="BDP129" s="15"/>
      <c r="BDQ129" s="15"/>
      <c r="BDR129" s="15"/>
      <c r="BDS129" s="19"/>
      <c r="BDT129" s="15"/>
      <c r="BDU129" s="15"/>
      <c r="BDV129" s="15"/>
      <c r="BDW129" s="15"/>
      <c r="BDX129" s="15"/>
      <c r="BDY129" s="15"/>
      <c r="BDZ129" s="19"/>
      <c r="BEA129" s="59"/>
      <c r="BEB129" s="59"/>
      <c r="BEC129" s="52"/>
      <c r="BED129" s="52"/>
      <c r="BEE129" s="52"/>
      <c r="BEF129" s="52"/>
      <c r="BEG129" s="52"/>
      <c r="BEH129" s="59"/>
      <c r="BEI129" s="59"/>
      <c r="BEJ129" s="59"/>
      <c r="BEK129" s="59"/>
      <c r="BEL129" s="60"/>
      <c r="BEM129" s="278"/>
      <c r="BEN129" s="243"/>
      <c r="BEO129" s="244"/>
      <c r="BEP129" s="244"/>
      <c r="BEQ129" s="244"/>
      <c r="BER129" s="244"/>
      <c r="BES129" s="244"/>
      <c r="BET129" s="201"/>
      <c r="BEU129" s="210"/>
      <c r="BEV129" s="15"/>
      <c r="BEW129" s="15"/>
      <c r="BEX129" s="15"/>
      <c r="BEY129" s="15"/>
      <c r="BEZ129" s="15"/>
      <c r="BFA129" s="15"/>
      <c r="BFB129" s="15"/>
      <c r="BFC129" s="15"/>
      <c r="BFD129" s="15"/>
      <c r="BFE129" s="15"/>
      <c r="BFF129" s="19"/>
      <c r="BFG129" s="15"/>
      <c r="BFH129" s="15"/>
      <c r="BFI129" s="15"/>
      <c r="BFJ129" s="15"/>
      <c r="BFK129" s="15"/>
      <c r="BFL129" s="15"/>
      <c r="BFM129" s="19"/>
      <c r="BFN129" s="59"/>
      <c r="BFO129" s="59"/>
      <c r="BFP129" s="52"/>
      <c r="BFQ129" s="52"/>
      <c r="BFR129" s="52"/>
      <c r="BFS129" s="52"/>
      <c r="BFT129" s="52"/>
      <c r="BFU129" s="59"/>
      <c r="BFV129" s="59"/>
      <c r="BFW129" s="59"/>
      <c r="BFX129" s="59"/>
      <c r="BFY129" s="60"/>
      <c r="BFZ129" s="278"/>
      <c r="BGA129" s="243"/>
      <c r="BGB129" s="244"/>
      <c r="BGC129" s="244"/>
      <c r="BGD129" s="244"/>
      <c r="BGE129" s="244"/>
      <c r="BGF129" s="244"/>
      <c r="BGG129" s="201"/>
      <c r="BGH129" s="210"/>
      <c r="BGI129" s="15"/>
      <c r="BGJ129" s="15"/>
      <c r="BGK129" s="15"/>
      <c r="BGL129" s="15"/>
      <c r="BGM129" s="15"/>
      <c r="BGN129" s="15"/>
      <c r="BGO129" s="15"/>
      <c r="BGP129" s="15"/>
      <c r="BGQ129" s="15"/>
      <c r="BGR129" s="15"/>
      <c r="BGS129" s="19"/>
      <c r="BGT129" s="15"/>
      <c r="BGU129" s="15"/>
      <c r="BGV129" s="15"/>
      <c r="BGW129" s="15"/>
      <c r="BGX129" s="15"/>
      <c r="BGY129" s="15"/>
      <c r="BGZ129" s="19"/>
      <c r="BHA129" s="59"/>
      <c r="BHB129" s="59"/>
      <c r="BHC129" s="52"/>
      <c r="BHD129" s="52"/>
      <c r="BHE129" s="52"/>
      <c r="BHF129" s="52"/>
      <c r="BHG129" s="52"/>
      <c r="BHH129" s="59"/>
      <c r="BHI129" s="59"/>
      <c r="BHJ129" s="59"/>
      <c r="BHK129" s="59"/>
      <c r="BHL129" s="60"/>
      <c r="BHM129" s="278"/>
      <c r="BHN129" s="243"/>
      <c r="BHO129" s="244"/>
      <c r="BHP129" s="244"/>
      <c r="BHQ129" s="244"/>
      <c r="BHR129" s="244"/>
      <c r="BHS129" s="244"/>
      <c r="BHT129" s="201"/>
      <c r="BHU129" s="210"/>
      <c r="BHV129" s="15"/>
      <c r="BHW129" s="15"/>
      <c r="BHX129" s="15"/>
      <c r="BHY129" s="15"/>
      <c r="BHZ129" s="15"/>
      <c r="BIA129" s="15"/>
      <c r="BIB129" s="15"/>
      <c r="BIC129" s="15"/>
      <c r="BID129" s="15"/>
      <c r="BIE129" s="15"/>
      <c r="BIF129" s="19"/>
      <c r="BIG129" s="15"/>
      <c r="BIH129" s="15"/>
      <c r="BII129" s="15"/>
      <c r="BIJ129" s="15"/>
      <c r="BIK129" s="15"/>
      <c r="BIL129" s="15"/>
      <c r="BIM129" s="19"/>
      <c r="BIN129" s="59"/>
      <c r="BIO129" s="59"/>
      <c r="BIP129" s="52"/>
      <c r="BIQ129" s="52"/>
      <c r="BIR129" s="52"/>
      <c r="BIS129" s="52"/>
      <c r="BIT129" s="52"/>
      <c r="BIU129" s="59"/>
      <c r="BIV129" s="59"/>
      <c r="BIW129" s="59"/>
      <c r="BIX129" s="59"/>
      <c r="BIY129" s="60"/>
      <c r="BIZ129" s="278"/>
      <c r="BJA129" s="243"/>
      <c r="BJB129" s="244"/>
      <c r="BJC129" s="244"/>
      <c r="BJD129" s="244"/>
      <c r="BJE129" s="244"/>
      <c r="BJF129" s="244"/>
      <c r="BJG129" s="201"/>
      <c r="BJH129" s="210"/>
      <c r="BJI129" s="15"/>
      <c r="BJJ129" s="15"/>
      <c r="BJK129" s="15"/>
      <c r="BJL129" s="15"/>
      <c r="BJM129" s="15"/>
      <c r="BJN129" s="15"/>
      <c r="BJO129" s="15"/>
      <c r="BJP129" s="15"/>
      <c r="BJQ129" s="15"/>
      <c r="BJR129" s="15"/>
      <c r="BJS129" s="19"/>
      <c r="BJT129" s="15"/>
      <c r="BJU129" s="15"/>
      <c r="BJV129" s="15"/>
      <c r="BJW129" s="15"/>
      <c r="BJX129" s="15"/>
      <c r="BJY129" s="15"/>
      <c r="BJZ129" s="19"/>
      <c r="BKA129" s="59"/>
      <c r="BKB129" s="59"/>
      <c r="BKC129" s="52"/>
      <c r="BKD129" s="52"/>
      <c r="BKE129" s="52"/>
      <c r="BKF129" s="52"/>
      <c r="BKG129" s="52"/>
      <c r="BKH129" s="59"/>
      <c r="BKI129" s="59"/>
      <c r="BKJ129" s="59"/>
      <c r="BKK129" s="59"/>
      <c r="BKL129" s="60"/>
      <c r="BKM129" s="278"/>
      <c r="BKN129" s="243"/>
      <c r="BKO129" s="244"/>
      <c r="BKP129" s="244"/>
      <c r="BKQ129" s="244"/>
      <c r="BKR129" s="244"/>
      <c r="BKS129" s="244"/>
      <c r="BKT129" s="201"/>
      <c r="BKU129" s="210"/>
      <c r="BKV129" s="15"/>
      <c r="BKW129" s="15"/>
      <c r="BKX129" s="15"/>
      <c r="BKY129" s="15"/>
      <c r="BKZ129" s="15"/>
      <c r="BLA129" s="15"/>
      <c r="BLB129" s="15"/>
      <c r="BLC129" s="15"/>
      <c r="BLD129" s="15"/>
      <c r="BLE129" s="15"/>
      <c r="BLF129" s="19"/>
      <c r="BLG129" s="15"/>
      <c r="BLH129" s="15"/>
      <c r="BLI129" s="15"/>
      <c r="BLJ129" s="15"/>
      <c r="BLK129" s="15"/>
      <c r="BLL129" s="15"/>
      <c r="BLM129" s="19"/>
      <c r="BLN129" s="59"/>
      <c r="BLO129" s="59"/>
      <c r="BLP129" s="52"/>
      <c r="BLQ129" s="52"/>
      <c r="BLR129" s="52"/>
      <c r="BLS129" s="52"/>
      <c r="BLT129" s="52"/>
      <c r="BLU129" s="59"/>
      <c r="BLV129" s="59"/>
      <c r="BLW129" s="59"/>
      <c r="BLX129" s="59"/>
      <c r="BLY129" s="60"/>
      <c r="BLZ129" s="278"/>
      <c r="BMA129" s="243"/>
      <c r="BMB129" s="244"/>
      <c r="BMC129" s="244"/>
      <c r="BMD129" s="244"/>
      <c r="BME129" s="244"/>
      <c r="BMF129" s="244"/>
      <c r="BMG129" s="201"/>
      <c r="BMH129" s="210"/>
      <c r="BMI129" s="15"/>
      <c r="BMJ129" s="15"/>
      <c r="BMK129" s="15"/>
      <c r="BML129" s="15"/>
      <c r="BMM129" s="15"/>
      <c r="BMN129" s="15"/>
      <c r="BMO129" s="15"/>
      <c r="BMP129" s="15"/>
      <c r="BMQ129" s="15"/>
      <c r="BMR129" s="15"/>
      <c r="BMS129" s="19"/>
      <c r="BMT129" s="15"/>
      <c r="BMU129" s="15"/>
      <c r="BMV129" s="15"/>
      <c r="BMW129" s="15"/>
      <c r="BMX129" s="15"/>
      <c r="BMY129" s="15"/>
      <c r="BMZ129" s="19"/>
      <c r="BNA129" s="59"/>
      <c r="BNB129" s="59"/>
      <c r="BNC129" s="52"/>
      <c r="BND129" s="52"/>
      <c r="BNE129" s="52"/>
      <c r="BNF129" s="52"/>
      <c r="BNG129" s="52"/>
      <c r="BNH129" s="59"/>
      <c r="BNI129" s="59"/>
      <c r="BNJ129" s="59"/>
      <c r="BNK129" s="59"/>
      <c r="BNL129" s="60"/>
      <c r="BNM129" s="278"/>
      <c r="BNN129" s="243"/>
      <c r="BNO129" s="244"/>
      <c r="BNP129" s="244"/>
      <c r="BNQ129" s="244"/>
      <c r="BNR129" s="244"/>
      <c r="BNS129" s="244"/>
      <c r="BNT129" s="201"/>
      <c r="BNU129" s="210"/>
      <c r="BNV129" s="15"/>
      <c r="BNW129" s="15"/>
      <c r="BNX129" s="15"/>
      <c r="BNY129" s="15"/>
      <c r="BNZ129" s="15"/>
      <c r="BOA129" s="15"/>
      <c r="BOB129" s="15"/>
      <c r="BOC129" s="15"/>
      <c r="BOD129" s="15"/>
      <c r="BOE129" s="15"/>
      <c r="BOF129" s="19"/>
      <c r="BOG129" s="15"/>
      <c r="BOH129" s="15"/>
      <c r="BOI129" s="15"/>
      <c r="BOJ129" s="15"/>
      <c r="BOK129" s="15"/>
      <c r="BOL129" s="15"/>
      <c r="BOM129" s="19"/>
      <c r="BON129" s="59"/>
      <c r="BOO129" s="59"/>
      <c r="BOP129" s="52"/>
      <c r="BOQ129" s="52"/>
      <c r="BOR129" s="52"/>
      <c r="BOS129" s="52"/>
      <c r="BOT129" s="52"/>
      <c r="BOU129" s="59"/>
      <c r="BOV129" s="59"/>
      <c r="BOW129" s="59"/>
      <c r="BOX129" s="59"/>
      <c r="BOY129" s="60"/>
      <c r="BOZ129" s="278"/>
      <c r="BPA129" s="243"/>
      <c r="BPB129" s="244"/>
      <c r="BPC129" s="244"/>
      <c r="BPD129" s="244"/>
      <c r="BPE129" s="244"/>
      <c r="BPF129" s="244"/>
      <c r="BPG129" s="201"/>
      <c r="BPH129" s="210"/>
      <c r="BPI129" s="15"/>
      <c r="BPJ129" s="15"/>
      <c r="BPK129" s="15"/>
      <c r="BPL129" s="15"/>
      <c r="BPM129" s="15"/>
      <c r="BPN129" s="15"/>
      <c r="BPO129" s="15"/>
      <c r="BPP129" s="15"/>
      <c r="BPQ129" s="15"/>
      <c r="BPR129" s="15"/>
      <c r="BPS129" s="19"/>
      <c r="BPT129" s="15"/>
      <c r="BPU129" s="15"/>
      <c r="BPV129" s="15"/>
      <c r="BPW129" s="15"/>
      <c r="BPX129" s="15"/>
      <c r="BPY129" s="15"/>
      <c r="BPZ129" s="19"/>
      <c r="BQA129" s="59"/>
      <c r="BQB129" s="59"/>
      <c r="BQC129" s="52"/>
      <c r="BQD129" s="52"/>
      <c r="BQE129" s="52"/>
      <c r="BQF129" s="52"/>
      <c r="BQG129" s="52"/>
      <c r="BQH129" s="59"/>
      <c r="BQI129" s="59"/>
      <c r="BQJ129" s="59"/>
      <c r="BQK129" s="59"/>
      <c r="BQL129" s="60"/>
      <c r="BQM129" s="278"/>
      <c r="BQN129" s="243"/>
      <c r="BQO129" s="244"/>
      <c r="BQP129" s="244"/>
      <c r="BQQ129" s="244"/>
      <c r="BQR129" s="244"/>
      <c r="BQS129" s="244"/>
      <c r="BQT129" s="201"/>
      <c r="BQU129" s="210"/>
      <c r="BQV129" s="15"/>
      <c r="BQW129" s="15"/>
      <c r="BQX129" s="15"/>
      <c r="BQY129" s="15"/>
      <c r="BQZ129" s="15"/>
      <c r="BRA129" s="15"/>
      <c r="BRB129" s="15"/>
      <c r="BRC129" s="15"/>
      <c r="BRD129" s="15"/>
      <c r="BRE129" s="15"/>
      <c r="BRF129" s="19"/>
      <c r="BRG129" s="15"/>
      <c r="BRH129" s="15"/>
      <c r="BRI129" s="15"/>
      <c r="BRJ129" s="15"/>
      <c r="BRK129" s="15"/>
      <c r="BRL129" s="15"/>
      <c r="BRM129" s="19"/>
      <c r="BRN129" s="59"/>
      <c r="BRO129" s="59"/>
      <c r="BRP129" s="52"/>
      <c r="BRQ129" s="52"/>
      <c r="BRR129" s="52"/>
      <c r="BRS129" s="52"/>
      <c r="BRT129" s="52"/>
      <c r="BRU129" s="59"/>
      <c r="BRV129" s="59"/>
      <c r="BRW129" s="59"/>
      <c r="BRX129" s="59"/>
      <c r="BRY129" s="60"/>
      <c r="BRZ129" s="278"/>
      <c r="BSA129" s="243"/>
      <c r="BSB129" s="244"/>
      <c r="BSC129" s="244"/>
      <c r="BSD129" s="244"/>
      <c r="BSE129" s="244"/>
      <c r="BSF129" s="244"/>
      <c r="BSG129" s="201"/>
      <c r="BSH129" s="210"/>
      <c r="BSI129" s="15"/>
      <c r="BSJ129" s="15"/>
      <c r="BSK129" s="15"/>
      <c r="BSL129" s="15"/>
      <c r="BSM129" s="15"/>
      <c r="BSN129" s="15"/>
      <c r="BSO129" s="15"/>
      <c r="BSP129" s="15"/>
      <c r="BSQ129" s="15"/>
      <c r="BSR129" s="15"/>
      <c r="BSS129" s="19"/>
      <c r="BST129" s="15"/>
      <c r="BSU129" s="15"/>
      <c r="BSV129" s="15"/>
      <c r="BSW129" s="15"/>
      <c r="BSX129" s="15"/>
      <c r="BSY129" s="15"/>
      <c r="BSZ129" s="19"/>
      <c r="BTA129" s="59"/>
      <c r="BTB129" s="59"/>
      <c r="BTC129" s="52"/>
      <c r="BTD129" s="52"/>
      <c r="BTE129" s="52"/>
      <c r="BTF129" s="52"/>
      <c r="BTG129" s="52"/>
      <c r="BTH129" s="59"/>
      <c r="BTI129" s="59"/>
      <c r="BTJ129" s="59"/>
      <c r="BTK129" s="59"/>
      <c r="BTL129" s="60"/>
      <c r="BTM129" s="278"/>
      <c r="BTN129" s="243"/>
      <c r="BTO129" s="244"/>
      <c r="BTP129" s="244"/>
      <c r="BTQ129" s="244"/>
      <c r="BTR129" s="244"/>
      <c r="BTS129" s="244"/>
      <c r="BTT129" s="201"/>
      <c r="BTU129" s="210"/>
      <c r="BTV129" s="15"/>
      <c r="BTW129" s="15"/>
      <c r="BTX129" s="15"/>
      <c r="BTY129" s="15"/>
      <c r="BTZ129" s="15"/>
      <c r="BUA129" s="15"/>
      <c r="BUB129" s="15"/>
      <c r="BUC129" s="15"/>
      <c r="BUD129" s="15"/>
      <c r="BUE129" s="15"/>
      <c r="BUF129" s="19"/>
      <c r="BUG129" s="15"/>
      <c r="BUH129" s="15"/>
      <c r="BUI129" s="15"/>
      <c r="BUJ129" s="15"/>
      <c r="BUK129" s="15"/>
      <c r="BUL129" s="15"/>
      <c r="BUM129" s="19"/>
      <c r="BUN129" s="59"/>
      <c r="BUO129" s="59"/>
      <c r="BUP129" s="52"/>
      <c r="BUQ129" s="52"/>
      <c r="BUR129" s="52"/>
      <c r="BUS129" s="52"/>
      <c r="BUT129" s="52"/>
      <c r="BUU129" s="59"/>
      <c r="BUV129" s="59"/>
      <c r="BUW129" s="59"/>
      <c r="BUX129" s="59"/>
      <c r="BUY129" s="60"/>
      <c r="BUZ129" s="278"/>
      <c r="BVA129" s="243"/>
      <c r="BVB129" s="244"/>
      <c r="BVC129" s="244"/>
      <c r="BVD129" s="244"/>
      <c r="BVE129" s="244"/>
      <c r="BVF129" s="244"/>
      <c r="BVG129" s="201"/>
      <c r="BVH129" s="210"/>
      <c r="BVI129" s="15"/>
      <c r="BVJ129" s="15"/>
      <c r="BVK129" s="15"/>
      <c r="BVL129" s="15"/>
      <c r="BVM129" s="15"/>
      <c r="BVN129" s="15"/>
      <c r="BVO129" s="15"/>
      <c r="BVP129" s="15"/>
      <c r="BVQ129" s="15"/>
      <c r="BVR129" s="15"/>
      <c r="BVS129" s="19"/>
      <c r="BVT129" s="15"/>
      <c r="BVU129" s="15"/>
      <c r="BVV129" s="15"/>
      <c r="BVW129" s="15"/>
      <c r="BVX129" s="15"/>
      <c r="BVY129" s="15"/>
      <c r="BVZ129" s="19"/>
      <c r="BWA129" s="59"/>
      <c r="BWB129" s="59"/>
      <c r="BWC129" s="52"/>
      <c r="BWD129" s="52"/>
      <c r="BWE129" s="52"/>
      <c r="BWF129" s="52"/>
      <c r="BWG129" s="52"/>
      <c r="BWH129" s="59"/>
      <c r="BWI129" s="59"/>
      <c r="BWJ129" s="59"/>
      <c r="BWK129" s="59"/>
      <c r="BWL129" s="60"/>
      <c r="BWM129" s="278"/>
      <c r="BWN129" s="243"/>
      <c r="BWO129" s="244"/>
      <c r="BWP129" s="244"/>
      <c r="BWQ129" s="244"/>
      <c r="BWR129" s="244"/>
      <c r="BWS129" s="244"/>
      <c r="BWT129" s="201"/>
      <c r="BWU129" s="210"/>
      <c r="BWV129" s="15"/>
      <c r="BWW129" s="15"/>
      <c r="BWX129" s="15"/>
      <c r="BWY129" s="15"/>
      <c r="BWZ129" s="15"/>
      <c r="BXA129" s="15"/>
      <c r="BXB129" s="15"/>
      <c r="BXC129" s="15"/>
      <c r="BXD129" s="15"/>
      <c r="BXE129" s="15"/>
      <c r="BXF129" s="19"/>
      <c r="BXG129" s="15"/>
      <c r="BXH129" s="15"/>
      <c r="BXI129" s="15"/>
      <c r="BXJ129" s="15"/>
      <c r="BXK129" s="15"/>
      <c r="BXL129" s="15"/>
      <c r="BXM129" s="19"/>
      <c r="BXN129" s="59"/>
      <c r="BXO129" s="59"/>
      <c r="BXP129" s="52"/>
      <c r="BXQ129" s="52"/>
      <c r="BXR129" s="52"/>
      <c r="BXS129" s="52"/>
      <c r="BXT129" s="52"/>
      <c r="BXU129" s="59"/>
      <c r="BXV129" s="59"/>
      <c r="BXW129" s="59"/>
      <c r="BXX129" s="59"/>
      <c r="BXY129" s="60"/>
      <c r="BXZ129" s="278"/>
      <c r="BYA129" s="243"/>
      <c r="BYB129" s="244"/>
      <c r="BYC129" s="244"/>
      <c r="BYD129" s="244"/>
      <c r="BYE129" s="244"/>
      <c r="BYF129" s="244"/>
      <c r="BYG129" s="201"/>
      <c r="BYH129" s="210"/>
      <c r="BYI129" s="15"/>
      <c r="BYJ129" s="15"/>
      <c r="BYK129" s="15"/>
      <c r="BYL129" s="15"/>
      <c r="BYM129" s="15"/>
      <c r="BYN129" s="15"/>
      <c r="BYO129" s="15"/>
      <c r="BYP129" s="15"/>
      <c r="BYQ129" s="15"/>
      <c r="BYR129" s="15"/>
      <c r="BYS129" s="19"/>
      <c r="BYT129" s="15"/>
      <c r="BYU129" s="15"/>
      <c r="BYV129" s="15"/>
      <c r="BYW129" s="15"/>
      <c r="BYX129" s="15"/>
      <c r="BYY129" s="15"/>
      <c r="BYZ129" s="19"/>
      <c r="BZA129" s="59"/>
      <c r="BZB129" s="59"/>
      <c r="BZC129" s="52"/>
      <c r="BZD129" s="52"/>
      <c r="BZE129" s="52"/>
      <c r="BZF129" s="52"/>
      <c r="BZG129" s="52"/>
      <c r="BZH129" s="59"/>
      <c r="BZI129" s="59"/>
      <c r="BZJ129" s="59"/>
      <c r="BZK129" s="59"/>
      <c r="BZL129" s="60"/>
      <c r="BZM129" s="278"/>
      <c r="BZN129" s="243"/>
      <c r="BZO129" s="244"/>
      <c r="BZP129" s="244"/>
      <c r="BZQ129" s="244"/>
      <c r="BZR129" s="244"/>
      <c r="BZS129" s="244"/>
      <c r="BZT129" s="201"/>
      <c r="BZU129" s="210"/>
      <c r="BZV129" s="15"/>
      <c r="BZW129" s="15"/>
      <c r="BZX129" s="15"/>
      <c r="BZY129" s="15"/>
      <c r="BZZ129" s="15"/>
      <c r="CAA129" s="15"/>
      <c r="CAB129" s="15"/>
      <c r="CAC129" s="15"/>
      <c r="CAD129" s="15"/>
      <c r="CAE129" s="15"/>
      <c r="CAF129" s="19"/>
      <c r="CAG129" s="15"/>
      <c r="CAH129" s="15"/>
      <c r="CAI129" s="15"/>
      <c r="CAJ129" s="15"/>
      <c r="CAK129" s="15"/>
      <c r="CAL129" s="15"/>
      <c r="CAM129" s="19"/>
      <c r="CAN129" s="59"/>
      <c r="CAO129" s="59"/>
      <c r="CAP129" s="52"/>
      <c r="CAQ129" s="52"/>
      <c r="CAR129" s="52"/>
      <c r="CAS129" s="52"/>
      <c r="CAT129" s="52"/>
      <c r="CAU129" s="59"/>
      <c r="CAV129" s="59"/>
      <c r="CAW129" s="59"/>
      <c r="CAX129" s="59"/>
      <c r="CAY129" s="60"/>
      <c r="CAZ129" s="278"/>
      <c r="CBA129" s="243"/>
      <c r="CBB129" s="244"/>
      <c r="CBC129" s="244"/>
      <c r="CBD129" s="244"/>
      <c r="CBE129" s="244"/>
      <c r="CBF129" s="244"/>
      <c r="CBG129" s="201"/>
      <c r="CBH129" s="210"/>
      <c r="CBI129" s="15"/>
      <c r="CBJ129" s="15"/>
      <c r="CBK129" s="15"/>
      <c r="CBL129" s="15"/>
      <c r="CBM129" s="15"/>
      <c r="CBN129" s="15"/>
      <c r="CBO129" s="15"/>
      <c r="CBP129" s="15"/>
      <c r="CBQ129" s="15"/>
      <c r="CBR129" s="15"/>
      <c r="CBS129" s="19"/>
      <c r="CBT129" s="15"/>
      <c r="CBU129" s="15"/>
      <c r="CBV129" s="15"/>
      <c r="CBW129" s="15"/>
      <c r="CBX129" s="15"/>
      <c r="CBY129" s="15"/>
      <c r="CBZ129" s="19"/>
      <c r="CCA129" s="59"/>
      <c r="CCB129" s="59"/>
      <c r="CCC129" s="52"/>
      <c r="CCD129" s="52"/>
      <c r="CCE129" s="52"/>
      <c r="CCF129" s="52"/>
      <c r="CCG129" s="52"/>
      <c r="CCH129" s="59"/>
      <c r="CCI129" s="59"/>
      <c r="CCJ129" s="59"/>
      <c r="CCK129" s="59"/>
      <c r="CCL129" s="60"/>
      <c r="CCM129" s="278"/>
      <c r="CCN129" s="243"/>
      <c r="CCO129" s="244"/>
      <c r="CCP129" s="244"/>
      <c r="CCQ129" s="244"/>
      <c r="CCR129" s="244"/>
      <c r="CCS129" s="244"/>
      <c r="CCT129" s="201"/>
      <c r="CCU129" s="210"/>
      <c r="CCV129" s="15"/>
      <c r="CCW129" s="15"/>
      <c r="CCX129" s="15"/>
      <c r="CCY129" s="15"/>
      <c r="CCZ129" s="15"/>
      <c r="CDA129" s="15"/>
      <c r="CDB129" s="15"/>
      <c r="CDC129" s="15"/>
      <c r="CDD129" s="15"/>
      <c r="CDE129" s="15"/>
      <c r="CDF129" s="19"/>
      <c r="CDG129" s="15"/>
      <c r="CDH129" s="15"/>
      <c r="CDI129" s="15"/>
      <c r="CDJ129" s="15"/>
      <c r="CDK129" s="15"/>
      <c r="CDL129" s="15"/>
      <c r="CDM129" s="19"/>
      <c r="CDN129" s="59"/>
      <c r="CDO129" s="59"/>
      <c r="CDP129" s="52"/>
      <c r="CDQ129" s="52"/>
      <c r="CDR129" s="52"/>
      <c r="CDS129" s="52"/>
      <c r="CDT129" s="52"/>
      <c r="CDU129" s="59"/>
      <c r="CDV129" s="59"/>
      <c r="CDW129" s="59"/>
      <c r="CDX129" s="59"/>
      <c r="CDY129" s="60"/>
      <c r="CDZ129" s="278"/>
      <c r="CEA129" s="243"/>
      <c r="CEB129" s="244"/>
      <c r="CEC129" s="244"/>
      <c r="CED129" s="244"/>
      <c r="CEE129" s="244"/>
      <c r="CEF129" s="244"/>
      <c r="CEG129" s="201"/>
      <c r="CEH129" s="210"/>
      <c r="CEI129" s="15"/>
      <c r="CEJ129" s="15"/>
      <c r="CEK129" s="15"/>
      <c r="CEL129" s="15"/>
      <c r="CEM129" s="15"/>
      <c r="CEN129" s="15"/>
      <c r="CEO129" s="15"/>
      <c r="CEP129" s="15"/>
      <c r="CEQ129" s="15"/>
      <c r="CER129" s="15"/>
      <c r="CES129" s="19"/>
      <c r="CET129" s="15"/>
      <c r="CEU129" s="15"/>
      <c r="CEV129" s="15"/>
      <c r="CEW129" s="15"/>
      <c r="CEX129" s="15"/>
      <c r="CEY129" s="15"/>
      <c r="CEZ129" s="19"/>
      <c r="CFA129" s="59"/>
      <c r="CFB129" s="59"/>
      <c r="CFC129" s="52"/>
      <c r="CFD129" s="52"/>
      <c r="CFE129" s="52"/>
      <c r="CFF129" s="52"/>
      <c r="CFG129" s="52"/>
      <c r="CFH129" s="59"/>
      <c r="CFI129" s="59"/>
      <c r="CFJ129" s="59"/>
      <c r="CFK129" s="59"/>
      <c r="CFL129" s="60"/>
      <c r="CFM129" s="278"/>
      <c r="CFN129" s="243"/>
      <c r="CFO129" s="244"/>
      <c r="CFP129" s="244"/>
      <c r="CFQ129" s="244"/>
      <c r="CFR129" s="244"/>
      <c r="CFS129" s="244"/>
      <c r="CFT129" s="201"/>
      <c r="CFU129" s="210"/>
      <c r="CFV129" s="15"/>
      <c r="CFW129" s="15"/>
      <c r="CFX129" s="15"/>
      <c r="CFY129" s="15"/>
      <c r="CFZ129" s="15"/>
      <c r="CGA129" s="15"/>
      <c r="CGB129" s="15"/>
      <c r="CGC129" s="15"/>
      <c r="CGD129" s="15"/>
      <c r="CGE129" s="15"/>
      <c r="CGF129" s="19"/>
      <c r="CGG129" s="15"/>
      <c r="CGH129" s="15"/>
      <c r="CGI129" s="15"/>
      <c r="CGJ129" s="15"/>
      <c r="CGK129" s="15"/>
      <c r="CGL129" s="15"/>
      <c r="CGM129" s="19"/>
      <c r="CGN129" s="59"/>
      <c r="CGO129" s="59"/>
      <c r="CGP129" s="52"/>
      <c r="CGQ129" s="52"/>
      <c r="CGR129" s="52"/>
      <c r="CGS129" s="52"/>
      <c r="CGT129" s="52"/>
      <c r="CGU129" s="59"/>
      <c r="CGV129" s="59"/>
      <c r="CGW129" s="59"/>
      <c r="CGX129" s="59"/>
      <c r="CGY129" s="60"/>
      <c r="CGZ129" s="278"/>
      <c r="CHA129" s="243"/>
      <c r="CHB129" s="244"/>
      <c r="CHC129" s="244"/>
      <c r="CHD129" s="244"/>
      <c r="CHE129" s="244"/>
      <c r="CHF129" s="244"/>
      <c r="CHG129" s="201"/>
      <c r="CHH129" s="210"/>
      <c r="CHI129" s="15"/>
      <c r="CHJ129" s="15"/>
      <c r="CHK129" s="15"/>
      <c r="CHL129" s="15"/>
      <c r="CHM129" s="15"/>
      <c r="CHN129" s="15"/>
      <c r="CHO129" s="15"/>
      <c r="CHP129" s="15"/>
      <c r="CHQ129" s="15"/>
      <c r="CHR129" s="15"/>
      <c r="CHS129" s="19"/>
      <c r="CHT129" s="15"/>
      <c r="CHU129" s="15"/>
      <c r="CHV129" s="15"/>
      <c r="CHW129" s="15"/>
      <c r="CHX129" s="15"/>
      <c r="CHY129" s="15"/>
      <c r="CHZ129" s="19"/>
      <c r="CIA129" s="59"/>
      <c r="CIB129" s="59"/>
      <c r="CIC129" s="52"/>
      <c r="CID129" s="52"/>
      <c r="CIE129" s="52"/>
      <c r="CIF129" s="52"/>
      <c r="CIG129" s="52"/>
      <c r="CIH129" s="59"/>
      <c r="CII129" s="59"/>
      <c r="CIJ129" s="59"/>
      <c r="CIK129" s="59"/>
      <c r="CIL129" s="60"/>
      <c r="CIM129" s="278"/>
      <c r="CIN129" s="243"/>
      <c r="CIO129" s="244"/>
      <c r="CIP129" s="244"/>
      <c r="CIQ129" s="244"/>
      <c r="CIR129" s="244"/>
      <c r="CIS129" s="244"/>
      <c r="CIT129" s="201"/>
      <c r="CIU129" s="210"/>
      <c r="CIV129" s="15"/>
      <c r="CIW129" s="15"/>
      <c r="CIX129" s="15"/>
      <c r="CIY129" s="15"/>
      <c r="CIZ129" s="15"/>
      <c r="CJA129" s="15"/>
      <c r="CJB129" s="15"/>
      <c r="CJC129" s="15"/>
      <c r="CJD129" s="15"/>
      <c r="CJE129" s="15"/>
      <c r="CJF129" s="19"/>
      <c r="CJG129" s="15"/>
      <c r="CJH129" s="15"/>
      <c r="CJI129" s="15"/>
      <c r="CJJ129" s="15"/>
      <c r="CJK129" s="15"/>
      <c r="CJL129" s="15"/>
      <c r="CJM129" s="19"/>
      <c r="CJN129" s="59"/>
      <c r="CJO129" s="59"/>
      <c r="CJP129" s="52"/>
      <c r="CJQ129" s="52"/>
      <c r="CJR129" s="52"/>
      <c r="CJS129" s="52"/>
      <c r="CJT129" s="52"/>
      <c r="CJU129" s="59"/>
      <c r="CJV129" s="59"/>
      <c r="CJW129" s="59"/>
      <c r="CJX129" s="59"/>
      <c r="CJY129" s="60"/>
      <c r="CJZ129" s="278"/>
      <c r="CKA129" s="243"/>
      <c r="CKB129" s="244"/>
      <c r="CKC129" s="244"/>
      <c r="CKD129" s="244"/>
      <c r="CKE129" s="244"/>
      <c r="CKF129" s="244"/>
      <c r="CKG129" s="201"/>
      <c r="CKH129" s="210"/>
      <c r="CKI129" s="15"/>
      <c r="CKJ129" s="15"/>
      <c r="CKK129" s="15"/>
      <c r="CKL129" s="15"/>
      <c r="CKM129" s="15"/>
      <c r="CKN129" s="15"/>
      <c r="CKO129" s="15"/>
      <c r="CKP129" s="15"/>
      <c r="CKQ129" s="15"/>
      <c r="CKR129" s="15"/>
      <c r="CKS129" s="19"/>
      <c r="CKT129" s="15"/>
      <c r="CKU129" s="15"/>
      <c r="CKV129" s="15"/>
      <c r="CKW129" s="15"/>
      <c r="CKX129" s="15"/>
      <c r="CKY129" s="15"/>
      <c r="CKZ129" s="19"/>
      <c r="CLA129" s="59"/>
      <c r="CLB129" s="59"/>
      <c r="CLC129" s="52"/>
      <c r="CLD129" s="52"/>
      <c r="CLE129" s="52"/>
      <c r="CLF129" s="52"/>
      <c r="CLG129" s="52"/>
      <c r="CLH129" s="59"/>
      <c r="CLI129" s="59"/>
      <c r="CLJ129" s="59"/>
      <c r="CLK129" s="59"/>
      <c r="CLL129" s="60"/>
      <c r="CLM129" s="278"/>
      <c r="CLN129" s="243"/>
      <c r="CLO129" s="244"/>
      <c r="CLP129" s="244"/>
      <c r="CLQ129" s="244"/>
      <c r="CLR129" s="244"/>
      <c r="CLS129" s="244"/>
      <c r="CLT129" s="201"/>
      <c r="CLU129" s="210"/>
      <c r="CLV129" s="15"/>
      <c r="CLW129" s="15"/>
      <c r="CLX129" s="15"/>
      <c r="CLY129" s="15"/>
      <c r="CLZ129" s="15"/>
      <c r="CMA129" s="15"/>
      <c r="CMB129" s="15"/>
      <c r="CMC129" s="15"/>
      <c r="CMD129" s="15"/>
      <c r="CME129" s="15"/>
      <c r="CMF129" s="19"/>
      <c r="CMG129" s="15"/>
      <c r="CMH129" s="15"/>
      <c r="CMI129" s="15"/>
      <c r="CMJ129" s="15"/>
      <c r="CMK129" s="15"/>
      <c r="CML129" s="15"/>
      <c r="CMM129" s="19"/>
      <c r="CMN129" s="59"/>
      <c r="CMO129" s="59"/>
      <c r="CMP129" s="52"/>
      <c r="CMQ129" s="52"/>
      <c r="CMR129" s="52"/>
      <c r="CMS129" s="52"/>
      <c r="CMT129" s="52"/>
      <c r="CMU129" s="59"/>
      <c r="CMV129" s="59"/>
      <c r="CMW129" s="59"/>
      <c r="CMX129" s="59"/>
      <c r="CMY129" s="60"/>
      <c r="CMZ129" s="278"/>
      <c r="CNA129" s="243"/>
      <c r="CNB129" s="244"/>
      <c r="CNC129" s="244"/>
      <c r="CND129" s="244"/>
      <c r="CNE129" s="244"/>
      <c r="CNF129" s="244"/>
      <c r="CNG129" s="201"/>
      <c r="CNH129" s="210"/>
      <c r="CNI129" s="15"/>
      <c r="CNJ129" s="15"/>
      <c r="CNK129" s="15"/>
      <c r="CNL129" s="15"/>
      <c r="CNM129" s="15"/>
      <c r="CNN129" s="15"/>
      <c r="CNO129" s="15"/>
      <c r="CNP129" s="15"/>
      <c r="CNQ129" s="15"/>
      <c r="CNR129" s="15"/>
      <c r="CNS129" s="19"/>
      <c r="CNT129" s="15"/>
      <c r="CNU129" s="15"/>
      <c r="CNV129" s="15"/>
      <c r="CNW129" s="15"/>
      <c r="CNX129" s="15"/>
      <c r="CNY129" s="15"/>
      <c r="CNZ129" s="19"/>
      <c r="COA129" s="59"/>
      <c r="COB129" s="59"/>
      <c r="COC129" s="52"/>
      <c r="COD129" s="52"/>
      <c r="COE129" s="52"/>
      <c r="COF129" s="52"/>
      <c r="COG129" s="52"/>
      <c r="COH129" s="59"/>
      <c r="COI129" s="59"/>
      <c r="COJ129" s="59"/>
      <c r="COK129" s="59"/>
      <c r="COL129" s="60"/>
      <c r="COM129" s="278"/>
      <c r="CON129" s="243"/>
      <c r="COO129" s="244"/>
      <c r="COP129" s="244"/>
      <c r="COQ129" s="244"/>
      <c r="COR129" s="244"/>
      <c r="COS129" s="244"/>
      <c r="COT129" s="201"/>
      <c r="COU129" s="210"/>
      <c r="COV129" s="15"/>
      <c r="COW129" s="15"/>
      <c r="COX129" s="15"/>
      <c r="COY129" s="15"/>
      <c r="COZ129" s="15"/>
      <c r="CPA129" s="15"/>
      <c r="CPB129" s="15"/>
      <c r="CPC129" s="15"/>
      <c r="CPD129" s="15"/>
      <c r="CPE129" s="15"/>
      <c r="CPF129" s="19"/>
      <c r="CPG129" s="15"/>
      <c r="CPH129" s="15"/>
      <c r="CPI129" s="15"/>
      <c r="CPJ129" s="15"/>
      <c r="CPK129" s="15"/>
      <c r="CPL129" s="15"/>
      <c r="CPM129" s="19"/>
      <c r="CPN129" s="59"/>
      <c r="CPO129" s="59"/>
      <c r="CPP129" s="52"/>
      <c r="CPQ129" s="52"/>
      <c r="CPR129" s="52"/>
      <c r="CPS129" s="52"/>
      <c r="CPT129" s="52"/>
      <c r="CPU129" s="59"/>
      <c r="CPV129" s="59"/>
      <c r="CPW129" s="59"/>
      <c r="CPX129" s="59"/>
      <c r="CPY129" s="60"/>
      <c r="CPZ129" s="278"/>
      <c r="CQA129" s="243"/>
      <c r="CQB129" s="244"/>
      <c r="CQC129" s="244"/>
      <c r="CQD129" s="244"/>
      <c r="CQE129" s="244"/>
      <c r="CQF129" s="244"/>
      <c r="CQG129" s="201"/>
      <c r="CQH129" s="210"/>
      <c r="CQI129" s="15"/>
      <c r="CQJ129" s="15"/>
      <c r="CQK129" s="15"/>
      <c r="CQL129" s="15"/>
      <c r="CQM129" s="15"/>
      <c r="CQN129" s="15"/>
      <c r="CQO129" s="15"/>
      <c r="CQP129" s="15"/>
      <c r="CQQ129" s="15"/>
      <c r="CQR129" s="15"/>
      <c r="CQS129" s="19"/>
      <c r="CQT129" s="15"/>
      <c r="CQU129" s="15"/>
      <c r="CQV129" s="15"/>
      <c r="CQW129" s="15"/>
      <c r="CQX129" s="15"/>
      <c r="CQY129" s="15"/>
      <c r="CQZ129" s="19"/>
      <c r="CRA129" s="59"/>
      <c r="CRB129" s="59"/>
      <c r="CRC129" s="52"/>
      <c r="CRD129" s="52"/>
      <c r="CRE129" s="52"/>
      <c r="CRF129" s="52"/>
      <c r="CRG129" s="52"/>
      <c r="CRH129" s="59"/>
      <c r="CRI129" s="59"/>
      <c r="CRJ129" s="59"/>
      <c r="CRK129" s="59"/>
      <c r="CRL129" s="60"/>
      <c r="CRM129" s="278"/>
      <c r="CRN129" s="243"/>
      <c r="CRO129" s="244"/>
      <c r="CRP129" s="244"/>
      <c r="CRQ129" s="244"/>
      <c r="CRR129" s="244"/>
      <c r="CRS129" s="244"/>
      <c r="CRT129" s="201"/>
      <c r="CRU129" s="210"/>
      <c r="CRV129" s="15"/>
      <c r="CRW129" s="15"/>
      <c r="CRX129" s="15"/>
      <c r="CRY129" s="15"/>
      <c r="CRZ129" s="15"/>
      <c r="CSA129" s="15"/>
      <c r="CSB129" s="15"/>
      <c r="CSC129" s="15"/>
      <c r="CSD129" s="15"/>
      <c r="CSE129" s="15"/>
      <c r="CSF129" s="19"/>
      <c r="CSG129" s="15"/>
      <c r="CSH129" s="15"/>
      <c r="CSI129" s="15"/>
      <c r="CSJ129" s="15"/>
      <c r="CSK129" s="15"/>
      <c r="CSL129" s="15"/>
      <c r="CSM129" s="19"/>
      <c r="CSN129" s="59"/>
      <c r="CSO129" s="59"/>
      <c r="CSP129" s="52"/>
      <c r="CSQ129" s="52"/>
      <c r="CSR129" s="52"/>
      <c r="CSS129" s="52"/>
      <c r="CST129" s="52"/>
      <c r="CSU129" s="59"/>
      <c r="CSV129" s="59"/>
      <c r="CSW129" s="59"/>
      <c r="CSX129" s="59"/>
      <c r="CSY129" s="60"/>
      <c r="CSZ129" s="278"/>
      <c r="CTA129" s="243"/>
      <c r="CTB129" s="244"/>
      <c r="CTC129" s="244"/>
      <c r="CTD129" s="244"/>
      <c r="CTE129" s="244"/>
      <c r="CTF129" s="244"/>
      <c r="CTG129" s="201"/>
      <c r="CTH129" s="210"/>
      <c r="CTI129" s="15"/>
      <c r="CTJ129" s="15"/>
      <c r="CTK129" s="15"/>
      <c r="CTL129" s="15"/>
      <c r="CTM129" s="15"/>
      <c r="CTN129" s="15"/>
      <c r="CTO129" s="15"/>
      <c r="CTP129" s="15"/>
      <c r="CTQ129" s="15"/>
      <c r="CTR129" s="15"/>
      <c r="CTS129" s="19"/>
      <c r="CTT129" s="15"/>
      <c r="CTU129" s="15"/>
      <c r="CTV129" s="15"/>
      <c r="CTW129" s="15"/>
      <c r="CTX129" s="15"/>
      <c r="CTY129" s="15"/>
      <c r="CTZ129" s="19"/>
      <c r="CUA129" s="59"/>
      <c r="CUB129" s="59"/>
      <c r="CUC129" s="52"/>
      <c r="CUD129" s="52"/>
      <c r="CUE129" s="52"/>
      <c r="CUF129" s="52"/>
      <c r="CUG129" s="52"/>
      <c r="CUH129" s="59"/>
      <c r="CUI129" s="59"/>
      <c r="CUJ129" s="59"/>
      <c r="CUK129" s="59"/>
      <c r="CUL129" s="60"/>
      <c r="CUM129" s="278"/>
      <c r="CUN129" s="243"/>
      <c r="CUO129" s="244"/>
      <c r="CUP129" s="244"/>
      <c r="CUQ129" s="244"/>
      <c r="CUR129" s="244"/>
      <c r="CUS129" s="244"/>
      <c r="CUT129" s="201"/>
      <c r="CUU129" s="210"/>
      <c r="CUV129" s="15"/>
      <c r="CUW129" s="15"/>
      <c r="CUX129" s="15"/>
      <c r="CUY129" s="15"/>
      <c r="CUZ129" s="15"/>
      <c r="CVA129" s="15"/>
      <c r="CVB129" s="15"/>
      <c r="CVC129" s="15"/>
      <c r="CVD129" s="15"/>
      <c r="CVE129" s="15"/>
      <c r="CVF129" s="19"/>
      <c r="CVG129" s="15"/>
      <c r="CVH129" s="15"/>
      <c r="CVI129" s="15"/>
      <c r="CVJ129" s="15"/>
      <c r="CVK129" s="15"/>
      <c r="CVL129" s="15"/>
      <c r="CVM129" s="19"/>
      <c r="CVN129" s="59"/>
      <c r="CVO129" s="59"/>
      <c r="CVP129" s="52"/>
      <c r="CVQ129" s="52"/>
      <c r="CVR129" s="52"/>
      <c r="CVS129" s="52"/>
      <c r="CVT129" s="52"/>
      <c r="CVU129" s="59"/>
      <c r="CVV129" s="59"/>
      <c r="CVW129" s="59"/>
      <c r="CVX129" s="59"/>
      <c r="CVY129" s="60"/>
      <c r="CVZ129" s="278"/>
      <c r="CWA129" s="243"/>
      <c r="CWB129" s="244"/>
      <c r="CWC129" s="244"/>
      <c r="CWD129" s="244"/>
      <c r="CWE129" s="244"/>
      <c r="CWF129" s="244"/>
      <c r="CWG129" s="201"/>
      <c r="CWH129" s="210"/>
      <c r="CWI129" s="15"/>
      <c r="CWJ129" s="15"/>
      <c r="CWK129" s="15"/>
      <c r="CWL129" s="15"/>
      <c r="CWM129" s="15"/>
      <c r="CWN129" s="15"/>
      <c r="CWO129" s="15"/>
      <c r="CWP129" s="15"/>
      <c r="CWQ129" s="15"/>
      <c r="CWR129" s="15"/>
      <c r="CWS129" s="19"/>
      <c r="CWT129" s="15"/>
      <c r="CWU129" s="15"/>
      <c r="CWV129" s="15"/>
      <c r="CWW129" s="15"/>
      <c r="CWX129" s="15"/>
      <c r="CWY129" s="15"/>
      <c r="CWZ129" s="19"/>
      <c r="CXA129" s="59"/>
      <c r="CXB129" s="59"/>
      <c r="CXC129" s="52"/>
      <c r="CXD129" s="52"/>
      <c r="CXE129" s="52"/>
      <c r="CXF129" s="52"/>
      <c r="CXG129" s="52"/>
      <c r="CXH129" s="59"/>
      <c r="CXI129" s="59"/>
      <c r="CXJ129" s="59"/>
      <c r="CXK129" s="59"/>
      <c r="CXL129" s="60"/>
      <c r="CXM129" s="278"/>
      <c r="CXN129" s="243"/>
      <c r="CXO129" s="244"/>
      <c r="CXP129" s="244"/>
      <c r="CXQ129" s="244"/>
      <c r="CXR129" s="244"/>
      <c r="CXS129" s="244"/>
      <c r="CXT129" s="201"/>
      <c r="CXU129" s="210"/>
      <c r="CXV129" s="15"/>
      <c r="CXW129" s="15"/>
      <c r="CXX129" s="15"/>
      <c r="CXY129" s="15"/>
      <c r="CXZ129" s="15"/>
      <c r="CYA129" s="15"/>
      <c r="CYB129" s="15"/>
      <c r="CYC129" s="15"/>
      <c r="CYD129" s="15"/>
      <c r="CYE129" s="15"/>
      <c r="CYF129" s="19"/>
      <c r="CYG129" s="15"/>
      <c r="CYH129" s="15"/>
      <c r="CYI129" s="15"/>
      <c r="CYJ129" s="15"/>
      <c r="CYK129" s="15"/>
      <c r="CYL129" s="15"/>
      <c r="CYM129" s="19"/>
      <c r="CYN129" s="59"/>
      <c r="CYO129" s="59"/>
      <c r="CYP129" s="52"/>
      <c r="CYQ129" s="52"/>
      <c r="CYR129" s="52"/>
      <c r="CYS129" s="52"/>
      <c r="CYT129" s="52"/>
      <c r="CYU129" s="59"/>
      <c r="CYV129" s="59"/>
      <c r="CYW129" s="59"/>
      <c r="CYX129" s="59"/>
      <c r="CYY129" s="60"/>
      <c r="CYZ129" s="278"/>
      <c r="CZA129" s="243"/>
      <c r="CZB129" s="244"/>
      <c r="CZC129" s="244"/>
      <c r="CZD129" s="244"/>
      <c r="CZE129" s="244"/>
      <c r="CZF129" s="244"/>
      <c r="CZG129" s="201"/>
      <c r="CZH129" s="210"/>
      <c r="CZI129" s="15"/>
      <c r="CZJ129" s="15"/>
      <c r="CZK129" s="15"/>
      <c r="CZL129" s="15"/>
      <c r="CZM129" s="15"/>
      <c r="CZN129" s="15"/>
      <c r="CZO129" s="15"/>
      <c r="CZP129" s="15"/>
      <c r="CZQ129" s="15"/>
      <c r="CZR129" s="15"/>
      <c r="CZS129" s="19"/>
      <c r="CZT129" s="15"/>
      <c r="CZU129" s="15"/>
      <c r="CZV129" s="15"/>
      <c r="CZW129" s="15"/>
      <c r="CZX129" s="15"/>
      <c r="CZY129" s="15"/>
      <c r="CZZ129" s="19"/>
      <c r="DAA129" s="59"/>
      <c r="DAB129" s="59"/>
      <c r="DAC129" s="52"/>
      <c r="DAD129" s="52"/>
      <c r="DAE129" s="52"/>
      <c r="DAF129" s="52"/>
      <c r="DAG129" s="52"/>
      <c r="DAH129" s="59"/>
      <c r="DAI129" s="59"/>
      <c r="DAJ129" s="59"/>
      <c r="DAK129" s="59"/>
      <c r="DAL129" s="60"/>
      <c r="DAM129" s="278"/>
      <c r="DAN129" s="243"/>
      <c r="DAO129" s="244"/>
      <c r="DAP129" s="244"/>
      <c r="DAQ129" s="244"/>
      <c r="DAR129" s="244"/>
      <c r="DAS129" s="244"/>
      <c r="DAT129" s="201"/>
      <c r="DAU129" s="210"/>
      <c r="DAV129" s="15"/>
      <c r="DAW129" s="15"/>
      <c r="DAX129" s="15"/>
      <c r="DAY129" s="15"/>
      <c r="DAZ129" s="15"/>
      <c r="DBA129" s="15"/>
      <c r="DBB129" s="15"/>
      <c r="DBC129" s="15"/>
      <c r="DBD129" s="15"/>
      <c r="DBE129" s="15"/>
      <c r="DBF129" s="19"/>
      <c r="DBG129" s="15"/>
      <c r="DBH129" s="15"/>
      <c r="DBI129" s="15"/>
      <c r="DBJ129" s="15"/>
      <c r="DBK129" s="15"/>
      <c r="DBL129" s="15"/>
      <c r="DBM129" s="19"/>
      <c r="DBN129" s="59"/>
      <c r="DBO129" s="59"/>
      <c r="DBP129" s="52"/>
      <c r="DBQ129" s="52"/>
      <c r="DBR129" s="52"/>
      <c r="DBS129" s="52"/>
      <c r="DBT129" s="52"/>
      <c r="DBU129" s="59"/>
      <c r="DBV129" s="59"/>
      <c r="DBW129" s="59"/>
      <c r="DBX129" s="59"/>
      <c r="DBY129" s="60"/>
      <c r="DBZ129" s="278"/>
      <c r="DCA129" s="243"/>
      <c r="DCB129" s="244"/>
      <c r="DCC129" s="244"/>
      <c r="DCD129" s="244"/>
      <c r="DCE129" s="244"/>
      <c r="DCF129" s="244"/>
      <c r="DCG129" s="201"/>
      <c r="DCH129" s="210"/>
      <c r="DCI129" s="15"/>
      <c r="DCJ129" s="15"/>
      <c r="DCK129" s="15"/>
      <c r="DCL129" s="15"/>
      <c r="DCM129" s="15"/>
      <c r="DCN129" s="15"/>
      <c r="DCO129" s="15"/>
      <c r="DCP129" s="15"/>
      <c r="DCQ129" s="15"/>
      <c r="DCR129" s="15"/>
      <c r="DCS129" s="19"/>
      <c r="DCT129" s="15"/>
      <c r="DCU129" s="15"/>
      <c r="DCV129" s="15"/>
      <c r="DCW129" s="15"/>
      <c r="DCX129" s="15"/>
      <c r="DCY129" s="15"/>
      <c r="DCZ129" s="19"/>
      <c r="DDA129" s="59"/>
      <c r="DDB129" s="59"/>
      <c r="DDC129" s="52"/>
      <c r="DDD129" s="52"/>
      <c r="DDE129" s="52"/>
      <c r="DDF129" s="52"/>
      <c r="DDG129" s="52"/>
      <c r="DDH129" s="59"/>
      <c r="DDI129" s="59"/>
      <c r="DDJ129" s="59"/>
      <c r="DDK129" s="59"/>
      <c r="DDL129" s="60"/>
      <c r="DDM129" s="278"/>
      <c r="DDN129" s="243"/>
      <c r="DDO129" s="244"/>
      <c r="DDP129" s="244"/>
      <c r="DDQ129" s="244"/>
      <c r="DDR129" s="244"/>
      <c r="DDS129" s="244"/>
      <c r="DDT129" s="201"/>
      <c r="DDU129" s="210"/>
      <c r="DDV129" s="15"/>
      <c r="DDW129" s="15"/>
      <c r="DDX129" s="15"/>
      <c r="DDY129" s="15"/>
      <c r="DDZ129" s="15"/>
      <c r="DEA129" s="15"/>
      <c r="DEB129" s="15"/>
      <c r="DEC129" s="15"/>
      <c r="DED129" s="15"/>
      <c r="DEE129" s="15"/>
      <c r="DEF129" s="19"/>
      <c r="DEG129" s="15"/>
      <c r="DEH129" s="15"/>
      <c r="DEI129" s="15"/>
      <c r="DEJ129" s="15"/>
      <c r="DEK129" s="15"/>
      <c r="DEL129" s="15"/>
      <c r="DEM129" s="19"/>
      <c r="DEN129" s="59"/>
      <c r="DEO129" s="59"/>
      <c r="DEP129" s="52"/>
      <c r="DEQ129" s="52"/>
      <c r="DER129" s="52"/>
      <c r="DES129" s="52"/>
      <c r="DET129" s="52"/>
      <c r="DEU129" s="59"/>
      <c r="DEV129" s="59"/>
      <c r="DEW129" s="59"/>
      <c r="DEX129" s="59"/>
      <c r="DEY129" s="60"/>
      <c r="DEZ129" s="278"/>
      <c r="DFA129" s="243"/>
      <c r="DFB129" s="244"/>
      <c r="DFC129" s="244"/>
      <c r="DFD129" s="244"/>
      <c r="DFE129" s="244"/>
      <c r="DFF129" s="244"/>
      <c r="DFG129" s="201"/>
      <c r="DFH129" s="210"/>
      <c r="DFI129" s="15"/>
      <c r="DFJ129" s="15"/>
      <c r="DFK129" s="15"/>
      <c r="DFL129" s="15"/>
      <c r="DFM129" s="15"/>
      <c r="DFN129" s="15"/>
      <c r="DFO129" s="15"/>
      <c r="DFP129" s="15"/>
      <c r="DFQ129" s="15"/>
      <c r="DFR129" s="15"/>
      <c r="DFS129" s="19"/>
      <c r="DFT129" s="15"/>
      <c r="DFU129" s="15"/>
      <c r="DFV129" s="15"/>
      <c r="DFW129" s="15"/>
      <c r="DFX129" s="15"/>
      <c r="DFY129" s="15"/>
      <c r="DFZ129" s="19"/>
      <c r="DGA129" s="59"/>
      <c r="DGB129" s="59"/>
      <c r="DGC129" s="52"/>
      <c r="DGD129" s="52"/>
      <c r="DGE129" s="52"/>
      <c r="DGF129" s="52"/>
      <c r="DGG129" s="52"/>
      <c r="DGH129" s="59"/>
      <c r="DGI129" s="59"/>
      <c r="DGJ129" s="59"/>
      <c r="DGK129" s="59"/>
      <c r="DGL129" s="60"/>
      <c r="DGM129" s="278"/>
      <c r="DGN129" s="243"/>
      <c r="DGO129" s="244"/>
      <c r="DGP129" s="244"/>
      <c r="DGQ129" s="244"/>
      <c r="DGR129" s="244"/>
      <c r="DGS129" s="244"/>
      <c r="DGT129" s="201"/>
      <c r="DGU129" s="210"/>
      <c r="DGV129" s="15"/>
      <c r="DGW129" s="15"/>
      <c r="DGX129" s="15"/>
      <c r="DGY129" s="15"/>
      <c r="DGZ129" s="15"/>
      <c r="DHA129" s="15"/>
      <c r="DHB129" s="15"/>
      <c r="DHC129" s="15"/>
      <c r="DHD129" s="15"/>
      <c r="DHE129" s="15"/>
      <c r="DHF129" s="19"/>
      <c r="DHG129" s="15"/>
      <c r="DHH129" s="15"/>
      <c r="DHI129" s="15"/>
      <c r="DHJ129" s="15"/>
      <c r="DHK129" s="15"/>
      <c r="DHL129" s="15"/>
      <c r="DHM129" s="19"/>
      <c r="DHN129" s="59"/>
      <c r="DHO129" s="59"/>
      <c r="DHP129" s="52"/>
      <c r="DHQ129" s="52"/>
      <c r="DHR129" s="52"/>
      <c r="DHS129" s="52"/>
      <c r="DHT129" s="52"/>
      <c r="DHU129" s="59"/>
      <c r="DHV129" s="59"/>
      <c r="DHW129" s="59"/>
      <c r="DHX129" s="59"/>
      <c r="DHY129" s="60"/>
      <c r="DHZ129" s="278"/>
      <c r="DIA129" s="243"/>
      <c r="DIB129" s="244"/>
      <c r="DIC129" s="244"/>
      <c r="DID129" s="244"/>
      <c r="DIE129" s="244"/>
      <c r="DIF129" s="244"/>
      <c r="DIG129" s="201"/>
      <c r="DIH129" s="210"/>
      <c r="DII129" s="15"/>
      <c r="DIJ129" s="15"/>
      <c r="DIK129" s="15"/>
      <c r="DIL129" s="15"/>
      <c r="DIM129" s="15"/>
      <c r="DIN129" s="15"/>
      <c r="DIO129" s="15"/>
      <c r="DIP129" s="15"/>
      <c r="DIQ129" s="15"/>
      <c r="DIR129" s="15"/>
      <c r="DIS129" s="19"/>
      <c r="DIT129" s="15"/>
      <c r="DIU129" s="15"/>
      <c r="DIV129" s="15"/>
      <c r="DIW129" s="15"/>
      <c r="DIX129" s="15"/>
      <c r="DIY129" s="15"/>
      <c r="DIZ129" s="19"/>
      <c r="DJA129" s="59"/>
      <c r="DJB129" s="59"/>
      <c r="DJC129" s="52"/>
      <c r="DJD129" s="52"/>
      <c r="DJE129" s="52"/>
      <c r="DJF129" s="52"/>
      <c r="DJG129" s="52"/>
      <c r="DJH129" s="59"/>
      <c r="DJI129" s="59"/>
      <c r="DJJ129" s="59"/>
      <c r="DJK129" s="59"/>
      <c r="DJL129" s="60"/>
      <c r="DJM129" s="278"/>
      <c r="DJN129" s="243"/>
      <c r="DJO129" s="244"/>
      <c r="DJP129" s="244"/>
      <c r="DJQ129" s="244"/>
      <c r="DJR129" s="244"/>
      <c r="DJS129" s="244"/>
      <c r="DJT129" s="201"/>
      <c r="DJU129" s="210"/>
      <c r="DJV129" s="15"/>
      <c r="DJW129" s="15"/>
      <c r="DJX129" s="15"/>
      <c r="DJY129" s="15"/>
      <c r="DJZ129" s="15"/>
      <c r="DKA129" s="15"/>
      <c r="DKB129" s="15"/>
      <c r="DKC129" s="15"/>
      <c r="DKD129" s="15"/>
      <c r="DKE129" s="15"/>
      <c r="DKF129" s="19"/>
      <c r="DKG129" s="15"/>
      <c r="DKH129" s="15"/>
      <c r="DKI129" s="15"/>
      <c r="DKJ129" s="15"/>
      <c r="DKK129" s="15"/>
      <c r="DKL129" s="15"/>
      <c r="DKM129" s="19"/>
      <c r="DKN129" s="59"/>
      <c r="DKO129" s="59"/>
      <c r="DKP129" s="52"/>
      <c r="DKQ129" s="52"/>
      <c r="DKR129" s="52"/>
      <c r="DKS129" s="52"/>
      <c r="DKT129" s="52"/>
      <c r="DKU129" s="59"/>
      <c r="DKV129" s="59"/>
      <c r="DKW129" s="59"/>
      <c r="DKX129" s="59"/>
      <c r="DKY129" s="60"/>
      <c r="DKZ129" s="278"/>
      <c r="DLA129" s="243"/>
      <c r="DLB129" s="244"/>
      <c r="DLC129" s="244"/>
      <c r="DLD129" s="244"/>
      <c r="DLE129" s="244"/>
      <c r="DLF129" s="244"/>
      <c r="DLG129" s="201"/>
      <c r="DLH129" s="210"/>
      <c r="DLI129" s="15"/>
      <c r="DLJ129" s="15"/>
      <c r="DLK129" s="15"/>
      <c r="DLL129" s="15"/>
      <c r="DLM129" s="15"/>
      <c r="DLN129" s="15"/>
      <c r="DLO129" s="15"/>
      <c r="DLP129" s="15"/>
      <c r="DLQ129" s="15"/>
      <c r="DLR129" s="15"/>
      <c r="DLS129" s="19"/>
      <c r="DLT129" s="15"/>
      <c r="DLU129" s="15"/>
      <c r="DLV129" s="15"/>
      <c r="DLW129" s="15"/>
      <c r="DLX129" s="15"/>
      <c r="DLY129" s="15"/>
      <c r="DLZ129" s="19"/>
      <c r="DMA129" s="59"/>
      <c r="DMB129" s="59"/>
      <c r="DMC129" s="52"/>
      <c r="DMD129" s="52"/>
      <c r="DME129" s="52"/>
      <c r="DMF129" s="52"/>
      <c r="DMG129" s="52"/>
      <c r="DMH129" s="59"/>
      <c r="DMI129" s="59"/>
      <c r="DMJ129" s="59"/>
      <c r="DMK129" s="59"/>
      <c r="DML129" s="60"/>
      <c r="DMM129" s="278"/>
      <c r="DMN129" s="243"/>
      <c r="DMO129" s="244"/>
      <c r="DMP129" s="244"/>
      <c r="DMQ129" s="244"/>
      <c r="DMR129" s="244"/>
      <c r="DMS129" s="244"/>
      <c r="DMT129" s="201"/>
      <c r="DMU129" s="210"/>
      <c r="DMV129" s="15"/>
      <c r="DMW129" s="15"/>
      <c r="DMX129" s="15"/>
      <c r="DMY129" s="15"/>
      <c r="DMZ129" s="15"/>
      <c r="DNA129" s="15"/>
      <c r="DNB129" s="15"/>
      <c r="DNC129" s="15"/>
      <c r="DND129" s="15"/>
      <c r="DNE129" s="15"/>
      <c r="DNF129" s="19"/>
      <c r="DNG129" s="15"/>
      <c r="DNH129" s="15"/>
      <c r="DNI129" s="15"/>
      <c r="DNJ129" s="15"/>
      <c r="DNK129" s="15"/>
      <c r="DNL129" s="15"/>
      <c r="DNM129" s="19"/>
      <c r="DNN129" s="59"/>
      <c r="DNO129" s="59"/>
      <c r="DNP129" s="52"/>
      <c r="DNQ129" s="52"/>
      <c r="DNR129" s="52"/>
      <c r="DNS129" s="52"/>
      <c r="DNT129" s="52"/>
      <c r="DNU129" s="59"/>
      <c r="DNV129" s="59"/>
      <c r="DNW129" s="59"/>
      <c r="DNX129" s="59"/>
      <c r="DNY129" s="60"/>
      <c r="DNZ129" s="278"/>
      <c r="DOA129" s="243"/>
      <c r="DOB129" s="244"/>
      <c r="DOC129" s="244"/>
      <c r="DOD129" s="244"/>
      <c r="DOE129" s="244"/>
      <c r="DOF129" s="244"/>
      <c r="DOG129" s="201"/>
      <c r="DOH129" s="210"/>
      <c r="DOI129" s="15"/>
      <c r="DOJ129" s="15"/>
      <c r="DOK129" s="15"/>
      <c r="DOL129" s="15"/>
      <c r="DOM129" s="15"/>
      <c r="DON129" s="15"/>
      <c r="DOO129" s="15"/>
      <c r="DOP129" s="15"/>
      <c r="DOQ129" s="15"/>
      <c r="DOR129" s="15"/>
      <c r="DOS129" s="19"/>
      <c r="DOT129" s="15"/>
      <c r="DOU129" s="15"/>
      <c r="DOV129" s="15"/>
      <c r="DOW129" s="15"/>
      <c r="DOX129" s="15"/>
      <c r="DOY129" s="15"/>
      <c r="DOZ129" s="19"/>
      <c r="DPA129" s="59"/>
      <c r="DPB129" s="59"/>
      <c r="DPC129" s="52"/>
      <c r="DPD129" s="52"/>
      <c r="DPE129" s="52"/>
      <c r="DPF129" s="52"/>
      <c r="DPG129" s="52"/>
      <c r="DPH129" s="59"/>
      <c r="DPI129" s="59"/>
      <c r="DPJ129" s="59"/>
      <c r="DPK129" s="59"/>
      <c r="DPL129" s="60"/>
      <c r="DPM129" s="278"/>
      <c r="DPN129" s="243"/>
      <c r="DPO129" s="244"/>
      <c r="DPP129" s="244"/>
      <c r="DPQ129" s="244"/>
      <c r="DPR129" s="244"/>
      <c r="DPS129" s="244"/>
      <c r="DPT129" s="201"/>
      <c r="DPU129" s="210"/>
      <c r="DPV129" s="15"/>
      <c r="DPW129" s="15"/>
      <c r="DPX129" s="15"/>
      <c r="DPY129" s="15"/>
      <c r="DPZ129" s="15"/>
      <c r="DQA129" s="15"/>
      <c r="DQB129" s="15"/>
      <c r="DQC129" s="15"/>
      <c r="DQD129" s="15"/>
      <c r="DQE129" s="15"/>
      <c r="DQF129" s="19"/>
      <c r="DQG129" s="15"/>
      <c r="DQH129" s="15"/>
      <c r="DQI129" s="15"/>
      <c r="DQJ129" s="15"/>
      <c r="DQK129" s="15"/>
      <c r="DQL129" s="15"/>
      <c r="DQM129" s="19"/>
      <c r="DQN129" s="59"/>
      <c r="DQO129" s="59"/>
      <c r="DQP129" s="52"/>
      <c r="DQQ129" s="52"/>
      <c r="DQR129" s="52"/>
      <c r="DQS129" s="52"/>
      <c r="DQT129" s="52"/>
      <c r="DQU129" s="59"/>
      <c r="DQV129" s="59"/>
      <c r="DQW129" s="59"/>
      <c r="DQX129" s="59"/>
      <c r="DQY129" s="60"/>
      <c r="DQZ129" s="278"/>
      <c r="DRA129" s="243"/>
      <c r="DRB129" s="244"/>
      <c r="DRC129" s="244"/>
      <c r="DRD129" s="244"/>
      <c r="DRE129" s="244"/>
      <c r="DRF129" s="244"/>
      <c r="DRG129" s="201"/>
      <c r="DRH129" s="210"/>
      <c r="DRI129" s="15"/>
      <c r="DRJ129" s="15"/>
      <c r="DRK129" s="15"/>
      <c r="DRL129" s="15"/>
      <c r="DRM129" s="15"/>
      <c r="DRN129" s="15"/>
      <c r="DRO129" s="15"/>
      <c r="DRP129" s="15"/>
      <c r="DRQ129" s="15"/>
      <c r="DRR129" s="15"/>
      <c r="DRS129" s="19"/>
      <c r="DRT129" s="15"/>
      <c r="DRU129" s="15"/>
      <c r="DRV129" s="15"/>
      <c r="DRW129" s="15"/>
      <c r="DRX129" s="15"/>
      <c r="DRY129" s="15"/>
      <c r="DRZ129" s="19"/>
      <c r="DSA129" s="59"/>
      <c r="DSB129" s="59"/>
      <c r="DSC129" s="52"/>
      <c r="DSD129" s="52"/>
      <c r="DSE129" s="52"/>
      <c r="DSF129" s="52"/>
      <c r="DSG129" s="52"/>
      <c r="DSH129" s="59"/>
      <c r="DSI129" s="59"/>
      <c r="DSJ129" s="59"/>
      <c r="DSK129" s="59"/>
      <c r="DSL129" s="60"/>
      <c r="DSM129" s="278"/>
      <c r="DSN129" s="243"/>
      <c r="DSO129" s="244"/>
      <c r="DSP129" s="244"/>
      <c r="DSQ129" s="244"/>
      <c r="DSR129" s="244"/>
      <c r="DSS129" s="244"/>
      <c r="DST129" s="201"/>
      <c r="DSU129" s="210"/>
      <c r="DSV129" s="15"/>
      <c r="DSW129" s="15"/>
      <c r="DSX129" s="15"/>
      <c r="DSY129" s="15"/>
      <c r="DSZ129" s="15"/>
      <c r="DTA129" s="15"/>
      <c r="DTB129" s="15"/>
      <c r="DTC129" s="15"/>
      <c r="DTD129" s="15"/>
      <c r="DTE129" s="15"/>
      <c r="DTF129" s="19"/>
      <c r="DTG129" s="15"/>
      <c r="DTH129" s="15"/>
      <c r="DTI129" s="15"/>
      <c r="DTJ129" s="15"/>
      <c r="DTK129" s="15"/>
      <c r="DTL129" s="15"/>
      <c r="DTM129" s="19"/>
      <c r="DTN129" s="59"/>
      <c r="DTO129" s="59"/>
      <c r="DTP129" s="52"/>
      <c r="DTQ129" s="52"/>
      <c r="DTR129" s="52"/>
      <c r="DTS129" s="52"/>
      <c r="DTT129" s="52"/>
      <c r="DTU129" s="59"/>
      <c r="DTV129" s="59"/>
      <c r="DTW129" s="59"/>
      <c r="DTX129" s="59"/>
      <c r="DTY129" s="60"/>
      <c r="DTZ129" s="278"/>
      <c r="DUA129" s="243"/>
      <c r="DUB129" s="244"/>
      <c r="DUC129" s="244"/>
      <c r="DUD129" s="244"/>
      <c r="DUE129" s="244"/>
      <c r="DUF129" s="244"/>
      <c r="DUG129" s="201"/>
      <c r="DUH129" s="210"/>
      <c r="DUI129" s="15"/>
      <c r="DUJ129" s="15"/>
      <c r="DUK129" s="15"/>
      <c r="DUL129" s="15"/>
      <c r="DUM129" s="15"/>
      <c r="DUN129" s="15"/>
      <c r="DUO129" s="15"/>
      <c r="DUP129" s="15"/>
      <c r="DUQ129" s="15"/>
      <c r="DUR129" s="15"/>
      <c r="DUS129" s="19"/>
      <c r="DUT129" s="15"/>
      <c r="DUU129" s="15"/>
      <c r="DUV129" s="15"/>
      <c r="DUW129" s="15"/>
      <c r="DUX129" s="15"/>
      <c r="DUY129" s="15"/>
      <c r="DUZ129" s="19"/>
      <c r="DVA129" s="59"/>
      <c r="DVB129" s="59"/>
      <c r="DVC129" s="52"/>
      <c r="DVD129" s="52"/>
      <c r="DVE129" s="52"/>
      <c r="DVF129" s="52"/>
      <c r="DVG129" s="52"/>
      <c r="DVH129" s="59"/>
      <c r="DVI129" s="59"/>
      <c r="DVJ129" s="59"/>
      <c r="DVK129" s="59"/>
      <c r="DVL129" s="60"/>
      <c r="DVM129" s="278"/>
      <c r="DVN129" s="243"/>
      <c r="DVO129" s="244"/>
      <c r="DVP129" s="244"/>
      <c r="DVQ129" s="244"/>
      <c r="DVR129" s="244"/>
      <c r="DVS129" s="244"/>
      <c r="DVT129" s="201"/>
      <c r="DVU129" s="210"/>
      <c r="DVV129" s="15"/>
      <c r="DVW129" s="15"/>
      <c r="DVX129" s="15"/>
      <c r="DVY129" s="15"/>
      <c r="DVZ129" s="15"/>
      <c r="DWA129" s="15"/>
      <c r="DWB129" s="15"/>
      <c r="DWC129" s="15"/>
      <c r="DWD129" s="15"/>
      <c r="DWE129" s="15"/>
      <c r="DWF129" s="19"/>
      <c r="DWG129" s="15"/>
      <c r="DWH129" s="15"/>
      <c r="DWI129" s="15"/>
      <c r="DWJ129" s="15"/>
      <c r="DWK129" s="15"/>
      <c r="DWL129" s="15"/>
      <c r="DWM129" s="19"/>
      <c r="DWN129" s="59"/>
      <c r="DWO129" s="59"/>
      <c r="DWP129" s="52"/>
      <c r="DWQ129" s="52"/>
      <c r="DWR129" s="52"/>
      <c r="DWS129" s="52"/>
      <c r="DWT129" s="52"/>
      <c r="DWU129" s="59"/>
      <c r="DWV129" s="59"/>
      <c r="DWW129" s="59"/>
      <c r="DWX129" s="59"/>
      <c r="DWY129" s="60"/>
      <c r="DWZ129" s="278"/>
      <c r="DXA129" s="243"/>
      <c r="DXB129" s="244"/>
      <c r="DXC129" s="244"/>
      <c r="DXD129" s="244"/>
      <c r="DXE129" s="244"/>
      <c r="DXF129" s="244"/>
      <c r="DXG129" s="201"/>
      <c r="DXH129" s="210"/>
      <c r="DXI129" s="15"/>
      <c r="DXJ129" s="15"/>
      <c r="DXK129" s="15"/>
      <c r="DXL129" s="15"/>
      <c r="DXM129" s="15"/>
      <c r="DXN129" s="15"/>
      <c r="DXO129" s="15"/>
      <c r="DXP129" s="15"/>
      <c r="DXQ129" s="15"/>
      <c r="DXR129" s="15"/>
      <c r="DXS129" s="19"/>
      <c r="DXT129" s="15"/>
      <c r="DXU129" s="15"/>
      <c r="DXV129" s="15"/>
      <c r="DXW129" s="15"/>
      <c r="DXX129" s="15"/>
      <c r="DXY129" s="15"/>
      <c r="DXZ129" s="19"/>
      <c r="DYA129" s="59"/>
      <c r="DYB129" s="59"/>
      <c r="DYC129" s="52"/>
      <c r="DYD129" s="52"/>
      <c r="DYE129" s="52"/>
      <c r="DYF129" s="52"/>
      <c r="DYG129" s="52"/>
      <c r="DYH129" s="59"/>
      <c r="DYI129" s="59"/>
      <c r="DYJ129" s="59"/>
      <c r="DYK129" s="59"/>
      <c r="DYL129" s="60"/>
      <c r="DYM129" s="278"/>
      <c r="DYN129" s="243"/>
      <c r="DYO129" s="244"/>
      <c r="DYP129" s="244"/>
      <c r="DYQ129" s="244"/>
      <c r="DYR129" s="244"/>
      <c r="DYS129" s="244"/>
      <c r="DYT129" s="201"/>
      <c r="DYU129" s="210"/>
      <c r="DYV129" s="15"/>
      <c r="DYW129" s="15"/>
      <c r="DYX129" s="15"/>
      <c r="DYY129" s="15"/>
      <c r="DYZ129" s="15"/>
      <c r="DZA129" s="15"/>
      <c r="DZB129" s="15"/>
      <c r="DZC129" s="15"/>
      <c r="DZD129" s="15"/>
      <c r="DZE129" s="15"/>
      <c r="DZF129" s="19"/>
      <c r="DZG129" s="15"/>
      <c r="DZH129" s="15"/>
      <c r="DZI129" s="15"/>
      <c r="DZJ129" s="15"/>
      <c r="DZK129" s="15"/>
      <c r="DZL129" s="15"/>
      <c r="DZM129" s="19"/>
      <c r="DZN129" s="59"/>
      <c r="DZO129" s="59"/>
      <c r="DZP129" s="52"/>
      <c r="DZQ129" s="52"/>
      <c r="DZR129" s="52"/>
      <c r="DZS129" s="52"/>
      <c r="DZT129" s="52"/>
      <c r="DZU129" s="59"/>
      <c r="DZV129" s="59"/>
      <c r="DZW129" s="59"/>
      <c r="DZX129" s="59"/>
      <c r="DZY129" s="60"/>
      <c r="DZZ129" s="278"/>
      <c r="EAA129" s="243"/>
      <c r="EAB129" s="244"/>
      <c r="EAC129" s="244"/>
      <c r="EAD129" s="244"/>
      <c r="EAE129" s="244"/>
      <c r="EAF129" s="244"/>
      <c r="EAG129" s="201"/>
      <c r="EAH129" s="210"/>
      <c r="EAI129" s="15"/>
      <c r="EAJ129" s="15"/>
      <c r="EAK129" s="15"/>
      <c r="EAL129" s="15"/>
      <c r="EAM129" s="15"/>
      <c r="EAN129" s="15"/>
      <c r="EAO129" s="15"/>
      <c r="EAP129" s="15"/>
      <c r="EAQ129" s="15"/>
      <c r="EAR129" s="15"/>
      <c r="EAS129" s="19"/>
      <c r="EAT129" s="15"/>
      <c r="EAU129" s="15"/>
      <c r="EAV129" s="15"/>
      <c r="EAW129" s="15"/>
      <c r="EAX129" s="15"/>
      <c r="EAY129" s="15"/>
      <c r="EAZ129" s="19"/>
      <c r="EBA129" s="59"/>
      <c r="EBB129" s="59"/>
      <c r="EBC129" s="52"/>
      <c r="EBD129" s="52"/>
      <c r="EBE129" s="52"/>
      <c r="EBF129" s="52"/>
      <c r="EBG129" s="52"/>
      <c r="EBH129" s="59"/>
      <c r="EBI129" s="59"/>
      <c r="EBJ129" s="59"/>
      <c r="EBK129" s="59"/>
      <c r="EBL129" s="60"/>
      <c r="EBM129" s="278"/>
      <c r="EBN129" s="243"/>
      <c r="EBO129" s="244"/>
      <c r="EBP129" s="244"/>
      <c r="EBQ129" s="244"/>
      <c r="EBR129" s="244"/>
      <c r="EBS129" s="244"/>
      <c r="EBT129" s="201"/>
      <c r="EBU129" s="210"/>
      <c r="EBV129" s="15"/>
      <c r="EBW129" s="15"/>
      <c r="EBX129" s="15"/>
      <c r="EBY129" s="15"/>
      <c r="EBZ129" s="15"/>
      <c r="ECA129" s="15"/>
      <c r="ECB129" s="15"/>
      <c r="ECC129" s="15"/>
      <c r="ECD129" s="15"/>
      <c r="ECE129" s="15"/>
      <c r="ECF129" s="19"/>
      <c r="ECG129" s="15"/>
      <c r="ECH129" s="15"/>
      <c r="ECI129" s="15"/>
      <c r="ECJ129" s="15"/>
      <c r="ECK129" s="15"/>
      <c r="ECL129" s="15"/>
      <c r="ECM129" s="19"/>
      <c r="ECN129" s="59"/>
      <c r="ECO129" s="59"/>
      <c r="ECP129" s="52"/>
      <c r="ECQ129" s="52"/>
      <c r="ECR129" s="52"/>
      <c r="ECS129" s="52"/>
      <c r="ECT129" s="52"/>
      <c r="ECU129" s="59"/>
      <c r="ECV129" s="59"/>
      <c r="ECW129" s="59"/>
      <c r="ECX129" s="59"/>
      <c r="ECY129" s="60"/>
      <c r="ECZ129" s="278"/>
      <c r="EDA129" s="243"/>
      <c r="EDB129" s="244"/>
      <c r="EDC129" s="244"/>
      <c r="EDD129" s="244"/>
      <c r="EDE129" s="244"/>
      <c r="EDF129" s="244"/>
      <c r="EDG129" s="201"/>
      <c r="EDH129" s="210"/>
      <c r="EDI129" s="15"/>
      <c r="EDJ129" s="15"/>
      <c r="EDK129" s="15"/>
      <c r="EDL129" s="15"/>
      <c r="EDM129" s="15"/>
      <c r="EDN129" s="15"/>
      <c r="EDO129" s="15"/>
      <c r="EDP129" s="15"/>
      <c r="EDQ129" s="15"/>
      <c r="EDR129" s="15"/>
      <c r="EDS129" s="19"/>
      <c r="EDT129" s="15"/>
      <c r="EDU129" s="15"/>
      <c r="EDV129" s="15"/>
      <c r="EDW129" s="15"/>
      <c r="EDX129" s="15"/>
      <c r="EDY129" s="15"/>
      <c r="EDZ129" s="19"/>
      <c r="EEA129" s="59"/>
      <c r="EEB129" s="59"/>
      <c r="EEC129" s="52"/>
      <c r="EED129" s="52"/>
      <c r="EEE129" s="52"/>
      <c r="EEF129" s="52"/>
      <c r="EEG129" s="52"/>
      <c r="EEH129" s="59"/>
      <c r="EEI129" s="59"/>
      <c r="EEJ129" s="59"/>
      <c r="EEK129" s="59"/>
      <c r="EEL129" s="60"/>
      <c r="EEM129" s="278"/>
      <c r="EEN129" s="243"/>
      <c r="EEO129" s="244"/>
      <c r="EEP129" s="244"/>
      <c r="EEQ129" s="244"/>
      <c r="EER129" s="244"/>
      <c r="EES129" s="244"/>
      <c r="EET129" s="201"/>
      <c r="EEU129" s="210"/>
      <c r="EEV129" s="15"/>
      <c r="EEW129" s="15"/>
      <c r="EEX129" s="15"/>
      <c r="EEY129" s="15"/>
      <c r="EEZ129" s="15"/>
      <c r="EFA129" s="15"/>
      <c r="EFB129" s="15"/>
      <c r="EFC129" s="15"/>
      <c r="EFD129" s="15"/>
      <c r="EFE129" s="15"/>
      <c r="EFF129" s="19"/>
      <c r="EFG129" s="15"/>
      <c r="EFH129" s="15"/>
      <c r="EFI129" s="15"/>
      <c r="EFJ129" s="15"/>
      <c r="EFK129" s="15"/>
      <c r="EFL129" s="15"/>
      <c r="EFM129" s="19"/>
      <c r="EFN129" s="59"/>
      <c r="EFO129" s="59"/>
      <c r="EFP129" s="52"/>
      <c r="EFQ129" s="52"/>
      <c r="EFR129" s="52"/>
      <c r="EFS129" s="52"/>
      <c r="EFT129" s="52"/>
      <c r="EFU129" s="59"/>
      <c r="EFV129" s="59"/>
      <c r="EFW129" s="59"/>
      <c r="EFX129" s="59"/>
      <c r="EFY129" s="60"/>
      <c r="EFZ129" s="278"/>
      <c r="EGA129" s="243"/>
      <c r="EGB129" s="244"/>
      <c r="EGC129" s="244"/>
      <c r="EGD129" s="244"/>
      <c r="EGE129" s="244"/>
      <c r="EGF129" s="244"/>
      <c r="EGG129" s="201"/>
      <c r="EGH129" s="210"/>
      <c r="EGI129" s="15"/>
      <c r="EGJ129" s="15"/>
      <c r="EGK129" s="15"/>
      <c r="EGL129" s="15"/>
      <c r="EGM129" s="15"/>
      <c r="EGN129" s="15"/>
      <c r="EGO129" s="15"/>
      <c r="EGP129" s="15"/>
      <c r="EGQ129" s="15"/>
      <c r="EGR129" s="15"/>
      <c r="EGS129" s="19"/>
      <c r="EGT129" s="15"/>
      <c r="EGU129" s="15"/>
      <c r="EGV129" s="15"/>
      <c r="EGW129" s="15"/>
      <c r="EGX129" s="15"/>
      <c r="EGY129" s="15"/>
      <c r="EGZ129" s="19"/>
      <c r="EHA129" s="59"/>
      <c r="EHB129" s="59"/>
      <c r="EHC129" s="52"/>
      <c r="EHD129" s="52"/>
      <c r="EHE129" s="52"/>
      <c r="EHF129" s="52"/>
      <c r="EHG129" s="52"/>
      <c r="EHH129" s="59"/>
      <c r="EHI129" s="59"/>
      <c r="EHJ129" s="59"/>
      <c r="EHK129" s="59"/>
      <c r="EHL129" s="60"/>
      <c r="EHM129" s="278"/>
      <c r="EHN129" s="243"/>
      <c r="EHO129" s="244"/>
      <c r="EHP129" s="244"/>
      <c r="EHQ129" s="244"/>
      <c r="EHR129" s="244"/>
      <c r="EHS129" s="244"/>
      <c r="EHT129" s="201"/>
      <c r="EHU129" s="210"/>
      <c r="EHV129" s="15"/>
      <c r="EHW129" s="15"/>
      <c r="EHX129" s="15"/>
      <c r="EHY129" s="15"/>
      <c r="EHZ129" s="15"/>
      <c r="EIA129" s="15"/>
      <c r="EIB129" s="15"/>
      <c r="EIC129" s="15"/>
      <c r="EID129" s="15"/>
      <c r="EIE129" s="15"/>
      <c r="EIF129" s="19"/>
      <c r="EIG129" s="15"/>
      <c r="EIH129" s="15"/>
      <c r="EII129" s="15"/>
      <c r="EIJ129" s="15"/>
      <c r="EIK129" s="15"/>
      <c r="EIL129" s="15"/>
      <c r="EIM129" s="19"/>
      <c r="EIN129" s="59"/>
      <c r="EIO129" s="59"/>
      <c r="EIP129" s="52"/>
      <c r="EIQ129" s="52"/>
      <c r="EIR129" s="52"/>
      <c r="EIS129" s="52"/>
      <c r="EIT129" s="52"/>
      <c r="EIU129" s="59"/>
      <c r="EIV129" s="59"/>
      <c r="EIW129" s="59"/>
      <c r="EIX129" s="59"/>
      <c r="EIY129" s="60"/>
      <c r="EIZ129" s="278"/>
      <c r="EJA129" s="243"/>
      <c r="EJB129" s="244"/>
      <c r="EJC129" s="244"/>
      <c r="EJD129" s="244"/>
      <c r="EJE129" s="244"/>
      <c r="EJF129" s="244"/>
      <c r="EJG129" s="201"/>
      <c r="EJH129" s="210"/>
      <c r="EJI129" s="15"/>
      <c r="EJJ129" s="15"/>
      <c r="EJK129" s="15"/>
      <c r="EJL129" s="15"/>
      <c r="EJM129" s="15"/>
      <c r="EJN129" s="15"/>
      <c r="EJO129" s="15"/>
      <c r="EJP129" s="15"/>
      <c r="EJQ129" s="15"/>
      <c r="EJR129" s="15"/>
      <c r="EJS129" s="19"/>
      <c r="EJT129" s="15"/>
      <c r="EJU129" s="15"/>
      <c r="EJV129" s="15"/>
      <c r="EJW129" s="15"/>
      <c r="EJX129" s="15"/>
      <c r="EJY129" s="15"/>
      <c r="EJZ129" s="19"/>
      <c r="EKA129" s="59"/>
      <c r="EKB129" s="59"/>
      <c r="EKC129" s="52"/>
      <c r="EKD129" s="52"/>
      <c r="EKE129" s="52"/>
      <c r="EKF129" s="52"/>
      <c r="EKG129" s="52"/>
      <c r="EKH129" s="59"/>
      <c r="EKI129" s="59"/>
      <c r="EKJ129" s="59"/>
      <c r="EKK129" s="59"/>
      <c r="EKL129" s="60"/>
      <c r="EKM129" s="278"/>
      <c r="EKN129" s="243"/>
      <c r="EKO129" s="244"/>
      <c r="EKP129" s="244"/>
      <c r="EKQ129" s="244"/>
      <c r="EKR129" s="244"/>
      <c r="EKS129" s="244"/>
      <c r="EKT129" s="201"/>
      <c r="EKU129" s="210"/>
      <c r="EKV129" s="15"/>
      <c r="EKW129" s="15"/>
      <c r="EKX129" s="15"/>
      <c r="EKY129" s="15"/>
      <c r="EKZ129" s="15"/>
      <c r="ELA129" s="15"/>
      <c r="ELB129" s="15"/>
      <c r="ELC129" s="15"/>
      <c r="ELD129" s="15"/>
      <c r="ELE129" s="15"/>
      <c r="ELF129" s="19"/>
      <c r="ELG129" s="15"/>
      <c r="ELH129" s="15"/>
      <c r="ELI129" s="15"/>
      <c r="ELJ129" s="15"/>
      <c r="ELK129" s="15"/>
      <c r="ELL129" s="15"/>
      <c r="ELM129" s="19"/>
      <c r="ELN129" s="59"/>
      <c r="ELO129" s="59"/>
      <c r="ELP129" s="52"/>
      <c r="ELQ129" s="52"/>
      <c r="ELR129" s="52"/>
      <c r="ELS129" s="52"/>
      <c r="ELT129" s="52"/>
      <c r="ELU129" s="59"/>
      <c r="ELV129" s="59"/>
      <c r="ELW129" s="59"/>
      <c r="ELX129" s="59"/>
      <c r="ELY129" s="60"/>
      <c r="ELZ129" s="278"/>
      <c r="EMA129" s="243"/>
      <c r="EMB129" s="244"/>
      <c r="EMC129" s="244"/>
      <c r="EMD129" s="244"/>
      <c r="EME129" s="244"/>
      <c r="EMF129" s="244"/>
      <c r="EMG129" s="201"/>
      <c r="EMH129" s="210"/>
      <c r="EMI129" s="15"/>
      <c r="EMJ129" s="15"/>
      <c r="EMK129" s="15"/>
      <c r="EML129" s="15"/>
      <c r="EMM129" s="15"/>
      <c r="EMN129" s="15"/>
      <c r="EMO129" s="15"/>
      <c r="EMP129" s="15"/>
      <c r="EMQ129" s="15"/>
      <c r="EMR129" s="15"/>
      <c r="EMS129" s="19"/>
      <c r="EMT129" s="15"/>
      <c r="EMU129" s="15"/>
      <c r="EMV129" s="15"/>
      <c r="EMW129" s="15"/>
      <c r="EMX129" s="15"/>
      <c r="EMY129" s="15"/>
      <c r="EMZ129" s="19"/>
      <c r="ENA129" s="59"/>
      <c r="ENB129" s="59"/>
      <c r="ENC129" s="52"/>
      <c r="END129" s="52"/>
      <c r="ENE129" s="52"/>
      <c r="ENF129" s="52"/>
      <c r="ENG129" s="52"/>
      <c r="ENH129" s="59"/>
      <c r="ENI129" s="59"/>
      <c r="ENJ129" s="59"/>
      <c r="ENK129" s="59"/>
      <c r="ENL129" s="60"/>
      <c r="ENM129" s="278"/>
      <c r="ENN129" s="243"/>
      <c r="ENO129" s="244"/>
      <c r="ENP129" s="244"/>
      <c r="ENQ129" s="244"/>
      <c r="ENR129" s="244"/>
      <c r="ENS129" s="244"/>
      <c r="ENT129" s="201"/>
      <c r="ENU129" s="210"/>
      <c r="ENV129" s="15"/>
      <c r="ENW129" s="15"/>
      <c r="ENX129" s="15"/>
      <c r="ENY129" s="15"/>
      <c r="ENZ129" s="15"/>
      <c r="EOA129" s="15"/>
      <c r="EOB129" s="15"/>
      <c r="EOC129" s="15"/>
      <c r="EOD129" s="15"/>
      <c r="EOE129" s="15"/>
      <c r="EOF129" s="19"/>
      <c r="EOG129" s="15"/>
      <c r="EOH129" s="15"/>
      <c r="EOI129" s="15"/>
      <c r="EOJ129" s="15"/>
      <c r="EOK129" s="15"/>
      <c r="EOL129" s="15"/>
      <c r="EOM129" s="19"/>
      <c r="EON129" s="59"/>
      <c r="EOO129" s="59"/>
      <c r="EOP129" s="52"/>
      <c r="EOQ129" s="52"/>
      <c r="EOR129" s="52"/>
      <c r="EOS129" s="52"/>
      <c r="EOT129" s="52"/>
      <c r="EOU129" s="59"/>
      <c r="EOV129" s="59"/>
      <c r="EOW129" s="59"/>
      <c r="EOX129" s="59"/>
      <c r="EOY129" s="60"/>
      <c r="EOZ129" s="278"/>
      <c r="EPA129" s="243"/>
      <c r="EPB129" s="244"/>
      <c r="EPC129" s="244"/>
      <c r="EPD129" s="244"/>
      <c r="EPE129" s="244"/>
      <c r="EPF129" s="244"/>
      <c r="EPG129" s="201"/>
      <c r="EPH129" s="210"/>
      <c r="EPI129" s="15"/>
      <c r="EPJ129" s="15"/>
      <c r="EPK129" s="15"/>
      <c r="EPL129" s="15"/>
      <c r="EPM129" s="15"/>
      <c r="EPN129" s="15"/>
      <c r="EPO129" s="15"/>
      <c r="EPP129" s="15"/>
      <c r="EPQ129" s="15"/>
      <c r="EPR129" s="15"/>
      <c r="EPS129" s="19"/>
      <c r="EPT129" s="15"/>
      <c r="EPU129" s="15"/>
      <c r="EPV129" s="15"/>
      <c r="EPW129" s="15"/>
      <c r="EPX129" s="15"/>
      <c r="EPY129" s="15"/>
      <c r="EPZ129" s="19"/>
      <c r="EQA129" s="59"/>
      <c r="EQB129" s="59"/>
      <c r="EQC129" s="52"/>
      <c r="EQD129" s="52"/>
      <c r="EQE129" s="52"/>
      <c r="EQF129" s="52"/>
      <c r="EQG129" s="52"/>
      <c r="EQH129" s="59"/>
      <c r="EQI129" s="59"/>
      <c r="EQJ129" s="59"/>
      <c r="EQK129" s="59"/>
      <c r="EQL129" s="60"/>
      <c r="EQM129" s="278"/>
      <c r="EQN129" s="243"/>
      <c r="EQO129" s="244"/>
      <c r="EQP129" s="244"/>
      <c r="EQQ129" s="244"/>
      <c r="EQR129" s="244"/>
      <c r="EQS129" s="244"/>
      <c r="EQT129" s="201"/>
      <c r="EQU129" s="210"/>
      <c r="EQV129" s="15"/>
      <c r="EQW129" s="15"/>
      <c r="EQX129" s="15"/>
      <c r="EQY129" s="15"/>
      <c r="EQZ129" s="15"/>
      <c r="ERA129" s="15"/>
      <c r="ERB129" s="15"/>
      <c r="ERC129" s="15"/>
      <c r="ERD129" s="15"/>
      <c r="ERE129" s="15"/>
      <c r="ERF129" s="19"/>
      <c r="ERG129" s="15"/>
      <c r="ERH129" s="15"/>
      <c r="ERI129" s="15"/>
      <c r="ERJ129" s="15"/>
      <c r="ERK129" s="15"/>
      <c r="ERL129" s="15"/>
      <c r="ERM129" s="19"/>
      <c r="ERN129" s="59"/>
      <c r="ERO129" s="59"/>
      <c r="ERP129" s="52"/>
      <c r="ERQ129" s="52"/>
      <c r="ERR129" s="52"/>
      <c r="ERS129" s="52"/>
      <c r="ERT129" s="52"/>
      <c r="ERU129" s="59"/>
      <c r="ERV129" s="59"/>
      <c r="ERW129" s="59"/>
      <c r="ERX129" s="59"/>
      <c r="ERY129" s="60"/>
      <c r="ERZ129" s="278"/>
      <c r="ESA129" s="243"/>
      <c r="ESB129" s="244"/>
      <c r="ESC129" s="244"/>
      <c r="ESD129" s="244"/>
      <c r="ESE129" s="244"/>
      <c r="ESF129" s="244"/>
      <c r="ESG129" s="201"/>
      <c r="ESH129" s="210"/>
      <c r="ESI129" s="15"/>
      <c r="ESJ129" s="15"/>
      <c r="ESK129" s="15"/>
      <c r="ESL129" s="15"/>
      <c r="ESM129" s="15"/>
      <c r="ESN129" s="15"/>
      <c r="ESO129" s="15"/>
      <c r="ESP129" s="15"/>
      <c r="ESQ129" s="15"/>
      <c r="ESR129" s="15"/>
      <c r="ESS129" s="19"/>
      <c r="EST129" s="15"/>
      <c r="ESU129" s="15"/>
      <c r="ESV129" s="15"/>
      <c r="ESW129" s="15"/>
      <c r="ESX129" s="15"/>
      <c r="ESY129" s="15"/>
      <c r="ESZ129" s="19"/>
      <c r="ETA129" s="59"/>
      <c r="ETB129" s="59"/>
      <c r="ETC129" s="52"/>
      <c r="ETD129" s="52"/>
      <c r="ETE129" s="52"/>
      <c r="ETF129" s="52"/>
      <c r="ETG129" s="52"/>
      <c r="ETH129" s="59"/>
      <c r="ETI129" s="59"/>
      <c r="ETJ129" s="59"/>
      <c r="ETK129" s="59"/>
      <c r="ETL129" s="60"/>
      <c r="ETM129" s="278"/>
      <c r="ETN129" s="243"/>
      <c r="ETO129" s="244"/>
      <c r="ETP129" s="244"/>
      <c r="ETQ129" s="244"/>
      <c r="ETR129" s="244"/>
      <c r="ETS129" s="244"/>
      <c r="ETT129" s="201"/>
      <c r="ETU129" s="210"/>
      <c r="ETV129" s="15"/>
      <c r="ETW129" s="15"/>
      <c r="ETX129" s="15"/>
      <c r="ETY129" s="15"/>
      <c r="ETZ129" s="15"/>
      <c r="EUA129" s="15"/>
      <c r="EUB129" s="15"/>
      <c r="EUC129" s="15"/>
      <c r="EUD129" s="15"/>
      <c r="EUE129" s="15"/>
      <c r="EUF129" s="19"/>
      <c r="EUG129" s="15"/>
      <c r="EUH129" s="15"/>
      <c r="EUI129" s="15"/>
      <c r="EUJ129" s="15"/>
      <c r="EUK129" s="15"/>
      <c r="EUL129" s="15"/>
      <c r="EUM129" s="19"/>
      <c r="EUN129" s="59"/>
      <c r="EUO129" s="59"/>
      <c r="EUP129" s="52"/>
      <c r="EUQ129" s="52"/>
      <c r="EUR129" s="52"/>
      <c r="EUS129" s="52"/>
      <c r="EUT129" s="52"/>
      <c r="EUU129" s="59"/>
      <c r="EUV129" s="59"/>
      <c r="EUW129" s="59"/>
      <c r="EUX129" s="59"/>
      <c r="EUY129" s="60"/>
      <c r="EUZ129" s="278"/>
      <c r="EVA129" s="243"/>
      <c r="EVB129" s="244"/>
      <c r="EVC129" s="244"/>
      <c r="EVD129" s="244"/>
      <c r="EVE129" s="244"/>
      <c r="EVF129" s="244"/>
      <c r="EVG129" s="201"/>
      <c r="EVH129" s="210"/>
      <c r="EVI129" s="15"/>
      <c r="EVJ129" s="15"/>
      <c r="EVK129" s="15"/>
      <c r="EVL129" s="15"/>
      <c r="EVM129" s="15"/>
      <c r="EVN129" s="15"/>
      <c r="EVO129" s="15"/>
      <c r="EVP129" s="15"/>
      <c r="EVQ129" s="15"/>
      <c r="EVR129" s="15"/>
      <c r="EVS129" s="19"/>
      <c r="EVT129" s="15"/>
      <c r="EVU129" s="15"/>
      <c r="EVV129" s="15"/>
      <c r="EVW129" s="15"/>
      <c r="EVX129" s="15"/>
      <c r="EVY129" s="15"/>
      <c r="EVZ129" s="19"/>
      <c r="EWA129" s="59"/>
      <c r="EWB129" s="59"/>
      <c r="EWC129" s="52"/>
      <c r="EWD129" s="52"/>
      <c r="EWE129" s="52"/>
      <c r="EWF129" s="52"/>
      <c r="EWG129" s="52"/>
      <c r="EWH129" s="59"/>
      <c r="EWI129" s="59"/>
      <c r="EWJ129" s="59"/>
      <c r="EWK129" s="59"/>
      <c r="EWL129" s="60"/>
      <c r="EWM129" s="278"/>
      <c r="EWN129" s="243"/>
      <c r="EWO129" s="244"/>
      <c r="EWP129" s="244"/>
      <c r="EWQ129" s="244"/>
      <c r="EWR129" s="244"/>
      <c r="EWS129" s="244"/>
      <c r="EWT129" s="201"/>
      <c r="EWU129" s="210"/>
      <c r="EWV129" s="15"/>
      <c r="EWW129" s="15"/>
      <c r="EWX129" s="15"/>
      <c r="EWY129" s="15"/>
      <c r="EWZ129" s="15"/>
      <c r="EXA129" s="15"/>
      <c r="EXB129" s="15"/>
      <c r="EXC129" s="15"/>
      <c r="EXD129" s="15"/>
      <c r="EXE129" s="15"/>
      <c r="EXF129" s="19"/>
      <c r="EXG129" s="15"/>
      <c r="EXH129" s="15"/>
      <c r="EXI129" s="15"/>
      <c r="EXJ129" s="15"/>
      <c r="EXK129" s="15"/>
      <c r="EXL129" s="15"/>
      <c r="EXM129" s="19"/>
      <c r="EXN129" s="59"/>
      <c r="EXO129" s="59"/>
      <c r="EXP129" s="52"/>
      <c r="EXQ129" s="52"/>
      <c r="EXR129" s="52"/>
      <c r="EXS129" s="52"/>
      <c r="EXT129" s="52"/>
      <c r="EXU129" s="59"/>
      <c r="EXV129" s="59"/>
      <c r="EXW129" s="59"/>
      <c r="EXX129" s="59"/>
      <c r="EXY129" s="60"/>
      <c r="EXZ129" s="278"/>
      <c r="EYA129" s="243"/>
      <c r="EYB129" s="244"/>
      <c r="EYC129" s="244"/>
      <c r="EYD129" s="244"/>
      <c r="EYE129" s="244"/>
      <c r="EYF129" s="244"/>
      <c r="EYG129" s="201"/>
      <c r="EYH129" s="210"/>
      <c r="EYI129" s="15"/>
      <c r="EYJ129" s="15"/>
      <c r="EYK129" s="15"/>
      <c r="EYL129" s="15"/>
      <c r="EYM129" s="15"/>
      <c r="EYN129" s="15"/>
      <c r="EYO129" s="15"/>
      <c r="EYP129" s="15"/>
      <c r="EYQ129" s="15"/>
      <c r="EYR129" s="15"/>
      <c r="EYS129" s="19"/>
      <c r="EYT129" s="15"/>
      <c r="EYU129" s="15"/>
      <c r="EYV129" s="15"/>
      <c r="EYW129" s="15"/>
      <c r="EYX129" s="15"/>
      <c r="EYY129" s="15"/>
      <c r="EYZ129" s="19"/>
      <c r="EZA129" s="59"/>
      <c r="EZB129" s="59"/>
      <c r="EZC129" s="52"/>
      <c r="EZD129" s="52"/>
      <c r="EZE129" s="52"/>
      <c r="EZF129" s="52"/>
      <c r="EZG129" s="52"/>
      <c r="EZH129" s="59"/>
      <c r="EZI129" s="59"/>
      <c r="EZJ129" s="59"/>
      <c r="EZK129" s="59"/>
      <c r="EZL129" s="60"/>
      <c r="EZM129" s="278"/>
      <c r="EZN129" s="243"/>
      <c r="EZO129" s="244"/>
      <c r="EZP129" s="244"/>
      <c r="EZQ129" s="244"/>
      <c r="EZR129" s="244"/>
      <c r="EZS129" s="244"/>
      <c r="EZT129" s="201"/>
      <c r="EZU129" s="210"/>
      <c r="EZV129" s="15"/>
      <c r="EZW129" s="15"/>
      <c r="EZX129" s="15"/>
      <c r="EZY129" s="15"/>
      <c r="EZZ129" s="15"/>
      <c r="FAA129" s="15"/>
      <c r="FAB129" s="15"/>
      <c r="FAC129" s="15"/>
      <c r="FAD129" s="15"/>
      <c r="FAE129" s="15"/>
      <c r="FAF129" s="19"/>
      <c r="FAG129" s="15"/>
      <c r="FAH129" s="15"/>
      <c r="FAI129" s="15"/>
      <c r="FAJ129" s="15"/>
      <c r="FAK129" s="15"/>
      <c r="FAL129" s="15"/>
      <c r="FAM129" s="19"/>
      <c r="FAN129" s="59"/>
      <c r="FAO129" s="59"/>
      <c r="FAP129" s="52"/>
      <c r="FAQ129" s="52"/>
      <c r="FAR129" s="52"/>
      <c r="FAS129" s="52"/>
      <c r="FAT129" s="52"/>
      <c r="FAU129" s="59"/>
      <c r="FAV129" s="59"/>
      <c r="FAW129" s="59"/>
      <c r="FAX129" s="59"/>
      <c r="FAY129" s="60"/>
      <c r="FAZ129" s="278"/>
      <c r="FBA129" s="243"/>
      <c r="FBB129" s="244"/>
      <c r="FBC129" s="244"/>
      <c r="FBD129" s="244"/>
      <c r="FBE129" s="244"/>
      <c r="FBF129" s="244"/>
      <c r="FBG129" s="201"/>
      <c r="FBH129" s="210"/>
      <c r="FBI129" s="15"/>
      <c r="FBJ129" s="15"/>
      <c r="FBK129" s="15"/>
      <c r="FBL129" s="15"/>
      <c r="FBM129" s="15"/>
      <c r="FBN129" s="15"/>
      <c r="FBO129" s="15"/>
      <c r="FBP129" s="15"/>
      <c r="FBQ129" s="15"/>
      <c r="FBR129" s="15"/>
      <c r="FBS129" s="19"/>
      <c r="FBT129" s="15"/>
      <c r="FBU129" s="15"/>
      <c r="FBV129" s="15"/>
      <c r="FBW129" s="15"/>
      <c r="FBX129" s="15"/>
      <c r="FBY129" s="15"/>
      <c r="FBZ129" s="19"/>
      <c r="FCA129" s="59"/>
      <c r="FCB129" s="59"/>
      <c r="FCC129" s="52"/>
      <c r="FCD129" s="52"/>
      <c r="FCE129" s="52"/>
      <c r="FCF129" s="52"/>
      <c r="FCG129" s="52"/>
      <c r="FCH129" s="59"/>
      <c r="FCI129" s="59"/>
      <c r="FCJ129" s="59"/>
      <c r="FCK129" s="59"/>
      <c r="FCL129" s="60"/>
      <c r="FCM129" s="278"/>
      <c r="FCN129" s="243"/>
      <c r="FCO129" s="244"/>
      <c r="FCP129" s="244"/>
      <c r="FCQ129" s="244"/>
      <c r="FCR129" s="244"/>
      <c r="FCS129" s="244"/>
      <c r="FCT129" s="201"/>
      <c r="FCU129" s="210"/>
      <c r="FCV129" s="15"/>
      <c r="FCW129" s="15"/>
      <c r="FCX129" s="15"/>
      <c r="FCY129" s="15"/>
      <c r="FCZ129" s="15"/>
      <c r="FDA129" s="15"/>
      <c r="FDB129" s="15"/>
      <c r="FDC129" s="15"/>
      <c r="FDD129" s="15"/>
      <c r="FDE129" s="15"/>
      <c r="FDF129" s="19"/>
      <c r="FDG129" s="15"/>
      <c r="FDH129" s="15"/>
      <c r="FDI129" s="15"/>
      <c r="FDJ129" s="15"/>
      <c r="FDK129" s="15"/>
      <c r="FDL129" s="15"/>
      <c r="FDM129" s="19"/>
      <c r="FDN129" s="59"/>
      <c r="FDO129" s="59"/>
      <c r="FDP129" s="52"/>
      <c r="FDQ129" s="52"/>
      <c r="FDR129" s="52"/>
      <c r="FDS129" s="52"/>
      <c r="FDT129" s="52"/>
      <c r="FDU129" s="59"/>
      <c r="FDV129" s="59"/>
      <c r="FDW129" s="59"/>
      <c r="FDX129" s="59"/>
      <c r="FDY129" s="60"/>
      <c r="FDZ129" s="278"/>
      <c r="FEA129" s="243"/>
      <c r="FEB129" s="244"/>
      <c r="FEC129" s="244"/>
      <c r="FED129" s="244"/>
      <c r="FEE129" s="244"/>
      <c r="FEF129" s="244"/>
      <c r="FEG129" s="201"/>
      <c r="FEH129" s="210"/>
      <c r="FEI129" s="15"/>
      <c r="FEJ129" s="15"/>
      <c r="FEK129" s="15"/>
      <c r="FEL129" s="15"/>
      <c r="FEM129" s="15"/>
      <c r="FEN129" s="15"/>
      <c r="FEO129" s="15"/>
      <c r="FEP129" s="15"/>
      <c r="FEQ129" s="15"/>
      <c r="FER129" s="15"/>
      <c r="FES129" s="19"/>
      <c r="FET129" s="15"/>
      <c r="FEU129" s="15"/>
      <c r="FEV129" s="15"/>
      <c r="FEW129" s="15"/>
      <c r="FEX129" s="15"/>
      <c r="FEY129" s="15"/>
      <c r="FEZ129" s="19"/>
      <c r="FFA129" s="59"/>
      <c r="FFB129" s="59"/>
      <c r="FFC129" s="52"/>
      <c r="FFD129" s="52"/>
      <c r="FFE129" s="52"/>
      <c r="FFF129" s="52"/>
      <c r="FFG129" s="52"/>
      <c r="FFH129" s="59"/>
      <c r="FFI129" s="59"/>
      <c r="FFJ129" s="59"/>
      <c r="FFK129" s="59"/>
      <c r="FFL129" s="60"/>
      <c r="FFM129" s="278"/>
      <c r="FFN129" s="243"/>
      <c r="FFO129" s="244"/>
      <c r="FFP129" s="244"/>
      <c r="FFQ129" s="244"/>
      <c r="FFR129" s="244"/>
      <c r="FFS129" s="244"/>
      <c r="FFT129" s="201"/>
      <c r="FFU129" s="210"/>
      <c r="FFV129" s="15"/>
      <c r="FFW129" s="15"/>
      <c r="FFX129" s="15"/>
      <c r="FFY129" s="15"/>
      <c r="FFZ129" s="15"/>
      <c r="FGA129" s="15"/>
      <c r="FGB129" s="15"/>
      <c r="FGC129" s="15"/>
      <c r="FGD129" s="15"/>
      <c r="FGE129" s="15"/>
      <c r="FGF129" s="19"/>
      <c r="FGG129" s="15"/>
      <c r="FGH129" s="15"/>
      <c r="FGI129" s="15"/>
      <c r="FGJ129" s="15"/>
      <c r="FGK129" s="15"/>
      <c r="FGL129" s="15"/>
      <c r="FGM129" s="19"/>
      <c r="FGN129" s="59"/>
      <c r="FGO129" s="59"/>
      <c r="FGP129" s="52"/>
      <c r="FGQ129" s="52"/>
      <c r="FGR129" s="52"/>
      <c r="FGS129" s="52"/>
      <c r="FGT129" s="52"/>
      <c r="FGU129" s="59"/>
      <c r="FGV129" s="59"/>
      <c r="FGW129" s="59"/>
      <c r="FGX129" s="59"/>
      <c r="FGY129" s="60"/>
      <c r="FGZ129" s="278"/>
      <c r="FHA129" s="243"/>
      <c r="FHB129" s="244"/>
      <c r="FHC129" s="244"/>
      <c r="FHD129" s="244"/>
      <c r="FHE129" s="244"/>
      <c r="FHF129" s="244"/>
      <c r="FHG129" s="201"/>
      <c r="FHH129" s="210"/>
      <c r="FHI129" s="15"/>
      <c r="FHJ129" s="15"/>
      <c r="FHK129" s="15"/>
      <c r="FHL129" s="15"/>
      <c r="FHM129" s="15"/>
      <c r="FHN129" s="15"/>
      <c r="FHO129" s="15"/>
      <c r="FHP129" s="15"/>
      <c r="FHQ129" s="15"/>
      <c r="FHR129" s="15"/>
      <c r="FHS129" s="19"/>
      <c r="FHT129" s="15"/>
      <c r="FHU129" s="15"/>
      <c r="FHV129" s="15"/>
      <c r="FHW129" s="15"/>
      <c r="FHX129" s="15"/>
      <c r="FHY129" s="15"/>
      <c r="FHZ129" s="19"/>
      <c r="FIA129" s="59"/>
      <c r="FIB129" s="59"/>
      <c r="FIC129" s="52"/>
      <c r="FID129" s="52"/>
      <c r="FIE129" s="52"/>
      <c r="FIF129" s="52"/>
      <c r="FIG129" s="52"/>
      <c r="FIH129" s="59"/>
      <c r="FII129" s="59"/>
      <c r="FIJ129" s="59"/>
      <c r="FIK129" s="59"/>
      <c r="FIL129" s="60"/>
      <c r="FIM129" s="278"/>
      <c r="FIN129" s="243"/>
      <c r="FIO129" s="244"/>
      <c r="FIP129" s="244"/>
      <c r="FIQ129" s="244"/>
      <c r="FIR129" s="244"/>
      <c r="FIS129" s="244"/>
      <c r="FIT129" s="201"/>
      <c r="FIU129" s="210"/>
      <c r="FIV129" s="15"/>
      <c r="FIW129" s="15"/>
      <c r="FIX129" s="15"/>
      <c r="FIY129" s="15"/>
      <c r="FIZ129" s="15"/>
      <c r="FJA129" s="15"/>
      <c r="FJB129" s="15"/>
      <c r="FJC129" s="15"/>
      <c r="FJD129" s="15"/>
      <c r="FJE129" s="15"/>
      <c r="FJF129" s="19"/>
      <c r="FJG129" s="15"/>
      <c r="FJH129" s="15"/>
      <c r="FJI129" s="15"/>
      <c r="FJJ129" s="15"/>
      <c r="FJK129" s="15"/>
      <c r="FJL129" s="15"/>
      <c r="FJM129" s="19"/>
      <c r="FJN129" s="59"/>
      <c r="FJO129" s="59"/>
      <c r="FJP129" s="52"/>
      <c r="FJQ129" s="52"/>
      <c r="FJR129" s="52"/>
      <c r="FJS129" s="52"/>
      <c r="FJT129" s="52"/>
      <c r="FJU129" s="59"/>
      <c r="FJV129" s="59"/>
      <c r="FJW129" s="59"/>
      <c r="FJX129" s="59"/>
      <c r="FJY129" s="60"/>
      <c r="FJZ129" s="278"/>
      <c r="FKA129" s="243"/>
      <c r="FKB129" s="244"/>
      <c r="FKC129" s="244"/>
      <c r="FKD129" s="244"/>
      <c r="FKE129" s="244"/>
      <c r="FKF129" s="244"/>
      <c r="FKG129" s="201"/>
      <c r="FKH129" s="210"/>
      <c r="FKI129" s="15"/>
      <c r="FKJ129" s="15"/>
      <c r="FKK129" s="15"/>
      <c r="FKL129" s="15"/>
      <c r="FKM129" s="15"/>
      <c r="FKN129" s="15"/>
      <c r="FKO129" s="15"/>
      <c r="FKP129" s="15"/>
      <c r="FKQ129" s="15"/>
      <c r="FKR129" s="15"/>
      <c r="FKS129" s="19"/>
      <c r="FKT129" s="15"/>
      <c r="FKU129" s="15"/>
      <c r="FKV129" s="15"/>
      <c r="FKW129" s="15"/>
      <c r="FKX129" s="15"/>
      <c r="FKY129" s="15"/>
      <c r="FKZ129" s="19"/>
      <c r="FLA129" s="59"/>
      <c r="FLB129" s="59"/>
      <c r="FLC129" s="52"/>
      <c r="FLD129" s="52"/>
      <c r="FLE129" s="52"/>
      <c r="FLF129" s="52"/>
      <c r="FLG129" s="52"/>
      <c r="FLH129" s="59"/>
      <c r="FLI129" s="59"/>
      <c r="FLJ129" s="59"/>
      <c r="FLK129" s="59"/>
      <c r="FLL129" s="60"/>
      <c r="FLM129" s="278"/>
      <c r="FLN129" s="243"/>
      <c r="FLO129" s="244"/>
      <c r="FLP129" s="244"/>
      <c r="FLQ129" s="244"/>
      <c r="FLR129" s="244"/>
      <c r="FLS129" s="244"/>
      <c r="FLT129" s="201"/>
      <c r="FLU129" s="210"/>
      <c r="FLV129" s="15"/>
      <c r="FLW129" s="15"/>
      <c r="FLX129" s="15"/>
      <c r="FLY129" s="15"/>
      <c r="FLZ129" s="15"/>
      <c r="FMA129" s="15"/>
      <c r="FMB129" s="15"/>
      <c r="FMC129" s="15"/>
      <c r="FMD129" s="15"/>
      <c r="FME129" s="15"/>
      <c r="FMF129" s="19"/>
      <c r="FMG129" s="15"/>
      <c r="FMH129" s="15"/>
      <c r="FMI129" s="15"/>
      <c r="FMJ129" s="15"/>
      <c r="FMK129" s="15"/>
      <c r="FML129" s="15"/>
      <c r="FMM129" s="19"/>
      <c r="FMN129" s="59"/>
      <c r="FMO129" s="59"/>
      <c r="FMP129" s="52"/>
      <c r="FMQ129" s="52"/>
      <c r="FMR129" s="52"/>
      <c r="FMS129" s="52"/>
      <c r="FMT129" s="52"/>
      <c r="FMU129" s="59"/>
      <c r="FMV129" s="59"/>
      <c r="FMW129" s="59"/>
      <c r="FMX129" s="59"/>
      <c r="FMY129" s="60"/>
      <c r="FMZ129" s="278"/>
      <c r="FNA129" s="243"/>
      <c r="FNB129" s="244"/>
      <c r="FNC129" s="244"/>
      <c r="FND129" s="244"/>
      <c r="FNE129" s="244"/>
      <c r="FNF129" s="244"/>
      <c r="FNG129" s="201"/>
      <c r="FNH129" s="210"/>
      <c r="FNI129" s="15"/>
      <c r="FNJ129" s="15"/>
      <c r="FNK129" s="15"/>
      <c r="FNL129" s="15"/>
      <c r="FNM129" s="15"/>
      <c r="FNN129" s="15"/>
      <c r="FNO129" s="15"/>
      <c r="FNP129" s="15"/>
      <c r="FNQ129" s="15"/>
      <c r="FNR129" s="15"/>
      <c r="FNS129" s="19"/>
      <c r="FNT129" s="15"/>
      <c r="FNU129" s="15"/>
      <c r="FNV129" s="15"/>
      <c r="FNW129" s="15"/>
      <c r="FNX129" s="15"/>
      <c r="FNY129" s="15"/>
      <c r="FNZ129" s="19"/>
      <c r="FOA129" s="59"/>
      <c r="FOB129" s="59"/>
      <c r="FOC129" s="52"/>
      <c r="FOD129" s="52"/>
      <c r="FOE129" s="52"/>
      <c r="FOF129" s="52"/>
      <c r="FOG129" s="52"/>
      <c r="FOH129" s="59"/>
      <c r="FOI129" s="59"/>
      <c r="FOJ129" s="59"/>
      <c r="FOK129" s="59"/>
      <c r="FOL129" s="60"/>
      <c r="FOM129" s="278"/>
      <c r="FON129" s="243"/>
      <c r="FOO129" s="244"/>
      <c r="FOP129" s="244"/>
      <c r="FOQ129" s="244"/>
      <c r="FOR129" s="244"/>
      <c r="FOS129" s="244"/>
      <c r="FOT129" s="201"/>
      <c r="FOU129" s="210"/>
      <c r="FOV129" s="15"/>
      <c r="FOW129" s="15"/>
      <c r="FOX129" s="15"/>
      <c r="FOY129" s="15"/>
      <c r="FOZ129" s="15"/>
      <c r="FPA129" s="15"/>
      <c r="FPB129" s="15"/>
      <c r="FPC129" s="15"/>
      <c r="FPD129" s="15"/>
      <c r="FPE129" s="15"/>
      <c r="FPF129" s="19"/>
      <c r="FPG129" s="15"/>
      <c r="FPH129" s="15"/>
      <c r="FPI129" s="15"/>
      <c r="FPJ129" s="15"/>
      <c r="FPK129" s="15"/>
      <c r="FPL129" s="15"/>
      <c r="FPM129" s="19"/>
      <c r="FPN129" s="59"/>
      <c r="FPO129" s="59"/>
      <c r="FPP129" s="52"/>
      <c r="FPQ129" s="52"/>
      <c r="FPR129" s="52"/>
      <c r="FPS129" s="52"/>
      <c r="FPT129" s="52"/>
      <c r="FPU129" s="59"/>
      <c r="FPV129" s="59"/>
      <c r="FPW129" s="59"/>
      <c r="FPX129" s="59"/>
      <c r="FPY129" s="60"/>
      <c r="FPZ129" s="278"/>
      <c r="FQA129" s="243"/>
      <c r="FQB129" s="244"/>
      <c r="FQC129" s="244"/>
      <c r="FQD129" s="244"/>
      <c r="FQE129" s="244"/>
      <c r="FQF129" s="244"/>
      <c r="FQG129" s="201"/>
      <c r="FQH129" s="210"/>
      <c r="FQI129" s="15"/>
      <c r="FQJ129" s="15"/>
      <c r="FQK129" s="15"/>
      <c r="FQL129" s="15"/>
      <c r="FQM129" s="15"/>
      <c r="FQN129" s="15"/>
      <c r="FQO129" s="15"/>
      <c r="FQP129" s="15"/>
      <c r="FQQ129" s="15"/>
      <c r="FQR129" s="15"/>
      <c r="FQS129" s="19"/>
      <c r="FQT129" s="15"/>
      <c r="FQU129" s="15"/>
      <c r="FQV129" s="15"/>
      <c r="FQW129" s="15"/>
      <c r="FQX129" s="15"/>
      <c r="FQY129" s="15"/>
      <c r="FQZ129" s="19"/>
      <c r="FRA129" s="59"/>
      <c r="FRB129" s="59"/>
      <c r="FRC129" s="52"/>
      <c r="FRD129" s="52"/>
      <c r="FRE129" s="52"/>
      <c r="FRF129" s="52"/>
      <c r="FRG129" s="52"/>
      <c r="FRH129" s="59"/>
      <c r="FRI129" s="59"/>
      <c r="FRJ129" s="59"/>
      <c r="FRK129" s="59"/>
      <c r="FRL129" s="60"/>
      <c r="FRM129" s="278"/>
      <c r="FRN129" s="243"/>
      <c r="FRO129" s="244"/>
      <c r="FRP129" s="244"/>
      <c r="FRQ129" s="244"/>
      <c r="FRR129" s="244"/>
      <c r="FRS129" s="244"/>
      <c r="FRT129" s="201"/>
      <c r="FRU129" s="210"/>
      <c r="FRV129" s="15"/>
      <c r="FRW129" s="15"/>
      <c r="FRX129" s="15"/>
      <c r="FRY129" s="15"/>
      <c r="FRZ129" s="15"/>
      <c r="FSA129" s="15"/>
      <c r="FSB129" s="15"/>
      <c r="FSC129" s="15"/>
      <c r="FSD129" s="15"/>
      <c r="FSE129" s="15"/>
      <c r="FSF129" s="19"/>
      <c r="FSG129" s="15"/>
      <c r="FSH129" s="15"/>
      <c r="FSI129" s="15"/>
      <c r="FSJ129" s="15"/>
      <c r="FSK129" s="15"/>
      <c r="FSL129" s="15"/>
      <c r="FSM129" s="19"/>
      <c r="FSN129" s="59"/>
      <c r="FSO129" s="59"/>
      <c r="FSP129" s="52"/>
      <c r="FSQ129" s="52"/>
      <c r="FSR129" s="52"/>
      <c r="FSS129" s="52"/>
      <c r="FST129" s="52"/>
      <c r="FSU129" s="59"/>
      <c r="FSV129" s="59"/>
      <c r="FSW129" s="59"/>
      <c r="FSX129" s="59"/>
      <c r="FSY129" s="60"/>
      <c r="FSZ129" s="278"/>
      <c r="FTA129" s="243"/>
      <c r="FTB129" s="244"/>
      <c r="FTC129" s="244"/>
      <c r="FTD129" s="244"/>
      <c r="FTE129" s="244"/>
      <c r="FTF129" s="244"/>
      <c r="FTG129" s="201"/>
      <c r="FTH129" s="210"/>
      <c r="FTI129" s="15"/>
      <c r="FTJ129" s="15"/>
      <c r="FTK129" s="15"/>
      <c r="FTL129" s="15"/>
      <c r="FTM129" s="15"/>
      <c r="FTN129" s="15"/>
      <c r="FTO129" s="15"/>
      <c r="FTP129" s="15"/>
      <c r="FTQ129" s="15"/>
      <c r="FTR129" s="15"/>
      <c r="FTS129" s="19"/>
      <c r="FTT129" s="15"/>
      <c r="FTU129" s="15"/>
      <c r="FTV129" s="15"/>
      <c r="FTW129" s="15"/>
      <c r="FTX129" s="15"/>
      <c r="FTY129" s="15"/>
      <c r="FTZ129" s="19"/>
      <c r="FUA129" s="59"/>
      <c r="FUB129" s="59"/>
      <c r="FUC129" s="52"/>
      <c r="FUD129" s="52"/>
      <c r="FUE129" s="52"/>
      <c r="FUF129" s="52"/>
      <c r="FUG129" s="52"/>
      <c r="FUH129" s="59"/>
      <c r="FUI129" s="59"/>
      <c r="FUJ129" s="59"/>
      <c r="FUK129" s="59"/>
      <c r="FUL129" s="60"/>
      <c r="FUM129" s="278"/>
      <c r="FUN129" s="243"/>
      <c r="FUO129" s="244"/>
      <c r="FUP129" s="244"/>
      <c r="FUQ129" s="244"/>
      <c r="FUR129" s="244"/>
      <c r="FUS129" s="244"/>
      <c r="FUT129" s="201"/>
      <c r="FUU129" s="210"/>
      <c r="FUV129" s="15"/>
      <c r="FUW129" s="15"/>
      <c r="FUX129" s="15"/>
      <c r="FUY129" s="15"/>
      <c r="FUZ129" s="15"/>
      <c r="FVA129" s="15"/>
      <c r="FVB129" s="15"/>
      <c r="FVC129" s="15"/>
      <c r="FVD129" s="15"/>
      <c r="FVE129" s="15"/>
      <c r="FVF129" s="19"/>
      <c r="FVG129" s="15"/>
      <c r="FVH129" s="15"/>
      <c r="FVI129" s="15"/>
      <c r="FVJ129" s="15"/>
      <c r="FVK129" s="15"/>
      <c r="FVL129" s="15"/>
      <c r="FVM129" s="19"/>
      <c r="FVN129" s="59"/>
      <c r="FVO129" s="59"/>
      <c r="FVP129" s="52"/>
      <c r="FVQ129" s="52"/>
      <c r="FVR129" s="52"/>
      <c r="FVS129" s="52"/>
      <c r="FVT129" s="52"/>
      <c r="FVU129" s="59"/>
      <c r="FVV129" s="59"/>
      <c r="FVW129" s="59"/>
      <c r="FVX129" s="59"/>
      <c r="FVY129" s="60"/>
      <c r="FVZ129" s="278"/>
      <c r="FWA129" s="243"/>
      <c r="FWB129" s="244"/>
      <c r="FWC129" s="244"/>
      <c r="FWD129" s="244"/>
      <c r="FWE129" s="244"/>
      <c r="FWF129" s="244"/>
      <c r="FWG129" s="201"/>
      <c r="FWH129" s="210"/>
      <c r="FWI129" s="15"/>
      <c r="FWJ129" s="15"/>
      <c r="FWK129" s="15"/>
      <c r="FWL129" s="15"/>
      <c r="FWM129" s="15"/>
      <c r="FWN129" s="15"/>
      <c r="FWO129" s="15"/>
      <c r="FWP129" s="15"/>
      <c r="FWQ129" s="15"/>
      <c r="FWR129" s="15"/>
      <c r="FWS129" s="19"/>
      <c r="FWT129" s="15"/>
      <c r="FWU129" s="15"/>
      <c r="FWV129" s="15"/>
      <c r="FWW129" s="15"/>
      <c r="FWX129" s="15"/>
      <c r="FWY129" s="15"/>
      <c r="FWZ129" s="19"/>
      <c r="FXA129" s="59"/>
      <c r="FXB129" s="59"/>
      <c r="FXC129" s="52"/>
      <c r="FXD129" s="52"/>
      <c r="FXE129" s="52"/>
      <c r="FXF129" s="52"/>
      <c r="FXG129" s="52"/>
      <c r="FXH129" s="59"/>
      <c r="FXI129" s="59"/>
      <c r="FXJ129" s="59"/>
      <c r="FXK129" s="59"/>
      <c r="FXL129" s="60"/>
      <c r="FXM129" s="278"/>
      <c r="FXN129" s="243"/>
      <c r="FXO129" s="244"/>
      <c r="FXP129" s="244"/>
      <c r="FXQ129" s="244"/>
      <c r="FXR129" s="244"/>
      <c r="FXS129" s="244"/>
      <c r="FXT129" s="201"/>
      <c r="FXU129" s="210"/>
      <c r="FXV129" s="15"/>
      <c r="FXW129" s="15"/>
      <c r="FXX129" s="15"/>
      <c r="FXY129" s="15"/>
      <c r="FXZ129" s="15"/>
      <c r="FYA129" s="15"/>
      <c r="FYB129" s="15"/>
      <c r="FYC129" s="15"/>
      <c r="FYD129" s="15"/>
      <c r="FYE129" s="15"/>
      <c r="FYF129" s="19"/>
      <c r="FYG129" s="15"/>
      <c r="FYH129" s="15"/>
      <c r="FYI129" s="15"/>
      <c r="FYJ129" s="15"/>
      <c r="FYK129" s="15"/>
      <c r="FYL129" s="15"/>
      <c r="FYM129" s="19"/>
      <c r="FYN129" s="59"/>
      <c r="FYO129" s="59"/>
      <c r="FYP129" s="52"/>
      <c r="FYQ129" s="52"/>
      <c r="FYR129" s="52"/>
      <c r="FYS129" s="52"/>
      <c r="FYT129" s="52"/>
      <c r="FYU129" s="59"/>
      <c r="FYV129" s="59"/>
      <c r="FYW129" s="59"/>
      <c r="FYX129" s="59"/>
      <c r="FYY129" s="60"/>
      <c r="FYZ129" s="278"/>
      <c r="FZA129" s="243"/>
      <c r="FZB129" s="244"/>
      <c r="FZC129" s="244"/>
      <c r="FZD129" s="244"/>
      <c r="FZE129" s="244"/>
      <c r="FZF129" s="244"/>
      <c r="FZG129" s="201"/>
      <c r="FZH129" s="210"/>
      <c r="FZI129" s="15"/>
      <c r="FZJ129" s="15"/>
      <c r="FZK129" s="15"/>
      <c r="FZL129" s="15"/>
      <c r="FZM129" s="15"/>
      <c r="FZN129" s="15"/>
      <c r="FZO129" s="15"/>
      <c r="FZP129" s="15"/>
      <c r="FZQ129" s="15"/>
      <c r="FZR129" s="15"/>
      <c r="FZS129" s="19"/>
      <c r="FZT129" s="15"/>
      <c r="FZU129" s="15"/>
      <c r="FZV129" s="15"/>
      <c r="FZW129" s="15"/>
      <c r="FZX129" s="15"/>
      <c r="FZY129" s="15"/>
      <c r="FZZ129" s="19"/>
      <c r="GAA129" s="59"/>
      <c r="GAB129" s="59"/>
      <c r="GAC129" s="52"/>
      <c r="GAD129" s="52"/>
      <c r="GAE129" s="52"/>
      <c r="GAF129" s="52"/>
      <c r="GAG129" s="52"/>
      <c r="GAH129" s="59"/>
      <c r="GAI129" s="59"/>
      <c r="GAJ129" s="59"/>
      <c r="GAK129" s="59"/>
      <c r="GAL129" s="60"/>
      <c r="GAM129" s="278"/>
      <c r="GAN129" s="243"/>
      <c r="GAO129" s="244"/>
      <c r="GAP129" s="244"/>
      <c r="GAQ129" s="244"/>
      <c r="GAR129" s="244"/>
      <c r="GAS129" s="244"/>
      <c r="GAT129" s="201"/>
      <c r="GAU129" s="210"/>
      <c r="GAV129" s="15"/>
      <c r="GAW129" s="15"/>
      <c r="GAX129" s="15"/>
      <c r="GAY129" s="15"/>
      <c r="GAZ129" s="15"/>
      <c r="GBA129" s="15"/>
      <c r="GBB129" s="15"/>
      <c r="GBC129" s="15"/>
      <c r="GBD129" s="15"/>
      <c r="GBE129" s="15"/>
      <c r="GBF129" s="19"/>
      <c r="GBG129" s="15"/>
      <c r="GBH129" s="15"/>
      <c r="GBI129" s="15"/>
      <c r="GBJ129" s="15"/>
      <c r="GBK129" s="15"/>
      <c r="GBL129" s="15"/>
      <c r="GBM129" s="19"/>
      <c r="GBN129" s="59"/>
      <c r="GBO129" s="59"/>
      <c r="GBP129" s="52"/>
      <c r="GBQ129" s="52"/>
      <c r="GBR129" s="52"/>
      <c r="GBS129" s="52"/>
      <c r="GBT129" s="52"/>
      <c r="GBU129" s="59"/>
      <c r="GBV129" s="59"/>
      <c r="GBW129" s="59"/>
      <c r="GBX129" s="59"/>
      <c r="GBY129" s="60"/>
      <c r="GBZ129" s="278"/>
      <c r="GCA129" s="243"/>
      <c r="GCB129" s="244"/>
      <c r="GCC129" s="244"/>
      <c r="GCD129" s="244"/>
      <c r="GCE129" s="244"/>
      <c r="GCF129" s="244"/>
      <c r="GCG129" s="201"/>
      <c r="GCH129" s="210"/>
      <c r="GCI129" s="15"/>
      <c r="GCJ129" s="15"/>
      <c r="GCK129" s="15"/>
      <c r="GCL129" s="15"/>
      <c r="GCM129" s="15"/>
      <c r="GCN129" s="15"/>
      <c r="GCO129" s="15"/>
      <c r="GCP129" s="15"/>
      <c r="GCQ129" s="15"/>
      <c r="GCR129" s="15"/>
      <c r="GCS129" s="19"/>
      <c r="GCT129" s="15"/>
      <c r="GCU129" s="15"/>
      <c r="GCV129" s="15"/>
      <c r="GCW129" s="15"/>
      <c r="GCX129" s="15"/>
      <c r="GCY129" s="15"/>
      <c r="GCZ129" s="19"/>
      <c r="GDA129" s="59"/>
      <c r="GDB129" s="59"/>
      <c r="GDC129" s="52"/>
      <c r="GDD129" s="52"/>
      <c r="GDE129" s="52"/>
      <c r="GDF129" s="52"/>
      <c r="GDG129" s="52"/>
      <c r="GDH129" s="59"/>
      <c r="GDI129" s="59"/>
      <c r="GDJ129" s="59"/>
      <c r="GDK129" s="59"/>
      <c r="GDL129" s="60"/>
      <c r="GDM129" s="278"/>
      <c r="GDN129" s="243"/>
      <c r="GDO129" s="244"/>
      <c r="GDP129" s="244"/>
      <c r="GDQ129" s="244"/>
      <c r="GDR129" s="244"/>
      <c r="GDS129" s="244"/>
      <c r="GDT129" s="201"/>
      <c r="GDU129" s="210"/>
      <c r="GDV129" s="15"/>
      <c r="GDW129" s="15"/>
      <c r="GDX129" s="15"/>
      <c r="GDY129" s="15"/>
      <c r="GDZ129" s="15"/>
      <c r="GEA129" s="15"/>
      <c r="GEB129" s="15"/>
      <c r="GEC129" s="15"/>
      <c r="GED129" s="15"/>
      <c r="GEE129" s="15"/>
      <c r="GEF129" s="19"/>
      <c r="GEG129" s="15"/>
      <c r="GEH129" s="15"/>
      <c r="GEI129" s="15"/>
      <c r="GEJ129" s="15"/>
      <c r="GEK129" s="15"/>
      <c r="GEL129" s="15"/>
      <c r="GEM129" s="19"/>
      <c r="GEN129" s="59"/>
      <c r="GEO129" s="59"/>
      <c r="GEP129" s="52"/>
      <c r="GEQ129" s="52"/>
      <c r="GER129" s="52"/>
      <c r="GES129" s="52"/>
      <c r="GET129" s="52"/>
      <c r="GEU129" s="59"/>
      <c r="GEV129" s="59"/>
      <c r="GEW129" s="59"/>
      <c r="GEX129" s="59"/>
      <c r="GEY129" s="60"/>
      <c r="GEZ129" s="278"/>
      <c r="GFA129" s="243"/>
      <c r="GFB129" s="244"/>
      <c r="GFC129" s="244"/>
      <c r="GFD129" s="244"/>
      <c r="GFE129" s="244"/>
      <c r="GFF129" s="244"/>
      <c r="GFG129" s="201"/>
      <c r="GFH129" s="210"/>
      <c r="GFI129" s="15"/>
      <c r="GFJ129" s="15"/>
      <c r="GFK129" s="15"/>
      <c r="GFL129" s="15"/>
      <c r="GFM129" s="15"/>
      <c r="GFN129" s="15"/>
      <c r="GFO129" s="15"/>
      <c r="GFP129" s="15"/>
      <c r="GFQ129" s="15"/>
      <c r="GFR129" s="15"/>
      <c r="GFS129" s="19"/>
      <c r="GFT129" s="15"/>
      <c r="GFU129" s="15"/>
      <c r="GFV129" s="15"/>
      <c r="GFW129" s="15"/>
      <c r="GFX129" s="15"/>
      <c r="GFY129" s="15"/>
      <c r="GFZ129" s="19"/>
      <c r="GGA129" s="59"/>
      <c r="GGB129" s="59"/>
      <c r="GGC129" s="52"/>
      <c r="GGD129" s="52"/>
      <c r="GGE129" s="52"/>
      <c r="GGF129" s="52"/>
      <c r="GGG129" s="52"/>
      <c r="GGH129" s="59"/>
      <c r="GGI129" s="59"/>
      <c r="GGJ129" s="59"/>
      <c r="GGK129" s="59"/>
      <c r="GGL129" s="60"/>
      <c r="GGM129" s="278"/>
      <c r="GGN129" s="243"/>
      <c r="GGO129" s="244"/>
      <c r="GGP129" s="244"/>
      <c r="GGQ129" s="244"/>
      <c r="GGR129" s="244"/>
      <c r="GGS129" s="244"/>
      <c r="GGT129" s="201"/>
      <c r="GGU129" s="210"/>
      <c r="GGV129" s="15"/>
      <c r="GGW129" s="15"/>
      <c r="GGX129" s="15"/>
      <c r="GGY129" s="15"/>
      <c r="GGZ129" s="15"/>
      <c r="GHA129" s="15"/>
      <c r="GHB129" s="15"/>
      <c r="GHC129" s="15"/>
      <c r="GHD129" s="15"/>
      <c r="GHE129" s="15"/>
      <c r="GHF129" s="19"/>
      <c r="GHG129" s="15"/>
      <c r="GHH129" s="15"/>
      <c r="GHI129" s="15"/>
      <c r="GHJ129" s="15"/>
      <c r="GHK129" s="15"/>
      <c r="GHL129" s="15"/>
      <c r="GHM129" s="19"/>
      <c r="GHN129" s="59"/>
      <c r="GHO129" s="59"/>
      <c r="GHP129" s="52"/>
      <c r="GHQ129" s="52"/>
      <c r="GHR129" s="52"/>
      <c r="GHS129" s="52"/>
      <c r="GHT129" s="52"/>
      <c r="GHU129" s="59"/>
      <c r="GHV129" s="59"/>
      <c r="GHW129" s="59"/>
      <c r="GHX129" s="59"/>
      <c r="GHY129" s="60"/>
      <c r="GHZ129" s="278"/>
      <c r="GIA129" s="243"/>
      <c r="GIB129" s="244"/>
      <c r="GIC129" s="244"/>
      <c r="GID129" s="244"/>
      <c r="GIE129" s="244"/>
      <c r="GIF129" s="244"/>
      <c r="GIG129" s="201"/>
      <c r="GIH129" s="210"/>
      <c r="GII129" s="15"/>
      <c r="GIJ129" s="15"/>
      <c r="GIK129" s="15"/>
      <c r="GIL129" s="15"/>
      <c r="GIM129" s="15"/>
      <c r="GIN129" s="15"/>
      <c r="GIO129" s="15"/>
      <c r="GIP129" s="15"/>
      <c r="GIQ129" s="15"/>
      <c r="GIR129" s="15"/>
      <c r="GIS129" s="19"/>
      <c r="GIT129" s="15"/>
      <c r="GIU129" s="15"/>
      <c r="GIV129" s="15"/>
      <c r="GIW129" s="15"/>
      <c r="GIX129" s="15"/>
      <c r="GIY129" s="15"/>
      <c r="GIZ129" s="19"/>
      <c r="GJA129" s="59"/>
      <c r="GJB129" s="59"/>
      <c r="GJC129" s="52"/>
      <c r="GJD129" s="52"/>
      <c r="GJE129" s="52"/>
      <c r="GJF129" s="52"/>
      <c r="GJG129" s="52"/>
      <c r="GJH129" s="59"/>
      <c r="GJI129" s="59"/>
      <c r="GJJ129" s="59"/>
      <c r="GJK129" s="59"/>
      <c r="GJL129" s="60"/>
      <c r="GJM129" s="278"/>
      <c r="GJN129" s="243"/>
      <c r="GJO129" s="244"/>
      <c r="GJP129" s="244"/>
      <c r="GJQ129" s="244"/>
      <c r="GJR129" s="244"/>
      <c r="GJS129" s="244"/>
      <c r="GJT129" s="201"/>
      <c r="GJU129" s="210"/>
      <c r="GJV129" s="15"/>
      <c r="GJW129" s="15"/>
      <c r="GJX129" s="15"/>
      <c r="GJY129" s="15"/>
      <c r="GJZ129" s="15"/>
      <c r="GKA129" s="15"/>
      <c r="GKB129" s="15"/>
      <c r="GKC129" s="15"/>
      <c r="GKD129" s="15"/>
      <c r="GKE129" s="15"/>
      <c r="GKF129" s="19"/>
      <c r="GKG129" s="15"/>
      <c r="GKH129" s="15"/>
      <c r="GKI129" s="15"/>
      <c r="GKJ129" s="15"/>
      <c r="GKK129" s="15"/>
      <c r="GKL129" s="15"/>
      <c r="GKM129" s="19"/>
      <c r="GKN129" s="59"/>
      <c r="GKO129" s="59"/>
      <c r="GKP129" s="52"/>
      <c r="GKQ129" s="52"/>
      <c r="GKR129" s="52"/>
      <c r="GKS129" s="52"/>
      <c r="GKT129" s="52"/>
      <c r="GKU129" s="59"/>
      <c r="GKV129" s="59"/>
      <c r="GKW129" s="59"/>
      <c r="GKX129" s="59"/>
      <c r="GKY129" s="60"/>
      <c r="GKZ129" s="278"/>
      <c r="GLA129" s="243"/>
      <c r="GLB129" s="244"/>
      <c r="GLC129" s="244"/>
      <c r="GLD129" s="244"/>
      <c r="GLE129" s="244"/>
      <c r="GLF129" s="244"/>
      <c r="GLG129" s="201"/>
      <c r="GLH129" s="210"/>
      <c r="GLI129" s="15"/>
      <c r="GLJ129" s="15"/>
      <c r="GLK129" s="15"/>
      <c r="GLL129" s="15"/>
      <c r="GLM129" s="15"/>
      <c r="GLN129" s="15"/>
      <c r="GLO129" s="15"/>
      <c r="GLP129" s="15"/>
      <c r="GLQ129" s="15"/>
      <c r="GLR129" s="15"/>
      <c r="GLS129" s="19"/>
      <c r="GLT129" s="15"/>
      <c r="GLU129" s="15"/>
      <c r="GLV129" s="15"/>
      <c r="GLW129" s="15"/>
      <c r="GLX129" s="15"/>
      <c r="GLY129" s="15"/>
      <c r="GLZ129" s="19"/>
      <c r="GMA129" s="59"/>
      <c r="GMB129" s="59"/>
      <c r="GMC129" s="52"/>
      <c r="GMD129" s="52"/>
      <c r="GME129" s="52"/>
      <c r="GMF129" s="52"/>
      <c r="GMG129" s="52"/>
      <c r="GMH129" s="59"/>
      <c r="GMI129" s="59"/>
      <c r="GMJ129" s="59"/>
      <c r="GMK129" s="59"/>
      <c r="GML129" s="60"/>
      <c r="GMM129" s="278"/>
      <c r="GMN129" s="243"/>
      <c r="GMO129" s="244"/>
      <c r="GMP129" s="244"/>
      <c r="GMQ129" s="244"/>
      <c r="GMR129" s="244"/>
      <c r="GMS129" s="244"/>
      <c r="GMT129" s="201"/>
      <c r="GMU129" s="210"/>
      <c r="GMV129" s="15"/>
      <c r="GMW129" s="15"/>
      <c r="GMX129" s="15"/>
      <c r="GMY129" s="15"/>
      <c r="GMZ129" s="15"/>
      <c r="GNA129" s="15"/>
      <c r="GNB129" s="15"/>
      <c r="GNC129" s="15"/>
      <c r="GND129" s="15"/>
      <c r="GNE129" s="15"/>
      <c r="GNF129" s="19"/>
      <c r="GNG129" s="15"/>
      <c r="GNH129" s="15"/>
      <c r="GNI129" s="15"/>
      <c r="GNJ129" s="15"/>
      <c r="GNK129" s="15"/>
      <c r="GNL129" s="15"/>
      <c r="GNM129" s="19"/>
      <c r="GNN129" s="59"/>
      <c r="GNO129" s="59"/>
      <c r="GNP129" s="52"/>
      <c r="GNQ129" s="52"/>
      <c r="GNR129" s="52"/>
      <c r="GNS129" s="52"/>
      <c r="GNT129" s="52"/>
      <c r="GNU129" s="59"/>
      <c r="GNV129" s="59"/>
      <c r="GNW129" s="59"/>
      <c r="GNX129" s="59"/>
      <c r="GNY129" s="60"/>
      <c r="GNZ129" s="278"/>
      <c r="GOA129" s="243"/>
      <c r="GOB129" s="244"/>
      <c r="GOC129" s="244"/>
      <c r="GOD129" s="244"/>
      <c r="GOE129" s="244"/>
      <c r="GOF129" s="244"/>
      <c r="GOG129" s="201"/>
      <c r="GOH129" s="210"/>
      <c r="GOI129" s="15"/>
      <c r="GOJ129" s="15"/>
      <c r="GOK129" s="15"/>
      <c r="GOL129" s="15"/>
      <c r="GOM129" s="15"/>
      <c r="GON129" s="15"/>
      <c r="GOO129" s="15"/>
      <c r="GOP129" s="15"/>
      <c r="GOQ129" s="15"/>
      <c r="GOR129" s="15"/>
      <c r="GOS129" s="19"/>
      <c r="GOT129" s="15"/>
      <c r="GOU129" s="15"/>
      <c r="GOV129" s="15"/>
      <c r="GOW129" s="15"/>
      <c r="GOX129" s="15"/>
      <c r="GOY129" s="15"/>
      <c r="GOZ129" s="19"/>
      <c r="GPA129" s="59"/>
      <c r="GPB129" s="59"/>
      <c r="GPC129" s="52"/>
      <c r="GPD129" s="52"/>
      <c r="GPE129" s="52"/>
      <c r="GPF129" s="52"/>
      <c r="GPG129" s="52"/>
      <c r="GPH129" s="59"/>
      <c r="GPI129" s="59"/>
      <c r="GPJ129" s="59"/>
      <c r="GPK129" s="59"/>
      <c r="GPL129" s="60"/>
      <c r="GPM129" s="278"/>
      <c r="GPN129" s="243"/>
      <c r="GPO129" s="244"/>
      <c r="GPP129" s="244"/>
      <c r="GPQ129" s="244"/>
      <c r="GPR129" s="244"/>
      <c r="GPS129" s="244"/>
      <c r="GPT129" s="201"/>
      <c r="GPU129" s="210"/>
      <c r="GPV129" s="15"/>
      <c r="GPW129" s="15"/>
      <c r="GPX129" s="15"/>
      <c r="GPY129" s="15"/>
      <c r="GPZ129" s="15"/>
      <c r="GQA129" s="15"/>
      <c r="GQB129" s="15"/>
      <c r="GQC129" s="15"/>
      <c r="GQD129" s="15"/>
      <c r="GQE129" s="15"/>
      <c r="GQF129" s="19"/>
      <c r="GQG129" s="15"/>
      <c r="GQH129" s="15"/>
      <c r="GQI129" s="15"/>
      <c r="GQJ129" s="15"/>
      <c r="GQK129" s="15"/>
      <c r="GQL129" s="15"/>
      <c r="GQM129" s="19"/>
      <c r="GQN129" s="59"/>
      <c r="GQO129" s="59"/>
      <c r="GQP129" s="52"/>
      <c r="GQQ129" s="52"/>
      <c r="GQR129" s="52"/>
      <c r="GQS129" s="52"/>
      <c r="GQT129" s="52"/>
      <c r="GQU129" s="59"/>
      <c r="GQV129" s="59"/>
      <c r="GQW129" s="59"/>
      <c r="GQX129" s="59"/>
      <c r="GQY129" s="60"/>
      <c r="GQZ129" s="278"/>
      <c r="GRA129" s="243"/>
      <c r="GRB129" s="244"/>
      <c r="GRC129" s="244"/>
      <c r="GRD129" s="244"/>
      <c r="GRE129" s="244"/>
      <c r="GRF129" s="244"/>
      <c r="GRG129" s="201"/>
      <c r="GRH129" s="210"/>
      <c r="GRI129" s="15"/>
      <c r="GRJ129" s="15"/>
      <c r="GRK129" s="15"/>
      <c r="GRL129" s="15"/>
      <c r="GRM129" s="15"/>
      <c r="GRN129" s="15"/>
      <c r="GRO129" s="15"/>
      <c r="GRP129" s="15"/>
      <c r="GRQ129" s="15"/>
      <c r="GRR129" s="15"/>
      <c r="GRS129" s="19"/>
      <c r="GRT129" s="15"/>
      <c r="GRU129" s="15"/>
      <c r="GRV129" s="15"/>
      <c r="GRW129" s="15"/>
      <c r="GRX129" s="15"/>
      <c r="GRY129" s="15"/>
      <c r="GRZ129" s="19"/>
      <c r="GSA129" s="59"/>
      <c r="GSB129" s="59"/>
      <c r="GSC129" s="52"/>
      <c r="GSD129" s="52"/>
      <c r="GSE129" s="52"/>
      <c r="GSF129" s="52"/>
      <c r="GSG129" s="52"/>
      <c r="GSH129" s="59"/>
      <c r="GSI129" s="59"/>
      <c r="GSJ129" s="59"/>
      <c r="GSK129" s="59"/>
      <c r="GSL129" s="60"/>
      <c r="GSM129" s="278"/>
      <c r="GSN129" s="243"/>
      <c r="GSO129" s="244"/>
      <c r="GSP129" s="244"/>
      <c r="GSQ129" s="244"/>
      <c r="GSR129" s="244"/>
      <c r="GSS129" s="244"/>
      <c r="GST129" s="201"/>
      <c r="GSU129" s="210"/>
      <c r="GSV129" s="15"/>
      <c r="GSW129" s="15"/>
      <c r="GSX129" s="15"/>
      <c r="GSY129" s="15"/>
      <c r="GSZ129" s="15"/>
      <c r="GTA129" s="15"/>
      <c r="GTB129" s="15"/>
      <c r="GTC129" s="15"/>
      <c r="GTD129" s="15"/>
      <c r="GTE129" s="15"/>
      <c r="GTF129" s="19"/>
      <c r="GTG129" s="15"/>
      <c r="GTH129" s="15"/>
      <c r="GTI129" s="15"/>
      <c r="GTJ129" s="15"/>
      <c r="GTK129" s="15"/>
      <c r="GTL129" s="15"/>
      <c r="GTM129" s="19"/>
      <c r="GTN129" s="59"/>
      <c r="GTO129" s="59"/>
      <c r="GTP129" s="52"/>
      <c r="GTQ129" s="52"/>
      <c r="GTR129" s="52"/>
      <c r="GTS129" s="52"/>
      <c r="GTT129" s="52"/>
      <c r="GTU129" s="59"/>
      <c r="GTV129" s="59"/>
      <c r="GTW129" s="59"/>
      <c r="GTX129" s="59"/>
      <c r="GTY129" s="60"/>
      <c r="GTZ129" s="278"/>
      <c r="GUA129" s="243"/>
      <c r="GUB129" s="244"/>
      <c r="GUC129" s="244"/>
      <c r="GUD129" s="244"/>
      <c r="GUE129" s="244"/>
      <c r="GUF129" s="244"/>
      <c r="GUG129" s="201"/>
      <c r="GUH129" s="210"/>
      <c r="GUI129" s="15"/>
      <c r="GUJ129" s="15"/>
      <c r="GUK129" s="15"/>
      <c r="GUL129" s="15"/>
      <c r="GUM129" s="15"/>
      <c r="GUN129" s="15"/>
      <c r="GUO129" s="15"/>
      <c r="GUP129" s="15"/>
      <c r="GUQ129" s="15"/>
      <c r="GUR129" s="15"/>
      <c r="GUS129" s="19"/>
      <c r="GUT129" s="15"/>
      <c r="GUU129" s="15"/>
      <c r="GUV129" s="15"/>
      <c r="GUW129" s="15"/>
      <c r="GUX129" s="15"/>
      <c r="GUY129" s="15"/>
      <c r="GUZ129" s="19"/>
      <c r="GVA129" s="59"/>
      <c r="GVB129" s="59"/>
      <c r="GVC129" s="52"/>
      <c r="GVD129" s="52"/>
      <c r="GVE129" s="52"/>
      <c r="GVF129" s="52"/>
      <c r="GVG129" s="52"/>
      <c r="GVH129" s="59"/>
      <c r="GVI129" s="59"/>
      <c r="GVJ129" s="59"/>
      <c r="GVK129" s="59"/>
      <c r="GVL129" s="60"/>
      <c r="GVM129" s="278"/>
      <c r="GVN129" s="243"/>
      <c r="GVO129" s="244"/>
      <c r="GVP129" s="244"/>
      <c r="GVQ129" s="244"/>
      <c r="GVR129" s="244"/>
      <c r="GVS129" s="244"/>
      <c r="GVT129" s="201"/>
      <c r="GVU129" s="210"/>
      <c r="GVV129" s="15"/>
      <c r="GVW129" s="15"/>
      <c r="GVX129" s="15"/>
      <c r="GVY129" s="15"/>
      <c r="GVZ129" s="15"/>
      <c r="GWA129" s="15"/>
      <c r="GWB129" s="15"/>
      <c r="GWC129" s="15"/>
      <c r="GWD129" s="15"/>
      <c r="GWE129" s="15"/>
      <c r="GWF129" s="19"/>
      <c r="GWG129" s="15"/>
      <c r="GWH129" s="15"/>
      <c r="GWI129" s="15"/>
      <c r="GWJ129" s="15"/>
      <c r="GWK129" s="15"/>
      <c r="GWL129" s="15"/>
      <c r="GWM129" s="19"/>
      <c r="GWN129" s="59"/>
      <c r="GWO129" s="59"/>
      <c r="GWP129" s="52"/>
      <c r="GWQ129" s="52"/>
      <c r="GWR129" s="52"/>
      <c r="GWS129" s="52"/>
      <c r="GWT129" s="52"/>
      <c r="GWU129" s="59"/>
      <c r="GWV129" s="59"/>
      <c r="GWW129" s="59"/>
      <c r="GWX129" s="59"/>
      <c r="GWY129" s="60"/>
      <c r="GWZ129" s="278"/>
      <c r="GXA129" s="243"/>
      <c r="GXB129" s="244"/>
      <c r="GXC129" s="244"/>
      <c r="GXD129" s="244"/>
      <c r="GXE129" s="244"/>
      <c r="GXF129" s="244"/>
      <c r="GXG129" s="201"/>
      <c r="GXH129" s="210"/>
      <c r="GXI129" s="15"/>
      <c r="GXJ129" s="15"/>
      <c r="GXK129" s="15"/>
      <c r="GXL129" s="15"/>
      <c r="GXM129" s="15"/>
      <c r="GXN129" s="15"/>
      <c r="GXO129" s="15"/>
      <c r="GXP129" s="15"/>
      <c r="GXQ129" s="15"/>
      <c r="GXR129" s="15"/>
      <c r="GXS129" s="19"/>
      <c r="GXT129" s="15"/>
      <c r="GXU129" s="15"/>
      <c r="GXV129" s="15"/>
      <c r="GXW129" s="15"/>
      <c r="GXX129" s="15"/>
      <c r="GXY129" s="15"/>
      <c r="GXZ129" s="19"/>
      <c r="GYA129" s="59"/>
      <c r="GYB129" s="59"/>
      <c r="GYC129" s="52"/>
      <c r="GYD129" s="52"/>
      <c r="GYE129" s="52"/>
      <c r="GYF129" s="52"/>
      <c r="GYG129" s="52"/>
      <c r="GYH129" s="59"/>
      <c r="GYI129" s="59"/>
      <c r="GYJ129" s="59"/>
      <c r="GYK129" s="59"/>
      <c r="GYL129" s="60"/>
      <c r="GYM129" s="278"/>
      <c r="GYN129" s="243"/>
      <c r="GYO129" s="244"/>
      <c r="GYP129" s="244"/>
      <c r="GYQ129" s="244"/>
      <c r="GYR129" s="244"/>
      <c r="GYS129" s="244"/>
      <c r="GYT129" s="201"/>
      <c r="GYU129" s="210"/>
      <c r="GYV129" s="15"/>
      <c r="GYW129" s="15"/>
      <c r="GYX129" s="15"/>
      <c r="GYY129" s="15"/>
      <c r="GYZ129" s="15"/>
      <c r="GZA129" s="15"/>
      <c r="GZB129" s="15"/>
      <c r="GZC129" s="15"/>
      <c r="GZD129" s="15"/>
      <c r="GZE129" s="15"/>
      <c r="GZF129" s="19"/>
      <c r="GZG129" s="15"/>
      <c r="GZH129" s="15"/>
      <c r="GZI129" s="15"/>
      <c r="GZJ129" s="15"/>
      <c r="GZK129" s="15"/>
      <c r="GZL129" s="15"/>
      <c r="GZM129" s="19"/>
      <c r="GZN129" s="59"/>
      <c r="GZO129" s="59"/>
      <c r="GZP129" s="52"/>
      <c r="GZQ129" s="52"/>
      <c r="GZR129" s="52"/>
      <c r="GZS129" s="52"/>
      <c r="GZT129" s="52"/>
      <c r="GZU129" s="59"/>
      <c r="GZV129" s="59"/>
      <c r="GZW129" s="59"/>
      <c r="GZX129" s="59"/>
      <c r="GZY129" s="60"/>
      <c r="GZZ129" s="278"/>
      <c r="HAA129" s="243"/>
      <c r="HAB129" s="244"/>
      <c r="HAC129" s="244"/>
      <c r="HAD129" s="244"/>
      <c r="HAE129" s="244"/>
      <c r="HAF129" s="244"/>
      <c r="HAG129" s="201"/>
      <c r="HAH129" s="210"/>
      <c r="HAI129" s="15"/>
      <c r="HAJ129" s="15"/>
      <c r="HAK129" s="15"/>
      <c r="HAL129" s="15"/>
      <c r="HAM129" s="15"/>
      <c r="HAN129" s="15"/>
      <c r="HAO129" s="15"/>
      <c r="HAP129" s="15"/>
      <c r="HAQ129" s="15"/>
      <c r="HAR129" s="15"/>
      <c r="HAS129" s="19"/>
      <c r="HAT129" s="15"/>
      <c r="HAU129" s="15"/>
      <c r="HAV129" s="15"/>
      <c r="HAW129" s="15"/>
      <c r="HAX129" s="15"/>
      <c r="HAY129" s="15"/>
      <c r="HAZ129" s="19"/>
      <c r="HBA129" s="59"/>
      <c r="HBB129" s="59"/>
      <c r="HBC129" s="52"/>
      <c r="HBD129" s="52"/>
      <c r="HBE129" s="52"/>
      <c r="HBF129" s="52"/>
      <c r="HBG129" s="52"/>
      <c r="HBH129" s="59"/>
      <c r="HBI129" s="59"/>
      <c r="HBJ129" s="59"/>
      <c r="HBK129" s="59"/>
      <c r="HBL129" s="60"/>
      <c r="HBM129" s="278"/>
      <c r="HBN129" s="243"/>
      <c r="HBO129" s="244"/>
      <c r="HBP129" s="244"/>
      <c r="HBQ129" s="244"/>
      <c r="HBR129" s="244"/>
      <c r="HBS129" s="244"/>
      <c r="HBT129" s="201"/>
      <c r="HBU129" s="210"/>
      <c r="HBV129" s="15"/>
      <c r="HBW129" s="15"/>
      <c r="HBX129" s="15"/>
      <c r="HBY129" s="15"/>
      <c r="HBZ129" s="15"/>
      <c r="HCA129" s="15"/>
      <c r="HCB129" s="15"/>
      <c r="HCC129" s="15"/>
      <c r="HCD129" s="15"/>
      <c r="HCE129" s="15"/>
      <c r="HCF129" s="19"/>
      <c r="HCG129" s="15"/>
      <c r="HCH129" s="15"/>
      <c r="HCI129" s="15"/>
      <c r="HCJ129" s="15"/>
      <c r="HCK129" s="15"/>
      <c r="HCL129" s="15"/>
      <c r="HCM129" s="19"/>
      <c r="HCN129" s="59"/>
      <c r="HCO129" s="59"/>
      <c r="HCP129" s="52"/>
      <c r="HCQ129" s="52"/>
      <c r="HCR129" s="52"/>
      <c r="HCS129" s="52"/>
      <c r="HCT129" s="52"/>
      <c r="HCU129" s="59"/>
      <c r="HCV129" s="59"/>
      <c r="HCW129" s="59"/>
      <c r="HCX129" s="59"/>
      <c r="HCY129" s="60"/>
      <c r="HCZ129" s="278"/>
      <c r="HDA129" s="243"/>
      <c r="HDB129" s="244"/>
      <c r="HDC129" s="244"/>
      <c r="HDD129" s="244"/>
      <c r="HDE129" s="244"/>
      <c r="HDF129" s="244"/>
      <c r="HDG129" s="201"/>
      <c r="HDH129" s="210"/>
      <c r="HDI129" s="15"/>
      <c r="HDJ129" s="15"/>
      <c r="HDK129" s="15"/>
      <c r="HDL129" s="15"/>
      <c r="HDM129" s="15"/>
      <c r="HDN129" s="15"/>
      <c r="HDO129" s="15"/>
      <c r="HDP129" s="15"/>
      <c r="HDQ129" s="15"/>
      <c r="HDR129" s="15"/>
      <c r="HDS129" s="19"/>
      <c r="HDT129" s="15"/>
      <c r="HDU129" s="15"/>
      <c r="HDV129" s="15"/>
      <c r="HDW129" s="15"/>
      <c r="HDX129" s="15"/>
      <c r="HDY129" s="15"/>
      <c r="HDZ129" s="19"/>
      <c r="HEA129" s="59"/>
      <c r="HEB129" s="59"/>
      <c r="HEC129" s="52"/>
      <c r="HED129" s="52"/>
      <c r="HEE129" s="52"/>
      <c r="HEF129" s="52"/>
      <c r="HEG129" s="52"/>
      <c r="HEH129" s="59"/>
      <c r="HEI129" s="59"/>
      <c r="HEJ129" s="59"/>
      <c r="HEK129" s="59"/>
      <c r="HEL129" s="60"/>
      <c r="HEM129" s="278"/>
      <c r="HEN129" s="243"/>
      <c r="HEO129" s="244"/>
      <c r="HEP129" s="244"/>
      <c r="HEQ129" s="244"/>
      <c r="HER129" s="244"/>
      <c r="HES129" s="244"/>
      <c r="HET129" s="201"/>
      <c r="HEU129" s="210"/>
      <c r="HEV129" s="15"/>
      <c r="HEW129" s="15"/>
      <c r="HEX129" s="15"/>
      <c r="HEY129" s="15"/>
      <c r="HEZ129" s="15"/>
      <c r="HFA129" s="15"/>
      <c r="HFB129" s="15"/>
      <c r="HFC129" s="15"/>
      <c r="HFD129" s="15"/>
      <c r="HFE129" s="15"/>
      <c r="HFF129" s="19"/>
      <c r="HFG129" s="15"/>
      <c r="HFH129" s="15"/>
      <c r="HFI129" s="15"/>
      <c r="HFJ129" s="15"/>
      <c r="HFK129" s="15"/>
      <c r="HFL129" s="15"/>
      <c r="HFM129" s="19"/>
      <c r="HFN129" s="59"/>
      <c r="HFO129" s="59"/>
      <c r="HFP129" s="52"/>
      <c r="HFQ129" s="52"/>
      <c r="HFR129" s="52"/>
      <c r="HFS129" s="52"/>
      <c r="HFT129" s="52"/>
      <c r="HFU129" s="59"/>
      <c r="HFV129" s="59"/>
      <c r="HFW129" s="59"/>
      <c r="HFX129" s="59"/>
      <c r="HFY129" s="60"/>
      <c r="HFZ129" s="278"/>
      <c r="HGA129" s="243"/>
      <c r="HGB129" s="244"/>
      <c r="HGC129" s="244"/>
      <c r="HGD129" s="244"/>
      <c r="HGE129" s="244"/>
      <c r="HGF129" s="244"/>
      <c r="HGG129" s="201"/>
      <c r="HGH129" s="210"/>
      <c r="HGI129" s="15"/>
      <c r="HGJ129" s="15"/>
      <c r="HGK129" s="15"/>
      <c r="HGL129" s="15"/>
      <c r="HGM129" s="15"/>
      <c r="HGN129" s="15"/>
      <c r="HGO129" s="15"/>
      <c r="HGP129" s="15"/>
      <c r="HGQ129" s="15"/>
      <c r="HGR129" s="15"/>
      <c r="HGS129" s="19"/>
      <c r="HGT129" s="15"/>
      <c r="HGU129" s="15"/>
      <c r="HGV129" s="15"/>
      <c r="HGW129" s="15"/>
      <c r="HGX129" s="15"/>
      <c r="HGY129" s="15"/>
      <c r="HGZ129" s="19"/>
      <c r="HHA129" s="59"/>
      <c r="HHB129" s="59"/>
      <c r="HHC129" s="52"/>
      <c r="HHD129" s="52"/>
      <c r="HHE129" s="52"/>
      <c r="HHF129" s="52"/>
      <c r="HHG129" s="52"/>
      <c r="HHH129" s="59"/>
      <c r="HHI129" s="59"/>
      <c r="HHJ129" s="59"/>
      <c r="HHK129" s="59"/>
      <c r="HHL129" s="60"/>
      <c r="HHM129" s="278"/>
      <c r="HHN129" s="243"/>
      <c r="HHO129" s="244"/>
      <c r="HHP129" s="244"/>
      <c r="HHQ129" s="244"/>
      <c r="HHR129" s="244"/>
      <c r="HHS129" s="244"/>
      <c r="HHT129" s="201"/>
      <c r="HHU129" s="210"/>
      <c r="HHV129" s="15"/>
      <c r="HHW129" s="15"/>
      <c r="HHX129" s="15"/>
      <c r="HHY129" s="15"/>
      <c r="HHZ129" s="15"/>
      <c r="HIA129" s="15"/>
      <c r="HIB129" s="15"/>
      <c r="HIC129" s="15"/>
      <c r="HID129" s="15"/>
      <c r="HIE129" s="15"/>
      <c r="HIF129" s="19"/>
      <c r="HIG129" s="15"/>
      <c r="HIH129" s="15"/>
      <c r="HII129" s="15"/>
      <c r="HIJ129" s="15"/>
      <c r="HIK129" s="15"/>
      <c r="HIL129" s="15"/>
      <c r="HIM129" s="19"/>
      <c r="HIN129" s="59"/>
      <c r="HIO129" s="59"/>
      <c r="HIP129" s="52"/>
      <c r="HIQ129" s="52"/>
      <c r="HIR129" s="52"/>
      <c r="HIS129" s="52"/>
      <c r="HIT129" s="52"/>
      <c r="HIU129" s="59"/>
      <c r="HIV129" s="59"/>
      <c r="HIW129" s="59"/>
      <c r="HIX129" s="59"/>
      <c r="HIY129" s="60"/>
      <c r="HIZ129" s="278"/>
      <c r="HJA129" s="243"/>
      <c r="HJB129" s="244"/>
      <c r="HJC129" s="244"/>
      <c r="HJD129" s="244"/>
      <c r="HJE129" s="244"/>
      <c r="HJF129" s="244"/>
      <c r="HJG129" s="201"/>
      <c r="HJH129" s="210"/>
      <c r="HJI129" s="15"/>
      <c r="HJJ129" s="15"/>
      <c r="HJK129" s="15"/>
      <c r="HJL129" s="15"/>
      <c r="HJM129" s="15"/>
      <c r="HJN129" s="15"/>
      <c r="HJO129" s="15"/>
      <c r="HJP129" s="15"/>
      <c r="HJQ129" s="15"/>
      <c r="HJR129" s="15"/>
      <c r="HJS129" s="19"/>
      <c r="HJT129" s="15"/>
      <c r="HJU129" s="15"/>
      <c r="HJV129" s="15"/>
      <c r="HJW129" s="15"/>
      <c r="HJX129" s="15"/>
      <c r="HJY129" s="15"/>
      <c r="HJZ129" s="19"/>
      <c r="HKA129" s="59"/>
      <c r="HKB129" s="59"/>
      <c r="HKC129" s="52"/>
      <c r="HKD129" s="52"/>
      <c r="HKE129" s="52"/>
      <c r="HKF129" s="52"/>
      <c r="HKG129" s="52"/>
      <c r="HKH129" s="59"/>
      <c r="HKI129" s="59"/>
      <c r="HKJ129" s="59"/>
      <c r="HKK129" s="59"/>
      <c r="HKL129" s="60"/>
      <c r="HKM129" s="278"/>
      <c r="HKN129" s="243"/>
      <c r="HKO129" s="244"/>
      <c r="HKP129" s="244"/>
      <c r="HKQ129" s="244"/>
      <c r="HKR129" s="244"/>
      <c r="HKS129" s="244"/>
      <c r="HKT129" s="201"/>
      <c r="HKU129" s="210"/>
      <c r="HKV129" s="15"/>
      <c r="HKW129" s="15"/>
      <c r="HKX129" s="15"/>
      <c r="HKY129" s="15"/>
      <c r="HKZ129" s="15"/>
      <c r="HLA129" s="15"/>
      <c r="HLB129" s="15"/>
      <c r="HLC129" s="15"/>
      <c r="HLD129" s="15"/>
      <c r="HLE129" s="15"/>
      <c r="HLF129" s="19"/>
      <c r="HLG129" s="15"/>
      <c r="HLH129" s="15"/>
      <c r="HLI129" s="15"/>
      <c r="HLJ129" s="15"/>
      <c r="HLK129" s="15"/>
      <c r="HLL129" s="15"/>
      <c r="HLM129" s="19"/>
      <c r="HLN129" s="59"/>
      <c r="HLO129" s="59"/>
      <c r="HLP129" s="52"/>
      <c r="HLQ129" s="52"/>
      <c r="HLR129" s="52"/>
      <c r="HLS129" s="52"/>
      <c r="HLT129" s="52"/>
      <c r="HLU129" s="59"/>
      <c r="HLV129" s="59"/>
      <c r="HLW129" s="59"/>
      <c r="HLX129" s="59"/>
      <c r="HLY129" s="60"/>
      <c r="HLZ129" s="278"/>
      <c r="HMA129" s="243"/>
      <c r="HMB129" s="244"/>
      <c r="HMC129" s="244"/>
      <c r="HMD129" s="244"/>
      <c r="HME129" s="244"/>
      <c r="HMF129" s="244"/>
      <c r="HMG129" s="201"/>
      <c r="HMH129" s="210"/>
      <c r="HMI129" s="15"/>
      <c r="HMJ129" s="15"/>
      <c r="HMK129" s="15"/>
      <c r="HML129" s="15"/>
      <c r="HMM129" s="15"/>
      <c r="HMN129" s="15"/>
      <c r="HMO129" s="15"/>
      <c r="HMP129" s="15"/>
      <c r="HMQ129" s="15"/>
      <c r="HMR129" s="15"/>
      <c r="HMS129" s="19"/>
      <c r="HMT129" s="15"/>
      <c r="HMU129" s="15"/>
      <c r="HMV129" s="15"/>
      <c r="HMW129" s="15"/>
      <c r="HMX129" s="15"/>
      <c r="HMY129" s="15"/>
      <c r="HMZ129" s="19"/>
      <c r="HNA129" s="59"/>
      <c r="HNB129" s="59"/>
      <c r="HNC129" s="52"/>
      <c r="HND129" s="52"/>
      <c r="HNE129" s="52"/>
      <c r="HNF129" s="52"/>
      <c r="HNG129" s="52"/>
      <c r="HNH129" s="59"/>
      <c r="HNI129" s="59"/>
      <c r="HNJ129" s="59"/>
      <c r="HNK129" s="59"/>
      <c r="HNL129" s="60"/>
      <c r="HNM129" s="278"/>
      <c r="HNN129" s="243"/>
      <c r="HNO129" s="244"/>
      <c r="HNP129" s="244"/>
      <c r="HNQ129" s="244"/>
      <c r="HNR129" s="244"/>
      <c r="HNS129" s="244"/>
      <c r="HNT129" s="201"/>
      <c r="HNU129" s="210"/>
      <c r="HNV129" s="15"/>
      <c r="HNW129" s="15"/>
      <c r="HNX129" s="15"/>
      <c r="HNY129" s="15"/>
      <c r="HNZ129" s="15"/>
      <c r="HOA129" s="15"/>
      <c r="HOB129" s="15"/>
      <c r="HOC129" s="15"/>
      <c r="HOD129" s="15"/>
      <c r="HOE129" s="15"/>
      <c r="HOF129" s="19"/>
      <c r="HOG129" s="15"/>
      <c r="HOH129" s="15"/>
      <c r="HOI129" s="15"/>
      <c r="HOJ129" s="15"/>
      <c r="HOK129" s="15"/>
      <c r="HOL129" s="15"/>
      <c r="HOM129" s="19"/>
      <c r="HON129" s="59"/>
      <c r="HOO129" s="59"/>
      <c r="HOP129" s="52"/>
      <c r="HOQ129" s="52"/>
      <c r="HOR129" s="52"/>
      <c r="HOS129" s="52"/>
      <c r="HOT129" s="52"/>
      <c r="HOU129" s="59"/>
      <c r="HOV129" s="59"/>
      <c r="HOW129" s="59"/>
      <c r="HOX129" s="59"/>
      <c r="HOY129" s="60"/>
      <c r="HOZ129" s="278"/>
      <c r="HPA129" s="243"/>
      <c r="HPB129" s="244"/>
      <c r="HPC129" s="244"/>
      <c r="HPD129" s="244"/>
      <c r="HPE129" s="244"/>
      <c r="HPF129" s="244"/>
      <c r="HPG129" s="201"/>
      <c r="HPH129" s="210"/>
      <c r="HPI129" s="15"/>
      <c r="HPJ129" s="15"/>
      <c r="HPK129" s="15"/>
      <c r="HPL129" s="15"/>
      <c r="HPM129" s="15"/>
      <c r="HPN129" s="15"/>
      <c r="HPO129" s="15"/>
      <c r="HPP129" s="15"/>
      <c r="HPQ129" s="15"/>
      <c r="HPR129" s="15"/>
      <c r="HPS129" s="19"/>
      <c r="HPT129" s="15"/>
      <c r="HPU129" s="15"/>
      <c r="HPV129" s="15"/>
      <c r="HPW129" s="15"/>
      <c r="HPX129" s="15"/>
      <c r="HPY129" s="15"/>
      <c r="HPZ129" s="19"/>
      <c r="HQA129" s="59"/>
      <c r="HQB129" s="59"/>
      <c r="HQC129" s="52"/>
      <c r="HQD129" s="52"/>
      <c r="HQE129" s="52"/>
      <c r="HQF129" s="52"/>
      <c r="HQG129" s="52"/>
      <c r="HQH129" s="59"/>
      <c r="HQI129" s="59"/>
      <c r="HQJ129" s="59"/>
      <c r="HQK129" s="59"/>
      <c r="HQL129" s="60"/>
      <c r="HQM129" s="278"/>
      <c r="HQN129" s="243"/>
      <c r="HQO129" s="244"/>
      <c r="HQP129" s="244"/>
      <c r="HQQ129" s="244"/>
      <c r="HQR129" s="244"/>
      <c r="HQS129" s="244"/>
      <c r="HQT129" s="201"/>
      <c r="HQU129" s="210"/>
      <c r="HQV129" s="15"/>
      <c r="HQW129" s="15"/>
      <c r="HQX129" s="15"/>
      <c r="HQY129" s="15"/>
      <c r="HQZ129" s="15"/>
      <c r="HRA129" s="15"/>
      <c r="HRB129" s="15"/>
      <c r="HRC129" s="15"/>
      <c r="HRD129" s="15"/>
      <c r="HRE129" s="15"/>
      <c r="HRF129" s="19"/>
      <c r="HRG129" s="15"/>
      <c r="HRH129" s="15"/>
      <c r="HRI129" s="15"/>
      <c r="HRJ129" s="15"/>
      <c r="HRK129" s="15"/>
      <c r="HRL129" s="15"/>
      <c r="HRM129" s="19"/>
      <c r="HRN129" s="59"/>
      <c r="HRO129" s="59"/>
      <c r="HRP129" s="52"/>
      <c r="HRQ129" s="52"/>
      <c r="HRR129" s="52"/>
      <c r="HRS129" s="52"/>
      <c r="HRT129" s="52"/>
      <c r="HRU129" s="59"/>
      <c r="HRV129" s="59"/>
      <c r="HRW129" s="59"/>
      <c r="HRX129" s="59"/>
      <c r="HRY129" s="60"/>
      <c r="HRZ129" s="278"/>
      <c r="HSA129" s="243"/>
      <c r="HSB129" s="244"/>
      <c r="HSC129" s="244"/>
      <c r="HSD129" s="244"/>
      <c r="HSE129" s="244"/>
      <c r="HSF129" s="244"/>
      <c r="HSG129" s="201"/>
      <c r="HSH129" s="210"/>
      <c r="HSI129" s="15"/>
      <c r="HSJ129" s="15"/>
      <c r="HSK129" s="15"/>
      <c r="HSL129" s="15"/>
      <c r="HSM129" s="15"/>
      <c r="HSN129" s="15"/>
      <c r="HSO129" s="15"/>
      <c r="HSP129" s="15"/>
      <c r="HSQ129" s="15"/>
      <c r="HSR129" s="15"/>
      <c r="HSS129" s="19"/>
      <c r="HST129" s="15"/>
      <c r="HSU129" s="15"/>
      <c r="HSV129" s="15"/>
      <c r="HSW129" s="15"/>
      <c r="HSX129" s="15"/>
      <c r="HSY129" s="15"/>
      <c r="HSZ129" s="19"/>
      <c r="HTA129" s="59"/>
      <c r="HTB129" s="59"/>
      <c r="HTC129" s="52"/>
      <c r="HTD129" s="52"/>
      <c r="HTE129" s="52"/>
      <c r="HTF129" s="52"/>
      <c r="HTG129" s="52"/>
      <c r="HTH129" s="59"/>
      <c r="HTI129" s="59"/>
      <c r="HTJ129" s="59"/>
      <c r="HTK129" s="59"/>
      <c r="HTL129" s="60"/>
      <c r="HTM129" s="278"/>
      <c r="HTN129" s="243"/>
      <c r="HTO129" s="244"/>
      <c r="HTP129" s="244"/>
      <c r="HTQ129" s="244"/>
      <c r="HTR129" s="244"/>
      <c r="HTS129" s="244"/>
      <c r="HTT129" s="201"/>
      <c r="HTU129" s="210"/>
      <c r="HTV129" s="15"/>
      <c r="HTW129" s="15"/>
      <c r="HTX129" s="15"/>
      <c r="HTY129" s="15"/>
      <c r="HTZ129" s="15"/>
      <c r="HUA129" s="15"/>
      <c r="HUB129" s="15"/>
      <c r="HUC129" s="15"/>
      <c r="HUD129" s="15"/>
      <c r="HUE129" s="15"/>
      <c r="HUF129" s="19"/>
      <c r="HUG129" s="15"/>
      <c r="HUH129" s="15"/>
      <c r="HUI129" s="15"/>
      <c r="HUJ129" s="15"/>
      <c r="HUK129" s="15"/>
      <c r="HUL129" s="15"/>
      <c r="HUM129" s="19"/>
      <c r="HUN129" s="59"/>
      <c r="HUO129" s="59"/>
      <c r="HUP129" s="52"/>
      <c r="HUQ129" s="52"/>
      <c r="HUR129" s="52"/>
      <c r="HUS129" s="52"/>
      <c r="HUT129" s="52"/>
      <c r="HUU129" s="59"/>
      <c r="HUV129" s="59"/>
      <c r="HUW129" s="59"/>
      <c r="HUX129" s="59"/>
      <c r="HUY129" s="60"/>
      <c r="HUZ129" s="278"/>
      <c r="HVA129" s="243"/>
      <c r="HVB129" s="244"/>
      <c r="HVC129" s="244"/>
      <c r="HVD129" s="244"/>
      <c r="HVE129" s="244"/>
      <c r="HVF129" s="244"/>
      <c r="HVG129" s="201"/>
      <c r="HVH129" s="210"/>
      <c r="HVI129" s="15"/>
      <c r="HVJ129" s="15"/>
      <c r="HVK129" s="15"/>
      <c r="HVL129" s="15"/>
      <c r="HVM129" s="15"/>
      <c r="HVN129" s="15"/>
      <c r="HVO129" s="15"/>
      <c r="HVP129" s="15"/>
      <c r="HVQ129" s="15"/>
      <c r="HVR129" s="15"/>
      <c r="HVS129" s="19"/>
      <c r="HVT129" s="15"/>
      <c r="HVU129" s="15"/>
      <c r="HVV129" s="15"/>
      <c r="HVW129" s="15"/>
      <c r="HVX129" s="15"/>
      <c r="HVY129" s="15"/>
      <c r="HVZ129" s="19"/>
      <c r="HWA129" s="59"/>
      <c r="HWB129" s="59"/>
      <c r="HWC129" s="52"/>
      <c r="HWD129" s="52"/>
      <c r="HWE129" s="52"/>
      <c r="HWF129" s="52"/>
      <c r="HWG129" s="52"/>
      <c r="HWH129" s="59"/>
      <c r="HWI129" s="59"/>
      <c r="HWJ129" s="59"/>
      <c r="HWK129" s="59"/>
      <c r="HWL129" s="60"/>
      <c r="HWM129" s="278"/>
      <c r="HWN129" s="243"/>
      <c r="HWO129" s="244"/>
      <c r="HWP129" s="244"/>
      <c r="HWQ129" s="244"/>
      <c r="HWR129" s="244"/>
      <c r="HWS129" s="244"/>
      <c r="HWT129" s="201"/>
      <c r="HWU129" s="210"/>
      <c r="HWV129" s="15"/>
      <c r="HWW129" s="15"/>
      <c r="HWX129" s="15"/>
      <c r="HWY129" s="15"/>
      <c r="HWZ129" s="15"/>
      <c r="HXA129" s="15"/>
      <c r="HXB129" s="15"/>
      <c r="HXC129" s="15"/>
      <c r="HXD129" s="15"/>
      <c r="HXE129" s="15"/>
      <c r="HXF129" s="19"/>
      <c r="HXG129" s="15"/>
      <c r="HXH129" s="15"/>
      <c r="HXI129" s="15"/>
      <c r="HXJ129" s="15"/>
      <c r="HXK129" s="15"/>
      <c r="HXL129" s="15"/>
      <c r="HXM129" s="19"/>
      <c r="HXN129" s="59"/>
      <c r="HXO129" s="59"/>
      <c r="HXP129" s="52"/>
      <c r="HXQ129" s="52"/>
      <c r="HXR129" s="52"/>
      <c r="HXS129" s="52"/>
      <c r="HXT129" s="52"/>
      <c r="HXU129" s="59"/>
      <c r="HXV129" s="59"/>
      <c r="HXW129" s="59"/>
      <c r="HXX129" s="59"/>
      <c r="HXY129" s="60"/>
      <c r="HXZ129" s="278"/>
      <c r="HYA129" s="243"/>
      <c r="HYB129" s="244"/>
      <c r="HYC129" s="244"/>
      <c r="HYD129" s="244"/>
      <c r="HYE129" s="244"/>
      <c r="HYF129" s="244"/>
      <c r="HYG129" s="201"/>
      <c r="HYH129" s="210"/>
      <c r="HYI129" s="15"/>
      <c r="HYJ129" s="15"/>
      <c r="HYK129" s="15"/>
      <c r="HYL129" s="15"/>
      <c r="HYM129" s="15"/>
      <c r="HYN129" s="15"/>
      <c r="HYO129" s="15"/>
      <c r="HYP129" s="15"/>
      <c r="HYQ129" s="15"/>
      <c r="HYR129" s="15"/>
      <c r="HYS129" s="19"/>
      <c r="HYT129" s="15"/>
      <c r="HYU129" s="15"/>
      <c r="HYV129" s="15"/>
      <c r="HYW129" s="15"/>
      <c r="HYX129" s="15"/>
      <c r="HYY129" s="15"/>
      <c r="HYZ129" s="19"/>
      <c r="HZA129" s="59"/>
      <c r="HZB129" s="59"/>
      <c r="HZC129" s="52"/>
      <c r="HZD129" s="52"/>
      <c r="HZE129" s="52"/>
      <c r="HZF129" s="52"/>
      <c r="HZG129" s="52"/>
      <c r="HZH129" s="59"/>
      <c r="HZI129" s="59"/>
      <c r="HZJ129" s="59"/>
      <c r="HZK129" s="59"/>
      <c r="HZL129" s="60"/>
      <c r="HZM129" s="278"/>
      <c r="HZN129" s="243"/>
      <c r="HZO129" s="244"/>
      <c r="HZP129" s="244"/>
      <c r="HZQ129" s="244"/>
      <c r="HZR129" s="244"/>
      <c r="HZS129" s="244"/>
      <c r="HZT129" s="201"/>
      <c r="HZU129" s="210"/>
      <c r="HZV129" s="15"/>
      <c r="HZW129" s="15"/>
      <c r="HZX129" s="15"/>
      <c r="HZY129" s="15"/>
      <c r="HZZ129" s="15"/>
      <c r="IAA129" s="15"/>
      <c r="IAB129" s="15"/>
      <c r="IAC129" s="15"/>
      <c r="IAD129" s="15"/>
      <c r="IAE129" s="15"/>
      <c r="IAF129" s="19"/>
      <c r="IAG129" s="15"/>
      <c r="IAH129" s="15"/>
      <c r="IAI129" s="15"/>
      <c r="IAJ129" s="15"/>
      <c r="IAK129" s="15"/>
      <c r="IAL129" s="15"/>
      <c r="IAM129" s="19"/>
      <c r="IAN129" s="59"/>
      <c r="IAO129" s="59"/>
      <c r="IAP129" s="52"/>
      <c r="IAQ129" s="52"/>
      <c r="IAR129" s="52"/>
      <c r="IAS129" s="52"/>
      <c r="IAT129" s="52"/>
      <c r="IAU129" s="59"/>
      <c r="IAV129" s="59"/>
      <c r="IAW129" s="59"/>
      <c r="IAX129" s="59"/>
      <c r="IAY129" s="60"/>
      <c r="IAZ129" s="278"/>
      <c r="IBA129" s="243"/>
      <c r="IBB129" s="244"/>
      <c r="IBC129" s="244"/>
      <c r="IBD129" s="244"/>
      <c r="IBE129" s="244"/>
      <c r="IBF129" s="244"/>
      <c r="IBG129" s="201"/>
      <c r="IBH129" s="210"/>
      <c r="IBI129" s="15"/>
      <c r="IBJ129" s="15"/>
      <c r="IBK129" s="15"/>
      <c r="IBL129" s="15"/>
      <c r="IBM129" s="15"/>
      <c r="IBN129" s="15"/>
      <c r="IBO129" s="15"/>
      <c r="IBP129" s="15"/>
      <c r="IBQ129" s="15"/>
      <c r="IBR129" s="15"/>
      <c r="IBS129" s="19"/>
      <c r="IBT129" s="15"/>
      <c r="IBU129" s="15"/>
      <c r="IBV129" s="15"/>
      <c r="IBW129" s="15"/>
      <c r="IBX129" s="15"/>
      <c r="IBY129" s="15"/>
      <c r="IBZ129" s="19"/>
      <c r="ICA129" s="59"/>
      <c r="ICB129" s="59"/>
      <c r="ICC129" s="52"/>
      <c r="ICD129" s="52"/>
      <c r="ICE129" s="52"/>
      <c r="ICF129" s="52"/>
      <c r="ICG129" s="52"/>
      <c r="ICH129" s="59"/>
      <c r="ICI129" s="59"/>
      <c r="ICJ129" s="59"/>
      <c r="ICK129" s="59"/>
      <c r="ICL129" s="60"/>
      <c r="ICM129" s="278"/>
      <c r="ICN129" s="243"/>
      <c r="ICO129" s="244"/>
      <c r="ICP129" s="244"/>
      <c r="ICQ129" s="244"/>
      <c r="ICR129" s="244"/>
      <c r="ICS129" s="244"/>
      <c r="ICT129" s="201"/>
      <c r="ICU129" s="210"/>
      <c r="ICV129" s="15"/>
      <c r="ICW129" s="15"/>
      <c r="ICX129" s="15"/>
      <c r="ICY129" s="15"/>
      <c r="ICZ129" s="15"/>
      <c r="IDA129" s="15"/>
      <c r="IDB129" s="15"/>
      <c r="IDC129" s="15"/>
      <c r="IDD129" s="15"/>
      <c r="IDE129" s="15"/>
      <c r="IDF129" s="19"/>
      <c r="IDG129" s="15"/>
      <c r="IDH129" s="15"/>
      <c r="IDI129" s="15"/>
      <c r="IDJ129" s="15"/>
      <c r="IDK129" s="15"/>
      <c r="IDL129" s="15"/>
      <c r="IDM129" s="19"/>
      <c r="IDN129" s="59"/>
      <c r="IDO129" s="59"/>
      <c r="IDP129" s="52"/>
      <c r="IDQ129" s="52"/>
      <c r="IDR129" s="52"/>
      <c r="IDS129" s="52"/>
      <c r="IDT129" s="52"/>
      <c r="IDU129" s="59"/>
      <c r="IDV129" s="59"/>
      <c r="IDW129" s="59"/>
      <c r="IDX129" s="59"/>
      <c r="IDY129" s="60"/>
      <c r="IDZ129" s="278"/>
      <c r="IEA129" s="243"/>
      <c r="IEB129" s="244"/>
      <c r="IEC129" s="244"/>
      <c r="IED129" s="244"/>
      <c r="IEE129" s="244"/>
      <c r="IEF129" s="244"/>
      <c r="IEG129" s="201"/>
      <c r="IEH129" s="210"/>
      <c r="IEI129" s="15"/>
      <c r="IEJ129" s="15"/>
      <c r="IEK129" s="15"/>
      <c r="IEL129" s="15"/>
      <c r="IEM129" s="15"/>
      <c r="IEN129" s="15"/>
      <c r="IEO129" s="15"/>
      <c r="IEP129" s="15"/>
      <c r="IEQ129" s="15"/>
      <c r="IER129" s="15"/>
      <c r="IES129" s="19"/>
      <c r="IET129" s="15"/>
      <c r="IEU129" s="15"/>
      <c r="IEV129" s="15"/>
      <c r="IEW129" s="15"/>
      <c r="IEX129" s="15"/>
      <c r="IEY129" s="15"/>
      <c r="IEZ129" s="19"/>
      <c r="IFA129" s="59"/>
      <c r="IFB129" s="59"/>
      <c r="IFC129" s="52"/>
      <c r="IFD129" s="52"/>
      <c r="IFE129" s="52"/>
      <c r="IFF129" s="52"/>
      <c r="IFG129" s="52"/>
      <c r="IFH129" s="59"/>
      <c r="IFI129" s="59"/>
      <c r="IFJ129" s="59"/>
      <c r="IFK129" s="59"/>
      <c r="IFL129" s="60"/>
      <c r="IFM129" s="278"/>
      <c r="IFN129" s="243"/>
      <c r="IFO129" s="244"/>
      <c r="IFP129" s="244"/>
      <c r="IFQ129" s="244"/>
      <c r="IFR129" s="244"/>
      <c r="IFS129" s="244"/>
      <c r="IFT129" s="201"/>
      <c r="IFU129" s="210"/>
      <c r="IFV129" s="15"/>
      <c r="IFW129" s="15"/>
      <c r="IFX129" s="15"/>
      <c r="IFY129" s="15"/>
      <c r="IFZ129" s="15"/>
      <c r="IGA129" s="15"/>
      <c r="IGB129" s="15"/>
      <c r="IGC129" s="15"/>
      <c r="IGD129" s="15"/>
      <c r="IGE129" s="15"/>
      <c r="IGF129" s="19"/>
      <c r="IGG129" s="15"/>
      <c r="IGH129" s="15"/>
      <c r="IGI129" s="15"/>
      <c r="IGJ129" s="15"/>
      <c r="IGK129" s="15"/>
      <c r="IGL129" s="15"/>
      <c r="IGM129" s="19"/>
      <c r="IGN129" s="59"/>
      <c r="IGO129" s="59"/>
      <c r="IGP129" s="52"/>
      <c r="IGQ129" s="52"/>
      <c r="IGR129" s="52"/>
      <c r="IGS129" s="52"/>
      <c r="IGT129" s="52"/>
      <c r="IGU129" s="59"/>
      <c r="IGV129" s="59"/>
      <c r="IGW129" s="59"/>
      <c r="IGX129" s="59"/>
      <c r="IGY129" s="60"/>
      <c r="IGZ129" s="278"/>
      <c r="IHA129" s="243"/>
      <c r="IHB129" s="244"/>
      <c r="IHC129" s="244"/>
      <c r="IHD129" s="244"/>
      <c r="IHE129" s="244"/>
      <c r="IHF129" s="244"/>
      <c r="IHG129" s="201"/>
      <c r="IHH129" s="210"/>
      <c r="IHI129" s="15"/>
      <c r="IHJ129" s="15"/>
      <c r="IHK129" s="15"/>
      <c r="IHL129" s="15"/>
      <c r="IHM129" s="15"/>
      <c r="IHN129" s="15"/>
      <c r="IHO129" s="15"/>
      <c r="IHP129" s="15"/>
      <c r="IHQ129" s="15"/>
      <c r="IHR129" s="15"/>
      <c r="IHS129" s="19"/>
      <c r="IHT129" s="15"/>
      <c r="IHU129" s="15"/>
      <c r="IHV129" s="15"/>
      <c r="IHW129" s="15"/>
      <c r="IHX129" s="15"/>
      <c r="IHY129" s="15"/>
      <c r="IHZ129" s="19"/>
      <c r="IIA129" s="59"/>
      <c r="IIB129" s="59"/>
      <c r="IIC129" s="52"/>
      <c r="IID129" s="52"/>
      <c r="IIE129" s="52"/>
      <c r="IIF129" s="52"/>
      <c r="IIG129" s="52"/>
      <c r="IIH129" s="59"/>
      <c r="III129" s="59"/>
      <c r="IIJ129" s="59"/>
      <c r="IIK129" s="59"/>
      <c r="IIL129" s="60"/>
      <c r="IIM129" s="278"/>
      <c r="IIN129" s="243"/>
      <c r="IIO129" s="244"/>
      <c r="IIP129" s="244"/>
      <c r="IIQ129" s="244"/>
      <c r="IIR129" s="244"/>
      <c r="IIS129" s="244"/>
      <c r="IIT129" s="201"/>
      <c r="IIU129" s="210"/>
      <c r="IIV129" s="15"/>
      <c r="IIW129" s="15"/>
      <c r="IIX129" s="15"/>
      <c r="IIY129" s="15"/>
      <c r="IIZ129" s="15"/>
      <c r="IJA129" s="15"/>
      <c r="IJB129" s="15"/>
      <c r="IJC129" s="15"/>
      <c r="IJD129" s="15"/>
      <c r="IJE129" s="15"/>
      <c r="IJF129" s="19"/>
      <c r="IJG129" s="15"/>
      <c r="IJH129" s="15"/>
      <c r="IJI129" s="15"/>
      <c r="IJJ129" s="15"/>
      <c r="IJK129" s="15"/>
      <c r="IJL129" s="15"/>
      <c r="IJM129" s="19"/>
      <c r="IJN129" s="59"/>
      <c r="IJO129" s="59"/>
      <c r="IJP129" s="52"/>
      <c r="IJQ129" s="52"/>
      <c r="IJR129" s="52"/>
      <c r="IJS129" s="52"/>
      <c r="IJT129" s="52"/>
      <c r="IJU129" s="59"/>
      <c r="IJV129" s="59"/>
      <c r="IJW129" s="59"/>
      <c r="IJX129" s="59"/>
      <c r="IJY129" s="60"/>
      <c r="IJZ129" s="278"/>
      <c r="IKA129" s="243"/>
      <c r="IKB129" s="244"/>
      <c r="IKC129" s="244"/>
      <c r="IKD129" s="244"/>
      <c r="IKE129" s="244"/>
      <c r="IKF129" s="244"/>
      <c r="IKG129" s="201"/>
      <c r="IKH129" s="210"/>
      <c r="IKI129" s="15"/>
      <c r="IKJ129" s="15"/>
      <c r="IKK129" s="15"/>
      <c r="IKL129" s="15"/>
      <c r="IKM129" s="15"/>
      <c r="IKN129" s="15"/>
      <c r="IKO129" s="15"/>
      <c r="IKP129" s="15"/>
      <c r="IKQ129" s="15"/>
      <c r="IKR129" s="15"/>
      <c r="IKS129" s="19"/>
      <c r="IKT129" s="15"/>
      <c r="IKU129" s="15"/>
      <c r="IKV129" s="15"/>
      <c r="IKW129" s="15"/>
      <c r="IKX129" s="15"/>
      <c r="IKY129" s="15"/>
      <c r="IKZ129" s="19"/>
      <c r="ILA129" s="59"/>
      <c r="ILB129" s="59"/>
      <c r="ILC129" s="52"/>
      <c r="ILD129" s="52"/>
      <c r="ILE129" s="52"/>
      <c r="ILF129" s="52"/>
      <c r="ILG129" s="52"/>
      <c r="ILH129" s="59"/>
      <c r="ILI129" s="59"/>
      <c r="ILJ129" s="59"/>
      <c r="ILK129" s="59"/>
      <c r="ILL129" s="60"/>
      <c r="ILM129" s="278"/>
      <c r="ILN129" s="243"/>
      <c r="ILO129" s="244"/>
      <c r="ILP129" s="244"/>
      <c r="ILQ129" s="244"/>
      <c r="ILR129" s="244"/>
      <c r="ILS129" s="244"/>
      <c r="ILT129" s="201"/>
      <c r="ILU129" s="210"/>
      <c r="ILV129" s="15"/>
      <c r="ILW129" s="15"/>
      <c r="ILX129" s="15"/>
      <c r="ILY129" s="15"/>
      <c r="ILZ129" s="15"/>
      <c r="IMA129" s="15"/>
      <c r="IMB129" s="15"/>
      <c r="IMC129" s="15"/>
      <c r="IMD129" s="15"/>
      <c r="IME129" s="15"/>
      <c r="IMF129" s="19"/>
      <c r="IMG129" s="15"/>
      <c r="IMH129" s="15"/>
      <c r="IMI129" s="15"/>
      <c r="IMJ129" s="15"/>
      <c r="IMK129" s="15"/>
      <c r="IML129" s="15"/>
      <c r="IMM129" s="19"/>
      <c r="IMN129" s="59"/>
      <c r="IMO129" s="59"/>
      <c r="IMP129" s="52"/>
      <c r="IMQ129" s="52"/>
      <c r="IMR129" s="52"/>
      <c r="IMS129" s="52"/>
      <c r="IMT129" s="52"/>
      <c r="IMU129" s="59"/>
      <c r="IMV129" s="59"/>
      <c r="IMW129" s="59"/>
      <c r="IMX129" s="59"/>
      <c r="IMY129" s="60"/>
      <c r="IMZ129" s="278"/>
      <c r="INA129" s="243"/>
      <c r="INB129" s="244"/>
      <c r="INC129" s="244"/>
      <c r="IND129" s="244"/>
      <c r="INE129" s="244"/>
      <c r="INF129" s="244"/>
      <c r="ING129" s="201"/>
      <c r="INH129" s="210"/>
      <c r="INI129" s="15"/>
      <c r="INJ129" s="15"/>
      <c r="INK129" s="15"/>
      <c r="INL129" s="15"/>
      <c r="INM129" s="15"/>
      <c r="INN129" s="15"/>
      <c r="INO129" s="15"/>
      <c r="INP129" s="15"/>
      <c r="INQ129" s="15"/>
      <c r="INR129" s="15"/>
      <c r="INS129" s="19"/>
      <c r="INT129" s="15"/>
      <c r="INU129" s="15"/>
      <c r="INV129" s="15"/>
      <c r="INW129" s="15"/>
      <c r="INX129" s="15"/>
      <c r="INY129" s="15"/>
      <c r="INZ129" s="19"/>
      <c r="IOA129" s="59"/>
      <c r="IOB129" s="59"/>
      <c r="IOC129" s="52"/>
      <c r="IOD129" s="52"/>
      <c r="IOE129" s="52"/>
      <c r="IOF129" s="52"/>
      <c r="IOG129" s="52"/>
      <c r="IOH129" s="59"/>
      <c r="IOI129" s="59"/>
      <c r="IOJ129" s="59"/>
      <c r="IOK129" s="59"/>
      <c r="IOL129" s="60"/>
      <c r="IOM129" s="278"/>
      <c r="ION129" s="243"/>
      <c r="IOO129" s="244"/>
      <c r="IOP129" s="244"/>
      <c r="IOQ129" s="244"/>
      <c r="IOR129" s="244"/>
      <c r="IOS129" s="244"/>
      <c r="IOT129" s="201"/>
      <c r="IOU129" s="210"/>
      <c r="IOV129" s="15"/>
      <c r="IOW129" s="15"/>
      <c r="IOX129" s="15"/>
      <c r="IOY129" s="15"/>
      <c r="IOZ129" s="15"/>
      <c r="IPA129" s="15"/>
      <c r="IPB129" s="15"/>
      <c r="IPC129" s="15"/>
      <c r="IPD129" s="15"/>
      <c r="IPE129" s="15"/>
      <c r="IPF129" s="19"/>
      <c r="IPG129" s="15"/>
      <c r="IPH129" s="15"/>
      <c r="IPI129" s="15"/>
      <c r="IPJ129" s="15"/>
      <c r="IPK129" s="15"/>
      <c r="IPL129" s="15"/>
      <c r="IPM129" s="19"/>
      <c r="IPN129" s="59"/>
      <c r="IPO129" s="59"/>
      <c r="IPP129" s="52"/>
      <c r="IPQ129" s="52"/>
      <c r="IPR129" s="52"/>
      <c r="IPS129" s="52"/>
      <c r="IPT129" s="52"/>
      <c r="IPU129" s="59"/>
      <c r="IPV129" s="59"/>
      <c r="IPW129" s="59"/>
      <c r="IPX129" s="59"/>
      <c r="IPY129" s="60"/>
      <c r="IPZ129" s="278"/>
      <c r="IQA129" s="243"/>
      <c r="IQB129" s="244"/>
      <c r="IQC129" s="244"/>
      <c r="IQD129" s="244"/>
      <c r="IQE129" s="244"/>
      <c r="IQF129" s="244"/>
      <c r="IQG129" s="201"/>
      <c r="IQH129" s="210"/>
      <c r="IQI129" s="15"/>
      <c r="IQJ129" s="15"/>
      <c r="IQK129" s="15"/>
      <c r="IQL129" s="15"/>
      <c r="IQM129" s="15"/>
      <c r="IQN129" s="15"/>
      <c r="IQO129" s="15"/>
      <c r="IQP129" s="15"/>
      <c r="IQQ129" s="15"/>
      <c r="IQR129" s="15"/>
      <c r="IQS129" s="19"/>
      <c r="IQT129" s="15"/>
      <c r="IQU129" s="15"/>
      <c r="IQV129" s="15"/>
      <c r="IQW129" s="15"/>
      <c r="IQX129" s="15"/>
      <c r="IQY129" s="15"/>
      <c r="IQZ129" s="19"/>
      <c r="IRA129" s="59"/>
      <c r="IRB129" s="59"/>
      <c r="IRC129" s="52"/>
      <c r="IRD129" s="52"/>
      <c r="IRE129" s="52"/>
      <c r="IRF129" s="52"/>
      <c r="IRG129" s="52"/>
      <c r="IRH129" s="59"/>
      <c r="IRI129" s="59"/>
      <c r="IRJ129" s="59"/>
      <c r="IRK129" s="59"/>
      <c r="IRL129" s="60"/>
      <c r="IRM129" s="278"/>
      <c r="IRN129" s="243"/>
      <c r="IRO129" s="244"/>
      <c r="IRP129" s="244"/>
      <c r="IRQ129" s="244"/>
      <c r="IRR129" s="244"/>
      <c r="IRS129" s="244"/>
      <c r="IRT129" s="201"/>
      <c r="IRU129" s="210"/>
      <c r="IRV129" s="15"/>
      <c r="IRW129" s="15"/>
      <c r="IRX129" s="15"/>
      <c r="IRY129" s="15"/>
      <c r="IRZ129" s="15"/>
      <c r="ISA129" s="15"/>
      <c r="ISB129" s="15"/>
      <c r="ISC129" s="15"/>
      <c r="ISD129" s="15"/>
      <c r="ISE129" s="15"/>
      <c r="ISF129" s="19"/>
      <c r="ISG129" s="15"/>
      <c r="ISH129" s="15"/>
      <c r="ISI129" s="15"/>
      <c r="ISJ129" s="15"/>
      <c r="ISK129" s="15"/>
      <c r="ISL129" s="15"/>
      <c r="ISM129" s="19"/>
      <c r="ISN129" s="59"/>
      <c r="ISO129" s="59"/>
      <c r="ISP129" s="52"/>
      <c r="ISQ129" s="52"/>
      <c r="ISR129" s="52"/>
      <c r="ISS129" s="52"/>
      <c r="IST129" s="52"/>
      <c r="ISU129" s="59"/>
      <c r="ISV129" s="59"/>
      <c r="ISW129" s="59"/>
      <c r="ISX129" s="59"/>
      <c r="ISY129" s="60"/>
      <c r="ISZ129" s="278"/>
      <c r="ITA129" s="243"/>
      <c r="ITB129" s="244"/>
      <c r="ITC129" s="244"/>
      <c r="ITD129" s="244"/>
      <c r="ITE129" s="244"/>
      <c r="ITF129" s="244"/>
      <c r="ITG129" s="201"/>
      <c r="ITH129" s="210"/>
      <c r="ITI129" s="15"/>
      <c r="ITJ129" s="15"/>
      <c r="ITK129" s="15"/>
      <c r="ITL129" s="15"/>
      <c r="ITM129" s="15"/>
      <c r="ITN129" s="15"/>
      <c r="ITO129" s="15"/>
      <c r="ITP129" s="15"/>
      <c r="ITQ129" s="15"/>
      <c r="ITR129" s="15"/>
      <c r="ITS129" s="19"/>
      <c r="ITT129" s="15"/>
      <c r="ITU129" s="15"/>
      <c r="ITV129" s="15"/>
      <c r="ITW129" s="15"/>
      <c r="ITX129" s="15"/>
      <c r="ITY129" s="15"/>
      <c r="ITZ129" s="19"/>
      <c r="IUA129" s="59"/>
      <c r="IUB129" s="59"/>
      <c r="IUC129" s="52"/>
      <c r="IUD129" s="52"/>
      <c r="IUE129" s="52"/>
      <c r="IUF129" s="52"/>
      <c r="IUG129" s="52"/>
      <c r="IUH129" s="59"/>
      <c r="IUI129" s="59"/>
      <c r="IUJ129" s="59"/>
      <c r="IUK129" s="59"/>
      <c r="IUL129" s="60"/>
      <c r="IUM129" s="278"/>
      <c r="IUN129" s="243"/>
      <c r="IUO129" s="244"/>
      <c r="IUP129" s="244"/>
      <c r="IUQ129" s="244"/>
      <c r="IUR129" s="244"/>
      <c r="IUS129" s="244"/>
      <c r="IUT129" s="201"/>
      <c r="IUU129" s="210"/>
      <c r="IUV129" s="15"/>
      <c r="IUW129" s="15"/>
      <c r="IUX129" s="15"/>
      <c r="IUY129" s="15"/>
      <c r="IUZ129" s="15"/>
      <c r="IVA129" s="15"/>
      <c r="IVB129" s="15"/>
      <c r="IVC129" s="15"/>
      <c r="IVD129" s="15"/>
      <c r="IVE129" s="15"/>
      <c r="IVF129" s="19"/>
      <c r="IVG129" s="15"/>
      <c r="IVH129" s="15"/>
      <c r="IVI129" s="15"/>
      <c r="IVJ129" s="15"/>
      <c r="IVK129" s="15"/>
      <c r="IVL129" s="15"/>
      <c r="IVM129" s="19"/>
      <c r="IVN129" s="59"/>
      <c r="IVO129" s="59"/>
      <c r="IVP129" s="52"/>
      <c r="IVQ129" s="52"/>
      <c r="IVR129" s="52"/>
      <c r="IVS129" s="52"/>
      <c r="IVT129" s="52"/>
      <c r="IVU129" s="59"/>
      <c r="IVV129" s="59"/>
      <c r="IVW129" s="59"/>
      <c r="IVX129" s="59"/>
      <c r="IVY129" s="60"/>
      <c r="IVZ129" s="278"/>
      <c r="IWA129" s="243"/>
      <c r="IWB129" s="244"/>
      <c r="IWC129" s="244"/>
      <c r="IWD129" s="244"/>
      <c r="IWE129" s="244"/>
      <c r="IWF129" s="244"/>
      <c r="IWG129" s="201"/>
      <c r="IWH129" s="210"/>
      <c r="IWI129" s="15"/>
      <c r="IWJ129" s="15"/>
      <c r="IWK129" s="15"/>
      <c r="IWL129" s="15"/>
      <c r="IWM129" s="15"/>
      <c r="IWN129" s="15"/>
      <c r="IWO129" s="15"/>
      <c r="IWP129" s="15"/>
      <c r="IWQ129" s="15"/>
      <c r="IWR129" s="15"/>
      <c r="IWS129" s="19"/>
      <c r="IWT129" s="15"/>
      <c r="IWU129" s="15"/>
      <c r="IWV129" s="15"/>
      <c r="IWW129" s="15"/>
      <c r="IWX129" s="15"/>
      <c r="IWY129" s="15"/>
      <c r="IWZ129" s="19"/>
      <c r="IXA129" s="59"/>
      <c r="IXB129" s="59"/>
      <c r="IXC129" s="52"/>
      <c r="IXD129" s="52"/>
      <c r="IXE129" s="52"/>
      <c r="IXF129" s="52"/>
      <c r="IXG129" s="52"/>
      <c r="IXH129" s="59"/>
      <c r="IXI129" s="59"/>
      <c r="IXJ129" s="59"/>
      <c r="IXK129" s="59"/>
      <c r="IXL129" s="60"/>
      <c r="IXM129" s="278"/>
      <c r="IXN129" s="243"/>
      <c r="IXO129" s="244"/>
      <c r="IXP129" s="244"/>
      <c r="IXQ129" s="244"/>
      <c r="IXR129" s="244"/>
      <c r="IXS129" s="244"/>
      <c r="IXT129" s="201"/>
      <c r="IXU129" s="210"/>
      <c r="IXV129" s="15"/>
      <c r="IXW129" s="15"/>
      <c r="IXX129" s="15"/>
      <c r="IXY129" s="15"/>
      <c r="IXZ129" s="15"/>
      <c r="IYA129" s="15"/>
      <c r="IYB129" s="15"/>
      <c r="IYC129" s="15"/>
      <c r="IYD129" s="15"/>
      <c r="IYE129" s="15"/>
      <c r="IYF129" s="19"/>
      <c r="IYG129" s="15"/>
      <c r="IYH129" s="15"/>
      <c r="IYI129" s="15"/>
      <c r="IYJ129" s="15"/>
      <c r="IYK129" s="15"/>
      <c r="IYL129" s="15"/>
      <c r="IYM129" s="19"/>
      <c r="IYN129" s="59"/>
      <c r="IYO129" s="59"/>
      <c r="IYP129" s="52"/>
      <c r="IYQ129" s="52"/>
      <c r="IYR129" s="52"/>
      <c r="IYS129" s="52"/>
      <c r="IYT129" s="52"/>
      <c r="IYU129" s="59"/>
      <c r="IYV129" s="59"/>
      <c r="IYW129" s="59"/>
      <c r="IYX129" s="59"/>
      <c r="IYY129" s="60"/>
      <c r="IYZ129" s="278"/>
      <c r="IZA129" s="243"/>
      <c r="IZB129" s="244"/>
      <c r="IZC129" s="244"/>
      <c r="IZD129" s="244"/>
      <c r="IZE129" s="244"/>
      <c r="IZF129" s="244"/>
      <c r="IZG129" s="201"/>
      <c r="IZH129" s="210"/>
      <c r="IZI129" s="15"/>
      <c r="IZJ129" s="15"/>
      <c r="IZK129" s="15"/>
      <c r="IZL129" s="15"/>
      <c r="IZM129" s="15"/>
      <c r="IZN129" s="15"/>
      <c r="IZO129" s="15"/>
      <c r="IZP129" s="15"/>
      <c r="IZQ129" s="15"/>
      <c r="IZR129" s="15"/>
      <c r="IZS129" s="19"/>
      <c r="IZT129" s="15"/>
      <c r="IZU129" s="15"/>
      <c r="IZV129" s="15"/>
      <c r="IZW129" s="15"/>
      <c r="IZX129" s="15"/>
      <c r="IZY129" s="15"/>
      <c r="IZZ129" s="19"/>
      <c r="JAA129" s="59"/>
      <c r="JAB129" s="59"/>
      <c r="JAC129" s="52"/>
      <c r="JAD129" s="52"/>
      <c r="JAE129" s="52"/>
      <c r="JAF129" s="52"/>
      <c r="JAG129" s="52"/>
      <c r="JAH129" s="59"/>
      <c r="JAI129" s="59"/>
      <c r="JAJ129" s="59"/>
      <c r="JAK129" s="59"/>
      <c r="JAL129" s="60"/>
      <c r="JAM129" s="278"/>
      <c r="JAN129" s="243"/>
      <c r="JAO129" s="244"/>
      <c r="JAP129" s="244"/>
      <c r="JAQ129" s="244"/>
      <c r="JAR129" s="244"/>
      <c r="JAS129" s="244"/>
      <c r="JAT129" s="201"/>
      <c r="JAU129" s="210"/>
      <c r="JAV129" s="15"/>
      <c r="JAW129" s="15"/>
      <c r="JAX129" s="15"/>
      <c r="JAY129" s="15"/>
      <c r="JAZ129" s="15"/>
      <c r="JBA129" s="15"/>
      <c r="JBB129" s="15"/>
      <c r="JBC129" s="15"/>
      <c r="JBD129" s="15"/>
      <c r="JBE129" s="15"/>
      <c r="JBF129" s="19"/>
      <c r="JBG129" s="15"/>
      <c r="JBH129" s="15"/>
      <c r="JBI129" s="15"/>
      <c r="JBJ129" s="15"/>
      <c r="JBK129" s="15"/>
      <c r="JBL129" s="15"/>
      <c r="JBM129" s="19"/>
      <c r="JBN129" s="59"/>
      <c r="JBO129" s="59"/>
      <c r="JBP129" s="52"/>
      <c r="JBQ129" s="52"/>
      <c r="JBR129" s="52"/>
      <c r="JBS129" s="52"/>
      <c r="JBT129" s="52"/>
      <c r="JBU129" s="59"/>
      <c r="JBV129" s="59"/>
      <c r="JBW129" s="59"/>
      <c r="JBX129" s="59"/>
      <c r="JBY129" s="60"/>
      <c r="JBZ129" s="278"/>
      <c r="JCA129" s="243"/>
      <c r="JCB129" s="244"/>
      <c r="JCC129" s="244"/>
      <c r="JCD129" s="244"/>
      <c r="JCE129" s="244"/>
      <c r="JCF129" s="244"/>
      <c r="JCG129" s="201"/>
      <c r="JCH129" s="210"/>
      <c r="JCI129" s="15"/>
      <c r="JCJ129" s="15"/>
      <c r="JCK129" s="15"/>
      <c r="JCL129" s="15"/>
      <c r="JCM129" s="15"/>
      <c r="JCN129" s="15"/>
      <c r="JCO129" s="15"/>
      <c r="JCP129" s="15"/>
      <c r="JCQ129" s="15"/>
      <c r="JCR129" s="15"/>
      <c r="JCS129" s="19"/>
      <c r="JCT129" s="15"/>
      <c r="JCU129" s="15"/>
      <c r="JCV129" s="15"/>
      <c r="JCW129" s="15"/>
      <c r="JCX129" s="15"/>
      <c r="JCY129" s="15"/>
      <c r="JCZ129" s="19"/>
      <c r="JDA129" s="59"/>
      <c r="JDB129" s="59"/>
      <c r="JDC129" s="52"/>
      <c r="JDD129" s="52"/>
      <c r="JDE129" s="52"/>
      <c r="JDF129" s="52"/>
      <c r="JDG129" s="52"/>
      <c r="JDH129" s="59"/>
      <c r="JDI129" s="59"/>
      <c r="JDJ129" s="59"/>
      <c r="JDK129" s="59"/>
      <c r="JDL129" s="60"/>
      <c r="JDM129" s="278"/>
      <c r="JDN129" s="243"/>
      <c r="JDO129" s="244"/>
      <c r="JDP129" s="244"/>
      <c r="JDQ129" s="244"/>
      <c r="JDR129" s="244"/>
      <c r="JDS129" s="244"/>
      <c r="JDT129" s="201"/>
      <c r="JDU129" s="210"/>
      <c r="JDV129" s="15"/>
      <c r="JDW129" s="15"/>
      <c r="JDX129" s="15"/>
      <c r="JDY129" s="15"/>
      <c r="JDZ129" s="15"/>
      <c r="JEA129" s="15"/>
      <c r="JEB129" s="15"/>
      <c r="JEC129" s="15"/>
      <c r="JED129" s="15"/>
      <c r="JEE129" s="15"/>
      <c r="JEF129" s="19"/>
      <c r="JEG129" s="15"/>
      <c r="JEH129" s="15"/>
      <c r="JEI129" s="15"/>
      <c r="JEJ129" s="15"/>
      <c r="JEK129" s="15"/>
      <c r="JEL129" s="15"/>
      <c r="JEM129" s="19"/>
      <c r="JEN129" s="59"/>
      <c r="JEO129" s="59"/>
      <c r="JEP129" s="52"/>
      <c r="JEQ129" s="52"/>
      <c r="JER129" s="52"/>
      <c r="JES129" s="52"/>
      <c r="JET129" s="52"/>
      <c r="JEU129" s="59"/>
      <c r="JEV129" s="59"/>
      <c r="JEW129" s="59"/>
      <c r="JEX129" s="59"/>
      <c r="JEY129" s="60"/>
      <c r="JEZ129" s="278"/>
      <c r="JFA129" s="243"/>
      <c r="JFB129" s="244"/>
      <c r="JFC129" s="244"/>
      <c r="JFD129" s="244"/>
      <c r="JFE129" s="244"/>
      <c r="JFF129" s="244"/>
      <c r="JFG129" s="201"/>
      <c r="JFH129" s="210"/>
      <c r="JFI129" s="15"/>
      <c r="JFJ129" s="15"/>
      <c r="JFK129" s="15"/>
      <c r="JFL129" s="15"/>
      <c r="JFM129" s="15"/>
      <c r="JFN129" s="15"/>
      <c r="JFO129" s="15"/>
      <c r="JFP129" s="15"/>
      <c r="JFQ129" s="15"/>
      <c r="JFR129" s="15"/>
      <c r="JFS129" s="19"/>
      <c r="JFT129" s="15"/>
      <c r="JFU129" s="15"/>
      <c r="JFV129" s="15"/>
      <c r="JFW129" s="15"/>
      <c r="JFX129" s="15"/>
      <c r="JFY129" s="15"/>
      <c r="JFZ129" s="19"/>
      <c r="JGA129" s="59"/>
      <c r="JGB129" s="59"/>
      <c r="JGC129" s="52"/>
      <c r="JGD129" s="52"/>
      <c r="JGE129" s="52"/>
      <c r="JGF129" s="52"/>
      <c r="JGG129" s="52"/>
      <c r="JGH129" s="59"/>
      <c r="JGI129" s="59"/>
      <c r="JGJ129" s="59"/>
      <c r="JGK129" s="59"/>
      <c r="JGL129" s="60"/>
      <c r="JGM129" s="278"/>
      <c r="JGN129" s="243"/>
      <c r="JGO129" s="244"/>
      <c r="JGP129" s="244"/>
      <c r="JGQ129" s="244"/>
      <c r="JGR129" s="244"/>
      <c r="JGS129" s="244"/>
      <c r="JGT129" s="201"/>
      <c r="JGU129" s="210"/>
      <c r="JGV129" s="15"/>
      <c r="JGW129" s="15"/>
      <c r="JGX129" s="15"/>
      <c r="JGY129" s="15"/>
      <c r="JGZ129" s="15"/>
      <c r="JHA129" s="15"/>
      <c r="JHB129" s="15"/>
      <c r="JHC129" s="15"/>
      <c r="JHD129" s="15"/>
      <c r="JHE129" s="15"/>
      <c r="JHF129" s="19"/>
      <c r="JHG129" s="15"/>
      <c r="JHH129" s="15"/>
      <c r="JHI129" s="15"/>
      <c r="JHJ129" s="15"/>
      <c r="JHK129" s="15"/>
      <c r="JHL129" s="15"/>
      <c r="JHM129" s="19"/>
      <c r="JHN129" s="59"/>
      <c r="JHO129" s="59"/>
      <c r="JHP129" s="52"/>
      <c r="JHQ129" s="52"/>
      <c r="JHR129" s="52"/>
      <c r="JHS129" s="52"/>
      <c r="JHT129" s="52"/>
      <c r="JHU129" s="59"/>
      <c r="JHV129" s="59"/>
      <c r="JHW129" s="59"/>
      <c r="JHX129" s="59"/>
      <c r="JHY129" s="60"/>
      <c r="JHZ129" s="278"/>
      <c r="JIA129" s="243"/>
      <c r="JIB129" s="244"/>
      <c r="JIC129" s="244"/>
      <c r="JID129" s="244"/>
      <c r="JIE129" s="244"/>
      <c r="JIF129" s="244"/>
      <c r="JIG129" s="201"/>
      <c r="JIH129" s="210"/>
      <c r="JII129" s="15"/>
      <c r="JIJ129" s="15"/>
      <c r="JIK129" s="15"/>
      <c r="JIL129" s="15"/>
      <c r="JIM129" s="15"/>
      <c r="JIN129" s="15"/>
      <c r="JIO129" s="15"/>
      <c r="JIP129" s="15"/>
      <c r="JIQ129" s="15"/>
      <c r="JIR129" s="15"/>
      <c r="JIS129" s="19"/>
      <c r="JIT129" s="15"/>
      <c r="JIU129" s="15"/>
      <c r="JIV129" s="15"/>
      <c r="JIW129" s="15"/>
      <c r="JIX129" s="15"/>
      <c r="JIY129" s="15"/>
      <c r="JIZ129" s="19"/>
      <c r="JJA129" s="59"/>
      <c r="JJB129" s="59"/>
      <c r="JJC129" s="52"/>
      <c r="JJD129" s="52"/>
      <c r="JJE129" s="52"/>
      <c r="JJF129" s="52"/>
      <c r="JJG129" s="52"/>
      <c r="JJH129" s="59"/>
      <c r="JJI129" s="59"/>
      <c r="JJJ129" s="59"/>
      <c r="JJK129" s="59"/>
      <c r="JJL129" s="60"/>
      <c r="JJM129" s="278"/>
      <c r="JJN129" s="243"/>
      <c r="JJO129" s="244"/>
      <c r="JJP129" s="244"/>
      <c r="JJQ129" s="244"/>
      <c r="JJR129" s="244"/>
      <c r="JJS129" s="244"/>
      <c r="JJT129" s="201"/>
      <c r="JJU129" s="210"/>
      <c r="JJV129" s="15"/>
      <c r="JJW129" s="15"/>
      <c r="JJX129" s="15"/>
      <c r="JJY129" s="15"/>
      <c r="JJZ129" s="15"/>
      <c r="JKA129" s="15"/>
      <c r="JKB129" s="15"/>
      <c r="JKC129" s="15"/>
      <c r="JKD129" s="15"/>
      <c r="JKE129" s="15"/>
      <c r="JKF129" s="19"/>
      <c r="JKG129" s="15"/>
      <c r="JKH129" s="15"/>
      <c r="JKI129" s="15"/>
      <c r="JKJ129" s="15"/>
      <c r="JKK129" s="15"/>
      <c r="JKL129" s="15"/>
      <c r="JKM129" s="19"/>
      <c r="JKN129" s="59"/>
      <c r="JKO129" s="59"/>
      <c r="JKP129" s="52"/>
      <c r="JKQ129" s="52"/>
      <c r="JKR129" s="52"/>
      <c r="JKS129" s="52"/>
      <c r="JKT129" s="52"/>
      <c r="JKU129" s="59"/>
      <c r="JKV129" s="59"/>
      <c r="JKW129" s="59"/>
      <c r="JKX129" s="59"/>
      <c r="JKY129" s="60"/>
      <c r="JKZ129" s="278"/>
      <c r="JLA129" s="243"/>
      <c r="JLB129" s="244"/>
      <c r="JLC129" s="244"/>
      <c r="JLD129" s="244"/>
      <c r="JLE129" s="244"/>
      <c r="JLF129" s="244"/>
      <c r="JLG129" s="201"/>
      <c r="JLH129" s="210"/>
      <c r="JLI129" s="15"/>
      <c r="JLJ129" s="15"/>
      <c r="JLK129" s="15"/>
      <c r="JLL129" s="15"/>
      <c r="JLM129" s="15"/>
      <c r="JLN129" s="15"/>
      <c r="JLO129" s="15"/>
      <c r="JLP129" s="15"/>
      <c r="JLQ129" s="15"/>
      <c r="JLR129" s="15"/>
      <c r="JLS129" s="19"/>
      <c r="JLT129" s="15"/>
      <c r="JLU129" s="15"/>
      <c r="JLV129" s="15"/>
      <c r="JLW129" s="15"/>
      <c r="JLX129" s="15"/>
      <c r="JLY129" s="15"/>
      <c r="JLZ129" s="19"/>
      <c r="JMA129" s="59"/>
      <c r="JMB129" s="59"/>
      <c r="JMC129" s="52"/>
      <c r="JMD129" s="52"/>
      <c r="JME129" s="52"/>
      <c r="JMF129" s="52"/>
      <c r="JMG129" s="52"/>
      <c r="JMH129" s="59"/>
      <c r="JMI129" s="59"/>
      <c r="JMJ129" s="59"/>
      <c r="JMK129" s="59"/>
      <c r="JML129" s="60"/>
      <c r="JMM129" s="278"/>
      <c r="JMN129" s="243"/>
      <c r="JMO129" s="244"/>
      <c r="JMP129" s="244"/>
      <c r="JMQ129" s="244"/>
      <c r="JMR129" s="244"/>
      <c r="JMS129" s="244"/>
      <c r="JMT129" s="201"/>
      <c r="JMU129" s="210"/>
      <c r="JMV129" s="15"/>
      <c r="JMW129" s="15"/>
      <c r="JMX129" s="15"/>
      <c r="JMY129" s="15"/>
      <c r="JMZ129" s="15"/>
      <c r="JNA129" s="15"/>
      <c r="JNB129" s="15"/>
      <c r="JNC129" s="15"/>
      <c r="JND129" s="15"/>
      <c r="JNE129" s="15"/>
      <c r="JNF129" s="19"/>
      <c r="JNG129" s="15"/>
      <c r="JNH129" s="15"/>
      <c r="JNI129" s="15"/>
      <c r="JNJ129" s="15"/>
      <c r="JNK129" s="15"/>
      <c r="JNL129" s="15"/>
      <c r="JNM129" s="19"/>
      <c r="JNN129" s="59"/>
      <c r="JNO129" s="59"/>
      <c r="JNP129" s="52"/>
      <c r="JNQ129" s="52"/>
      <c r="JNR129" s="52"/>
      <c r="JNS129" s="52"/>
      <c r="JNT129" s="52"/>
      <c r="JNU129" s="59"/>
      <c r="JNV129" s="59"/>
      <c r="JNW129" s="59"/>
      <c r="JNX129" s="59"/>
      <c r="JNY129" s="60"/>
      <c r="JNZ129" s="278"/>
      <c r="JOA129" s="243"/>
      <c r="JOB129" s="244"/>
      <c r="JOC129" s="244"/>
      <c r="JOD129" s="244"/>
      <c r="JOE129" s="244"/>
      <c r="JOF129" s="244"/>
      <c r="JOG129" s="201"/>
      <c r="JOH129" s="210"/>
      <c r="JOI129" s="15"/>
      <c r="JOJ129" s="15"/>
      <c r="JOK129" s="15"/>
      <c r="JOL129" s="15"/>
      <c r="JOM129" s="15"/>
      <c r="JON129" s="15"/>
      <c r="JOO129" s="15"/>
      <c r="JOP129" s="15"/>
      <c r="JOQ129" s="15"/>
      <c r="JOR129" s="15"/>
      <c r="JOS129" s="19"/>
      <c r="JOT129" s="15"/>
      <c r="JOU129" s="15"/>
      <c r="JOV129" s="15"/>
      <c r="JOW129" s="15"/>
      <c r="JOX129" s="15"/>
      <c r="JOY129" s="15"/>
      <c r="JOZ129" s="19"/>
      <c r="JPA129" s="59"/>
      <c r="JPB129" s="59"/>
      <c r="JPC129" s="52"/>
      <c r="JPD129" s="52"/>
      <c r="JPE129" s="52"/>
      <c r="JPF129" s="52"/>
      <c r="JPG129" s="52"/>
      <c r="JPH129" s="59"/>
      <c r="JPI129" s="59"/>
      <c r="JPJ129" s="59"/>
      <c r="JPK129" s="59"/>
      <c r="JPL129" s="60"/>
      <c r="JPM129" s="278"/>
      <c r="JPN129" s="243"/>
      <c r="JPO129" s="244"/>
      <c r="JPP129" s="244"/>
      <c r="JPQ129" s="244"/>
      <c r="JPR129" s="244"/>
      <c r="JPS129" s="244"/>
      <c r="JPT129" s="201"/>
      <c r="JPU129" s="210"/>
      <c r="JPV129" s="15"/>
      <c r="JPW129" s="15"/>
      <c r="JPX129" s="15"/>
      <c r="JPY129" s="15"/>
      <c r="JPZ129" s="15"/>
      <c r="JQA129" s="15"/>
      <c r="JQB129" s="15"/>
      <c r="JQC129" s="15"/>
      <c r="JQD129" s="15"/>
      <c r="JQE129" s="15"/>
      <c r="JQF129" s="19"/>
      <c r="JQG129" s="15"/>
      <c r="JQH129" s="15"/>
      <c r="JQI129" s="15"/>
      <c r="JQJ129" s="15"/>
      <c r="JQK129" s="15"/>
      <c r="JQL129" s="15"/>
      <c r="JQM129" s="19"/>
      <c r="JQN129" s="59"/>
      <c r="JQO129" s="59"/>
      <c r="JQP129" s="52"/>
      <c r="JQQ129" s="52"/>
      <c r="JQR129" s="52"/>
      <c r="JQS129" s="52"/>
      <c r="JQT129" s="52"/>
      <c r="JQU129" s="59"/>
      <c r="JQV129" s="59"/>
      <c r="JQW129" s="59"/>
      <c r="JQX129" s="59"/>
      <c r="JQY129" s="60"/>
      <c r="JQZ129" s="278"/>
      <c r="JRA129" s="243"/>
      <c r="JRB129" s="244"/>
      <c r="JRC129" s="244"/>
      <c r="JRD129" s="244"/>
      <c r="JRE129" s="244"/>
      <c r="JRF129" s="244"/>
      <c r="JRG129" s="201"/>
      <c r="JRH129" s="210"/>
      <c r="JRI129" s="15"/>
      <c r="JRJ129" s="15"/>
      <c r="JRK129" s="15"/>
      <c r="JRL129" s="15"/>
      <c r="JRM129" s="15"/>
      <c r="JRN129" s="15"/>
      <c r="JRO129" s="15"/>
      <c r="JRP129" s="15"/>
      <c r="JRQ129" s="15"/>
      <c r="JRR129" s="15"/>
      <c r="JRS129" s="19"/>
      <c r="JRT129" s="15"/>
      <c r="JRU129" s="15"/>
      <c r="JRV129" s="15"/>
      <c r="JRW129" s="15"/>
      <c r="JRX129" s="15"/>
      <c r="JRY129" s="15"/>
      <c r="JRZ129" s="19"/>
      <c r="JSA129" s="59"/>
      <c r="JSB129" s="59"/>
      <c r="JSC129" s="52"/>
      <c r="JSD129" s="52"/>
      <c r="JSE129" s="52"/>
      <c r="JSF129" s="52"/>
      <c r="JSG129" s="52"/>
      <c r="JSH129" s="59"/>
      <c r="JSI129" s="59"/>
      <c r="JSJ129" s="59"/>
      <c r="JSK129" s="59"/>
      <c r="JSL129" s="60"/>
      <c r="JSM129" s="278"/>
      <c r="JSN129" s="243"/>
      <c r="JSO129" s="244"/>
      <c r="JSP129" s="244"/>
      <c r="JSQ129" s="244"/>
      <c r="JSR129" s="244"/>
      <c r="JSS129" s="244"/>
      <c r="JST129" s="201"/>
      <c r="JSU129" s="210"/>
      <c r="JSV129" s="15"/>
      <c r="JSW129" s="15"/>
      <c r="JSX129" s="15"/>
      <c r="JSY129" s="15"/>
      <c r="JSZ129" s="15"/>
      <c r="JTA129" s="15"/>
      <c r="JTB129" s="15"/>
      <c r="JTC129" s="15"/>
      <c r="JTD129" s="15"/>
      <c r="JTE129" s="15"/>
      <c r="JTF129" s="19"/>
      <c r="JTG129" s="15"/>
      <c r="JTH129" s="15"/>
      <c r="JTI129" s="15"/>
      <c r="JTJ129" s="15"/>
      <c r="JTK129" s="15"/>
      <c r="JTL129" s="15"/>
      <c r="JTM129" s="19"/>
      <c r="JTN129" s="59"/>
      <c r="JTO129" s="59"/>
      <c r="JTP129" s="52"/>
      <c r="JTQ129" s="52"/>
      <c r="JTR129" s="52"/>
      <c r="JTS129" s="52"/>
      <c r="JTT129" s="52"/>
      <c r="JTU129" s="59"/>
      <c r="JTV129" s="59"/>
      <c r="JTW129" s="59"/>
      <c r="JTX129" s="59"/>
      <c r="JTY129" s="60"/>
      <c r="JTZ129" s="278"/>
      <c r="JUA129" s="243"/>
      <c r="JUB129" s="244"/>
      <c r="JUC129" s="244"/>
      <c r="JUD129" s="244"/>
      <c r="JUE129" s="244"/>
      <c r="JUF129" s="244"/>
      <c r="JUG129" s="201"/>
      <c r="JUH129" s="210"/>
      <c r="JUI129" s="15"/>
      <c r="JUJ129" s="15"/>
      <c r="JUK129" s="15"/>
      <c r="JUL129" s="15"/>
      <c r="JUM129" s="15"/>
      <c r="JUN129" s="15"/>
      <c r="JUO129" s="15"/>
      <c r="JUP129" s="15"/>
      <c r="JUQ129" s="15"/>
      <c r="JUR129" s="15"/>
      <c r="JUS129" s="19"/>
      <c r="JUT129" s="15"/>
      <c r="JUU129" s="15"/>
      <c r="JUV129" s="15"/>
      <c r="JUW129" s="15"/>
      <c r="JUX129" s="15"/>
      <c r="JUY129" s="15"/>
      <c r="JUZ129" s="19"/>
      <c r="JVA129" s="59"/>
      <c r="JVB129" s="59"/>
      <c r="JVC129" s="52"/>
      <c r="JVD129" s="52"/>
      <c r="JVE129" s="52"/>
      <c r="JVF129" s="52"/>
      <c r="JVG129" s="52"/>
      <c r="JVH129" s="59"/>
      <c r="JVI129" s="59"/>
      <c r="JVJ129" s="59"/>
      <c r="JVK129" s="59"/>
      <c r="JVL129" s="60"/>
      <c r="JVM129" s="278"/>
      <c r="JVN129" s="243"/>
      <c r="JVO129" s="244"/>
      <c r="JVP129" s="244"/>
      <c r="JVQ129" s="244"/>
      <c r="JVR129" s="244"/>
      <c r="JVS129" s="244"/>
      <c r="JVT129" s="201"/>
      <c r="JVU129" s="210"/>
      <c r="JVV129" s="15"/>
      <c r="JVW129" s="15"/>
      <c r="JVX129" s="15"/>
      <c r="JVY129" s="15"/>
      <c r="JVZ129" s="15"/>
      <c r="JWA129" s="15"/>
      <c r="JWB129" s="15"/>
      <c r="JWC129" s="15"/>
      <c r="JWD129" s="15"/>
      <c r="JWE129" s="15"/>
      <c r="JWF129" s="19"/>
      <c r="JWG129" s="15"/>
      <c r="JWH129" s="15"/>
      <c r="JWI129" s="15"/>
      <c r="JWJ129" s="15"/>
      <c r="JWK129" s="15"/>
      <c r="JWL129" s="15"/>
      <c r="JWM129" s="19"/>
      <c r="JWN129" s="59"/>
      <c r="JWO129" s="59"/>
      <c r="JWP129" s="52"/>
      <c r="JWQ129" s="52"/>
      <c r="JWR129" s="52"/>
      <c r="JWS129" s="52"/>
      <c r="JWT129" s="52"/>
      <c r="JWU129" s="59"/>
      <c r="JWV129" s="59"/>
      <c r="JWW129" s="59"/>
      <c r="JWX129" s="59"/>
      <c r="JWY129" s="60"/>
      <c r="JWZ129" s="278"/>
      <c r="JXA129" s="243"/>
      <c r="JXB129" s="244"/>
      <c r="JXC129" s="244"/>
      <c r="JXD129" s="244"/>
      <c r="JXE129" s="244"/>
      <c r="JXF129" s="244"/>
      <c r="JXG129" s="201"/>
      <c r="JXH129" s="210"/>
      <c r="JXI129" s="15"/>
      <c r="JXJ129" s="15"/>
      <c r="JXK129" s="15"/>
      <c r="JXL129" s="15"/>
      <c r="JXM129" s="15"/>
      <c r="JXN129" s="15"/>
      <c r="JXO129" s="15"/>
      <c r="JXP129" s="15"/>
      <c r="JXQ129" s="15"/>
      <c r="JXR129" s="15"/>
      <c r="JXS129" s="19"/>
      <c r="JXT129" s="15"/>
      <c r="JXU129" s="15"/>
      <c r="JXV129" s="15"/>
      <c r="JXW129" s="15"/>
      <c r="JXX129" s="15"/>
      <c r="JXY129" s="15"/>
      <c r="JXZ129" s="19"/>
      <c r="JYA129" s="59"/>
      <c r="JYB129" s="59"/>
      <c r="JYC129" s="52"/>
      <c r="JYD129" s="52"/>
      <c r="JYE129" s="52"/>
      <c r="JYF129" s="52"/>
      <c r="JYG129" s="52"/>
      <c r="JYH129" s="59"/>
      <c r="JYI129" s="59"/>
      <c r="JYJ129" s="59"/>
      <c r="JYK129" s="59"/>
      <c r="JYL129" s="60"/>
      <c r="JYM129" s="278"/>
      <c r="JYN129" s="243"/>
      <c r="JYO129" s="244"/>
      <c r="JYP129" s="244"/>
      <c r="JYQ129" s="244"/>
      <c r="JYR129" s="244"/>
      <c r="JYS129" s="244"/>
      <c r="JYT129" s="201"/>
      <c r="JYU129" s="210"/>
      <c r="JYV129" s="15"/>
      <c r="JYW129" s="15"/>
      <c r="JYX129" s="15"/>
      <c r="JYY129" s="15"/>
      <c r="JYZ129" s="15"/>
      <c r="JZA129" s="15"/>
      <c r="JZB129" s="15"/>
      <c r="JZC129" s="15"/>
      <c r="JZD129" s="15"/>
      <c r="JZE129" s="15"/>
      <c r="JZF129" s="19"/>
      <c r="JZG129" s="15"/>
      <c r="JZH129" s="15"/>
      <c r="JZI129" s="15"/>
      <c r="JZJ129" s="15"/>
      <c r="JZK129" s="15"/>
      <c r="JZL129" s="15"/>
      <c r="JZM129" s="19"/>
      <c r="JZN129" s="59"/>
      <c r="JZO129" s="59"/>
      <c r="JZP129" s="52"/>
      <c r="JZQ129" s="52"/>
      <c r="JZR129" s="52"/>
      <c r="JZS129" s="52"/>
      <c r="JZT129" s="52"/>
      <c r="JZU129" s="59"/>
      <c r="JZV129" s="59"/>
      <c r="JZW129" s="59"/>
      <c r="JZX129" s="59"/>
      <c r="JZY129" s="60"/>
      <c r="JZZ129" s="278"/>
      <c r="KAA129" s="243"/>
      <c r="KAB129" s="244"/>
      <c r="KAC129" s="244"/>
      <c r="KAD129" s="244"/>
      <c r="KAE129" s="244"/>
      <c r="KAF129" s="244"/>
      <c r="KAG129" s="201"/>
      <c r="KAH129" s="210"/>
      <c r="KAI129" s="15"/>
      <c r="KAJ129" s="15"/>
      <c r="KAK129" s="15"/>
      <c r="KAL129" s="15"/>
      <c r="KAM129" s="15"/>
      <c r="KAN129" s="15"/>
      <c r="KAO129" s="15"/>
      <c r="KAP129" s="15"/>
      <c r="KAQ129" s="15"/>
      <c r="KAR129" s="15"/>
      <c r="KAS129" s="19"/>
      <c r="KAT129" s="15"/>
      <c r="KAU129" s="15"/>
      <c r="KAV129" s="15"/>
      <c r="KAW129" s="15"/>
      <c r="KAX129" s="15"/>
      <c r="KAY129" s="15"/>
      <c r="KAZ129" s="19"/>
      <c r="KBA129" s="59"/>
      <c r="KBB129" s="59"/>
      <c r="KBC129" s="52"/>
      <c r="KBD129" s="52"/>
      <c r="KBE129" s="52"/>
      <c r="KBF129" s="52"/>
      <c r="KBG129" s="52"/>
      <c r="KBH129" s="59"/>
      <c r="KBI129" s="59"/>
      <c r="KBJ129" s="59"/>
      <c r="KBK129" s="59"/>
      <c r="KBL129" s="60"/>
      <c r="KBM129" s="278"/>
      <c r="KBN129" s="243"/>
      <c r="KBO129" s="244"/>
      <c r="KBP129" s="244"/>
      <c r="KBQ129" s="244"/>
      <c r="KBR129" s="244"/>
      <c r="KBS129" s="244"/>
      <c r="KBT129" s="201"/>
      <c r="KBU129" s="210"/>
      <c r="KBV129" s="15"/>
      <c r="KBW129" s="15"/>
      <c r="KBX129" s="15"/>
      <c r="KBY129" s="15"/>
      <c r="KBZ129" s="15"/>
      <c r="KCA129" s="15"/>
      <c r="KCB129" s="15"/>
      <c r="KCC129" s="15"/>
      <c r="KCD129" s="15"/>
      <c r="KCE129" s="15"/>
      <c r="KCF129" s="19"/>
      <c r="KCG129" s="15"/>
      <c r="KCH129" s="15"/>
      <c r="KCI129" s="15"/>
      <c r="KCJ129" s="15"/>
      <c r="KCK129" s="15"/>
      <c r="KCL129" s="15"/>
      <c r="KCM129" s="19"/>
      <c r="KCN129" s="59"/>
      <c r="KCO129" s="59"/>
      <c r="KCP129" s="52"/>
      <c r="KCQ129" s="52"/>
      <c r="KCR129" s="52"/>
      <c r="KCS129" s="52"/>
      <c r="KCT129" s="52"/>
      <c r="KCU129" s="59"/>
      <c r="KCV129" s="59"/>
      <c r="KCW129" s="59"/>
      <c r="KCX129" s="59"/>
      <c r="KCY129" s="60"/>
      <c r="KCZ129" s="278"/>
      <c r="KDA129" s="243"/>
      <c r="KDB129" s="244"/>
      <c r="KDC129" s="244"/>
      <c r="KDD129" s="244"/>
      <c r="KDE129" s="244"/>
      <c r="KDF129" s="244"/>
      <c r="KDG129" s="201"/>
      <c r="KDH129" s="210"/>
      <c r="KDI129" s="15"/>
      <c r="KDJ129" s="15"/>
      <c r="KDK129" s="15"/>
      <c r="KDL129" s="15"/>
      <c r="KDM129" s="15"/>
      <c r="KDN129" s="15"/>
      <c r="KDO129" s="15"/>
      <c r="KDP129" s="15"/>
      <c r="KDQ129" s="15"/>
      <c r="KDR129" s="15"/>
      <c r="KDS129" s="19"/>
      <c r="KDT129" s="15"/>
      <c r="KDU129" s="15"/>
      <c r="KDV129" s="15"/>
      <c r="KDW129" s="15"/>
      <c r="KDX129" s="15"/>
      <c r="KDY129" s="15"/>
      <c r="KDZ129" s="19"/>
      <c r="KEA129" s="59"/>
      <c r="KEB129" s="59"/>
      <c r="KEC129" s="52"/>
      <c r="KED129" s="52"/>
      <c r="KEE129" s="52"/>
      <c r="KEF129" s="52"/>
      <c r="KEG129" s="52"/>
      <c r="KEH129" s="59"/>
      <c r="KEI129" s="59"/>
      <c r="KEJ129" s="59"/>
      <c r="KEK129" s="59"/>
      <c r="KEL129" s="60"/>
      <c r="KEM129" s="278"/>
      <c r="KEN129" s="243"/>
      <c r="KEO129" s="244"/>
      <c r="KEP129" s="244"/>
      <c r="KEQ129" s="244"/>
      <c r="KER129" s="244"/>
      <c r="KES129" s="244"/>
      <c r="KET129" s="201"/>
      <c r="KEU129" s="210"/>
      <c r="KEV129" s="15"/>
      <c r="KEW129" s="15"/>
      <c r="KEX129" s="15"/>
      <c r="KEY129" s="15"/>
      <c r="KEZ129" s="15"/>
      <c r="KFA129" s="15"/>
      <c r="KFB129" s="15"/>
      <c r="KFC129" s="15"/>
      <c r="KFD129" s="15"/>
      <c r="KFE129" s="15"/>
      <c r="KFF129" s="19"/>
      <c r="KFG129" s="15"/>
      <c r="KFH129" s="15"/>
      <c r="KFI129" s="15"/>
      <c r="KFJ129" s="15"/>
      <c r="KFK129" s="15"/>
      <c r="KFL129" s="15"/>
      <c r="KFM129" s="19"/>
      <c r="KFN129" s="59"/>
      <c r="KFO129" s="59"/>
      <c r="KFP129" s="52"/>
      <c r="KFQ129" s="52"/>
      <c r="KFR129" s="52"/>
      <c r="KFS129" s="52"/>
      <c r="KFT129" s="52"/>
      <c r="KFU129" s="59"/>
      <c r="KFV129" s="59"/>
      <c r="KFW129" s="59"/>
      <c r="KFX129" s="59"/>
      <c r="KFY129" s="60"/>
      <c r="KFZ129" s="278"/>
      <c r="KGA129" s="243"/>
      <c r="KGB129" s="244"/>
      <c r="KGC129" s="244"/>
      <c r="KGD129" s="244"/>
      <c r="KGE129" s="244"/>
      <c r="KGF129" s="244"/>
      <c r="KGG129" s="201"/>
      <c r="KGH129" s="210"/>
      <c r="KGI129" s="15"/>
      <c r="KGJ129" s="15"/>
      <c r="KGK129" s="15"/>
      <c r="KGL129" s="15"/>
      <c r="KGM129" s="15"/>
      <c r="KGN129" s="15"/>
      <c r="KGO129" s="15"/>
      <c r="KGP129" s="15"/>
      <c r="KGQ129" s="15"/>
      <c r="KGR129" s="15"/>
      <c r="KGS129" s="19"/>
      <c r="KGT129" s="15"/>
      <c r="KGU129" s="15"/>
      <c r="KGV129" s="15"/>
      <c r="KGW129" s="15"/>
      <c r="KGX129" s="15"/>
      <c r="KGY129" s="15"/>
      <c r="KGZ129" s="19"/>
      <c r="KHA129" s="59"/>
      <c r="KHB129" s="59"/>
      <c r="KHC129" s="52"/>
      <c r="KHD129" s="52"/>
      <c r="KHE129" s="52"/>
      <c r="KHF129" s="52"/>
      <c r="KHG129" s="52"/>
      <c r="KHH129" s="59"/>
      <c r="KHI129" s="59"/>
      <c r="KHJ129" s="59"/>
      <c r="KHK129" s="59"/>
      <c r="KHL129" s="60"/>
      <c r="KHM129" s="278"/>
      <c r="KHN129" s="243"/>
      <c r="KHO129" s="244"/>
      <c r="KHP129" s="244"/>
      <c r="KHQ129" s="244"/>
      <c r="KHR129" s="244"/>
      <c r="KHS129" s="244"/>
      <c r="KHT129" s="201"/>
      <c r="KHU129" s="210"/>
      <c r="KHV129" s="15"/>
      <c r="KHW129" s="15"/>
      <c r="KHX129" s="15"/>
      <c r="KHY129" s="15"/>
      <c r="KHZ129" s="15"/>
      <c r="KIA129" s="15"/>
      <c r="KIB129" s="15"/>
      <c r="KIC129" s="15"/>
      <c r="KID129" s="15"/>
      <c r="KIE129" s="15"/>
      <c r="KIF129" s="19"/>
      <c r="KIG129" s="15"/>
      <c r="KIH129" s="15"/>
      <c r="KII129" s="15"/>
      <c r="KIJ129" s="15"/>
      <c r="KIK129" s="15"/>
      <c r="KIL129" s="15"/>
      <c r="KIM129" s="19"/>
      <c r="KIN129" s="59"/>
      <c r="KIO129" s="59"/>
      <c r="KIP129" s="52"/>
      <c r="KIQ129" s="52"/>
      <c r="KIR129" s="52"/>
      <c r="KIS129" s="52"/>
      <c r="KIT129" s="52"/>
      <c r="KIU129" s="59"/>
      <c r="KIV129" s="59"/>
      <c r="KIW129" s="59"/>
      <c r="KIX129" s="59"/>
      <c r="KIY129" s="60"/>
      <c r="KIZ129" s="278"/>
      <c r="KJA129" s="243"/>
      <c r="KJB129" s="244"/>
      <c r="KJC129" s="244"/>
      <c r="KJD129" s="244"/>
      <c r="KJE129" s="244"/>
      <c r="KJF129" s="244"/>
      <c r="KJG129" s="201"/>
      <c r="KJH129" s="210"/>
      <c r="KJI129" s="15"/>
      <c r="KJJ129" s="15"/>
      <c r="KJK129" s="15"/>
      <c r="KJL129" s="15"/>
      <c r="KJM129" s="15"/>
      <c r="KJN129" s="15"/>
      <c r="KJO129" s="15"/>
      <c r="KJP129" s="15"/>
      <c r="KJQ129" s="15"/>
      <c r="KJR129" s="15"/>
      <c r="KJS129" s="19"/>
      <c r="KJT129" s="15"/>
      <c r="KJU129" s="15"/>
      <c r="KJV129" s="15"/>
      <c r="KJW129" s="15"/>
      <c r="KJX129" s="15"/>
      <c r="KJY129" s="15"/>
      <c r="KJZ129" s="19"/>
      <c r="KKA129" s="59"/>
      <c r="KKB129" s="59"/>
      <c r="KKC129" s="52"/>
      <c r="KKD129" s="52"/>
      <c r="KKE129" s="52"/>
      <c r="KKF129" s="52"/>
      <c r="KKG129" s="52"/>
      <c r="KKH129" s="59"/>
      <c r="KKI129" s="59"/>
      <c r="KKJ129" s="59"/>
      <c r="KKK129" s="59"/>
      <c r="KKL129" s="60"/>
      <c r="KKM129" s="278"/>
      <c r="KKN129" s="243"/>
      <c r="KKO129" s="244"/>
      <c r="KKP129" s="244"/>
      <c r="KKQ129" s="244"/>
      <c r="KKR129" s="244"/>
      <c r="KKS129" s="244"/>
      <c r="KKT129" s="201"/>
      <c r="KKU129" s="210"/>
      <c r="KKV129" s="15"/>
      <c r="KKW129" s="15"/>
      <c r="KKX129" s="15"/>
      <c r="KKY129" s="15"/>
      <c r="KKZ129" s="15"/>
      <c r="KLA129" s="15"/>
      <c r="KLB129" s="15"/>
      <c r="KLC129" s="15"/>
      <c r="KLD129" s="15"/>
      <c r="KLE129" s="15"/>
      <c r="KLF129" s="19"/>
      <c r="KLG129" s="15"/>
      <c r="KLH129" s="15"/>
      <c r="KLI129" s="15"/>
      <c r="KLJ129" s="15"/>
      <c r="KLK129" s="15"/>
      <c r="KLL129" s="15"/>
      <c r="KLM129" s="19"/>
      <c r="KLN129" s="59"/>
      <c r="KLO129" s="59"/>
      <c r="KLP129" s="52"/>
      <c r="KLQ129" s="52"/>
      <c r="KLR129" s="52"/>
      <c r="KLS129" s="52"/>
      <c r="KLT129" s="52"/>
      <c r="KLU129" s="59"/>
      <c r="KLV129" s="59"/>
      <c r="KLW129" s="59"/>
      <c r="KLX129" s="59"/>
      <c r="KLY129" s="60"/>
      <c r="KLZ129" s="278"/>
      <c r="KMA129" s="243"/>
      <c r="KMB129" s="244"/>
      <c r="KMC129" s="244"/>
      <c r="KMD129" s="244"/>
      <c r="KME129" s="244"/>
      <c r="KMF129" s="244"/>
      <c r="KMG129" s="201"/>
      <c r="KMH129" s="210"/>
      <c r="KMI129" s="15"/>
      <c r="KMJ129" s="15"/>
      <c r="KMK129" s="15"/>
      <c r="KML129" s="15"/>
      <c r="KMM129" s="15"/>
      <c r="KMN129" s="15"/>
      <c r="KMO129" s="15"/>
      <c r="KMP129" s="15"/>
      <c r="KMQ129" s="15"/>
      <c r="KMR129" s="15"/>
      <c r="KMS129" s="19"/>
      <c r="KMT129" s="15"/>
      <c r="KMU129" s="15"/>
      <c r="KMV129" s="15"/>
      <c r="KMW129" s="15"/>
      <c r="KMX129" s="15"/>
      <c r="KMY129" s="15"/>
      <c r="KMZ129" s="19"/>
      <c r="KNA129" s="59"/>
      <c r="KNB129" s="59"/>
      <c r="KNC129" s="52"/>
      <c r="KND129" s="52"/>
      <c r="KNE129" s="52"/>
      <c r="KNF129" s="52"/>
      <c r="KNG129" s="52"/>
      <c r="KNH129" s="59"/>
      <c r="KNI129" s="59"/>
      <c r="KNJ129" s="59"/>
      <c r="KNK129" s="59"/>
      <c r="KNL129" s="60"/>
      <c r="KNM129" s="278"/>
      <c r="KNN129" s="243"/>
      <c r="KNO129" s="244"/>
      <c r="KNP129" s="244"/>
      <c r="KNQ129" s="244"/>
      <c r="KNR129" s="244"/>
      <c r="KNS129" s="244"/>
      <c r="KNT129" s="201"/>
      <c r="KNU129" s="210"/>
      <c r="KNV129" s="15"/>
      <c r="KNW129" s="15"/>
      <c r="KNX129" s="15"/>
      <c r="KNY129" s="15"/>
      <c r="KNZ129" s="15"/>
      <c r="KOA129" s="15"/>
      <c r="KOB129" s="15"/>
      <c r="KOC129" s="15"/>
      <c r="KOD129" s="15"/>
      <c r="KOE129" s="15"/>
      <c r="KOF129" s="19"/>
      <c r="KOG129" s="15"/>
      <c r="KOH129" s="15"/>
      <c r="KOI129" s="15"/>
      <c r="KOJ129" s="15"/>
      <c r="KOK129" s="15"/>
      <c r="KOL129" s="15"/>
      <c r="KOM129" s="19"/>
      <c r="KON129" s="59"/>
      <c r="KOO129" s="59"/>
      <c r="KOP129" s="52"/>
      <c r="KOQ129" s="52"/>
      <c r="KOR129" s="52"/>
      <c r="KOS129" s="52"/>
      <c r="KOT129" s="52"/>
      <c r="KOU129" s="59"/>
      <c r="KOV129" s="59"/>
      <c r="KOW129" s="59"/>
      <c r="KOX129" s="59"/>
      <c r="KOY129" s="60"/>
      <c r="KOZ129" s="278"/>
      <c r="KPA129" s="243"/>
      <c r="KPB129" s="244"/>
      <c r="KPC129" s="244"/>
      <c r="KPD129" s="244"/>
      <c r="KPE129" s="244"/>
      <c r="KPF129" s="244"/>
      <c r="KPG129" s="201"/>
      <c r="KPH129" s="210"/>
      <c r="KPI129" s="15"/>
      <c r="KPJ129" s="15"/>
      <c r="KPK129" s="15"/>
      <c r="KPL129" s="15"/>
      <c r="KPM129" s="15"/>
      <c r="KPN129" s="15"/>
      <c r="KPO129" s="15"/>
      <c r="KPP129" s="15"/>
      <c r="KPQ129" s="15"/>
      <c r="KPR129" s="15"/>
      <c r="KPS129" s="19"/>
      <c r="KPT129" s="15"/>
      <c r="KPU129" s="15"/>
      <c r="KPV129" s="15"/>
      <c r="KPW129" s="15"/>
      <c r="KPX129" s="15"/>
      <c r="KPY129" s="15"/>
      <c r="KPZ129" s="19"/>
      <c r="KQA129" s="59"/>
      <c r="KQB129" s="59"/>
      <c r="KQC129" s="52"/>
      <c r="KQD129" s="52"/>
      <c r="KQE129" s="52"/>
      <c r="KQF129" s="52"/>
      <c r="KQG129" s="52"/>
      <c r="KQH129" s="59"/>
      <c r="KQI129" s="59"/>
      <c r="KQJ129" s="59"/>
      <c r="KQK129" s="59"/>
      <c r="KQL129" s="60"/>
      <c r="KQM129" s="278"/>
      <c r="KQN129" s="243"/>
      <c r="KQO129" s="244"/>
      <c r="KQP129" s="244"/>
      <c r="KQQ129" s="244"/>
      <c r="KQR129" s="244"/>
      <c r="KQS129" s="244"/>
      <c r="KQT129" s="201"/>
      <c r="KQU129" s="210"/>
      <c r="KQV129" s="15"/>
      <c r="KQW129" s="15"/>
      <c r="KQX129" s="15"/>
      <c r="KQY129" s="15"/>
      <c r="KQZ129" s="15"/>
      <c r="KRA129" s="15"/>
      <c r="KRB129" s="15"/>
      <c r="KRC129" s="15"/>
      <c r="KRD129" s="15"/>
      <c r="KRE129" s="15"/>
      <c r="KRF129" s="19"/>
      <c r="KRG129" s="15"/>
      <c r="KRH129" s="15"/>
      <c r="KRI129" s="15"/>
      <c r="KRJ129" s="15"/>
      <c r="KRK129" s="15"/>
      <c r="KRL129" s="15"/>
      <c r="KRM129" s="19"/>
      <c r="KRN129" s="59"/>
      <c r="KRO129" s="59"/>
      <c r="KRP129" s="52"/>
      <c r="KRQ129" s="52"/>
      <c r="KRR129" s="52"/>
      <c r="KRS129" s="52"/>
      <c r="KRT129" s="52"/>
      <c r="KRU129" s="59"/>
      <c r="KRV129" s="59"/>
      <c r="KRW129" s="59"/>
      <c r="KRX129" s="59"/>
      <c r="KRY129" s="60"/>
      <c r="KRZ129" s="278"/>
      <c r="KSA129" s="243"/>
      <c r="KSB129" s="244"/>
      <c r="KSC129" s="244"/>
      <c r="KSD129" s="244"/>
      <c r="KSE129" s="244"/>
      <c r="KSF129" s="244"/>
      <c r="KSG129" s="201"/>
      <c r="KSH129" s="210"/>
      <c r="KSI129" s="15"/>
      <c r="KSJ129" s="15"/>
      <c r="KSK129" s="15"/>
      <c r="KSL129" s="15"/>
      <c r="KSM129" s="15"/>
      <c r="KSN129" s="15"/>
      <c r="KSO129" s="15"/>
      <c r="KSP129" s="15"/>
      <c r="KSQ129" s="15"/>
      <c r="KSR129" s="15"/>
      <c r="KSS129" s="19"/>
      <c r="KST129" s="15"/>
      <c r="KSU129" s="15"/>
      <c r="KSV129" s="15"/>
      <c r="KSW129" s="15"/>
      <c r="KSX129" s="15"/>
      <c r="KSY129" s="15"/>
      <c r="KSZ129" s="19"/>
      <c r="KTA129" s="59"/>
      <c r="KTB129" s="59"/>
      <c r="KTC129" s="52"/>
      <c r="KTD129" s="52"/>
      <c r="KTE129" s="52"/>
      <c r="KTF129" s="52"/>
      <c r="KTG129" s="52"/>
      <c r="KTH129" s="59"/>
      <c r="KTI129" s="59"/>
      <c r="KTJ129" s="59"/>
      <c r="KTK129" s="59"/>
      <c r="KTL129" s="60"/>
      <c r="KTM129" s="278"/>
      <c r="KTN129" s="243"/>
      <c r="KTO129" s="244"/>
      <c r="KTP129" s="244"/>
      <c r="KTQ129" s="244"/>
      <c r="KTR129" s="244"/>
      <c r="KTS129" s="244"/>
      <c r="KTT129" s="201"/>
      <c r="KTU129" s="210"/>
      <c r="KTV129" s="15"/>
      <c r="KTW129" s="15"/>
      <c r="KTX129" s="15"/>
      <c r="KTY129" s="15"/>
      <c r="KTZ129" s="15"/>
      <c r="KUA129" s="15"/>
      <c r="KUB129" s="15"/>
      <c r="KUC129" s="15"/>
      <c r="KUD129" s="15"/>
      <c r="KUE129" s="15"/>
      <c r="KUF129" s="19"/>
      <c r="KUG129" s="15"/>
      <c r="KUH129" s="15"/>
      <c r="KUI129" s="15"/>
      <c r="KUJ129" s="15"/>
      <c r="KUK129" s="15"/>
      <c r="KUL129" s="15"/>
      <c r="KUM129" s="19"/>
      <c r="KUN129" s="59"/>
      <c r="KUO129" s="59"/>
      <c r="KUP129" s="52"/>
      <c r="KUQ129" s="52"/>
      <c r="KUR129" s="52"/>
      <c r="KUS129" s="52"/>
      <c r="KUT129" s="52"/>
      <c r="KUU129" s="59"/>
      <c r="KUV129" s="59"/>
      <c r="KUW129" s="59"/>
      <c r="KUX129" s="59"/>
      <c r="KUY129" s="60"/>
      <c r="KUZ129" s="278"/>
      <c r="KVA129" s="243"/>
      <c r="KVB129" s="244"/>
      <c r="KVC129" s="244"/>
      <c r="KVD129" s="244"/>
      <c r="KVE129" s="244"/>
      <c r="KVF129" s="244"/>
      <c r="KVG129" s="201"/>
      <c r="KVH129" s="210"/>
      <c r="KVI129" s="15"/>
      <c r="KVJ129" s="15"/>
      <c r="KVK129" s="15"/>
      <c r="KVL129" s="15"/>
      <c r="KVM129" s="15"/>
      <c r="KVN129" s="15"/>
      <c r="KVO129" s="15"/>
      <c r="KVP129" s="15"/>
      <c r="KVQ129" s="15"/>
      <c r="KVR129" s="15"/>
      <c r="KVS129" s="19"/>
      <c r="KVT129" s="15"/>
      <c r="KVU129" s="15"/>
      <c r="KVV129" s="15"/>
      <c r="KVW129" s="15"/>
      <c r="KVX129" s="15"/>
      <c r="KVY129" s="15"/>
      <c r="KVZ129" s="19"/>
      <c r="KWA129" s="59"/>
      <c r="KWB129" s="59"/>
      <c r="KWC129" s="52"/>
      <c r="KWD129" s="52"/>
      <c r="KWE129" s="52"/>
      <c r="KWF129" s="52"/>
      <c r="KWG129" s="52"/>
      <c r="KWH129" s="59"/>
      <c r="KWI129" s="59"/>
      <c r="KWJ129" s="59"/>
      <c r="KWK129" s="59"/>
      <c r="KWL129" s="60"/>
      <c r="KWM129" s="278"/>
      <c r="KWN129" s="243"/>
      <c r="KWO129" s="244"/>
      <c r="KWP129" s="244"/>
      <c r="KWQ129" s="244"/>
      <c r="KWR129" s="244"/>
      <c r="KWS129" s="244"/>
      <c r="KWT129" s="201"/>
      <c r="KWU129" s="210"/>
      <c r="KWV129" s="15"/>
      <c r="KWW129" s="15"/>
      <c r="KWX129" s="15"/>
      <c r="KWY129" s="15"/>
      <c r="KWZ129" s="15"/>
      <c r="KXA129" s="15"/>
      <c r="KXB129" s="15"/>
      <c r="KXC129" s="15"/>
      <c r="KXD129" s="15"/>
      <c r="KXE129" s="15"/>
      <c r="KXF129" s="19"/>
      <c r="KXG129" s="15"/>
      <c r="KXH129" s="15"/>
      <c r="KXI129" s="15"/>
      <c r="KXJ129" s="15"/>
      <c r="KXK129" s="15"/>
      <c r="KXL129" s="15"/>
      <c r="KXM129" s="19"/>
      <c r="KXN129" s="59"/>
      <c r="KXO129" s="59"/>
      <c r="KXP129" s="52"/>
      <c r="KXQ129" s="52"/>
      <c r="KXR129" s="52"/>
      <c r="KXS129" s="52"/>
      <c r="KXT129" s="52"/>
      <c r="KXU129" s="59"/>
      <c r="KXV129" s="59"/>
      <c r="KXW129" s="59"/>
      <c r="KXX129" s="59"/>
      <c r="KXY129" s="60"/>
      <c r="KXZ129" s="278"/>
      <c r="KYA129" s="243"/>
      <c r="KYB129" s="244"/>
      <c r="KYC129" s="244"/>
      <c r="KYD129" s="244"/>
      <c r="KYE129" s="244"/>
      <c r="KYF129" s="244"/>
      <c r="KYG129" s="201"/>
      <c r="KYH129" s="210"/>
      <c r="KYI129" s="15"/>
      <c r="KYJ129" s="15"/>
      <c r="KYK129" s="15"/>
      <c r="KYL129" s="15"/>
      <c r="KYM129" s="15"/>
      <c r="KYN129" s="15"/>
      <c r="KYO129" s="15"/>
      <c r="KYP129" s="15"/>
      <c r="KYQ129" s="15"/>
      <c r="KYR129" s="15"/>
      <c r="KYS129" s="19"/>
      <c r="KYT129" s="15"/>
      <c r="KYU129" s="15"/>
      <c r="KYV129" s="15"/>
      <c r="KYW129" s="15"/>
      <c r="KYX129" s="15"/>
      <c r="KYY129" s="15"/>
      <c r="KYZ129" s="19"/>
      <c r="KZA129" s="59"/>
      <c r="KZB129" s="59"/>
      <c r="KZC129" s="52"/>
      <c r="KZD129" s="52"/>
      <c r="KZE129" s="52"/>
      <c r="KZF129" s="52"/>
      <c r="KZG129" s="52"/>
      <c r="KZH129" s="59"/>
      <c r="KZI129" s="59"/>
      <c r="KZJ129" s="59"/>
      <c r="KZK129" s="59"/>
      <c r="KZL129" s="60"/>
      <c r="KZM129" s="278"/>
      <c r="KZN129" s="243"/>
      <c r="KZO129" s="244"/>
      <c r="KZP129" s="244"/>
      <c r="KZQ129" s="244"/>
      <c r="KZR129" s="244"/>
      <c r="KZS129" s="244"/>
      <c r="KZT129" s="201"/>
      <c r="KZU129" s="210"/>
      <c r="KZV129" s="15"/>
      <c r="KZW129" s="15"/>
      <c r="KZX129" s="15"/>
      <c r="KZY129" s="15"/>
      <c r="KZZ129" s="15"/>
      <c r="LAA129" s="15"/>
      <c r="LAB129" s="15"/>
      <c r="LAC129" s="15"/>
      <c r="LAD129" s="15"/>
      <c r="LAE129" s="15"/>
      <c r="LAF129" s="19"/>
      <c r="LAG129" s="15"/>
      <c r="LAH129" s="15"/>
      <c r="LAI129" s="15"/>
      <c r="LAJ129" s="15"/>
      <c r="LAK129" s="15"/>
      <c r="LAL129" s="15"/>
      <c r="LAM129" s="19"/>
      <c r="LAN129" s="59"/>
      <c r="LAO129" s="59"/>
      <c r="LAP129" s="52"/>
      <c r="LAQ129" s="52"/>
      <c r="LAR129" s="52"/>
      <c r="LAS129" s="52"/>
      <c r="LAT129" s="52"/>
      <c r="LAU129" s="59"/>
      <c r="LAV129" s="59"/>
      <c r="LAW129" s="59"/>
      <c r="LAX129" s="59"/>
      <c r="LAY129" s="60"/>
      <c r="LAZ129" s="278"/>
      <c r="LBA129" s="243"/>
      <c r="LBB129" s="244"/>
      <c r="LBC129" s="244"/>
      <c r="LBD129" s="244"/>
      <c r="LBE129" s="244"/>
      <c r="LBF129" s="244"/>
      <c r="LBG129" s="201"/>
      <c r="LBH129" s="210"/>
      <c r="LBI129" s="15"/>
      <c r="LBJ129" s="15"/>
      <c r="LBK129" s="15"/>
      <c r="LBL129" s="15"/>
      <c r="LBM129" s="15"/>
      <c r="LBN129" s="15"/>
      <c r="LBO129" s="15"/>
      <c r="LBP129" s="15"/>
      <c r="LBQ129" s="15"/>
      <c r="LBR129" s="15"/>
      <c r="LBS129" s="19"/>
      <c r="LBT129" s="15"/>
      <c r="LBU129" s="15"/>
      <c r="LBV129" s="15"/>
      <c r="LBW129" s="15"/>
      <c r="LBX129" s="15"/>
      <c r="LBY129" s="15"/>
      <c r="LBZ129" s="19"/>
      <c r="LCA129" s="59"/>
      <c r="LCB129" s="59"/>
      <c r="LCC129" s="52"/>
      <c r="LCD129" s="52"/>
      <c r="LCE129" s="52"/>
      <c r="LCF129" s="52"/>
      <c r="LCG129" s="52"/>
      <c r="LCH129" s="59"/>
      <c r="LCI129" s="59"/>
      <c r="LCJ129" s="59"/>
      <c r="LCK129" s="59"/>
      <c r="LCL129" s="60"/>
      <c r="LCM129" s="278"/>
      <c r="LCN129" s="243"/>
      <c r="LCO129" s="244"/>
      <c r="LCP129" s="244"/>
      <c r="LCQ129" s="244"/>
      <c r="LCR129" s="244"/>
      <c r="LCS129" s="244"/>
      <c r="LCT129" s="201"/>
      <c r="LCU129" s="210"/>
      <c r="LCV129" s="15"/>
      <c r="LCW129" s="15"/>
      <c r="LCX129" s="15"/>
      <c r="LCY129" s="15"/>
      <c r="LCZ129" s="15"/>
      <c r="LDA129" s="15"/>
      <c r="LDB129" s="15"/>
      <c r="LDC129" s="15"/>
      <c r="LDD129" s="15"/>
      <c r="LDE129" s="15"/>
      <c r="LDF129" s="19"/>
      <c r="LDG129" s="15"/>
      <c r="LDH129" s="15"/>
      <c r="LDI129" s="15"/>
      <c r="LDJ129" s="15"/>
      <c r="LDK129" s="15"/>
      <c r="LDL129" s="15"/>
      <c r="LDM129" s="19"/>
      <c r="LDN129" s="59"/>
      <c r="LDO129" s="59"/>
      <c r="LDP129" s="52"/>
      <c r="LDQ129" s="52"/>
      <c r="LDR129" s="52"/>
      <c r="LDS129" s="52"/>
      <c r="LDT129" s="52"/>
      <c r="LDU129" s="59"/>
      <c r="LDV129" s="59"/>
      <c r="LDW129" s="59"/>
      <c r="LDX129" s="59"/>
      <c r="LDY129" s="60"/>
      <c r="LDZ129" s="278"/>
      <c r="LEA129" s="243"/>
      <c r="LEB129" s="244"/>
      <c r="LEC129" s="244"/>
      <c r="LED129" s="244"/>
      <c r="LEE129" s="244"/>
      <c r="LEF129" s="244"/>
      <c r="LEG129" s="201"/>
      <c r="LEH129" s="210"/>
      <c r="LEI129" s="15"/>
      <c r="LEJ129" s="15"/>
      <c r="LEK129" s="15"/>
      <c r="LEL129" s="15"/>
      <c r="LEM129" s="15"/>
      <c r="LEN129" s="15"/>
      <c r="LEO129" s="15"/>
      <c r="LEP129" s="15"/>
      <c r="LEQ129" s="15"/>
      <c r="LER129" s="15"/>
      <c r="LES129" s="19"/>
      <c r="LET129" s="15"/>
      <c r="LEU129" s="15"/>
      <c r="LEV129" s="15"/>
      <c r="LEW129" s="15"/>
      <c r="LEX129" s="15"/>
      <c r="LEY129" s="15"/>
      <c r="LEZ129" s="19"/>
      <c r="LFA129" s="59"/>
      <c r="LFB129" s="59"/>
      <c r="LFC129" s="52"/>
      <c r="LFD129" s="52"/>
      <c r="LFE129" s="52"/>
      <c r="LFF129" s="52"/>
      <c r="LFG129" s="52"/>
      <c r="LFH129" s="59"/>
      <c r="LFI129" s="59"/>
      <c r="LFJ129" s="59"/>
      <c r="LFK129" s="59"/>
      <c r="LFL129" s="60"/>
      <c r="LFM129" s="278"/>
      <c r="LFN129" s="243"/>
      <c r="LFO129" s="244"/>
      <c r="LFP129" s="244"/>
      <c r="LFQ129" s="244"/>
      <c r="LFR129" s="244"/>
      <c r="LFS129" s="244"/>
      <c r="LFT129" s="201"/>
      <c r="LFU129" s="210"/>
      <c r="LFV129" s="15"/>
      <c r="LFW129" s="15"/>
      <c r="LFX129" s="15"/>
      <c r="LFY129" s="15"/>
      <c r="LFZ129" s="15"/>
      <c r="LGA129" s="15"/>
      <c r="LGB129" s="15"/>
      <c r="LGC129" s="15"/>
      <c r="LGD129" s="15"/>
      <c r="LGE129" s="15"/>
      <c r="LGF129" s="19"/>
      <c r="LGG129" s="15"/>
      <c r="LGH129" s="15"/>
      <c r="LGI129" s="15"/>
      <c r="LGJ129" s="15"/>
      <c r="LGK129" s="15"/>
      <c r="LGL129" s="15"/>
      <c r="LGM129" s="19"/>
      <c r="LGN129" s="59"/>
      <c r="LGO129" s="59"/>
      <c r="LGP129" s="52"/>
      <c r="LGQ129" s="52"/>
      <c r="LGR129" s="52"/>
      <c r="LGS129" s="52"/>
      <c r="LGT129" s="52"/>
      <c r="LGU129" s="59"/>
      <c r="LGV129" s="59"/>
      <c r="LGW129" s="59"/>
      <c r="LGX129" s="59"/>
      <c r="LGY129" s="60"/>
      <c r="LGZ129" s="278"/>
      <c r="LHA129" s="243"/>
      <c r="LHB129" s="244"/>
      <c r="LHC129" s="244"/>
      <c r="LHD129" s="244"/>
      <c r="LHE129" s="244"/>
      <c r="LHF129" s="244"/>
      <c r="LHG129" s="201"/>
      <c r="LHH129" s="210"/>
      <c r="LHI129" s="15"/>
      <c r="LHJ129" s="15"/>
      <c r="LHK129" s="15"/>
      <c r="LHL129" s="15"/>
      <c r="LHM129" s="15"/>
      <c r="LHN129" s="15"/>
      <c r="LHO129" s="15"/>
      <c r="LHP129" s="15"/>
      <c r="LHQ129" s="15"/>
      <c r="LHR129" s="15"/>
      <c r="LHS129" s="19"/>
      <c r="LHT129" s="15"/>
      <c r="LHU129" s="15"/>
      <c r="LHV129" s="15"/>
      <c r="LHW129" s="15"/>
      <c r="LHX129" s="15"/>
      <c r="LHY129" s="15"/>
      <c r="LHZ129" s="19"/>
      <c r="LIA129" s="59"/>
      <c r="LIB129" s="59"/>
      <c r="LIC129" s="52"/>
      <c r="LID129" s="52"/>
      <c r="LIE129" s="52"/>
      <c r="LIF129" s="52"/>
      <c r="LIG129" s="52"/>
      <c r="LIH129" s="59"/>
      <c r="LII129" s="59"/>
      <c r="LIJ129" s="59"/>
      <c r="LIK129" s="59"/>
      <c r="LIL129" s="60"/>
      <c r="LIM129" s="278"/>
      <c r="LIN129" s="243"/>
      <c r="LIO129" s="244"/>
      <c r="LIP129" s="244"/>
      <c r="LIQ129" s="244"/>
      <c r="LIR129" s="244"/>
      <c r="LIS129" s="244"/>
      <c r="LIT129" s="201"/>
      <c r="LIU129" s="210"/>
      <c r="LIV129" s="15"/>
      <c r="LIW129" s="15"/>
      <c r="LIX129" s="15"/>
      <c r="LIY129" s="15"/>
      <c r="LIZ129" s="15"/>
      <c r="LJA129" s="15"/>
      <c r="LJB129" s="15"/>
      <c r="LJC129" s="15"/>
      <c r="LJD129" s="15"/>
      <c r="LJE129" s="15"/>
      <c r="LJF129" s="19"/>
      <c r="LJG129" s="15"/>
      <c r="LJH129" s="15"/>
      <c r="LJI129" s="15"/>
      <c r="LJJ129" s="15"/>
      <c r="LJK129" s="15"/>
      <c r="LJL129" s="15"/>
      <c r="LJM129" s="19"/>
      <c r="LJN129" s="59"/>
      <c r="LJO129" s="59"/>
      <c r="LJP129" s="52"/>
      <c r="LJQ129" s="52"/>
      <c r="LJR129" s="52"/>
      <c r="LJS129" s="52"/>
      <c r="LJT129" s="52"/>
      <c r="LJU129" s="59"/>
      <c r="LJV129" s="59"/>
      <c r="LJW129" s="59"/>
      <c r="LJX129" s="59"/>
      <c r="LJY129" s="60"/>
      <c r="LJZ129" s="278"/>
      <c r="LKA129" s="243"/>
      <c r="LKB129" s="244"/>
      <c r="LKC129" s="244"/>
      <c r="LKD129" s="244"/>
      <c r="LKE129" s="244"/>
      <c r="LKF129" s="244"/>
      <c r="LKG129" s="201"/>
      <c r="LKH129" s="210"/>
      <c r="LKI129" s="15"/>
      <c r="LKJ129" s="15"/>
      <c r="LKK129" s="15"/>
      <c r="LKL129" s="15"/>
      <c r="LKM129" s="15"/>
      <c r="LKN129" s="15"/>
      <c r="LKO129" s="15"/>
      <c r="LKP129" s="15"/>
      <c r="LKQ129" s="15"/>
      <c r="LKR129" s="15"/>
      <c r="LKS129" s="19"/>
      <c r="LKT129" s="15"/>
      <c r="LKU129" s="15"/>
      <c r="LKV129" s="15"/>
      <c r="LKW129" s="15"/>
      <c r="LKX129" s="15"/>
      <c r="LKY129" s="15"/>
      <c r="LKZ129" s="19"/>
      <c r="LLA129" s="59"/>
      <c r="LLB129" s="59"/>
      <c r="LLC129" s="52"/>
      <c r="LLD129" s="52"/>
      <c r="LLE129" s="52"/>
      <c r="LLF129" s="52"/>
      <c r="LLG129" s="52"/>
      <c r="LLH129" s="59"/>
      <c r="LLI129" s="59"/>
      <c r="LLJ129" s="59"/>
      <c r="LLK129" s="59"/>
      <c r="LLL129" s="60"/>
      <c r="LLM129" s="278"/>
      <c r="LLN129" s="243"/>
      <c r="LLO129" s="244"/>
      <c r="LLP129" s="244"/>
      <c r="LLQ129" s="244"/>
      <c r="LLR129" s="244"/>
      <c r="LLS129" s="244"/>
      <c r="LLT129" s="201"/>
      <c r="LLU129" s="210"/>
      <c r="LLV129" s="15"/>
      <c r="LLW129" s="15"/>
      <c r="LLX129" s="15"/>
      <c r="LLY129" s="15"/>
      <c r="LLZ129" s="15"/>
      <c r="LMA129" s="15"/>
      <c r="LMB129" s="15"/>
      <c r="LMC129" s="15"/>
      <c r="LMD129" s="15"/>
      <c r="LME129" s="15"/>
      <c r="LMF129" s="19"/>
      <c r="LMG129" s="15"/>
      <c r="LMH129" s="15"/>
      <c r="LMI129" s="15"/>
      <c r="LMJ129" s="15"/>
      <c r="LMK129" s="15"/>
      <c r="LML129" s="15"/>
      <c r="LMM129" s="19"/>
      <c r="LMN129" s="59"/>
      <c r="LMO129" s="59"/>
      <c r="LMP129" s="52"/>
      <c r="LMQ129" s="52"/>
      <c r="LMR129" s="52"/>
      <c r="LMS129" s="52"/>
      <c r="LMT129" s="52"/>
      <c r="LMU129" s="59"/>
      <c r="LMV129" s="59"/>
      <c r="LMW129" s="59"/>
      <c r="LMX129" s="59"/>
      <c r="LMY129" s="60"/>
      <c r="LMZ129" s="278"/>
      <c r="LNA129" s="243"/>
      <c r="LNB129" s="244"/>
      <c r="LNC129" s="244"/>
      <c r="LND129" s="244"/>
      <c r="LNE129" s="244"/>
      <c r="LNF129" s="244"/>
      <c r="LNG129" s="201"/>
      <c r="LNH129" s="210"/>
      <c r="LNI129" s="15"/>
      <c r="LNJ129" s="15"/>
      <c r="LNK129" s="15"/>
      <c r="LNL129" s="15"/>
      <c r="LNM129" s="15"/>
      <c r="LNN129" s="15"/>
      <c r="LNO129" s="15"/>
      <c r="LNP129" s="15"/>
      <c r="LNQ129" s="15"/>
      <c r="LNR129" s="15"/>
      <c r="LNS129" s="19"/>
      <c r="LNT129" s="15"/>
      <c r="LNU129" s="15"/>
      <c r="LNV129" s="15"/>
      <c r="LNW129" s="15"/>
      <c r="LNX129" s="15"/>
      <c r="LNY129" s="15"/>
      <c r="LNZ129" s="19"/>
      <c r="LOA129" s="59"/>
      <c r="LOB129" s="59"/>
      <c r="LOC129" s="52"/>
      <c r="LOD129" s="52"/>
      <c r="LOE129" s="52"/>
      <c r="LOF129" s="52"/>
      <c r="LOG129" s="52"/>
      <c r="LOH129" s="59"/>
      <c r="LOI129" s="59"/>
      <c r="LOJ129" s="59"/>
      <c r="LOK129" s="59"/>
      <c r="LOL129" s="60"/>
      <c r="LOM129" s="278"/>
      <c r="LON129" s="243"/>
      <c r="LOO129" s="244"/>
      <c r="LOP129" s="244"/>
      <c r="LOQ129" s="244"/>
      <c r="LOR129" s="244"/>
      <c r="LOS129" s="244"/>
      <c r="LOT129" s="201"/>
      <c r="LOU129" s="210"/>
      <c r="LOV129" s="15"/>
      <c r="LOW129" s="15"/>
      <c r="LOX129" s="15"/>
      <c r="LOY129" s="15"/>
      <c r="LOZ129" s="15"/>
      <c r="LPA129" s="15"/>
      <c r="LPB129" s="15"/>
      <c r="LPC129" s="15"/>
      <c r="LPD129" s="15"/>
      <c r="LPE129" s="15"/>
      <c r="LPF129" s="19"/>
      <c r="LPG129" s="15"/>
      <c r="LPH129" s="15"/>
      <c r="LPI129" s="15"/>
      <c r="LPJ129" s="15"/>
      <c r="LPK129" s="15"/>
      <c r="LPL129" s="15"/>
      <c r="LPM129" s="19"/>
      <c r="LPN129" s="59"/>
      <c r="LPO129" s="59"/>
      <c r="LPP129" s="52"/>
      <c r="LPQ129" s="52"/>
      <c r="LPR129" s="52"/>
      <c r="LPS129" s="52"/>
      <c r="LPT129" s="52"/>
      <c r="LPU129" s="59"/>
      <c r="LPV129" s="59"/>
      <c r="LPW129" s="59"/>
      <c r="LPX129" s="59"/>
      <c r="LPY129" s="60"/>
      <c r="LPZ129" s="278"/>
      <c r="LQA129" s="243"/>
      <c r="LQB129" s="244"/>
      <c r="LQC129" s="244"/>
      <c r="LQD129" s="244"/>
      <c r="LQE129" s="244"/>
      <c r="LQF129" s="244"/>
      <c r="LQG129" s="201"/>
      <c r="LQH129" s="210"/>
      <c r="LQI129" s="15"/>
      <c r="LQJ129" s="15"/>
      <c r="LQK129" s="15"/>
      <c r="LQL129" s="15"/>
      <c r="LQM129" s="15"/>
      <c r="LQN129" s="15"/>
      <c r="LQO129" s="15"/>
      <c r="LQP129" s="15"/>
      <c r="LQQ129" s="15"/>
      <c r="LQR129" s="15"/>
      <c r="LQS129" s="19"/>
      <c r="LQT129" s="15"/>
      <c r="LQU129" s="15"/>
      <c r="LQV129" s="15"/>
      <c r="LQW129" s="15"/>
      <c r="LQX129" s="15"/>
      <c r="LQY129" s="15"/>
      <c r="LQZ129" s="19"/>
      <c r="LRA129" s="59"/>
      <c r="LRB129" s="59"/>
      <c r="LRC129" s="52"/>
      <c r="LRD129" s="52"/>
      <c r="LRE129" s="52"/>
      <c r="LRF129" s="52"/>
      <c r="LRG129" s="52"/>
      <c r="LRH129" s="59"/>
      <c r="LRI129" s="59"/>
      <c r="LRJ129" s="59"/>
      <c r="LRK129" s="59"/>
      <c r="LRL129" s="60"/>
      <c r="LRM129" s="278"/>
      <c r="LRN129" s="243"/>
      <c r="LRO129" s="244"/>
      <c r="LRP129" s="244"/>
      <c r="LRQ129" s="244"/>
      <c r="LRR129" s="244"/>
      <c r="LRS129" s="244"/>
      <c r="LRT129" s="201"/>
      <c r="LRU129" s="210"/>
      <c r="LRV129" s="15"/>
      <c r="LRW129" s="15"/>
      <c r="LRX129" s="15"/>
      <c r="LRY129" s="15"/>
      <c r="LRZ129" s="15"/>
      <c r="LSA129" s="15"/>
      <c r="LSB129" s="15"/>
      <c r="LSC129" s="15"/>
      <c r="LSD129" s="15"/>
      <c r="LSE129" s="15"/>
      <c r="LSF129" s="19"/>
      <c r="LSG129" s="15"/>
      <c r="LSH129" s="15"/>
      <c r="LSI129" s="15"/>
      <c r="LSJ129" s="15"/>
      <c r="LSK129" s="15"/>
      <c r="LSL129" s="15"/>
      <c r="LSM129" s="19"/>
      <c r="LSN129" s="59"/>
      <c r="LSO129" s="59"/>
      <c r="LSP129" s="52"/>
      <c r="LSQ129" s="52"/>
      <c r="LSR129" s="52"/>
      <c r="LSS129" s="52"/>
      <c r="LST129" s="52"/>
      <c r="LSU129" s="59"/>
      <c r="LSV129" s="59"/>
      <c r="LSW129" s="59"/>
      <c r="LSX129" s="59"/>
      <c r="LSY129" s="60"/>
      <c r="LSZ129" s="278"/>
      <c r="LTA129" s="243"/>
      <c r="LTB129" s="244"/>
      <c r="LTC129" s="244"/>
      <c r="LTD129" s="244"/>
      <c r="LTE129" s="244"/>
      <c r="LTF129" s="244"/>
      <c r="LTG129" s="201"/>
      <c r="LTH129" s="210"/>
      <c r="LTI129" s="15"/>
      <c r="LTJ129" s="15"/>
      <c r="LTK129" s="15"/>
      <c r="LTL129" s="15"/>
      <c r="LTM129" s="15"/>
      <c r="LTN129" s="15"/>
      <c r="LTO129" s="15"/>
      <c r="LTP129" s="15"/>
      <c r="LTQ129" s="15"/>
      <c r="LTR129" s="15"/>
      <c r="LTS129" s="19"/>
      <c r="LTT129" s="15"/>
      <c r="LTU129" s="15"/>
      <c r="LTV129" s="15"/>
      <c r="LTW129" s="15"/>
      <c r="LTX129" s="15"/>
      <c r="LTY129" s="15"/>
      <c r="LTZ129" s="19"/>
      <c r="LUA129" s="59"/>
      <c r="LUB129" s="59"/>
      <c r="LUC129" s="52"/>
      <c r="LUD129" s="52"/>
      <c r="LUE129" s="52"/>
      <c r="LUF129" s="52"/>
      <c r="LUG129" s="52"/>
      <c r="LUH129" s="59"/>
      <c r="LUI129" s="59"/>
      <c r="LUJ129" s="59"/>
      <c r="LUK129" s="59"/>
      <c r="LUL129" s="60"/>
      <c r="LUM129" s="278"/>
      <c r="LUN129" s="243"/>
      <c r="LUO129" s="244"/>
      <c r="LUP129" s="244"/>
      <c r="LUQ129" s="244"/>
      <c r="LUR129" s="244"/>
      <c r="LUS129" s="244"/>
      <c r="LUT129" s="201"/>
      <c r="LUU129" s="210"/>
      <c r="LUV129" s="15"/>
      <c r="LUW129" s="15"/>
      <c r="LUX129" s="15"/>
      <c r="LUY129" s="15"/>
      <c r="LUZ129" s="15"/>
      <c r="LVA129" s="15"/>
      <c r="LVB129" s="15"/>
      <c r="LVC129" s="15"/>
      <c r="LVD129" s="15"/>
      <c r="LVE129" s="15"/>
      <c r="LVF129" s="19"/>
      <c r="LVG129" s="15"/>
      <c r="LVH129" s="15"/>
      <c r="LVI129" s="15"/>
      <c r="LVJ129" s="15"/>
      <c r="LVK129" s="15"/>
      <c r="LVL129" s="15"/>
      <c r="LVM129" s="19"/>
      <c r="LVN129" s="59"/>
      <c r="LVO129" s="59"/>
      <c r="LVP129" s="52"/>
      <c r="LVQ129" s="52"/>
      <c r="LVR129" s="52"/>
      <c r="LVS129" s="52"/>
      <c r="LVT129" s="52"/>
      <c r="LVU129" s="59"/>
      <c r="LVV129" s="59"/>
      <c r="LVW129" s="59"/>
      <c r="LVX129" s="59"/>
      <c r="LVY129" s="60"/>
      <c r="LVZ129" s="278"/>
      <c r="LWA129" s="243"/>
      <c r="LWB129" s="244"/>
      <c r="LWC129" s="244"/>
      <c r="LWD129" s="244"/>
      <c r="LWE129" s="244"/>
      <c r="LWF129" s="244"/>
      <c r="LWG129" s="201"/>
      <c r="LWH129" s="210"/>
      <c r="LWI129" s="15"/>
      <c r="LWJ129" s="15"/>
      <c r="LWK129" s="15"/>
      <c r="LWL129" s="15"/>
      <c r="LWM129" s="15"/>
      <c r="LWN129" s="15"/>
      <c r="LWO129" s="15"/>
      <c r="LWP129" s="15"/>
      <c r="LWQ129" s="15"/>
      <c r="LWR129" s="15"/>
      <c r="LWS129" s="19"/>
      <c r="LWT129" s="15"/>
      <c r="LWU129" s="15"/>
      <c r="LWV129" s="15"/>
      <c r="LWW129" s="15"/>
      <c r="LWX129" s="15"/>
      <c r="LWY129" s="15"/>
      <c r="LWZ129" s="19"/>
      <c r="LXA129" s="59"/>
      <c r="LXB129" s="59"/>
      <c r="LXC129" s="52"/>
      <c r="LXD129" s="52"/>
      <c r="LXE129" s="52"/>
      <c r="LXF129" s="52"/>
      <c r="LXG129" s="52"/>
      <c r="LXH129" s="59"/>
      <c r="LXI129" s="59"/>
      <c r="LXJ129" s="59"/>
      <c r="LXK129" s="59"/>
      <c r="LXL129" s="60"/>
      <c r="LXM129" s="278"/>
      <c r="LXN129" s="243"/>
      <c r="LXO129" s="244"/>
      <c r="LXP129" s="244"/>
      <c r="LXQ129" s="244"/>
      <c r="LXR129" s="244"/>
      <c r="LXS129" s="244"/>
      <c r="LXT129" s="201"/>
      <c r="LXU129" s="210"/>
      <c r="LXV129" s="15"/>
      <c r="LXW129" s="15"/>
      <c r="LXX129" s="15"/>
      <c r="LXY129" s="15"/>
      <c r="LXZ129" s="15"/>
      <c r="LYA129" s="15"/>
      <c r="LYB129" s="15"/>
      <c r="LYC129" s="15"/>
      <c r="LYD129" s="15"/>
      <c r="LYE129" s="15"/>
      <c r="LYF129" s="19"/>
      <c r="LYG129" s="15"/>
      <c r="LYH129" s="15"/>
      <c r="LYI129" s="15"/>
      <c r="LYJ129" s="15"/>
      <c r="LYK129" s="15"/>
      <c r="LYL129" s="15"/>
      <c r="LYM129" s="19"/>
      <c r="LYN129" s="59"/>
      <c r="LYO129" s="59"/>
      <c r="LYP129" s="52"/>
      <c r="LYQ129" s="52"/>
      <c r="LYR129" s="52"/>
      <c r="LYS129" s="52"/>
      <c r="LYT129" s="52"/>
      <c r="LYU129" s="59"/>
      <c r="LYV129" s="59"/>
      <c r="LYW129" s="59"/>
      <c r="LYX129" s="59"/>
      <c r="LYY129" s="60"/>
      <c r="LYZ129" s="278"/>
      <c r="LZA129" s="243"/>
      <c r="LZB129" s="244"/>
      <c r="LZC129" s="244"/>
      <c r="LZD129" s="244"/>
      <c r="LZE129" s="244"/>
      <c r="LZF129" s="244"/>
      <c r="LZG129" s="201"/>
      <c r="LZH129" s="210"/>
      <c r="LZI129" s="15"/>
      <c r="LZJ129" s="15"/>
      <c r="LZK129" s="15"/>
      <c r="LZL129" s="15"/>
      <c r="LZM129" s="15"/>
      <c r="LZN129" s="15"/>
      <c r="LZO129" s="15"/>
      <c r="LZP129" s="15"/>
      <c r="LZQ129" s="15"/>
      <c r="LZR129" s="15"/>
      <c r="LZS129" s="19"/>
      <c r="LZT129" s="15"/>
      <c r="LZU129" s="15"/>
      <c r="LZV129" s="15"/>
      <c r="LZW129" s="15"/>
      <c r="LZX129" s="15"/>
      <c r="LZY129" s="15"/>
      <c r="LZZ129" s="19"/>
      <c r="MAA129" s="59"/>
      <c r="MAB129" s="59"/>
      <c r="MAC129" s="52"/>
      <c r="MAD129" s="52"/>
      <c r="MAE129" s="52"/>
      <c r="MAF129" s="52"/>
      <c r="MAG129" s="52"/>
      <c r="MAH129" s="59"/>
      <c r="MAI129" s="59"/>
      <c r="MAJ129" s="59"/>
      <c r="MAK129" s="59"/>
      <c r="MAL129" s="60"/>
      <c r="MAM129" s="278"/>
      <c r="MAN129" s="243"/>
      <c r="MAO129" s="244"/>
      <c r="MAP129" s="244"/>
      <c r="MAQ129" s="244"/>
      <c r="MAR129" s="244"/>
      <c r="MAS129" s="244"/>
      <c r="MAT129" s="201"/>
      <c r="MAU129" s="210"/>
      <c r="MAV129" s="15"/>
      <c r="MAW129" s="15"/>
      <c r="MAX129" s="15"/>
      <c r="MAY129" s="15"/>
      <c r="MAZ129" s="15"/>
      <c r="MBA129" s="15"/>
      <c r="MBB129" s="15"/>
      <c r="MBC129" s="15"/>
      <c r="MBD129" s="15"/>
      <c r="MBE129" s="15"/>
      <c r="MBF129" s="19"/>
      <c r="MBG129" s="15"/>
      <c r="MBH129" s="15"/>
      <c r="MBI129" s="15"/>
      <c r="MBJ129" s="15"/>
      <c r="MBK129" s="15"/>
      <c r="MBL129" s="15"/>
      <c r="MBM129" s="19"/>
      <c r="MBN129" s="59"/>
      <c r="MBO129" s="59"/>
      <c r="MBP129" s="52"/>
      <c r="MBQ129" s="52"/>
      <c r="MBR129" s="52"/>
      <c r="MBS129" s="52"/>
      <c r="MBT129" s="52"/>
      <c r="MBU129" s="59"/>
      <c r="MBV129" s="59"/>
      <c r="MBW129" s="59"/>
      <c r="MBX129" s="59"/>
      <c r="MBY129" s="60"/>
      <c r="MBZ129" s="278"/>
      <c r="MCA129" s="243"/>
      <c r="MCB129" s="244"/>
      <c r="MCC129" s="244"/>
      <c r="MCD129" s="244"/>
      <c r="MCE129" s="244"/>
      <c r="MCF129" s="244"/>
      <c r="MCG129" s="201"/>
      <c r="MCH129" s="210"/>
      <c r="MCI129" s="15"/>
      <c r="MCJ129" s="15"/>
      <c r="MCK129" s="15"/>
      <c r="MCL129" s="15"/>
      <c r="MCM129" s="15"/>
      <c r="MCN129" s="15"/>
      <c r="MCO129" s="15"/>
      <c r="MCP129" s="15"/>
      <c r="MCQ129" s="15"/>
      <c r="MCR129" s="15"/>
      <c r="MCS129" s="19"/>
      <c r="MCT129" s="15"/>
      <c r="MCU129" s="15"/>
      <c r="MCV129" s="15"/>
      <c r="MCW129" s="15"/>
      <c r="MCX129" s="15"/>
      <c r="MCY129" s="15"/>
      <c r="MCZ129" s="19"/>
      <c r="MDA129" s="59"/>
      <c r="MDB129" s="59"/>
      <c r="MDC129" s="52"/>
      <c r="MDD129" s="52"/>
      <c r="MDE129" s="52"/>
      <c r="MDF129" s="52"/>
      <c r="MDG129" s="52"/>
      <c r="MDH129" s="59"/>
      <c r="MDI129" s="59"/>
      <c r="MDJ129" s="59"/>
      <c r="MDK129" s="59"/>
      <c r="MDL129" s="60"/>
      <c r="MDM129" s="278"/>
      <c r="MDN129" s="243"/>
      <c r="MDO129" s="244"/>
      <c r="MDP129" s="244"/>
      <c r="MDQ129" s="244"/>
      <c r="MDR129" s="244"/>
      <c r="MDS129" s="244"/>
      <c r="MDT129" s="201"/>
      <c r="MDU129" s="210"/>
      <c r="MDV129" s="15"/>
      <c r="MDW129" s="15"/>
      <c r="MDX129" s="15"/>
      <c r="MDY129" s="15"/>
      <c r="MDZ129" s="15"/>
      <c r="MEA129" s="15"/>
      <c r="MEB129" s="15"/>
      <c r="MEC129" s="15"/>
      <c r="MED129" s="15"/>
      <c r="MEE129" s="15"/>
      <c r="MEF129" s="19"/>
      <c r="MEG129" s="15"/>
      <c r="MEH129" s="15"/>
      <c r="MEI129" s="15"/>
      <c r="MEJ129" s="15"/>
      <c r="MEK129" s="15"/>
      <c r="MEL129" s="15"/>
      <c r="MEM129" s="19"/>
      <c r="MEN129" s="59"/>
      <c r="MEO129" s="59"/>
      <c r="MEP129" s="52"/>
      <c r="MEQ129" s="52"/>
      <c r="MER129" s="52"/>
      <c r="MES129" s="52"/>
      <c r="MET129" s="52"/>
      <c r="MEU129" s="59"/>
      <c r="MEV129" s="59"/>
      <c r="MEW129" s="59"/>
      <c r="MEX129" s="59"/>
      <c r="MEY129" s="60"/>
      <c r="MEZ129" s="278"/>
      <c r="MFA129" s="243"/>
      <c r="MFB129" s="244"/>
      <c r="MFC129" s="244"/>
      <c r="MFD129" s="244"/>
      <c r="MFE129" s="244"/>
      <c r="MFF129" s="244"/>
      <c r="MFG129" s="201"/>
      <c r="MFH129" s="210"/>
      <c r="MFI129" s="15"/>
      <c r="MFJ129" s="15"/>
      <c r="MFK129" s="15"/>
      <c r="MFL129" s="15"/>
      <c r="MFM129" s="15"/>
      <c r="MFN129" s="15"/>
      <c r="MFO129" s="15"/>
      <c r="MFP129" s="15"/>
      <c r="MFQ129" s="15"/>
      <c r="MFR129" s="15"/>
      <c r="MFS129" s="19"/>
      <c r="MFT129" s="15"/>
      <c r="MFU129" s="15"/>
      <c r="MFV129" s="15"/>
      <c r="MFW129" s="15"/>
      <c r="MFX129" s="15"/>
      <c r="MFY129" s="15"/>
      <c r="MFZ129" s="19"/>
      <c r="MGA129" s="59"/>
      <c r="MGB129" s="59"/>
      <c r="MGC129" s="52"/>
      <c r="MGD129" s="52"/>
      <c r="MGE129" s="52"/>
      <c r="MGF129" s="52"/>
      <c r="MGG129" s="52"/>
      <c r="MGH129" s="59"/>
      <c r="MGI129" s="59"/>
      <c r="MGJ129" s="59"/>
      <c r="MGK129" s="59"/>
      <c r="MGL129" s="60"/>
      <c r="MGM129" s="278"/>
      <c r="MGN129" s="243"/>
      <c r="MGO129" s="244"/>
      <c r="MGP129" s="244"/>
      <c r="MGQ129" s="244"/>
      <c r="MGR129" s="244"/>
      <c r="MGS129" s="244"/>
      <c r="MGT129" s="201"/>
      <c r="MGU129" s="210"/>
      <c r="MGV129" s="15"/>
      <c r="MGW129" s="15"/>
      <c r="MGX129" s="15"/>
      <c r="MGY129" s="15"/>
      <c r="MGZ129" s="15"/>
      <c r="MHA129" s="15"/>
      <c r="MHB129" s="15"/>
      <c r="MHC129" s="15"/>
      <c r="MHD129" s="15"/>
      <c r="MHE129" s="15"/>
      <c r="MHF129" s="19"/>
      <c r="MHG129" s="15"/>
      <c r="MHH129" s="15"/>
      <c r="MHI129" s="15"/>
      <c r="MHJ129" s="15"/>
      <c r="MHK129" s="15"/>
      <c r="MHL129" s="15"/>
      <c r="MHM129" s="19"/>
      <c r="MHN129" s="59"/>
      <c r="MHO129" s="59"/>
      <c r="MHP129" s="52"/>
      <c r="MHQ129" s="52"/>
      <c r="MHR129" s="52"/>
      <c r="MHS129" s="52"/>
      <c r="MHT129" s="52"/>
      <c r="MHU129" s="59"/>
      <c r="MHV129" s="59"/>
      <c r="MHW129" s="59"/>
      <c r="MHX129" s="59"/>
      <c r="MHY129" s="60"/>
      <c r="MHZ129" s="278"/>
      <c r="MIA129" s="243"/>
      <c r="MIB129" s="244"/>
      <c r="MIC129" s="244"/>
      <c r="MID129" s="244"/>
      <c r="MIE129" s="244"/>
      <c r="MIF129" s="244"/>
      <c r="MIG129" s="201"/>
      <c r="MIH129" s="210"/>
      <c r="MII129" s="15"/>
      <c r="MIJ129" s="15"/>
      <c r="MIK129" s="15"/>
      <c r="MIL129" s="15"/>
      <c r="MIM129" s="15"/>
      <c r="MIN129" s="15"/>
      <c r="MIO129" s="15"/>
      <c r="MIP129" s="15"/>
      <c r="MIQ129" s="15"/>
      <c r="MIR129" s="15"/>
      <c r="MIS129" s="19"/>
      <c r="MIT129" s="15"/>
      <c r="MIU129" s="15"/>
      <c r="MIV129" s="15"/>
      <c r="MIW129" s="15"/>
      <c r="MIX129" s="15"/>
      <c r="MIY129" s="15"/>
      <c r="MIZ129" s="19"/>
      <c r="MJA129" s="59"/>
      <c r="MJB129" s="59"/>
      <c r="MJC129" s="52"/>
      <c r="MJD129" s="52"/>
      <c r="MJE129" s="52"/>
      <c r="MJF129" s="52"/>
      <c r="MJG129" s="52"/>
      <c r="MJH129" s="59"/>
      <c r="MJI129" s="59"/>
      <c r="MJJ129" s="59"/>
      <c r="MJK129" s="59"/>
      <c r="MJL129" s="60"/>
      <c r="MJM129" s="278"/>
      <c r="MJN129" s="243"/>
      <c r="MJO129" s="244"/>
      <c r="MJP129" s="244"/>
      <c r="MJQ129" s="244"/>
      <c r="MJR129" s="244"/>
      <c r="MJS129" s="244"/>
      <c r="MJT129" s="201"/>
      <c r="MJU129" s="210"/>
      <c r="MJV129" s="15"/>
      <c r="MJW129" s="15"/>
      <c r="MJX129" s="15"/>
      <c r="MJY129" s="15"/>
      <c r="MJZ129" s="15"/>
      <c r="MKA129" s="15"/>
      <c r="MKB129" s="15"/>
      <c r="MKC129" s="15"/>
      <c r="MKD129" s="15"/>
      <c r="MKE129" s="15"/>
      <c r="MKF129" s="19"/>
      <c r="MKG129" s="15"/>
      <c r="MKH129" s="15"/>
      <c r="MKI129" s="15"/>
      <c r="MKJ129" s="15"/>
      <c r="MKK129" s="15"/>
      <c r="MKL129" s="15"/>
      <c r="MKM129" s="19"/>
      <c r="MKN129" s="59"/>
      <c r="MKO129" s="59"/>
      <c r="MKP129" s="52"/>
      <c r="MKQ129" s="52"/>
      <c r="MKR129" s="52"/>
      <c r="MKS129" s="52"/>
      <c r="MKT129" s="52"/>
      <c r="MKU129" s="59"/>
      <c r="MKV129" s="59"/>
      <c r="MKW129" s="59"/>
      <c r="MKX129" s="59"/>
      <c r="MKY129" s="60"/>
      <c r="MKZ129" s="278"/>
      <c r="MLA129" s="243"/>
      <c r="MLB129" s="244"/>
      <c r="MLC129" s="244"/>
      <c r="MLD129" s="244"/>
      <c r="MLE129" s="244"/>
      <c r="MLF129" s="244"/>
      <c r="MLG129" s="201"/>
      <c r="MLH129" s="210"/>
      <c r="MLI129" s="15"/>
      <c r="MLJ129" s="15"/>
      <c r="MLK129" s="15"/>
      <c r="MLL129" s="15"/>
      <c r="MLM129" s="15"/>
      <c r="MLN129" s="15"/>
      <c r="MLO129" s="15"/>
      <c r="MLP129" s="15"/>
      <c r="MLQ129" s="15"/>
      <c r="MLR129" s="15"/>
      <c r="MLS129" s="19"/>
      <c r="MLT129" s="15"/>
      <c r="MLU129" s="15"/>
      <c r="MLV129" s="15"/>
      <c r="MLW129" s="15"/>
      <c r="MLX129" s="15"/>
      <c r="MLY129" s="15"/>
      <c r="MLZ129" s="19"/>
      <c r="MMA129" s="59"/>
      <c r="MMB129" s="59"/>
      <c r="MMC129" s="52"/>
      <c r="MMD129" s="52"/>
      <c r="MME129" s="52"/>
      <c r="MMF129" s="52"/>
      <c r="MMG129" s="52"/>
      <c r="MMH129" s="59"/>
      <c r="MMI129" s="59"/>
      <c r="MMJ129" s="59"/>
      <c r="MMK129" s="59"/>
      <c r="MML129" s="60"/>
      <c r="MMM129" s="278"/>
      <c r="MMN129" s="243"/>
      <c r="MMO129" s="244"/>
      <c r="MMP129" s="244"/>
      <c r="MMQ129" s="244"/>
      <c r="MMR129" s="244"/>
      <c r="MMS129" s="244"/>
      <c r="MMT129" s="201"/>
      <c r="MMU129" s="210"/>
      <c r="MMV129" s="15"/>
      <c r="MMW129" s="15"/>
      <c r="MMX129" s="15"/>
      <c r="MMY129" s="15"/>
      <c r="MMZ129" s="15"/>
      <c r="MNA129" s="15"/>
      <c r="MNB129" s="15"/>
      <c r="MNC129" s="15"/>
      <c r="MND129" s="15"/>
      <c r="MNE129" s="15"/>
      <c r="MNF129" s="19"/>
      <c r="MNG129" s="15"/>
      <c r="MNH129" s="15"/>
      <c r="MNI129" s="15"/>
      <c r="MNJ129" s="15"/>
      <c r="MNK129" s="15"/>
      <c r="MNL129" s="15"/>
      <c r="MNM129" s="19"/>
      <c r="MNN129" s="59"/>
      <c r="MNO129" s="59"/>
      <c r="MNP129" s="52"/>
      <c r="MNQ129" s="52"/>
      <c r="MNR129" s="52"/>
      <c r="MNS129" s="52"/>
      <c r="MNT129" s="52"/>
      <c r="MNU129" s="59"/>
      <c r="MNV129" s="59"/>
      <c r="MNW129" s="59"/>
      <c r="MNX129" s="59"/>
      <c r="MNY129" s="60"/>
      <c r="MNZ129" s="278"/>
      <c r="MOA129" s="243"/>
      <c r="MOB129" s="244"/>
      <c r="MOC129" s="244"/>
      <c r="MOD129" s="244"/>
      <c r="MOE129" s="244"/>
      <c r="MOF129" s="244"/>
      <c r="MOG129" s="201"/>
      <c r="MOH129" s="210"/>
      <c r="MOI129" s="15"/>
      <c r="MOJ129" s="15"/>
      <c r="MOK129" s="15"/>
      <c r="MOL129" s="15"/>
      <c r="MOM129" s="15"/>
      <c r="MON129" s="15"/>
      <c r="MOO129" s="15"/>
      <c r="MOP129" s="15"/>
      <c r="MOQ129" s="15"/>
      <c r="MOR129" s="15"/>
      <c r="MOS129" s="19"/>
      <c r="MOT129" s="15"/>
      <c r="MOU129" s="15"/>
      <c r="MOV129" s="15"/>
      <c r="MOW129" s="15"/>
      <c r="MOX129" s="15"/>
      <c r="MOY129" s="15"/>
      <c r="MOZ129" s="19"/>
      <c r="MPA129" s="59"/>
      <c r="MPB129" s="59"/>
      <c r="MPC129" s="52"/>
      <c r="MPD129" s="52"/>
      <c r="MPE129" s="52"/>
      <c r="MPF129" s="52"/>
      <c r="MPG129" s="52"/>
      <c r="MPH129" s="59"/>
      <c r="MPI129" s="59"/>
      <c r="MPJ129" s="59"/>
      <c r="MPK129" s="59"/>
      <c r="MPL129" s="60"/>
      <c r="MPM129" s="278"/>
      <c r="MPN129" s="243"/>
      <c r="MPO129" s="244"/>
      <c r="MPP129" s="244"/>
      <c r="MPQ129" s="244"/>
      <c r="MPR129" s="244"/>
      <c r="MPS129" s="244"/>
      <c r="MPT129" s="201"/>
      <c r="MPU129" s="210"/>
      <c r="MPV129" s="15"/>
      <c r="MPW129" s="15"/>
      <c r="MPX129" s="15"/>
      <c r="MPY129" s="15"/>
      <c r="MPZ129" s="15"/>
      <c r="MQA129" s="15"/>
      <c r="MQB129" s="15"/>
      <c r="MQC129" s="15"/>
      <c r="MQD129" s="15"/>
      <c r="MQE129" s="15"/>
      <c r="MQF129" s="19"/>
      <c r="MQG129" s="15"/>
      <c r="MQH129" s="15"/>
      <c r="MQI129" s="15"/>
      <c r="MQJ129" s="15"/>
      <c r="MQK129" s="15"/>
      <c r="MQL129" s="15"/>
      <c r="MQM129" s="19"/>
      <c r="MQN129" s="59"/>
      <c r="MQO129" s="59"/>
      <c r="MQP129" s="52"/>
      <c r="MQQ129" s="52"/>
      <c r="MQR129" s="52"/>
      <c r="MQS129" s="52"/>
      <c r="MQT129" s="52"/>
      <c r="MQU129" s="59"/>
      <c r="MQV129" s="59"/>
      <c r="MQW129" s="59"/>
      <c r="MQX129" s="59"/>
      <c r="MQY129" s="60"/>
      <c r="MQZ129" s="278"/>
      <c r="MRA129" s="243"/>
      <c r="MRB129" s="244"/>
      <c r="MRC129" s="244"/>
      <c r="MRD129" s="244"/>
      <c r="MRE129" s="244"/>
      <c r="MRF129" s="244"/>
      <c r="MRG129" s="201"/>
      <c r="MRH129" s="210"/>
      <c r="MRI129" s="15"/>
      <c r="MRJ129" s="15"/>
      <c r="MRK129" s="15"/>
      <c r="MRL129" s="15"/>
      <c r="MRM129" s="15"/>
      <c r="MRN129" s="15"/>
      <c r="MRO129" s="15"/>
      <c r="MRP129" s="15"/>
      <c r="MRQ129" s="15"/>
      <c r="MRR129" s="15"/>
      <c r="MRS129" s="19"/>
      <c r="MRT129" s="15"/>
      <c r="MRU129" s="15"/>
      <c r="MRV129" s="15"/>
      <c r="MRW129" s="15"/>
      <c r="MRX129" s="15"/>
      <c r="MRY129" s="15"/>
      <c r="MRZ129" s="19"/>
      <c r="MSA129" s="59"/>
      <c r="MSB129" s="59"/>
      <c r="MSC129" s="52"/>
      <c r="MSD129" s="52"/>
      <c r="MSE129" s="52"/>
      <c r="MSF129" s="52"/>
      <c r="MSG129" s="52"/>
      <c r="MSH129" s="59"/>
      <c r="MSI129" s="59"/>
      <c r="MSJ129" s="59"/>
      <c r="MSK129" s="59"/>
      <c r="MSL129" s="60"/>
      <c r="MSM129" s="278"/>
      <c r="MSN129" s="243"/>
      <c r="MSO129" s="244"/>
      <c r="MSP129" s="244"/>
      <c r="MSQ129" s="244"/>
      <c r="MSR129" s="244"/>
      <c r="MSS129" s="244"/>
      <c r="MST129" s="201"/>
      <c r="MSU129" s="210"/>
      <c r="MSV129" s="15"/>
      <c r="MSW129" s="15"/>
      <c r="MSX129" s="15"/>
      <c r="MSY129" s="15"/>
      <c r="MSZ129" s="15"/>
      <c r="MTA129" s="15"/>
      <c r="MTB129" s="15"/>
      <c r="MTC129" s="15"/>
      <c r="MTD129" s="15"/>
      <c r="MTE129" s="15"/>
      <c r="MTF129" s="19"/>
      <c r="MTG129" s="15"/>
      <c r="MTH129" s="15"/>
      <c r="MTI129" s="15"/>
      <c r="MTJ129" s="15"/>
      <c r="MTK129" s="15"/>
      <c r="MTL129" s="15"/>
      <c r="MTM129" s="19"/>
      <c r="MTN129" s="59"/>
      <c r="MTO129" s="59"/>
      <c r="MTP129" s="52"/>
      <c r="MTQ129" s="52"/>
      <c r="MTR129" s="52"/>
      <c r="MTS129" s="52"/>
      <c r="MTT129" s="52"/>
      <c r="MTU129" s="59"/>
      <c r="MTV129" s="59"/>
      <c r="MTW129" s="59"/>
      <c r="MTX129" s="59"/>
      <c r="MTY129" s="60"/>
      <c r="MTZ129" s="278"/>
      <c r="MUA129" s="243"/>
      <c r="MUB129" s="244"/>
      <c r="MUC129" s="244"/>
      <c r="MUD129" s="244"/>
      <c r="MUE129" s="244"/>
      <c r="MUF129" s="244"/>
      <c r="MUG129" s="201"/>
      <c r="MUH129" s="210"/>
      <c r="MUI129" s="15"/>
      <c r="MUJ129" s="15"/>
      <c r="MUK129" s="15"/>
      <c r="MUL129" s="15"/>
      <c r="MUM129" s="15"/>
      <c r="MUN129" s="15"/>
      <c r="MUO129" s="15"/>
      <c r="MUP129" s="15"/>
      <c r="MUQ129" s="15"/>
      <c r="MUR129" s="15"/>
      <c r="MUS129" s="19"/>
      <c r="MUT129" s="15"/>
      <c r="MUU129" s="15"/>
      <c r="MUV129" s="15"/>
      <c r="MUW129" s="15"/>
      <c r="MUX129" s="15"/>
      <c r="MUY129" s="15"/>
      <c r="MUZ129" s="19"/>
      <c r="MVA129" s="59"/>
      <c r="MVB129" s="59"/>
      <c r="MVC129" s="52"/>
      <c r="MVD129" s="52"/>
      <c r="MVE129" s="52"/>
      <c r="MVF129" s="52"/>
      <c r="MVG129" s="52"/>
      <c r="MVH129" s="59"/>
      <c r="MVI129" s="59"/>
      <c r="MVJ129" s="59"/>
      <c r="MVK129" s="59"/>
      <c r="MVL129" s="60"/>
      <c r="MVM129" s="278"/>
      <c r="MVN129" s="243"/>
      <c r="MVO129" s="244"/>
      <c r="MVP129" s="244"/>
      <c r="MVQ129" s="244"/>
      <c r="MVR129" s="244"/>
      <c r="MVS129" s="244"/>
      <c r="MVT129" s="201"/>
      <c r="MVU129" s="210"/>
      <c r="MVV129" s="15"/>
      <c r="MVW129" s="15"/>
      <c r="MVX129" s="15"/>
      <c r="MVY129" s="15"/>
      <c r="MVZ129" s="15"/>
      <c r="MWA129" s="15"/>
      <c r="MWB129" s="15"/>
      <c r="MWC129" s="15"/>
      <c r="MWD129" s="15"/>
      <c r="MWE129" s="15"/>
      <c r="MWF129" s="19"/>
      <c r="MWG129" s="15"/>
      <c r="MWH129" s="15"/>
      <c r="MWI129" s="15"/>
      <c r="MWJ129" s="15"/>
      <c r="MWK129" s="15"/>
      <c r="MWL129" s="15"/>
      <c r="MWM129" s="19"/>
      <c r="MWN129" s="59"/>
      <c r="MWO129" s="59"/>
      <c r="MWP129" s="52"/>
      <c r="MWQ129" s="52"/>
      <c r="MWR129" s="52"/>
      <c r="MWS129" s="52"/>
      <c r="MWT129" s="52"/>
      <c r="MWU129" s="59"/>
      <c r="MWV129" s="59"/>
      <c r="MWW129" s="59"/>
      <c r="MWX129" s="59"/>
      <c r="MWY129" s="60"/>
      <c r="MWZ129" s="278"/>
      <c r="MXA129" s="243"/>
      <c r="MXB129" s="244"/>
      <c r="MXC129" s="244"/>
      <c r="MXD129" s="244"/>
      <c r="MXE129" s="244"/>
      <c r="MXF129" s="244"/>
      <c r="MXG129" s="201"/>
      <c r="MXH129" s="210"/>
      <c r="MXI129" s="15"/>
      <c r="MXJ129" s="15"/>
      <c r="MXK129" s="15"/>
      <c r="MXL129" s="15"/>
      <c r="MXM129" s="15"/>
      <c r="MXN129" s="15"/>
      <c r="MXO129" s="15"/>
      <c r="MXP129" s="15"/>
      <c r="MXQ129" s="15"/>
      <c r="MXR129" s="15"/>
      <c r="MXS129" s="19"/>
      <c r="MXT129" s="15"/>
      <c r="MXU129" s="15"/>
      <c r="MXV129" s="15"/>
      <c r="MXW129" s="15"/>
      <c r="MXX129" s="15"/>
      <c r="MXY129" s="15"/>
      <c r="MXZ129" s="19"/>
      <c r="MYA129" s="59"/>
      <c r="MYB129" s="59"/>
      <c r="MYC129" s="52"/>
      <c r="MYD129" s="52"/>
      <c r="MYE129" s="52"/>
      <c r="MYF129" s="52"/>
      <c r="MYG129" s="52"/>
      <c r="MYH129" s="59"/>
      <c r="MYI129" s="59"/>
      <c r="MYJ129" s="59"/>
      <c r="MYK129" s="59"/>
      <c r="MYL129" s="60"/>
      <c r="MYM129" s="278"/>
      <c r="MYN129" s="243"/>
      <c r="MYO129" s="244"/>
      <c r="MYP129" s="244"/>
      <c r="MYQ129" s="244"/>
      <c r="MYR129" s="244"/>
      <c r="MYS129" s="244"/>
      <c r="MYT129" s="201"/>
      <c r="MYU129" s="210"/>
      <c r="MYV129" s="15"/>
      <c r="MYW129" s="15"/>
      <c r="MYX129" s="15"/>
      <c r="MYY129" s="15"/>
      <c r="MYZ129" s="15"/>
      <c r="MZA129" s="15"/>
      <c r="MZB129" s="15"/>
      <c r="MZC129" s="15"/>
      <c r="MZD129" s="15"/>
      <c r="MZE129" s="15"/>
      <c r="MZF129" s="19"/>
      <c r="MZG129" s="15"/>
      <c r="MZH129" s="15"/>
      <c r="MZI129" s="15"/>
      <c r="MZJ129" s="15"/>
      <c r="MZK129" s="15"/>
      <c r="MZL129" s="15"/>
      <c r="MZM129" s="19"/>
      <c r="MZN129" s="59"/>
      <c r="MZO129" s="59"/>
      <c r="MZP129" s="52"/>
      <c r="MZQ129" s="52"/>
      <c r="MZR129" s="52"/>
      <c r="MZS129" s="52"/>
      <c r="MZT129" s="52"/>
      <c r="MZU129" s="59"/>
      <c r="MZV129" s="59"/>
      <c r="MZW129" s="59"/>
      <c r="MZX129" s="59"/>
      <c r="MZY129" s="60"/>
      <c r="MZZ129" s="278"/>
      <c r="NAA129" s="243"/>
      <c r="NAB129" s="244"/>
      <c r="NAC129" s="244"/>
      <c r="NAD129" s="244"/>
      <c r="NAE129" s="244"/>
      <c r="NAF129" s="244"/>
      <c r="NAG129" s="201"/>
      <c r="NAH129" s="210"/>
      <c r="NAI129" s="15"/>
      <c r="NAJ129" s="15"/>
      <c r="NAK129" s="15"/>
      <c r="NAL129" s="15"/>
      <c r="NAM129" s="15"/>
      <c r="NAN129" s="15"/>
      <c r="NAO129" s="15"/>
      <c r="NAP129" s="15"/>
      <c r="NAQ129" s="15"/>
      <c r="NAR129" s="15"/>
      <c r="NAS129" s="19"/>
      <c r="NAT129" s="15"/>
      <c r="NAU129" s="15"/>
      <c r="NAV129" s="15"/>
      <c r="NAW129" s="15"/>
      <c r="NAX129" s="15"/>
      <c r="NAY129" s="15"/>
      <c r="NAZ129" s="19"/>
      <c r="NBA129" s="59"/>
      <c r="NBB129" s="59"/>
      <c r="NBC129" s="52"/>
      <c r="NBD129" s="52"/>
      <c r="NBE129" s="52"/>
      <c r="NBF129" s="52"/>
      <c r="NBG129" s="52"/>
      <c r="NBH129" s="59"/>
      <c r="NBI129" s="59"/>
      <c r="NBJ129" s="59"/>
      <c r="NBK129" s="59"/>
      <c r="NBL129" s="60"/>
      <c r="NBM129" s="278"/>
      <c r="NBN129" s="243"/>
      <c r="NBO129" s="244"/>
      <c r="NBP129" s="244"/>
      <c r="NBQ129" s="244"/>
      <c r="NBR129" s="244"/>
      <c r="NBS129" s="244"/>
      <c r="NBT129" s="201"/>
      <c r="NBU129" s="210"/>
      <c r="NBV129" s="15"/>
      <c r="NBW129" s="15"/>
      <c r="NBX129" s="15"/>
      <c r="NBY129" s="15"/>
      <c r="NBZ129" s="15"/>
      <c r="NCA129" s="15"/>
      <c r="NCB129" s="15"/>
      <c r="NCC129" s="15"/>
      <c r="NCD129" s="15"/>
      <c r="NCE129" s="15"/>
      <c r="NCF129" s="19"/>
      <c r="NCG129" s="15"/>
      <c r="NCH129" s="15"/>
      <c r="NCI129" s="15"/>
      <c r="NCJ129" s="15"/>
      <c r="NCK129" s="15"/>
      <c r="NCL129" s="15"/>
      <c r="NCM129" s="19"/>
      <c r="NCN129" s="59"/>
      <c r="NCO129" s="59"/>
      <c r="NCP129" s="52"/>
      <c r="NCQ129" s="52"/>
      <c r="NCR129" s="52"/>
      <c r="NCS129" s="52"/>
      <c r="NCT129" s="52"/>
      <c r="NCU129" s="59"/>
      <c r="NCV129" s="59"/>
      <c r="NCW129" s="59"/>
      <c r="NCX129" s="59"/>
      <c r="NCY129" s="60"/>
      <c r="NCZ129" s="278"/>
      <c r="NDA129" s="243"/>
      <c r="NDB129" s="244"/>
      <c r="NDC129" s="244"/>
      <c r="NDD129" s="244"/>
      <c r="NDE129" s="244"/>
      <c r="NDF129" s="244"/>
      <c r="NDG129" s="201"/>
      <c r="NDH129" s="210"/>
      <c r="NDI129" s="15"/>
      <c r="NDJ129" s="15"/>
      <c r="NDK129" s="15"/>
      <c r="NDL129" s="15"/>
      <c r="NDM129" s="15"/>
      <c r="NDN129" s="15"/>
      <c r="NDO129" s="15"/>
      <c r="NDP129" s="15"/>
      <c r="NDQ129" s="15"/>
      <c r="NDR129" s="15"/>
      <c r="NDS129" s="19"/>
      <c r="NDT129" s="15"/>
      <c r="NDU129" s="15"/>
      <c r="NDV129" s="15"/>
      <c r="NDW129" s="15"/>
      <c r="NDX129" s="15"/>
      <c r="NDY129" s="15"/>
      <c r="NDZ129" s="19"/>
      <c r="NEA129" s="59"/>
      <c r="NEB129" s="59"/>
      <c r="NEC129" s="52"/>
      <c r="NED129" s="52"/>
      <c r="NEE129" s="52"/>
      <c r="NEF129" s="52"/>
      <c r="NEG129" s="52"/>
      <c r="NEH129" s="59"/>
      <c r="NEI129" s="59"/>
      <c r="NEJ129" s="59"/>
      <c r="NEK129" s="59"/>
      <c r="NEL129" s="60"/>
      <c r="NEM129" s="278"/>
      <c r="NEN129" s="243"/>
      <c r="NEO129" s="244"/>
      <c r="NEP129" s="244"/>
      <c r="NEQ129" s="244"/>
      <c r="NER129" s="244"/>
      <c r="NES129" s="244"/>
      <c r="NET129" s="201"/>
      <c r="NEU129" s="210"/>
      <c r="NEV129" s="15"/>
      <c r="NEW129" s="15"/>
      <c r="NEX129" s="15"/>
      <c r="NEY129" s="15"/>
      <c r="NEZ129" s="15"/>
      <c r="NFA129" s="15"/>
      <c r="NFB129" s="15"/>
      <c r="NFC129" s="15"/>
      <c r="NFD129" s="15"/>
      <c r="NFE129" s="15"/>
      <c r="NFF129" s="19"/>
      <c r="NFG129" s="15"/>
      <c r="NFH129" s="15"/>
      <c r="NFI129" s="15"/>
      <c r="NFJ129" s="15"/>
      <c r="NFK129" s="15"/>
      <c r="NFL129" s="15"/>
      <c r="NFM129" s="19"/>
      <c r="NFN129" s="59"/>
      <c r="NFO129" s="59"/>
      <c r="NFP129" s="52"/>
      <c r="NFQ129" s="52"/>
      <c r="NFR129" s="52"/>
      <c r="NFS129" s="52"/>
      <c r="NFT129" s="52"/>
      <c r="NFU129" s="59"/>
      <c r="NFV129" s="59"/>
      <c r="NFW129" s="59"/>
      <c r="NFX129" s="59"/>
      <c r="NFY129" s="60"/>
      <c r="NFZ129" s="278"/>
      <c r="NGA129" s="243"/>
      <c r="NGB129" s="244"/>
      <c r="NGC129" s="244"/>
      <c r="NGD129" s="244"/>
      <c r="NGE129" s="244"/>
      <c r="NGF129" s="244"/>
      <c r="NGG129" s="201"/>
      <c r="NGH129" s="210"/>
      <c r="NGI129" s="15"/>
      <c r="NGJ129" s="15"/>
      <c r="NGK129" s="15"/>
      <c r="NGL129" s="15"/>
      <c r="NGM129" s="15"/>
      <c r="NGN129" s="15"/>
      <c r="NGO129" s="15"/>
      <c r="NGP129" s="15"/>
      <c r="NGQ129" s="15"/>
      <c r="NGR129" s="15"/>
      <c r="NGS129" s="19"/>
      <c r="NGT129" s="15"/>
      <c r="NGU129" s="15"/>
      <c r="NGV129" s="15"/>
      <c r="NGW129" s="15"/>
      <c r="NGX129" s="15"/>
      <c r="NGY129" s="15"/>
      <c r="NGZ129" s="19"/>
      <c r="NHA129" s="59"/>
      <c r="NHB129" s="59"/>
      <c r="NHC129" s="52"/>
      <c r="NHD129" s="52"/>
      <c r="NHE129" s="52"/>
      <c r="NHF129" s="52"/>
      <c r="NHG129" s="52"/>
      <c r="NHH129" s="59"/>
      <c r="NHI129" s="59"/>
      <c r="NHJ129" s="59"/>
      <c r="NHK129" s="59"/>
      <c r="NHL129" s="60"/>
      <c r="NHM129" s="278"/>
      <c r="NHN129" s="243"/>
      <c r="NHO129" s="244"/>
      <c r="NHP129" s="244"/>
      <c r="NHQ129" s="244"/>
      <c r="NHR129" s="244"/>
      <c r="NHS129" s="244"/>
      <c r="NHT129" s="201"/>
      <c r="NHU129" s="210"/>
      <c r="NHV129" s="15"/>
      <c r="NHW129" s="15"/>
      <c r="NHX129" s="15"/>
      <c r="NHY129" s="15"/>
      <c r="NHZ129" s="15"/>
      <c r="NIA129" s="15"/>
      <c r="NIB129" s="15"/>
      <c r="NIC129" s="15"/>
      <c r="NID129" s="15"/>
      <c r="NIE129" s="15"/>
      <c r="NIF129" s="19"/>
      <c r="NIG129" s="15"/>
      <c r="NIH129" s="15"/>
      <c r="NII129" s="15"/>
      <c r="NIJ129" s="15"/>
      <c r="NIK129" s="15"/>
      <c r="NIL129" s="15"/>
      <c r="NIM129" s="19"/>
      <c r="NIN129" s="59"/>
      <c r="NIO129" s="59"/>
      <c r="NIP129" s="52"/>
      <c r="NIQ129" s="52"/>
      <c r="NIR129" s="52"/>
      <c r="NIS129" s="52"/>
      <c r="NIT129" s="52"/>
      <c r="NIU129" s="59"/>
      <c r="NIV129" s="59"/>
      <c r="NIW129" s="59"/>
      <c r="NIX129" s="59"/>
      <c r="NIY129" s="60"/>
      <c r="NIZ129" s="278"/>
      <c r="NJA129" s="243"/>
      <c r="NJB129" s="244"/>
      <c r="NJC129" s="244"/>
      <c r="NJD129" s="244"/>
      <c r="NJE129" s="244"/>
      <c r="NJF129" s="244"/>
      <c r="NJG129" s="201"/>
      <c r="NJH129" s="210"/>
      <c r="NJI129" s="15"/>
      <c r="NJJ129" s="15"/>
      <c r="NJK129" s="15"/>
      <c r="NJL129" s="15"/>
      <c r="NJM129" s="15"/>
      <c r="NJN129" s="15"/>
      <c r="NJO129" s="15"/>
      <c r="NJP129" s="15"/>
      <c r="NJQ129" s="15"/>
      <c r="NJR129" s="15"/>
      <c r="NJS129" s="19"/>
      <c r="NJT129" s="15"/>
      <c r="NJU129" s="15"/>
      <c r="NJV129" s="15"/>
      <c r="NJW129" s="15"/>
      <c r="NJX129" s="15"/>
      <c r="NJY129" s="15"/>
      <c r="NJZ129" s="19"/>
      <c r="NKA129" s="59"/>
      <c r="NKB129" s="59"/>
      <c r="NKC129" s="52"/>
      <c r="NKD129" s="52"/>
      <c r="NKE129" s="52"/>
      <c r="NKF129" s="52"/>
      <c r="NKG129" s="52"/>
      <c r="NKH129" s="59"/>
      <c r="NKI129" s="59"/>
      <c r="NKJ129" s="59"/>
      <c r="NKK129" s="59"/>
      <c r="NKL129" s="60"/>
      <c r="NKM129" s="278"/>
      <c r="NKN129" s="243"/>
      <c r="NKO129" s="244"/>
      <c r="NKP129" s="244"/>
      <c r="NKQ129" s="244"/>
      <c r="NKR129" s="244"/>
      <c r="NKS129" s="244"/>
      <c r="NKT129" s="201"/>
      <c r="NKU129" s="210"/>
      <c r="NKV129" s="15"/>
      <c r="NKW129" s="15"/>
      <c r="NKX129" s="15"/>
      <c r="NKY129" s="15"/>
      <c r="NKZ129" s="15"/>
      <c r="NLA129" s="15"/>
      <c r="NLB129" s="15"/>
      <c r="NLC129" s="15"/>
      <c r="NLD129" s="15"/>
      <c r="NLE129" s="15"/>
      <c r="NLF129" s="19"/>
      <c r="NLG129" s="15"/>
      <c r="NLH129" s="15"/>
      <c r="NLI129" s="15"/>
      <c r="NLJ129" s="15"/>
      <c r="NLK129" s="15"/>
      <c r="NLL129" s="15"/>
      <c r="NLM129" s="19"/>
      <c r="NLN129" s="59"/>
      <c r="NLO129" s="59"/>
      <c r="NLP129" s="52"/>
      <c r="NLQ129" s="52"/>
      <c r="NLR129" s="52"/>
      <c r="NLS129" s="52"/>
      <c r="NLT129" s="52"/>
      <c r="NLU129" s="59"/>
      <c r="NLV129" s="59"/>
      <c r="NLW129" s="59"/>
      <c r="NLX129" s="59"/>
      <c r="NLY129" s="60"/>
      <c r="NLZ129" s="278"/>
      <c r="NMA129" s="243"/>
      <c r="NMB129" s="244"/>
      <c r="NMC129" s="244"/>
      <c r="NMD129" s="244"/>
      <c r="NME129" s="244"/>
      <c r="NMF129" s="244"/>
      <c r="NMG129" s="201"/>
      <c r="NMH129" s="210"/>
      <c r="NMI129" s="15"/>
      <c r="NMJ129" s="15"/>
      <c r="NMK129" s="15"/>
      <c r="NML129" s="15"/>
      <c r="NMM129" s="15"/>
      <c r="NMN129" s="15"/>
      <c r="NMO129" s="15"/>
      <c r="NMP129" s="15"/>
      <c r="NMQ129" s="15"/>
      <c r="NMR129" s="15"/>
      <c r="NMS129" s="19"/>
      <c r="NMT129" s="15"/>
      <c r="NMU129" s="15"/>
      <c r="NMV129" s="15"/>
      <c r="NMW129" s="15"/>
      <c r="NMX129" s="15"/>
      <c r="NMY129" s="15"/>
      <c r="NMZ129" s="19"/>
      <c r="NNA129" s="59"/>
      <c r="NNB129" s="59"/>
      <c r="NNC129" s="52"/>
      <c r="NND129" s="52"/>
      <c r="NNE129" s="52"/>
      <c r="NNF129" s="52"/>
      <c r="NNG129" s="52"/>
      <c r="NNH129" s="59"/>
      <c r="NNI129" s="59"/>
      <c r="NNJ129" s="59"/>
      <c r="NNK129" s="59"/>
      <c r="NNL129" s="60"/>
      <c r="NNM129" s="278"/>
      <c r="NNN129" s="243"/>
      <c r="NNO129" s="244"/>
      <c r="NNP129" s="244"/>
      <c r="NNQ129" s="244"/>
      <c r="NNR129" s="244"/>
      <c r="NNS129" s="244"/>
      <c r="NNT129" s="201"/>
      <c r="NNU129" s="210"/>
      <c r="NNV129" s="15"/>
      <c r="NNW129" s="15"/>
      <c r="NNX129" s="15"/>
      <c r="NNY129" s="15"/>
      <c r="NNZ129" s="15"/>
      <c r="NOA129" s="15"/>
      <c r="NOB129" s="15"/>
      <c r="NOC129" s="15"/>
      <c r="NOD129" s="15"/>
      <c r="NOE129" s="15"/>
      <c r="NOF129" s="19"/>
      <c r="NOG129" s="15"/>
      <c r="NOH129" s="15"/>
      <c r="NOI129" s="15"/>
      <c r="NOJ129" s="15"/>
      <c r="NOK129" s="15"/>
      <c r="NOL129" s="15"/>
      <c r="NOM129" s="19"/>
      <c r="NON129" s="59"/>
      <c r="NOO129" s="59"/>
      <c r="NOP129" s="52"/>
      <c r="NOQ129" s="52"/>
      <c r="NOR129" s="52"/>
      <c r="NOS129" s="52"/>
      <c r="NOT129" s="52"/>
      <c r="NOU129" s="59"/>
      <c r="NOV129" s="59"/>
      <c r="NOW129" s="59"/>
      <c r="NOX129" s="59"/>
      <c r="NOY129" s="60"/>
      <c r="NOZ129" s="278"/>
      <c r="NPA129" s="243"/>
      <c r="NPB129" s="244"/>
      <c r="NPC129" s="244"/>
      <c r="NPD129" s="244"/>
      <c r="NPE129" s="244"/>
      <c r="NPF129" s="244"/>
      <c r="NPG129" s="201"/>
      <c r="NPH129" s="210"/>
      <c r="NPI129" s="15"/>
      <c r="NPJ129" s="15"/>
      <c r="NPK129" s="15"/>
      <c r="NPL129" s="15"/>
      <c r="NPM129" s="15"/>
      <c r="NPN129" s="15"/>
      <c r="NPO129" s="15"/>
      <c r="NPP129" s="15"/>
      <c r="NPQ129" s="15"/>
      <c r="NPR129" s="15"/>
      <c r="NPS129" s="19"/>
      <c r="NPT129" s="15"/>
      <c r="NPU129" s="15"/>
      <c r="NPV129" s="15"/>
      <c r="NPW129" s="15"/>
      <c r="NPX129" s="15"/>
      <c r="NPY129" s="15"/>
      <c r="NPZ129" s="19"/>
      <c r="NQA129" s="59"/>
      <c r="NQB129" s="59"/>
      <c r="NQC129" s="52"/>
      <c r="NQD129" s="52"/>
      <c r="NQE129" s="52"/>
      <c r="NQF129" s="52"/>
      <c r="NQG129" s="52"/>
      <c r="NQH129" s="59"/>
      <c r="NQI129" s="59"/>
      <c r="NQJ129" s="59"/>
      <c r="NQK129" s="59"/>
      <c r="NQL129" s="60"/>
      <c r="NQM129" s="278"/>
      <c r="NQN129" s="243"/>
      <c r="NQO129" s="244"/>
      <c r="NQP129" s="244"/>
      <c r="NQQ129" s="244"/>
      <c r="NQR129" s="244"/>
      <c r="NQS129" s="244"/>
      <c r="NQT129" s="201"/>
      <c r="NQU129" s="210"/>
      <c r="NQV129" s="15"/>
      <c r="NQW129" s="15"/>
      <c r="NQX129" s="15"/>
      <c r="NQY129" s="15"/>
      <c r="NQZ129" s="15"/>
      <c r="NRA129" s="15"/>
      <c r="NRB129" s="15"/>
      <c r="NRC129" s="15"/>
      <c r="NRD129" s="15"/>
      <c r="NRE129" s="15"/>
      <c r="NRF129" s="19"/>
      <c r="NRG129" s="15"/>
      <c r="NRH129" s="15"/>
      <c r="NRI129" s="15"/>
      <c r="NRJ129" s="15"/>
      <c r="NRK129" s="15"/>
      <c r="NRL129" s="15"/>
      <c r="NRM129" s="19"/>
      <c r="NRN129" s="59"/>
      <c r="NRO129" s="59"/>
      <c r="NRP129" s="52"/>
      <c r="NRQ129" s="52"/>
      <c r="NRR129" s="52"/>
      <c r="NRS129" s="52"/>
      <c r="NRT129" s="52"/>
      <c r="NRU129" s="59"/>
      <c r="NRV129" s="59"/>
      <c r="NRW129" s="59"/>
      <c r="NRX129" s="59"/>
      <c r="NRY129" s="60"/>
      <c r="NRZ129" s="278"/>
      <c r="NSA129" s="243"/>
      <c r="NSB129" s="244"/>
      <c r="NSC129" s="244"/>
      <c r="NSD129" s="244"/>
      <c r="NSE129" s="244"/>
      <c r="NSF129" s="244"/>
      <c r="NSG129" s="201"/>
      <c r="NSH129" s="210"/>
      <c r="NSI129" s="15"/>
      <c r="NSJ129" s="15"/>
      <c r="NSK129" s="15"/>
      <c r="NSL129" s="15"/>
      <c r="NSM129" s="15"/>
      <c r="NSN129" s="15"/>
      <c r="NSO129" s="15"/>
      <c r="NSP129" s="15"/>
      <c r="NSQ129" s="15"/>
      <c r="NSR129" s="15"/>
      <c r="NSS129" s="19"/>
      <c r="NST129" s="15"/>
      <c r="NSU129" s="15"/>
      <c r="NSV129" s="15"/>
      <c r="NSW129" s="15"/>
      <c r="NSX129" s="15"/>
      <c r="NSY129" s="15"/>
      <c r="NSZ129" s="19"/>
      <c r="NTA129" s="59"/>
      <c r="NTB129" s="59"/>
      <c r="NTC129" s="52"/>
      <c r="NTD129" s="52"/>
      <c r="NTE129" s="52"/>
      <c r="NTF129" s="52"/>
      <c r="NTG129" s="52"/>
      <c r="NTH129" s="59"/>
      <c r="NTI129" s="59"/>
      <c r="NTJ129" s="59"/>
      <c r="NTK129" s="59"/>
      <c r="NTL129" s="60"/>
      <c r="NTM129" s="278"/>
      <c r="NTN129" s="243"/>
      <c r="NTO129" s="244"/>
      <c r="NTP129" s="244"/>
      <c r="NTQ129" s="244"/>
      <c r="NTR129" s="244"/>
      <c r="NTS129" s="244"/>
      <c r="NTT129" s="201"/>
      <c r="NTU129" s="210"/>
      <c r="NTV129" s="15"/>
      <c r="NTW129" s="15"/>
      <c r="NTX129" s="15"/>
      <c r="NTY129" s="15"/>
      <c r="NTZ129" s="15"/>
      <c r="NUA129" s="15"/>
      <c r="NUB129" s="15"/>
      <c r="NUC129" s="15"/>
      <c r="NUD129" s="15"/>
      <c r="NUE129" s="15"/>
      <c r="NUF129" s="19"/>
      <c r="NUG129" s="15"/>
      <c r="NUH129" s="15"/>
      <c r="NUI129" s="15"/>
      <c r="NUJ129" s="15"/>
      <c r="NUK129" s="15"/>
      <c r="NUL129" s="15"/>
      <c r="NUM129" s="19"/>
      <c r="NUN129" s="59"/>
      <c r="NUO129" s="59"/>
      <c r="NUP129" s="52"/>
      <c r="NUQ129" s="52"/>
      <c r="NUR129" s="52"/>
      <c r="NUS129" s="52"/>
      <c r="NUT129" s="52"/>
      <c r="NUU129" s="59"/>
      <c r="NUV129" s="59"/>
      <c r="NUW129" s="59"/>
      <c r="NUX129" s="59"/>
      <c r="NUY129" s="60"/>
      <c r="NUZ129" s="278"/>
      <c r="NVA129" s="243"/>
      <c r="NVB129" s="244"/>
      <c r="NVC129" s="244"/>
      <c r="NVD129" s="244"/>
      <c r="NVE129" s="244"/>
      <c r="NVF129" s="244"/>
      <c r="NVG129" s="201"/>
      <c r="NVH129" s="210"/>
      <c r="NVI129" s="15"/>
      <c r="NVJ129" s="15"/>
      <c r="NVK129" s="15"/>
      <c r="NVL129" s="15"/>
      <c r="NVM129" s="15"/>
      <c r="NVN129" s="15"/>
      <c r="NVO129" s="15"/>
      <c r="NVP129" s="15"/>
      <c r="NVQ129" s="15"/>
      <c r="NVR129" s="15"/>
      <c r="NVS129" s="19"/>
      <c r="NVT129" s="15"/>
      <c r="NVU129" s="15"/>
      <c r="NVV129" s="15"/>
      <c r="NVW129" s="15"/>
      <c r="NVX129" s="15"/>
      <c r="NVY129" s="15"/>
      <c r="NVZ129" s="19"/>
      <c r="NWA129" s="59"/>
      <c r="NWB129" s="59"/>
      <c r="NWC129" s="52"/>
      <c r="NWD129" s="52"/>
      <c r="NWE129" s="52"/>
      <c r="NWF129" s="52"/>
      <c r="NWG129" s="52"/>
      <c r="NWH129" s="59"/>
      <c r="NWI129" s="59"/>
      <c r="NWJ129" s="59"/>
      <c r="NWK129" s="59"/>
      <c r="NWL129" s="60"/>
      <c r="NWM129" s="278"/>
      <c r="NWN129" s="243"/>
      <c r="NWO129" s="244"/>
      <c r="NWP129" s="244"/>
      <c r="NWQ129" s="244"/>
      <c r="NWR129" s="244"/>
      <c r="NWS129" s="244"/>
      <c r="NWT129" s="201"/>
      <c r="NWU129" s="210"/>
      <c r="NWV129" s="15"/>
      <c r="NWW129" s="15"/>
      <c r="NWX129" s="15"/>
      <c r="NWY129" s="15"/>
      <c r="NWZ129" s="15"/>
      <c r="NXA129" s="15"/>
      <c r="NXB129" s="15"/>
      <c r="NXC129" s="15"/>
      <c r="NXD129" s="15"/>
      <c r="NXE129" s="15"/>
      <c r="NXF129" s="19"/>
      <c r="NXG129" s="15"/>
      <c r="NXH129" s="15"/>
      <c r="NXI129" s="15"/>
      <c r="NXJ129" s="15"/>
      <c r="NXK129" s="15"/>
      <c r="NXL129" s="15"/>
      <c r="NXM129" s="19"/>
      <c r="NXN129" s="59"/>
      <c r="NXO129" s="59"/>
      <c r="NXP129" s="52"/>
      <c r="NXQ129" s="52"/>
      <c r="NXR129" s="52"/>
      <c r="NXS129" s="52"/>
      <c r="NXT129" s="52"/>
      <c r="NXU129" s="59"/>
      <c r="NXV129" s="59"/>
      <c r="NXW129" s="59"/>
      <c r="NXX129" s="59"/>
      <c r="NXY129" s="60"/>
      <c r="NXZ129" s="278"/>
      <c r="NYA129" s="243"/>
      <c r="NYB129" s="244"/>
      <c r="NYC129" s="244"/>
      <c r="NYD129" s="244"/>
      <c r="NYE129" s="244"/>
      <c r="NYF129" s="244"/>
      <c r="NYG129" s="201"/>
      <c r="NYH129" s="210"/>
      <c r="NYI129" s="15"/>
      <c r="NYJ129" s="15"/>
      <c r="NYK129" s="15"/>
      <c r="NYL129" s="15"/>
      <c r="NYM129" s="15"/>
      <c r="NYN129" s="15"/>
      <c r="NYO129" s="15"/>
      <c r="NYP129" s="15"/>
      <c r="NYQ129" s="15"/>
      <c r="NYR129" s="15"/>
      <c r="NYS129" s="19"/>
      <c r="NYT129" s="15"/>
      <c r="NYU129" s="15"/>
      <c r="NYV129" s="15"/>
      <c r="NYW129" s="15"/>
      <c r="NYX129" s="15"/>
      <c r="NYY129" s="15"/>
      <c r="NYZ129" s="19"/>
      <c r="NZA129" s="59"/>
      <c r="NZB129" s="59"/>
      <c r="NZC129" s="52"/>
      <c r="NZD129" s="52"/>
      <c r="NZE129" s="52"/>
      <c r="NZF129" s="52"/>
      <c r="NZG129" s="52"/>
      <c r="NZH129" s="59"/>
      <c r="NZI129" s="59"/>
      <c r="NZJ129" s="59"/>
      <c r="NZK129" s="59"/>
      <c r="NZL129" s="60"/>
      <c r="NZM129" s="278"/>
      <c r="NZN129" s="243"/>
      <c r="NZO129" s="244"/>
      <c r="NZP129" s="244"/>
      <c r="NZQ129" s="244"/>
      <c r="NZR129" s="244"/>
      <c r="NZS129" s="244"/>
      <c r="NZT129" s="201"/>
      <c r="NZU129" s="210"/>
      <c r="NZV129" s="15"/>
      <c r="NZW129" s="15"/>
      <c r="NZX129" s="15"/>
      <c r="NZY129" s="15"/>
      <c r="NZZ129" s="15"/>
      <c r="OAA129" s="15"/>
      <c r="OAB129" s="15"/>
      <c r="OAC129" s="15"/>
      <c r="OAD129" s="15"/>
      <c r="OAE129" s="15"/>
      <c r="OAF129" s="19"/>
      <c r="OAG129" s="15"/>
      <c r="OAH129" s="15"/>
      <c r="OAI129" s="15"/>
      <c r="OAJ129" s="15"/>
      <c r="OAK129" s="15"/>
      <c r="OAL129" s="15"/>
      <c r="OAM129" s="19"/>
      <c r="OAN129" s="59"/>
      <c r="OAO129" s="59"/>
      <c r="OAP129" s="52"/>
      <c r="OAQ129" s="52"/>
      <c r="OAR129" s="52"/>
      <c r="OAS129" s="52"/>
      <c r="OAT129" s="52"/>
      <c r="OAU129" s="59"/>
      <c r="OAV129" s="59"/>
      <c r="OAW129" s="59"/>
      <c r="OAX129" s="59"/>
      <c r="OAY129" s="60"/>
      <c r="OAZ129" s="278"/>
      <c r="OBA129" s="243"/>
      <c r="OBB129" s="244"/>
      <c r="OBC129" s="244"/>
      <c r="OBD129" s="244"/>
      <c r="OBE129" s="244"/>
      <c r="OBF129" s="244"/>
      <c r="OBG129" s="201"/>
      <c r="OBH129" s="210"/>
      <c r="OBI129" s="15"/>
      <c r="OBJ129" s="15"/>
      <c r="OBK129" s="15"/>
      <c r="OBL129" s="15"/>
      <c r="OBM129" s="15"/>
      <c r="OBN129" s="15"/>
      <c r="OBO129" s="15"/>
      <c r="OBP129" s="15"/>
      <c r="OBQ129" s="15"/>
      <c r="OBR129" s="15"/>
      <c r="OBS129" s="19"/>
      <c r="OBT129" s="15"/>
      <c r="OBU129" s="15"/>
      <c r="OBV129" s="15"/>
      <c r="OBW129" s="15"/>
      <c r="OBX129" s="15"/>
      <c r="OBY129" s="15"/>
      <c r="OBZ129" s="19"/>
      <c r="OCA129" s="59"/>
      <c r="OCB129" s="59"/>
      <c r="OCC129" s="52"/>
      <c r="OCD129" s="52"/>
      <c r="OCE129" s="52"/>
      <c r="OCF129" s="52"/>
      <c r="OCG129" s="52"/>
      <c r="OCH129" s="59"/>
      <c r="OCI129" s="59"/>
      <c r="OCJ129" s="59"/>
      <c r="OCK129" s="59"/>
      <c r="OCL129" s="60"/>
      <c r="OCM129" s="278"/>
      <c r="OCN129" s="243"/>
      <c r="OCO129" s="244"/>
      <c r="OCP129" s="244"/>
      <c r="OCQ129" s="244"/>
      <c r="OCR129" s="244"/>
      <c r="OCS129" s="244"/>
      <c r="OCT129" s="201"/>
      <c r="OCU129" s="210"/>
      <c r="OCV129" s="15"/>
      <c r="OCW129" s="15"/>
      <c r="OCX129" s="15"/>
      <c r="OCY129" s="15"/>
      <c r="OCZ129" s="15"/>
      <c r="ODA129" s="15"/>
      <c r="ODB129" s="15"/>
      <c r="ODC129" s="15"/>
      <c r="ODD129" s="15"/>
      <c r="ODE129" s="15"/>
      <c r="ODF129" s="19"/>
      <c r="ODG129" s="15"/>
      <c r="ODH129" s="15"/>
      <c r="ODI129" s="15"/>
      <c r="ODJ129" s="15"/>
      <c r="ODK129" s="15"/>
      <c r="ODL129" s="15"/>
      <c r="ODM129" s="19"/>
      <c r="ODN129" s="59"/>
      <c r="ODO129" s="59"/>
      <c r="ODP129" s="52"/>
      <c r="ODQ129" s="52"/>
      <c r="ODR129" s="52"/>
      <c r="ODS129" s="52"/>
      <c r="ODT129" s="52"/>
      <c r="ODU129" s="59"/>
      <c r="ODV129" s="59"/>
      <c r="ODW129" s="59"/>
      <c r="ODX129" s="59"/>
      <c r="ODY129" s="60"/>
      <c r="ODZ129" s="278"/>
      <c r="OEA129" s="243"/>
      <c r="OEB129" s="244"/>
      <c r="OEC129" s="244"/>
      <c r="OED129" s="244"/>
      <c r="OEE129" s="244"/>
      <c r="OEF129" s="244"/>
      <c r="OEG129" s="201"/>
      <c r="OEH129" s="210"/>
      <c r="OEI129" s="15"/>
      <c r="OEJ129" s="15"/>
      <c r="OEK129" s="15"/>
      <c r="OEL129" s="15"/>
      <c r="OEM129" s="15"/>
      <c r="OEN129" s="15"/>
      <c r="OEO129" s="15"/>
      <c r="OEP129" s="15"/>
      <c r="OEQ129" s="15"/>
      <c r="OER129" s="15"/>
      <c r="OES129" s="19"/>
      <c r="OET129" s="15"/>
      <c r="OEU129" s="15"/>
      <c r="OEV129" s="15"/>
      <c r="OEW129" s="15"/>
      <c r="OEX129" s="15"/>
      <c r="OEY129" s="15"/>
      <c r="OEZ129" s="19"/>
      <c r="OFA129" s="59"/>
      <c r="OFB129" s="59"/>
      <c r="OFC129" s="52"/>
      <c r="OFD129" s="52"/>
      <c r="OFE129" s="52"/>
      <c r="OFF129" s="52"/>
      <c r="OFG129" s="52"/>
      <c r="OFH129" s="59"/>
      <c r="OFI129" s="59"/>
      <c r="OFJ129" s="59"/>
      <c r="OFK129" s="59"/>
      <c r="OFL129" s="60"/>
      <c r="OFM129" s="278"/>
      <c r="OFN129" s="243"/>
      <c r="OFO129" s="244"/>
      <c r="OFP129" s="244"/>
      <c r="OFQ129" s="244"/>
      <c r="OFR129" s="244"/>
      <c r="OFS129" s="244"/>
      <c r="OFT129" s="201"/>
      <c r="OFU129" s="210"/>
      <c r="OFV129" s="15"/>
      <c r="OFW129" s="15"/>
      <c r="OFX129" s="15"/>
      <c r="OFY129" s="15"/>
      <c r="OFZ129" s="15"/>
      <c r="OGA129" s="15"/>
      <c r="OGB129" s="15"/>
      <c r="OGC129" s="15"/>
      <c r="OGD129" s="15"/>
      <c r="OGE129" s="15"/>
      <c r="OGF129" s="19"/>
      <c r="OGG129" s="15"/>
      <c r="OGH129" s="15"/>
      <c r="OGI129" s="15"/>
      <c r="OGJ129" s="15"/>
      <c r="OGK129" s="15"/>
      <c r="OGL129" s="15"/>
      <c r="OGM129" s="19"/>
      <c r="OGN129" s="59"/>
      <c r="OGO129" s="59"/>
      <c r="OGP129" s="52"/>
      <c r="OGQ129" s="52"/>
      <c r="OGR129" s="52"/>
      <c r="OGS129" s="52"/>
      <c r="OGT129" s="52"/>
      <c r="OGU129" s="59"/>
      <c r="OGV129" s="59"/>
      <c r="OGW129" s="59"/>
      <c r="OGX129" s="59"/>
      <c r="OGY129" s="60"/>
      <c r="OGZ129" s="278"/>
      <c r="OHA129" s="243"/>
      <c r="OHB129" s="244"/>
      <c r="OHC129" s="244"/>
      <c r="OHD129" s="244"/>
      <c r="OHE129" s="244"/>
      <c r="OHF129" s="244"/>
      <c r="OHG129" s="201"/>
      <c r="OHH129" s="210"/>
      <c r="OHI129" s="15"/>
      <c r="OHJ129" s="15"/>
      <c r="OHK129" s="15"/>
      <c r="OHL129" s="15"/>
      <c r="OHM129" s="15"/>
      <c r="OHN129" s="15"/>
      <c r="OHO129" s="15"/>
      <c r="OHP129" s="15"/>
      <c r="OHQ129" s="15"/>
      <c r="OHR129" s="15"/>
      <c r="OHS129" s="19"/>
      <c r="OHT129" s="15"/>
      <c r="OHU129" s="15"/>
      <c r="OHV129" s="15"/>
      <c r="OHW129" s="15"/>
      <c r="OHX129" s="15"/>
      <c r="OHY129" s="15"/>
      <c r="OHZ129" s="19"/>
      <c r="OIA129" s="59"/>
      <c r="OIB129" s="59"/>
      <c r="OIC129" s="52"/>
      <c r="OID129" s="52"/>
      <c r="OIE129" s="52"/>
      <c r="OIF129" s="52"/>
      <c r="OIG129" s="52"/>
      <c r="OIH129" s="59"/>
      <c r="OII129" s="59"/>
      <c r="OIJ129" s="59"/>
      <c r="OIK129" s="59"/>
      <c r="OIL129" s="60"/>
      <c r="OIM129" s="278"/>
      <c r="OIN129" s="243"/>
      <c r="OIO129" s="244"/>
      <c r="OIP129" s="244"/>
      <c r="OIQ129" s="244"/>
      <c r="OIR129" s="244"/>
      <c r="OIS129" s="244"/>
      <c r="OIT129" s="201"/>
      <c r="OIU129" s="210"/>
      <c r="OIV129" s="15"/>
      <c r="OIW129" s="15"/>
      <c r="OIX129" s="15"/>
      <c r="OIY129" s="15"/>
      <c r="OIZ129" s="15"/>
      <c r="OJA129" s="15"/>
      <c r="OJB129" s="15"/>
      <c r="OJC129" s="15"/>
      <c r="OJD129" s="15"/>
      <c r="OJE129" s="15"/>
      <c r="OJF129" s="19"/>
      <c r="OJG129" s="15"/>
      <c r="OJH129" s="15"/>
      <c r="OJI129" s="15"/>
      <c r="OJJ129" s="15"/>
      <c r="OJK129" s="15"/>
      <c r="OJL129" s="15"/>
      <c r="OJM129" s="19"/>
      <c r="OJN129" s="59"/>
      <c r="OJO129" s="59"/>
      <c r="OJP129" s="52"/>
      <c r="OJQ129" s="52"/>
      <c r="OJR129" s="52"/>
      <c r="OJS129" s="52"/>
      <c r="OJT129" s="52"/>
      <c r="OJU129" s="59"/>
      <c r="OJV129" s="59"/>
      <c r="OJW129" s="59"/>
      <c r="OJX129" s="59"/>
      <c r="OJY129" s="60"/>
      <c r="OJZ129" s="278"/>
      <c r="OKA129" s="243"/>
      <c r="OKB129" s="244"/>
      <c r="OKC129" s="244"/>
      <c r="OKD129" s="244"/>
      <c r="OKE129" s="244"/>
      <c r="OKF129" s="244"/>
      <c r="OKG129" s="201"/>
      <c r="OKH129" s="210"/>
      <c r="OKI129" s="15"/>
      <c r="OKJ129" s="15"/>
      <c r="OKK129" s="15"/>
      <c r="OKL129" s="15"/>
      <c r="OKM129" s="15"/>
      <c r="OKN129" s="15"/>
      <c r="OKO129" s="15"/>
      <c r="OKP129" s="15"/>
      <c r="OKQ129" s="15"/>
      <c r="OKR129" s="15"/>
      <c r="OKS129" s="19"/>
      <c r="OKT129" s="15"/>
      <c r="OKU129" s="15"/>
      <c r="OKV129" s="15"/>
      <c r="OKW129" s="15"/>
      <c r="OKX129" s="15"/>
      <c r="OKY129" s="15"/>
      <c r="OKZ129" s="19"/>
      <c r="OLA129" s="59"/>
      <c r="OLB129" s="59"/>
      <c r="OLC129" s="52"/>
      <c r="OLD129" s="52"/>
      <c r="OLE129" s="52"/>
      <c r="OLF129" s="52"/>
      <c r="OLG129" s="52"/>
      <c r="OLH129" s="59"/>
      <c r="OLI129" s="59"/>
      <c r="OLJ129" s="59"/>
      <c r="OLK129" s="59"/>
      <c r="OLL129" s="60"/>
      <c r="OLM129" s="278"/>
      <c r="OLN129" s="243"/>
      <c r="OLO129" s="244"/>
      <c r="OLP129" s="244"/>
      <c r="OLQ129" s="244"/>
      <c r="OLR129" s="244"/>
      <c r="OLS129" s="244"/>
      <c r="OLT129" s="201"/>
      <c r="OLU129" s="210"/>
      <c r="OLV129" s="15"/>
      <c r="OLW129" s="15"/>
      <c r="OLX129" s="15"/>
      <c r="OLY129" s="15"/>
      <c r="OLZ129" s="15"/>
      <c r="OMA129" s="15"/>
      <c r="OMB129" s="15"/>
      <c r="OMC129" s="15"/>
      <c r="OMD129" s="15"/>
      <c r="OME129" s="15"/>
      <c r="OMF129" s="19"/>
      <c r="OMG129" s="15"/>
      <c r="OMH129" s="15"/>
      <c r="OMI129" s="15"/>
      <c r="OMJ129" s="15"/>
      <c r="OMK129" s="15"/>
      <c r="OML129" s="15"/>
      <c r="OMM129" s="19"/>
      <c r="OMN129" s="59"/>
      <c r="OMO129" s="59"/>
      <c r="OMP129" s="52"/>
      <c r="OMQ129" s="52"/>
      <c r="OMR129" s="52"/>
      <c r="OMS129" s="52"/>
      <c r="OMT129" s="52"/>
      <c r="OMU129" s="59"/>
      <c r="OMV129" s="59"/>
      <c r="OMW129" s="59"/>
      <c r="OMX129" s="59"/>
      <c r="OMY129" s="60"/>
      <c r="OMZ129" s="278"/>
      <c r="ONA129" s="243"/>
      <c r="ONB129" s="244"/>
      <c r="ONC129" s="244"/>
      <c r="OND129" s="244"/>
      <c r="ONE129" s="244"/>
      <c r="ONF129" s="244"/>
      <c r="ONG129" s="201"/>
      <c r="ONH129" s="210"/>
      <c r="ONI129" s="15"/>
      <c r="ONJ129" s="15"/>
      <c r="ONK129" s="15"/>
      <c r="ONL129" s="15"/>
      <c r="ONM129" s="15"/>
      <c r="ONN129" s="15"/>
      <c r="ONO129" s="15"/>
      <c r="ONP129" s="15"/>
      <c r="ONQ129" s="15"/>
      <c r="ONR129" s="15"/>
      <c r="ONS129" s="19"/>
      <c r="ONT129" s="15"/>
      <c r="ONU129" s="15"/>
      <c r="ONV129" s="15"/>
      <c r="ONW129" s="15"/>
      <c r="ONX129" s="15"/>
      <c r="ONY129" s="15"/>
      <c r="ONZ129" s="19"/>
      <c r="OOA129" s="59"/>
      <c r="OOB129" s="59"/>
      <c r="OOC129" s="52"/>
      <c r="OOD129" s="52"/>
      <c r="OOE129" s="52"/>
      <c r="OOF129" s="52"/>
      <c r="OOG129" s="52"/>
      <c r="OOH129" s="59"/>
      <c r="OOI129" s="59"/>
      <c r="OOJ129" s="59"/>
      <c r="OOK129" s="59"/>
      <c r="OOL129" s="60"/>
      <c r="OOM129" s="278"/>
      <c r="OON129" s="243"/>
      <c r="OOO129" s="244"/>
      <c r="OOP129" s="244"/>
      <c r="OOQ129" s="244"/>
      <c r="OOR129" s="244"/>
      <c r="OOS129" s="244"/>
      <c r="OOT129" s="201"/>
      <c r="OOU129" s="210"/>
      <c r="OOV129" s="15"/>
      <c r="OOW129" s="15"/>
      <c r="OOX129" s="15"/>
      <c r="OOY129" s="15"/>
      <c r="OOZ129" s="15"/>
      <c r="OPA129" s="15"/>
      <c r="OPB129" s="15"/>
      <c r="OPC129" s="15"/>
      <c r="OPD129" s="15"/>
      <c r="OPE129" s="15"/>
      <c r="OPF129" s="19"/>
      <c r="OPG129" s="15"/>
      <c r="OPH129" s="15"/>
      <c r="OPI129" s="15"/>
      <c r="OPJ129" s="15"/>
      <c r="OPK129" s="15"/>
      <c r="OPL129" s="15"/>
      <c r="OPM129" s="19"/>
      <c r="OPN129" s="59"/>
      <c r="OPO129" s="59"/>
      <c r="OPP129" s="52"/>
      <c r="OPQ129" s="52"/>
      <c r="OPR129" s="52"/>
      <c r="OPS129" s="52"/>
      <c r="OPT129" s="52"/>
      <c r="OPU129" s="59"/>
      <c r="OPV129" s="59"/>
      <c r="OPW129" s="59"/>
      <c r="OPX129" s="59"/>
      <c r="OPY129" s="60"/>
      <c r="OPZ129" s="278"/>
      <c r="OQA129" s="243"/>
      <c r="OQB129" s="244"/>
      <c r="OQC129" s="244"/>
      <c r="OQD129" s="244"/>
      <c r="OQE129" s="244"/>
      <c r="OQF129" s="244"/>
      <c r="OQG129" s="201"/>
      <c r="OQH129" s="210"/>
      <c r="OQI129" s="15"/>
      <c r="OQJ129" s="15"/>
      <c r="OQK129" s="15"/>
      <c r="OQL129" s="15"/>
      <c r="OQM129" s="15"/>
      <c r="OQN129" s="15"/>
      <c r="OQO129" s="15"/>
      <c r="OQP129" s="15"/>
      <c r="OQQ129" s="15"/>
      <c r="OQR129" s="15"/>
      <c r="OQS129" s="19"/>
      <c r="OQT129" s="15"/>
      <c r="OQU129" s="15"/>
      <c r="OQV129" s="15"/>
      <c r="OQW129" s="15"/>
      <c r="OQX129" s="15"/>
      <c r="OQY129" s="15"/>
      <c r="OQZ129" s="19"/>
      <c r="ORA129" s="59"/>
      <c r="ORB129" s="59"/>
      <c r="ORC129" s="52"/>
      <c r="ORD129" s="52"/>
      <c r="ORE129" s="52"/>
      <c r="ORF129" s="52"/>
      <c r="ORG129" s="52"/>
      <c r="ORH129" s="59"/>
      <c r="ORI129" s="59"/>
      <c r="ORJ129" s="59"/>
      <c r="ORK129" s="59"/>
      <c r="ORL129" s="60"/>
      <c r="ORM129" s="278"/>
      <c r="ORN129" s="243"/>
      <c r="ORO129" s="244"/>
      <c r="ORP129" s="244"/>
      <c r="ORQ129" s="244"/>
      <c r="ORR129" s="244"/>
      <c r="ORS129" s="244"/>
      <c r="ORT129" s="201"/>
      <c r="ORU129" s="210"/>
      <c r="ORV129" s="15"/>
      <c r="ORW129" s="15"/>
      <c r="ORX129" s="15"/>
      <c r="ORY129" s="15"/>
      <c r="ORZ129" s="15"/>
      <c r="OSA129" s="15"/>
      <c r="OSB129" s="15"/>
      <c r="OSC129" s="15"/>
      <c r="OSD129" s="15"/>
      <c r="OSE129" s="15"/>
      <c r="OSF129" s="19"/>
      <c r="OSG129" s="15"/>
      <c r="OSH129" s="15"/>
      <c r="OSI129" s="15"/>
      <c r="OSJ129" s="15"/>
      <c r="OSK129" s="15"/>
      <c r="OSL129" s="15"/>
      <c r="OSM129" s="19"/>
      <c r="OSN129" s="59"/>
      <c r="OSO129" s="59"/>
      <c r="OSP129" s="52"/>
      <c r="OSQ129" s="52"/>
      <c r="OSR129" s="52"/>
      <c r="OSS129" s="52"/>
      <c r="OST129" s="52"/>
      <c r="OSU129" s="59"/>
      <c r="OSV129" s="59"/>
      <c r="OSW129" s="59"/>
      <c r="OSX129" s="59"/>
      <c r="OSY129" s="60"/>
      <c r="OSZ129" s="278"/>
      <c r="OTA129" s="243"/>
      <c r="OTB129" s="244"/>
      <c r="OTC129" s="244"/>
      <c r="OTD129" s="244"/>
      <c r="OTE129" s="244"/>
      <c r="OTF129" s="244"/>
      <c r="OTG129" s="201"/>
      <c r="OTH129" s="210"/>
      <c r="OTI129" s="15"/>
      <c r="OTJ129" s="15"/>
      <c r="OTK129" s="15"/>
      <c r="OTL129" s="15"/>
      <c r="OTM129" s="15"/>
      <c r="OTN129" s="15"/>
      <c r="OTO129" s="15"/>
      <c r="OTP129" s="15"/>
      <c r="OTQ129" s="15"/>
      <c r="OTR129" s="15"/>
      <c r="OTS129" s="19"/>
      <c r="OTT129" s="15"/>
      <c r="OTU129" s="15"/>
      <c r="OTV129" s="15"/>
      <c r="OTW129" s="15"/>
      <c r="OTX129" s="15"/>
      <c r="OTY129" s="15"/>
      <c r="OTZ129" s="19"/>
      <c r="OUA129" s="59"/>
      <c r="OUB129" s="59"/>
      <c r="OUC129" s="52"/>
      <c r="OUD129" s="52"/>
      <c r="OUE129" s="52"/>
      <c r="OUF129" s="52"/>
      <c r="OUG129" s="52"/>
      <c r="OUH129" s="59"/>
      <c r="OUI129" s="59"/>
      <c r="OUJ129" s="59"/>
      <c r="OUK129" s="59"/>
      <c r="OUL129" s="60"/>
      <c r="OUM129" s="278"/>
      <c r="OUN129" s="243"/>
      <c r="OUO129" s="244"/>
      <c r="OUP129" s="244"/>
      <c r="OUQ129" s="244"/>
      <c r="OUR129" s="244"/>
      <c r="OUS129" s="244"/>
      <c r="OUT129" s="201"/>
      <c r="OUU129" s="210"/>
      <c r="OUV129" s="15"/>
      <c r="OUW129" s="15"/>
      <c r="OUX129" s="15"/>
      <c r="OUY129" s="15"/>
      <c r="OUZ129" s="15"/>
      <c r="OVA129" s="15"/>
      <c r="OVB129" s="15"/>
      <c r="OVC129" s="15"/>
      <c r="OVD129" s="15"/>
      <c r="OVE129" s="15"/>
      <c r="OVF129" s="19"/>
      <c r="OVG129" s="15"/>
      <c r="OVH129" s="15"/>
      <c r="OVI129" s="15"/>
      <c r="OVJ129" s="15"/>
      <c r="OVK129" s="15"/>
      <c r="OVL129" s="15"/>
      <c r="OVM129" s="19"/>
      <c r="OVN129" s="59"/>
      <c r="OVO129" s="59"/>
      <c r="OVP129" s="52"/>
      <c r="OVQ129" s="52"/>
      <c r="OVR129" s="52"/>
      <c r="OVS129" s="52"/>
      <c r="OVT129" s="52"/>
      <c r="OVU129" s="59"/>
      <c r="OVV129" s="59"/>
      <c r="OVW129" s="59"/>
      <c r="OVX129" s="59"/>
      <c r="OVY129" s="60"/>
      <c r="OVZ129" s="278"/>
      <c r="OWA129" s="243"/>
      <c r="OWB129" s="244"/>
      <c r="OWC129" s="244"/>
      <c r="OWD129" s="244"/>
      <c r="OWE129" s="244"/>
      <c r="OWF129" s="244"/>
      <c r="OWG129" s="201"/>
      <c r="OWH129" s="210"/>
      <c r="OWI129" s="15"/>
      <c r="OWJ129" s="15"/>
      <c r="OWK129" s="15"/>
      <c r="OWL129" s="15"/>
      <c r="OWM129" s="15"/>
      <c r="OWN129" s="15"/>
      <c r="OWO129" s="15"/>
      <c r="OWP129" s="15"/>
      <c r="OWQ129" s="15"/>
      <c r="OWR129" s="15"/>
      <c r="OWS129" s="19"/>
      <c r="OWT129" s="15"/>
      <c r="OWU129" s="15"/>
      <c r="OWV129" s="15"/>
      <c r="OWW129" s="15"/>
      <c r="OWX129" s="15"/>
      <c r="OWY129" s="15"/>
      <c r="OWZ129" s="19"/>
      <c r="OXA129" s="59"/>
      <c r="OXB129" s="59"/>
      <c r="OXC129" s="52"/>
      <c r="OXD129" s="52"/>
      <c r="OXE129" s="52"/>
      <c r="OXF129" s="52"/>
      <c r="OXG129" s="52"/>
      <c r="OXH129" s="59"/>
      <c r="OXI129" s="59"/>
      <c r="OXJ129" s="59"/>
      <c r="OXK129" s="59"/>
      <c r="OXL129" s="60"/>
      <c r="OXM129" s="278"/>
      <c r="OXN129" s="243"/>
      <c r="OXO129" s="244"/>
      <c r="OXP129" s="244"/>
      <c r="OXQ129" s="244"/>
      <c r="OXR129" s="244"/>
      <c r="OXS129" s="244"/>
      <c r="OXT129" s="201"/>
      <c r="OXU129" s="210"/>
      <c r="OXV129" s="15"/>
      <c r="OXW129" s="15"/>
      <c r="OXX129" s="15"/>
      <c r="OXY129" s="15"/>
      <c r="OXZ129" s="15"/>
      <c r="OYA129" s="15"/>
      <c r="OYB129" s="15"/>
      <c r="OYC129" s="15"/>
      <c r="OYD129" s="15"/>
      <c r="OYE129" s="15"/>
      <c r="OYF129" s="19"/>
      <c r="OYG129" s="15"/>
      <c r="OYH129" s="15"/>
      <c r="OYI129" s="15"/>
      <c r="OYJ129" s="15"/>
      <c r="OYK129" s="15"/>
      <c r="OYL129" s="15"/>
      <c r="OYM129" s="19"/>
      <c r="OYN129" s="59"/>
      <c r="OYO129" s="59"/>
      <c r="OYP129" s="52"/>
      <c r="OYQ129" s="52"/>
      <c r="OYR129" s="52"/>
      <c r="OYS129" s="52"/>
      <c r="OYT129" s="52"/>
      <c r="OYU129" s="59"/>
      <c r="OYV129" s="59"/>
      <c r="OYW129" s="59"/>
      <c r="OYX129" s="59"/>
      <c r="OYY129" s="60"/>
      <c r="OYZ129" s="278"/>
      <c r="OZA129" s="243"/>
      <c r="OZB129" s="244"/>
      <c r="OZC129" s="244"/>
      <c r="OZD129" s="244"/>
      <c r="OZE129" s="244"/>
      <c r="OZF129" s="244"/>
      <c r="OZG129" s="201"/>
      <c r="OZH129" s="210"/>
      <c r="OZI129" s="15"/>
      <c r="OZJ129" s="15"/>
      <c r="OZK129" s="15"/>
      <c r="OZL129" s="15"/>
      <c r="OZM129" s="15"/>
      <c r="OZN129" s="15"/>
      <c r="OZO129" s="15"/>
      <c r="OZP129" s="15"/>
      <c r="OZQ129" s="15"/>
      <c r="OZR129" s="15"/>
      <c r="OZS129" s="19"/>
      <c r="OZT129" s="15"/>
      <c r="OZU129" s="15"/>
      <c r="OZV129" s="15"/>
      <c r="OZW129" s="15"/>
      <c r="OZX129" s="15"/>
      <c r="OZY129" s="15"/>
      <c r="OZZ129" s="19"/>
      <c r="PAA129" s="59"/>
      <c r="PAB129" s="59"/>
      <c r="PAC129" s="52"/>
      <c r="PAD129" s="52"/>
      <c r="PAE129" s="52"/>
      <c r="PAF129" s="52"/>
      <c r="PAG129" s="52"/>
      <c r="PAH129" s="59"/>
      <c r="PAI129" s="59"/>
      <c r="PAJ129" s="59"/>
      <c r="PAK129" s="59"/>
      <c r="PAL129" s="60"/>
      <c r="PAM129" s="278"/>
      <c r="PAN129" s="243"/>
      <c r="PAO129" s="244"/>
      <c r="PAP129" s="244"/>
      <c r="PAQ129" s="244"/>
      <c r="PAR129" s="244"/>
      <c r="PAS129" s="244"/>
      <c r="PAT129" s="201"/>
      <c r="PAU129" s="210"/>
      <c r="PAV129" s="15"/>
      <c r="PAW129" s="15"/>
      <c r="PAX129" s="15"/>
      <c r="PAY129" s="15"/>
      <c r="PAZ129" s="15"/>
      <c r="PBA129" s="15"/>
      <c r="PBB129" s="15"/>
      <c r="PBC129" s="15"/>
      <c r="PBD129" s="15"/>
      <c r="PBE129" s="15"/>
      <c r="PBF129" s="19"/>
      <c r="PBG129" s="15"/>
      <c r="PBH129" s="15"/>
      <c r="PBI129" s="15"/>
      <c r="PBJ129" s="15"/>
      <c r="PBK129" s="15"/>
      <c r="PBL129" s="15"/>
      <c r="PBM129" s="19"/>
      <c r="PBN129" s="59"/>
      <c r="PBO129" s="59"/>
      <c r="PBP129" s="52"/>
      <c r="PBQ129" s="52"/>
      <c r="PBR129" s="52"/>
      <c r="PBS129" s="52"/>
      <c r="PBT129" s="52"/>
      <c r="PBU129" s="59"/>
      <c r="PBV129" s="59"/>
      <c r="PBW129" s="59"/>
      <c r="PBX129" s="59"/>
      <c r="PBY129" s="60"/>
      <c r="PBZ129" s="278"/>
      <c r="PCA129" s="243"/>
      <c r="PCB129" s="244"/>
      <c r="PCC129" s="244"/>
      <c r="PCD129" s="244"/>
      <c r="PCE129" s="244"/>
      <c r="PCF129" s="244"/>
      <c r="PCG129" s="201"/>
      <c r="PCH129" s="210"/>
      <c r="PCI129" s="15"/>
      <c r="PCJ129" s="15"/>
      <c r="PCK129" s="15"/>
      <c r="PCL129" s="15"/>
      <c r="PCM129" s="15"/>
      <c r="PCN129" s="15"/>
      <c r="PCO129" s="15"/>
      <c r="PCP129" s="15"/>
      <c r="PCQ129" s="15"/>
      <c r="PCR129" s="15"/>
      <c r="PCS129" s="19"/>
      <c r="PCT129" s="15"/>
      <c r="PCU129" s="15"/>
      <c r="PCV129" s="15"/>
      <c r="PCW129" s="15"/>
      <c r="PCX129" s="15"/>
      <c r="PCY129" s="15"/>
      <c r="PCZ129" s="19"/>
      <c r="PDA129" s="59"/>
      <c r="PDB129" s="59"/>
      <c r="PDC129" s="52"/>
      <c r="PDD129" s="52"/>
      <c r="PDE129" s="52"/>
      <c r="PDF129" s="52"/>
      <c r="PDG129" s="52"/>
      <c r="PDH129" s="59"/>
      <c r="PDI129" s="59"/>
      <c r="PDJ129" s="59"/>
      <c r="PDK129" s="59"/>
      <c r="PDL129" s="60"/>
      <c r="PDM129" s="278"/>
      <c r="PDN129" s="243"/>
      <c r="PDO129" s="244"/>
      <c r="PDP129" s="244"/>
      <c r="PDQ129" s="244"/>
      <c r="PDR129" s="244"/>
      <c r="PDS129" s="244"/>
      <c r="PDT129" s="201"/>
      <c r="PDU129" s="210"/>
      <c r="PDV129" s="15"/>
      <c r="PDW129" s="15"/>
      <c r="PDX129" s="15"/>
      <c r="PDY129" s="15"/>
      <c r="PDZ129" s="15"/>
      <c r="PEA129" s="15"/>
      <c r="PEB129" s="15"/>
      <c r="PEC129" s="15"/>
      <c r="PED129" s="15"/>
      <c r="PEE129" s="15"/>
      <c r="PEF129" s="19"/>
      <c r="PEG129" s="15"/>
      <c r="PEH129" s="15"/>
      <c r="PEI129" s="15"/>
      <c r="PEJ129" s="15"/>
      <c r="PEK129" s="15"/>
      <c r="PEL129" s="15"/>
      <c r="PEM129" s="19"/>
      <c r="PEN129" s="59"/>
      <c r="PEO129" s="59"/>
      <c r="PEP129" s="52"/>
      <c r="PEQ129" s="52"/>
      <c r="PER129" s="52"/>
      <c r="PES129" s="52"/>
      <c r="PET129" s="52"/>
      <c r="PEU129" s="59"/>
      <c r="PEV129" s="59"/>
      <c r="PEW129" s="59"/>
      <c r="PEX129" s="59"/>
      <c r="PEY129" s="60"/>
      <c r="PEZ129" s="278"/>
      <c r="PFA129" s="243"/>
      <c r="PFB129" s="244"/>
      <c r="PFC129" s="244"/>
      <c r="PFD129" s="244"/>
      <c r="PFE129" s="244"/>
      <c r="PFF129" s="244"/>
      <c r="PFG129" s="201"/>
      <c r="PFH129" s="210"/>
      <c r="PFI129" s="15"/>
      <c r="PFJ129" s="15"/>
      <c r="PFK129" s="15"/>
      <c r="PFL129" s="15"/>
      <c r="PFM129" s="15"/>
      <c r="PFN129" s="15"/>
      <c r="PFO129" s="15"/>
      <c r="PFP129" s="15"/>
      <c r="PFQ129" s="15"/>
      <c r="PFR129" s="15"/>
      <c r="PFS129" s="19"/>
      <c r="PFT129" s="15"/>
      <c r="PFU129" s="15"/>
      <c r="PFV129" s="15"/>
      <c r="PFW129" s="15"/>
      <c r="PFX129" s="15"/>
      <c r="PFY129" s="15"/>
      <c r="PFZ129" s="19"/>
      <c r="PGA129" s="59"/>
      <c r="PGB129" s="59"/>
      <c r="PGC129" s="52"/>
      <c r="PGD129" s="52"/>
      <c r="PGE129" s="52"/>
      <c r="PGF129" s="52"/>
      <c r="PGG129" s="52"/>
      <c r="PGH129" s="59"/>
      <c r="PGI129" s="59"/>
      <c r="PGJ129" s="59"/>
      <c r="PGK129" s="59"/>
      <c r="PGL129" s="60"/>
      <c r="PGM129" s="278"/>
      <c r="PGN129" s="243"/>
      <c r="PGO129" s="244"/>
      <c r="PGP129" s="244"/>
      <c r="PGQ129" s="244"/>
      <c r="PGR129" s="244"/>
      <c r="PGS129" s="244"/>
      <c r="PGT129" s="201"/>
      <c r="PGU129" s="210"/>
      <c r="PGV129" s="15"/>
      <c r="PGW129" s="15"/>
      <c r="PGX129" s="15"/>
      <c r="PGY129" s="15"/>
      <c r="PGZ129" s="15"/>
      <c r="PHA129" s="15"/>
      <c r="PHB129" s="15"/>
      <c r="PHC129" s="15"/>
      <c r="PHD129" s="15"/>
      <c r="PHE129" s="15"/>
      <c r="PHF129" s="19"/>
      <c r="PHG129" s="15"/>
      <c r="PHH129" s="15"/>
      <c r="PHI129" s="15"/>
      <c r="PHJ129" s="15"/>
      <c r="PHK129" s="15"/>
      <c r="PHL129" s="15"/>
      <c r="PHM129" s="19"/>
      <c r="PHN129" s="59"/>
      <c r="PHO129" s="59"/>
      <c r="PHP129" s="52"/>
      <c r="PHQ129" s="52"/>
      <c r="PHR129" s="52"/>
      <c r="PHS129" s="52"/>
      <c r="PHT129" s="52"/>
      <c r="PHU129" s="59"/>
      <c r="PHV129" s="59"/>
      <c r="PHW129" s="59"/>
      <c r="PHX129" s="59"/>
      <c r="PHY129" s="60"/>
      <c r="PHZ129" s="278"/>
      <c r="PIA129" s="243"/>
      <c r="PIB129" s="244"/>
      <c r="PIC129" s="244"/>
      <c r="PID129" s="244"/>
      <c r="PIE129" s="244"/>
      <c r="PIF129" s="244"/>
      <c r="PIG129" s="201"/>
      <c r="PIH129" s="210"/>
      <c r="PII129" s="15"/>
      <c r="PIJ129" s="15"/>
      <c r="PIK129" s="15"/>
      <c r="PIL129" s="15"/>
      <c r="PIM129" s="15"/>
      <c r="PIN129" s="15"/>
      <c r="PIO129" s="15"/>
      <c r="PIP129" s="15"/>
      <c r="PIQ129" s="15"/>
      <c r="PIR129" s="15"/>
      <c r="PIS129" s="19"/>
      <c r="PIT129" s="15"/>
      <c r="PIU129" s="15"/>
      <c r="PIV129" s="15"/>
      <c r="PIW129" s="15"/>
      <c r="PIX129" s="15"/>
      <c r="PIY129" s="15"/>
      <c r="PIZ129" s="19"/>
      <c r="PJA129" s="59"/>
      <c r="PJB129" s="59"/>
      <c r="PJC129" s="52"/>
      <c r="PJD129" s="52"/>
      <c r="PJE129" s="52"/>
      <c r="PJF129" s="52"/>
      <c r="PJG129" s="52"/>
      <c r="PJH129" s="59"/>
      <c r="PJI129" s="59"/>
      <c r="PJJ129" s="59"/>
      <c r="PJK129" s="59"/>
      <c r="PJL129" s="60"/>
      <c r="PJM129" s="278"/>
      <c r="PJN129" s="243"/>
      <c r="PJO129" s="244"/>
      <c r="PJP129" s="244"/>
      <c r="PJQ129" s="244"/>
      <c r="PJR129" s="244"/>
      <c r="PJS129" s="244"/>
      <c r="PJT129" s="201"/>
      <c r="PJU129" s="210"/>
      <c r="PJV129" s="15"/>
      <c r="PJW129" s="15"/>
      <c r="PJX129" s="15"/>
      <c r="PJY129" s="15"/>
      <c r="PJZ129" s="15"/>
      <c r="PKA129" s="15"/>
      <c r="PKB129" s="15"/>
      <c r="PKC129" s="15"/>
      <c r="PKD129" s="15"/>
      <c r="PKE129" s="15"/>
      <c r="PKF129" s="19"/>
      <c r="PKG129" s="15"/>
      <c r="PKH129" s="15"/>
      <c r="PKI129" s="15"/>
      <c r="PKJ129" s="15"/>
      <c r="PKK129" s="15"/>
      <c r="PKL129" s="15"/>
      <c r="PKM129" s="19"/>
      <c r="PKN129" s="59"/>
      <c r="PKO129" s="59"/>
      <c r="PKP129" s="52"/>
      <c r="PKQ129" s="52"/>
      <c r="PKR129" s="52"/>
      <c r="PKS129" s="52"/>
      <c r="PKT129" s="52"/>
      <c r="PKU129" s="59"/>
      <c r="PKV129" s="59"/>
      <c r="PKW129" s="59"/>
      <c r="PKX129" s="59"/>
      <c r="PKY129" s="60"/>
      <c r="PKZ129" s="278"/>
      <c r="PLA129" s="243"/>
      <c r="PLB129" s="244"/>
      <c r="PLC129" s="244"/>
      <c r="PLD129" s="244"/>
      <c r="PLE129" s="244"/>
      <c r="PLF129" s="244"/>
      <c r="PLG129" s="201"/>
      <c r="PLH129" s="210"/>
      <c r="PLI129" s="15"/>
      <c r="PLJ129" s="15"/>
      <c r="PLK129" s="15"/>
      <c r="PLL129" s="15"/>
      <c r="PLM129" s="15"/>
      <c r="PLN129" s="15"/>
      <c r="PLO129" s="15"/>
      <c r="PLP129" s="15"/>
      <c r="PLQ129" s="15"/>
      <c r="PLR129" s="15"/>
      <c r="PLS129" s="19"/>
      <c r="PLT129" s="15"/>
      <c r="PLU129" s="15"/>
      <c r="PLV129" s="15"/>
      <c r="PLW129" s="15"/>
      <c r="PLX129" s="15"/>
      <c r="PLY129" s="15"/>
      <c r="PLZ129" s="19"/>
      <c r="PMA129" s="59"/>
      <c r="PMB129" s="59"/>
      <c r="PMC129" s="52"/>
      <c r="PMD129" s="52"/>
      <c r="PME129" s="52"/>
      <c r="PMF129" s="52"/>
      <c r="PMG129" s="52"/>
      <c r="PMH129" s="59"/>
      <c r="PMI129" s="59"/>
      <c r="PMJ129" s="59"/>
      <c r="PMK129" s="59"/>
      <c r="PML129" s="60"/>
      <c r="PMM129" s="278"/>
      <c r="PMN129" s="243"/>
      <c r="PMO129" s="244"/>
      <c r="PMP129" s="244"/>
      <c r="PMQ129" s="244"/>
      <c r="PMR129" s="244"/>
      <c r="PMS129" s="244"/>
      <c r="PMT129" s="201"/>
      <c r="PMU129" s="210"/>
      <c r="PMV129" s="15"/>
      <c r="PMW129" s="15"/>
      <c r="PMX129" s="15"/>
      <c r="PMY129" s="15"/>
      <c r="PMZ129" s="15"/>
      <c r="PNA129" s="15"/>
      <c r="PNB129" s="15"/>
      <c r="PNC129" s="15"/>
      <c r="PND129" s="15"/>
      <c r="PNE129" s="15"/>
      <c r="PNF129" s="19"/>
      <c r="PNG129" s="15"/>
      <c r="PNH129" s="15"/>
      <c r="PNI129" s="15"/>
      <c r="PNJ129" s="15"/>
      <c r="PNK129" s="15"/>
      <c r="PNL129" s="15"/>
      <c r="PNM129" s="19"/>
      <c r="PNN129" s="59"/>
      <c r="PNO129" s="59"/>
      <c r="PNP129" s="52"/>
      <c r="PNQ129" s="52"/>
      <c r="PNR129" s="52"/>
      <c r="PNS129" s="52"/>
      <c r="PNT129" s="52"/>
      <c r="PNU129" s="59"/>
      <c r="PNV129" s="59"/>
      <c r="PNW129" s="59"/>
      <c r="PNX129" s="59"/>
      <c r="PNY129" s="60"/>
      <c r="PNZ129" s="278"/>
      <c r="POA129" s="243"/>
      <c r="POB129" s="244"/>
      <c r="POC129" s="244"/>
      <c r="POD129" s="244"/>
      <c r="POE129" s="244"/>
      <c r="POF129" s="244"/>
      <c r="POG129" s="201"/>
      <c r="POH129" s="210"/>
      <c r="POI129" s="15"/>
      <c r="POJ129" s="15"/>
      <c r="POK129" s="15"/>
      <c r="POL129" s="15"/>
      <c r="POM129" s="15"/>
      <c r="PON129" s="15"/>
      <c r="POO129" s="15"/>
      <c r="POP129" s="15"/>
      <c r="POQ129" s="15"/>
      <c r="POR129" s="15"/>
      <c r="POS129" s="19"/>
      <c r="POT129" s="15"/>
      <c r="POU129" s="15"/>
      <c r="POV129" s="15"/>
      <c r="POW129" s="15"/>
      <c r="POX129" s="15"/>
      <c r="POY129" s="15"/>
      <c r="POZ129" s="19"/>
      <c r="PPA129" s="59"/>
      <c r="PPB129" s="59"/>
      <c r="PPC129" s="52"/>
      <c r="PPD129" s="52"/>
      <c r="PPE129" s="52"/>
      <c r="PPF129" s="52"/>
      <c r="PPG129" s="52"/>
      <c r="PPH129" s="59"/>
      <c r="PPI129" s="59"/>
      <c r="PPJ129" s="59"/>
      <c r="PPK129" s="59"/>
      <c r="PPL129" s="60"/>
      <c r="PPM129" s="278"/>
      <c r="PPN129" s="243"/>
      <c r="PPO129" s="244"/>
      <c r="PPP129" s="244"/>
      <c r="PPQ129" s="244"/>
      <c r="PPR129" s="244"/>
      <c r="PPS129" s="244"/>
      <c r="PPT129" s="201"/>
      <c r="PPU129" s="210"/>
      <c r="PPV129" s="15"/>
      <c r="PPW129" s="15"/>
      <c r="PPX129" s="15"/>
      <c r="PPY129" s="15"/>
      <c r="PPZ129" s="15"/>
      <c r="PQA129" s="15"/>
      <c r="PQB129" s="15"/>
      <c r="PQC129" s="15"/>
      <c r="PQD129" s="15"/>
      <c r="PQE129" s="15"/>
      <c r="PQF129" s="19"/>
      <c r="PQG129" s="15"/>
      <c r="PQH129" s="15"/>
      <c r="PQI129" s="15"/>
      <c r="PQJ129" s="15"/>
      <c r="PQK129" s="15"/>
      <c r="PQL129" s="15"/>
      <c r="PQM129" s="19"/>
      <c r="PQN129" s="59"/>
      <c r="PQO129" s="59"/>
      <c r="PQP129" s="52"/>
      <c r="PQQ129" s="52"/>
      <c r="PQR129" s="52"/>
      <c r="PQS129" s="52"/>
      <c r="PQT129" s="52"/>
      <c r="PQU129" s="59"/>
      <c r="PQV129" s="59"/>
      <c r="PQW129" s="59"/>
      <c r="PQX129" s="59"/>
      <c r="PQY129" s="60"/>
      <c r="PQZ129" s="278"/>
      <c r="PRA129" s="243"/>
      <c r="PRB129" s="244"/>
      <c r="PRC129" s="244"/>
      <c r="PRD129" s="244"/>
      <c r="PRE129" s="244"/>
      <c r="PRF129" s="244"/>
      <c r="PRG129" s="201"/>
      <c r="PRH129" s="210"/>
      <c r="PRI129" s="15"/>
      <c r="PRJ129" s="15"/>
      <c r="PRK129" s="15"/>
      <c r="PRL129" s="15"/>
      <c r="PRM129" s="15"/>
      <c r="PRN129" s="15"/>
      <c r="PRO129" s="15"/>
      <c r="PRP129" s="15"/>
      <c r="PRQ129" s="15"/>
      <c r="PRR129" s="15"/>
      <c r="PRS129" s="19"/>
      <c r="PRT129" s="15"/>
      <c r="PRU129" s="15"/>
      <c r="PRV129" s="15"/>
      <c r="PRW129" s="15"/>
      <c r="PRX129" s="15"/>
      <c r="PRY129" s="15"/>
      <c r="PRZ129" s="19"/>
      <c r="PSA129" s="59"/>
      <c r="PSB129" s="59"/>
      <c r="PSC129" s="52"/>
      <c r="PSD129" s="52"/>
      <c r="PSE129" s="52"/>
      <c r="PSF129" s="52"/>
      <c r="PSG129" s="52"/>
      <c r="PSH129" s="59"/>
      <c r="PSI129" s="59"/>
      <c r="PSJ129" s="59"/>
      <c r="PSK129" s="59"/>
      <c r="PSL129" s="60"/>
      <c r="PSM129" s="278"/>
      <c r="PSN129" s="243"/>
      <c r="PSO129" s="244"/>
      <c r="PSP129" s="244"/>
      <c r="PSQ129" s="244"/>
      <c r="PSR129" s="244"/>
      <c r="PSS129" s="244"/>
      <c r="PST129" s="201"/>
      <c r="PSU129" s="210"/>
      <c r="PSV129" s="15"/>
      <c r="PSW129" s="15"/>
      <c r="PSX129" s="15"/>
      <c r="PSY129" s="15"/>
      <c r="PSZ129" s="15"/>
      <c r="PTA129" s="15"/>
      <c r="PTB129" s="15"/>
      <c r="PTC129" s="15"/>
      <c r="PTD129" s="15"/>
      <c r="PTE129" s="15"/>
      <c r="PTF129" s="19"/>
      <c r="PTG129" s="15"/>
      <c r="PTH129" s="15"/>
      <c r="PTI129" s="15"/>
      <c r="PTJ129" s="15"/>
      <c r="PTK129" s="15"/>
      <c r="PTL129" s="15"/>
      <c r="PTM129" s="19"/>
      <c r="PTN129" s="59"/>
      <c r="PTO129" s="59"/>
      <c r="PTP129" s="52"/>
      <c r="PTQ129" s="52"/>
      <c r="PTR129" s="52"/>
      <c r="PTS129" s="52"/>
      <c r="PTT129" s="52"/>
      <c r="PTU129" s="59"/>
      <c r="PTV129" s="59"/>
      <c r="PTW129" s="59"/>
      <c r="PTX129" s="59"/>
      <c r="PTY129" s="60"/>
      <c r="PTZ129" s="278"/>
      <c r="PUA129" s="243"/>
      <c r="PUB129" s="244"/>
      <c r="PUC129" s="244"/>
      <c r="PUD129" s="244"/>
      <c r="PUE129" s="244"/>
      <c r="PUF129" s="244"/>
      <c r="PUG129" s="201"/>
      <c r="PUH129" s="210"/>
      <c r="PUI129" s="15"/>
      <c r="PUJ129" s="15"/>
      <c r="PUK129" s="15"/>
      <c r="PUL129" s="15"/>
      <c r="PUM129" s="15"/>
      <c r="PUN129" s="15"/>
      <c r="PUO129" s="15"/>
      <c r="PUP129" s="15"/>
      <c r="PUQ129" s="15"/>
      <c r="PUR129" s="15"/>
      <c r="PUS129" s="19"/>
      <c r="PUT129" s="15"/>
      <c r="PUU129" s="15"/>
      <c r="PUV129" s="15"/>
      <c r="PUW129" s="15"/>
      <c r="PUX129" s="15"/>
      <c r="PUY129" s="15"/>
      <c r="PUZ129" s="19"/>
      <c r="PVA129" s="59"/>
      <c r="PVB129" s="59"/>
      <c r="PVC129" s="52"/>
      <c r="PVD129" s="52"/>
      <c r="PVE129" s="52"/>
      <c r="PVF129" s="52"/>
      <c r="PVG129" s="52"/>
      <c r="PVH129" s="59"/>
      <c r="PVI129" s="59"/>
      <c r="PVJ129" s="59"/>
      <c r="PVK129" s="59"/>
      <c r="PVL129" s="60"/>
      <c r="PVM129" s="278"/>
      <c r="PVN129" s="243"/>
      <c r="PVO129" s="244"/>
      <c r="PVP129" s="244"/>
      <c r="PVQ129" s="244"/>
      <c r="PVR129" s="244"/>
      <c r="PVS129" s="244"/>
      <c r="PVT129" s="201"/>
      <c r="PVU129" s="210"/>
      <c r="PVV129" s="15"/>
      <c r="PVW129" s="15"/>
      <c r="PVX129" s="15"/>
      <c r="PVY129" s="15"/>
      <c r="PVZ129" s="15"/>
      <c r="PWA129" s="15"/>
      <c r="PWB129" s="15"/>
      <c r="PWC129" s="15"/>
      <c r="PWD129" s="15"/>
      <c r="PWE129" s="15"/>
      <c r="PWF129" s="19"/>
      <c r="PWG129" s="15"/>
      <c r="PWH129" s="15"/>
      <c r="PWI129" s="15"/>
      <c r="PWJ129" s="15"/>
      <c r="PWK129" s="15"/>
      <c r="PWL129" s="15"/>
      <c r="PWM129" s="19"/>
      <c r="PWN129" s="59"/>
      <c r="PWO129" s="59"/>
      <c r="PWP129" s="52"/>
      <c r="PWQ129" s="52"/>
      <c r="PWR129" s="52"/>
      <c r="PWS129" s="52"/>
      <c r="PWT129" s="52"/>
      <c r="PWU129" s="59"/>
      <c r="PWV129" s="59"/>
      <c r="PWW129" s="59"/>
      <c r="PWX129" s="59"/>
      <c r="PWY129" s="60"/>
      <c r="PWZ129" s="278"/>
      <c r="PXA129" s="243"/>
      <c r="PXB129" s="244"/>
      <c r="PXC129" s="244"/>
      <c r="PXD129" s="244"/>
      <c r="PXE129" s="244"/>
      <c r="PXF129" s="244"/>
      <c r="PXG129" s="201"/>
      <c r="PXH129" s="210"/>
      <c r="PXI129" s="15"/>
      <c r="PXJ129" s="15"/>
      <c r="PXK129" s="15"/>
      <c r="PXL129" s="15"/>
      <c r="PXM129" s="15"/>
      <c r="PXN129" s="15"/>
      <c r="PXO129" s="15"/>
      <c r="PXP129" s="15"/>
      <c r="PXQ129" s="15"/>
      <c r="PXR129" s="15"/>
      <c r="PXS129" s="19"/>
      <c r="PXT129" s="15"/>
      <c r="PXU129" s="15"/>
      <c r="PXV129" s="15"/>
      <c r="PXW129" s="15"/>
      <c r="PXX129" s="15"/>
      <c r="PXY129" s="15"/>
      <c r="PXZ129" s="19"/>
      <c r="PYA129" s="59"/>
      <c r="PYB129" s="59"/>
      <c r="PYC129" s="52"/>
      <c r="PYD129" s="52"/>
      <c r="PYE129" s="52"/>
      <c r="PYF129" s="52"/>
      <c r="PYG129" s="52"/>
      <c r="PYH129" s="59"/>
      <c r="PYI129" s="59"/>
      <c r="PYJ129" s="59"/>
      <c r="PYK129" s="59"/>
      <c r="PYL129" s="60"/>
      <c r="PYM129" s="278"/>
      <c r="PYN129" s="243"/>
      <c r="PYO129" s="244"/>
      <c r="PYP129" s="244"/>
      <c r="PYQ129" s="244"/>
      <c r="PYR129" s="244"/>
      <c r="PYS129" s="244"/>
      <c r="PYT129" s="201"/>
      <c r="PYU129" s="210"/>
      <c r="PYV129" s="15"/>
      <c r="PYW129" s="15"/>
      <c r="PYX129" s="15"/>
      <c r="PYY129" s="15"/>
      <c r="PYZ129" s="15"/>
      <c r="PZA129" s="15"/>
      <c r="PZB129" s="15"/>
      <c r="PZC129" s="15"/>
      <c r="PZD129" s="15"/>
      <c r="PZE129" s="15"/>
      <c r="PZF129" s="19"/>
      <c r="PZG129" s="15"/>
      <c r="PZH129" s="15"/>
      <c r="PZI129" s="15"/>
      <c r="PZJ129" s="15"/>
      <c r="PZK129" s="15"/>
      <c r="PZL129" s="15"/>
      <c r="PZM129" s="19"/>
      <c r="PZN129" s="59"/>
      <c r="PZO129" s="59"/>
      <c r="PZP129" s="52"/>
      <c r="PZQ129" s="52"/>
      <c r="PZR129" s="52"/>
      <c r="PZS129" s="52"/>
      <c r="PZT129" s="52"/>
      <c r="PZU129" s="59"/>
      <c r="PZV129" s="59"/>
      <c r="PZW129" s="59"/>
      <c r="PZX129" s="59"/>
      <c r="PZY129" s="60"/>
      <c r="PZZ129" s="278"/>
      <c r="QAA129" s="243"/>
      <c r="QAB129" s="244"/>
      <c r="QAC129" s="244"/>
      <c r="QAD129" s="244"/>
      <c r="QAE129" s="244"/>
      <c r="QAF129" s="244"/>
      <c r="QAG129" s="201"/>
      <c r="QAH129" s="210"/>
      <c r="QAI129" s="15"/>
      <c r="QAJ129" s="15"/>
      <c r="QAK129" s="15"/>
      <c r="QAL129" s="15"/>
      <c r="QAM129" s="15"/>
      <c r="QAN129" s="15"/>
      <c r="QAO129" s="15"/>
      <c r="QAP129" s="15"/>
      <c r="QAQ129" s="15"/>
      <c r="QAR129" s="15"/>
      <c r="QAS129" s="19"/>
      <c r="QAT129" s="15"/>
      <c r="QAU129" s="15"/>
      <c r="QAV129" s="15"/>
      <c r="QAW129" s="15"/>
      <c r="QAX129" s="15"/>
      <c r="QAY129" s="15"/>
      <c r="QAZ129" s="19"/>
      <c r="QBA129" s="59"/>
      <c r="QBB129" s="59"/>
      <c r="QBC129" s="52"/>
      <c r="QBD129" s="52"/>
      <c r="QBE129" s="52"/>
      <c r="QBF129" s="52"/>
      <c r="QBG129" s="52"/>
      <c r="QBH129" s="59"/>
      <c r="QBI129" s="59"/>
      <c r="QBJ129" s="59"/>
      <c r="QBK129" s="59"/>
      <c r="QBL129" s="60"/>
      <c r="QBM129" s="278"/>
      <c r="QBN129" s="243"/>
      <c r="QBO129" s="244"/>
      <c r="QBP129" s="244"/>
      <c r="QBQ129" s="244"/>
      <c r="QBR129" s="244"/>
      <c r="QBS129" s="244"/>
      <c r="QBT129" s="201"/>
      <c r="QBU129" s="210"/>
      <c r="QBV129" s="15"/>
      <c r="QBW129" s="15"/>
      <c r="QBX129" s="15"/>
      <c r="QBY129" s="15"/>
      <c r="QBZ129" s="15"/>
      <c r="QCA129" s="15"/>
      <c r="QCB129" s="15"/>
      <c r="QCC129" s="15"/>
      <c r="QCD129" s="15"/>
      <c r="QCE129" s="15"/>
      <c r="QCF129" s="19"/>
      <c r="QCG129" s="15"/>
      <c r="QCH129" s="15"/>
      <c r="QCI129" s="15"/>
      <c r="QCJ129" s="15"/>
      <c r="QCK129" s="15"/>
      <c r="QCL129" s="15"/>
      <c r="QCM129" s="19"/>
      <c r="QCN129" s="59"/>
      <c r="QCO129" s="59"/>
      <c r="QCP129" s="52"/>
      <c r="QCQ129" s="52"/>
      <c r="QCR129" s="52"/>
      <c r="QCS129" s="52"/>
      <c r="QCT129" s="52"/>
      <c r="QCU129" s="59"/>
      <c r="QCV129" s="59"/>
      <c r="QCW129" s="59"/>
      <c r="QCX129" s="59"/>
      <c r="QCY129" s="60"/>
      <c r="QCZ129" s="278"/>
      <c r="QDA129" s="243"/>
      <c r="QDB129" s="244"/>
      <c r="QDC129" s="244"/>
      <c r="QDD129" s="244"/>
      <c r="QDE129" s="244"/>
      <c r="QDF129" s="244"/>
      <c r="QDG129" s="201"/>
      <c r="QDH129" s="210"/>
      <c r="QDI129" s="15"/>
      <c r="QDJ129" s="15"/>
      <c r="QDK129" s="15"/>
      <c r="QDL129" s="15"/>
      <c r="QDM129" s="15"/>
      <c r="QDN129" s="15"/>
      <c r="QDO129" s="15"/>
      <c r="QDP129" s="15"/>
      <c r="QDQ129" s="15"/>
      <c r="QDR129" s="15"/>
      <c r="QDS129" s="19"/>
      <c r="QDT129" s="15"/>
      <c r="QDU129" s="15"/>
      <c r="QDV129" s="15"/>
      <c r="QDW129" s="15"/>
      <c r="QDX129" s="15"/>
      <c r="QDY129" s="15"/>
      <c r="QDZ129" s="19"/>
      <c r="QEA129" s="59"/>
      <c r="QEB129" s="59"/>
      <c r="QEC129" s="52"/>
      <c r="QED129" s="52"/>
      <c r="QEE129" s="52"/>
      <c r="QEF129" s="52"/>
      <c r="QEG129" s="52"/>
      <c r="QEH129" s="59"/>
      <c r="QEI129" s="59"/>
      <c r="QEJ129" s="59"/>
      <c r="QEK129" s="59"/>
      <c r="QEL129" s="60"/>
      <c r="QEM129" s="278"/>
      <c r="QEN129" s="243"/>
      <c r="QEO129" s="244"/>
      <c r="QEP129" s="244"/>
      <c r="QEQ129" s="244"/>
      <c r="QER129" s="244"/>
      <c r="QES129" s="244"/>
      <c r="QET129" s="201"/>
      <c r="QEU129" s="210"/>
      <c r="QEV129" s="15"/>
      <c r="QEW129" s="15"/>
      <c r="QEX129" s="15"/>
      <c r="QEY129" s="15"/>
      <c r="QEZ129" s="15"/>
      <c r="QFA129" s="15"/>
      <c r="QFB129" s="15"/>
      <c r="QFC129" s="15"/>
      <c r="QFD129" s="15"/>
      <c r="QFE129" s="15"/>
      <c r="QFF129" s="19"/>
      <c r="QFG129" s="15"/>
      <c r="QFH129" s="15"/>
      <c r="QFI129" s="15"/>
      <c r="QFJ129" s="15"/>
      <c r="QFK129" s="15"/>
      <c r="QFL129" s="15"/>
      <c r="QFM129" s="19"/>
      <c r="QFN129" s="59"/>
      <c r="QFO129" s="59"/>
      <c r="QFP129" s="52"/>
      <c r="QFQ129" s="52"/>
      <c r="QFR129" s="52"/>
      <c r="QFS129" s="52"/>
      <c r="QFT129" s="52"/>
      <c r="QFU129" s="59"/>
      <c r="QFV129" s="59"/>
      <c r="QFW129" s="59"/>
      <c r="QFX129" s="59"/>
      <c r="QFY129" s="60"/>
      <c r="QFZ129" s="278"/>
      <c r="QGA129" s="243"/>
      <c r="QGB129" s="244"/>
      <c r="QGC129" s="244"/>
      <c r="QGD129" s="244"/>
      <c r="QGE129" s="244"/>
      <c r="QGF129" s="244"/>
      <c r="QGG129" s="201"/>
      <c r="QGH129" s="210"/>
      <c r="QGI129" s="15"/>
      <c r="QGJ129" s="15"/>
      <c r="QGK129" s="15"/>
      <c r="QGL129" s="15"/>
      <c r="QGM129" s="15"/>
      <c r="QGN129" s="15"/>
      <c r="QGO129" s="15"/>
      <c r="QGP129" s="15"/>
      <c r="QGQ129" s="15"/>
      <c r="QGR129" s="15"/>
      <c r="QGS129" s="19"/>
      <c r="QGT129" s="15"/>
      <c r="QGU129" s="15"/>
      <c r="QGV129" s="15"/>
      <c r="QGW129" s="15"/>
      <c r="QGX129" s="15"/>
      <c r="QGY129" s="15"/>
      <c r="QGZ129" s="19"/>
      <c r="QHA129" s="59"/>
      <c r="QHB129" s="59"/>
      <c r="QHC129" s="52"/>
      <c r="QHD129" s="52"/>
      <c r="QHE129" s="52"/>
      <c r="QHF129" s="52"/>
      <c r="QHG129" s="52"/>
      <c r="QHH129" s="59"/>
      <c r="QHI129" s="59"/>
      <c r="QHJ129" s="59"/>
      <c r="QHK129" s="59"/>
      <c r="QHL129" s="60"/>
      <c r="QHM129" s="278"/>
      <c r="QHN129" s="243"/>
      <c r="QHO129" s="244"/>
      <c r="QHP129" s="244"/>
      <c r="QHQ129" s="244"/>
      <c r="QHR129" s="244"/>
      <c r="QHS129" s="244"/>
      <c r="QHT129" s="201"/>
      <c r="QHU129" s="210"/>
      <c r="QHV129" s="15"/>
      <c r="QHW129" s="15"/>
      <c r="QHX129" s="15"/>
      <c r="QHY129" s="15"/>
      <c r="QHZ129" s="15"/>
      <c r="QIA129" s="15"/>
      <c r="QIB129" s="15"/>
      <c r="QIC129" s="15"/>
      <c r="QID129" s="15"/>
      <c r="QIE129" s="15"/>
      <c r="QIF129" s="19"/>
      <c r="QIG129" s="15"/>
      <c r="QIH129" s="15"/>
      <c r="QII129" s="15"/>
      <c r="QIJ129" s="15"/>
      <c r="QIK129" s="15"/>
      <c r="QIL129" s="15"/>
      <c r="QIM129" s="19"/>
      <c r="QIN129" s="59"/>
      <c r="QIO129" s="59"/>
      <c r="QIP129" s="52"/>
      <c r="QIQ129" s="52"/>
      <c r="QIR129" s="52"/>
      <c r="QIS129" s="52"/>
      <c r="QIT129" s="52"/>
      <c r="QIU129" s="59"/>
      <c r="QIV129" s="59"/>
      <c r="QIW129" s="59"/>
      <c r="QIX129" s="59"/>
      <c r="QIY129" s="60"/>
      <c r="QIZ129" s="278"/>
      <c r="QJA129" s="243"/>
      <c r="QJB129" s="244"/>
      <c r="QJC129" s="244"/>
      <c r="QJD129" s="244"/>
      <c r="QJE129" s="244"/>
      <c r="QJF129" s="244"/>
      <c r="QJG129" s="201"/>
      <c r="QJH129" s="210"/>
      <c r="QJI129" s="15"/>
      <c r="QJJ129" s="15"/>
      <c r="QJK129" s="15"/>
      <c r="QJL129" s="15"/>
      <c r="QJM129" s="15"/>
      <c r="QJN129" s="15"/>
      <c r="QJO129" s="15"/>
      <c r="QJP129" s="15"/>
      <c r="QJQ129" s="15"/>
      <c r="QJR129" s="15"/>
      <c r="QJS129" s="19"/>
      <c r="QJT129" s="15"/>
      <c r="QJU129" s="15"/>
      <c r="QJV129" s="15"/>
      <c r="QJW129" s="15"/>
      <c r="QJX129" s="15"/>
      <c r="QJY129" s="15"/>
      <c r="QJZ129" s="19"/>
      <c r="QKA129" s="59"/>
      <c r="QKB129" s="59"/>
      <c r="QKC129" s="52"/>
      <c r="QKD129" s="52"/>
      <c r="QKE129" s="52"/>
      <c r="QKF129" s="52"/>
      <c r="QKG129" s="52"/>
      <c r="QKH129" s="59"/>
      <c r="QKI129" s="59"/>
      <c r="QKJ129" s="59"/>
      <c r="QKK129" s="59"/>
      <c r="QKL129" s="60"/>
      <c r="QKM129" s="278"/>
      <c r="QKN129" s="243"/>
      <c r="QKO129" s="244"/>
      <c r="QKP129" s="244"/>
      <c r="QKQ129" s="244"/>
      <c r="QKR129" s="244"/>
      <c r="QKS129" s="244"/>
      <c r="QKT129" s="201"/>
      <c r="QKU129" s="210"/>
      <c r="QKV129" s="15"/>
      <c r="QKW129" s="15"/>
      <c r="QKX129" s="15"/>
      <c r="QKY129" s="15"/>
      <c r="QKZ129" s="15"/>
      <c r="QLA129" s="15"/>
      <c r="QLB129" s="15"/>
      <c r="QLC129" s="15"/>
      <c r="QLD129" s="15"/>
      <c r="QLE129" s="15"/>
      <c r="QLF129" s="19"/>
      <c r="QLG129" s="15"/>
      <c r="QLH129" s="15"/>
      <c r="QLI129" s="15"/>
      <c r="QLJ129" s="15"/>
      <c r="QLK129" s="15"/>
      <c r="QLL129" s="15"/>
      <c r="QLM129" s="19"/>
      <c r="QLN129" s="59"/>
      <c r="QLO129" s="59"/>
      <c r="QLP129" s="52"/>
      <c r="QLQ129" s="52"/>
      <c r="QLR129" s="52"/>
      <c r="QLS129" s="52"/>
      <c r="QLT129" s="52"/>
      <c r="QLU129" s="59"/>
      <c r="QLV129" s="59"/>
      <c r="QLW129" s="59"/>
      <c r="QLX129" s="59"/>
      <c r="QLY129" s="60"/>
      <c r="QLZ129" s="278"/>
      <c r="QMA129" s="243"/>
      <c r="QMB129" s="244"/>
      <c r="QMC129" s="244"/>
      <c r="QMD129" s="244"/>
      <c r="QME129" s="244"/>
      <c r="QMF129" s="244"/>
      <c r="QMG129" s="201"/>
      <c r="QMH129" s="210"/>
      <c r="QMI129" s="15"/>
      <c r="QMJ129" s="15"/>
      <c r="QMK129" s="15"/>
      <c r="QML129" s="15"/>
      <c r="QMM129" s="15"/>
      <c r="QMN129" s="15"/>
      <c r="QMO129" s="15"/>
      <c r="QMP129" s="15"/>
      <c r="QMQ129" s="15"/>
      <c r="QMR129" s="15"/>
      <c r="QMS129" s="19"/>
      <c r="QMT129" s="15"/>
      <c r="QMU129" s="15"/>
      <c r="QMV129" s="15"/>
      <c r="QMW129" s="15"/>
      <c r="QMX129" s="15"/>
      <c r="QMY129" s="15"/>
      <c r="QMZ129" s="19"/>
      <c r="QNA129" s="59"/>
      <c r="QNB129" s="59"/>
      <c r="QNC129" s="52"/>
      <c r="QND129" s="52"/>
      <c r="QNE129" s="52"/>
      <c r="QNF129" s="52"/>
      <c r="QNG129" s="52"/>
      <c r="QNH129" s="59"/>
      <c r="QNI129" s="59"/>
      <c r="QNJ129" s="59"/>
      <c r="QNK129" s="59"/>
      <c r="QNL129" s="60"/>
      <c r="QNM129" s="278"/>
      <c r="QNN129" s="243"/>
      <c r="QNO129" s="244"/>
      <c r="QNP129" s="244"/>
      <c r="QNQ129" s="244"/>
      <c r="QNR129" s="244"/>
      <c r="QNS129" s="244"/>
      <c r="QNT129" s="201"/>
      <c r="QNU129" s="210"/>
      <c r="QNV129" s="15"/>
      <c r="QNW129" s="15"/>
      <c r="QNX129" s="15"/>
      <c r="QNY129" s="15"/>
      <c r="QNZ129" s="15"/>
      <c r="QOA129" s="15"/>
      <c r="QOB129" s="15"/>
      <c r="QOC129" s="15"/>
      <c r="QOD129" s="15"/>
      <c r="QOE129" s="15"/>
      <c r="QOF129" s="19"/>
      <c r="QOG129" s="15"/>
      <c r="QOH129" s="15"/>
      <c r="QOI129" s="15"/>
      <c r="QOJ129" s="15"/>
      <c r="QOK129" s="15"/>
      <c r="QOL129" s="15"/>
      <c r="QOM129" s="19"/>
      <c r="QON129" s="59"/>
      <c r="QOO129" s="59"/>
      <c r="QOP129" s="52"/>
      <c r="QOQ129" s="52"/>
      <c r="QOR129" s="52"/>
      <c r="QOS129" s="52"/>
      <c r="QOT129" s="52"/>
      <c r="QOU129" s="59"/>
      <c r="QOV129" s="59"/>
      <c r="QOW129" s="59"/>
      <c r="QOX129" s="59"/>
      <c r="QOY129" s="60"/>
      <c r="QOZ129" s="278"/>
      <c r="QPA129" s="243"/>
      <c r="QPB129" s="244"/>
      <c r="QPC129" s="244"/>
      <c r="QPD129" s="244"/>
      <c r="QPE129" s="244"/>
      <c r="QPF129" s="244"/>
      <c r="QPG129" s="201"/>
      <c r="QPH129" s="210"/>
      <c r="QPI129" s="15"/>
      <c r="QPJ129" s="15"/>
      <c r="QPK129" s="15"/>
      <c r="QPL129" s="15"/>
      <c r="QPM129" s="15"/>
      <c r="QPN129" s="15"/>
      <c r="QPO129" s="15"/>
      <c r="QPP129" s="15"/>
      <c r="QPQ129" s="15"/>
      <c r="QPR129" s="15"/>
      <c r="QPS129" s="19"/>
      <c r="QPT129" s="15"/>
      <c r="QPU129" s="15"/>
      <c r="QPV129" s="15"/>
      <c r="QPW129" s="15"/>
      <c r="QPX129" s="15"/>
      <c r="QPY129" s="15"/>
      <c r="QPZ129" s="19"/>
      <c r="QQA129" s="59"/>
      <c r="QQB129" s="59"/>
      <c r="QQC129" s="52"/>
      <c r="QQD129" s="52"/>
      <c r="QQE129" s="52"/>
      <c r="QQF129" s="52"/>
      <c r="QQG129" s="52"/>
      <c r="QQH129" s="59"/>
      <c r="QQI129" s="59"/>
      <c r="QQJ129" s="59"/>
      <c r="QQK129" s="59"/>
      <c r="QQL129" s="60"/>
      <c r="QQM129" s="278"/>
      <c r="QQN129" s="243"/>
      <c r="QQO129" s="244"/>
      <c r="QQP129" s="244"/>
      <c r="QQQ129" s="244"/>
      <c r="QQR129" s="244"/>
      <c r="QQS129" s="244"/>
      <c r="QQT129" s="201"/>
      <c r="QQU129" s="210"/>
      <c r="QQV129" s="15"/>
      <c r="QQW129" s="15"/>
      <c r="QQX129" s="15"/>
      <c r="QQY129" s="15"/>
      <c r="QQZ129" s="15"/>
      <c r="QRA129" s="15"/>
      <c r="QRB129" s="15"/>
      <c r="QRC129" s="15"/>
      <c r="QRD129" s="15"/>
      <c r="QRE129" s="15"/>
      <c r="QRF129" s="19"/>
      <c r="QRG129" s="15"/>
      <c r="QRH129" s="15"/>
      <c r="QRI129" s="15"/>
      <c r="QRJ129" s="15"/>
      <c r="QRK129" s="15"/>
      <c r="QRL129" s="15"/>
      <c r="QRM129" s="19"/>
      <c r="QRN129" s="59"/>
      <c r="QRO129" s="59"/>
      <c r="QRP129" s="52"/>
      <c r="QRQ129" s="52"/>
      <c r="QRR129" s="52"/>
      <c r="QRS129" s="52"/>
      <c r="QRT129" s="52"/>
      <c r="QRU129" s="59"/>
      <c r="QRV129" s="59"/>
      <c r="QRW129" s="59"/>
      <c r="QRX129" s="59"/>
      <c r="QRY129" s="60"/>
      <c r="QRZ129" s="278"/>
      <c r="QSA129" s="243"/>
      <c r="QSB129" s="244"/>
      <c r="QSC129" s="244"/>
      <c r="QSD129" s="244"/>
      <c r="QSE129" s="244"/>
      <c r="QSF129" s="244"/>
      <c r="QSG129" s="201"/>
      <c r="QSH129" s="210"/>
      <c r="QSI129" s="15"/>
      <c r="QSJ129" s="15"/>
      <c r="QSK129" s="15"/>
      <c r="QSL129" s="15"/>
      <c r="QSM129" s="15"/>
      <c r="QSN129" s="15"/>
      <c r="QSO129" s="15"/>
      <c r="QSP129" s="15"/>
      <c r="QSQ129" s="15"/>
      <c r="QSR129" s="15"/>
      <c r="QSS129" s="19"/>
      <c r="QST129" s="15"/>
      <c r="QSU129" s="15"/>
      <c r="QSV129" s="15"/>
      <c r="QSW129" s="15"/>
      <c r="QSX129" s="15"/>
      <c r="QSY129" s="15"/>
      <c r="QSZ129" s="19"/>
      <c r="QTA129" s="59"/>
      <c r="QTB129" s="59"/>
      <c r="QTC129" s="52"/>
      <c r="QTD129" s="52"/>
      <c r="QTE129" s="52"/>
      <c r="QTF129" s="52"/>
      <c r="QTG129" s="52"/>
      <c r="QTH129" s="59"/>
      <c r="QTI129" s="59"/>
      <c r="QTJ129" s="59"/>
      <c r="QTK129" s="59"/>
      <c r="QTL129" s="60"/>
      <c r="QTM129" s="278"/>
      <c r="QTN129" s="243"/>
      <c r="QTO129" s="244"/>
      <c r="QTP129" s="244"/>
      <c r="QTQ129" s="244"/>
      <c r="QTR129" s="244"/>
      <c r="QTS129" s="244"/>
      <c r="QTT129" s="201"/>
      <c r="QTU129" s="210"/>
      <c r="QTV129" s="15"/>
      <c r="QTW129" s="15"/>
      <c r="QTX129" s="15"/>
      <c r="QTY129" s="15"/>
      <c r="QTZ129" s="15"/>
      <c r="QUA129" s="15"/>
      <c r="QUB129" s="15"/>
      <c r="QUC129" s="15"/>
      <c r="QUD129" s="15"/>
      <c r="QUE129" s="15"/>
      <c r="QUF129" s="19"/>
      <c r="QUG129" s="15"/>
      <c r="QUH129" s="15"/>
      <c r="QUI129" s="15"/>
      <c r="QUJ129" s="15"/>
      <c r="QUK129" s="15"/>
      <c r="QUL129" s="15"/>
      <c r="QUM129" s="19"/>
      <c r="QUN129" s="59"/>
      <c r="QUO129" s="59"/>
      <c r="QUP129" s="52"/>
      <c r="QUQ129" s="52"/>
      <c r="QUR129" s="52"/>
      <c r="QUS129" s="52"/>
      <c r="QUT129" s="52"/>
      <c r="QUU129" s="59"/>
      <c r="QUV129" s="59"/>
      <c r="QUW129" s="59"/>
      <c r="QUX129" s="59"/>
      <c r="QUY129" s="60"/>
      <c r="QUZ129" s="278"/>
      <c r="QVA129" s="243"/>
      <c r="QVB129" s="244"/>
      <c r="QVC129" s="244"/>
      <c r="QVD129" s="244"/>
      <c r="QVE129" s="244"/>
      <c r="QVF129" s="244"/>
      <c r="QVG129" s="201"/>
      <c r="QVH129" s="210"/>
      <c r="QVI129" s="15"/>
      <c r="QVJ129" s="15"/>
      <c r="QVK129" s="15"/>
      <c r="QVL129" s="15"/>
      <c r="QVM129" s="15"/>
      <c r="QVN129" s="15"/>
      <c r="QVO129" s="15"/>
      <c r="QVP129" s="15"/>
      <c r="QVQ129" s="15"/>
      <c r="QVR129" s="15"/>
      <c r="QVS129" s="19"/>
      <c r="QVT129" s="15"/>
      <c r="QVU129" s="15"/>
      <c r="QVV129" s="15"/>
      <c r="QVW129" s="15"/>
      <c r="QVX129" s="15"/>
      <c r="QVY129" s="15"/>
      <c r="QVZ129" s="19"/>
      <c r="QWA129" s="59"/>
      <c r="QWB129" s="59"/>
      <c r="QWC129" s="52"/>
      <c r="QWD129" s="52"/>
      <c r="QWE129" s="52"/>
      <c r="QWF129" s="52"/>
      <c r="QWG129" s="52"/>
      <c r="QWH129" s="59"/>
      <c r="QWI129" s="59"/>
      <c r="QWJ129" s="59"/>
      <c r="QWK129" s="59"/>
      <c r="QWL129" s="60"/>
      <c r="QWM129" s="278"/>
      <c r="QWN129" s="243"/>
      <c r="QWO129" s="244"/>
      <c r="QWP129" s="244"/>
      <c r="QWQ129" s="244"/>
      <c r="QWR129" s="244"/>
      <c r="QWS129" s="244"/>
      <c r="QWT129" s="201"/>
      <c r="QWU129" s="210"/>
      <c r="QWV129" s="15"/>
      <c r="QWW129" s="15"/>
      <c r="QWX129" s="15"/>
      <c r="QWY129" s="15"/>
      <c r="QWZ129" s="15"/>
      <c r="QXA129" s="15"/>
      <c r="QXB129" s="15"/>
      <c r="QXC129" s="15"/>
      <c r="QXD129" s="15"/>
      <c r="QXE129" s="15"/>
      <c r="QXF129" s="19"/>
      <c r="QXG129" s="15"/>
      <c r="QXH129" s="15"/>
      <c r="QXI129" s="15"/>
      <c r="QXJ129" s="15"/>
      <c r="QXK129" s="15"/>
      <c r="QXL129" s="15"/>
      <c r="QXM129" s="19"/>
      <c r="QXN129" s="59"/>
      <c r="QXO129" s="59"/>
      <c r="QXP129" s="52"/>
      <c r="QXQ129" s="52"/>
      <c r="QXR129" s="52"/>
      <c r="QXS129" s="52"/>
      <c r="QXT129" s="52"/>
      <c r="QXU129" s="59"/>
      <c r="QXV129" s="59"/>
      <c r="QXW129" s="59"/>
      <c r="QXX129" s="59"/>
      <c r="QXY129" s="60"/>
      <c r="QXZ129" s="278"/>
      <c r="QYA129" s="243"/>
      <c r="QYB129" s="244"/>
      <c r="QYC129" s="244"/>
      <c r="QYD129" s="244"/>
      <c r="QYE129" s="244"/>
      <c r="QYF129" s="244"/>
      <c r="QYG129" s="201"/>
      <c r="QYH129" s="210"/>
      <c r="QYI129" s="15"/>
      <c r="QYJ129" s="15"/>
      <c r="QYK129" s="15"/>
      <c r="QYL129" s="15"/>
      <c r="QYM129" s="15"/>
      <c r="QYN129" s="15"/>
      <c r="QYO129" s="15"/>
      <c r="QYP129" s="15"/>
      <c r="QYQ129" s="15"/>
      <c r="QYR129" s="15"/>
      <c r="QYS129" s="19"/>
      <c r="QYT129" s="15"/>
      <c r="QYU129" s="15"/>
      <c r="QYV129" s="15"/>
      <c r="QYW129" s="15"/>
      <c r="QYX129" s="15"/>
      <c r="QYY129" s="15"/>
      <c r="QYZ129" s="19"/>
      <c r="QZA129" s="59"/>
      <c r="QZB129" s="59"/>
      <c r="QZC129" s="52"/>
      <c r="QZD129" s="52"/>
      <c r="QZE129" s="52"/>
      <c r="QZF129" s="52"/>
      <c r="QZG129" s="52"/>
      <c r="QZH129" s="59"/>
      <c r="QZI129" s="59"/>
      <c r="QZJ129" s="59"/>
      <c r="QZK129" s="59"/>
      <c r="QZL129" s="60"/>
      <c r="QZM129" s="278"/>
      <c r="QZN129" s="243"/>
      <c r="QZO129" s="244"/>
      <c r="QZP129" s="244"/>
      <c r="QZQ129" s="244"/>
      <c r="QZR129" s="244"/>
      <c r="QZS129" s="244"/>
      <c r="QZT129" s="201"/>
      <c r="QZU129" s="210"/>
      <c r="QZV129" s="15"/>
      <c r="QZW129" s="15"/>
      <c r="QZX129" s="15"/>
      <c r="QZY129" s="15"/>
      <c r="QZZ129" s="15"/>
      <c r="RAA129" s="15"/>
      <c r="RAB129" s="15"/>
      <c r="RAC129" s="15"/>
      <c r="RAD129" s="15"/>
      <c r="RAE129" s="15"/>
      <c r="RAF129" s="19"/>
      <c r="RAG129" s="15"/>
      <c r="RAH129" s="15"/>
      <c r="RAI129" s="15"/>
      <c r="RAJ129" s="15"/>
      <c r="RAK129" s="15"/>
      <c r="RAL129" s="15"/>
      <c r="RAM129" s="19"/>
      <c r="RAN129" s="59"/>
      <c r="RAO129" s="59"/>
      <c r="RAP129" s="52"/>
      <c r="RAQ129" s="52"/>
      <c r="RAR129" s="52"/>
      <c r="RAS129" s="52"/>
      <c r="RAT129" s="52"/>
      <c r="RAU129" s="59"/>
      <c r="RAV129" s="59"/>
      <c r="RAW129" s="59"/>
      <c r="RAX129" s="59"/>
      <c r="RAY129" s="60"/>
      <c r="RAZ129" s="278"/>
      <c r="RBA129" s="243"/>
      <c r="RBB129" s="244"/>
      <c r="RBC129" s="244"/>
      <c r="RBD129" s="244"/>
      <c r="RBE129" s="244"/>
      <c r="RBF129" s="244"/>
      <c r="RBG129" s="201"/>
      <c r="RBH129" s="210"/>
      <c r="RBI129" s="15"/>
      <c r="RBJ129" s="15"/>
      <c r="RBK129" s="15"/>
      <c r="RBL129" s="15"/>
      <c r="RBM129" s="15"/>
      <c r="RBN129" s="15"/>
      <c r="RBO129" s="15"/>
      <c r="RBP129" s="15"/>
      <c r="RBQ129" s="15"/>
      <c r="RBR129" s="15"/>
      <c r="RBS129" s="19"/>
      <c r="RBT129" s="15"/>
      <c r="RBU129" s="15"/>
      <c r="RBV129" s="15"/>
      <c r="RBW129" s="15"/>
      <c r="RBX129" s="15"/>
      <c r="RBY129" s="15"/>
      <c r="RBZ129" s="19"/>
      <c r="RCA129" s="59"/>
      <c r="RCB129" s="59"/>
      <c r="RCC129" s="52"/>
      <c r="RCD129" s="52"/>
      <c r="RCE129" s="52"/>
      <c r="RCF129" s="52"/>
      <c r="RCG129" s="52"/>
      <c r="RCH129" s="59"/>
      <c r="RCI129" s="59"/>
      <c r="RCJ129" s="59"/>
      <c r="RCK129" s="59"/>
      <c r="RCL129" s="60"/>
      <c r="RCM129" s="278"/>
      <c r="RCN129" s="243"/>
      <c r="RCO129" s="244"/>
      <c r="RCP129" s="244"/>
      <c r="RCQ129" s="244"/>
      <c r="RCR129" s="244"/>
      <c r="RCS129" s="244"/>
      <c r="RCT129" s="201"/>
      <c r="RCU129" s="210"/>
      <c r="RCV129" s="15"/>
      <c r="RCW129" s="15"/>
      <c r="RCX129" s="15"/>
      <c r="RCY129" s="15"/>
      <c r="RCZ129" s="15"/>
      <c r="RDA129" s="15"/>
      <c r="RDB129" s="15"/>
      <c r="RDC129" s="15"/>
      <c r="RDD129" s="15"/>
      <c r="RDE129" s="15"/>
      <c r="RDF129" s="19"/>
      <c r="RDG129" s="15"/>
      <c r="RDH129" s="15"/>
      <c r="RDI129" s="15"/>
      <c r="RDJ129" s="15"/>
      <c r="RDK129" s="15"/>
      <c r="RDL129" s="15"/>
      <c r="RDM129" s="19"/>
      <c r="RDN129" s="59"/>
      <c r="RDO129" s="59"/>
      <c r="RDP129" s="52"/>
      <c r="RDQ129" s="52"/>
      <c r="RDR129" s="52"/>
      <c r="RDS129" s="52"/>
      <c r="RDT129" s="52"/>
      <c r="RDU129" s="59"/>
      <c r="RDV129" s="59"/>
      <c r="RDW129" s="59"/>
      <c r="RDX129" s="59"/>
      <c r="RDY129" s="60"/>
      <c r="RDZ129" s="278"/>
      <c r="REA129" s="243"/>
      <c r="REB129" s="244"/>
      <c r="REC129" s="244"/>
      <c r="RED129" s="244"/>
      <c r="REE129" s="244"/>
      <c r="REF129" s="244"/>
      <c r="REG129" s="201"/>
      <c r="REH129" s="210"/>
      <c r="REI129" s="15"/>
      <c r="REJ129" s="15"/>
      <c r="REK129" s="15"/>
      <c r="REL129" s="15"/>
      <c r="REM129" s="15"/>
      <c r="REN129" s="15"/>
      <c r="REO129" s="15"/>
      <c r="REP129" s="15"/>
      <c r="REQ129" s="15"/>
      <c r="RER129" s="15"/>
      <c r="RES129" s="19"/>
      <c r="RET129" s="15"/>
      <c r="REU129" s="15"/>
      <c r="REV129" s="15"/>
      <c r="REW129" s="15"/>
      <c r="REX129" s="15"/>
      <c r="REY129" s="15"/>
      <c r="REZ129" s="19"/>
      <c r="RFA129" s="59"/>
      <c r="RFB129" s="59"/>
      <c r="RFC129" s="52"/>
      <c r="RFD129" s="52"/>
      <c r="RFE129" s="52"/>
      <c r="RFF129" s="52"/>
      <c r="RFG129" s="52"/>
      <c r="RFH129" s="59"/>
      <c r="RFI129" s="59"/>
      <c r="RFJ129" s="59"/>
      <c r="RFK129" s="59"/>
      <c r="RFL129" s="60"/>
      <c r="RFM129" s="278"/>
      <c r="RFN129" s="243"/>
      <c r="RFO129" s="244"/>
      <c r="RFP129" s="244"/>
      <c r="RFQ129" s="244"/>
      <c r="RFR129" s="244"/>
      <c r="RFS129" s="244"/>
      <c r="RFT129" s="201"/>
      <c r="RFU129" s="210"/>
      <c r="RFV129" s="15"/>
      <c r="RFW129" s="15"/>
      <c r="RFX129" s="15"/>
      <c r="RFY129" s="15"/>
      <c r="RFZ129" s="15"/>
      <c r="RGA129" s="15"/>
      <c r="RGB129" s="15"/>
      <c r="RGC129" s="15"/>
      <c r="RGD129" s="15"/>
      <c r="RGE129" s="15"/>
      <c r="RGF129" s="19"/>
      <c r="RGG129" s="15"/>
      <c r="RGH129" s="15"/>
      <c r="RGI129" s="15"/>
      <c r="RGJ129" s="15"/>
      <c r="RGK129" s="15"/>
      <c r="RGL129" s="15"/>
      <c r="RGM129" s="19"/>
      <c r="RGN129" s="59"/>
      <c r="RGO129" s="59"/>
      <c r="RGP129" s="52"/>
      <c r="RGQ129" s="52"/>
      <c r="RGR129" s="52"/>
      <c r="RGS129" s="52"/>
      <c r="RGT129" s="52"/>
      <c r="RGU129" s="59"/>
      <c r="RGV129" s="59"/>
      <c r="RGW129" s="59"/>
      <c r="RGX129" s="59"/>
      <c r="RGY129" s="60"/>
      <c r="RGZ129" s="278"/>
      <c r="RHA129" s="243"/>
      <c r="RHB129" s="244"/>
      <c r="RHC129" s="244"/>
      <c r="RHD129" s="244"/>
      <c r="RHE129" s="244"/>
      <c r="RHF129" s="244"/>
      <c r="RHG129" s="201"/>
      <c r="RHH129" s="210"/>
      <c r="RHI129" s="15"/>
      <c r="RHJ129" s="15"/>
      <c r="RHK129" s="15"/>
      <c r="RHL129" s="15"/>
      <c r="RHM129" s="15"/>
      <c r="RHN129" s="15"/>
      <c r="RHO129" s="15"/>
      <c r="RHP129" s="15"/>
      <c r="RHQ129" s="15"/>
      <c r="RHR129" s="15"/>
      <c r="RHS129" s="19"/>
      <c r="RHT129" s="15"/>
      <c r="RHU129" s="15"/>
      <c r="RHV129" s="15"/>
      <c r="RHW129" s="15"/>
      <c r="RHX129" s="15"/>
      <c r="RHY129" s="15"/>
      <c r="RHZ129" s="19"/>
      <c r="RIA129" s="59"/>
      <c r="RIB129" s="59"/>
      <c r="RIC129" s="52"/>
      <c r="RID129" s="52"/>
      <c r="RIE129" s="52"/>
      <c r="RIF129" s="52"/>
      <c r="RIG129" s="52"/>
      <c r="RIH129" s="59"/>
      <c r="RII129" s="59"/>
      <c r="RIJ129" s="59"/>
      <c r="RIK129" s="59"/>
      <c r="RIL129" s="60"/>
      <c r="RIM129" s="278"/>
      <c r="RIN129" s="243"/>
      <c r="RIO129" s="244"/>
      <c r="RIP129" s="244"/>
      <c r="RIQ129" s="244"/>
      <c r="RIR129" s="244"/>
      <c r="RIS129" s="244"/>
      <c r="RIT129" s="201"/>
      <c r="RIU129" s="210"/>
      <c r="RIV129" s="15"/>
      <c r="RIW129" s="15"/>
      <c r="RIX129" s="15"/>
      <c r="RIY129" s="15"/>
      <c r="RIZ129" s="15"/>
      <c r="RJA129" s="15"/>
      <c r="RJB129" s="15"/>
      <c r="RJC129" s="15"/>
      <c r="RJD129" s="15"/>
      <c r="RJE129" s="15"/>
      <c r="RJF129" s="19"/>
      <c r="RJG129" s="15"/>
      <c r="RJH129" s="15"/>
      <c r="RJI129" s="15"/>
      <c r="RJJ129" s="15"/>
      <c r="RJK129" s="15"/>
      <c r="RJL129" s="15"/>
      <c r="RJM129" s="19"/>
      <c r="RJN129" s="59"/>
      <c r="RJO129" s="59"/>
      <c r="RJP129" s="52"/>
      <c r="RJQ129" s="52"/>
      <c r="RJR129" s="52"/>
      <c r="RJS129" s="52"/>
      <c r="RJT129" s="52"/>
      <c r="RJU129" s="59"/>
      <c r="RJV129" s="59"/>
      <c r="RJW129" s="59"/>
      <c r="RJX129" s="59"/>
      <c r="RJY129" s="60"/>
      <c r="RJZ129" s="278"/>
      <c r="RKA129" s="243"/>
      <c r="RKB129" s="244"/>
      <c r="RKC129" s="244"/>
      <c r="RKD129" s="244"/>
      <c r="RKE129" s="244"/>
      <c r="RKF129" s="244"/>
      <c r="RKG129" s="201"/>
      <c r="RKH129" s="210"/>
      <c r="RKI129" s="15"/>
      <c r="RKJ129" s="15"/>
      <c r="RKK129" s="15"/>
      <c r="RKL129" s="15"/>
      <c r="RKM129" s="15"/>
      <c r="RKN129" s="15"/>
      <c r="RKO129" s="15"/>
      <c r="RKP129" s="15"/>
      <c r="RKQ129" s="15"/>
      <c r="RKR129" s="15"/>
      <c r="RKS129" s="19"/>
      <c r="RKT129" s="15"/>
      <c r="RKU129" s="15"/>
      <c r="RKV129" s="15"/>
      <c r="RKW129" s="15"/>
      <c r="RKX129" s="15"/>
      <c r="RKY129" s="15"/>
      <c r="RKZ129" s="19"/>
      <c r="RLA129" s="59"/>
      <c r="RLB129" s="59"/>
      <c r="RLC129" s="52"/>
      <c r="RLD129" s="52"/>
      <c r="RLE129" s="52"/>
      <c r="RLF129" s="52"/>
      <c r="RLG129" s="52"/>
      <c r="RLH129" s="59"/>
      <c r="RLI129" s="59"/>
      <c r="RLJ129" s="59"/>
      <c r="RLK129" s="59"/>
      <c r="RLL129" s="60"/>
      <c r="RLM129" s="278"/>
      <c r="RLN129" s="243"/>
      <c r="RLO129" s="244"/>
      <c r="RLP129" s="244"/>
      <c r="RLQ129" s="244"/>
      <c r="RLR129" s="244"/>
      <c r="RLS129" s="244"/>
      <c r="RLT129" s="201"/>
      <c r="RLU129" s="210"/>
      <c r="RLV129" s="15"/>
      <c r="RLW129" s="15"/>
      <c r="RLX129" s="15"/>
      <c r="RLY129" s="15"/>
      <c r="RLZ129" s="15"/>
      <c r="RMA129" s="15"/>
      <c r="RMB129" s="15"/>
      <c r="RMC129" s="15"/>
      <c r="RMD129" s="15"/>
      <c r="RME129" s="15"/>
      <c r="RMF129" s="19"/>
      <c r="RMG129" s="15"/>
      <c r="RMH129" s="15"/>
      <c r="RMI129" s="15"/>
      <c r="RMJ129" s="15"/>
      <c r="RMK129" s="15"/>
      <c r="RML129" s="15"/>
      <c r="RMM129" s="19"/>
      <c r="RMN129" s="59"/>
      <c r="RMO129" s="59"/>
      <c r="RMP129" s="52"/>
      <c r="RMQ129" s="52"/>
      <c r="RMR129" s="52"/>
      <c r="RMS129" s="52"/>
      <c r="RMT129" s="52"/>
      <c r="RMU129" s="59"/>
      <c r="RMV129" s="59"/>
      <c r="RMW129" s="59"/>
      <c r="RMX129" s="59"/>
      <c r="RMY129" s="60"/>
      <c r="RMZ129" s="278"/>
      <c r="RNA129" s="243"/>
      <c r="RNB129" s="244"/>
      <c r="RNC129" s="244"/>
      <c r="RND129" s="244"/>
      <c r="RNE129" s="244"/>
      <c r="RNF129" s="244"/>
      <c r="RNG129" s="201"/>
      <c r="RNH129" s="210"/>
      <c r="RNI129" s="15"/>
      <c r="RNJ129" s="15"/>
      <c r="RNK129" s="15"/>
      <c r="RNL129" s="15"/>
      <c r="RNM129" s="15"/>
      <c r="RNN129" s="15"/>
      <c r="RNO129" s="15"/>
      <c r="RNP129" s="15"/>
      <c r="RNQ129" s="15"/>
      <c r="RNR129" s="15"/>
      <c r="RNS129" s="19"/>
      <c r="RNT129" s="15"/>
      <c r="RNU129" s="15"/>
      <c r="RNV129" s="15"/>
      <c r="RNW129" s="15"/>
      <c r="RNX129" s="15"/>
      <c r="RNY129" s="15"/>
      <c r="RNZ129" s="19"/>
      <c r="ROA129" s="59"/>
      <c r="ROB129" s="59"/>
      <c r="ROC129" s="52"/>
      <c r="ROD129" s="52"/>
      <c r="ROE129" s="52"/>
      <c r="ROF129" s="52"/>
      <c r="ROG129" s="52"/>
      <c r="ROH129" s="59"/>
      <c r="ROI129" s="59"/>
      <c r="ROJ129" s="59"/>
      <c r="ROK129" s="59"/>
      <c r="ROL129" s="60"/>
      <c r="ROM129" s="278"/>
      <c r="RON129" s="243"/>
      <c r="ROO129" s="244"/>
      <c r="ROP129" s="244"/>
      <c r="ROQ129" s="244"/>
      <c r="ROR129" s="244"/>
      <c r="ROS129" s="244"/>
      <c r="ROT129" s="201"/>
      <c r="ROU129" s="210"/>
      <c r="ROV129" s="15"/>
      <c r="ROW129" s="15"/>
      <c r="ROX129" s="15"/>
      <c r="ROY129" s="15"/>
      <c r="ROZ129" s="15"/>
      <c r="RPA129" s="15"/>
      <c r="RPB129" s="15"/>
      <c r="RPC129" s="15"/>
      <c r="RPD129" s="15"/>
      <c r="RPE129" s="15"/>
      <c r="RPF129" s="19"/>
      <c r="RPG129" s="15"/>
      <c r="RPH129" s="15"/>
      <c r="RPI129" s="15"/>
      <c r="RPJ129" s="15"/>
      <c r="RPK129" s="15"/>
      <c r="RPL129" s="15"/>
      <c r="RPM129" s="19"/>
      <c r="RPN129" s="59"/>
      <c r="RPO129" s="59"/>
      <c r="RPP129" s="52"/>
      <c r="RPQ129" s="52"/>
      <c r="RPR129" s="52"/>
      <c r="RPS129" s="52"/>
      <c r="RPT129" s="52"/>
      <c r="RPU129" s="59"/>
      <c r="RPV129" s="59"/>
      <c r="RPW129" s="59"/>
      <c r="RPX129" s="59"/>
      <c r="RPY129" s="60"/>
      <c r="RPZ129" s="278"/>
      <c r="RQA129" s="243"/>
      <c r="RQB129" s="244"/>
      <c r="RQC129" s="244"/>
      <c r="RQD129" s="244"/>
      <c r="RQE129" s="244"/>
      <c r="RQF129" s="244"/>
      <c r="RQG129" s="201"/>
      <c r="RQH129" s="210"/>
      <c r="RQI129" s="15"/>
      <c r="RQJ129" s="15"/>
      <c r="RQK129" s="15"/>
      <c r="RQL129" s="15"/>
      <c r="RQM129" s="15"/>
      <c r="RQN129" s="15"/>
      <c r="RQO129" s="15"/>
      <c r="RQP129" s="15"/>
      <c r="RQQ129" s="15"/>
      <c r="RQR129" s="15"/>
      <c r="RQS129" s="19"/>
      <c r="RQT129" s="15"/>
      <c r="RQU129" s="15"/>
      <c r="RQV129" s="15"/>
      <c r="RQW129" s="15"/>
      <c r="RQX129" s="15"/>
      <c r="RQY129" s="15"/>
      <c r="RQZ129" s="19"/>
      <c r="RRA129" s="59"/>
      <c r="RRB129" s="59"/>
      <c r="RRC129" s="52"/>
      <c r="RRD129" s="52"/>
      <c r="RRE129" s="52"/>
      <c r="RRF129" s="52"/>
      <c r="RRG129" s="52"/>
      <c r="RRH129" s="59"/>
      <c r="RRI129" s="59"/>
      <c r="RRJ129" s="59"/>
      <c r="RRK129" s="59"/>
      <c r="RRL129" s="60"/>
      <c r="RRM129" s="278"/>
      <c r="RRN129" s="243"/>
      <c r="RRO129" s="244"/>
      <c r="RRP129" s="244"/>
      <c r="RRQ129" s="244"/>
      <c r="RRR129" s="244"/>
      <c r="RRS129" s="244"/>
      <c r="RRT129" s="201"/>
      <c r="RRU129" s="210"/>
      <c r="RRV129" s="15"/>
      <c r="RRW129" s="15"/>
      <c r="RRX129" s="15"/>
      <c r="RRY129" s="15"/>
      <c r="RRZ129" s="15"/>
      <c r="RSA129" s="15"/>
      <c r="RSB129" s="15"/>
      <c r="RSC129" s="15"/>
      <c r="RSD129" s="15"/>
      <c r="RSE129" s="15"/>
      <c r="RSF129" s="19"/>
      <c r="RSG129" s="15"/>
      <c r="RSH129" s="15"/>
      <c r="RSI129" s="15"/>
      <c r="RSJ129" s="15"/>
      <c r="RSK129" s="15"/>
      <c r="RSL129" s="15"/>
      <c r="RSM129" s="19"/>
      <c r="RSN129" s="59"/>
      <c r="RSO129" s="59"/>
      <c r="RSP129" s="52"/>
      <c r="RSQ129" s="52"/>
      <c r="RSR129" s="52"/>
      <c r="RSS129" s="52"/>
      <c r="RST129" s="52"/>
      <c r="RSU129" s="59"/>
      <c r="RSV129" s="59"/>
      <c r="RSW129" s="59"/>
      <c r="RSX129" s="59"/>
      <c r="RSY129" s="60"/>
      <c r="RSZ129" s="278"/>
      <c r="RTA129" s="243"/>
      <c r="RTB129" s="244"/>
      <c r="RTC129" s="244"/>
      <c r="RTD129" s="244"/>
      <c r="RTE129" s="244"/>
      <c r="RTF129" s="244"/>
      <c r="RTG129" s="201"/>
      <c r="RTH129" s="210"/>
      <c r="RTI129" s="15"/>
      <c r="RTJ129" s="15"/>
      <c r="RTK129" s="15"/>
      <c r="RTL129" s="15"/>
      <c r="RTM129" s="15"/>
      <c r="RTN129" s="15"/>
      <c r="RTO129" s="15"/>
      <c r="RTP129" s="15"/>
      <c r="RTQ129" s="15"/>
      <c r="RTR129" s="15"/>
      <c r="RTS129" s="19"/>
      <c r="RTT129" s="15"/>
      <c r="RTU129" s="15"/>
      <c r="RTV129" s="15"/>
      <c r="RTW129" s="15"/>
      <c r="RTX129" s="15"/>
      <c r="RTY129" s="15"/>
      <c r="RTZ129" s="19"/>
      <c r="RUA129" s="59"/>
      <c r="RUB129" s="59"/>
      <c r="RUC129" s="52"/>
      <c r="RUD129" s="52"/>
      <c r="RUE129" s="52"/>
      <c r="RUF129" s="52"/>
      <c r="RUG129" s="52"/>
      <c r="RUH129" s="59"/>
      <c r="RUI129" s="59"/>
      <c r="RUJ129" s="59"/>
      <c r="RUK129" s="59"/>
      <c r="RUL129" s="60"/>
      <c r="RUM129" s="278"/>
      <c r="RUN129" s="243"/>
      <c r="RUO129" s="244"/>
      <c r="RUP129" s="244"/>
      <c r="RUQ129" s="244"/>
      <c r="RUR129" s="244"/>
      <c r="RUS129" s="244"/>
      <c r="RUT129" s="201"/>
      <c r="RUU129" s="210"/>
      <c r="RUV129" s="15"/>
      <c r="RUW129" s="15"/>
      <c r="RUX129" s="15"/>
      <c r="RUY129" s="15"/>
      <c r="RUZ129" s="15"/>
      <c r="RVA129" s="15"/>
      <c r="RVB129" s="15"/>
      <c r="RVC129" s="15"/>
      <c r="RVD129" s="15"/>
      <c r="RVE129" s="15"/>
      <c r="RVF129" s="19"/>
      <c r="RVG129" s="15"/>
      <c r="RVH129" s="15"/>
      <c r="RVI129" s="15"/>
      <c r="RVJ129" s="15"/>
      <c r="RVK129" s="15"/>
      <c r="RVL129" s="15"/>
      <c r="RVM129" s="19"/>
      <c r="RVN129" s="59"/>
      <c r="RVO129" s="59"/>
      <c r="RVP129" s="52"/>
      <c r="RVQ129" s="52"/>
      <c r="RVR129" s="52"/>
      <c r="RVS129" s="52"/>
      <c r="RVT129" s="52"/>
      <c r="RVU129" s="59"/>
      <c r="RVV129" s="59"/>
      <c r="RVW129" s="59"/>
      <c r="RVX129" s="59"/>
      <c r="RVY129" s="60"/>
      <c r="RVZ129" s="278"/>
      <c r="RWA129" s="243"/>
      <c r="RWB129" s="244"/>
      <c r="RWC129" s="244"/>
      <c r="RWD129" s="244"/>
      <c r="RWE129" s="244"/>
      <c r="RWF129" s="244"/>
      <c r="RWG129" s="201"/>
      <c r="RWH129" s="210"/>
      <c r="RWI129" s="15"/>
      <c r="RWJ129" s="15"/>
      <c r="RWK129" s="15"/>
      <c r="RWL129" s="15"/>
      <c r="RWM129" s="15"/>
      <c r="RWN129" s="15"/>
      <c r="RWO129" s="15"/>
      <c r="RWP129" s="15"/>
      <c r="RWQ129" s="15"/>
      <c r="RWR129" s="15"/>
      <c r="RWS129" s="19"/>
      <c r="RWT129" s="15"/>
      <c r="RWU129" s="15"/>
      <c r="RWV129" s="15"/>
      <c r="RWW129" s="15"/>
      <c r="RWX129" s="15"/>
      <c r="RWY129" s="15"/>
      <c r="RWZ129" s="19"/>
      <c r="RXA129" s="59"/>
      <c r="RXB129" s="59"/>
      <c r="RXC129" s="52"/>
      <c r="RXD129" s="52"/>
      <c r="RXE129" s="52"/>
      <c r="RXF129" s="52"/>
      <c r="RXG129" s="52"/>
      <c r="RXH129" s="59"/>
      <c r="RXI129" s="59"/>
      <c r="RXJ129" s="59"/>
      <c r="RXK129" s="59"/>
      <c r="RXL129" s="60"/>
      <c r="RXM129" s="278"/>
      <c r="RXN129" s="243"/>
      <c r="RXO129" s="244"/>
      <c r="RXP129" s="244"/>
      <c r="RXQ129" s="244"/>
      <c r="RXR129" s="244"/>
      <c r="RXS129" s="244"/>
      <c r="RXT129" s="201"/>
      <c r="RXU129" s="210"/>
      <c r="RXV129" s="15"/>
      <c r="RXW129" s="15"/>
      <c r="RXX129" s="15"/>
      <c r="RXY129" s="15"/>
      <c r="RXZ129" s="15"/>
      <c r="RYA129" s="15"/>
      <c r="RYB129" s="15"/>
      <c r="RYC129" s="15"/>
      <c r="RYD129" s="15"/>
      <c r="RYE129" s="15"/>
      <c r="RYF129" s="19"/>
      <c r="RYG129" s="15"/>
      <c r="RYH129" s="15"/>
      <c r="RYI129" s="15"/>
      <c r="RYJ129" s="15"/>
      <c r="RYK129" s="15"/>
      <c r="RYL129" s="15"/>
      <c r="RYM129" s="19"/>
      <c r="RYN129" s="59"/>
      <c r="RYO129" s="59"/>
      <c r="RYP129" s="52"/>
      <c r="RYQ129" s="52"/>
      <c r="RYR129" s="52"/>
      <c r="RYS129" s="52"/>
      <c r="RYT129" s="52"/>
      <c r="RYU129" s="59"/>
      <c r="RYV129" s="59"/>
      <c r="RYW129" s="59"/>
      <c r="RYX129" s="59"/>
      <c r="RYY129" s="60"/>
      <c r="RYZ129" s="278"/>
      <c r="RZA129" s="243"/>
      <c r="RZB129" s="244"/>
      <c r="RZC129" s="244"/>
      <c r="RZD129" s="244"/>
      <c r="RZE129" s="244"/>
      <c r="RZF129" s="244"/>
      <c r="RZG129" s="201"/>
      <c r="RZH129" s="210"/>
      <c r="RZI129" s="15"/>
      <c r="RZJ129" s="15"/>
      <c r="RZK129" s="15"/>
      <c r="RZL129" s="15"/>
      <c r="RZM129" s="15"/>
      <c r="RZN129" s="15"/>
      <c r="RZO129" s="15"/>
      <c r="RZP129" s="15"/>
      <c r="RZQ129" s="15"/>
      <c r="RZR129" s="15"/>
      <c r="RZS129" s="19"/>
      <c r="RZT129" s="15"/>
      <c r="RZU129" s="15"/>
      <c r="RZV129" s="15"/>
      <c r="RZW129" s="15"/>
      <c r="RZX129" s="15"/>
      <c r="RZY129" s="15"/>
      <c r="RZZ129" s="19"/>
      <c r="SAA129" s="59"/>
      <c r="SAB129" s="59"/>
      <c r="SAC129" s="52"/>
      <c r="SAD129" s="52"/>
      <c r="SAE129" s="52"/>
      <c r="SAF129" s="52"/>
      <c r="SAG129" s="52"/>
      <c r="SAH129" s="59"/>
      <c r="SAI129" s="59"/>
      <c r="SAJ129" s="59"/>
      <c r="SAK129" s="59"/>
      <c r="SAL129" s="60"/>
      <c r="SAM129" s="278"/>
      <c r="SAN129" s="243"/>
      <c r="SAO129" s="244"/>
      <c r="SAP129" s="244"/>
      <c r="SAQ129" s="244"/>
      <c r="SAR129" s="244"/>
      <c r="SAS129" s="244"/>
      <c r="SAT129" s="201"/>
      <c r="SAU129" s="210"/>
      <c r="SAV129" s="15"/>
      <c r="SAW129" s="15"/>
      <c r="SAX129" s="15"/>
      <c r="SAY129" s="15"/>
      <c r="SAZ129" s="15"/>
      <c r="SBA129" s="15"/>
      <c r="SBB129" s="15"/>
      <c r="SBC129" s="15"/>
      <c r="SBD129" s="15"/>
      <c r="SBE129" s="15"/>
      <c r="SBF129" s="19"/>
      <c r="SBG129" s="15"/>
      <c r="SBH129" s="15"/>
      <c r="SBI129" s="15"/>
      <c r="SBJ129" s="15"/>
      <c r="SBK129" s="15"/>
      <c r="SBL129" s="15"/>
      <c r="SBM129" s="19"/>
      <c r="SBN129" s="59"/>
      <c r="SBO129" s="59"/>
      <c r="SBP129" s="52"/>
      <c r="SBQ129" s="52"/>
      <c r="SBR129" s="52"/>
      <c r="SBS129" s="52"/>
      <c r="SBT129" s="52"/>
      <c r="SBU129" s="59"/>
      <c r="SBV129" s="59"/>
      <c r="SBW129" s="59"/>
      <c r="SBX129" s="59"/>
      <c r="SBY129" s="60"/>
      <c r="SBZ129" s="278"/>
      <c r="SCA129" s="243"/>
      <c r="SCB129" s="244"/>
      <c r="SCC129" s="244"/>
      <c r="SCD129" s="244"/>
      <c r="SCE129" s="244"/>
      <c r="SCF129" s="244"/>
      <c r="SCG129" s="201"/>
      <c r="SCH129" s="210"/>
      <c r="SCI129" s="15"/>
      <c r="SCJ129" s="15"/>
      <c r="SCK129" s="15"/>
      <c r="SCL129" s="15"/>
      <c r="SCM129" s="15"/>
      <c r="SCN129" s="15"/>
      <c r="SCO129" s="15"/>
      <c r="SCP129" s="15"/>
      <c r="SCQ129" s="15"/>
      <c r="SCR129" s="15"/>
      <c r="SCS129" s="19"/>
      <c r="SCT129" s="15"/>
      <c r="SCU129" s="15"/>
      <c r="SCV129" s="15"/>
      <c r="SCW129" s="15"/>
      <c r="SCX129" s="15"/>
      <c r="SCY129" s="15"/>
      <c r="SCZ129" s="19"/>
      <c r="SDA129" s="59"/>
      <c r="SDB129" s="59"/>
      <c r="SDC129" s="52"/>
      <c r="SDD129" s="52"/>
      <c r="SDE129" s="52"/>
      <c r="SDF129" s="52"/>
      <c r="SDG129" s="52"/>
      <c r="SDH129" s="59"/>
      <c r="SDI129" s="59"/>
      <c r="SDJ129" s="59"/>
      <c r="SDK129" s="59"/>
      <c r="SDL129" s="60"/>
      <c r="SDM129" s="278"/>
      <c r="SDN129" s="243"/>
      <c r="SDO129" s="244"/>
      <c r="SDP129" s="244"/>
      <c r="SDQ129" s="244"/>
      <c r="SDR129" s="244"/>
      <c r="SDS129" s="244"/>
      <c r="SDT129" s="201"/>
      <c r="SDU129" s="210"/>
      <c r="SDV129" s="15"/>
      <c r="SDW129" s="15"/>
      <c r="SDX129" s="15"/>
      <c r="SDY129" s="15"/>
      <c r="SDZ129" s="15"/>
      <c r="SEA129" s="15"/>
      <c r="SEB129" s="15"/>
      <c r="SEC129" s="15"/>
      <c r="SED129" s="15"/>
      <c r="SEE129" s="15"/>
      <c r="SEF129" s="19"/>
      <c r="SEG129" s="15"/>
      <c r="SEH129" s="15"/>
      <c r="SEI129" s="15"/>
      <c r="SEJ129" s="15"/>
      <c r="SEK129" s="15"/>
      <c r="SEL129" s="15"/>
      <c r="SEM129" s="19"/>
      <c r="SEN129" s="59"/>
      <c r="SEO129" s="59"/>
      <c r="SEP129" s="52"/>
      <c r="SEQ129" s="52"/>
      <c r="SER129" s="52"/>
      <c r="SES129" s="52"/>
      <c r="SET129" s="52"/>
      <c r="SEU129" s="59"/>
      <c r="SEV129" s="59"/>
      <c r="SEW129" s="59"/>
      <c r="SEX129" s="59"/>
      <c r="SEY129" s="60"/>
      <c r="SEZ129" s="278"/>
      <c r="SFA129" s="243"/>
      <c r="SFB129" s="244"/>
      <c r="SFC129" s="244"/>
      <c r="SFD129" s="244"/>
      <c r="SFE129" s="244"/>
      <c r="SFF129" s="244"/>
      <c r="SFG129" s="201"/>
      <c r="SFH129" s="210"/>
      <c r="SFI129" s="15"/>
      <c r="SFJ129" s="15"/>
      <c r="SFK129" s="15"/>
      <c r="SFL129" s="15"/>
      <c r="SFM129" s="15"/>
      <c r="SFN129" s="15"/>
      <c r="SFO129" s="15"/>
      <c r="SFP129" s="15"/>
      <c r="SFQ129" s="15"/>
      <c r="SFR129" s="15"/>
      <c r="SFS129" s="19"/>
      <c r="SFT129" s="15"/>
      <c r="SFU129" s="15"/>
      <c r="SFV129" s="15"/>
      <c r="SFW129" s="15"/>
      <c r="SFX129" s="15"/>
      <c r="SFY129" s="15"/>
      <c r="SFZ129" s="19"/>
      <c r="SGA129" s="59"/>
      <c r="SGB129" s="59"/>
      <c r="SGC129" s="52"/>
      <c r="SGD129" s="52"/>
      <c r="SGE129" s="52"/>
      <c r="SGF129" s="52"/>
      <c r="SGG129" s="52"/>
      <c r="SGH129" s="59"/>
      <c r="SGI129" s="59"/>
      <c r="SGJ129" s="59"/>
      <c r="SGK129" s="59"/>
      <c r="SGL129" s="60"/>
      <c r="SGM129" s="278"/>
      <c r="SGN129" s="243"/>
      <c r="SGO129" s="244"/>
      <c r="SGP129" s="244"/>
      <c r="SGQ129" s="244"/>
      <c r="SGR129" s="244"/>
      <c r="SGS129" s="244"/>
      <c r="SGT129" s="201"/>
      <c r="SGU129" s="210"/>
      <c r="SGV129" s="15"/>
      <c r="SGW129" s="15"/>
      <c r="SGX129" s="15"/>
      <c r="SGY129" s="15"/>
      <c r="SGZ129" s="15"/>
      <c r="SHA129" s="15"/>
      <c r="SHB129" s="15"/>
      <c r="SHC129" s="15"/>
      <c r="SHD129" s="15"/>
      <c r="SHE129" s="15"/>
      <c r="SHF129" s="19"/>
      <c r="SHG129" s="15"/>
      <c r="SHH129" s="15"/>
      <c r="SHI129" s="15"/>
      <c r="SHJ129" s="15"/>
      <c r="SHK129" s="15"/>
      <c r="SHL129" s="15"/>
      <c r="SHM129" s="19"/>
      <c r="SHN129" s="59"/>
      <c r="SHO129" s="59"/>
      <c r="SHP129" s="52"/>
      <c r="SHQ129" s="52"/>
      <c r="SHR129" s="52"/>
      <c r="SHS129" s="52"/>
      <c r="SHT129" s="52"/>
      <c r="SHU129" s="59"/>
      <c r="SHV129" s="59"/>
      <c r="SHW129" s="59"/>
      <c r="SHX129" s="59"/>
      <c r="SHY129" s="60"/>
      <c r="SHZ129" s="278"/>
      <c r="SIA129" s="243"/>
      <c r="SIB129" s="244"/>
      <c r="SIC129" s="244"/>
      <c r="SID129" s="244"/>
      <c r="SIE129" s="244"/>
      <c r="SIF129" s="244"/>
      <c r="SIG129" s="201"/>
      <c r="SIH129" s="210"/>
      <c r="SII129" s="15"/>
      <c r="SIJ129" s="15"/>
      <c r="SIK129" s="15"/>
      <c r="SIL129" s="15"/>
      <c r="SIM129" s="15"/>
      <c r="SIN129" s="15"/>
      <c r="SIO129" s="15"/>
      <c r="SIP129" s="15"/>
      <c r="SIQ129" s="15"/>
      <c r="SIR129" s="15"/>
      <c r="SIS129" s="19"/>
      <c r="SIT129" s="15"/>
      <c r="SIU129" s="15"/>
      <c r="SIV129" s="15"/>
      <c r="SIW129" s="15"/>
      <c r="SIX129" s="15"/>
      <c r="SIY129" s="15"/>
      <c r="SIZ129" s="19"/>
      <c r="SJA129" s="59"/>
      <c r="SJB129" s="59"/>
      <c r="SJC129" s="52"/>
      <c r="SJD129" s="52"/>
      <c r="SJE129" s="52"/>
      <c r="SJF129" s="52"/>
      <c r="SJG129" s="52"/>
      <c r="SJH129" s="59"/>
      <c r="SJI129" s="59"/>
      <c r="SJJ129" s="59"/>
      <c r="SJK129" s="59"/>
      <c r="SJL129" s="60"/>
      <c r="SJM129" s="278"/>
      <c r="SJN129" s="243"/>
      <c r="SJO129" s="244"/>
      <c r="SJP129" s="244"/>
      <c r="SJQ129" s="244"/>
      <c r="SJR129" s="244"/>
      <c r="SJS129" s="244"/>
      <c r="SJT129" s="201"/>
      <c r="SJU129" s="210"/>
      <c r="SJV129" s="15"/>
      <c r="SJW129" s="15"/>
      <c r="SJX129" s="15"/>
      <c r="SJY129" s="15"/>
      <c r="SJZ129" s="15"/>
      <c r="SKA129" s="15"/>
      <c r="SKB129" s="15"/>
      <c r="SKC129" s="15"/>
      <c r="SKD129" s="15"/>
      <c r="SKE129" s="15"/>
      <c r="SKF129" s="19"/>
      <c r="SKG129" s="15"/>
      <c r="SKH129" s="15"/>
      <c r="SKI129" s="15"/>
      <c r="SKJ129" s="15"/>
      <c r="SKK129" s="15"/>
      <c r="SKL129" s="15"/>
      <c r="SKM129" s="19"/>
      <c r="SKN129" s="59"/>
      <c r="SKO129" s="59"/>
      <c r="SKP129" s="52"/>
      <c r="SKQ129" s="52"/>
      <c r="SKR129" s="52"/>
      <c r="SKS129" s="52"/>
      <c r="SKT129" s="52"/>
      <c r="SKU129" s="59"/>
      <c r="SKV129" s="59"/>
      <c r="SKW129" s="59"/>
      <c r="SKX129" s="59"/>
      <c r="SKY129" s="60"/>
      <c r="SKZ129" s="278"/>
      <c r="SLA129" s="243"/>
      <c r="SLB129" s="244"/>
      <c r="SLC129" s="244"/>
      <c r="SLD129" s="244"/>
      <c r="SLE129" s="244"/>
      <c r="SLF129" s="244"/>
      <c r="SLG129" s="201"/>
      <c r="SLH129" s="210"/>
      <c r="SLI129" s="15"/>
      <c r="SLJ129" s="15"/>
      <c r="SLK129" s="15"/>
      <c r="SLL129" s="15"/>
      <c r="SLM129" s="15"/>
      <c r="SLN129" s="15"/>
      <c r="SLO129" s="15"/>
      <c r="SLP129" s="15"/>
      <c r="SLQ129" s="15"/>
      <c r="SLR129" s="15"/>
      <c r="SLS129" s="19"/>
      <c r="SLT129" s="15"/>
      <c r="SLU129" s="15"/>
      <c r="SLV129" s="15"/>
      <c r="SLW129" s="15"/>
      <c r="SLX129" s="15"/>
      <c r="SLY129" s="15"/>
      <c r="SLZ129" s="19"/>
      <c r="SMA129" s="59"/>
      <c r="SMB129" s="59"/>
      <c r="SMC129" s="52"/>
      <c r="SMD129" s="52"/>
      <c r="SME129" s="52"/>
      <c r="SMF129" s="52"/>
      <c r="SMG129" s="52"/>
      <c r="SMH129" s="59"/>
      <c r="SMI129" s="59"/>
      <c r="SMJ129" s="59"/>
      <c r="SMK129" s="59"/>
      <c r="SML129" s="60"/>
      <c r="SMM129" s="278"/>
      <c r="SMN129" s="243"/>
      <c r="SMO129" s="244"/>
      <c r="SMP129" s="244"/>
      <c r="SMQ129" s="244"/>
      <c r="SMR129" s="244"/>
      <c r="SMS129" s="244"/>
      <c r="SMT129" s="201"/>
      <c r="SMU129" s="210"/>
      <c r="SMV129" s="15"/>
      <c r="SMW129" s="15"/>
      <c r="SMX129" s="15"/>
      <c r="SMY129" s="15"/>
      <c r="SMZ129" s="15"/>
      <c r="SNA129" s="15"/>
      <c r="SNB129" s="15"/>
      <c r="SNC129" s="15"/>
      <c r="SND129" s="15"/>
      <c r="SNE129" s="15"/>
      <c r="SNF129" s="19"/>
      <c r="SNG129" s="15"/>
      <c r="SNH129" s="15"/>
      <c r="SNI129" s="15"/>
      <c r="SNJ129" s="15"/>
      <c r="SNK129" s="15"/>
      <c r="SNL129" s="15"/>
      <c r="SNM129" s="19"/>
      <c r="SNN129" s="59"/>
      <c r="SNO129" s="59"/>
      <c r="SNP129" s="52"/>
      <c r="SNQ129" s="52"/>
      <c r="SNR129" s="52"/>
      <c r="SNS129" s="52"/>
      <c r="SNT129" s="52"/>
      <c r="SNU129" s="59"/>
      <c r="SNV129" s="59"/>
      <c r="SNW129" s="59"/>
      <c r="SNX129" s="59"/>
      <c r="SNY129" s="60"/>
      <c r="SNZ129" s="278"/>
      <c r="SOA129" s="243"/>
      <c r="SOB129" s="244"/>
      <c r="SOC129" s="244"/>
      <c r="SOD129" s="244"/>
      <c r="SOE129" s="244"/>
      <c r="SOF129" s="244"/>
      <c r="SOG129" s="201"/>
      <c r="SOH129" s="210"/>
      <c r="SOI129" s="15"/>
      <c r="SOJ129" s="15"/>
      <c r="SOK129" s="15"/>
      <c r="SOL129" s="15"/>
      <c r="SOM129" s="15"/>
      <c r="SON129" s="15"/>
      <c r="SOO129" s="15"/>
      <c r="SOP129" s="15"/>
      <c r="SOQ129" s="15"/>
      <c r="SOR129" s="15"/>
      <c r="SOS129" s="19"/>
      <c r="SOT129" s="15"/>
      <c r="SOU129" s="15"/>
      <c r="SOV129" s="15"/>
      <c r="SOW129" s="15"/>
      <c r="SOX129" s="15"/>
      <c r="SOY129" s="15"/>
      <c r="SOZ129" s="19"/>
      <c r="SPA129" s="59"/>
      <c r="SPB129" s="59"/>
      <c r="SPC129" s="52"/>
      <c r="SPD129" s="52"/>
      <c r="SPE129" s="52"/>
      <c r="SPF129" s="52"/>
      <c r="SPG129" s="52"/>
      <c r="SPH129" s="59"/>
      <c r="SPI129" s="59"/>
      <c r="SPJ129" s="59"/>
      <c r="SPK129" s="59"/>
      <c r="SPL129" s="60"/>
      <c r="SPM129" s="278"/>
      <c r="SPN129" s="243"/>
      <c r="SPO129" s="244"/>
      <c r="SPP129" s="244"/>
      <c r="SPQ129" s="244"/>
      <c r="SPR129" s="244"/>
      <c r="SPS129" s="244"/>
      <c r="SPT129" s="201"/>
      <c r="SPU129" s="210"/>
      <c r="SPV129" s="15"/>
      <c r="SPW129" s="15"/>
      <c r="SPX129" s="15"/>
      <c r="SPY129" s="15"/>
      <c r="SPZ129" s="15"/>
      <c r="SQA129" s="15"/>
      <c r="SQB129" s="15"/>
      <c r="SQC129" s="15"/>
      <c r="SQD129" s="15"/>
      <c r="SQE129" s="15"/>
      <c r="SQF129" s="19"/>
      <c r="SQG129" s="15"/>
      <c r="SQH129" s="15"/>
      <c r="SQI129" s="15"/>
      <c r="SQJ129" s="15"/>
      <c r="SQK129" s="15"/>
      <c r="SQL129" s="15"/>
      <c r="SQM129" s="19"/>
      <c r="SQN129" s="59"/>
      <c r="SQO129" s="59"/>
      <c r="SQP129" s="52"/>
      <c r="SQQ129" s="52"/>
      <c r="SQR129" s="52"/>
      <c r="SQS129" s="52"/>
      <c r="SQT129" s="52"/>
      <c r="SQU129" s="59"/>
      <c r="SQV129" s="59"/>
      <c r="SQW129" s="59"/>
      <c r="SQX129" s="59"/>
      <c r="SQY129" s="60"/>
      <c r="SQZ129" s="278"/>
      <c r="SRA129" s="243"/>
      <c r="SRB129" s="244"/>
      <c r="SRC129" s="244"/>
      <c r="SRD129" s="244"/>
      <c r="SRE129" s="244"/>
      <c r="SRF129" s="244"/>
      <c r="SRG129" s="201"/>
      <c r="SRH129" s="210"/>
      <c r="SRI129" s="15"/>
      <c r="SRJ129" s="15"/>
      <c r="SRK129" s="15"/>
      <c r="SRL129" s="15"/>
      <c r="SRM129" s="15"/>
      <c r="SRN129" s="15"/>
      <c r="SRO129" s="15"/>
      <c r="SRP129" s="15"/>
      <c r="SRQ129" s="15"/>
      <c r="SRR129" s="15"/>
      <c r="SRS129" s="19"/>
      <c r="SRT129" s="15"/>
      <c r="SRU129" s="15"/>
      <c r="SRV129" s="15"/>
      <c r="SRW129" s="15"/>
      <c r="SRX129" s="15"/>
      <c r="SRY129" s="15"/>
      <c r="SRZ129" s="19"/>
      <c r="SSA129" s="59"/>
      <c r="SSB129" s="59"/>
      <c r="SSC129" s="52"/>
      <c r="SSD129" s="52"/>
      <c r="SSE129" s="52"/>
      <c r="SSF129" s="52"/>
      <c r="SSG129" s="52"/>
      <c r="SSH129" s="59"/>
      <c r="SSI129" s="59"/>
      <c r="SSJ129" s="59"/>
      <c r="SSK129" s="59"/>
      <c r="SSL129" s="60"/>
      <c r="SSM129" s="278"/>
      <c r="SSN129" s="243"/>
      <c r="SSO129" s="244"/>
      <c r="SSP129" s="244"/>
      <c r="SSQ129" s="244"/>
      <c r="SSR129" s="244"/>
      <c r="SSS129" s="244"/>
      <c r="SST129" s="201"/>
      <c r="SSU129" s="210"/>
      <c r="SSV129" s="15"/>
      <c r="SSW129" s="15"/>
      <c r="SSX129" s="15"/>
      <c r="SSY129" s="15"/>
      <c r="SSZ129" s="15"/>
      <c r="STA129" s="15"/>
      <c r="STB129" s="15"/>
      <c r="STC129" s="15"/>
      <c r="STD129" s="15"/>
      <c r="STE129" s="15"/>
      <c r="STF129" s="19"/>
      <c r="STG129" s="15"/>
      <c r="STH129" s="15"/>
      <c r="STI129" s="15"/>
      <c r="STJ129" s="15"/>
      <c r="STK129" s="15"/>
      <c r="STL129" s="15"/>
      <c r="STM129" s="19"/>
      <c r="STN129" s="59"/>
      <c r="STO129" s="59"/>
      <c r="STP129" s="52"/>
      <c r="STQ129" s="52"/>
      <c r="STR129" s="52"/>
      <c r="STS129" s="52"/>
      <c r="STT129" s="52"/>
      <c r="STU129" s="59"/>
      <c r="STV129" s="59"/>
      <c r="STW129" s="59"/>
      <c r="STX129" s="59"/>
      <c r="STY129" s="60"/>
      <c r="STZ129" s="278"/>
      <c r="SUA129" s="243"/>
      <c r="SUB129" s="244"/>
      <c r="SUC129" s="244"/>
      <c r="SUD129" s="244"/>
      <c r="SUE129" s="244"/>
      <c r="SUF129" s="244"/>
      <c r="SUG129" s="201"/>
      <c r="SUH129" s="210"/>
      <c r="SUI129" s="15"/>
      <c r="SUJ129" s="15"/>
      <c r="SUK129" s="15"/>
      <c r="SUL129" s="15"/>
      <c r="SUM129" s="15"/>
      <c r="SUN129" s="15"/>
      <c r="SUO129" s="15"/>
      <c r="SUP129" s="15"/>
      <c r="SUQ129" s="15"/>
      <c r="SUR129" s="15"/>
      <c r="SUS129" s="19"/>
      <c r="SUT129" s="15"/>
      <c r="SUU129" s="15"/>
      <c r="SUV129" s="15"/>
      <c r="SUW129" s="15"/>
      <c r="SUX129" s="15"/>
      <c r="SUY129" s="15"/>
      <c r="SUZ129" s="19"/>
      <c r="SVA129" s="59"/>
      <c r="SVB129" s="59"/>
      <c r="SVC129" s="52"/>
      <c r="SVD129" s="52"/>
      <c r="SVE129" s="52"/>
      <c r="SVF129" s="52"/>
      <c r="SVG129" s="52"/>
      <c r="SVH129" s="59"/>
      <c r="SVI129" s="59"/>
      <c r="SVJ129" s="59"/>
      <c r="SVK129" s="59"/>
      <c r="SVL129" s="60"/>
      <c r="SVM129" s="278"/>
      <c r="SVN129" s="243"/>
      <c r="SVO129" s="244"/>
      <c r="SVP129" s="244"/>
      <c r="SVQ129" s="244"/>
      <c r="SVR129" s="244"/>
      <c r="SVS129" s="244"/>
      <c r="SVT129" s="201"/>
      <c r="SVU129" s="210"/>
      <c r="SVV129" s="15"/>
      <c r="SVW129" s="15"/>
      <c r="SVX129" s="15"/>
      <c r="SVY129" s="15"/>
      <c r="SVZ129" s="15"/>
      <c r="SWA129" s="15"/>
      <c r="SWB129" s="15"/>
      <c r="SWC129" s="15"/>
      <c r="SWD129" s="15"/>
      <c r="SWE129" s="15"/>
      <c r="SWF129" s="19"/>
      <c r="SWG129" s="15"/>
      <c r="SWH129" s="15"/>
      <c r="SWI129" s="15"/>
      <c r="SWJ129" s="15"/>
      <c r="SWK129" s="15"/>
      <c r="SWL129" s="15"/>
      <c r="SWM129" s="19"/>
      <c r="SWN129" s="59"/>
      <c r="SWO129" s="59"/>
      <c r="SWP129" s="52"/>
      <c r="SWQ129" s="52"/>
      <c r="SWR129" s="52"/>
      <c r="SWS129" s="52"/>
      <c r="SWT129" s="52"/>
      <c r="SWU129" s="59"/>
      <c r="SWV129" s="59"/>
      <c r="SWW129" s="59"/>
      <c r="SWX129" s="59"/>
      <c r="SWY129" s="60"/>
      <c r="SWZ129" s="278"/>
      <c r="SXA129" s="243"/>
      <c r="SXB129" s="244"/>
      <c r="SXC129" s="244"/>
      <c r="SXD129" s="244"/>
      <c r="SXE129" s="244"/>
      <c r="SXF129" s="244"/>
      <c r="SXG129" s="201"/>
      <c r="SXH129" s="210"/>
      <c r="SXI129" s="15"/>
      <c r="SXJ129" s="15"/>
      <c r="SXK129" s="15"/>
      <c r="SXL129" s="15"/>
      <c r="SXM129" s="15"/>
      <c r="SXN129" s="15"/>
      <c r="SXO129" s="15"/>
      <c r="SXP129" s="15"/>
      <c r="SXQ129" s="15"/>
      <c r="SXR129" s="15"/>
      <c r="SXS129" s="19"/>
      <c r="SXT129" s="15"/>
      <c r="SXU129" s="15"/>
      <c r="SXV129" s="15"/>
      <c r="SXW129" s="15"/>
      <c r="SXX129" s="15"/>
      <c r="SXY129" s="15"/>
      <c r="SXZ129" s="19"/>
      <c r="SYA129" s="59"/>
      <c r="SYB129" s="59"/>
      <c r="SYC129" s="52"/>
      <c r="SYD129" s="52"/>
      <c r="SYE129" s="52"/>
      <c r="SYF129" s="52"/>
      <c r="SYG129" s="52"/>
      <c r="SYH129" s="59"/>
      <c r="SYI129" s="59"/>
      <c r="SYJ129" s="59"/>
      <c r="SYK129" s="59"/>
      <c r="SYL129" s="60"/>
      <c r="SYM129" s="278"/>
      <c r="SYN129" s="243"/>
      <c r="SYO129" s="244"/>
      <c r="SYP129" s="244"/>
      <c r="SYQ129" s="244"/>
      <c r="SYR129" s="244"/>
      <c r="SYS129" s="244"/>
      <c r="SYT129" s="201"/>
      <c r="SYU129" s="210"/>
      <c r="SYV129" s="15"/>
      <c r="SYW129" s="15"/>
      <c r="SYX129" s="15"/>
      <c r="SYY129" s="15"/>
      <c r="SYZ129" s="15"/>
      <c r="SZA129" s="15"/>
      <c r="SZB129" s="15"/>
      <c r="SZC129" s="15"/>
      <c r="SZD129" s="15"/>
      <c r="SZE129" s="15"/>
      <c r="SZF129" s="19"/>
      <c r="SZG129" s="15"/>
      <c r="SZH129" s="15"/>
      <c r="SZI129" s="15"/>
      <c r="SZJ129" s="15"/>
      <c r="SZK129" s="15"/>
      <c r="SZL129" s="15"/>
      <c r="SZM129" s="19"/>
      <c r="SZN129" s="59"/>
      <c r="SZO129" s="59"/>
      <c r="SZP129" s="52"/>
      <c r="SZQ129" s="52"/>
      <c r="SZR129" s="52"/>
      <c r="SZS129" s="52"/>
      <c r="SZT129" s="52"/>
      <c r="SZU129" s="59"/>
      <c r="SZV129" s="59"/>
      <c r="SZW129" s="59"/>
      <c r="SZX129" s="59"/>
      <c r="SZY129" s="60"/>
      <c r="SZZ129" s="278"/>
      <c r="TAA129" s="243"/>
      <c r="TAB129" s="244"/>
      <c r="TAC129" s="244"/>
      <c r="TAD129" s="244"/>
      <c r="TAE129" s="244"/>
      <c r="TAF129" s="244"/>
      <c r="TAG129" s="201"/>
      <c r="TAH129" s="210"/>
      <c r="TAI129" s="15"/>
      <c r="TAJ129" s="15"/>
      <c r="TAK129" s="15"/>
      <c r="TAL129" s="15"/>
      <c r="TAM129" s="15"/>
      <c r="TAN129" s="15"/>
      <c r="TAO129" s="15"/>
      <c r="TAP129" s="15"/>
      <c r="TAQ129" s="15"/>
      <c r="TAR129" s="15"/>
      <c r="TAS129" s="19"/>
      <c r="TAT129" s="15"/>
      <c r="TAU129" s="15"/>
      <c r="TAV129" s="15"/>
      <c r="TAW129" s="15"/>
      <c r="TAX129" s="15"/>
      <c r="TAY129" s="15"/>
      <c r="TAZ129" s="19"/>
      <c r="TBA129" s="59"/>
      <c r="TBB129" s="59"/>
      <c r="TBC129" s="52"/>
      <c r="TBD129" s="52"/>
      <c r="TBE129" s="52"/>
      <c r="TBF129" s="52"/>
      <c r="TBG129" s="52"/>
      <c r="TBH129" s="59"/>
      <c r="TBI129" s="59"/>
      <c r="TBJ129" s="59"/>
      <c r="TBK129" s="59"/>
      <c r="TBL129" s="60"/>
      <c r="TBM129" s="278"/>
      <c r="TBN129" s="243"/>
      <c r="TBO129" s="244"/>
      <c r="TBP129" s="244"/>
      <c r="TBQ129" s="244"/>
      <c r="TBR129" s="244"/>
      <c r="TBS129" s="244"/>
      <c r="TBT129" s="201"/>
      <c r="TBU129" s="210"/>
      <c r="TBV129" s="15"/>
      <c r="TBW129" s="15"/>
      <c r="TBX129" s="15"/>
      <c r="TBY129" s="15"/>
      <c r="TBZ129" s="15"/>
      <c r="TCA129" s="15"/>
      <c r="TCB129" s="15"/>
      <c r="TCC129" s="15"/>
      <c r="TCD129" s="15"/>
      <c r="TCE129" s="15"/>
      <c r="TCF129" s="19"/>
      <c r="TCG129" s="15"/>
      <c r="TCH129" s="15"/>
      <c r="TCI129" s="15"/>
      <c r="TCJ129" s="15"/>
      <c r="TCK129" s="15"/>
      <c r="TCL129" s="15"/>
      <c r="TCM129" s="19"/>
      <c r="TCN129" s="59"/>
      <c r="TCO129" s="59"/>
      <c r="TCP129" s="52"/>
      <c r="TCQ129" s="52"/>
      <c r="TCR129" s="52"/>
      <c r="TCS129" s="52"/>
      <c r="TCT129" s="52"/>
      <c r="TCU129" s="59"/>
      <c r="TCV129" s="59"/>
      <c r="TCW129" s="59"/>
      <c r="TCX129" s="59"/>
      <c r="TCY129" s="60"/>
      <c r="TCZ129" s="278"/>
      <c r="TDA129" s="243"/>
      <c r="TDB129" s="244"/>
      <c r="TDC129" s="244"/>
      <c r="TDD129" s="244"/>
      <c r="TDE129" s="244"/>
      <c r="TDF129" s="244"/>
      <c r="TDG129" s="201"/>
      <c r="TDH129" s="210"/>
      <c r="TDI129" s="15"/>
      <c r="TDJ129" s="15"/>
      <c r="TDK129" s="15"/>
      <c r="TDL129" s="15"/>
      <c r="TDM129" s="15"/>
      <c r="TDN129" s="15"/>
      <c r="TDO129" s="15"/>
      <c r="TDP129" s="15"/>
      <c r="TDQ129" s="15"/>
      <c r="TDR129" s="15"/>
      <c r="TDS129" s="19"/>
      <c r="TDT129" s="15"/>
      <c r="TDU129" s="15"/>
      <c r="TDV129" s="15"/>
      <c r="TDW129" s="15"/>
      <c r="TDX129" s="15"/>
      <c r="TDY129" s="15"/>
      <c r="TDZ129" s="19"/>
      <c r="TEA129" s="59"/>
      <c r="TEB129" s="59"/>
      <c r="TEC129" s="52"/>
      <c r="TED129" s="52"/>
      <c r="TEE129" s="52"/>
      <c r="TEF129" s="52"/>
      <c r="TEG129" s="52"/>
      <c r="TEH129" s="59"/>
      <c r="TEI129" s="59"/>
      <c r="TEJ129" s="59"/>
      <c r="TEK129" s="59"/>
      <c r="TEL129" s="60"/>
      <c r="TEM129" s="278"/>
      <c r="TEN129" s="243"/>
      <c r="TEO129" s="244"/>
      <c r="TEP129" s="244"/>
      <c r="TEQ129" s="244"/>
      <c r="TER129" s="244"/>
      <c r="TES129" s="244"/>
      <c r="TET129" s="201"/>
      <c r="TEU129" s="210"/>
      <c r="TEV129" s="15"/>
      <c r="TEW129" s="15"/>
      <c r="TEX129" s="15"/>
      <c r="TEY129" s="15"/>
      <c r="TEZ129" s="15"/>
      <c r="TFA129" s="15"/>
      <c r="TFB129" s="15"/>
      <c r="TFC129" s="15"/>
      <c r="TFD129" s="15"/>
      <c r="TFE129" s="15"/>
      <c r="TFF129" s="19"/>
      <c r="TFG129" s="15"/>
      <c r="TFH129" s="15"/>
      <c r="TFI129" s="15"/>
      <c r="TFJ129" s="15"/>
      <c r="TFK129" s="15"/>
      <c r="TFL129" s="15"/>
      <c r="TFM129" s="19"/>
      <c r="TFN129" s="59"/>
      <c r="TFO129" s="59"/>
      <c r="TFP129" s="52"/>
      <c r="TFQ129" s="52"/>
      <c r="TFR129" s="52"/>
      <c r="TFS129" s="52"/>
      <c r="TFT129" s="52"/>
      <c r="TFU129" s="59"/>
      <c r="TFV129" s="59"/>
      <c r="TFW129" s="59"/>
      <c r="TFX129" s="59"/>
      <c r="TFY129" s="60"/>
      <c r="TFZ129" s="278"/>
      <c r="TGA129" s="243"/>
      <c r="TGB129" s="244"/>
      <c r="TGC129" s="244"/>
      <c r="TGD129" s="244"/>
      <c r="TGE129" s="244"/>
      <c r="TGF129" s="244"/>
      <c r="TGG129" s="201"/>
      <c r="TGH129" s="210"/>
      <c r="TGI129" s="15"/>
      <c r="TGJ129" s="15"/>
      <c r="TGK129" s="15"/>
      <c r="TGL129" s="15"/>
      <c r="TGM129" s="15"/>
      <c r="TGN129" s="15"/>
      <c r="TGO129" s="15"/>
      <c r="TGP129" s="15"/>
      <c r="TGQ129" s="15"/>
      <c r="TGR129" s="15"/>
      <c r="TGS129" s="19"/>
      <c r="TGT129" s="15"/>
      <c r="TGU129" s="15"/>
      <c r="TGV129" s="15"/>
      <c r="TGW129" s="15"/>
      <c r="TGX129" s="15"/>
      <c r="TGY129" s="15"/>
      <c r="TGZ129" s="19"/>
      <c r="THA129" s="59"/>
      <c r="THB129" s="59"/>
      <c r="THC129" s="52"/>
      <c r="THD129" s="52"/>
      <c r="THE129" s="52"/>
      <c r="THF129" s="52"/>
      <c r="THG129" s="52"/>
      <c r="THH129" s="59"/>
      <c r="THI129" s="59"/>
      <c r="THJ129" s="59"/>
      <c r="THK129" s="59"/>
      <c r="THL129" s="60"/>
      <c r="THM129" s="278"/>
      <c r="THN129" s="243"/>
      <c r="THO129" s="244"/>
      <c r="THP129" s="244"/>
      <c r="THQ129" s="244"/>
      <c r="THR129" s="244"/>
      <c r="THS129" s="244"/>
      <c r="THT129" s="201"/>
      <c r="THU129" s="210"/>
      <c r="THV129" s="15"/>
      <c r="THW129" s="15"/>
      <c r="THX129" s="15"/>
      <c r="THY129" s="15"/>
      <c r="THZ129" s="15"/>
      <c r="TIA129" s="15"/>
      <c r="TIB129" s="15"/>
      <c r="TIC129" s="15"/>
      <c r="TID129" s="15"/>
      <c r="TIE129" s="15"/>
      <c r="TIF129" s="19"/>
      <c r="TIG129" s="15"/>
      <c r="TIH129" s="15"/>
      <c r="TII129" s="15"/>
      <c r="TIJ129" s="15"/>
      <c r="TIK129" s="15"/>
      <c r="TIL129" s="15"/>
      <c r="TIM129" s="19"/>
      <c r="TIN129" s="59"/>
      <c r="TIO129" s="59"/>
      <c r="TIP129" s="52"/>
      <c r="TIQ129" s="52"/>
      <c r="TIR129" s="52"/>
      <c r="TIS129" s="52"/>
      <c r="TIT129" s="52"/>
      <c r="TIU129" s="59"/>
      <c r="TIV129" s="59"/>
      <c r="TIW129" s="59"/>
      <c r="TIX129" s="59"/>
      <c r="TIY129" s="60"/>
      <c r="TIZ129" s="278"/>
      <c r="TJA129" s="243"/>
      <c r="TJB129" s="244"/>
      <c r="TJC129" s="244"/>
      <c r="TJD129" s="244"/>
      <c r="TJE129" s="244"/>
      <c r="TJF129" s="244"/>
      <c r="TJG129" s="201"/>
      <c r="TJH129" s="210"/>
      <c r="TJI129" s="15"/>
      <c r="TJJ129" s="15"/>
      <c r="TJK129" s="15"/>
      <c r="TJL129" s="15"/>
      <c r="TJM129" s="15"/>
      <c r="TJN129" s="15"/>
      <c r="TJO129" s="15"/>
      <c r="TJP129" s="15"/>
      <c r="TJQ129" s="15"/>
      <c r="TJR129" s="15"/>
      <c r="TJS129" s="19"/>
      <c r="TJT129" s="15"/>
      <c r="TJU129" s="15"/>
      <c r="TJV129" s="15"/>
      <c r="TJW129" s="15"/>
      <c r="TJX129" s="15"/>
      <c r="TJY129" s="15"/>
      <c r="TJZ129" s="19"/>
      <c r="TKA129" s="59"/>
      <c r="TKB129" s="59"/>
      <c r="TKC129" s="52"/>
      <c r="TKD129" s="52"/>
      <c r="TKE129" s="52"/>
      <c r="TKF129" s="52"/>
      <c r="TKG129" s="52"/>
      <c r="TKH129" s="59"/>
      <c r="TKI129" s="59"/>
      <c r="TKJ129" s="59"/>
      <c r="TKK129" s="59"/>
      <c r="TKL129" s="60"/>
      <c r="TKM129" s="278"/>
      <c r="TKN129" s="243"/>
      <c r="TKO129" s="244"/>
      <c r="TKP129" s="244"/>
      <c r="TKQ129" s="244"/>
      <c r="TKR129" s="244"/>
      <c r="TKS129" s="244"/>
      <c r="TKT129" s="201"/>
      <c r="TKU129" s="210"/>
      <c r="TKV129" s="15"/>
      <c r="TKW129" s="15"/>
      <c r="TKX129" s="15"/>
      <c r="TKY129" s="15"/>
      <c r="TKZ129" s="15"/>
      <c r="TLA129" s="15"/>
      <c r="TLB129" s="15"/>
      <c r="TLC129" s="15"/>
      <c r="TLD129" s="15"/>
      <c r="TLE129" s="15"/>
      <c r="TLF129" s="19"/>
      <c r="TLG129" s="15"/>
      <c r="TLH129" s="15"/>
      <c r="TLI129" s="15"/>
      <c r="TLJ129" s="15"/>
      <c r="TLK129" s="15"/>
      <c r="TLL129" s="15"/>
      <c r="TLM129" s="19"/>
      <c r="TLN129" s="59"/>
      <c r="TLO129" s="59"/>
      <c r="TLP129" s="52"/>
      <c r="TLQ129" s="52"/>
      <c r="TLR129" s="52"/>
      <c r="TLS129" s="52"/>
      <c r="TLT129" s="52"/>
      <c r="TLU129" s="59"/>
      <c r="TLV129" s="59"/>
      <c r="TLW129" s="59"/>
      <c r="TLX129" s="59"/>
      <c r="TLY129" s="60"/>
      <c r="TLZ129" s="278"/>
      <c r="TMA129" s="243"/>
      <c r="TMB129" s="244"/>
      <c r="TMC129" s="244"/>
      <c r="TMD129" s="244"/>
      <c r="TME129" s="244"/>
      <c r="TMF129" s="244"/>
      <c r="TMG129" s="201"/>
      <c r="TMH129" s="210"/>
      <c r="TMI129" s="15"/>
      <c r="TMJ129" s="15"/>
      <c r="TMK129" s="15"/>
      <c r="TML129" s="15"/>
      <c r="TMM129" s="15"/>
      <c r="TMN129" s="15"/>
      <c r="TMO129" s="15"/>
      <c r="TMP129" s="15"/>
      <c r="TMQ129" s="15"/>
      <c r="TMR129" s="15"/>
      <c r="TMS129" s="19"/>
      <c r="TMT129" s="15"/>
      <c r="TMU129" s="15"/>
      <c r="TMV129" s="15"/>
      <c r="TMW129" s="15"/>
      <c r="TMX129" s="15"/>
      <c r="TMY129" s="15"/>
      <c r="TMZ129" s="19"/>
      <c r="TNA129" s="59"/>
      <c r="TNB129" s="59"/>
      <c r="TNC129" s="52"/>
      <c r="TND129" s="52"/>
      <c r="TNE129" s="52"/>
      <c r="TNF129" s="52"/>
      <c r="TNG129" s="52"/>
      <c r="TNH129" s="59"/>
      <c r="TNI129" s="59"/>
      <c r="TNJ129" s="59"/>
      <c r="TNK129" s="59"/>
      <c r="TNL129" s="60"/>
      <c r="TNM129" s="278"/>
      <c r="TNN129" s="243"/>
      <c r="TNO129" s="244"/>
      <c r="TNP129" s="244"/>
      <c r="TNQ129" s="244"/>
      <c r="TNR129" s="244"/>
      <c r="TNS129" s="244"/>
      <c r="TNT129" s="201"/>
      <c r="TNU129" s="210"/>
      <c r="TNV129" s="15"/>
      <c r="TNW129" s="15"/>
      <c r="TNX129" s="15"/>
      <c r="TNY129" s="15"/>
      <c r="TNZ129" s="15"/>
      <c r="TOA129" s="15"/>
      <c r="TOB129" s="15"/>
      <c r="TOC129" s="15"/>
      <c r="TOD129" s="15"/>
      <c r="TOE129" s="15"/>
      <c r="TOF129" s="19"/>
      <c r="TOG129" s="15"/>
      <c r="TOH129" s="15"/>
      <c r="TOI129" s="15"/>
      <c r="TOJ129" s="15"/>
      <c r="TOK129" s="15"/>
      <c r="TOL129" s="15"/>
      <c r="TOM129" s="19"/>
      <c r="TON129" s="59"/>
      <c r="TOO129" s="59"/>
      <c r="TOP129" s="52"/>
      <c r="TOQ129" s="52"/>
      <c r="TOR129" s="52"/>
      <c r="TOS129" s="52"/>
      <c r="TOT129" s="52"/>
      <c r="TOU129" s="59"/>
      <c r="TOV129" s="59"/>
      <c r="TOW129" s="59"/>
      <c r="TOX129" s="59"/>
      <c r="TOY129" s="60"/>
      <c r="TOZ129" s="278"/>
      <c r="TPA129" s="243"/>
      <c r="TPB129" s="244"/>
      <c r="TPC129" s="244"/>
      <c r="TPD129" s="244"/>
      <c r="TPE129" s="244"/>
      <c r="TPF129" s="244"/>
      <c r="TPG129" s="201"/>
      <c r="TPH129" s="210"/>
      <c r="TPI129" s="15"/>
      <c r="TPJ129" s="15"/>
      <c r="TPK129" s="15"/>
      <c r="TPL129" s="15"/>
      <c r="TPM129" s="15"/>
      <c r="TPN129" s="15"/>
      <c r="TPO129" s="15"/>
      <c r="TPP129" s="15"/>
      <c r="TPQ129" s="15"/>
      <c r="TPR129" s="15"/>
      <c r="TPS129" s="19"/>
      <c r="TPT129" s="15"/>
      <c r="TPU129" s="15"/>
      <c r="TPV129" s="15"/>
      <c r="TPW129" s="15"/>
      <c r="TPX129" s="15"/>
      <c r="TPY129" s="15"/>
      <c r="TPZ129" s="19"/>
      <c r="TQA129" s="59"/>
      <c r="TQB129" s="59"/>
      <c r="TQC129" s="52"/>
      <c r="TQD129" s="52"/>
      <c r="TQE129" s="52"/>
      <c r="TQF129" s="52"/>
      <c r="TQG129" s="52"/>
      <c r="TQH129" s="59"/>
      <c r="TQI129" s="59"/>
      <c r="TQJ129" s="59"/>
      <c r="TQK129" s="59"/>
      <c r="TQL129" s="60"/>
      <c r="TQM129" s="278"/>
      <c r="TQN129" s="243"/>
      <c r="TQO129" s="244"/>
      <c r="TQP129" s="244"/>
      <c r="TQQ129" s="244"/>
      <c r="TQR129" s="244"/>
      <c r="TQS129" s="244"/>
      <c r="TQT129" s="201"/>
      <c r="TQU129" s="210"/>
      <c r="TQV129" s="15"/>
      <c r="TQW129" s="15"/>
      <c r="TQX129" s="15"/>
      <c r="TQY129" s="15"/>
      <c r="TQZ129" s="15"/>
      <c r="TRA129" s="15"/>
      <c r="TRB129" s="15"/>
      <c r="TRC129" s="15"/>
      <c r="TRD129" s="15"/>
      <c r="TRE129" s="15"/>
      <c r="TRF129" s="19"/>
      <c r="TRG129" s="15"/>
      <c r="TRH129" s="15"/>
      <c r="TRI129" s="15"/>
      <c r="TRJ129" s="15"/>
      <c r="TRK129" s="15"/>
      <c r="TRL129" s="15"/>
      <c r="TRM129" s="19"/>
      <c r="TRN129" s="59"/>
      <c r="TRO129" s="59"/>
      <c r="TRP129" s="52"/>
      <c r="TRQ129" s="52"/>
      <c r="TRR129" s="52"/>
      <c r="TRS129" s="52"/>
      <c r="TRT129" s="52"/>
      <c r="TRU129" s="59"/>
      <c r="TRV129" s="59"/>
      <c r="TRW129" s="59"/>
      <c r="TRX129" s="59"/>
      <c r="TRY129" s="60"/>
      <c r="TRZ129" s="278"/>
      <c r="TSA129" s="243"/>
      <c r="TSB129" s="244"/>
      <c r="TSC129" s="244"/>
      <c r="TSD129" s="244"/>
      <c r="TSE129" s="244"/>
      <c r="TSF129" s="244"/>
      <c r="TSG129" s="201"/>
      <c r="TSH129" s="210"/>
      <c r="TSI129" s="15"/>
      <c r="TSJ129" s="15"/>
      <c r="TSK129" s="15"/>
      <c r="TSL129" s="15"/>
      <c r="TSM129" s="15"/>
      <c r="TSN129" s="15"/>
      <c r="TSO129" s="15"/>
      <c r="TSP129" s="15"/>
      <c r="TSQ129" s="15"/>
      <c r="TSR129" s="15"/>
      <c r="TSS129" s="19"/>
      <c r="TST129" s="15"/>
      <c r="TSU129" s="15"/>
      <c r="TSV129" s="15"/>
      <c r="TSW129" s="15"/>
      <c r="TSX129" s="15"/>
      <c r="TSY129" s="15"/>
      <c r="TSZ129" s="19"/>
      <c r="TTA129" s="59"/>
      <c r="TTB129" s="59"/>
      <c r="TTC129" s="52"/>
      <c r="TTD129" s="52"/>
      <c r="TTE129" s="52"/>
      <c r="TTF129" s="52"/>
      <c r="TTG129" s="52"/>
      <c r="TTH129" s="59"/>
      <c r="TTI129" s="59"/>
      <c r="TTJ129" s="59"/>
      <c r="TTK129" s="59"/>
      <c r="TTL129" s="60"/>
      <c r="TTM129" s="278"/>
      <c r="TTN129" s="243"/>
      <c r="TTO129" s="244"/>
      <c r="TTP129" s="244"/>
      <c r="TTQ129" s="244"/>
      <c r="TTR129" s="244"/>
      <c r="TTS129" s="244"/>
      <c r="TTT129" s="201"/>
      <c r="TTU129" s="210"/>
      <c r="TTV129" s="15"/>
      <c r="TTW129" s="15"/>
      <c r="TTX129" s="15"/>
      <c r="TTY129" s="15"/>
      <c r="TTZ129" s="15"/>
      <c r="TUA129" s="15"/>
      <c r="TUB129" s="15"/>
      <c r="TUC129" s="15"/>
      <c r="TUD129" s="15"/>
      <c r="TUE129" s="15"/>
      <c r="TUF129" s="19"/>
      <c r="TUG129" s="15"/>
      <c r="TUH129" s="15"/>
      <c r="TUI129" s="15"/>
      <c r="TUJ129" s="15"/>
      <c r="TUK129" s="15"/>
      <c r="TUL129" s="15"/>
      <c r="TUM129" s="19"/>
      <c r="TUN129" s="59"/>
      <c r="TUO129" s="59"/>
      <c r="TUP129" s="52"/>
      <c r="TUQ129" s="52"/>
      <c r="TUR129" s="52"/>
      <c r="TUS129" s="52"/>
      <c r="TUT129" s="52"/>
      <c r="TUU129" s="59"/>
      <c r="TUV129" s="59"/>
      <c r="TUW129" s="59"/>
      <c r="TUX129" s="59"/>
      <c r="TUY129" s="60"/>
      <c r="TUZ129" s="278"/>
      <c r="TVA129" s="243"/>
      <c r="TVB129" s="244"/>
      <c r="TVC129" s="244"/>
      <c r="TVD129" s="244"/>
      <c r="TVE129" s="244"/>
      <c r="TVF129" s="244"/>
      <c r="TVG129" s="201"/>
      <c r="TVH129" s="210"/>
      <c r="TVI129" s="15"/>
      <c r="TVJ129" s="15"/>
      <c r="TVK129" s="15"/>
      <c r="TVL129" s="15"/>
      <c r="TVM129" s="15"/>
      <c r="TVN129" s="15"/>
      <c r="TVO129" s="15"/>
      <c r="TVP129" s="15"/>
      <c r="TVQ129" s="15"/>
      <c r="TVR129" s="15"/>
      <c r="TVS129" s="19"/>
      <c r="TVT129" s="15"/>
      <c r="TVU129" s="15"/>
      <c r="TVV129" s="15"/>
      <c r="TVW129" s="15"/>
      <c r="TVX129" s="15"/>
      <c r="TVY129" s="15"/>
      <c r="TVZ129" s="19"/>
      <c r="TWA129" s="59"/>
      <c r="TWB129" s="59"/>
      <c r="TWC129" s="52"/>
      <c r="TWD129" s="52"/>
      <c r="TWE129" s="52"/>
      <c r="TWF129" s="52"/>
      <c r="TWG129" s="52"/>
      <c r="TWH129" s="59"/>
      <c r="TWI129" s="59"/>
      <c r="TWJ129" s="59"/>
      <c r="TWK129" s="59"/>
      <c r="TWL129" s="60"/>
      <c r="TWM129" s="278"/>
      <c r="TWN129" s="243"/>
      <c r="TWO129" s="244"/>
      <c r="TWP129" s="244"/>
      <c r="TWQ129" s="244"/>
      <c r="TWR129" s="244"/>
      <c r="TWS129" s="244"/>
      <c r="TWT129" s="201"/>
      <c r="TWU129" s="210"/>
      <c r="TWV129" s="15"/>
      <c r="TWW129" s="15"/>
      <c r="TWX129" s="15"/>
      <c r="TWY129" s="15"/>
      <c r="TWZ129" s="15"/>
      <c r="TXA129" s="15"/>
      <c r="TXB129" s="15"/>
      <c r="TXC129" s="15"/>
      <c r="TXD129" s="15"/>
      <c r="TXE129" s="15"/>
      <c r="TXF129" s="19"/>
      <c r="TXG129" s="15"/>
      <c r="TXH129" s="15"/>
      <c r="TXI129" s="15"/>
      <c r="TXJ129" s="15"/>
      <c r="TXK129" s="15"/>
      <c r="TXL129" s="15"/>
      <c r="TXM129" s="19"/>
      <c r="TXN129" s="59"/>
      <c r="TXO129" s="59"/>
      <c r="TXP129" s="52"/>
      <c r="TXQ129" s="52"/>
      <c r="TXR129" s="52"/>
      <c r="TXS129" s="52"/>
      <c r="TXT129" s="52"/>
      <c r="TXU129" s="59"/>
      <c r="TXV129" s="59"/>
      <c r="TXW129" s="59"/>
      <c r="TXX129" s="59"/>
      <c r="TXY129" s="60"/>
      <c r="TXZ129" s="278"/>
      <c r="TYA129" s="243"/>
      <c r="TYB129" s="244"/>
      <c r="TYC129" s="244"/>
      <c r="TYD129" s="244"/>
      <c r="TYE129" s="244"/>
      <c r="TYF129" s="244"/>
      <c r="TYG129" s="201"/>
      <c r="TYH129" s="210"/>
      <c r="TYI129" s="15"/>
      <c r="TYJ129" s="15"/>
      <c r="TYK129" s="15"/>
      <c r="TYL129" s="15"/>
      <c r="TYM129" s="15"/>
      <c r="TYN129" s="15"/>
      <c r="TYO129" s="15"/>
      <c r="TYP129" s="15"/>
      <c r="TYQ129" s="15"/>
      <c r="TYR129" s="15"/>
      <c r="TYS129" s="19"/>
      <c r="TYT129" s="15"/>
      <c r="TYU129" s="15"/>
      <c r="TYV129" s="15"/>
      <c r="TYW129" s="15"/>
      <c r="TYX129" s="15"/>
      <c r="TYY129" s="15"/>
      <c r="TYZ129" s="19"/>
      <c r="TZA129" s="59"/>
      <c r="TZB129" s="59"/>
      <c r="TZC129" s="52"/>
      <c r="TZD129" s="52"/>
      <c r="TZE129" s="52"/>
      <c r="TZF129" s="52"/>
      <c r="TZG129" s="52"/>
      <c r="TZH129" s="59"/>
      <c r="TZI129" s="59"/>
      <c r="TZJ129" s="59"/>
      <c r="TZK129" s="59"/>
      <c r="TZL129" s="60"/>
      <c r="TZM129" s="278"/>
      <c r="TZN129" s="243"/>
      <c r="TZO129" s="244"/>
      <c r="TZP129" s="244"/>
      <c r="TZQ129" s="244"/>
      <c r="TZR129" s="244"/>
      <c r="TZS129" s="244"/>
      <c r="TZT129" s="201"/>
      <c r="TZU129" s="210"/>
      <c r="TZV129" s="15"/>
      <c r="TZW129" s="15"/>
      <c r="TZX129" s="15"/>
      <c r="TZY129" s="15"/>
      <c r="TZZ129" s="15"/>
      <c r="UAA129" s="15"/>
      <c r="UAB129" s="15"/>
      <c r="UAC129" s="15"/>
      <c r="UAD129" s="15"/>
      <c r="UAE129" s="15"/>
      <c r="UAF129" s="19"/>
      <c r="UAG129" s="15"/>
      <c r="UAH129" s="15"/>
      <c r="UAI129" s="15"/>
      <c r="UAJ129" s="15"/>
      <c r="UAK129" s="15"/>
      <c r="UAL129" s="15"/>
      <c r="UAM129" s="19"/>
      <c r="UAN129" s="59"/>
      <c r="UAO129" s="59"/>
      <c r="UAP129" s="52"/>
      <c r="UAQ129" s="52"/>
      <c r="UAR129" s="52"/>
      <c r="UAS129" s="52"/>
      <c r="UAT129" s="52"/>
      <c r="UAU129" s="59"/>
      <c r="UAV129" s="59"/>
      <c r="UAW129" s="59"/>
      <c r="UAX129" s="59"/>
      <c r="UAY129" s="60"/>
      <c r="UAZ129" s="278"/>
      <c r="UBA129" s="243"/>
      <c r="UBB129" s="244"/>
      <c r="UBC129" s="244"/>
      <c r="UBD129" s="244"/>
      <c r="UBE129" s="244"/>
      <c r="UBF129" s="244"/>
      <c r="UBG129" s="201"/>
      <c r="UBH129" s="210"/>
      <c r="UBI129" s="15"/>
      <c r="UBJ129" s="15"/>
      <c r="UBK129" s="15"/>
      <c r="UBL129" s="15"/>
      <c r="UBM129" s="15"/>
      <c r="UBN129" s="15"/>
      <c r="UBO129" s="15"/>
      <c r="UBP129" s="15"/>
      <c r="UBQ129" s="15"/>
      <c r="UBR129" s="15"/>
      <c r="UBS129" s="19"/>
      <c r="UBT129" s="15"/>
      <c r="UBU129" s="15"/>
      <c r="UBV129" s="15"/>
      <c r="UBW129" s="15"/>
      <c r="UBX129" s="15"/>
      <c r="UBY129" s="15"/>
      <c r="UBZ129" s="19"/>
      <c r="UCA129" s="59"/>
      <c r="UCB129" s="59"/>
      <c r="UCC129" s="52"/>
      <c r="UCD129" s="52"/>
      <c r="UCE129" s="52"/>
      <c r="UCF129" s="52"/>
      <c r="UCG129" s="52"/>
      <c r="UCH129" s="59"/>
      <c r="UCI129" s="59"/>
      <c r="UCJ129" s="59"/>
      <c r="UCK129" s="59"/>
      <c r="UCL129" s="60"/>
      <c r="UCM129" s="278"/>
      <c r="UCN129" s="243"/>
      <c r="UCO129" s="244"/>
      <c r="UCP129" s="244"/>
      <c r="UCQ129" s="244"/>
      <c r="UCR129" s="244"/>
      <c r="UCS129" s="244"/>
      <c r="UCT129" s="201"/>
      <c r="UCU129" s="210"/>
      <c r="UCV129" s="15"/>
      <c r="UCW129" s="15"/>
      <c r="UCX129" s="15"/>
      <c r="UCY129" s="15"/>
      <c r="UCZ129" s="15"/>
      <c r="UDA129" s="15"/>
      <c r="UDB129" s="15"/>
      <c r="UDC129" s="15"/>
      <c r="UDD129" s="15"/>
      <c r="UDE129" s="15"/>
      <c r="UDF129" s="19"/>
      <c r="UDG129" s="15"/>
      <c r="UDH129" s="15"/>
      <c r="UDI129" s="15"/>
      <c r="UDJ129" s="15"/>
      <c r="UDK129" s="15"/>
      <c r="UDL129" s="15"/>
      <c r="UDM129" s="19"/>
      <c r="UDN129" s="59"/>
      <c r="UDO129" s="59"/>
      <c r="UDP129" s="52"/>
      <c r="UDQ129" s="52"/>
      <c r="UDR129" s="52"/>
      <c r="UDS129" s="52"/>
      <c r="UDT129" s="52"/>
      <c r="UDU129" s="59"/>
      <c r="UDV129" s="59"/>
      <c r="UDW129" s="59"/>
      <c r="UDX129" s="59"/>
      <c r="UDY129" s="60"/>
      <c r="UDZ129" s="278"/>
      <c r="UEA129" s="243"/>
      <c r="UEB129" s="244"/>
      <c r="UEC129" s="244"/>
      <c r="UED129" s="244"/>
      <c r="UEE129" s="244"/>
      <c r="UEF129" s="244"/>
      <c r="UEG129" s="201"/>
      <c r="UEH129" s="210"/>
      <c r="UEI129" s="15"/>
      <c r="UEJ129" s="15"/>
      <c r="UEK129" s="15"/>
      <c r="UEL129" s="15"/>
      <c r="UEM129" s="15"/>
      <c r="UEN129" s="15"/>
      <c r="UEO129" s="15"/>
      <c r="UEP129" s="15"/>
      <c r="UEQ129" s="15"/>
      <c r="UER129" s="15"/>
      <c r="UES129" s="19"/>
      <c r="UET129" s="15"/>
      <c r="UEU129" s="15"/>
      <c r="UEV129" s="15"/>
      <c r="UEW129" s="15"/>
      <c r="UEX129" s="15"/>
      <c r="UEY129" s="15"/>
      <c r="UEZ129" s="19"/>
      <c r="UFA129" s="59"/>
      <c r="UFB129" s="59"/>
      <c r="UFC129" s="52"/>
      <c r="UFD129" s="52"/>
      <c r="UFE129" s="52"/>
      <c r="UFF129" s="52"/>
      <c r="UFG129" s="52"/>
      <c r="UFH129" s="59"/>
      <c r="UFI129" s="59"/>
      <c r="UFJ129" s="59"/>
      <c r="UFK129" s="59"/>
      <c r="UFL129" s="60"/>
      <c r="UFM129" s="278"/>
      <c r="UFN129" s="243"/>
      <c r="UFO129" s="244"/>
      <c r="UFP129" s="244"/>
      <c r="UFQ129" s="244"/>
      <c r="UFR129" s="244"/>
      <c r="UFS129" s="244"/>
      <c r="UFT129" s="201"/>
      <c r="UFU129" s="210"/>
      <c r="UFV129" s="15"/>
      <c r="UFW129" s="15"/>
      <c r="UFX129" s="15"/>
      <c r="UFY129" s="15"/>
      <c r="UFZ129" s="15"/>
      <c r="UGA129" s="15"/>
      <c r="UGB129" s="15"/>
      <c r="UGC129" s="15"/>
      <c r="UGD129" s="15"/>
      <c r="UGE129" s="15"/>
      <c r="UGF129" s="19"/>
      <c r="UGG129" s="15"/>
      <c r="UGH129" s="15"/>
      <c r="UGI129" s="15"/>
      <c r="UGJ129" s="15"/>
      <c r="UGK129" s="15"/>
      <c r="UGL129" s="15"/>
      <c r="UGM129" s="19"/>
      <c r="UGN129" s="59"/>
      <c r="UGO129" s="59"/>
      <c r="UGP129" s="52"/>
      <c r="UGQ129" s="52"/>
      <c r="UGR129" s="52"/>
      <c r="UGS129" s="52"/>
      <c r="UGT129" s="52"/>
      <c r="UGU129" s="59"/>
      <c r="UGV129" s="59"/>
      <c r="UGW129" s="59"/>
      <c r="UGX129" s="59"/>
      <c r="UGY129" s="60"/>
      <c r="UGZ129" s="278"/>
      <c r="UHA129" s="243"/>
      <c r="UHB129" s="244"/>
      <c r="UHC129" s="244"/>
      <c r="UHD129" s="244"/>
      <c r="UHE129" s="244"/>
      <c r="UHF129" s="244"/>
      <c r="UHG129" s="201"/>
      <c r="UHH129" s="210"/>
      <c r="UHI129" s="15"/>
      <c r="UHJ129" s="15"/>
      <c r="UHK129" s="15"/>
      <c r="UHL129" s="15"/>
      <c r="UHM129" s="15"/>
      <c r="UHN129" s="15"/>
      <c r="UHO129" s="15"/>
      <c r="UHP129" s="15"/>
      <c r="UHQ129" s="15"/>
      <c r="UHR129" s="15"/>
      <c r="UHS129" s="19"/>
      <c r="UHT129" s="15"/>
      <c r="UHU129" s="15"/>
      <c r="UHV129" s="15"/>
      <c r="UHW129" s="15"/>
      <c r="UHX129" s="15"/>
      <c r="UHY129" s="15"/>
      <c r="UHZ129" s="19"/>
      <c r="UIA129" s="59"/>
      <c r="UIB129" s="59"/>
      <c r="UIC129" s="52"/>
      <c r="UID129" s="52"/>
      <c r="UIE129" s="52"/>
      <c r="UIF129" s="52"/>
      <c r="UIG129" s="52"/>
      <c r="UIH129" s="59"/>
      <c r="UII129" s="59"/>
      <c r="UIJ129" s="59"/>
      <c r="UIK129" s="59"/>
      <c r="UIL129" s="60"/>
      <c r="UIM129" s="278"/>
      <c r="UIN129" s="243"/>
      <c r="UIO129" s="244"/>
      <c r="UIP129" s="244"/>
      <c r="UIQ129" s="244"/>
      <c r="UIR129" s="244"/>
      <c r="UIS129" s="244"/>
      <c r="UIT129" s="201"/>
      <c r="UIU129" s="210"/>
      <c r="UIV129" s="15"/>
      <c r="UIW129" s="15"/>
      <c r="UIX129" s="15"/>
      <c r="UIY129" s="15"/>
      <c r="UIZ129" s="15"/>
      <c r="UJA129" s="15"/>
      <c r="UJB129" s="15"/>
      <c r="UJC129" s="15"/>
      <c r="UJD129" s="15"/>
      <c r="UJE129" s="15"/>
      <c r="UJF129" s="19"/>
      <c r="UJG129" s="15"/>
      <c r="UJH129" s="15"/>
      <c r="UJI129" s="15"/>
      <c r="UJJ129" s="15"/>
      <c r="UJK129" s="15"/>
      <c r="UJL129" s="15"/>
      <c r="UJM129" s="19"/>
      <c r="UJN129" s="59"/>
      <c r="UJO129" s="59"/>
      <c r="UJP129" s="52"/>
      <c r="UJQ129" s="52"/>
      <c r="UJR129" s="52"/>
      <c r="UJS129" s="52"/>
      <c r="UJT129" s="52"/>
      <c r="UJU129" s="59"/>
      <c r="UJV129" s="59"/>
      <c r="UJW129" s="59"/>
      <c r="UJX129" s="59"/>
      <c r="UJY129" s="60"/>
      <c r="UJZ129" s="278"/>
      <c r="UKA129" s="243"/>
      <c r="UKB129" s="244"/>
      <c r="UKC129" s="244"/>
      <c r="UKD129" s="244"/>
      <c r="UKE129" s="244"/>
      <c r="UKF129" s="244"/>
      <c r="UKG129" s="201"/>
      <c r="UKH129" s="210"/>
      <c r="UKI129" s="15"/>
      <c r="UKJ129" s="15"/>
      <c r="UKK129" s="15"/>
      <c r="UKL129" s="15"/>
      <c r="UKM129" s="15"/>
      <c r="UKN129" s="15"/>
      <c r="UKO129" s="15"/>
      <c r="UKP129" s="15"/>
      <c r="UKQ129" s="15"/>
      <c r="UKR129" s="15"/>
      <c r="UKS129" s="19"/>
      <c r="UKT129" s="15"/>
      <c r="UKU129" s="15"/>
      <c r="UKV129" s="15"/>
      <c r="UKW129" s="15"/>
      <c r="UKX129" s="15"/>
      <c r="UKY129" s="15"/>
      <c r="UKZ129" s="19"/>
      <c r="ULA129" s="59"/>
      <c r="ULB129" s="59"/>
      <c r="ULC129" s="52"/>
      <c r="ULD129" s="52"/>
      <c r="ULE129" s="52"/>
      <c r="ULF129" s="52"/>
      <c r="ULG129" s="52"/>
      <c r="ULH129" s="59"/>
      <c r="ULI129" s="59"/>
      <c r="ULJ129" s="59"/>
      <c r="ULK129" s="59"/>
      <c r="ULL129" s="60"/>
      <c r="ULM129" s="278"/>
      <c r="ULN129" s="243"/>
      <c r="ULO129" s="244"/>
      <c r="ULP129" s="244"/>
      <c r="ULQ129" s="244"/>
      <c r="ULR129" s="244"/>
      <c r="ULS129" s="244"/>
      <c r="ULT129" s="201"/>
      <c r="ULU129" s="210"/>
      <c r="ULV129" s="15"/>
      <c r="ULW129" s="15"/>
      <c r="ULX129" s="15"/>
      <c r="ULY129" s="15"/>
      <c r="ULZ129" s="15"/>
      <c r="UMA129" s="15"/>
      <c r="UMB129" s="15"/>
      <c r="UMC129" s="15"/>
      <c r="UMD129" s="15"/>
      <c r="UME129" s="15"/>
      <c r="UMF129" s="19"/>
      <c r="UMG129" s="15"/>
      <c r="UMH129" s="15"/>
      <c r="UMI129" s="15"/>
      <c r="UMJ129" s="15"/>
      <c r="UMK129" s="15"/>
      <c r="UML129" s="15"/>
      <c r="UMM129" s="19"/>
      <c r="UMN129" s="59"/>
      <c r="UMO129" s="59"/>
      <c r="UMP129" s="52"/>
      <c r="UMQ129" s="52"/>
      <c r="UMR129" s="52"/>
      <c r="UMS129" s="52"/>
      <c r="UMT129" s="52"/>
      <c r="UMU129" s="59"/>
      <c r="UMV129" s="59"/>
      <c r="UMW129" s="59"/>
      <c r="UMX129" s="59"/>
      <c r="UMY129" s="60"/>
      <c r="UMZ129" s="278"/>
      <c r="UNA129" s="243"/>
      <c r="UNB129" s="244"/>
      <c r="UNC129" s="244"/>
      <c r="UND129" s="244"/>
      <c r="UNE129" s="244"/>
      <c r="UNF129" s="244"/>
      <c r="UNG129" s="201"/>
      <c r="UNH129" s="210"/>
      <c r="UNI129" s="15"/>
      <c r="UNJ129" s="15"/>
      <c r="UNK129" s="15"/>
      <c r="UNL129" s="15"/>
      <c r="UNM129" s="15"/>
      <c r="UNN129" s="15"/>
      <c r="UNO129" s="15"/>
      <c r="UNP129" s="15"/>
      <c r="UNQ129" s="15"/>
      <c r="UNR129" s="15"/>
      <c r="UNS129" s="19"/>
      <c r="UNT129" s="15"/>
      <c r="UNU129" s="15"/>
      <c r="UNV129" s="15"/>
      <c r="UNW129" s="15"/>
      <c r="UNX129" s="15"/>
      <c r="UNY129" s="15"/>
      <c r="UNZ129" s="19"/>
      <c r="UOA129" s="59"/>
      <c r="UOB129" s="59"/>
      <c r="UOC129" s="52"/>
      <c r="UOD129" s="52"/>
      <c r="UOE129" s="52"/>
      <c r="UOF129" s="52"/>
      <c r="UOG129" s="52"/>
      <c r="UOH129" s="59"/>
      <c r="UOI129" s="59"/>
      <c r="UOJ129" s="59"/>
      <c r="UOK129" s="59"/>
      <c r="UOL129" s="60"/>
      <c r="UOM129" s="278"/>
      <c r="UON129" s="243"/>
      <c r="UOO129" s="244"/>
      <c r="UOP129" s="244"/>
      <c r="UOQ129" s="244"/>
      <c r="UOR129" s="244"/>
      <c r="UOS129" s="244"/>
      <c r="UOT129" s="201"/>
      <c r="UOU129" s="210"/>
      <c r="UOV129" s="15"/>
      <c r="UOW129" s="15"/>
      <c r="UOX129" s="15"/>
      <c r="UOY129" s="15"/>
      <c r="UOZ129" s="15"/>
      <c r="UPA129" s="15"/>
      <c r="UPB129" s="15"/>
      <c r="UPC129" s="15"/>
      <c r="UPD129" s="15"/>
      <c r="UPE129" s="15"/>
      <c r="UPF129" s="19"/>
      <c r="UPG129" s="15"/>
      <c r="UPH129" s="15"/>
      <c r="UPI129" s="15"/>
      <c r="UPJ129" s="15"/>
      <c r="UPK129" s="15"/>
      <c r="UPL129" s="15"/>
      <c r="UPM129" s="19"/>
      <c r="UPN129" s="59"/>
      <c r="UPO129" s="59"/>
      <c r="UPP129" s="52"/>
      <c r="UPQ129" s="52"/>
      <c r="UPR129" s="52"/>
      <c r="UPS129" s="52"/>
      <c r="UPT129" s="52"/>
      <c r="UPU129" s="59"/>
      <c r="UPV129" s="59"/>
      <c r="UPW129" s="59"/>
      <c r="UPX129" s="59"/>
      <c r="UPY129" s="60"/>
      <c r="UPZ129" s="278"/>
      <c r="UQA129" s="243"/>
      <c r="UQB129" s="244"/>
      <c r="UQC129" s="244"/>
      <c r="UQD129" s="244"/>
      <c r="UQE129" s="244"/>
      <c r="UQF129" s="244"/>
      <c r="UQG129" s="201"/>
      <c r="UQH129" s="210"/>
      <c r="UQI129" s="15"/>
      <c r="UQJ129" s="15"/>
      <c r="UQK129" s="15"/>
      <c r="UQL129" s="15"/>
      <c r="UQM129" s="15"/>
      <c r="UQN129" s="15"/>
      <c r="UQO129" s="15"/>
      <c r="UQP129" s="15"/>
      <c r="UQQ129" s="15"/>
      <c r="UQR129" s="15"/>
      <c r="UQS129" s="19"/>
      <c r="UQT129" s="15"/>
      <c r="UQU129" s="15"/>
      <c r="UQV129" s="15"/>
      <c r="UQW129" s="15"/>
      <c r="UQX129" s="15"/>
      <c r="UQY129" s="15"/>
      <c r="UQZ129" s="19"/>
      <c r="URA129" s="59"/>
      <c r="URB129" s="59"/>
      <c r="URC129" s="52"/>
      <c r="URD129" s="52"/>
      <c r="URE129" s="52"/>
      <c r="URF129" s="52"/>
      <c r="URG129" s="52"/>
      <c r="URH129" s="59"/>
      <c r="URI129" s="59"/>
      <c r="URJ129" s="59"/>
      <c r="URK129" s="59"/>
      <c r="URL129" s="60"/>
      <c r="URM129" s="278"/>
      <c r="URN129" s="243"/>
      <c r="URO129" s="244"/>
      <c r="URP129" s="244"/>
      <c r="URQ129" s="244"/>
      <c r="URR129" s="244"/>
      <c r="URS129" s="244"/>
      <c r="URT129" s="201"/>
      <c r="URU129" s="210"/>
      <c r="URV129" s="15"/>
      <c r="URW129" s="15"/>
      <c r="URX129" s="15"/>
      <c r="URY129" s="15"/>
      <c r="URZ129" s="15"/>
      <c r="USA129" s="15"/>
      <c r="USB129" s="15"/>
      <c r="USC129" s="15"/>
      <c r="USD129" s="15"/>
      <c r="USE129" s="15"/>
      <c r="USF129" s="19"/>
      <c r="USG129" s="15"/>
      <c r="USH129" s="15"/>
      <c r="USI129" s="15"/>
      <c r="USJ129" s="15"/>
      <c r="USK129" s="15"/>
      <c r="USL129" s="15"/>
      <c r="USM129" s="19"/>
      <c r="USN129" s="59"/>
      <c r="USO129" s="59"/>
      <c r="USP129" s="52"/>
      <c r="USQ129" s="52"/>
      <c r="USR129" s="52"/>
      <c r="USS129" s="52"/>
      <c r="UST129" s="52"/>
      <c r="USU129" s="59"/>
      <c r="USV129" s="59"/>
      <c r="USW129" s="59"/>
      <c r="USX129" s="59"/>
      <c r="USY129" s="60"/>
      <c r="USZ129" s="278"/>
      <c r="UTA129" s="243"/>
      <c r="UTB129" s="244"/>
      <c r="UTC129" s="244"/>
      <c r="UTD129" s="244"/>
      <c r="UTE129" s="244"/>
      <c r="UTF129" s="244"/>
      <c r="UTG129" s="201"/>
      <c r="UTH129" s="210"/>
      <c r="UTI129" s="15"/>
      <c r="UTJ129" s="15"/>
      <c r="UTK129" s="15"/>
      <c r="UTL129" s="15"/>
      <c r="UTM129" s="15"/>
      <c r="UTN129" s="15"/>
      <c r="UTO129" s="15"/>
      <c r="UTP129" s="15"/>
      <c r="UTQ129" s="15"/>
      <c r="UTR129" s="15"/>
      <c r="UTS129" s="19"/>
      <c r="UTT129" s="15"/>
      <c r="UTU129" s="15"/>
      <c r="UTV129" s="15"/>
      <c r="UTW129" s="15"/>
      <c r="UTX129" s="15"/>
      <c r="UTY129" s="15"/>
      <c r="UTZ129" s="19"/>
      <c r="UUA129" s="59"/>
      <c r="UUB129" s="59"/>
      <c r="UUC129" s="52"/>
      <c r="UUD129" s="52"/>
      <c r="UUE129" s="52"/>
      <c r="UUF129" s="52"/>
      <c r="UUG129" s="52"/>
      <c r="UUH129" s="59"/>
      <c r="UUI129" s="59"/>
      <c r="UUJ129" s="59"/>
      <c r="UUK129" s="59"/>
      <c r="UUL129" s="60"/>
      <c r="UUM129" s="278"/>
      <c r="UUN129" s="243"/>
      <c r="UUO129" s="244"/>
      <c r="UUP129" s="244"/>
      <c r="UUQ129" s="244"/>
      <c r="UUR129" s="244"/>
      <c r="UUS129" s="244"/>
      <c r="UUT129" s="201"/>
      <c r="UUU129" s="210"/>
      <c r="UUV129" s="15"/>
      <c r="UUW129" s="15"/>
      <c r="UUX129" s="15"/>
      <c r="UUY129" s="15"/>
      <c r="UUZ129" s="15"/>
      <c r="UVA129" s="15"/>
      <c r="UVB129" s="15"/>
      <c r="UVC129" s="15"/>
      <c r="UVD129" s="15"/>
      <c r="UVE129" s="15"/>
      <c r="UVF129" s="19"/>
      <c r="UVG129" s="15"/>
      <c r="UVH129" s="15"/>
      <c r="UVI129" s="15"/>
      <c r="UVJ129" s="15"/>
      <c r="UVK129" s="15"/>
      <c r="UVL129" s="15"/>
      <c r="UVM129" s="19"/>
      <c r="UVN129" s="59"/>
      <c r="UVO129" s="59"/>
      <c r="UVP129" s="52"/>
      <c r="UVQ129" s="52"/>
      <c r="UVR129" s="52"/>
      <c r="UVS129" s="52"/>
      <c r="UVT129" s="52"/>
      <c r="UVU129" s="59"/>
      <c r="UVV129" s="59"/>
      <c r="UVW129" s="59"/>
      <c r="UVX129" s="59"/>
      <c r="UVY129" s="60"/>
      <c r="UVZ129" s="278"/>
      <c r="UWA129" s="243"/>
      <c r="UWB129" s="244"/>
      <c r="UWC129" s="244"/>
      <c r="UWD129" s="244"/>
      <c r="UWE129" s="244"/>
      <c r="UWF129" s="244"/>
      <c r="UWG129" s="201"/>
      <c r="UWH129" s="210"/>
      <c r="UWI129" s="15"/>
      <c r="UWJ129" s="15"/>
      <c r="UWK129" s="15"/>
      <c r="UWL129" s="15"/>
      <c r="UWM129" s="15"/>
      <c r="UWN129" s="15"/>
      <c r="UWO129" s="15"/>
      <c r="UWP129" s="15"/>
      <c r="UWQ129" s="15"/>
      <c r="UWR129" s="15"/>
      <c r="UWS129" s="19"/>
      <c r="UWT129" s="15"/>
      <c r="UWU129" s="15"/>
      <c r="UWV129" s="15"/>
      <c r="UWW129" s="15"/>
      <c r="UWX129" s="15"/>
      <c r="UWY129" s="15"/>
      <c r="UWZ129" s="19"/>
      <c r="UXA129" s="59"/>
      <c r="UXB129" s="59"/>
      <c r="UXC129" s="52"/>
      <c r="UXD129" s="52"/>
      <c r="UXE129" s="52"/>
      <c r="UXF129" s="52"/>
      <c r="UXG129" s="52"/>
      <c r="UXH129" s="59"/>
      <c r="UXI129" s="59"/>
      <c r="UXJ129" s="59"/>
      <c r="UXK129" s="59"/>
      <c r="UXL129" s="60"/>
      <c r="UXM129" s="278"/>
      <c r="UXN129" s="243"/>
      <c r="UXO129" s="244"/>
      <c r="UXP129" s="244"/>
      <c r="UXQ129" s="244"/>
      <c r="UXR129" s="244"/>
      <c r="UXS129" s="244"/>
      <c r="UXT129" s="201"/>
      <c r="UXU129" s="210"/>
      <c r="UXV129" s="15"/>
      <c r="UXW129" s="15"/>
      <c r="UXX129" s="15"/>
      <c r="UXY129" s="15"/>
      <c r="UXZ129" s="15"/>
      <c r="UYA129" s="15"/>
      <c r="UYB129" s="15"/>
      <c r="UYC129" s="15"/>
      <c r="UYD129" s="15"/>
      <c r="UYE129" s="15"/>
      <c r="UYF129" s="19"/>
      <c r="UYG129" s="15"/>
      <c r="UYH129" s="15"/>
      <c r="UYI129" s="15"/>
      <c r="UYJ129" s="15"/>
      <c r="UYK129" s="15"/>
      <c r="UYL129" s="15"/>
      <c r="UYM129" s="19"/>
      <c r="UYN129" s="59"/>
      <c r="UYO129" s="59"/>
      <c r="UYP129" s="52"/>
      <c r="UYQ129" s="52"/>
      <c r="UYR129" s="52"/>
      <c r="UYS129" s="52"/>
      <c r="UYT129" s="52"/>
      <c r="UYU129" s="59"/>
      <c r="UYV129" s="59"/>
      <c r="UYW129" s="59"/>
      <c r="UYX129" s="59"/>
      <c r="UYY129" s="60"/>
      <c r="UYZ129" s="278"/>
      <c r="UZA129" s="243"/>
      <c r="UZB129" s="244"/>
      <c r="UZC129" s="244"/>
      <c r="UZD129" s="244"/>
      <c r="UZE129" s="244"/>
      <c r="UZF129" s="244"/>
      <c r="UZG129" s="201"/>
      <c r="UZH129" s="210"/>
      <c r="UZI129" s="15"/>
      <c r="UZJ129" s="15"/>
      <c r="UZK129" s="15"/>
      <c r="UZL129" s="15"/>
      <c r="UZM129" s="15"/>
      <c r="UZN129" s="15"/>
      <c r="UZO129" s="15"/>
      <c r="UZP129" s="15"/>
      <c r="UZQ129" s="15"/>
      <c r="UZR129" s="15"/>
      <c r="UZS129" s="19"/>
      <c r="UZT129" s="15"/>
      <c r="UZU129" s="15"/>
      <c r="UZV129" s="15"/>
      <c r="UZW129" s="15"/>
      <c r="UZX129" s="15"/>
      <c r="UZY129" s="15"/>
      <c r="UZZ129" s="19"/>
      <c r="VAA129" s="59"/>
      <c r="VAB129" s="59"/>
      <c r="VAC129" s="52"/>
      <c r="VAD129" s="52"/>
      <c r="VAE129" s="52"/>
      <c r="VAF129" s="52"/>
      <c r="VAG129" s="52"/>
      <c r="VAH129" s="59"/>
      <c r="VAI129" s="59"/>
      <c r="VAJ129" s="59"/>
      <c r="VAK129" s="59"/>
      <c r="VAL129" s="60"/>
      <c r="VAM129" s="278"/>
      <c r="VAN129" s="243"/>
      <c r="VAO129" s="244"/>
      <c r="VAP129" s="244"/>
      <c r="VAQ129" s="244"/>
      <c r="VAR129" s="244"/>
      <c r="VAS129" s="244"/>
      <c r="VAT129" s="201"/>
      <c r="VAU129" s="210"/>
      <c r="VAV129" s="15"/>
      <c r="VAW129" s="15"/>
      <c r="VAX129" s="15"/>
      <c r="VAY129" s="15"/>
      <c r="VAZ129" s="15"/>
      <c r="VBA129" s="15"/>
      <c r="VBB129" s="15"/>
      <c r="VBC129" s="15"/>
      <c r="VBD129" s="15"/>
      <c r="VBE129" s="15"/>
      <c r="VBF129" s="19"/>
      <c r="VBG129" s="15"/>
      <c r="VBH129" s="15"/>
      <c r="VBI129" s="15"/>
      <c r="VBJ129" s="15"/>
      <c r="VBK129" s="15"/>
      <c r="VBL129" s="15"/>
      <c r="VBM129" s="19"/>
      <c r="VBN129" s="59"/>
      <c r="VBO129" s="59"/>
      <c r="VBP129" s="52"/>
      <c r="VBQ129" s="52"/>
      <c r="VBR129" s="52"/>
      <c r="VBS129" s="52"/>
      <c r="VBT129" s="52"/>
      <c r="VBU129" s="59"/>
      <c r="VBV129" s="59"/>
      <c r="VBW129" s="59"/>
      <c r="VBX129" s="59"/>
      <c r="VBY129" s="60"/>
      <c r="VBZ129" s="278"/>
      <c r="VCA129" s="243"/>
      <c r="VCB129" s="244"/>
      <c r="VCC129" s="244"/>
      <c r="VCD129" s="244"/>
      <c r="VCE129" s="244"/>
      <c r="VCF129" s="244"/>
      <c r="VCG129" s="201"/>
      <c r="VCH129" s="210"/>
      <c r="VCI129" s="15"/>
      <c r="VCJ129" s="15"/>
      <c r="VCK129" s="15"/>
      <c r="VCL129" s="15"/>
      <c r="VCM129" s="15"/>
      <c r="VCN129" s="15"/>
      <c r="VCO129" s="15"/>
      <c r="VCP129" s="15"/>
      <c r="VCQ129" s="15"/>
      <c r="VCR129" s="15"/>
      <c r="VCS129" s="19"/>
      <c r="VCT129" s="15"/>
      <c r="VCU129" s="15"/>
      <c r="VCV129" s="15"/>
      <c r="VCW129" s="15"/>
      <c r="VCX129" s="15"/>
      <c r="VCY129" s="15"/>
      <c r="VCZ129" s="19"/>
      <c r="VDA129" s="59"/>
      <c r="VDB129" s="59"/>
      <c r="VDC129" s="52"/>
      <c r="VDD129" s="52"/>
      <c r="VDE129" s="52"/>
      <c r="VDF129" s="52"/>
      <c r="VDG129" s="52"/>
      <c r="VDH129" s="59"/>
      <c r="VDI129" s="59"/>
      <c r="VDJ129" s="59"/>
      <c r="VDK129" s="59"/>
      <c r="VDL129" s="60"/>
      <c r="VDM129" s="278"/>
      <c r="VDN129" s="243"/>
      <c r="VDO129" s="244"/>
      <c r="VDP129" s="244"/>
      <c r="VDQ129" s="244"/>
      <c r="VDR129" s="244"/>
      <c r="VDS129" s="244"/>
      <c r="VDT129" s="201"/>
      <c r="VDU129" s="210"/>
      <c r="VDV129" s="15"/>
      <c r="VDW129" s="15"/>
      <c r="VDX129" s="15"/>
      <c r="VDY129" s="15"/>
      <c r="VDZ129" s="15"/>
      <c r="VEA129" s="15"/>
      <c r="VEB129" s="15"/>
      <c r="VEC129" s="15"/>
      <c r="VED129" s="15"/>
      <c r="VEE129" s="15"/>
      <c r="VEF129" s="19"/>
      <c r="VEG129" s="15"/>
      <c r="VEH129" s="15"/>
      <c r="VEI129" s="15"/>
      <c r="VEJ129" s="15"/>
      <c r="VEK129" s="15"/>
      <c r="VEL129" s="15"/>
      <c r="VEM129" s="19"/>
      <c r="VEN129" s="59"/>
      <c r="VEO129" s="59"/>
      <c r="VEP129" s="52"/>
      <c r="VEQ129" s="52"/>
      <c r="VER129" s="52"/>
      <c r="VES129" s="52"/>
      <c r="VET129" s="52"/>
      <c r="VEU129" s="59"/>
      <c r="VEV129" s="59"/>
      <c r="VEW129" s="59"/>
      <c r="VEX129" s="59"/>
      <c r="VEY129" s="60"/>
      <c r="VEZ129" s="278"/>
      <c r="VFA129" s="243"/>
      <c r="VFB129" s="244"/>
      <c r="VFC129" s="244"/>
      <c r="VFD129" s="244"/>
      <c r="VFE129" s="244"/>
      <c r="VFF129" s="244"/>
      <c r="VFG129" s="201"/>
      <c r="VFH129" s="210"/>
      <c r="VFI129" s="15"/>
      <c r="VFJ129" s="15"/>
      <c r="VFK129" s="15"/>
      <c r="VFL129" s="15"/>
      <c r="VFM129" s="15"/>
      <c r="VFN129" s="15"/>
      <c r="VFO129" s="15"/>
      <c r="VFP129" s="15"/>
      <c r="VFQ129" s="15"/>
      <c r="VFR129" s="15"/>
      <c r="VFS129" s="19"/>
      <c r="VFT129" s="15"/>
      <c r="VFU129" s="15"/>
      <c r="VFV129" s="15"/>
      <c r="VFW129" s="15"/>
      <c r="VFX129" s="15"/>
      <c r="VFY129" s="15"/>
      <c r="VFZ129" s="19"/>
      <c r="VGA129" s="59"/>
      <c r="VGB129" s="59"/>
      <c r="VGC129" s="52"/>
      <c r="VGD129" s="52"/>
      <c r="VGE129" s="52"/>
      <c r="VGF129" s="52"/>
      <c r="VGG129" s="52"/>
      <c r="VGH129" s="59"/>
      <c r="VGI129" s="59"/>
      <c r="VGJ129" s="59"/>
      <c r="VGK129" s="59"/>
      <c r="VGL129" s="60"/>
      <c r="VGM129" s="278"/>
      <c r="VGN129" s="243"/>
      <c r="VGO129" s="244"/>
      <c r="VGP129" s="244"/>
      <c r="VGQ129" s="244"/>
      <c r="VGR129" s="244"/>
      <c r="VGS129" s="244"/>
      <c r="VGT129" s="201"/>
      <c r="VGU129" s="210"/>
      <c r="VGV129" s="15"/>
      <c r="VGW129" s="15"/>
      <c r="VGX129" s="15"/>
      <c r="VGY129" s="15"/>
      <c r="VGZ129" s="15"/>
      <c r="VHA129" s="15"/>
      <c r="VHB129" s="15"/>
      <c r="VHC129" s="15"/>
      <c r="VHD129" s="15"/>
      <c r="VHE129" s="15"/>
      <c r="VHF129" s="19"/>
      <c r="VHG129" s="15"/>
      <c r="VHH129" s="15"/>
      <c r="VHI129" s="15"/>
      <c r="VHJ129" s="15"/>
      <c r="VHK129" s="15"/>
      <c r="VHL129" s="15"/>
      <c r="VHM129" s="19"/>
      <c r="VHN129" s="59"/>
      <c r="VHO129" s="59"/>
      <c r="VHP129" s="52"/>
      <c r="VHQ129" s="52"/>
      <c r="VHR129" s="52"/>
      <c r="VHS129" s="52"/>
      <c r="VHT129" s="52"/>
      <c r="VHU129" s="59"/>
      <c r="VHV129" s="59"/>
      <c r="VHW129" s="59"/>
      <c r="VHX129" s="59"/>
      <c r="VHY129" s="60"/>
      <c r="VHZ129" s="278"/>
      <c r="VIA129" s="243"/>
      <c r="VIB129" s="244"/>
      <c r="VIC129" s="244"/>
      <c r="VID129" s="244"/>
      <c r="VIE129" s="244"/>
      <c r="VIF129" s="244"/>
      <c r="VIG129" s="201"/>
      <c r="VIH129" s="210"/>
      <c r="VII129" s="15"/>
      <c r="VIJ129" s="15"/>
      <c r="VIK129" s="15"/>
      <c r="VIL129" s="15"/>
      <c r="VIM129" s="15"/>
      <c r="VIN129" s="15"/>
      <c r="VIO129" s="15"/>
      <c r="VIP129" s="15"/>
      <c r="VIQ129" s="15"/>
      <c r="VIR129" s="15"/>
      <c r="VIS129" s="19"/>
      <c r="VIT129" s="15"/>
      <c r="VIU129" s="15"/>
      <c r="VIV129" s="15"/>
      <c r="VIW129" s="15"/>
      <c r="VIX129" s="15"/>
      <c r="VIY129" s="15"/>
      <c r="VIZ129" s="19"/>
      <c r="VJA129" s="59"/>
      <c r="VJB129" s="59"/>
      <c r="VJC129" s="52"/>
      <c r="VJD129" s="52"/>
      <c r="VJE129" s="52"/>
      <c r="VJF129" s="52"/>
      <c r="VJG129" s="52"/>
      <c r="VJH129" s="59"/>
      <c r="VJI129" s="59"/>
      <c r="VJJ129" s="59"/>
      <c r="VJK129" s="59"/>
      <c r="VJL129" s="60"/>
      <c r="VJM129" s="278"/>
      <c r="VJN129" s="243"/>
      <c r="VJO129" s="244"/>
      <c r="VJP129" s="244"/>
      <c r="VJQ129" s="244"/>
      <c r="VJR129" s="244"/>
      <c r="VJS129" s="244"/>
      <c r="VJT129" s="201"/>
      <c r="VJU129" s="210"/>
      <c r="VJV129" s="15"/>
      <c r="VJW129" s="15"/>
      <c r="VJX129" s="15"/>
      <c r="VJY129" s="15"/>
      <c r="VJZ129" s="15"/>
      <c r="VKA129" s="15"/>
      <c r="VKB129" s="15"/>
      <c r="VKC129" s="15"/>
      <c r="VKD129" s="15"/>
      <c r="VKE129" s="15"/>
      <c r="VKF129" s="19"/>
      <c r="VKG129" s="15"/>
      <c r="VKH129" s="15"/>
      <c r="VKI129" s="15"/>
      <c r="VKJ129" s="15"/>
      <c r="VKK129" s="15"/>
      <c r="VKL129" s="15"/>
      <c r="VKM129" s="19"/>
      <c r="VKN129" s="59"/>
      <c r="VKO129" s="59"/>
      <c r="VKP129" s="52"/>
      <c r="VKQ129" s="52"/>
      <c r="VKR129" s="52"/>
      <c r="VKS129" s="52"/>
      <c r="VKT129" s="52"/>
      <c r="VKU129" s="59"/>
      <c r="VKV129" s="59"/>
      <c r="VKW129" s="59"/>
      <c r="VKX129" s="59"/>
      <c r="VKY129" s="60"/>
      <c r="VKZ129" s="278"/>
      <c r="VLA129" s="243"/>
      <c r="VLB129" s="244"/>
      <c r="VLC129" s="244"/>
      <c r="VLD129" s="244"/>
      <c r="VLE129" s="244"/>
      <c r="VLF129" s="244"/>
      <c r="VLG129" s="201"/>
      <c r="VLH129" s="210"/>
      <c r="VLI129" s="15"/>
      <c r="VLJ129" s="15"/>
      <c r="VLK129" s="15"/>
      <c r="VLL129" s="15"/>
      <c r="VLM129" s="15"/>
      <c r="VLN129" s="15"/>
      <c r="VLO129" s="15"/>
      <c r="VLP129" s="15"/>
      <c r="VLQ129" s="15"/>
      <c r="VLR129" s="15"/>
      <c r="VLS129" s="19"/>
      <c r="VLT129" s="15"/>
      <c r="VLU129" s="15"/>
      <c r="VLV129" s="15"/>
      <c r="VLW129" s="15"/>
      <c r="VLX129" s="15"/>
      <c r="VLY129" s="15"/>
      <c r="VLZ129" s="19"/>
      <c r="VMA129" s="59"/>
      <c r="VMB129" s="59"/>
      <c r="VMC129" s="52"/>
      <c r="VMD129" s="52"/>
      <c r="VME129" s="52"/>
      <c r="VMF129" s="52"/>
      <c r="VMG129" s="52"/>
      <c r="VMH129" s="59"/>
      <c r="VMI129" s="59"/>
      <c r="VMJ129" s="59"/>
      <c r="VMK129" s="59"/>
      <c r="VML129" s="60"/>
      <c r="VMM129" s="278"/>
      <c r="VMN129" s="243"/>
      <c r="VMO129" s="244"/>
      <c r="VMP129" s="244"/>
      <c r="VMQ129" s="244"/>
      <c r="VMR129" s="244"/>
      <c r="VMS129" s="244"/>
      <c r="VMT129" s="201"/>
      <c r="VMU129" s="210"/>
      <c r="VMV129" s="15"/>
      <c r="VMW129" s="15"/>
      <c r="VMX129" s="15"/>
      <c r="VMY129" s="15"/>
      <c r="VMZ129" s="15"/>
      <c r="VNA129" s="15"/>
      <c r="VNB129" s="15"/>
      <c r="VNC129" s="15"/>
      <c r="VND129" s="15"/>
      <c r="VNE129" s="15"/>
      <c r="VNF129" s="19"/>
      <c r="VNG129" s="15"/>
      <c r="VNH129" s="15"/>
      <c r="VNI129" s="15"/>
      <c r="VNJ129" s="15"/>
      <c r="VNK129" s="15"/>
      <c r="VNL129" s="15"/>
      <c r="VNM129" s="19"/>
      <c r="VNN129" s="59"/>
      <c r="VNO129" s="59"/>
      <c r="VNP129" s="52"/>
      <c r="VNQ129" s="52"/>
      <c r="VNR129" s="52"/>
      <c r="VNS129" s="52"/>
      <c r="VNT129" s="52"/>
      <c r="VNU129" s="59"/>
      <c r="VNV129" s="59"/>
      <c r="VNW129" s="59"/>
      <c r="VNX129" s="59"/>
      <c r="VNY129" s="60"/>
      <c r="VNZ129" s="278"/>
      <c r="VOA129" s="243"/>
      <c r="VOB129" s="244"/>
      <c r="VOC129" s="244"/>
      <c r="VOD129" s="244"/>
      <c r="VOE129" s="244"/>
      <c r="VOF129" s="244"/>
      <c r="VOG129" s="201"/>
      <c r="VOH129" s="210"/>
      <c r="VOI129" s="15"/>
      <c r="VOJ129" s="15"/>
      <c r="VOK129" s="15"/>
      <c r="VOL129" s="15"/>
      <c r="VOM129" s="15"/>
      <c r="VON129" s="15"/>
      <c r="VOO129" s="15"/>
      <c r="VOP129" s="15"/>
      <c r="VOQ129" s="15"/>
      <c r="VOR129" s="15"/>
      <c r="VOS129" s="19"/>
      <c r="VOT129" s="15"/>
      <c r="VOU129" s="15"/>
      <c r="VOV129" s="15"/>
      <c r="VOW129" s="15"/>
      <c r="VOX129" s="15"/>
      <c r="VOY129" s="15"/>
      <c r="VOZ129" s="19"/>
      <c r="VPA129" s="59"/>
      <c r="VPB129" s="59"/>
      <c r="VPC129" s="52"/>
      <c r="VPD129" s="52"/>
      <c r="VPE129" s="52"/>
      <c r="VPF129" s="52"/>
      <c r="VPG129" s="52"/>
      <c r="VPH129" s="59"/>
      <c r="VPI129" s="59"/>
      <c r="VPJ129" s="59"/>
      <c r="VPK129" s="59"/>
      <c r="VPL129" s="60"/>
      <c r="VPM129" s="278"/>
      <c r="VPN129" s="243"/>
      <c r="VPO129" s="244"/>
      <c r="VPP129" s="244"/>
      <c r="VPQ129" s="244"/>
      <c r="VPR129" s="244"/>
      <c r="VPS129" s="244"/>
      <c r="VPT129" s="201"/>
      <c r="VPU129" s="210"/>
      <c r="VPV129" s="15"/>
      <c r="VPW129" s="15"/>
      <c r="VPX129" s="15"/>
      <c r="VPY129" s="15"/>
      <c r="VPZ129" s="15"/>
      <c r="VQA129" s="15"/>
      <c r="VQB129" s="15"/>
      <c r="VQC129" s="15"/>
      <c r="VQD129" s="15"/>
      <c r="VQE129" s="15"/>
      <c r="VQF129" s="19"/>
      <c r="VQG129" s="15"/>
      <c r="VQH129" s="15"/>
      <c r="VQI129" s="15"/>
      <c r="VQJ129" s="15"/>
      <c r="VQK129" s="15"/>
      <c r="VQL129" s="15"/>
      <c r="VQM129" s="19"/>
      <c r="VQN129" s="59"/>
      <c r="VQO129" s="59"/>
      <c r="VQP129" s="52"/>
      <c r="VQQ129" s="52"/>
      <c r="VQR129" s="52"/>
      <c r="VQS129" s="52"/>
      <c r="VQT129" s="52"/>
      <c r="VQU129" s="59"/>
      <c r="VQV129" s="59"/>
      <c r="VQW129" s="59"/>
      <c r="VQX129" s="59"/>
      <c r="VQY129" s="60"/>
      <c r="VQZ129" s="278"/>
      <c r="VRA129" s="243"/>
      <c r="VRB129" s="244"/>
      <c r="VRC129" s="244"/>
      <c r="VRD129" s="244"/>
      <c r="VRE129" s="244"/>
      <c r="VRF129" s="244"/>
      <c r="VRG129" s="201"/>
      <c r="VRH129" s="210"/>
      <c r="VRI129" s="15"/>
      <c r="VRJ129" s="15"/>
      <c r="VRK129" s="15"/>
      <c r="VRL129" s="15"/>
      <c r="VRM129" s="15"/>
      <c r="VRN129" s="15"/>
      <c r="VRO129" s="15"/>
      <c r="VRP129" s="15"/>
      <c r="VRQ129" s="15"/>
      <c r="VRR129" s="15"/>
      <c r="VRS129" s="19"/>
      <c r="VRT129" s="15"/>
      <c r="VRU129" s="15"/>
      <c r="VRV129" s="15"/>
      <c r="VRW129" s="15"/>
      <c r="VRX129" s="15"/>
      <c r="VRY129" s="15"/>
      <c r="VRZ129" s="19"/>
      <c r="VSA129" s="59"/>
      <c r="VSB129" s="59"/>
      <c r="VSC129" s="52"/>
      <c r="VSD129" s="52"/>
      <c r="VSE129" s="52"/>
      <c r="VSF129" s="52"/>
      <c r="VSG129" s="52"/>
      <c r="VSH129" s="59"/>
      <c r="VSI129" s="59"/>
      <c r="VSJ129" s="59"/>
      <c r="VSK129" s="59"/>
      <c r="VSL129" s="60"/>
      <c r="VSM129" s="278"/>
      <c r="VSN129" s="243"/>
      <c r="VSO129" s="244"/>
      <c r="VSP129" s="244"/>
      <c r="VSQ129" s="244"/>
      <c r="VSR129" s="244"/>
      <c r="VSS129" s="244"/>
      <c r="VST129" s="201"/>
      <c r="VSU129" s="210"/>
      <c r="VSV129" s="15"/>
      <c r="VSW129" s="15"/>
      <c r="VSX129" s="15"/>
      <c r="VSY129" s="15"/>
      <c r="VSZ129" s="15"/>
      <c r="VTA129" s="15"/>
      <c r="VTB129" s="15"/>
      <c r="VTC129" s="15"/>
      <c r="VTD129" s="15"/>
      <c r="VTE129" s="15"/>
      <c r="VTF129" s="19"/>
      <c r="VTG129" s="15"/>
      <c r="VTH129" s="15"/>
      <c r="VTI129" s="15"/>
      <c r="VTJ129" s="15"/>
      <c r="VTK129" s="15"/>
      <c r="VTL129" s="15"/>
      <c r="VTM129" s="19"/>
      <c r="VTN129" s="59"/>
      <c r="VTO129" s="59"/>
      <c r="VTP129" s="52"/>
      <c r="VTQ129" s="52"/>
      <c r="VTR129" s="52"/>
      <c r="VTS129" s="52"/>
      <c r="VTT129" s="52"/>
      <c r="VTU129" s="59"/>
      <c r="VTV129" s="59"/>
      <c r="VTW129" s="59"/>
      <c r="VTX129" s="59"/>
      <c r="VTY129" s="60"/>
      <c r="VTZ129" s="278"/>
      <c r="VUA129" s="243"/>
      <c r="VUB129" s="244"/>
      <c r="VUC129" s="244"/>
      <c r="VUD129" s="244"/>
      <c r="VUE129" s="244"/>
      <c r="VUF129" s="244"/>
      <c r="VUG129" s="201"/>
      <c r="VUH129" s="210"/>
      <c r="VUI129" s="15"/>
      <c r="VUJ129" s="15"/>
      <c r="VUK129" s="15"/>
      <c r="VUL129" s="15"/>
      <c r="VUM129" s="15"/>
      <c r="VUN129" s="15"/>
      <c r="VUO129" s="15"/>
      <c r="VUP129" s="15"/>
      <c r="VUQ129" s="15"/>
      <c r="VUR129" s="15"/>
      <c r="VUS129" s="19"/>
      <c r="VUT129" s="15"/>
      <c r="VUU129" s="15"/>
      <c r="VUV129" s="15"/>
      <c r="VUW129" s="15"/>
      <c r="VUX129" s="15"/>
      <c r="VUY129" s="15"/>
      <c r="VUZ129" s="19"/>
      <c r="VVA129" s="59"/>
      <c r="VVB129" s="59"/>
      <c r="VVC129" s="52"/>
      <c r="VVD129" s="52"/>
      <c r="VVE129" s="52"/>
      <c r="VVF129" s="52"/>
      <c r="VVG129" s="52"/>
      <c r="VVH129" s="59"/>
      <c r="VVI129" s="59"/>
      <c r="VVJ129" s="59"/>
      <c r="VVK129" s="59"/>
      <c r="VVL129" s="60"/>
      <c r="VVM129" s="278"/>
      <c r="VVN129" s="243"/>
      <c r="VVO129" s="244"/>
      <c r="VVP129" s="244"/>
      <c r="VVQ129" s="244"/>
      <c r="VVR129" s="244"/>
      <c r="VVS129" s="244"/>
      <c r="VVT129" s="201"/>
      <c r="VVU129" s="210"/>
      <c r="VVV129" s="15"/>
      <c r="VVW129" s="15"/>
      <c r="VVX129" s="15"/>
      <c r="VVY129" s="15"/>
      <c r="VVZ129" s="15"/>
      <c r="VWA129" s="15"/>
      <c r="VWB129" s="15"/>
      <c r="VWC129" s="15"/>
      <c r="VWD129" s="15"/>
      <c r="VWE129" s="15"/>
      <c r="VWF129" s="19"/>
      <c r="VWG129" s="15"/>
      <c r="VWH129" s="15"/>
      <c r="VWI129" s="15"/>
      <c r="VWJ129" s="15"/>
      <c r="VWK129" s="15"/>
      <c r="VWL129" s="15"/>
      <c r="VWM129" s="19"/>
      <c r="VWN129" s="59"/>
      <c r="VWO129" s="59"/>
      <c r="VWP129" s="52"/>
      <c r="VWQ129" s="52"/>
      <c r="VWR129" s="52"/>
      <c r="VWS129" s="52"/>
      <c r="VWT129" s="52"/>
      <c r="VWU129" s="59"/>
      <c r="VWV129" s="59"/>
      <c r="VWW129" s="59"/>
      <c r="VWX129" s="59"/>
      <c r="VWY129" s="60"/>
      <c r="VWZ129" s="278"/>
      <c r="VXA129" s="243"/>
      <c r="VXB129" s="244"/>
      <c r="VXC129" s="244"/>
      <c r="VXD129" s="244"/>
      <c r="VXE129" s="244"/>
      <c r="VXF129" s="244"/>
      <c r="VXG129" s="201"/>
      <c r="VXH129" s="210"/>
      <c r="VXI129" s="15"/>
      <c r="VXJ129" s="15"/>
      <c r="VXK129" s="15"/>
      <c r="VXL129" s="15"/>
      <c r="VXM129" s="15"/>
      <c r="VXN129" s="15"/>
      <c r="VXO129" s="15"/>
      <c r="VXP129" s="15"/>
      <c r="VXQ129" s="15"/>
      <c r="VXR129" s="15"/>
      <c r="VXS129" s="19"/>
      <c r="VXT129" s="15"/>
      <c r="VXU129" s="15"/>
      <c r="VXV129" s="15"/>
      <c r="VXW129" s="15"/>
      <c r="VXX129" s="15"/>
      <c r="VXY129" s="15"/>
      <c r="VXZ129" s="19"/>
      <c r="VYA129" s="59"/>
      <c r="VYB129" s="59"/>
      <c r="VYC129" s="52"/>
      <c r="VYD129" s="52"/>
      <c r="VYE129" s="52"/>
      <c r="VYF129" s="52"/>
      <c r="VYG129" s="52"/>
      <c r="VYH129" s="59"/>
      <c r="VYI129" s="59"/>
      <c r="VYJ129" s="59"/>
      <c r="VYK129" s="59"/>
      <c r="VYL129" s="60"/>
      <c r="VYM129" s="278"/>
      <c r="VYN129" s="243"/>
      <c r="VYO129" s="244"/>
      <c r="VYP129" s="244"/>
      <c r="VYQ129" s="244"/>
      <c r="VYR129" s="244"/>
      <c r="VYS129" s="244"/>
      <c r="VYT129" s="201"/>
      <c r="VYU129" s="210"/>
      <c r="VYV129" s="15"/>
      <c r="VYW129" s="15"/>
      <c r="VYX129" s="15"/>
      <c r="VYY129" s="15"/>
      <c r="VYZ129" s="15"/>
      <c r="VZA129" s="15"/>
      <c r="VZB129" s="15"/>
      <c r="VZC129" s="15"/>
      <c r="VZD129" s="15"/>
      <c r="VZE129" s="15"/>
      <c r="VZF129" s="19"/>
      <c r="VZG129" s="15"/>
      <c r="VZH129" s="15"/>
      <c r="VZI129" s="15"/>
      <c r="VZJ129" s="15"/>
      <c r="VZK129" s="15"/>
      <c r="VZL129" s="15"/>
      <c r="VZM129" s="19"/>
      <c r="VZN129" s="59"/>
      <c r="VZO129" s="59"/>
      <c r="VZP129" s="52"/>
      <c r="VZQ129" s="52"/>
      <c r="VZR129" s="52"/>
      <c r="VZS129" s="52"/>
      <c r="VZT129" s="52"/>
      <c r="VZU129" s="59"/>
      <c r="VZV129" s="59"/>
      <c r="VZW129" s="59"/>
      <c r="VZX129" s="59"/>
      <c r="VZY129" s="60"/>
      <c r="VZZ129" s="278"/>
      <c r="WAA129" s="243"/>
      <c r="WAB129" s="244"/>
      <c r="WAC129" s="244"/>
      <c r="WAD129" s="244"/>
      <c r="WAE129" s="244"/>
      <c r="WAF129" s="244"/>
      <c r="WAG129" s="201"/>
      <c r="WAH129" s="210"/>
      <c r="WAI129" s="15"/>
      <c r="WAJ129" s="15"/>
      <c r="WAK129" s="15"/>
      <c r="WAL129" s="15"/>
      <c r="WAM129" s="15"/>
      <c r="WAN129" s="15"/>
      <c r="WAO129" s="15"/>
      <c r="WAP129" s="15"/>
      <c r="WAQ129" s="15"/>
      <c r="WAR129" s="15"/>
      <c r="WAS129" s="19"/>
      <c r="WAT129" s="15"/>
      <c r="WAU129" s="15"/>
      <c r="WAV129" s="15"/>
      <c r="WAW129" s="15"/>
      <c r="WAX129" s="15"/>
      <c r="WAY129" s="15"/>
      <c r="WAZ129" s="19"/>
      <c r="WBA129" s="59"/>
      <c r="WBB129" s="59"/>
      <c r="WBC129" s="52"/>
      <c r="WBD129" s="52"/>
      <c r="WBE129" s="52"/>
      <c r="WBF129" s="52"/>
      <c r="WBG129" s="52"/>
      <c r="WBH129" s="59"/>
      <c r="WBI129" s="59"/>
      <c r="WBJ129" s="59"/>
      <c r="WBK129" s="59"/>
      <c r="WBL129" s="60"/>
      <c r="WBM129" s="278"/>
      <c r="WBN129" s="243"/>
      <c r="WBO129" s="244"/>
      <c r="WBP129" s="244"/>
      <c r="WBQ129" s="244"/>
      <c r="WBR129" s="244"/>
      <c r="WBS129" s="244"/>
      <c r="WBT129" s="201"/>
      <c r="WBU129" s="210"/>
      <c r="WBV129" s="15"/>
      <c r="WBW129" s="15"/>
      <c r="WBX129" s="15"/>
      <c r="WBY129" s="15"/>
      <c r="WBZ129" s="15"/>
      <c r="WCA129" s="15"/>
      <c r="WCB129" s="15"/>
      <c r="WCC129" s="15"/>
      <c r="WCD129" s="15"/>
      <c r="WCE129" s="15"/>
      <c r="WCF129" s="19"/>
      <c r="WCG129" s="15"/>
      <c r="WCH129" s="15"/>
      <c r="WCI129" s="15"/>
      <c r="WCJ129" s="15"/>
      <c r="WCK129" s="15"/>
      <c r="WCL129" s="15"/>
      <c r="WCM129" s="19"/>
      <c r="WCN129" s="59"/>
      <c r="WCO129" s="59"/>
      <c r="WCP129" s="52"/>
      <c r="WCQ129" s="52"/>
      <c r="WCR129" s="52"/>
      <c r="WCS129" s="52"/>
      <c r="WCT129" s="52"/>
      <c r="WCU129" s="59"/>
      <c r="WCV129" s="59"/>
      <c r="WCW129" s="59"/>
      <c r="WCX129" s="59"/>
      <c r="WCY129" s="60"/>
      <c r="WCZ129" s="278"/>
      <c r="WDA129" s="243"/>
      <c r="WDB129" s="244"/>
      <c r="WDC129" s="244"/>
      <c r="WDD129" s="244"/>
      <c r="WDE129" s="244"/>
      <c r="WDF129" s="244"/>
      <c r="WDG129" s="201"/>
      <c r="WDH129" s="210"/>
      <c r="WDI129" s="15"/>
      <c r="WDJ129" s="15"/>
      <c r="WDK129" s="15"/>
      <c r="WDL129" s="15"/>
      <c r="WDM129" s="15"/>
      <c r="WDN129" s="15"/>
      <c r="WDO129" s="15"/>
      <c r="WDP129" s="15"/>
      <c r="WDQ129" s="15"/>
      <c r="WDR129" s="15"/>
      <c r="WDS129" s="19"/>
      <c r="WDT129" s="15"/>
      <c r="WDU129" s="15"/>
      <c r="WDV129" s="15"/>
      <c r="WDW129" s="15"/>
      <c r="WDX129" s="15"/>
      <c r="WDY129" s="15"/>
      <c r="WDZ129" s="19"/>
      <c r="WEA129" s="59"/>
      <c r="WEB129" s="59"/>
      <c r="WEC129" s="52"/>
      <c r="WED129" s="52"/>
      <c r="WEE129" s="52"/>
      <c r="WEF129" s="52"/>
      <c r="WEG129" s="52"/>
      <c r="WEH129" s="59"/>
      <c r="WEI129" s="59"/>
      <c r="WEJ129" s="59"/>
      <c r="WEK129" s="59"/>
      <c r="WEL129" s="60"/>
      <c r="WEM129" s="278"/>
      <c r="WEN129" s="243"/>
      <c r="WEO129" s="244"/>
      <c r="WEP129" s="244"/>
      <c r="WEQ129" s="244"/>
      <c r="WER129" s="244"/>
      <c r="WES129" s="244"/>
      <c r="WET129" s="201"/>
      <c r="WEU129" s="210"/>
      <c r="WEV129" s="15"/>
      <c r="WEW129" s="15"/>
      <c r="WEX129" s="15"/>
      <c r="WEY129" s="15"/>
      <c r="WEZ129" s="15"/>
      <c r="WFA129" s="15"/>
      <c r="WFB129" s="15"/>
      <c r="WFC129" s="15"/>
      <c r="WFD129" s="15"/>
      <c r="WFE129" s="15"/>
      <c r="WFF129" s="19"/>
      <c r="WFG129" s="15"/>
      <c r="WFH129" s="15"/>
      <c r="WFI129" s="15"/>
      <c r="WFJ129" s="15"/>
      <c r="WFK129" s="15"/>
      <c r="WFL129" s="15"/>
      <c r="WFM129" s="19"/>
      <c r="WFN129" s="59"/>
      <c r="WFO129" s="59"/>
      <c r="WFP129" s="52"/>
      <c r="WFQ129" s="52"/>
      <c r="WFR129" s="52"/>
      <c r="WFS129" s="52"/>
      <c r="WFT129" s="52"/>
      <c r="WFU129" s="59"/>
      <c r="WFV129" s="59"/>
      <c r="WFW129" s="59"/>
      <c r="WFX129" s="59"/>
      <c r="WFY129" s="60"/>
      <c r="WFZ129" s="278"/>
      <c r="WGA129" s="243"/>
      <c r="WGB129" s="244"/>
      <c r="WGC129" s="244"/>
      <c r="WGD129" s="244"/>
      <c r="WGE129" s="244"/>
      <c r="WGF129" s="244"/>
      <c r="WGG129" s="201"/>
      <c r="WGH129" s="210"/>
      <c r="WGI129" s="15"/>
      <c r="WGJ129" s="15"/>
      <c r="WGK129" s="15"/>
      <c r="WGL129" s="15"/>
      <c r="WGM129" s="15"/>
      <c r="WGN129" s="15"/>
      <c r="WGO129" s="15"/>
      <c r="WGP129" s="15"/>
      <c r="WGQ129" s="15"/>
      <c r="WGR129" s="15"/>
      <c r="WGS129" s="19"/>
      <c r="WGT129" s="15"/>
      <c r="WGU129" s="15"/>
      <c r="WGV129" s="15"/>
      <c r="WGW129" s="15"/>
      <c r="WGX129" s="15"/>
      <c r="WGY129" s="15"/>
      <c r="WGZ129" s="19"/>
      <c r="WHA129" s="59"/>
      <c r="WHB129" s="59"/>
      <c r="WHC129" s="52"/>
      <c r="WHD129" s="52"/>
      <c r="WHE129" s="52"/>
      <c r="WHF129" s="52"/>
      <c r="WHG129" s="52"/>
      <c r="WHH129" s="59"/>
      <c r="WHI129" s="59"/>
      <c r="WHJ129" s="59"/>
      <c r="WHK129" s="59"/>
      <c r="WHL129" s="60"/>
      <c r="WHM129" s="278"/>
      <c r="WHN129" s="243"/>
      <c r="WHO129" s="244"/>
      <c r="WHP129" s="244"/>
      <c r="WHQ129" s="244"/>
      <c r="WHR129" s="244"/>
      <c r="WHS129" s="244"/>
      <c r="WHT129" s="201"/>
      <c r="WHU129" s="210"/>
      <c r="WHV129" s="15"/>
      <c r="WHW129" s="15"/>
      <c r="WHX129" s="15"/>
      <c r="WHY129" s="15"/>
      <c r="WHZ129" s="15"/>
      <c r="WIA129" s="15"/>
      <c r="WIB129" s="15"/>
      <c r="WIC129" s="15"/>
      <c r="WID129" s="15"/>
      <c r="WIE129" s="15"/>
      <c r="WIF129" s="19"/>
      <c r="WIG129" s="15"/>
      <c r="WIH129" s="15"/>
      <c r="WII129" s="15"/>
      <c r="WIJ129" s="15"/>
      <c r="WIK129" s="15"/>
      <c r="WIL129" s="15"/>
      <c r="WIM129" s="19"/>
      <c r="WIN129" s="59"/>
      <c r="WIO129" s="59"/>
      <c r="WIP129" s="52"/>
      <c r="WIQ129" s="52"/>
      <c r="WIR129" s="52"/>
      <c r="WIS129" s="52"/>
      <c r="WIT129" s="52"/>
      <c r="WIU129" s="59"/>
      <c r="WIV129" s="59"/>
      <c r="WIW129" s="59"/>
      <c r="WIX129" s="59"/>
      <c r="WIY129" s="60"/>
      <c r="WIZ129" s="278"/>
      <c r="WJA129" s="243"/>
      <c r="WJB129" s="244"/>
      <c r="WJC129" s="244"/>
      <c r="WJD129" s="244"/>
      <c r="WJE129" s="244"/>
      <c r="WJF129" s="244"/>
      <c r="WJG129" s="201"/>
      <c r="WJH129" s="210"/>
      <c r="WJI129" s="15"/>
      <c r="WJJ129" s="15"/>
      <c r="WJK129" s="15"/>
      <c r="WJL129" s="15"/>
      <c r="WJM129" s="15"/>
      <c r="WJN129" s="15"/>
      <c r="WJO129" s="15"/>
      <c r="WJP129" s="15"/>
      <c r="WJQ129" s="15"/>
      <c r="WJR129" s="15"/>
      <c r="WJS129" s="19"/>
      <c r="WJT129" s="15"/>
      <c r="WJU129" s="15"/>
      <c r="WJV129" s="15"/>
      <c r="WJW129" s="15"/>
      <c r="WJX129" s="15"/>
      <c r="WJY129" s="15"/>
      <c r="WJZ129" s="19"/>
      <c r="WKA129" s="59"/>
      <c r="WKB129" s="59"/>
      <c r="WKC129" s="52"/>
      <c r="WKD129" s="52"/>
      <c r="WKE129" s="52"/>
      <c r="WKF129" s="52"/>
      <c r="WKG129" s="52"/>
      <c r="WKH129" s="59"/>
      <c r="WKI129" s="59"/>
      <c r="WKJ129" s="59"/>
      <c r="WKK129" s="59"/>
      <c r="WKL129" s="60"/>
      <c r="WKM129" s="278"/>
      <c r="WKN129" s="243"/>
      <c r="WKO129" s="244"/>
      <c r="WKP129" s="244"/>
      <c r="WKQ129" s="244"/>
      <c r="WKR129" s="244"/>
      <c r="WKS129" s="244"/>
      <c r="WKT129" s="201"/>
      <c r="WKU129" s="210"/>
      <c r="WKV129" s="15"/>
      <c r="WKW129" s="15"/>
      <c r="WKX129" s="15"/>
      <c r="WKY129" s="15"/>
      <c r="WKZ129" s="15"/>
      <c r="WLA129" s="15"/>
      <c r="WLB129" s="15"/>
      <c r="WLC129" s="15"/>
      <c r="WLD129" s="15"/>
      <c r="WLE129" s="15"/>
      <c r="WLF129" s="19"/>
      <c r="WLG129" s="15"/>
      <c r="WLH129" s="15"/>
      <c r="WLI129" s="15"/>
      <c r="WLJ129" s="15"/>
      <c r="WLK129" s="15"/>
      <c r="WLL129" s="15"/>
      <c r="WLM129" s="19"/>
      <c r="WLN129" s="59"/>
      <c r="WLO129" s="59"/>
      <c r="WLP129" s="52"/>
      <c r="WLQ129" s="52"/>
      <c r="WLR129" s="52"/>
      <c r="WLS129" s="52"/>
      <c r="WLT129" s="52"/>
      <c r="WLU129" s="59"/>
      <c r="WLV129" s="59"/>
      <c r="WLW129" s="59"/>
      <c r="WLX129" s="59"/>
      <c r="WLY129" s="60"/>
      <c r="WLZ129" s="278"/>
      <c r="WMA129" s="243"/>
      <c r="WMB129" s="244"/>
      <c r="WMC129" s="244"/>
      <c r="WMD129" s="244"/>
      <c r="WME129" s="244"/>
      <c r="WMF129" s="244"/>
      <c r="WMG129" s="201"/>
      <c r="WMH129" s="210"/>
      <c r="WMI129" s="15"/>
      <c r="WMJ129" s="15"/>
      <c r="WMK129" s="15"/>
      <c r="WML129" s="15"/>
      <c r="WMM129" s="15"/>
      <c r="WMN129" s="15"/>
      <c r="WMO129" s="15"/>
      <c r="WMP129" s="15"/>
      <c r="WMQ129" s="15"/>
      <c r="WMR129" s="15"/>
      <c r="WMS129" s="19"/>
      <c r="WMT129" s="15"/>
      <c r="WMU129" s="15"/>
      <c r="WMV129" s="15"/>
      <c r="WMW129" s="15"/>
      <c r="WMX129" s="15"/>
      <c r="WMY129" s="15"/>
      <c r="WMZ129" s="19"/>
      <c r="WNA129" s="59"/>
      <c r="WNB129" s="59"/>
      <c r="WNC129" s="52"/>
      <c r="WND129" s="52"/>
      <c r="WNE129" s="52"/>
      <c r="WNF129" s="52"/>
      <c r="WNG129" s="52"/>
      <c r="WNH129" s="59"/>
      <c r="WNI129" s="59"/>
      <c r="WNJ129" s="59"/>
      <c r="WNK129" s="59"/>
      <c r="WNL129" s="60"/>
      <c r="WNM129" s="278"/>
      <c r="WNN129" s="243"/>
      <c r="WNO129" s="244"/>
      <c r="WNP129" s="244"/>
      <c r="WNQ129" s="244"/>
      <c r="WNR129" s="244"/>
      <c r="WNS129" s="244"/>
      <c r="WNT129" s="201"/>
      <c r="WNU129" s="210"/>
      <c r="WNV129" s="15"/>
      <c r="WNW129" s="15"/>
      <c r="WNX129" s="15"/>
      <c r="WNY129" s="15"/>
      <c r="WNZ129" s="15"/>
      <c r="WOA129" s="15"/>
      <c r="WOB129" s="15"/>
      <c r="WOC129" s="15"/>
      <c r="WOD129" s="15"/>
      <c r="WOE129" s="15"/>
      <c r="WOF129" s="19"/>
      <c r="WOG129" s="15"/>
      <c r="WOH129" s="15"/>
      <c r="WOI129" s="15"/>
      <c r="WOJ129" s="15"/>
      <c r="WOK129" s="15"/>
      <c r="WOL129" s="15"/>
      <c r="WOM129" s="19"/>
      <c r="WON129" s="59"/>
      <c r="WOO129" s="59"/>
      <c r="WOP129" s="52"/>
      <c r="WOQ129" s="52"/>
      <c r="WOR129" s="52"/>
      <c r="WOS129" s="52"/>
      <c r="WOT129" s="52"/>
      <c r="WOU129" s="59"/>
      <c r="WOV129" s="59"/>
      <c r="WOW129" s="59"/>
      <c r="WOX129" s="59"/>
      <c r="WOY129" s="60"/>
      <c r="WOZ129" s="278"/>
      <c r="WPA129" s="243"/>
      <c r="WPB129" s="244"/>
      <c r="WPC129" s="244"/>
      <c r="WPD129" s="244"/>
      <c r="WPE129" s="244"/>
      <c r="WPF129" s="244"/>
      <c r="WPG129" s="201"/>
      <c r="WPH129" s="210"/>
      <c r="WPI129" s="15"/>
      <c r="WPJ129" s="15"/>
      <c r="WPK129" s="15"/>
      <c r="WPL129" s="15"/>
      <c r="WPM129" s="15"/>
      <c r="WPN129" s="15"/>
      <c r="WPO129" s="15"/>
      <c r="WPP129" s="15"/>
      <c r="WPQ129" s="15"/>
      <c r="WPR129" s="15"/>
      <c r="WPS129" s="19"/>
      <c r="WPT129" s="15"/>
      <c r="WPU129" s="15"/>
      <c r="WPV129" s="15"/>
      <c r="WPW129" s="15"/>
      <c r="WPX129" s="15"/>
      <c r="WPY129" s="15"/>
      <c r="WPZ129" s="19"/>
      <c r="WQA129" s="59"/>
      <c r="WQB129" s="59"/>
      <c r="WQC129" s="52"/>
      <c r="WQD129" s="52"/>
      <c r="WQE129" s="52"/>
      <c r="WQF129" s="52"/>
      <c r="WQG129" s="52"/>
      <c r="WQH129" s="59"/>
      <c r="WQI129" s="59"/>
      <c r="WQJ129" s="59"/>
      <c r="WQK129" s="59"/>
      <c r="WQL129" s="60"/>
      <c r="WQM129" s="278"/>
      <c r="WQN129" s="243"/>
      <c r="WQO129" s="244"/>
      <c r="WQP129" s="244"/>
      <c r="WQQ129" s="244"/>
      <c r="WQR129" s="244"/>
      <c r="WQS129" s="244"/>
      <c r="WQT129" s="201"/>
      <c r="WQU129" s="210"/>
      <c r="WQV129" s="15"/>
      <c r="WQW129" s="15"/>
      <c r="WQX129" s="15"/>
      <c r="WQY129" s="15"/>
      <c r="WQZ129" s="15"/>
      <c r="WRA129" s="15"/>
      <c r="WRB129" s="15"/>
      <c r="WRC129" s="15"/>
      <c r="WRD129" s="15"/>
      <c r="WRE129" s="15"/>
      <c r="WRF129" s="19"/>
      <c r="WRG129" s="15"/>
      <c r="WRH129" s="15"/>
      <c r="WRI129" s="15"/>
      <c r="WRJ129" s="15"/>
      <c r="WRK129" s="15"/>
      <c r="WRL129" s="15"/>
      <c r="WRM129" s="19"/>
      <c r="WRN129" s="59"/>
      <c r="WRO129" s="59"/>
      <c r="WRP129" s="52"/>
      <c r="WRQ129" s="52"/>
      <c r="WRR129" s="52"/>
      <c r="WRS129" s="52"/>
      <c r="WRT129" s="52"/>
      <c r="WRU129" s="59"/>
      <c r="WRV129" s="59"/>
      <c r="WRW129" s="59"/>
      <c r="WRX129" s="59"/>
      <c r="WRY129" s="60"/>
      <c r="WRZ129" s="278"/>
      <c r="WSA129" s="243"/>
      <c r="WSB129" s="244"/>
      <c r="WSC129" s="244"/>
      <c r="WSD129" s="244"/>
      <c r="WSE129" s="244"/>
      <c r="WSF129" s="244"/>
      <c r="WSG129" s="201"/>
      <c r="WSH129" s="210"/>
      <c r="WSI129" s="15"/>
      <c r="WSJ129" s="15"/>
      <c r="WSK129" s="15"/>
      <c r="WSL129" s="15"/>
      <c r="WSM129" s="15"/>
      <c r="WSN129" s="15"/>
      <c r="WSO129" s="15"/>
      <c r="WSP129" s="15"/>
      <c r="WSQ129" s="15"/>
      <c r="WSR129" s="15"/>
      <c r="WSS129" s="19"/>
      <c r="WST129" s="15"/>
      <c r="WSU129" s="15"/>
      <c r="WSV129" s="15"/>
      <c r="WSW129" s="15"/>
      <c r="WSX129" s="15"/>
      <c r="WSY129" s="15"/>
      <c r="WSZ129" s="19"/>
      <c r="WTA129" s="59"/>
      <c r="WTB129" s="59"/>
      <c r="WTC129" s="52"/>
      <c r="WTD129" s="52"/>
      <c r="WTE129" s="52"/>
      <c r="WTF129" s="52"/>
      <c r="WTG129" s="52"/>
      <c r="WTH129" s="59"/>
      <c r="WTI129" s="59"/>
      <c r="WTJ129" s="59"/>
      <c r="WTK129" s="59"/>
      <c r="WTL129" s="60"/>
      <c r="WTM129" s="278"/>
      <c r="WTN129" s="243"/>
      <c r="WTO129" s="244"/>
      <c r="WTP129" s="244"/>
      <c r="WTQ129" s="244"/>
      <c r="WTR129" s="244"/>
      <c r="WTS129" s="244"/>
      <c r="WTT129" s="201"/>
      <c r="WTU129" s="210"/>
      <c r="WTV129" s="15"/>
      <c r="WTW129" s="15"/>
      <c r="WTX129" s="15"/>
      <c r="WTY129" s="15"/>
      <c r="WTZ129" s="15"/>
      <c r="WUA129" s="15"/>
      <c r="WUB129" s="15"/>
      <c r="WUC129" s="15"/>
      <c r="WUD129" s="15"/>
      <c r="WUE129" s="15"/>
      <c r="WUF129" s="19"/>
      <c r="WUG129" s="15"/>
      <c r="WUH129" s="15"/>
      <c r="WUI129" s="15"/>
      <c r="WUJ129" s="15"/>
      <c r="WUK129" s="15"/>
      <c r="WUL129" s="15"/>
      <c r="WUM129" s="19"/>
      <c r="WUN129" s="59"/>
      <c r="WUO129" s="59"/>
      <c r="WUP129" s="52"/>
      <c r="WUQ129" s="52"/>
      <c r="WUR129" s="52"/>
      <c r="WUS129" s="52"/>
      <c r="WUT129" s="52"/>
      <c r="WUU129" s="59"/>
      <c r="WUV129" s="59"/>
      <c r="WUW129" s="59"/>
      <c r="WUX129" s="59"/>
      <c r="WUY129" s="60"/>
      <c r="WUZ129" s="278"/>
      <c r="WVA129" s="243"/>
      <c r="WVB129" s="244"/>
      <c r="WVC129" s="244"/>
      <c r="WVD129" s="244"/>
      <c r="WVE129" s="244"/>
      <c r="WVF129" s="244"/>
      <c r="WVG129" s="201"/>
      <c r="WVH129" s="210"/>
      <c r="WVI129" s="15"/>
      <c r="WVJ129" s="15"/>
      <c r="WVK129" s="15"/>
      <c r="WVL129" s="15"/>
      <c r="WVM129" s="15"/>
      <c r="WVN129" s="15"/>
      <c r="WVO129" s="15"/>
      <c r="WVP129" s="15"/>
      <c r="WVQ129" s="15"/>
      <c r="WVR129" s="15"/>
      <c r="WVS129" s="19"/>
      <c r="WVT129" s="15"/>
      <c r="WVU129" s="15"/>
      <c r="WVV129" s="15"/>
      <c r="WVW129" s="15"/>
      <c r="WVX129" s="15"/>
      <c r="WVY129" s="15"/>
      <c r="WVZ129" s="19"/>
      <c r="WWA129" s="59"/>
      <c r="WWB129" s="59"/>
      <c r="WWC129" s="52"/>
      <c r="WWD129" s="52"/>
      <c r="WWE129" s="52"/>
      <c r="WWF129" s="52"/>
      <c r="WWG129" s="52"/>
      <c r="WWH129" s="59"/>
      <c r="WWI129" s="59"/>
      <c r="WWJ129" s="59"/>
      <c r="WWK129" s="59"/>
      <c r="WWL129" s="60"/>
      <c r="WWM129" s="278"/>
      <c r="WWN129" s="243"/>
      <c r="WWO129" s="244"/>
      <c r="WWP129" s="244"/>
      <c r="WWQ129" s="244"/>
      <c r="WWR129" s="244"/>
      <c r="WWS129" s="244"/>
      <c r="WWT129" s="201"/>
      <c r="WWU129" s="210"/>
      <c r="WWV129" s="15"/>
      <c r="WWW129" s="15"/>
      <c r="WWX129" s="15"/>
      <c r="WWY129" s="15"/>
      <c r="WWZ129" s="15"/>
      <c r="WXA129" s="15"/>
      <c r="WXB129" s="15"/>
      <c r="WXC129" s="15"/>
      <c r="WXD129" s="15"/>
      <c r="WXE129" s="15"/>
      <c r="WXF129" s="19"/>
      <c r="WXG129" s="15"/>
      <c r="WXH129" s="15"/>
      <c r="WXI129" s="15"/>
      <c r="WXJ129" s="15"/>
      <c r="WXK129" s="15"/>
      <c r="WXL129" s="15"/>
      <c r="WXM129" s="19"/>
      <c r="WXN129" s="59"/>
      <c r="WXO129" s="59"/>
      <c r="WXP129" s="52"/>
      <c r="WXQ129" s="52"/>
      <c r="WXR129" s="52"/>
      <c r="WXS129" s="52"/>
      <c r="WXT129" s="52"/>
      <c r="WXU129" s="59"/>
      <c r="WXV129" s="59"/>
      <c r="WXW129" s="59"/>
      <c r="WXX129" s="59"/>
      <c r="WXY129" s="60"/>
      <c r="WXZ129" s="278"/>
      <c r="WYA129" s="243"/>
      <c r="WYB129" s="244"/>
      <c r="WYC129" s="244"/>
      <c r="WYD129" s="244"/>
      <c r="WYE129" s="244"/>
      <c r="WYF129" s="244"/>
      <c r="WYG129" s="201"/>
      <c r="WYH129" s="210"/>
      <c r="WYI129" s="15"/>
      <c r="WYJ129" s="15"/>
      <c r="WYK129" s="15"/>
      <c r="WYL129" s="15"/>
      <c r="WYM129" s="15"/>
      <c r="WYN129" s="15"/>
      <c r="WYO129" s="15"/>
      <c r="WYP129" s="15"/>
      <c r="WYQ129" s="15"/>
      <c r="WYR129" s="15"/>
      <c r="WYS129" s="19"/>
      <c r="WYT129" s="15"/>
      <c r="WYU129" s="15"/>
      <c r="WYV129" s="15"/>
      <c r="WYW129" s="15"/>
      <c r="WYX129" s="15"/>
      <c r="WYY129" s="15"/>
      <c r="WYZ129" s="19"/>
      <c r="WZA129" s="59"/>
      <c r="WZB129" s="59"/>
      <c r="WZC129" s="52"/>
      <c r="WZD129" s="52"/>
      <c r="WZE129" s="52"/>
      <c r="WZF129" s="52"/>
      <c r="WZG129" s="52"/>
      <c r="WZH129" s="59"/>
      <c r="WZI129" s="59"/>
      <c r="WZJ129" s="59"/>
      <c r="WZK129" s="59"/>
      <c r="WZL129" s="60"/>
      <c r="WZM129" s="278"/>
      <c r="WZN129" s="243"/>
      <c r="WZO129" s="244"/>
      <c r="WZP129" s="244"/>
      <c r="WZQ129" s="244"/>
      <c r="WZR129" s="244"/>
      <c r="WZS129" s="244"/>
      <c r="WZT129" s="201"/>
      <c r="WZU129" s="210"/>
      <c r="WZV129" s="15"/>
      <c r="WZW129" s="15"/>
      <c r="WZX129" s="15"/>
      <c r="WZY129" s="15"/>
      <c r="WZZ129" s="15"/>
      <c r="XAA129" s="15"/>
      <c r="XAB129" s="15"/>
      <c r="XAC129" s="15"/>
      <c r="XAD129" s="15"/>
      <c r="XAE129" s="15"/>
      <c r="XAF129" s="19"/>
      <c r="XAG129" s="15"/>
      <c r="XAH129" s="15"/>
      <c r="XAI129" s="15"/>
      <c r="XAJ129" s="15"/>
      <c r="XAK129" s="15"/>
      <c r="XAL129" s="15"/>
      <c r="XAM129" s="19"/>
      <c r="XAN129" s="59"/>
      <c r="XAO129" s="59"/>
      <c r="XAP129" s="52"/>
      <c r="XAQ129" s="52"/>
      <c r="XAR129" s="52"/>
      <c r="XAS129" s="52"/>
      <c r="XAT129" s="52"/>
      <c r="XAU129" s="59"/>
      <c r="XAV129" s="59"/>
      <c r="XAW129" s="59"/>
      <c r="XAX129" s="59"/>
      <c r="XAY129" s="60"/>
      <c r="XAZ129" s="278"/>
      <c r="XBA129" s="243"/>
      <c r="XBB129" s="244"/>
      <c r="XBC129" s="244"/>
      <c r="XBD129" s="244"/>
      <c r="XBE129" s="244"/>
      <c r="XBF129" s="244"/>
      <c r="XBG129" s="201"/>
      <c r="XBH129" s="210"/>
      <c r="XBI129" s="15"/>
      <c r="XBJ129" s="15"/>
      <c r="XBK129" s="15"/>
      <c r="XBL129" s="15"/>
      <c r="XBM129" s="15"/>
      <c r="XBN129" s="15"/>
      <c r="XBO129" s="15"/>
      <c r="XBP129" s="15"/>
      <c r="XBQ129" s="15"/>
      <c r="XBR129" s="15"/>
      <c r="XBS129" s="19"/>
      <c r="XBT129" s="15"/>
      <c r="XBU129" s="15"/>
      <c r="XBV129" s="15"/>
      <c r="XBW129" s="15"/>
      <c r="XBX129" s="15"/>
      <c r="XBY129" s="15"/>
      <c r="XBZ129" s="19"/>
      <c r="XCA129" s="59"/>
      <c r="XCB129" s="59"/>
      <c r="XCC129" s="52"/>
      <c r="XCD129" s="52"/>
      <c r="XCE129" s="52"/>
      <c r="XCF129" s="52"/>
      <c r="XCG129" s="52"/>
      <c r="XCH129" s="59"/>
      <c r="XCI129" s="59"/>
      <c r="XCJ129" s="59"/>
      <c r="XCK129" s="59"/>
      <c r="XCL129" s="60"/>
      <c r="XCM129" s="278"/>
      <c r="XCN129" s="243"/>
      <c r="XCO129" s="244"/>
      <c r="XCP129" s="244"/>
      <c r="XCQ129" s="244"/>
      <c r="XCR129" s="244"/>
      <c r="XCS129" s="244"/>
      <c r="XCT129" s="201"/>
      <c r="XCU129" s="210"/>
      <c r="XCV129" s="15"/>
      <c r="XCW129" s="15"/>
      <c r="XCX129" s="15"/>
      <c r="XCY129" s="15"/>
      <c r="XCZ129" s="15"/>
      <c r="XDA129" s="15"/>
      <c r="XDB129" s="15"/>
      <c r="XDC129" s="15"/>
      <c r="XDD129" s="15"/>
      <c r="XDE129" s="15"/>
      <c r="XDF129" s="19"/>
      <c r="XDG129" s="15"/>
      <c r="XDH129" s="15"/>
      <c r="XDI129" s="15"/>
      <c r="XDJ129" s="15"/>
      <c r="XDK129" s="15"/>
      <c r="XDL129" s="15"/>
      <c r="XDM129" s="19"/>
      <c r="XDN129" s="59"/>
      <c r="XDO129" s="59"/>
      <c r="XDP129" s="52"/>
      <c r="XDQ129" s="52"/>
      <c r="XDR129" s="52"/>
      <c r="XDS129" s="52"/>
      <c r="XDT129" s="52"/>
      <c r="XDU129" s="59"/>
      <c r="XDV129" s="59"/>
      <c r="XDW129" s="59"/>
      <c r="XDX129" s="59"/>
      <c r="XDY129" s="60"/>
      <c r="XDZ129" s="278"/>
      <c r="XEA129" s="243"/>
      <c r="XEB129" s="244"/>
      <c r="XEC129" s="244"/>
      <c r="XED129" s="244"/>
      <c r="XEE129" s="244"/>
      <c r="XEF129" s="244"/>
      <c r="XEG129" s="201"/>
      <c r="XEH129" s="210"/>
      <c r="XEI129" s="15"/>
      <c r="XEJ129" s="15"/>
      <c r="XEK129" s="15"/>
      <c r="XEL129" s="15"/>
      <c r="XEM129" s="15"/>
      <c r="XEN129" s="15"/>
      <c r="XEO129" s="15"/>
      <c r="XEP129" s="15"/>
      <c r="XEQ129" s="15"/>
      <c r="XER129" s="15"/>
      <c r="XES129" s="19"/>
      <c r="XET129" s="15"/>
      <c r="XEU129" s="15"/>
      <c r="XEV129" s="15"/>
      <c r="XEW129" s="15"/>
      <c r="XEX129" s="15"/>
      <c r="XEY129" s="15"/>
      <c r="XEZ129" s="19"/>
      <c r="XFA129" s="59"/>
      <c r="XFB129" s="59"/>
      <c r="XFC129" s="52"/>
      <c r="XFD129" s="52"/>
    </row>
    <row r="130" ht="24.95" customHeight="1" spans="1:1024 1025:16384">
      <c r="A130" s="59">
        <v>127</v>
      </c>
      <c r="B130" s="59"/>
      <c r="C130" s="52"/>
      <c r="D130" s="52"/>
      <c r="E130" s="52"/>
      <c r="F130" s="52"/>
      <c r="G130" s="52"/>
      <c r="H130" s="59"/>
      <c r="I130" s="59"/>
      <c r="J130" s="59"/>
      <c r="K130" s="59"/>
      <c r="L130" s="60"/>
      <c r="M130" s="278"/>
      <c r="N130" s="243"/>
      <c r="O130" s="244"/>
      <c r="P130" s="244"/>
      <c r="Q130" s="244"/>
      <c r="R130" s="244"/>
      <c r="S130" s="244"/>
      <c r="T130" s="201"/>
      <c r="U130" s="210"/>
      <c r="V130" s="15"/>
      <c r="W130" s="15"/>
      <c r="X130" s="15"/>
      <c r="Y130" s="15"/>
      <c r="Z130" s="203"/>
      <c r="AA130" s="203"/>
      <c r="AB130" s="15"/>
      <c r="AC130" s="15"/>
      <c r="AD130" s="15"/>
      <c r="AE130" s="15"/>
      <c r="AF130" s="19"/>
      <c r="AG130" s="15"/>
      <c r="AH130" s="15"/>
      <c r="AI130" s="15"/>
      <c r="AJ130" s="15"/>
      <c r="AK130" s="15"/>
      <c r="AL130" s="15"/>
      <c r="AM130" s="19"/>
      <c r="AN130" s="59"/>
      <c r="AO130" s="59"/>
      <c r="AP130" s="52"/>
      <c r="AQ130" s="52"/>
      <c r="AR130" s="52"/>
      <c r="AS130" s="52"/>
      <c r="AT130" s="52"/>
      <c r="AU130" s="59"/>
      <c r="AV130" s="59"/>
      <c r="AW130" s="59"/>
      <c r="AX130" s="59"/>
      <c r="AY130" s="60"/>
      <c r="AZ130" s="278"/>
      <c r="BA130" s="243"/>
      <c r="BB130" s="244"/>
      <c r="BC130" s="244"/>
      <c r="BD130" s="244"/>
      <c r="BE130" s="244"/>
      <c r="BF130" s="244"/>
      <c r="BG130" s="201"/>
      <c r="BH130" s="210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9"/>
      <c r="BT130" s="15"/>
      <c r="BU130" s="15"/>
      <c r="BV130" s="15"/>
      <c r="BW130" s="15"/>
      <c r="BX130" s="15"/>
      <c r="BY130" s="15"/>
      <c r="BZ130" s="19"/>
      <c r="CA130" s="59"/>
      <c r="CB130" s="59"/>
      <c r="CC130" s="52"/>
      <c r="CD130" s="52"/>
      <c r="CE130" s="52"/>
      <c r="CF130" s="52"/>
      <c r="CG130" s="52"/>
      <c r="CH130" s="59"/>
      <c r="CI130" s="59"/>
      <c r="CJ130" s="59"/>
      <c r="CK130" s="59"/>
      <c r="CL130" s="60"/>
      <c r="CM130" s="278"/>
      <c r="CN130" s="243"/>
      <c r="CO130" s="244"/>
      <c r="CP130" s="244"/>
      <c r="CQ130" s="244"/>
      <c r="CR130" s="244"/>
      <c r="CS130" s="244"/>
      <c r="CT130" s="201"/>
      <c r="CU130" s="210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9"/>
      <c r="DG130" s="15"/>
      <c r="DH130" s="15"/>
      <c r="DI130" s="15"/>
      <c r="DJ130" s="15"/>
      <c r="DK130" s="15"/>
      <c r="DL130" s="15"/>
      <c r="DM130" s="19"/>
      <c r="DN130" s="59"/>
      <c r="DO130" s="59"/>
      <c r="DP130" s="52"/>
      <c r="DQ130" s="52"/>
      <c r="DR130" s="52"/>
      <c r="DS130" s="52"/>
      <c r="DT130" s="52"/>
      <c r="DU130" s="59"/>
      <c r="DV130" s="59"/>
      <c r="DW130" s="59"/>
      <c r="DX130" s="59"/>
      <c r="DY130" s="60"/>
      <c r="DZ130" s="278"/>
      <c r="EA130" s="243"/>
      <c r="EB130" s="244"/>
      <c r="EC130" s="244"/>
      <c r="ED130" s="244"/>
      <c r="EE130" s="244"/>
      <c r="EF130" s="244"/>
      <c r="EG130" s="201"/>
      <c r="EH130" s="210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9"/>
      <c r="ET130" s="15"/>
      <c r="EU130" s="15"/>
      <c r="EV130" s="15"/>
      <c r="EW130" s="15"/>
      <c r="EX130" s="15"/>
      <c r="EY130" s="15"/>
      <c r="EZ130" s="19"/>
      <c r="FA130" s="59"/>
      <c r="FB130" s="59"/>
      <c r="FC130" s="52"/>
      <c r="FD130" s="52"/>
      <c r="FE130" s="52"/>
      <c r="FF130" s="52"/>
      <c r="FG130" s="52"/>
      <c r="FH130" s="59"/>
      <c r="FI130" s="59"/>
      <c r="FJ130" s="59"/>
      <c r="FK130" s="59"/>
      <c r="FL130" s="60"/>
      <c r="FM130" s="278"/>
      <c r="FN130" s="243"/>
      <c r="FO130" s="244"/>
      <c r="FP130" s="244"/>
      <c r="FQ130" s="244"/>
      <c r="FR130" s="244"/>
      <c r="FS130" s="244"/>
      <c r="FT130" s="201"/>
      <c r="FU130" s="210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9"/>
      <c r="GG130" s="15"/>
      <c r="GH130" s="15"/>
      <c r="GI130" s="15"/>
      <c r="GJ130" s="15"/>
      <c r="GK130" s="15"/>
      <c r="GL130" s="15"/>
      <c r="GM130" s="19"/>
      <c r="GN130" s="59"/>
      <c r="GO130" s="59"/>
      <c r="GP130" s="52"/>
      <c r="GQ130" s="52"/>
      <c r="GR130" s="52"/>
      <c r="GS130" s="52"/>
      <c r="GT130" s="52"/>
      <c r="GU130" s="59"/>
      <c r="GV130" s="59"/>
      <c r="GW130" s="59"/>
      <c r="GX130" s="59"/>
      <c r="GY130" s="60"/>
      <c r="GZ130" s="278"/>
      <c r="HA130" s="243"/>
      <c r="HB130" s="244"/>
      <c r="HC130" s="244"/>
      <c r="HD130" s="244"/>
      <c r="HE130" s="244"/>
      <c r="HF130" s="244"/>
      <c r="HG130" s="201"/>
      <c r="HH130" s="210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9"/>
      <c r="HT130" s="15"/>
      <c r="HU130" s="15"/>
      <c r="HV130" s="15"/>
      <c r="HW130" s="15"/>
      <c r="HX130" s="15"/>
      <c r="HY130" s="15"/>
      <c r="HZ130" s="19"/>
      <c r="IA130" s="59"/>
      <c r="IB130" s="59"/>
      <c r="IC130" s="52"/>
      <c r="ID130" s="52"/>
      <c r="IE130" s="52"/>
      <c r="IF130" s="52"/>
      <c r="IG130" s="52"/>
      <c r="IH130" s="59"/>
      <c r="II130" s="59"/>
      <c r="IJ130" s="59"/>
      <c r="IK130" s="59"/>
      <c r="IL130" s="60"/>
      <c r="IM130" s="278"/>
      <c r="IN130" s="243"/>
      <c r="IO130" s="244"/>
      <c r="IP130" s="244"/>
      <c r="IQ130" s="244"/>
      <c r="IR130" s="244"/>
      <c r="IS130" s="244"/>
      <c r="IT130" s="201"/>
      <c r="IU130" s="210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9"/>
      <c r="JG130" s="15"/>
      <c r="JH130" s="15"/>
      <c r="JI130" s="15"/>
      <c r="JJ130" s="15"/>
      <c r="JK130" s="15"/>
      <c r="JL130" s="15"/>
      <c r="JM130" s="19"/>
      <c r="JN130" s="59"/>
      <c r="JO130" s="59"/>
      <c r="JP130" s="52"/>
      <c r="JQ130" s="52"/>
      <c r="JR130" s="52"/>
      <c r="JS130" s="52"/>
      <c r="JT130" s="52"/>
      <c r="JU130" s="59"/>
      <c r="JV130" s="59"/>
      <c r="JW130" s="59"/>
      <c r="JX130" s="59"/>
      <c r="JY130" s="60"/>
      <c r="JZ130" s="278"/>
      <c r="KA130" s="243"/>
      <c r="KB130" s="244"/>
      <c r="KC130" s="244"/>
      <c r="KD130" s="244"/>
      <c r="KE130" s="244"/>
      <c r="KF130" s="244"/>
      <c r="KG130" s="201"/>
      <c r="KH130" s="210"/>
      <c r="KI130" s="15"/>
      <c r="KJ130" s="15"/>
      <c r="KK130" s="15"/>
      <c r="KL130" s="15"/>
      <c r="KM130" s="15"/>
      <c r="KN130" s="15"/>
      <c r="KO130" s="15"/>
      <c r="KP130" s="15"/>
      <c r="KQ130" s="15"/>
      <c r="KR130" s="15"/>
      <c r="KS130" s="19"/>
      <c r="KT130" s="15"/>
      <c r="KU130" s="15"/>
      <c r="KV130" s="15"/>
      <c r="KW130" s="15"/>
      <c r="KX130" s="15"/>
      <c r="KY130" s="15"/>
      <c r="KZ130" s="19"/>
      <c r="LA130" s="59"/>
      <c r="LB130" s="59"/>
      <c r="LC130" s="52"/>
      <c r="LD130" s="52"/>
      <c r="LE130" s="52"/>
      <c r="LF130" s="52"/>
      <c r="LG130" s="52"/>
      <c r="LH130" s="59"/>
      <c r="LI130" s="59"/>
      <c r="LJ130" s="59"/>
      <c r="LK130" s="59"/>
      <c r="LL130" s="60"/>
      <c r="LM130" s="278"/>
      <c r="LN130" s="243"/>
      <c r="LO130" s="244"/>
      <c r="LP130" s="244"/>
      <c r="LQ130" s="244"/>
      <c r="LR130" s="244"/>
      <c r="LS130" s="244"/>
      <c r="LT130" s="201"/>
      <c r="LU130" s="210"/>
      <c r="LV130" s="15"/>
      <c r="LW130" s="15"/>
      <c r="LX130" s="15"/>
      <c r="LY130" s="15"/>
      <c r="LZ130" s="15"/>
      <c r="MA130" s="15"/>
      <c r="MB130" s="15"/>
      <c r="MC130" s="15"/>
      <c r="MD130" s="15"/>
      <c r="ME130" s="15"/>
      <c r="MF130" s="19"/>
      <c r="MG130" s="15"/>
      <c r="MH130" s="15"/>
      <c r="MI130" s="15"/>
      <c r="MJ130" s="15"/>
      <c r="MK130" s="15"/>
      <c r="ML130" s="15"/>
      <c r="MM130" s="19"/>
      <c r="MN130" s="59"/>
      <c r="MO130" s="59"/>
      <c r="MP130" s="52"/>
      <c r="MQ130" s="52"/>
      <c r="MR130" s="52"/>
      <c r="MS130" s="52"/>
      <c r="MT130" s="52"/>
      <c r="MU130" s="59"/>
      <c r="MV130" s="59"/>
      <c r="MW130" s="59"/>
      <c r="MX130" s="59"/>
      <c r="MY130" s="60"/>
      <c r="MZ130" s="278"/>
      <c r="NA130" s="243"/>
      <c r="NB130" s="244"/>
      <c r="NC130" s="244"/>
      <c r="ND130" s="244"/>
      <c r="NE130" s="244"/>
      <c r="NF130" s="244"/>
      <c r="NG130" s="201"/>
      <c r="NH130" s="210"/>
      <c r="NI130" s="15"/>
      <c r="NJ130" s="15"/>
      <c r="NK130" s="15"/>
      <c r="NL130" s="15"/>
      <c r="NM130" s="15"/>
      <c r="NN130" s="15"/>
      <c r="NO130" s="15"/>
      <c r="NP130" s="15"/>
      <c r="NQ130" s="15"/>
      <c r="NR130" s="15"/>
      <c r="NS130" s="19"/>
      <c r="NT130" s="15"/>
      <c r="NU130" s="15"/>
      <c r="NV130" s="15"/>
      <c r="NW130" s="15"/>
      <c r="NX130" s="15"/>
      <c r="NY130" s="15"/>
      <c r="NZ130" s="19"/>
      <c r="OA130" s="59"/>
      <c r="OB130" s="59"/>
      <c r="OC130" s="52"/>
      <c r="OD130" s="52"/>
      <c r="OE130" s="52"/>
      <c r="OF130" s="52"/>
      <c r="OG130" s="52"/>
      <c r="OH130" s="59"/>
      <c r="OI130" s="59"/>
      <c r="OJ130" s="59"/>
      <c r="OK130" s="59"/>
      <c r="OL130" s="60"/>
      <c r="OM130" s="278"/>
      <c r="ON130" s="243"/>
      <c r="OO130" s="244"/>
      <c r="OP130" s="244"/>
      <c r="OQ130" s="244"/>
      <c r="OR130" s="244"/>
      <c r="OS130" s="244"/>
      <c r="OT130" s="201"/>
      <c r="OU130" s="210"/>
      <c r="OV130" s="15"/>
      <c r="OW130" s="15"/>
      <c r="OX130" s="15"/>
      <c r="OY130" s="15"/>
      <c r="OZ130" s="15"/>
      <c r="PA130" s="15"/>
      <c r="PB130" s="15"/>
      <c r="PC130" s="15"/>
      <c r="PD130" s="15"/>
      <c r="PE130" s="15"/>
      <c r="PF130" s="19"/>
      <c r="PG130" s="15"/>
      <c r="PH130" s="15"/>
      <c r="PI130" s="15"/>
      <c r="PJ130" s="15"/>
      <c r="PK130" s="15"/>
      <c r="PL130" s="15"/>
      <c r="PM130" s="19"/>
      <c r="PN130" s="59"/>
      <c r="PO130" s="59"/>
      <c r="PP130" s="52"/>
      <c r="PQ130" s="52"/>
      <c r="PR130" s="52"/>
      <c r="PS130" s="52"/>
      <c r="PT130" s="52"/>
      <c r="PU130" s="59"/>
      <c r="PV130" s="59"/>
      <c r="PW130" s="59"/>
      <c r="PX130" s="59"/>
      <c r="PY130" s="60"/>
      <c r="PZ130" s="278"/>
      <c r="QA130" s="243"/>
      <c r="QB130" s="244"/>
      <c r="QC130" s="244"/>
      <c r="QD130" s="244"/>
      <c r="QE130" s="244"/>
      <c r="QF130" s="244"/>
      <c r="QG130" s="201"/>
      <c r="QH130" s="210"/>
      <c r="QI130" s="15"/>
      <c r="QJ130" s="15"/>
      <c r="QK130" s="15"/>
      <c r="QL130" s="15"/>
      <c r="QM130" s="15"/>
      <c r="QN130" s="15"/>
      <c r="QO130" s="15"/>
      <c r="QP130" s="15"/>
      <c r="QQ130" s="15"/>
      <c r="QR130" s="15"/>
      <c r="QS130" s="19"/>
      <c r="QT130" s="15"/>
      <c r="QU130" s="15"/>
      <c r="QV130" s="15"/>
      <c r="QW130" s="15"/>
      <c r="QX130" s="15"/>
      <c r="QY130" s="15"/>
      <c r="QZ130" s="19"/>
      <c r="RA130" s="59"/>
      <c r="RB130" s="59"/>
      <c r="RC130" s="52"/>
      <c r="RD130" s="52"/>
      <c r="RE130" s="52"/>
      <c r="RF130" s="52"/>
      <c r="RG130" s="52"/>
      <c r="RH130" s="59"/>
      <c r="RI130" s="59"/>
      <c r="RJ130" s="59"/>
      <c r="RK130" s="59"/>
      <c r="RL130" s="60"/>
      <c r="RM130" s="278"/>
      <c r="RN130" s="243"/>
      <c r="RO130" s="244"/>
      <c r="RP130" s="244"/>
      <c r="RQ130" s="244"/>
      <c r="RR130" s="244"/>
      <c r="RS130" s="244"/>
      <c r="RT130" s="201"/>
      <c r="RU130" s="210"/>
      <c r="RV130" s="15"/>
      <c r="RW130" s="15"/>
      <c r="RX130" s="15"/>
      <c r="RY130" s="15"/>
      <c r="RZ130" s="15"/>
      <c r="SA130" s="15"/>
      <c r="SB130" s="15"/>
      <c r="SC130" s="15"/>
      <c r="SD130" s="15"/>
      <c r="SE130" s="15"/>
      <c r="SF130" s="19"/>
      <c r="SG130" s="15"/>
      <c r="SH130" s="15"/>
      <c r="SI130" s="15"/>
      <c r="SJ130" s="15"/>
      <c r="SK130" s="15"/>
      <c r="SL130" s="15"/>
      <c r="SM130" s="19"/>
      <c r="SN130" s="59"/>
      <c r="SO130" s="59"/>
      <c r="SP130" s="52"/>
      <c r="SQ130" s="52"/>
      <c r="SR130" s="52"/>
      <c r="SS130" s="52"/>
      <c r="ST130" s="52"/>
      <c r="SU130" s="59"/>
      <c r="SV130" s="59"/>
      <c r="SW130" s="59"/>
      <c r="SX130" s="59"/>
      <c r="SY130" s="60"/>
      <c r="SZ130" s="278"/>
      <c r="TA130" s="243"/>
      <c r="TB130" s="244"/>
      <c r="TC130" s="244"/>
      <c r="TD130" s="244"/>
      <c r="TE130" s="244"/>
      <c r="TF130" s="244"/>
      <c r="TG130" s="201"/>
      <c r="TH130" s="210"/>
      <c r="TI130" s="15"/>
      <c r="TJ130" s="15"/>
      <c r="TK130" s="15"/>
      <c r="TL130" s="15"/>
      <c r="TM130" s="15"/>
      <c r="TN130" s="15"/>
      <c r="TO130" s="15"/>
      <c r="TP130" s="15"/>
      <c r="TQ130" s="15"/>
      <c r="TR130" s="15"/>
      <c r="TS130" s="19"/>
      <c r="TT130" s="15"/>
      <c r="TU130" s="15"/>
      <c r="TV130" s="15"/>
      <c r="TW130" s="15"/>
      <c r="TX130" s="15"/>
      <c r="TY130" s="15"/>
      <c r="TZ130" s="19"/>
      <c r="UA130" s="59"/>
      <c r="UB130" s="59"/>
      <c r="UC130" s="52"/>
      <c r="UD130" s="52"/>
      <c r="UE130" s="52"/>
      <c r="UF130" s="52"/>
      <c r="UG130" s="52"/>
      <c r="UH130" s="59"/>
      <c r="UI130" s="59"/>
      <c r="UJ130" s="59"/>
      <c r="UK130" s="59"/>
      <c r="UL130" s="60"/>
      <c r="UM130" s="278"/>
      <c r="UN130" s="243"/>
      <c r="UO130" s="244"/>
      <c r="UP130" s="244"/>
      <c r="UQ130" s="244"/>
      <c r="UR130" s="244"/>
      <c r="US130" s="244"/>
      <c r="UT130" s="201"/>
      <c r="UU130" s="210"/>
      <c r="UV130" s="15"/>
      <c r="UW130" s="15"/>
      <c r="UX130" s="15"/>
      <c r="UY130" s="15"/>
      <c r="UZ130" s="15"/>
      <c r="VA130" s="15"/>
      <c r="VB130" s="15"/>
      <c r="VC130" s="15"/>
      <c r="VD130" s="15"/>
      <c r="VE130" s="15"/>
      <c r="VF130" s="19"/>
      <c r="VG130" s="15"/>
      <c r="VH130" s="15"/>
      <c r="VI130" s="15"/>
      <c r="VJ130" s="15"/>
      <c r="VK130" s="15"/>
      <c r="VL130" s="15"/>
      <c r="VM130" s="19"/>
      <c r="VN130" s="59"/>
      <c r="VO130" s="59"/>
      <c r="VP130" s="52"/>
      <c r="VQ130" s="52"/>
      <c r="VR130" s="52"/>
      <c r="VS130" s="52"/>
      <c r="VT130" s="52"/>
      <c r="VU130" s="59"/>
      <c r="VV130" s="59"/>
      <c r="VW130" s="59"/>
      <c r="VX130" s="59"/>
      <c r="VY130" s="60"/>
      <c r="VZ130" s="278"/>
      <c r="WA130" s="243"/>
      <c r="WB130" s="244"/>
      <c r="WC130" s="244"/>
      <c r="WD130" s="244"/>
      <c r="WE130" s="244"/>
      <c r="WF130" s="244"/>
      <c r="WG130" s="201"/>
      <c r="WH130" s="210"/>
      <c r="WI130" s="15"/>
      <c r="WJ130" s="15"/>
      <c r="WK130" s="15"/>
      <c r="WL130" s="15"/>
      <c r="WM130" s="15"/>
      <c r="WN130" s="15"/>
      <c r="WO130" s="15"/>
      <c r="WP130" s="15"/>
      <c r="WQ130" s="15"/>
      <c r="WR130" s="15"/>
      <c r="WS130" s="19"/>
      <c r="WT130" s="15"/>
      <c r="WU130" s="15"/>
      <c r="WV130" s="15"/>
      <c r="WW130" s="15"/>
      <c r="WX130" s="15"/>
      <c r="WY130" s="15"/>
      <c r="WZ130" s="19"/>
      <c r="XA130" s="59"/>
      <c r="XB130" s="59"/>
      <c r="XC130" s="52"/>
      <c r="XD130" s="52"/>
      <c r="XE130" s="52"/>
      <c r="XF130" s="52"/>
      <c r="XG130" s="52"/>
      <c r="XH130" s="59"/>
      <c r="XI130" s="59"/>
      <c r="XJ130" s="59"/>
      <c r="XK130" s="59"/>
      <c r="XL130" s="60"/>
      <c r="XM130" s="278"/>
      <c r="XN130" s="243"/>
      <c r="XO130" s="244"/>
      <c r="XP130" s="244"/>
      <c r="XQ130" s="244"/>
      <c r="XR130" s="244"/>
      <c r="XS130" s="244"/>
      <c r="XT130" s="201"/>
      <c r="XU130" s="210"/>
      <c r="XV130" s="15"/>
      <c r="XW130" s="15"/>
      <c r="XX130" s="15"/>
      <c r="XY130" s="15"/>
      <c r="XZ130" s="15"/>
      <c r="YA130" s="15"/>
      <c r="YB130" s="15"/>
      <c r="YC130" s="15"/>
      <c r="YD130" s="15"/>
      <c r="YE130" s="15"/>
      <c r="YF130" s="19"/>
      <c r="YG130" s="15"/>
      <c r="YH130" s="15"/>
      <c r="YI130" s="15"/>
      <c r="YJ130" s="15"/>
      <c r="YK130" s="15"/>
      <c r="YL130" s="15"/>
      <c r="YM130" s="19"/>
      <c r="YN130" s="59"/>
      <c r="YO130" s="59"/>
      <c r="YP130" s="52"/>
      <c r="YQ130" s="52"/>
      <c r="YR130" s="52"/>
      <c r="YS130" s="52"/>
      <c r="YT130" s="52"/>
      <c r="YU130" s="59"/>
      <c r="YV130" s="59"/>
      <c r="YW130" s="59"/>
      <c r="YX130" s="59"/>
      <c r="YY130" s="60"/>
      <c r="YZ130" s="278"/>
      <c r="ZA130" s="243"/>
      <c r="ZB130" s="244"/>
      <c r="ZC130" s="244"/>
      <c r="ZD130" s="244"/>
      <c r="ZE130" s="244"/>
      <c r="ZF130" s="244"/>
      <c r="ZG130" s="201"/>
      <c r="ZH130" s="210"/>
      <c r="ZI130" s="15"/>
      <c r="ZJ130" s="15"/>
      <c r="ZK130" s="15"/>
      <c r="ZL130" s="15"/>
      <c r="ZM130" s="15"/>
      <c r="ZN130" s="15"/>
      <c r="ZO130" s="15"/>
      <c r="ZP130" s="15"/>
      <c r="ZQ130" s="15"/>
      <c r="ZR130" s="15"/>
      <c r="ZS130" s="19"/>
      <c r="ZT130" s="15"/>
      <c r="ZU130" s="15"/>
      <c r="ZV130" s="15"/>
      <c r="ZW130" s="15"/>
      <c r="ZX130" s="15"/>
      <c r="ZY130" s="15"/>
      <c r="ZZ130" s="19"/>
      <c r="AAA130" s="59"/>
      <c r="AAB130" s="59"/>
      <c r="AAC130" s="52"/>
      <c r="AAD130" s="52"/>
      <c r="AAE130" s="52"/>
      <c r="AAF130" s="52"/>
      <c r="AAG130" s="52"/>
      <c r="AAH130" s="59"/>
      <c r="AAI130" s="59"/>
      <c r="AAJ130" s="59"/>
      <c r="AAK130" s="59"/>
      <c r="AAL130" s="60"/>
      <c r="AAM130" s="278"/>
      <c r="AAN130" s="243"/>
      <c r="AAO130" s="244"/>
      <c r="AAP130" s="244"/>
      <c r="AAQ130" s="244"/>
      <c r="AAR130" s="244"/>
      <c r="AAS130" s="244"/>
      <c r="AAT130" s="201"/>
      <c r="AAU130" s="210"/>
      <c r="AAV130" s="15"/>
      <c r="AAW130" s="15"/>
      <c r="AAX130" s="15"/>
      <c r="AAY130" s="15"/>
      <c r="AAZ130" s="15"/>
      <c r="ABA130" s="15"/>
      <c r="ABB130" s="15"/>
      <c r="ABC130" s="15"/>
      <c r="ABD130" s="15"/>
      <c r="ABE130" s="15"/>
      <c r="ABF130" s="19"/>
      <c r="ABG130" s="15"/>
      <c r="ABH130" s="15"/>
      <c r="ABI130" s="15"/>
      <c r="ABJ130" s="15"/>
      <c r="ABK130" s="15"/>
      <c r="ABL130" s="15"/>
      <c r="ABM130" s="19"/>
      <c r="ABN130" s="59"/>
      <c r="ABO130" s="59"/>
      <c r="ABP130" s="52"/>
      <c r="ABQ130" s="52"/>
      <c r="ABR130" s="52"/>
      <c r="ABS130" s="52"/>
      <c r="ABT130" s="52"/>
      <c r="ABU130" s="59"/>
      <c r="ABV130" s="59"/>
      <c r="ABW130" s="59"/>
      <c r="ABX130" s="59"/>
      <c r="ABY130" s="60"/>
      <c r="ABZ130" s="278"/>
      <c r="ACA130" s="243"/>
      <c r="ACB130" s="244"/>
      <c r="ACC130" s="244"/>
      <c r="ACD130" s="244"/>
      <c r="ACE130" s="244"/>
      <c r="ACF130" s="244"/>
      <c r="ACG130" s="201"/>
      <c r="ACH130" s="210"/>
      <c r="ACI130" s="15"/>
      <c r="ACJ130" s="15"/>
      <c r="ACK130" s="15"/>
      <c r="ACL130" s="15"/>
      <c r="ACM130" s="15"/>
      <c r="ACN130" s="15"/>
      <c r="ACO130" s="15"/>
      <c r="ACP130" s="15"/>
      <c r="ACQ130" s="15"/>
      <c r="ACR130" s="15"/>
      <c r="ACS130" s="19"/>
      <c r="ACT130" s="15"/>
      <c r="ACU130" s="15"/>
      <c r="ACV130" s="15"/>
      <c r="ACW130" s="15"/>
      <c r="ACX130" s="15"/>
      <c r="ACY130" s="15"/>
      <c r="ACZ130" s="19"/>
      <c r="ADA130" s="59"/>
      <c r="ADB130" s="59"/>
      <c r="ADC130" s="52"/>
      <c r="ADD130" s="52"/>
      <c r="ADE130" s="52"/>
      <c r="ADF130" s="52"/>
      <c r="ADG130" s="52"/>
      <c r="ADH130" s="59"/>
      <c r="ADI130" s="59"/>
      <c r="ADJ130" s="59"/>
      <c r="ADK130" s="59"/>
      <c r="ADL130" s="60"/>
      <c r="ADM130" s="278"/>
      <c r="ADN130" s="243"/>
      <c r="ADO130" s="244"/>
      <c r="ADP130" s="244"/>
      <c r="ADQ130" s="244"/>
      <c r="ADR130" s="244"/>
      <c r="ADS130" s="244"/>
      <c r="ADT130" s="201"/>
      <c r="ADU130" s="210"/>
      <c r="ADV130" s="15"/>
      <c r="ADW130" s="15"/>
      <c r="ADX130" s="15"/>
      <c r="ADY130" s="15"/>
      <c r="ADZ130" s="15"/>
      <c r="AEA130" s="15"/>
      <c r="AEB130" s="15"/>
      <c r="AEC130" s="15"/>
      <c r="AED130" s="15"/>
      <c r="AEE130" s="15"/>
      <c r="AEF130" s="19"/>
      <c r="AEG130" s="15"/>
      <c r="AEH130" s="15"/>
      <c r="AEI130" s="15"/>
      <c r="AEJ130" s="15"/>
      <c r="AEK130" s="15"/>
      <c r="AEL130" s="15"/>
      <c r="AEM130" s="19"/>
      <c r="AEN130" s="59"/>
      <c r="AEO130" s="59"/>
      <c r="AEP130" s="52"/>
      <c r="AEQ130" s="52"/>
      <c r="AER130" s="52"/>
      <c r="AES130" s="52"/>
      <c r="AET130" s="52"/>
      <c r="AEU130" s="59"/>
      <c r="AEV130" s="59"/>
      <c r="AEW130" s="59"/>
      <c r="AEX130" s="59"/>
      <c r="AEY130" s="60"/>
      <c r="AEZ130" s="278"/>
      <c r="AFA130" s="243"/>
      <c r="AFB130" s="244"/>
      <c r="AFC130" s="244"/>
      <c r="AFD130" s="244"/>
      <c r="AFE130" s="244"/>
      <c r="AFF130" s="244"/>
      <c r="AFG130" s="201"/>
      <c r="AFH130" s="210"/>
      <c r="AFI130" s="15"/>
      <c r="AFJ130" s="15"/>
      <c r="AFK130" s="15"/>
      <c r="AFL130" s="15"/>
      <c r="AFM130" s="15"/>
      <c r="AFN130" s="15"/>
      <c r="AFO130" s="15"/>
      <c r="AFP130" s="15"/>
      <c r="AFQ130" s="15"/>
      <c r="AFR130" s="15"/>
      <c r="AFS130" s="19"/>
      <c r="AFT130" s="15"/>
      <c r="AFU130" s="15"/>
      <c r="AFV130" s="15"/>
      <c r="AFW130" s="15"/>
      <c r="AFX130" s="15"/>
      <c r="AFY130" s="15"/>
      <c r="AFZ130" s="19"/>
      <c r="AGA130" s="59"/>
      <c r="AGB130" s="59"/>
      <c r="AGC130" s="52"/>
      <c r="AGD130" s="52"/>
      <c r="AGE130" s="52"/>
      <c r="AGF130" s="52"/>
      <c r="AGG130" s="52"/>
      <c r="AGH130" s="59"/>
      <c r="AGI130" s="59"/>
      <c r="AGJ130" s="59"/>
      <c r="AGK130" s="59"/>
      <c r="AGL130" s="60"/>
      <c r="AGM130" s="278"/>
      <c r="AGN130" s="243"/>
      <c r="AGO130" s="244"/>
      <c r="AGP130" s="244"/>
      <c r="AGQ130" s="244"/>
      <c r="AGR130" s="244"/>
      <c r="AGS130" s="244"/>
      <c r="AGT130" s="201"/>
      <c r="AGU130" s="210"/>
      <c r="AGV130" s="15"/>
      <c r="AGW130" s="15"/>
      <c r="AGX130" s="15"/>
      <c r="AGY130" s="15"/>
      <c r="AGZ130" s="15"/>
      <c r="AHA130" s="15"/>
      <c r="AHB130" s="15"/>
      <c r="AHC130" s="15"/>
      <c r="AHD130" s="15"/>
      <c r="AHE130" s="15"/>
      <c r="AHF130" s="19"/>
      <c r="AHG130" s="15"/>
      <c r="AHH130" s="15"/>
      <c r="AHI130" s="15"/>
      <c r="AHJ130" s="15"/>
      <c r="AHK130" s="15"/>
      <c r="AHL130" s="15"/>
      <c r="AHM130" s="19"/>
      <c r="AHN130" s="59"/>
      <c r="AHO130" s="59"/>
      <c r="AHP130" s="52"/>
      <c r="AHQ130" s="52"/>
      <c r="AHR130" s="52"/>
      <c r="AHS130" s="52"/>
      <c r="AHT130" s="52"/>
      <c r="AHU130" s="59"/>
      <c r="AHV130" s="59"/>
      <c r="AHW130" s="59"/>
      <c r="AHX130" s="59"/>
      <c r="AHY130" s="60"/>
      <c r="AHZ130" s="278"/>
      <c r="AIA130" s="243"/>
      <c r="AIB130" s="244"/>
      <c r="AIC130" s="244"/>
      <c r="AID130" s="244"/>
      <c r="AIE130" s="244"/>
      <c r="AIF130" s="244"/>
      <c r="AIG130" s="201"/>
      <c r="AIH130" s="210"/>
      <c r="AII130" s="15"/>
      <c r="AIJ130" s="15"/>
      <c r="AIK130" s="15"/>
      <c r="AIL130" s="15"/>
      <c r="AIM130" s="15"/>
      <c r="AIN130" s="15"/>
      <c r="AIO130" s="15"/>
      <c r="AIP130" s="15"/>
      <c r="AIQ130" s="15"/>
      <c r="AIR130" s="15"/>
      <c r="AIS130" s="19"/>
      <c r="AIT130" s="15"/>
      <c r="AIU130" s="15"/>
      <c r="AIV130" s="15"/>
      <c r="AIW130" s="15"/>
      <c r="AIX130" s="15"/>
      <c r="AIY130" s="15"/>
      <c r="AIZ130" s="19"/>
      <c r="AJA130" s="59"/>
      <c r="AJB130" s="59"/>
      <c r="AJC130" s="52"/>
      <c r="AJD130" s="52"/>
      <c r="AJE130" s="52"/>
      <c r="AJF130" s="52"/>
      <c r="AJG130" s="52"/>
      <c r="AJH130" s="59"/>
      <c r="AJI130" s="59"/>
      <c r="AJJ130" s="59"/>
      <c r="AJK130" s="59"/>
      <c r="AJL130" s="60"/>
      <c r="AJM130" s="278"/>
      <c r="AJN130" s="243"/>
      <c r="AJO130" s="244"/>
      <c r="AJP130" s="244"/>
      <c r="AJQ130" s="244"/>
      <c r="AJR130" s="244"/>
      <c r="AJS130" s="244"/>
      <c r="AJT130" s="201"/>
      <c r="AJU130" s="210"/>
      <c r="AJV130" s="15"/>
      <c r="AJW130" s="15"/>
      <c r="AJX130" s="15"/>
      <c r="AJY130" s="15"/>
      <c r="AJZ130" s="15"/>
      <c r="AKA130" s="15"/>
      <c r="AKB130" s="15"/>
      <c r="AKC130" s="15"/>
      <c r="AKD130" s="15"/>
      <c r="AKE130" s="15"/>
      <c r="AKF130" s="19"/>
      <c r="AKG130" s="15"/>
      <c r="AKH130" s="15"/>
      <c r="AKI130" s="15"/>
      <c r="AKJ130" s="15"/>
      <c r="AKK130" s="15"/>
      <c r="AKL130" s="15"/>
      <c r="AKM130" s="19"/>
      <c r="AKN130" s="59"/>
      <c r="AKO130" s="59"/>
      <c r="AKP130" s="52"/>
      <c r="AKQ130" s="52"/>
      <c r="AKR130" s="52"/>
      <c r="AKS130" s="52"/>
      <c r="AKT130" s="52"/>
      <c r="AKU130" s="59"/>
      <c r="AKV130" s="59"/>
      <c r="AKW130" s="59"/>
      <c r="AKX130" s="59"/>
      <c r="AKY130" s="60"/>
      <c r="AKZ130" s="278"/>
      <c r="ALA130" s="243"/>
      <c r="ALB130" s="244"/>
      <c r="ALC130" s="244"/>
      <c r="ALD130" s="244"/>
      <c r="ALE130" s="244"/>
      <c r="ALF130" s="244"/>
      <c r="ALG130" s="201"/>
      <c r="ALH130" s="210"/>
      <c r="ALI130" s="15"/>
      <c r="ALJ130" s="15"/>
      <c r="ALK130" s="15"/>
      <c r="ALL130" s="15"/>
      <c r="ALM130" s="15"/>
      <c r="ALN130" s="15"/>
      <c r="ALO130" s="15"/>
      <c r="ALP130" s="15"/>
      <c r="ALQ130" s="15"/>
      <c r="ALR130" s="15"/>
      <c r="ALS130" s="19"/>
      <c r="ALT130" s="15"/>
      <c r="ALU130" s="15"/>
      <c r="ALV130" s="15"/>
      <c r="ALW130" s="15"/>
      <c r="ALX130" s="15"/>
      <c r="ALY130" s="15"/>
      <c r="ALZ130" s="19"/>
      <c r="AMA130" s="59"/>
      <c r="AMB130" s="59"/>
      <c r="AMC130" s="52"/>
      <c r="AMD130" s="52"/>
      <c r="AME130" s="52"/>
      <c r="AMF130" s="52"/>
      <c r="AMG130" s="52"/>
      <c r="AMH130" s="59"/>
      <c r="AMI130" s="59"/>
      <c r="AMJ130" s="59"/>
      <c r="AMK130" s="59"/>
      <c r="AML130" s="60"/>
      <c r="AMM130" s="278"/>
      <c r="AMN130" s="243"/>
      <c r="AMO130" s="244"/>
      <c r="AMP130" s="244"/>
      <c r="AMQ130" s="244"/>
      <c r="AMR130" s="244"/>
      <c r="AMS130" s="244"/>
      <c r="AMT130" s="201"/>
      <c r="AMU130" s="210"/>
      <c r="AMV130" s="15"/>
      <c r="AMW130" s="15"/>
      <c r="AMX130" s="15"/>
      <c r="AMY130" s="15"/>
      <c r="AMZ130" s="15"/>
      <c r="ANA130" s="15"/>
      <c r="ANB130" s="15"/>
      <c r="ANC130" s="15"/>
      <c r="AND130" s="15"/>
      <c r="ANE130" s="15"/>
      <c r="ANF130" s="19"/>
      <c r="ANG130" s="15"/>
      <c r="ANH130" s="15"/>
      <c r="ANI130" s="15"/>
      <c r="ANJ130" s="15"/>
      <c r="ANK130" s="15"/>
      <c r="ANL130" s="15"/>
      <c r="ANM130" s="19"/>
      <c r="ANN130" s="59"/>
      <c r="ANO130" s="59"/>
      <c r="ANP130" s="52"/>
      <c r="ANQ130" s="52"/>
      <c r="ANR130" s="52"/>
      <c r="ANS130" s="52"/>
      <c r="ANT130" s="52"/>
      <c r="ANU130" s="59"/>
      <c r="ANV130" s="59"/>
      <c r="ANW130" s="59"/>
      <c r="ANX130" s="59"/>
      <c r="ANY130" s="60"/>
      <c r="ANZ130" s="278"/>
      <c r="AOA130" s="243"/>
      <c r="AOB130" s="244"/>
      <c r="AOC130" s="244"/>
      <c r="AOD130" s="244"/>
      <c r="AOE130" s="244"/>
      <c r="AOF130" s="244"/>
      <c r="AOG130" s="201"/>
      <c r="AOH130" s="210"/>
      <c r="AOI130" s="15"/>
      <c r="AOJ130" s="15"/>
      <c r="AOK130" s="15"/>
      <c r="AOL130" s="15"/>
      <c r="AOM130" s="15"/>
      <c r="AON130" s="15"/>
      <c r="AOO130" s="15"/>
      <c r="AOP130" s="15"/>
      <c r="AOQ130" s="15"/>
      <c r="AOR130" s="15"/>
      <c r="AOS130" s="19"/>
      <c r="AOT130" s="15"/>
      <c r="AOU130" s="15"/>
      <c r="AOV130" s="15"/>
      <c r="AOW130" s="15"/>
      <c r="AOX130" s="15"/>
      <c r="AOY130" s="15"/>
      <c r="AOZ130" s="19"/>
      <c r="APA130" s="59"/>
      <c r="APB130" s="59"/>
      <c r="APC130" s="52"/>
      <c r="APD130" s="52"/>
      <c r="APE130" s="52"/>
      <c r="APF130" s="52"/>
      <c r="APG130" s="52"/>
      <c r="APH130" s="59"/>
      <c r="API130" s="59"/>
      <c r="APJ130" s="59"/>
      <c r="APK130" s="59"/>
      <c r="APL130" s="60"/>
      <c r="APM130" s="278"/>
      <c r="APN130" s="243"/>
      <c r="APO130" s="244"/>
      <c r="APP130" s="244"/>
      <c r="APQ130" s="244"/>
      <c r="APR130" s="244"/>
      <c r="APS130" s="244"/>
      <c r="APT130" s="201"/>
      <c r="APU130" s="210"/>
      <c r="APV130" s="15"/>
      <c r="APW130" s="15"/>
      <c r="APX130" s="15"/>
      <c r="APY130" s="15"/>
      <c r="APZ130" s="15"/>
      <c r="AQA130" s="15"/>
      <c r="AQB130" s="15"/>
      <c r="AQC130" s="15"/>
      <c r="AQD130" s="15"/>
      <c r="AQE130" s="15"/>
      <c r="AQF130" s="19"/>
      <c r="AQG130" s="15"/>
      <c r="AQH130" s="15"/>
      <c r="AQI130" s="15"/>
      <c r="AQJ130" s="15"/>
      <c r="AQK130" s="15"/>
      <c r="AQL130" s="15"/>
      <c r="AQM130" s="19"/>
      <c r="AQN130" s="59"/>
      <c r="AQO130" s="59"/>
      <c r="AQP130" s="52"/>
      <c r="AQQ130" s="52"/>
      <c r="AQR130" s="52"/>
      <c r="AQS130" s="52"/>
      <c r="AQT130" s="52"/>
      <c r="AQU130" s="59"/>
      <c r="AQV130" s="59"/>
      <c r="AQW130" s="59"/>
      <c r="AQX130" s="59"/>
      <c r="AQY130" s="60"/>
      <c r="AQZ130" s="278"/>
      <c r="ARA130" s="243"/>
      <c r="ARB130" s="244"/>
      <c r="ARC130" s="244"/>
      <c r="ARD130" s="244"/>
      <c r="ARE130" s="244"/>
      <c r="ARF130" s="244"/>
      <c r="ARG130" s="201"/>
      <c r="ARH130" s="210"/>
      <c r="ARI130" s="15"/>
      <c r="ARJ130" s="15"/>
      <c r="ARK130" s="15"/>
      <c r="ARL130" s="15"/>
      <c r="ARM130" s="15"/>
      <c r="ARN130" s="15"/>
      <c r="ARO130" s="15"/>
      <c r="ARP130" s="15"/>
      <c r="ARQ130" s="15"/>
      <c r="ARR130" s="15"/>
      <c r="ARS130" s="19"/>
      <c r="ART130" s="15"/>
      <c r="ARU130" s="15"/>
      <c r="ARV130" s="15"/>
      <c r="ARW130" s="15"/>
      <c r="ARX130" s="15"/>
      <c r="ARY130" s="15"/>
      <c r="ARZ130" s="19"/>
      <c r="ASA130" s="59"/>
      <c r="ASB130" s="59"/>
      <c r="ASC130" s="52"/>
      <c r="ASD130" s="52"/>
      <c r="ASE130" s="52"/>
      <c r="ASF130" s="52"/>
      <c r="ASG130" s="52"/>
      <c r="ASH130" s="59"/>
      <c r="ASI130" s="59"/>
      <c r="ASJ130" s="59"/>
      <c r="ASK130" s="59"/>
      <c r="ASL130" s="60"/>
      <c r="ASM130" s="278"/>
      <c r="ASN130" s="243"/>
      <c r="ASO130" s="244"/>
      <c r="ASP130" s="244"/>
      <c r="ASQ130" s="244"/>
      <c r="ASR130" s="244"/>
      <c r="ASS130" s="244"/>
      <c r="AST130" s="201"/>
      <c r="ASU130" s="210"/>
      <c r="ASV130" s="15"/>
      <c r="ASW130" s="15"/>
      <c r="ASX130" s="15"/>
      <c r="ASY130" s="15"/>
      <c r="ASZ130" s="15"/>
      <c r="ATA130" s="15"/>
      <c r="ATB130" s="15"/>
      <c r="ATC130" s="15"/>
      <c r="ATD130" s="15"/>
      <c r="ATE130" s="15"/>
      <c r="ATF130" s="19"/>
      <c r="ATG130" s="15"/>
      <c r="ATH130" s="15"/>
      <c r="ATI130" s="15"/>
      <c r="ATJ130" s="15"/>
      <c r="ATK130" s="15"/>
      <c r="ATL130" s="15"/>
      <c r="ATM130" s="19"/>
      <c r="ATN130" s="59"/>
      <c r="ATO130" s="59"/>
      <c r="ATP130" s="52"/>
      <c r="ATQ130" s="52"/>
      <c r="ATR130" s="52"/>
      <c r="ATS130" s="52"/>
      <c r="ATT130" s="52"/>
      <c r="ATU130" s="59"/>
      <c r="ATV130" s="59"/>
      <c r="ATW130" s="59"/>
      <c r="ATX130" s="59"/>
      <c r="ATY130" s="60"/>
      <c r="ATZ130" s="278"/>
      <c r="AUA130" s="243"/>
      <c r="AUB130" s="244"/>
      <c r="AUC130" s="244"/>
      <c r="AUD130" s="244"/>
      <c r="AUE130" s="244"/>
      <c r="AUF130" s="244"/>
      <c r="AUG130" s="201"/>
      <c r="AUH130" s="210"/>
      <c r="AUI130" s="15"/>
      <c r="AUJ130" s="15"/>
      <c r="AUK130" s="15"/>
      <c r="AUL130" s="15"/>
      <c r="AUM130" s="15"/>
      <c r="AUN130" s="15"/>
      <c r="AUO130" s="15"/>
      <c r="AUP130" s="15"/>
      <c r="AUQ130" s="15"/>
      <c r="AUR130" s="15"/>
      <c r="AUS130" s="19"/>
      <c r="AUT130" s="15"/>
      <c r="AUU130" s="15"/>
      <c r="AUV130" s="15"/>
      <c r="AUW130" s="15"/>
      <c r="AUX130" s="15"/>
      <c r="AUY130" s="15"/>
      <c r="AUZ130" s="19"/>
      <c r="AVA130" s="59"/>
      <c r="AVB130" s="59"/>
      <c r="AVC130" s="52"/>
      <c r="AVD130" s="52"/>
      <c r="AVE130" s="52"/>
      <c r="AVF130" s="52"/>
      <c r="AVG130" s="52"/>
      <c r="AVH130" s="59"/>
      <c r="AVI130" s="59"/>
      <c r="AVJ130" s="59"/>
      <c r="AVK130" s="59"/>
      <c r="AVL130" s="60"/>
      <c r="AVM130" s="278"/>
      <c r="AVN130" s="243"/>
      <c r="AVO130" s="244"/>
      <c r="AVP130" s="244"/>
      <c r="AVQ130" s="244"/>
      <c r="AVR130" s="244"/>
      <c r="AVS130" s="244"/>
      <c r="AVT130" s="201"/>
      <c r="AVU130" s="210"/>
      <c r="AVV130" s="15"/>
      <c r="AVW130" s="15"/>
      <c r="AVX130" s="15"/>
      <c r="AVY130" s="15"/>
      <c r="AVZ130" s="15"/>
      <c r="AWA130" s="15"/>
      <c r="AWB130" s="15"/>
      <c r="AWC130" s="15"/>
      <c r="AWD130" s="15"/>
      <c r="AWE130" s="15"/>
      <c r="AWF130" s="19"/>
      <c r="AWG130" s="15"/>
      <c r="AWH130" s="15"/>
      <c r="AWI130" s="15"/>
      <c r="AWJ130" s="15"/>
      <c r="AWK130" s="15"/>
      <c r="AWL130" s="15"/>
      <c r="AWM130" s="19"/>
      <c r="AWN130" s="59"/>
      <c r="AWO130" s="59"/>
      <c r="AWP130" s="52"/>
      <c r="AWQ130" s="52"/>
      <c r="AWR130" s="52"/>
      <c r="AWS130" s="52"/>
      <c r="AWT130" s="52"/>
      <c r="AWU130" s="59"/>
      <c r="AWV130" s="59"/>
      <c r="AWW130" s="59"/>
      <c r="AWX130" s="59"/>
      <c r="AWY130" s="60"/>
      <c r="AWZ130" s="278"/>
      <c r="AXA130" s="243"/>
      <c r="AXB130" s="244"/>
      <c r="AXC130" s="244"/>
      <c r="AXD130" s="244"/>
      <c r="AXE130" s="244"/>
      <c r="AXF130" s="244"/>
      <c r="AXG130" s="201"/>
      <c r="AXH130" s="210"/>
      <c r="AXI130" s="15"/>
      <c r="AXJ130" s="15"/>
      <c r="AXK130" s="15"/>
      <c r="AXL130" s="15"/>
      <c r="AXM130" s="15"/>
      <c r="AXN130" s="15"/>
      <c r="AXO130" s="15"/>
      <c r="AXP130" s="15"/>
      <c r="AXQ130" s="15"/>
      <c r="AXR130" s="15"/>
      <c r="AXS130" s="19"/>
      <c r="AXT130" s="15"/>
      <c r="AXU130" s="15"/>
      <c r="AXV130" s="15"/>
      <c r="AXW130" s="15"/>
      <c r="AXX130" s="15"/>
      <c r="AXY130" s="15"/>
      <c r="AXZ130" s="19"/>
      <c r="AYA130" s="59"/>
      <c r="AYB130" s="59"/>
      <c r="AYC130" s="52"/>
      <c r="AYD130" s="52"/>
      <c r="AYE130" s="52"/>
      <c r="AYF130" s="52"/>
      <c r="AYG130" s="52"/>
      <c r="AYH130" s="59"/>
      <c r="AYI130" s="59"/>
      <c r="AYJ130" s="59"/>
      <c r="AYK130" s="59"/>
      <c r="AYL130" s="60"/>
      <c r="AYM130" s="278"/>
      <c r="AYN130" s="243"/>
      <c r="AYO130" s="244"/>
      <c r="AYP130" s="244"/>
      <c r="AYQ130" s="244"/>
      <c r="AYR130" s="244"/>
      <c r="AYS130" s="244"/>
      <c r="AYT130" s="201"/>
      <c r="AYU130" s="210"/>
      <c r="AYV130" s="15"/>
      <c r="AYW130" s="15"/>
      <c r="AYX130" s="15"/>
      <c r="AYY130" s="15"/>
      <c r="AYZ130" s="15"/>
      <c r="AZA130" s="15"/>
      <c r="AZB130" s="15"/>
      <c r="AZC130" s="15"/>
      <c r="AZD130" s="15"/>
      <c r="AZE130" s="15"/>
      <c r="AZF130" s="19"/>
      <c r="AZG130" s="15"/>
      <c r="AZH130" s="15"/>
      <c r="AZI130" s="15"/>
      <c r="AZJ130" s="15"/>
      <c r="AZK130" s="15"/>
      <c r="AZL130" s="15"/>
      <c r="AZM130" s="19"/>
      <c r="AZN130" s="59"/>
      <c r="AZO130" s="59"/>
      <c r="AZP130" s="52"/>
      <c r="AZQ130" s="52"/>
      <c r="AZR130" s="52"/>
      <c r="AZS130" s="52"/>
      <c r="AZT130" s="52"/>
      <c r="AZU130" s="59"/>
      <c r="AZV130" s="59"/>
      <c r="AZW130" s="59"/>
      <c r="AZX130" s="59"/>
      <c r="AZY130" s="60"/>
      <c r="AZZ130" s="278"/>
      <c r="BAA130" s="243"/>
      <c r="BAB130" s="244"/>
      <c r="BAC130" s="244"/>
      <c r="BAD130" s="244"/>
      <c r="BAE130" s="244"/>
      <c r="BAF130" s="244"/>
      <c r="BAG130" s="201"/>
      <c r="BAH130" s="210"/>
      <c r="BAI130" s="15"/>
      <c r="BAJ130" s="15"/>
      <c r="BAK130" s="15"/>
      <c r="BAL130" s="15"/>
      <c r="BAM130" s="15"/>
      <c r="BAN130" s="15"/>
      <c r="BAO130" s="15"/>
      <c r="BAP130" s="15"/>
      <c r="BAQ130" s="15"/>
      <c r="BAR130" s="15"/>
      <c r="BAS130" s="19"/>
      <c r="BAT130" s="15"/>
      <c r="BAU130" s="15"/>
      <c r="BAV130" s="15"/>
      <c r="BAW130" s="15"/>
      <c r="BAX130" s="15"/>
      <c r="BAY130" s="15"/>
      <c r="BAZ130" s="19"/>
      <c r="BBA130" s="59"/>
      <c r="BBB130" s="59"/>
      <c r="BBC130" s="52"/>
      <c r="BBD130" s="52"/>
      <c r="BBE130" s="52"/>
      <c r="BBF130" s="52"/>
      <c r="BBG130" s="52"/>
      <c r="BBH130" s="59"/>
      <c r="BBI130" s="59"/>
      <c r="BBJ130" s="59"/>
      <c r="BBK130" s="59"/>
      <c r="BBL130" s="60"/>
      <c r="BBM130" s="278"/>
      <c r="BBN130" s="243"/>
      <c r="BBO130" s="244"/>
      <c r="BBP130" s="244"/>
      <c r="BBQ130" s="244"/>
      <c r="BBR130" s="244"/>
      <c r="BBS130" s="244"/>
      <c r="BBT130" s="201"/>
      <c r="BBU130" s="210"/>
      <c r="BBV130" s="15"/>
      <c r="BBW130" s="15"/>
      <c r="BBX130" s="15"/>
      <c r="BBY130" s="15"/>
      <c r="BBZ130" s="15"/>
      <c r="BCA130" s="15"/>
      <c r="BCB130" s="15"/>
      <c r="BCC130" s="15"/>
      <c r="BCD130" s="15"/>
      <c r="BCE130" s="15"/>
      <c r="BCF130" s="19"/>
      <c r="BCG130" s="15"/>
      <c r="BCH130" s="15"/>
      <c r="BCI130" s="15"/>
      <c r="BCJ130" s="15"/>
      <c r="BCK130" s="15"/>
      <c r="BCL130" s="15"/>
      <c r="BCM130" s="19"/>
      <c r="BCN130" s="59"/>
      <c r="BCO130" s="59"/>
      <c r="BCP130" s="52"/>
      <c r="BCQ130" s="52"/>
      <c r="BCR130" s="52"/>
      <c r="BCS130" s="52"/>
      <c r="BCT130" s="52"/>
      <c r="BCU130" s="59"/>
      <c r="BCV130" s="59"/>
      <c r="BCW130" s="59"/>
      <c r="BCX130" s="59"/>
      <c r="BCY130" s="60"/>
      <c r="BCZ130" s="278"/>
      <c r="BDA130" s="243"/>
      <c r="BDB130" s="244"/>
      <c r="BDC130" s="244"/>
      <c r="BDD130" s="244"/>
      <c r="BDE130" s="244"/>
      <c r="BDF130" s="244"/>
      <c r="BDG130" s="201"/>
      <c r="BDH130" s="210"/>
      <c r="BDI130" s="15"/>
      <c r="BDJ130" s="15"/>
      <c r="BDK130" s="15"/>
      <c r="BDL130" s="15"/>
      <c r="BDM130" s="15"/>
      <c r="BDN130" s="15"/>
      <c r="BDO130" s="15"/>
      <c r="BDP130" s="15"/>
      <c r="BDQ130" s="15"/>
      <c r="BDR130" s="15"/>
      <c r="BDS130" s="19"/>
      <c r="BDT130" s="15"/>
      <c r="BDU130" s="15"/>
      <c r="BDV130" s="15"/>
      <c r="BDW130" s="15"/>
      <c r="BDX130" s="15"/>
      <c r="BDY130" s="15"/>
      <c r="BDZ130" s="19"/>
      <c r="BEA130" s="59"/>
      <c r="BEB130" s="59"/>
      <c r="BEC130" s="52"/>
      <c r="BED130" s="52"/>
      <c r="BEE130" s="52"/>
      <c r="BEF130" s="52"/>
      <c r="BEG130" s="52"/>
      <c r="BEH130" s="59"/>
      <c r="BEI130" s="59"/>
      <c r="BEJ130" s="59"/>
      <c r="BEK130" s="59"/>
      <c r="BEL130" s="60"/>
      <c r="BEM130" s="278"/>
      <c r="BEN130" s="243"/>
      <c r="BEO130" s="244"/>
      <c r="BEP130" s="244"/>
      <c r="BEQ130" s="244"/>
      <c r="BER130" s="244"/>
      <c r="BES130" s="244"/>
      <c r="BET130" s="201"/>
      <c r="BEU130" s="210"/>
      <c r="BEV130" s="15"/>
      <c r="BEW130" s="15"/>
      <c r="BEX130" s="15"/>
      <c r="BEY130" s="15"/>
      <c r="BEZ130" s="15"/>
      <c r="BFA130" s="15"/>
      <c r="BFB130" s="15"/>
      <c r="BFC130" s="15"/>
      <c r="BFD130" s="15"/>
      <c r="BFE130" s="15"/>
      <c r="BFF130" s="19"/>
      <c r="BFG130" s="15"/>
      <c r="BFH130" s="15"/>
      <c r="BFI130" s="15"/>
      <c r="BFJ130" s="15"/>
      <c r="BFK130" s="15"/>
      <c r="BFL130" s="15"/>
      <c r="BFM130" s="19"/>
      <c r="BFN130" s="59"/>
      <c r="BFO130" s="59"/>
      <c r="BFP130" s="52"/>
      <c r="BFQ130" s="52"/>
      <c r="BFR130" s="52"/>
      <c r="BFS130" s="52"/>
      <c r="BFT130" s="52"/>
      <c r="BFU130" s="59"/>
      <c r="BFV130" s="59"/>
      <c r="BFW130" s="59"/>
      <c r="BFX130" s="59"/>
      <c r="BFY130" s="60"/>
      <c r="BFZ130" s="278"/>
      <c r="BGA130" s="243"/>
      <c r="BGB130" s="244"/>
      <c r="BGC130" s="244"/>
      <c r="BGD130" s="244"/>
      <c r="BGE130" s="244"/>
      <c r="BGF130" s="244"/>
      <c r="BGG130" s="201"/>
      <c r="BGH130" s="210"/>
      <c r="BGI130" s="15"/>
      <c r="BGJ130" s="15"/>
      <c r="BGK130" s="15"/>
      <c r="BGL130" s="15"/>
      <c r="BGM130" s="15"/>
      <c r="BGN130" s="15"/>
      <c r="BGO130" s="15"/>
      <c r="BGP130" s="15"/>
      <c r="BGQ130" s="15"/>
      <c r="BGR130" s="15"/>
      <c r="BGS130" s="19"/>
      <c r="BGT130" s="15"/>
      <c r="BGU130" s="15"/>
      <c r="BGV130" s="15"/>
      <c r="BGW130" s="15"/>
      <c r="BGX130" s="15"/>
      <c r="BGY130" s="15"/>
      <c r="BGZ130" s="19"/>
      <c r="BHA130" s="59"/>
      <c r="BHB130" s="59"/>
      <c r="BHC130" s="52"/>
      <c r="BHD130" s="52"/>
      <c r="BHE130" s="52"/>
      <c r="BHF130" s="52"/>
      <c r="BHG130" s="52"/>
      <c r="BHH130" s="59"/>
      <c r="BHI130" s="59"/>
      <c r="BHJ130" s="59"/>
      <c r="BHK130" s="59"/>
      <c r="BHL130" s="60"/>
      <c r="BHM130" s="278"/>
      <c r="BHN130" s="243"/>
      <c r="BHO130" s="244"/>
      <c r="BHP130" s="244"/>
      <c r="BHQ130" s="244"/>
      <c r="BHR130" s="244"/>
      <c r="BHS130" s="244"/>
      <c r="BHT130" s="201"/>
      <c r="BHU130" s="210"/>
      <c r="BHV130" s="15"/>
      <c r="BHW130" s="15"/>
      <c r="BHX130" s="15"/>
      <c r="BHY130" s="15"/>
      <c r="BHZ130" s="15"/>
      <c r="BIA130" s="15"/>
      <c r="BIB130" s="15"/>
      <c r="BIC130" s="15"/>
      <c r="BID130" s="15"/>
      <c r="BIE130" s="15"/>
      <c r="BIF130" s="19"/>
      <c r="BIG130" s="15"/>
      <c r="BIH130" s="15"/>
      <c r="BII130" s="15"/>
      <c r="BIJ130" s="15"/>
      <c r="BIK130" s="15"/>
      <c r="BIL130" s="15"/>
      <c r="BIM130" s="19"/>
      <c r="BIN130" s="59"/>
      <c r="BIO130" s="59"/>
      <c r="BIP130" s="52"/>
      <c r="BIQ130" s="52"/>
      <c r="BIR130" s="52"/>
      <c r="BIS130" s="52"/>
      <c r="BIT130" s="52"/>
      <c r="BIU130" s="59"/>
      <c r="BIV130" s="59"/>
      <c r="BIW130" s="59"/>
      <c r="BIX130" s="59"/>
      <c r="BIY130" s="60"/>
      <c r="BIZ130" s="278"/>
      <c r="BJA130" s="243"/>
      <c r="BJB130" s="244"/>
      <c r="BJC130" s="244"/>
      <c r="BJD130" s="244"/>
      <c r="BJE130" s="244"/>
      <c r="BJF130" s="244"/>
      <c r="BJG130" s="201"/>
      <c r="BJH130" s="210"/>
      <c r="BJI130" s="15"/>
      <c r="BJJ130" s="15"/>
      <c r="BJK130" s="15"/>
      <c r="BJL130" s="15"/>
      <c r="BJM130" s="15"/>
      <c r="BJN130" s="15"/>
      <c r="BJO130" s="15"/>
      <c r="BJP130" s="15"/>
      <c r="BJQ130" s="15"/>
      <c r="BJR130" s="15"/>
      <c r="BJS130" s="19"/>
      <c r="BJT130" s="15"/>
      <c r="BJU130" s="15"/>
      <c r="BJV130" s="15"/>
      <c r="BJW130" s="15"/>
      <c r="BJX130" s="15"/>
      <c r="BJY130" s="15"/>
      <c r="BJZ130" s="19"/>
      <c r="BKA130" s="59"/>
      <c r="BKB130" s="59"/>
      <c r="BKC130" s="52"/>
      <c r="BKD130" s="52"/>
      <c r="BKE130" s="52"/>
      <c r="BKF130" s="52"/>
      <c r="BKG130" s="52"/>
      <c r="BKH130" s="59"/>
      <c r="BKI130" s="59"/>
      <c r="BKJ130" s="59"/>
      <c r="BKK130" s="59"/>
      <c r="BKL130" s="60"/>
      <c r="BKM130" s="278"/>
      <c r="BKN130" s="243"/>
      <c r="BKO130" s="244"/>
      <c r="BKP130" s="244"/>
      <c r="BKQ130" s="244"/>
      <c r="BKR130" s="244"/>
      <c r="BKS130" s="244"/>
      <c r="BKT130" s="201"/>
      <c r="BKU130" s="210"/>
      <c r="BKV130" s="15"/>
      <c r="BKW130" s="15"/>
      <c r="BKX130" s="15"/>
      <c r="BKY130" s="15"/>
      <c r="BKZ130" s="15"/>
      <c r="BLA130" s="15"/>
      <c r="BLB130" s="15"/>
      <c r="BLC130" s="15"/>
      <c r="BLD130" s="15"/>
      <c r="BLE130" s="15"/>
      <c r="BLF130" s="19"/>
      <c r="BLG130" s="15"/>
      <c r="BLH130" s="15"/>
      <c r="BLI130" s="15"/>
      <c r="BLJ130" s="15"/>
      <c r="BLK130" s="15"/>
      <c r="BLL130" s="15"/>
      <c r="BLM130" s="19"/>
      <c r="BLN130" s="59"/>
      <c r="BLO130" s="59"/>
      <c r="BLP130" s="52"/>
      <c r="BLQ130" s="52"/>
      <c r="BLR130" s="52"/>
      <c r="BLS130" s="52"/>
      <c r="BLT130" s="52"/>
      <c r="BLU130" s="59"/>
      <c r="BLV130" s="59"/>
      <c r="BLW130" s="59"/>
      <c r="BLX130" s="59"/>
      <c r="BLY130" s="60"/>
      <c r="BLZ130" s="278"/>
      <c r="BMA130" s="243"/>
      <c r="BMB130" s="244"/>
      <c r="BMC130" s="244"/>
      <c r="BMD130" s="244"/>
      <c r="BME130" s="244"/>
      <c r="BMF130" s="244"/>
      <c r="BMG130" s="201"/>
      <c r="BMH130" s="210"/>
      <c r="BMI130" s="15"/>
      <c r="BMJ130" s="15"/>
      <c r="BMK130" s="15"/>
      <c r="BML130" s="15"/>
      <c r="BMM130" s="15"/>
      <c r="BMN130" s="15"/>
      <c r="BMO130" s="15"/>
      <c r="BMP130" s="15"/>
      <c r="BMQ130" s="15"/>
      <c r="BMR130" s="15"/>
      <c r="BMS130" s="19"/>
      <c r="BMT130" s="15"/>
      <c r="BMU130" s="15"/>
      <c r="BMV130" s="15"/>
      <c r="BMW130" s="15"/>
      <c r="BMX130" s="15"/>
      <c r="BMY130" s="15"/>
      <c r="BMZ130" s="19"/>
      <c r="BNA130" s="59"/>
      <c r="BNB130" s="59"/>
      <c r="BNC130" s="52"/>
      <c r="BND130" s="52"/>
      <c r="BNE130" s="52"/>
      <c r="BNF130" s="52"/>
      <c r="BNG130" s="52"/>
      <c r="BNH130" s="59"/>
      <c r="BNI130" s="59"/>
      <c r="BNJ130" s="59"/>
      <c r="BNK130" s="59"/>
      <c r="BNL130" s="60"/>
      <c r="BNM130" s="278"/>
      <c r="BNN130" s="243"/>
      <c r="BNO130" s="244"/>
      <c r="BNP130" s="244"/>
      <c r="BNQ130" s="244"/>
      <c r="BNR130" s="244"/>
      <c r="BNS130" s="244"/>
      <c r="BNT130" s="201"/>
      <c r="BNU130" s="210"/>
      <c r="BNV130" s="15"/>
      <c r="BNW130" s="15"/>
      <c r="BNX130" s="15"/>
      <c r="BNY130" s="15"/>
      <c r="BNZ130" s="15"/>
      <c r="BOA130" s="15"/>
      <c r="BOB130" s="15"/>
      <c r="BOC130" s="15"/>
      <c r="BOD130" s="15"/>
      <c r="BOE130" s="15"/>
      <c r="BOF130" s="19"/>
      <c r="BOG130" s="15"/>
      <c r="BOH130" s="15"/>
      <c r="BOI130" s="15"/>
      <c r="BOJ130" s="15"/>
      <c r="BOK130" s="15"/>
      <c r="BOL130" s="15"/>
      <c r="BOM130" s="19"/>
      <c r="BON130" s="59"/>
      <c r="BOO130" s="59"/>
      <c r="BOP130" s="52"/>
      <c r="BOQ130" s="52"/>
      <c r="BOR130" s="52"/>
      <c r="BOS130" s="52"/>
      <c r="BOT130" s="52"/>
      <c r="BOU130" s="59"/>
      <c r="BOV130" s="59"/>
      <c r="BOW130" s="59"/>
      <c r="BOX130" s="59"/>
      <c r="BOY130" s="60"/>
      <c r="BOZ130" s="278"/>
      <c r="BPA130" s="243"/>
      <c r="BPB130" s="244"/>
      <c r="BPC130" s="244"/>
      <c r="BPD130" s="244"/>
      <c r="BPE130" s="244"/>
      <c r="BPF130" s="244"/>
      <c r="BPG130" s="201"/>
      <c r="BPH130" s="210"/>
      <c r="BPI130" s="15"/>
      <c r="BPJ130" s="15"/>
      <c r="BPK130" s="15"/>
      <c r="BPL130" s="15"/>
      <c r="BPM130" s="15"/>
      <c r="BPN130" s="15"/>
      <c r="BPO130" s="15"/>
      <c r="BPP130" s="15"/>
      <c r="BPQ130" s="15"/>
      <c r="BPR130" s="15"/>
      <c r="BPS130" s="19"/>
      <c r="BPT130" s="15"/>
      <c r="BPU130" s="15"/>
      <c r="BPV130" s="15"/>
      <c r="BPW130" s="15"/>
      <c r="BPX130" s="15"/>
      <c r="BPY130" s="15"/>
      <c r="BPZ130" s="19"/>
      <c r="BQA130" s="59"/>
      <c r="BQB130" s="59"/>
      <c r="BQC130" s="52"/>
      <c r="BQD130" s="52"/>
      <c r="BQE130" s="52"/>
      <c r="BQF130" s="52"/>
      <c r="BQG130" s="52"/>
      <c r="BQH130" s="59"/>
      <c r="BQI130" s="59"/>
      <c r="BQJ130" s="59"/>
      <c r="BQK130" s="59"/>
      <c r="BQL130" s="60"/>
      <c r="BQM130" s="278"/>
      <c r="BQN130" s="243"/>
      <c r="BQO130" s="244"/>
      <c r="BQP130" s="244"/>
      <c r="BQQ130" s="244"/>
      <c r="BQR130" s="244"/>
      <c r="BQS130" s="244"/>
      <c r="BQT130" s="201"/>
      <c r="BQU130" s="210"/>
      <c r="BQV130" s="15"/>
      <c r="BQW130" s="15"/>
      <c r="BQX130" s="15"/>
      <c r="BQY130" s="15"/>
      <c r="BQZ130" s="15"/>
      <c r="BRA130" s="15"/>
      <c r="BRB130" s="15"/>
      <c r="BRC130" s="15"/>
      <c r="BRD130" s="15"/>
      <c r="BRE130" s="15"/>
      <c r="BRF130" s="19"/>
      <c r="BRG130" s="15"/>
      <c r="BRH130" s="15"/>
      <c r="BRI130" s="15"/>
      <c r="BRJ130" s="15"/>
      <c r="BRK130" s="15"/>
      <c r="BRL130" s="15"/>
      <c r="BRM130" s="19"/>
      <c r="BRN130" s="59"/>
      <c r="BRO130" s="59"/>
      <c r="BRP130" s="52"/>
      <c r="BRQ130" s="52"/>
      <c r="BRR130" s="52"/>
      <c r="BRS130" s="52"/>
      <c r="BRT130" s="52"/>
      <c r="BRU130" s="59"/>
      <c r="BRV130" s="59"/>
      <c r="BRW130" s="59"/>
      <c r="BRX130" s="59"/>
      <c r="BRY130" s="60"/>
      <c r="BRZ130" s="278"/>
      <c r="BSA130" s="243"/>
      <c r="BSB130" s="244"/>
      <c r="BSC130" s="244"/>
      <c r="BSD130" s="244"/>
      <c r="BSE130" s="244"/>
      <c r="BSF130" s="244"/>
      <c r="BSG130" s="201"/>
      <c r="BSH130" s="210"/>
      <c r="BSI130" s="15"/>
      <c r="BSJ130" s="15"/>
      <c r="BSK130" s="15"/>
      <c r="BSL130" s="15"/>
      <c r="BSM130" s="15"/>
      <c r="BSN130" s="15"/>
      <c r="BSO130" s="15"/>
      <c r="BSP130" s="15"/>
      <c r="BSQ130" s="15"/>
      <c r="BSR130" s="15"/>
      <c r="BSS130" s="19"/>
      <c r="BST130" s="15"/>
      <c r="BSU130" s="15"/>
      <c r="BSV130" s="15"/>
      <c r="BSW130" s="15"/>
      <c r="BSX130" s="15"/>
      <c r="BSY130" s="15"/>
      <c r="BSZ130" s="19"/>
      <c r="BTA130" s="59"/>
      <c r="BTB130" s="59"/>
      <c r="BTC130" s="52"/>
      <c r="BTD130" s="52"/>
      <c r="BTE130" s="52"/>
      <c r="BTF130" s="52"/>
      <c r="BTG130" s="52"/>
      <c r="BTH130" s="59"/>
      <c r="BTI130" s="59"/>
      <c r="BTJ130" s="59"/>
      <c r="BTK130" s="59"/>
      <c r="BTL130" s="60"/>
      <c r="BTM130" s="278"/>
      <c r="BTN130" s="243"/>
      <c r="BTO130" s="244"/>
      <c r="BTP130" s="244"/>
      <c r="BTQ130" s="244"/>
      <c r="BTR130" s="244"/>
      <c r="BTS130" s="244"/>
      <c r="BTT130" s="201"/>
      <c r="BTU130" s="210"/>
      <c r="BTV130" s="15"/>
      <c r="BTW130" s="15"/>
      <c r="BTX130" s="15"/>
      <c r="BTY130" s="15"/>
      <c r="BTZ130" s="15"/>
      <c r="BUA130" s="15"/>
      <c r="BUB130" s="15"/>
      <c r="BUC130" s="15"/>
      <c r="BUD130" s="15"/>
      <c r="BUE130" s="15"/>
      <c r="BUF130" s="19"/>
      <c r="BUG130" s="15"/>
      <c r="BUH130" s="15"/>
      <c r="BUI130" s="15"/>
      <c r="BUJ130" s="15"/>
      <c r="BUK130" s="15"/>
      <c r="BUL130" s="15"/>
      <c r="BUM130" s="19"/>
      <c r="BUN130" s="59"/>
      <c r="BUO130" s="59"/>
      <c r="BUP130" s="52"/>
      <c r="BUQ130" s="52"/>
      <c r="BUR130" s="52"/>
      <c r="BUS130" s="52"/>
      <c r="BUT130" s="52"/>
      <c r="BUU130" s="59"/>
      <c r="BUV130" s="59"/>
      <c r="BUW130" s="59"/>
      <c r="BUX130" s="59"/>
      <c r="BUY130" s="60"/>
      <c r="BUZ130" s="278"/>
      <c r="BVA130" s="243"/>
      <c r="BVB130" s="244"/>
      <c r="BVC130" s="244"/>
      <c r="BVD130" s="244"/>
      <c r="BVE130" s="244"/>
      <c r="BVF130" s="244"/>
      <c r="BVG130" s="201"/>
      <c r="BVH130" s="210"/>
      <c r="BVI130" s="15"/>
      <c r="BVJ130" s="15"/>
      <c r="BVK130" s="15"/>
      <c r="BVL130" s="15"/>
      <c r="BVM130" s="15"/>
      <c r="BVN130" s="15"/>
      <c r="BVO130" s="15"/>
      <c r="BVP130" s="15"/>
      <c r="BVQ130" s="15"/>
      <c r="BVR130" s="15"/>
      <c r="BVS130" s="19"/>
      <c r="BVT130" s="15"/>
      <c r="BVU130" s="15"/>
      <c r="BVV130" s="15"/>
      <c r="BVW130" s="15"/>
      <c r="BVX130" s="15"/>
      <c r="BVY130" s="15"/>
      <c r="BVZ130" s="19"/>
      <c r="BWA130" s="59"/>
      <c r="BWB130" s="59"/>
      <c r="BWC130" s="52"/>
      <c r="BWD130" s="52"/>
      <c r="BWE130" s="52"/>
      <c r="BWF130" s="52"/>
      <c r="BWG130" s="52"/>
      <c r="BWH130" s="59"/>
      <c r="BWI130" s="59"/>
      <c r="BWJ130" s="59"/>
      <c r="BWK130" s="59"/>
      <c r="BWL130" s="60"/>
      <c r="BWM130" s="278"/>
      <c r="BWN130" s="243"/>
      <c r="BWO130" s="244"/>
      <c r="BWP130" s="244"/>
      <c r="BWQ130" s="244"/>
      <c r="BWR130" s="244"/>
      <c r="BWS130" s="244"/>
      <c r="BWT130" s="201"/>
      <c r="BWU130" s="210"/>
      <c r="BWV130" s="15"/>
      <c r="BWW130" s="15"/>
      <c r="BWX130" s="15"/>
      <c r="BWY130" s="15"/>
      <c r="BWZ130" s="15"/>
      <c r="BXA130" s="15"/>
      <c r="BXB130" s="15"/>
      <c r="BXC130" s="15"/>
      <c r="BXD130" s="15"/>
      <c r="BXE130" s="15"/>
      <c r="BXF130" s="19"/>
      <c r="BXG130" s="15"/>
      <c r="BXH130" s="15"/>
      <c r="BXI130" s="15"/>
      <c r="BXJ130" s="15"/>
      <c r="BXK130" s="15"/>
      <c r="BXL130" s="15"/>
      <c r="BXM130" s="19"/>
      <c r="BXN130" s="59"/>
      <c r="BXO130" s="59"/>
      <c r="BXP130" s="52"/>
      <c r="BXQ130" s="52"/>
      <c r="BXR130" s="52"/>
      <c r="BXS130" s="52"/>
      <c r="BXT130" s="52"/>
      <c r="BXU130" s="59"/>
      <c r="BXV130" s="59"/>
      <c r="BXW130" s="59"/>
      <c r="BXX130" s="59"/>
      <c r="BXY130" s="60"/>
      <c r="BXZ130" s="278"/>
      <c r="BYA130" s="243"/>
      <c r="BYB130" s="244"/>
      <c r="BYC130" s="244"/>
      <c r="BYD130" s="244"/>
      <c r="BYE130" s="244"/>
      <c r="BYF130" s="244"/>
      <c r="BYG130" s="201"/>
      <c r="BYH130" s="210"/>
      <c r="BYI130" s="15"/>
      <c r="BYJ130" s="15"/>
      <c r="BYK130" s="15"/>
      <c r="BYL130" s="15"/>
      <c r="BYM130" s="15"/>
      <c r="BYN130" s="15"/>
      <c r="BYO130" s="15"/>
      <c r="BYP130" s="15"/>
      <c r="BYQ130" s="15"/>
      <c r="BYR130" s="15"/>
      <c r="BYS130" s="19"/>
      <c r="BYT130" s="15"/>
      <c r="BYU130" s="15"/>
      <c r="BYV130" s="15"/>
      <c r="BYW130" s="15"/>
      <c r="BYX130" s="15"/>
      <c r="BYY130" s="15"/>
      <c r="BYZ130" s="19"/>
      <c r="BZA130" s="59"/>
      <c r="BZB130" s="59"/>
      <c r="BZC130" s="52"/>
      <c r="BZD130" s="52"/>
      <c r="BZE130" s="52"/>
      <c r="BZF130" s="52"/>
      <c r="BZG130" s="52"/>
      <c r="BZH130" s="59"/>
      <c r="BZI130" s="59"/>
      <c r="BZJ130" s="59"/>
      <c r="BZK130" s="59"/>
      <c r="BZL130" s="60"/>
      <c r="BZM130" s="278"/>
      <c r="BZN130" s="243"/>
      <c r="BZO130" s="244"/>
      <c r="BZP130" s="244"/>
      <c r="BZQ130" s="244"/>
      <c r="BZR130" s="244"/>
      <c r="BZS130" s="244"/>
      <c r="BZT130" s="201"/>
      <c r="BZU130" s="210"/>
      <c r="BZV130" s="15"/>
      <c r="BZW130" s="15"/>
      <c r="BZX130" s="15"/>
      <c r="BZY130" s="15"/>
      <c r="BZZ130" s="15"/>
      <c r="CAA130" s="15"/>
      <c r="CAB130" s="15"/>
      <c r="CAC130" s="15"/>
      <c r="CAD130" s="15"/>
      <c r="CAE130" s="15"/>
      <c r="CAF130" s="19"/>
      <c r="CAG130" s="15"/>
      <c r="CAH130" s="15"/>
      <c r="CAI130" s="15"/>
      <c r="CAJ130" s="15"/>
      <c r="CAK130" s="15"/>
      <c r="CAL130" s="15"/>
      <c r="CAM130" s="19"/>
      <c r="CAN130" s="59"/>
      <c r="CAO130" s="59"/>
      <c r="CAP130" s="52"/>
      <c r="CAQ130" s="52"/>
      <c r="CAR130" s="52"/>
      <c r="CAS130" s="52"/>
      <c r="CAT130" s="52"/>
      <c r="CAU130" s="59"/>
      <c r="CAV130" s="59"/>
      <c r="CAW130" s="59"/>
      <c r="CAX130" s="59"/>
      <c r="CAY130" s="60"/>
      <c r="CAZ130" s="278"/>
      <c r="CBA130" s="243"/>
      <c r="CBB130" s="244"/>
      <c r="CBC130" s="244"/>
      <c r="CBD130" s="244"/>
      <c r="CBE130" s="244"/>
      <c r="CBF130" s="244"/>
      <c r="CBG130" s="201"/>
      <c r="CBH130" s="210"/>
      <c r="CBI130" s="15"/>
      <c r="CBJ130" s="15"/>
      <c r="CBK130" s="15"/>
      <c r="CBL130" s="15"/>
      <c r="CBM130" s="15"/>
      <c r="CBN130" s="15"/>
      <c r="CBO130" s="15"/>
      <c r="CBP130" s="15"/>
      <c r="CBQ130" s="15"/>
      <c r="CBR130" s="15"/>
      <c r="CBS130" s="19"/>
      <c r="CBT130" s="15"/>
      <c r="CBU130" s="15"/>
      <c r="CBV130" s="15"/>
      <c r="CBW130" s="15"/>
      <c r="CBX130" s="15"/>
      <c r="CBY130" s="15"/>
      <c r="CBZ130" s="19"/>
      <c r="CCA130" s="59"/>
      <c r="CCB130" s="59"/>
      <c r="CCC130" s="52"/>
      <c r="CCD130" s="52"/>
      <c r="CCE130" s="52"/>
      <c r="CCF130" s="52"/>
      <c r="CCG130" s="52"/>
      <c r="CCH130" s="59"/>
      <c r="CCI130" s="59"/>
      <c r="CCJ130" s="59"/>
      <c r="CCK130" s="59"/>
      <c r="CCL130" s="60"/>
      <c r="CCM130" s="278"/>
      <c r="CCN130" s="243"/>
      <c r="CCO130" s="244"/>
      <c r="CCP130" s="244"/>
      <c r="CCQ130" s="244"/>
      <c r="CCR130" s="244"/>
      <c r="CCS130" s="244"/>
      <c r="CCT130" s="201"/>
      <c r="CCU130" s="210"/>
      <c r="CCV130" s="15"/>
      <c r="CCW130" s="15"/>
      <c r="CCX130" s="15"/>
      <c r="CCY130" s="15"/>
      <c r="CCZ130" s="15"/>
      <c r="CDA130" s="15"/>
      <c r="CDB130" s="15"/>
      <c r="CDC130" s="15"/>
      <c r="CDD130" s="15"/>
      <c r="CDE130" s="15"/>
      <c r="CDF130" s="19"/>
      <c r="CDG130" s="15"/>
      <c r="CDH130" s="15"/>
      <c r="CDI130" s="15"/>
      <c r="CDJ130" s="15"/>
      <c r="CDK130" s="15"/>
      <c r="CDL130" s="15"/>
      <c r="CDM130" s="19"/>
      <c r="CDN130" s="59"/>
      <c r="CDO130" s="59"/>
      <c r="CDP130" s="52"/>
      <c r="CDQ130" s="52"/>
      <c r="CDR130" s="52"/>
      <c r="CDS130" s="52"/>
      <c r="CDT130" s="52"/>
      <c r="CDU130" s="59"/>
      <c r="CDV130" s="59"/>
      <c r="CDW130" s="59"/>
      <c r="CDX130" s="59"/>
      <c r="CDY130" s="60"/>
      <c r="CDZ130" s="278"/>
      <c r="CEA130" s="243"/>
      <c r="CEB130" s="244"/>
      <c r="CEC130" s="244"/>
      <c r="CED130" s="244"/>
      <c r="CEE130" s="244"/>
      <c r="CEF130" s="244"/>
      <c r="CEG130" s="201"/>
      <c r="CEH130" s="210"/>
      <c r="CEI130" s="15"/>
      <c r="CEJ130" s="15"/>
      <c r="CEK130" s="15"/>
      <c r="CEL130" s="15"/>
      <c r="CEM130" s="15"/>
      <c r="CEN130" s="15"/>
      <c r="CEO130" s="15"/>
      <c r="CEP130" s="15"/>
      <c r="CEQ130" s="15"/>
      <c r="CER130" s="15"/>
      <c r="CES130" s="19"/>
      <c r="CET130" s="15"/>
      <c r="CEU130" s="15"/>
      <c r="CEV130" s="15"/>
      <c r="CEW130" s="15"/>
      <c r="CEX130" s="15"/>
      <c r="CEY130" s="15"/>
      <c r="CEZ130" s="19"/>
      <c r="CFA130" s="59"/>
      <c r="CFB130" s="59"/>
      <c r="CFC130" s="52"/>
      <c r="CFD130" s="52"/>
      <c r="CFE130" s="52"/>
      <c r="CFF130" s="52"/>
      <c r="CFG130" s="52"/>
      <c r="CFH130" s="59"/>
      <c r="CFI130" s="59"/>
      <c r="CFJ130" s="59"/>
      <c r="CFK130" s="59"/>
      <c r="CFL130" s="60"/>
      <c r="CFM130" s="278"/>
      <c r="CFN130" s="243"/>
      <c r="CFO130" s="244"/>
      <c r="CFP130" s="244"/>
      <c r="CFQ130" s="244"/>
      <c r="CFR130" s="244"/>
      <c r="CFS130" s="244"/>
      <c r="CFT130" s="201"/>
      <c r="CFU130" s="210"/>
      <c r="CFV130" s="15"/>
      <c r="CFW130" s="15"/>
      <c r="CFX130" s="15"/>
      <c r="CFY130" s="15"/>
      <c r="CFZ130" s="15"/>
      <c r="CGA130" s="15"/>
      <c r="CGB130" s="15"/>
      <c r="CGC130" s="15"/>
      <c r="CGD130" s="15"/>
      <c r="CGE130" s="15"/>
      <c r="CGF130" s="19"/>
      <c r="CGG130" s="15"/>
      <c r="CGH130" s="15"/>
      <c r="CGI130" s="15"/>
      <c r="CGJ130" s="15"/>
      <c r="CGK130" s="15"/>
      <c r="CGL130" s="15"/>
      <c r="CGM130" s="19"/>
      <c r="CGN130" s="59"/>
      <c r="CGO130" s="59"/>
      <c r="CGP130" s="52"/>
      <c r="CGQ130" s="52"/>
      <c r="CGR130" s="52"/>
      <c r="CGS130" s="52"/>
      <c r="CGT130" s="52"/>
      <c r="CGU130" s="59"/>
      <c r="CGV130" s="59"/>
      <c r="CGW130" s="59"/>
      <c r="CGX130" s="59"/>
      <c r="CGY130" s="60"/>
      <c r="CGZ130" s="278"/>
      <c r="CHA130" s="243"/>
      <c r="CHB130" s="244"/>
      <c r="CHC130" s="244"/>
      <c r="CHD130" s="244"/>
      <c r="CHE130" s="244"/>
      <c r="CHF130" s="244"/>
      <c r="CHG130" s="201"/>
      <c r="CHH130" s="210"/>
      <c r="CHI130" s="15"/>
      <c r="CHJ130" s="15"/>
      <c r="CHK130" s="15"/>
      <c r="CHL130" s="15"/>
      <c r="CHM130" s="15"/>
      <c r="CHN130" s="15"/>
      <c r="CHO130" s="15"/>
      <c r="CHP130" s="15"/>
      <c r="CHQ130" s="15"/>
      <c r="CHR130" s="15"/>
      <c r="CHS130" s="19"/>
      <c r="CHT130" s="15"/>
      <c r="CHU130" s="15"/>
      <c r="CHV130" s="15"/>
      <c r="CHW130" s="15"/>
      <c r="CHX130" s="15"/>
      <c r="CHY130" s="15"/>
      <c r="CHZ130" s="19"/>
      <c r="CIA130" s="59"/>
      <c r="CIB130" s="59"/>
      <c r="CIC130" s="52"/>
      <c r="CID130" s="52"/>
      <c r="CIE130" s="52"/>
      <c r="CIF130" s="52"/>
      <c r="CIG130" s="52"/>
      <c r="CIH130" s="59"/>
      <c r="CII130" s="59"/>
      <c r="CIJ130" s="59"/>
      <c r="CIK130" s="59"/>
      <c r="CIL130" s="60"/>
      <c r="CIM130" s="278"/>
      <c r="CIN130" s="243"/>
      <c r="CIO130" s="244"/>
      <c r="CIP130" s="244"/>
      <c r="CIQ130" s="244"/>
      <c r="CIR130" s="244"/>
      <c r="CIS130" s="244"/>
      <c r="CIT130" s="201"/>
      <c r="CIU130" s="210"/>
      <c r="CIV130" s="15"/>
      <c r="CIW130" s="15"/>
      <c r="CIX130" s="15"/>
      <c r="CIY130" s="15"/>
      <c r="CIZ130" s="15"/>
      <c r="CJA130" s="15"/>
      <c r="CJB130" s="15"/>
      <c r="CJC130" s="15"/>
      <c r="CJD130" s="15"/>
      <c r="CJE130" s="15"/>
      <c r="CJF130" s="19"/>
      <c r="CJG130" s="15"/>
      <c r="CJH130" s="15"/>
      <c r="CJI130" s="15"/>
      <c r="CJJ130" s="15"/>
      <c r="CJK130" s="15"/>
      <c r="CJL130" s="15"/>
      <c r="CJM130" s="19"/>
      <c r="CJN130" s="59"/>
      <c r="CJO130" s="59"/>
      <c r="CJP130" s="52"/>
      <c r="CJQ130" s="52"/>
      <c r="CJR130" s="52"/>
      <c r="CJS130" s="52"/>
      <c r="CJT130" s="52"/>
      <c r="CJU130" s="59"/>
      <c r="CJV130" s="59"/>
      <c r="CJW130" s="59"/>
      <c r="CJX130" s="59"/>
      <c r="CJY130" s="60"/>
      <c r="CJZ130" s="278"/>
      <c r="CKA130" s="243"/>
      <c r="CKB130" s="244"/>
      <c r="CKC130" s="244"/>
      <c r="CKD130" s="244"/>
      <c r="CKE130" s="244"/>
      <c r="CKF130" s="244"/>
      <c r="CKG130" s="201"/>
      <c r="CKH130" s="210"/>
      <c r="CKI130" s="15"/>
      <c r="CKJ130" s="15"/>
      <c r="CKK130" s="15"/>
      <c r="CKL130" s="15"/>
      <c r="CKM130" s="15"/>
      <c r="CKN130" s="15"/>
      <c r="CKO130" s="15"/>
      <c r="CKP130" s="15"/>
      <c r="CKQ130" s="15"/>
      <c r="CKR130" s="15"/>
      <c r="CKS130" s="19"/>
      <c r="CKT130" s="15"/>
      <c r="CKU130" s="15"/>
      <c r="CKV130" s="15"/>
      <c r="CKW130" s="15"/>
      <c r="CKX130" s="15"/>
      <c r="CKY130" s="15"/>
      <c r="CKZ130" s="19"/>
      <c r="CLA130" s="59"/>
      <c r="CLB130" s="59"/>
      <c r="CLC130" s="52"/>
      <c r="CLD130" s="52"/>
      <c r="CLE130" s="52"/>
      <c r="CLF130" s="52"/>
      <c r="CLG130" s="52"/>
      <c r="CLH130" s="59"/>
      <c r="CLI130" s="59"/>
      <c r="CLJ130" s="59"/>
      <c r="CLK130" s="59"/>
      <c r="CLL130" s="60"/>
      <c r="CLM130" s="278"/>
      <c r="CLN130" s="243"/>
      <c r="CLO130" s="244"/>
      <c r="CLP130" s="244"/>
      <c r="CLQ130" s="244"/>
      <c r="CLR130" s="244"/>
      <c r="CLS130" s="244"/>
      <c r="CLT130" s="201"/>
      <c r="CLU130" s="210"/>
      <c r="CLV130" s="15"/>
      <c r="CLW130" s="15"/>
      <c r="CLX130" s="15"/>
      <c r="CLY130" s="15"/>
      <c r="CLZ130" s="15"/>
      <c r="CMA130" s="15"/>
      <c r="CMB130" s="15"/>
      <c r="CMC130" s="15"/>
      <c r="CMD130" s="15"/>
      <c r="CME130" s="15"/>
      <c r="CMF130" s="19"/>
      <c r="CMG130" s="15"/>
      <c r="CMH130" s="15"/>
      <c r="CMI130" s="15"/>
      <c r="CMJ130" s="15"/>
      <c r="CMK130" s="15"/>
      <c r="CML130" s="15"/>
      <c r="CMM130" s="19"/>
      <c r="CMN130" s="59"/>
      <c r="CMO130" s="59"/>
      <c r="CMP130" s="52"/>
      <c r="CMQ130" s="52"/>
      <c r="CMR130" s="52"/>
      <c r="CMS130" s="52"/>
      <c r="CMT130" s="52"/>
      <c r="CMU130" s="59"/>
      <c r="CMV130" s="59"/>
      <c r="CMW130" s="59"/>
      <c r="CMX130" s="59"/>
      <c r="CMY130" s="60"/>
      <c r="CMZ130" s="278"/>
      <c r="CNA130" s="243"/>
      <c r="CNB130" s="244"/>
      <c r="CNC130" s="244"/>
      <c r="CND130" s="244"/>
      <c r="CNE130" s="244"/>
      <c r="CNF130" s="244"/>
      <c r="CNG130" s="201"/>
      <c r="CNH130" s="210"/>
      <c r="CNI130" s="15"/>
      <c r="CNJ130" s="15"/>
      <c r="CNK130" s="15"/>
      <c r="CNL130" s="15"/>
      <c r="CNM130" s="15"/>
      <c r="CNN130" s="15"/>
      <c r="CNO130" s="15"/>
      <c r="CNP130" s="15"/>
      <c r="CNQ130" s="15"/>
      <c r="CNR130" s="15"/>
      <c r="CNS130" s="19"/>
      <c r="CNT130" s="15"/>
      <c r="CNU130" s="15"/>
      <c r="CNV130" s="15"/>
      <c r="CNW130" s="15"/>
      <c r="CNX130" s="15"/>
      <c r="CNY130" s="15"/>
      <c r="CNZ130" s="19"/>
      <c r="COA130" s="59"/>
      <c r="COB130" s="59"/>
      <c r="COC130" s="52"/>
      <c r="COD130" s="52"/>
      <c r="COE130" s="52"/>
      <c r="COF130" s="52"/>
      <c r="COG130" s="52"/>
      <c r="COH130" s="59"/>
      <c r="COI130" s="59"/>
      <c r="COJ130" s="59"/>
      <c r="COK130" s="59"/>
      <c r="COL130" s="60"/>
      <c r="COM130" s="278"/>
      <c r="CON130" s="243"/>
      <c r="COO130" s="244"/>
      <c r="COP130" s="244"/>
      <c r="COQ130" s="244"/>
      <c r="COR130" s="244"/>
      <c r="COS130" s="244"/>
      <c r="COT130" s="201"/>
      <c r="COU130" s="210"/>
      <c r="COV130" s="15"/>
      <c r="COW130" s="15"/>
      <c r="COX130" s="15"/>
      <c r="COY130" s="15"/>
      <c r="COZ130" s="15"/>
      <c r="CPA130" s="15"/>
      <c r="CPB130" s="15"/>
      <c r="CPC130" s="15"/>
      <c r="CPD130" s="15"/>
      <c r="CPE130" s="15"/>
      <c r="CPF130" s="19"/>
      <c r="CPG130" s="15"/>
      <c r="CPH130" s="15"/>
      <c r="CPI130" s="15"/>
      <c r="CPJ130" s="15"/>
      <c r="CPK130" s="15"/>
      <c r="CPL130" s="15"/>
      <c r="CPM130" s="19"/>
      <c r="CPN130" s="59"/>
      <c r="CPO130" s="59"/>
      <c r="CPP130" s="52"/>
      <c r="CPQ130" s="52"/>
      <c r="CPR130" s="52"/>
      <c r="CPS130" s="52"/>
      <c r="CPT130" s="52"/>
      <c r="CPU130" s="59"/>
      <c r="CPV130" s="59"/>
      <c r="CPW130" s="59"/>
      <c r="CPX130" s="59"/>
      <c r="CPY130" s="60"/>
      <c r="CPZ130" s="278"/>
      <c r="CQA130" s="243"/>
      <c r="CQB130" s="244"/>
      <c r="CQC130" s="244"/>
      <c r="CQD130" s="244"/>
      <c r="CQE130" s="244"/>
      <c r="CQF130" s="244"/>
      <c r="CQG130" s="201"/>
      <c r="CQH130" s="210"/>
      <c r="CQI130" s="15"/>
      <c r="CQJ130" s="15"/>
      <c r="CQK130" s="15"/>
      <c r="CQL130" s="15"/>
      <c r="CQM130" s="15"/>
      <c r="CQN130" s="15"/>
      <c r="CQO130" s="15"/>
      <c r="CQP130" s="15"/>
      <c r="CQQ130" s="15"/>
      <c r="CQR130" s="15"/>
      <c r="CQS130" s="19"/>
      <c r="CQT130" s="15"/>
      <c r="CQU130" s="15"/>
      <c r="CQV130" s="15"/>
      <c r="CQW130" s="15"/>
      <c r="CQX130" s="15"/>
      <c r="CQY130" s="15"/>
      <c r="CQZ130" s="19"/>
      <c r="CRA130" s="59"/>
      <c r="CRB130" s="59"/>
      <c r="CRC130" s="52"/>
      <c r="CRD130" s="52"/>
      <c r="CRE130" s="52"/>
      <c r="CRF130" s="52"/>
      <c r="CRG130" s="52"/>
      <c r="CRH130" s="59"/>
      <c r="CRI130" s="59"/>
      <c r="CRJ130" s="59"/>
      <c r="CRK130" s="59"/>
      <c r="CRL130" s="60"/>
      <c r="CRM130" s="278"/>
      <c r="CRN130" s="243"/>
      <c r="CRO130" s="244"/>
      <c r="CRP130" s="244"/>
      <c r="CRQ130" s="244"/>
      <c r="CRR130" s="244"/>
      <c r="CRS130" s="244"/>
      <c r="CRT130" s="201"/>
      <c r="CRU130" s="210"/>
      <c r="CRV130" s="15"/>
      <c r="CRW130" s="15"/>
      <c r="CRX130" s="15"/>
      <c r="CRY130" s="15"/>
      <c r="CRZ130" s="15"/>
      <c r="CSA130" s="15"/>
      <c r="CSB130" s="15"/>
      <c r="CSC130" s="15"/>
      <c r="CSD130" s="15"/>
      <c r="CSE130" s="15"/>
      <c r="CSF130" s="19"/>
      <c r="CSG130" s="15"/>
      <c r="CSH130" s="15"/>
      <c r="CSI130" s="15"/>
      <c r="CSJ130" s="15"/>
      <c r="CSK130" s="15"/>
      <c r="CSL130" s="15"/>
      <c r="CSM130" s="19"/>
      <c r="CSN130" s="59"/>
      <c r="CSO130" s="59"/>
      <c r="CSP130" s="52"/>
      <c r="CSQ130" s="52"/>
      <c r="CSR130" s="52"/>
      <c r="CSS130" s="52"/>
      <c r="CST130" s="52"/>
      <c r="CSU130" s="59"/>
      <c r="CSV130" s="59"/>
      <c r="CSW130" s="59"/>
      <c r="CSX130" s="59"/>
      <c r="CSY130" s="60"/>
      <c r="CSZ130" s="278"/>
      <c r="CTA130" s="243"/>
      <c r="CTB130" s="244"/>
      <c r="CTC130" s="244"/>
      <c r="CTD130" s="244"/>
      <c r="CTE130" s="244"/>
      <c r="CTF130" s="244"/>
      <c r="CTG130" s="201"/>
      <c r="CTH130" s="210"/>
      <c r="CTI130" s="15"/>
      <c r="CTJ130" s="15"/>
      <c r="CTK130" s="15"/>
      <c r="CTL130" s="15"/>
      <c r="CTM130" s="15"/>
      <c r="CTN130" s="15"/>
      <c r="CTO130" s="15"/>
      <c r="CTP130" s="15"/>
      <c r="CTQ130" s="15"/>
      <c r="CTR130" s="15"/>
      <c r="CTS130" s="19"/>
      <c r="CTT130" s="15"/>
      <c r="CTU130" s="15"/>
      <c r="CTV130" s="15"/>
      <c r="CTW130" s="15"/>
      <c r="CTX130" s="15"/>
      <c r="CTY130" s="15"/>
      <c r="CTZ130" s="19"/>
      <c r="CUA130" s="59"/>
      <c r="CUB130" s="59"/>
      <c r="CUC130" s="52"/>
      <c r="CUD130" s="52"/>
      <c r="CUE130" s="52"/>
      <c r="CUF130" s="52"/>
      <c r="CUG130" s="52"/>
      <c r="CUH130" s="59"/>
      <c r="CUI130" s="59"/>
      <c r="CUJ130" s="59"/>
      <c r="CUK130" s="59"/>
      <c r="CUL130" s="60"/>
      <c r="CUM130" s="278"/>
      <c r="CUN130" s="243"/>
      <c r="CUO130" s="244"/>
      <c r="CUP130" s="244"/>
      <c r="CUQ130" s="244"/>
      <c r="CUR130" s="244"/>
      <c r="CUS130" s="244"/>
      <c r="CUT130" s="201"/>
      <c r="CUU130" s="210"/>
      <c r="CUV130" s="15"/>
      <c r="CUW130" s="15"/>
      <c r="CUX130" s="15"/>
      <c r="CUY130" s="15"/>
      <c r="CUZ130" s="15"/>
      <c r="CVA130" s="15"/>
      <c r="CVB130" s="15"/>
      <c r="CVC130" s="15"/>
      <c r="CVD130" s="15"/>
      <c r="CVE130" s="15"/>
      <c r="CVF130" s="19"/>
      <c r="CVG130" s="15"/>
      <c r="CVH130" s="15"/>
      <c r="CVI130" s="15"/>
      <c r="CVJ130" s="15"/>
      <c r="CVK130" s="15"/>
      <c r="CVL130" s="15"/>
      <c r="CVM130" s="19"/>
      <c r="CVN130" s="59"/>
      <c r="CVO130" s="59"/>
      <c r="CVP130" s="52"/>
      <c r="CVQ130" s="52"/>
      <c r="CVR130" s="52"/>
      <c r="CVS130" s="52"/>
      <c r="CVT130" s="52"/>
      <c r="CVU130" s="59"/>
      <c r="CVV130" s="59"/>
      <c r="CVW130" s="59"/>
      <c r="CVX130" s="59"/>
      <c r="CVY130" s="60"/>
      <c r="CVZ130" s="278"/>
      <c r="CWA130" s="243"/>
      <c r="CWB130" s="244"/>
      <c r="CWC130" s="244"/>
      <c r="CWD130" s="244"/>
      <c r="CWE130" s="244"/>
      <c r="CWF130" s="244"/>
      <c r="CWG130" s="201"/>
      <c r="CWH130" s="210"/>
      <c r="CWI130" s="15"/>
      <c r="CWJ130" s="15"/>
      <c r="CWK130" s="15"/>
      <c r="CWL130" s="15"/>
      <c r="CWM130" s="15"/>
      <c r="CWN130" s="15"/>
      <c r="CWO130" s="15"/>
      <c r="CWP130" s="15"/>
      <c r="CWQ130" s="15"/>
      <c r="CWR130" s="15"/>
      <c r="CWS130" s="19"/>
      <c r="CWT130" s="15"/>
      <c r="CWU130" s="15"/>
      <c r="CWV130" s="15"/>
      <c r="CWW130" s="15"/>
      <c r="CWX130" s="15"/>
      <c r="CWY130" s="15"/>
      <c r="CWZ130" s="19"/>
      <c r="CXA130" s="59"/>
      <c r="CXB130" s="59"/>
      <c r="CXC130" s="52"/>
      <c r="CXD130" s="52"/>
      <c r="CXE130" s="52"/>
      <c r="CXF130" s="52"/>
      <c r="CXG130" s="52"/>
      <c r="CXH130" s="59"/>
      <c r="CXI130" s="59"/>
      <c r="CXJ130" s="59"/>
      <c r="CXK130" s="59"/>
      <c r="CXL130" s="60"/>
      <c r="CXM130" s="278"/>
      <c r="CXN130" s="243"/>
      <c r="CXO130" s="244"/>
      <c r="CXP130" s="244"/>
      <c r="CXQ130" s="244"/>
      <c r="CXR130" s="244"/>
      <c r="CXS130" s="244"/>
      <c r="CXT130" s="201"/>
      <c r="CXU130" s="210"/>
      <c r="CXV130" s="15"/>
      <c r="CXW130" s="15"/>
      <c r="CXX130" s="15"/>
      <c r="CXY130" s="15"/>
      <c r="CXZ130" s="15"/>
      <c r="CYA130" s="15"/>
      <c r="CYB130" s="15"/>
      <c r="CYC130" s="15"/>
      <c r="CYD130" s="15"/>
      <c r="CYE130" s="15"/>
      <c r="CYF130" s="19"/>
      <c r="CYG130" s="15"/>
      <c r="CYH130" s="15"/>
      <c r="CYI130" s="15"/>
      <c r="CYJ130" s="15"/>
      <c r="CYK130" s="15"/>
      <c r="CYL130" s="15"/>
      <c r="CYM130" s="19"/>
      <c r="CYN130" s="59"/>
      <c r="CYO130" s="59"/>
      <c r="CYP130" s="52"/>
      <c r="CYQ130" s="52"/>
      <c r="CYR130" s="52"/>
      <c r="CYS130" s="52"/>
      <c r="CYT130" s="52"/>
      <c r="CYU130" s="59"/>
      <c r="CYV130" s="59"/>
      <c r="CYW130" s="59"/>
      <c r="CYX130" s="59"/>
      <c r="CYY130" s="60"/>
      <c r="CYZ130" s="278"/>
      <c r="CZA130" s="243"/>
      <c r="CZB130" s="244"/>
      <c r="CZC130" s="244"/>
      <c r="CZD130" s="244"/>
      <c r="CZE130" s="244"/>
      <c r="CZF130" s="244"/>
      <c r="CZG130" s="201"/>
      <c r="CZH130" s="210"/>
      <c r="CZI130" s="15"/>
      <c r="CZJ130" s="15"/>
      <c r="CZK130" s="15"/>
      <c r="CZL130" s="15"/>
      <c r="CZM130" s="15"/>
      <c r="CZN130" s="15"/>
      <c r="CZO130" s="15"/>
      <c r="CZP130" s="15"/>
      <c r="CZQ130" s="15"/>
      <c r="CZR130" s="15"/>
      <c r="CZS130" s="19"/>
      <c r="CZT130" s="15"/>
      <c r="CZU130" s="15"/>
      <c r="CZV130" s="15"/>
      <c r="CZW130" s="15"/>
      <c r="CZX130" s="15"/>
      <c r="CZY130" s="15"/>
      <c r="CZZ130" s="19"/>
      <c r="DAA130" s="59"/>
      <c r="DAB130" s="59"/>
      <c r="DAC130" s="52"/>
      <c r="DAD130" s="52"/>
      <c r="DAE130" s="52"/>
      <c r="DAF130" s="52"/>
      <c r="DAG130" s="52"/>
      <c r="DAH130" s="59"/>
      <c r="DAI130" s="59"/>
      <c r="DAJ130" s="59"/>
      <c r="DAK130" s="59"/>
      <c r="DAL130" s="60"/>
      <c r="DAM130" s="278"/>
      <c r="DAN130" s="243"/>
      <c r="DAO130" s="244"/>
      <c r="DAP130" s="244"/>
      <c r="DAQ130" s="244"/>
      <c r="DAR130" s="244"/>
      <c r="DAS130" s="244"/>
      <c r="DAT130" s="201"/>
      <c r="DAU130" s="210"/>
      <c r="DAV130" s="15"/>
      <c r="DAW130" s="15"/>
      <c r="DAX130" s="15"/>
      <c r="DAY130" s="15"/>
      <c r="DAZ130" s="15"/>
      <c r="DBA130" s="15"/>
      <c r="DBB130" s="15"/>
      <c r="DBC130" s="15"/>
      <c r="DBD130" s="15"/>
      <c r="DBE130" s="15"/>
      <c r="DBF130" s="19"/>
      <c r="DBG130" s="15"/>
      <c r="DBH130" s="15"/>
      <c r="DBI130" s="15"/>
      <c r="DBJ130" s="15"/>
      <c r="DBK130" s="15"/>
      <c r="DBL130" s="15"/>
      <c r="DBM130" s="19"/>
      <c r="DBN130" s="59"/>
      <c r="DBO130" s="59"/>
      <c r="DBP130" s="52"/>
      <c r="DBQ130" s="52"/>
      <c r="DBR130" s="52"/>
      <c r="DBS130" s="52"/>
      <c r="DBT130" s="52"/>
      <c r="DBU130" s="59"/>
      <c r="DBV130" s="59"/>
      <c r="DBW130" s="59"/>
      <c r="DBX130" s="59"/>
      <c r="DBY130" s="60"/>
      <c r="DBZ130" s="278"/>
      <c r="DCA130" s="243"/>
      <c r="DCB130" s="244"/>
      <c r="DCC130" s="244"/>
      <c r="DCD130" s="244"/>
      <c r="DCE130" s="244"/>
      <c r="DCF130" s="244"/>
      <c r="DCG130" s="201"/>
      <c r="DCH130" s="210"/>
      <c r="DCI130" s="15"/>
      <c r="DCJ130" s="15"/>
      <c r="DCK130" s="15"/>
      <c r="DCL130" s="15"/>
      <c r="DCM130" s="15"/>
      <c r="DCN130" s="15"/>
      <c r="DCO130" s="15"/>
      <c r="DCP130" s="15"/>
      <c r="DCQ130" s="15"/>
      <c r="DCR130" s="15"/>
      <c r="DCS130" s="19"/>
      <c r="DCT130" s="15"/>
      <c r="DCU130" s="15"/>
      <c r="DCV130" s="15"/>
      <c r="DCW130" s="15"/>
      <c r="DCX130" s="15"/>
      <c r="DCY130" s="15"/>
      <c r="DCZ130" s="19"/>
      <c r="DDA130" s="59"/>
      <c r="DDB130" s="59"/>
      <c r="DDC130" s="52"/>
      <c r="DDD130" s="52"/>
      <c r="DDE130" s="52"/>
      <c r="DDF130" s="52"/>
      <c r="DDG130" s="52"/>
      <c r="DDH130" s="59"/>
      <c r="DDI130" s="59"/>
      <c r="DDJ130" s="59"/>
      <c r="DDK130" s="59"/>
      <c r="DDL130" s="60"/>
      <c r="DDM130" s="278"/>
      <c r="DDN130" s="243"/>
      <c r="DDO130" s="244"/>
      <c r="DDP130" s="244"/>
      <c r="DDQ130" s="244"/>
      <c r="DDR130" s="244"/>
      <c r="DDS130" s="244"/>
      <c r="DDT130" s="201"/>
      <c r="DDU130" s="210"/>
      <c r="DDV130" s="15"/>
      <c r="DDW130" s="15"/>
      <c r="DDX130" s="15"/>
      <c r="DDY130" s="15"/>
      <c r="DDZ130" s="15"/>
      <c r="DEA130" s="15"/>
      <c r="DEB130" s="15"/>
      <c r="DEC130" s="15"/>
      <c r="DED130" s="15"/>
      <c r="DEE130" s="15"/>
      <c r="DEF130" s="19"/>
      <c r="DEG130" s="15"/>
      <c r="DEH130" s="15"/>
      <c r="DEI130" s="15"/>
      <c r="DEJ130" s="15"/>
      <c r="DEK130" s="15"/>
      <c r="DEL130" s="15"/>
      <c r="DEM130" s="19"/>
      <c r="DEN130" s="59"/>
      <c r="DEO130" s="59"/>
      <c r="DEP130" s="52"/>
      <c r="DEQ130" s="52"/>
      <c r="DER130" s="52"/>
      <c r="DES130" s="52"/>
      <c r="DET130" s="52"/>
      <c r="DEU130" s="59"/>
      <c r="DEV130" s="59"/>
      <c r="DEW130" s="59"/>
      <c r="DEX130" s="59"/>
      <c r="DEY130" s="60"/>
      <c r="DEZ130" s="278"/>
      <c r="DFA130" s="243"/>
      <c r="DFB130" s="244"/>
      <c r="DFC130" s="244"/>
      <c r="DFD130" s="244"/>
      <c r="DFE130" s="244"/>
      <c r="DFF130" s="244"/>
      <c r="DFG130" s="201"/>
      <c r="DFH130" s="210"/>
      <c r="DFI130" s="15"/>
      <c r="DFJ130" s="15"/>
      <c r="DFK130" s="15"/>
      <c r="DFL130" s="15"/>
      <c r="DFM130" s="15"/>
      <c r="DFN130" s="15"/>
      <c r="DFO130" s="15"/>
      <c r="DFP130" s="15"/>
      <c r="DFQ130" s="15"/>
      <c r="DFR130" s="15"/>
      <c r="DFS130" s="19"/>
      <c r="DFT130" s="15"/>
      <c r="DFU130" s="15"/>
      <c r="DFV130" s="15"/>
      <c r="DFW130" s="15"/>
      <c r="DFX130" s="15"/>
      <c r="DFY130" s="15"/>
      <c r="DFZ130" s="19"/>
      <c r="DGA130" s="59"/>
      <c r="DGB130" s="59"/>
      <c r="DGC130" s="52"/>
      <c r="DGD130" s="52"/>
      <c r="DGE130" s="52"/>
      <c r="DGF130" s="52"/>
      <c r="DGG130" s="52"/>
      <c r="DGH130" s="59"/>
      <c r="DGI130" s="59"/>
      <c r="DGJ130" s="59"/>
      <c r="DGK130" s="59"/>
      <c r="DGL130" s="60"/>
      <c r="DGM130" s="278"/>
      <c r="DGN130" s="243"/>
      <c r="DGO130" s="244"/>
      <c r="DGP130" s="244"/>
      <c r="DGQ130" s="244"/>
      <c r="DGR130" s="244"/>
      <c r="DGS130" s="244"/>
      <c r="DGT130" s="201"/>
      <c r="DGU130" s="210"/>
      <c r="DGV130" s="15"/>
      <c r="DGW130" s="15"/>
      <c r="DGX130" s="15"/>
      <c r="DGY130" s="15"/>
      <c r="DGZ130" s="15"/>
      <c r="DHA130" s="15"/>
      <c r="DHB130" s="15"/>
      <c r="DHC130" s="15"/>
      <c r="DHD130" s="15"/>
      <c r="DHE130" s="15"/>
      <c r="DHF130" s="19"/>
      <c r="DHG130" s="15"/>
      <c r="DHH130" s="15"/>
      <c r="DHI130" s="15"/>
      <c r="DHJ130" s="15"/>
      <c r="DHK130" s="15"/>
      <c r="DHL130" s="15"/>
      <c r="DHM130" s="19"/>
      <c r="DHN130" s="59"/>
      <c r="DHO130" s="59"/>
      <c r="DHP130" s="52"/>
      <c r="DHQ130" s="52"/>
      <c r="DHR130" s="52"/>
      <c r="DHS130" s="52"/>
      <c r="DHT130" s="52"/>
      <c r="DHU130" s="59"/>
      <c r="DHV130" s="59"/>
      <c r="DHW130" s="59"/>
      <c r="DHX130" s="59"/>
      <c r="DHY130" s="60"/>
      <c r="DHZ130" s="278"/>
      <c r="DIA130" s="243"/>
      <c r="DIB130" s="244"/>
      <c r="DIC130" s="244"/>
      <c r="DID130" s="244"/>
      <c r="DIE130" s="244"/>
      <c r="DIF130" s="244"/>
      <c r="DIG130" s="201"/>
      <c r="DIH130" s="210"/>
      <c r="DII130" s="15"/>
      <c r="DIJ130" s="15"/>
      <c r="DIK130" s="15"/>
      <c r="DIL130" s="15"/>
      <c r="DIM130" s="15"/>
      <c r="DIN130" s="15"/>
      <c r="DIO130" s="15"/>
      <c r="DIP130" s="15"/>
      <c r="DIQ130" s="15"/>
      <c r="DIR130" s="15"/>
      <c r="DIS130" s="19"/>
      <c r="DIT130" s="15"/>
      <c r="DIU130" s="15"/>
      <c r="DIV130" s="15"/>
      <c r="DIW130" s="15"/>
      <c r="DIX130" s="15"/>
      <c r="DIY130" s="15"/>
      <c r="DIZ130" s="19"/>
      <c r="DJA130" s="59"/>
      <c r="DJB130" s="59"/>
      <c r="DJC130" s="52"/>
      <c r="DJD130" s="52"/>
      <c r="DJE130" s="52"/>
      <c r="DJF130" s="52"/>
      <c r="DJG130" s="52"/>
      <c r="DJH130" s="59"/>
      <c r="DJI130" s="59"/>
      <c r="DJJ130" s="59"/>
      <c r="DJK130" s="59"/>
      <c r="DJL130" s="60"/>
      <c r="DJM130" s="278"/>
      <c r="DJN130" s="243"/>
      <c r="DJO130" s="244"/>
      <c r="DJP130" s="244"/>
      <c r="DJQ130" s="244"/>
      <c r="DJR130" s="244"/>
      <c r="DJS130" s="244"/>
      <c r="DJT130" s="201"/>
      <c r="DJU130" s="210"/>
      <c r="DJV130" s="15"/>
      <c r="DJW130" s="15"/>
      <c r="DJX130" s="15"/>
      <c r="DJY130" s="15"/>
      <c r="DJZ130" s="15"/>
      <c r="DKA130" s="15"/>
      <c r="DKB130" s="15"/>
      <c r="DKC130" s="15"/>
      <c r="DKD130" s="15"/>
      <c r="DKE130" s="15"/>
      <c r="DKF130" s="19"/>
      <c r="DKG130" s="15"/>
      <c r="DKH130" s="15"/>
      <c r="DKI130" s="15"/>
      <c r="DKJ130" s="15"/>
      <c r="DKK130" s="15"/>
      <c r="DKL130" s="15"/>
      <c r="DKM130" s="19"/>
      <c r="DKN130" s="59"/>
      <c r="DKO130" s="59"/>
      <c r="DKP130" s="52"/>
      <c r="DKQ130" s="52"/>
      <c r="DKR130" s="52"/>
      <c r="DKS130" s="52"/>
      <c r="DKT130" s="52"/>
      <c r="DKU130" s="59"/>
      <c r="DKV130" s="59"/>
      <c r="DKW130" s="59"/>
      <c r="DKX130" s="59"/>
      <c r="DKY130" s="60"/>
      <c r="DKZ130" s="278"/>
      <c r="DLA130" s="243"/>
      <c r="DLB130" s="244"/>
      <c r="DLC130" s="244"/>
      <c r="DLD130" s="244"/>
      <c r="DLE130" s="244"/>
      <c r="DLF130" s="244"/>
      <c r="DLG130" s="201"/>
      <c r="DLH130" s="210"/>
      <c r="DLI130" s="15"/>
      <c r="DLJ130" s="15"/>
      <c r="DLK130" s="15"/>
      <c r="DLL130" s="15"/>
      <c r="DLM130" s="15"/>
      <c r="DLN130" s="15"/>
      <c r="DLO130" s="15"/>
      <c r="DLP130" s="15"/>
      <c r="DLQ130" s="15"/>
      <c r="DLR130" s="15"/>
      <c r="DLS130" s="19"/>
      <c r="DLT130" s="15"/>
      <c r="DLU130" s="15"/>
      <c r="DLV130" s="15"/>
      <c r="DLW130" s="15"/>
      <c r="DLX130" s="15"/>
      <c r="DLY130" s="15"/>
      <c r="DLZ130" s="19"/>
      <c r="DMA130" s="59"/>
      <c r="DMB130" s="59"/>
      <c r="DMC130" s="52"/>
      <c r="DMD130" s="52"/>
      <c r="DME130" s="52"/>
      <c r="DMF130" s="52"/>
      <c r="DMG130" s="52"/>
      <c r="DMH130" s="59"/>
      <c r="DMI130" s="59"/>
      <c r="DMJ130" s="59"/>
      <c r="DMK130" s="59"/>
      <c r="DML130" s="60"/>
      <c r="DMM130" s="278"/>
      <c r="DMN130" s="243"/>
      <c r="DMO130" s="244"/>
      <c r="DMP130" s="244"/>
      <c r="DMQ130" s="244"/>
      <c r="DMR130" s="244"/>
      <c r="DMS130" s="244"/>
      <c r="DMT130" s="201"/>
      <c r="DMU130" s="210"/>
      <c r="DMV130" s="15"/>
      <c r="DMW130" s="15"/>
      <c r="DMX130" s="15"/>
      <c r="DMY130" s="15"/>
      <c r="DMZ130" s="15"/>
      <c r="DNA130" s="15"/>
      <c r="DNB130" s="15"/>
      <c r="DNC130" s="15"/>
      <c r="DND130" s="15"/>
      <c r="DNE130" s="15"/>
      <c r="DNF130" s="19"/>
      <c r="DNG130" s="15"/>
      <c r="DNH130" s="15"/>
      <c r="DNI130" s="15"/>
      <c r="DNJ130" s="15"/>
      <c r="DNK130" s="15"/>
      <c r="DNL130" s="15"/>
      <c r="DNM130" s="19"/>
      <c r="DNN130" s="59"/>
      <c r="DNO130" s="59"/>
      <c r="DNP130" s="52"/>
      <c r="DNQ130" s="52"/>
      <c r="DNR130" s="52"/>
      <c r="DNS130" s="52"/>
      <c r="DNT130" s="52"/>
      <c r="DNU130" s="59"/>
      <c r="DNV130" s="59"/>
      <c r="DNW130" s="59"/>
      <c r="DNX130" s="59"/>
      <c r="DNY130" s="60"/>
      <c r="DNZ130" s="278"/>
      <c r="DOA130" s="243"/>
      <c r="DOB130" s="244"/>
      <c r="DOC130" s="244"/>
      <c r="DOD130" s="244"/>
      <c r="DOE130" s="244"/>
      <c r="DOF130" s="244"/>
      <c r="DOG130" s="201"/>
      <c r="DOH130" s="210"/>
      <c r="DOI130" s="15"/>
      <c r="DOJ130" s="15"/>
      <c r="DOK130" s="15"/>
      <c r="DOL130" s="15"/>
      <c r="DOM130" s="15"/>
      <c r="DON130" s="15"/>
      <c r="DOO130" s="15"/>
      <c r="DOP130" s="15"/>
      <c r="DOQ130" s="15"/>
      <c r="DOR130" s="15"/>
      <c r="DOS130" s="19"/>
      <c r="DOT130" s="15"/>
      <c r="DOU130" s="15"/>
      <c r="DOV130" s="15"/>
      <c r="DOW130" s="15"/>
      <c r="DOX130" s="15"/>
      <c r="DOY130" s="15"/>
      <c r="DOZ130" s="19"/>
      <c r="DPA130" s="59"/>
      <c r="DPB130" s="59"/>
      <c r="DPC130" s="52"/>
      <c r="DPD130" s="52"/>
      <c r="DPE130" s="52"/>
      <c r="DPF130" s="52"/>
      <c r="DPG130" s="52"/>
      <c r="DPH130" s="59"/>
      <c r="DPI130" s="59"/>
      <c r="DPJ130" s="59"/>
      <c r="DPK130" s="59"/>
      <c r="DPL130" s="60"/>
      <c r="DPM130" s="278"/>
      <c r="DPN130" s="243"/>
      <c r="DPO130" s="244"/>
      <c r="DPP130" s="244"/>
      <c r="DPQ130" s="244"/>
      <c r="DPR130" s="244"/>
      <c r="DPS130" s="244"/>
      <c r="DPT130" s="201"/>
      <c r="DPU130" s="210"/>
      <c r="DPV130" s="15"/>
      <c r="DPW130" s="15"/>
      <c r="DPX130" s="15"/>
      <c r="DPY130" s="15"/>
      <c r="DPZ130" s="15"/>
      <c r="DQA130" s="15"/>
      <c r="DQB130" s="15"/>
      <c r="DQC130" s="15"/>
      <c r="DQD130" s="15"/>
      <c r="DQE130" s="15"/>
      <c r="DQF130" s="19"/>
      <c r="DQG130" s="15"/>
      <c r="DQH130" s="15"/>
      <c r="DQI130" s="15"/>
      <c r="DQJ130" s="15"/>
      <c r="DQK130" s="15"/>
      <c r="DQL130" s="15"/>
      <c r="DQM130" s="19"/>
      <c r="DQN130" s="59"/>
      <c r="DQO130" s="59"/>
      <c r="DQP130" s="52"/>
      <c r="DQQ130" s="52"/>
      <c r="DQR130" s="52"/>
      <c r="DQS130" s="52"/>
      <c r="DQT130" s="52"/>
      <c r="DQU130" s="59"/>
      <c r="DQV130" s="59"/>
      <c r="DQW130" s="59"/>
      <c r="DQX130" s="59"/>
      <c r="DQY130" s="60"/>
      <c r="DQZ130" s="278"/>
      <c r="DRA130" s="243"/>
      <c r="DRB130" s="244"/>
      <c r="DRC130" s="244"/>
      <c r="DRD130" s="244"/>
      <c r="DRE130" s="244"/>
      <c r="DRF130" s="244"/>
      <c r="DRG130" s="201"/>
      <c r="DRH130" s="210"/>
      <c r="DRI130" s="15"/>
      <c r="DRJ130" s="15"/>
      <c r="DRK130" s="15"/>
      <c r="DRL130" s="15"/>
      <c r="DRM130" s="15"/>
      <c r="DRN130" s="15"/>
      <c r="DRO130" s="15"/>
      <c r="DRP130" s="15"/>
      <c r="DRQ130" s="15"/>
      <c r="DRR130" s="15"/>
      <c r="DRS130" s="19"/>
      <c r="DRT130" s="15"/>
      <c r="DRU130" s="15"/>
      <c r="DRV130" s="15"/>
      <c r="DRW130" s="15"/>
      <c r="DRX130" s="15"/>
      <c r="DRY130" s="15"/>
      <c r="DRZ130" s="19"/>
      <c r="DSA130" s="59"/>
      <c r="DSB130" s="59"/>
      <c r="DSC130" s="52"/>
      <c r="DSD130" s="52"/>
      <c r="DSE130" s="52"/>
      <c r="DSF130" s="52"/>
      <c r="DSG130" s="52"/>
      <c r="DSH130" s="59"/>
      <c r="DSI130" s="59"/>
      <c r="DSJ130" s="59"/>
      <c r="DSK130" s="59"/>
      <c r="DSL130" s="60"/>
      <c r="DSM130" s="278"/>
      <c r="DSN130" s="243"/>
      <c r="DSO130" s="244"/>
      <c r="DSP130" s="244"/>
      <c r="DSQ130" s="244"/>
      <c r="DSR130" s="244"/>
      <c r="DSS130" s="244"/>
      <c r="DST130" s="201"/>
      <c r="DSU130" s="210"/>
      <c r="DSV130" s="15"/>
      <c r="DSW130" s="15"/>
      <c r="DSX130" s="15"/>
      <c r="DSY130" s="15"/>
      <c r="DSZ130" s="15"/>
      <c r="DTA130" s="15"/>
      <c r="DTB130" s="15"/>
      <c r="DTC130" s="15"/>
      <c r="DTD130" s="15"/>
      <c r="DTE130" s="15"/>
      <c r="DTF130" s="19"/>
      <c r="DTG130" s="15"/>
      <c r="DTH130" s="15"/>
      <c r="DTI130" s="15"/>
      <c r="DTJ130" s="15"/>
      <c r="DTK130" s="15"/>
      <c r="DTL130" s="15"/>
      <c r="DTM130" s="19"/>
      <c r="DTN130" s="59"/>
      <c r="DTO130" s="59"/>
      <c r="DTP130" s="52"/>
      <c r="DTQ130" s="52"/>
      <c r="DTR130" s="52"/>
      <c r="DTS130" s="52"/>
      <c r="DTT130" s="52"/>
      <c r="DTU130" s="59"/>
      <c r="DTV130" s="59"/>
      <c r="DTW130" s="59"/>
      <c r="DTX130" s="59"/>
      <c r="DTY130" s="60"/>
      <c r="DTZ130" s="278"/>
      <c r="DUA130" s="243"/>
      <c r="DUB130" s="244"/>
      <c r="DUC130" s="244"/>
      <c r="DUD130" s="244"/>
      <c r="DUE130" s="244"/>
      <c r="DUF130" s="244"/>
      <c r="DUG130" s="201"/>
      <c r="DUH130" s="210"/>
      <c r="DUI130" s="15"/>
      <c r="DUJ130" s="15"/>
      <c r="DUK130" s="15"/>
      <c r="DUL130" s="15"/>
      <c r="DUM130" s="15"/>
      <c r="DUN130" s="15"/>
      <c r="DUO130" s="15"/>
      <c r="DUP130" s="15"/>
      <c r="DUQ130" s="15"/>
      <c r="DUR130" s="15"/>
      <c r="DUS130" s="19"/>
      <c r="DUT130" s="15"/>
      <c r="DUU130" s="15"/>
      <c r="DUV130" s="15"/>
      <c r="DUW130" s="15"/>
      <c r="DUX130" s="15"/>
      <c r="DUY130" s="15"/>
      <c r="DUZ130" s="19"/>
      <c r="DVA130" s="59"/>
      <c r="DVB130" s="59"/>
      <c r="DVC130" s="52"/>
      <c r="DVD130" s="52"/>
      <c r="DVE130" s="52"/>
      <c r="DVF130" s="52"/>
      <c r="DVG130" s="52"/>
      <c r="DVH130" s="59"/>
      <c r="DVI130" s="59"/>
      <c r="DVJ130" s="59"/>
      <c r="DVK130" s="59"/>
      <c r="DVL130" s="60"/>
      <c r="DVM130" s="278"/>
      <c r="DVN130" s="243"/>
      <c r="DVO130" s="244"/>
      <c r="DVP130" s="244"/>
      <c r="DVQ130" s="244"/>
      <c r="DVR130" s="244"/>
      <c r="DVS130" s="244"/>
      <c r="DVT130" s="201"/>
      <c r="DVU130" s="210"/>
      <c r="DVV130" s="15"/>
      <c r="DVW130" s="15"/>
      <c r="DVX130" s="15"/>
      <c r="DVY130" s="15"/>
      <c r="DVZ130" s="15"/>
      <c r="DWA130" s="15"/>
      <c r="DWB130" s="15"/>
      <c r="DWC130" s="15"/>
      <c r="DWD130" s="15"/>
      <c r="DWE130" s="15"/>
      <c r="DWF130" s="19"/>
      <c r="DWG130" s="15"/>
      <c r="DWH130" s="15"/>
      <c r="DWI130" s="15"/>
      <c r="DWJ130" s="15"/>
      <c r="DWK130" s="15"/>
      <c r="DWL130" s="15"/>
      <c r="DWM130" s="19"/>
      <c r="DWN130" s="59"/>
      <c r="DWO130" s="59"/>
      <c r="DWP130" s="52"/>
      <c r="DWQ130" s="52"/>
      <c r="DWR130" s="52"/>
      <c r="DWS130" s="52"/>
      <c r="DWT130" s="52"/>
      <c r="DWU130" s="59"/>
      <c r="DWV130" s="59"/>
      <c r="DWW130" s="59"/>
      <c r="DWX130" s="59"/>
      <c r="DWY130" s="60"/>
      <c r="DWZ130" s="278"/>
      <c r="DXA130" s="243"/>
      <c r="DXB130" s="244"/>
      <c r="DXC130" s="244"/>
      <c r="DXD130" s="244"/>
      <c r="DXE130" s="244"/>
      <c r="DXF130" s="244"/>
      <c r="DXG130" s="201"/>
      <c r="DXH130" s="210"/>
      <c r="DXI130" s="15"/>
      <c r="DXJ130" s="15"/>
      <c r="DXK130" s="15"/>
      <c r="DXL130" s="15"/>
      <c r="DXM130" s="15"/>
      <c r="DXN130" s="15"/>
      <c r="DXO130" s="15"/>
      <c r="DXP130" s="15"/>
      <c r="DXQ130" s="15"/>
      <c r="DXR130" s="15"/>
      <c r="DXS130" s="19"/>
      <c r="DXT130" s="15"/>
      <c r="DXU130" s="15"/>
      <c r="DXV130" s="15"/>
      <c r="DXW130" s="15"/>
      <c r="DXX130" s="15"/>
      <c r="DXY130" s="15"/>
      <c r="DXZ130" s="19"/>
      <c r="DYA130" s="59"/>
      <c r="DYB130" s="59"/>
      <c r="DYC130" s="52"/>
      <c r="DYD130" s="52"/>
      <c r="DYE130" s="52"/>
      <c r="DYF130" s="52"/>
      <c r="DYG130" s="52"/>
      <c r="DYH130" s="59"/>
      <c r="DYI130" s="59"/>
      <c r="DYJ130" s="59"/>
      <c r="DYK130" s="59"/>
      <c r="DYL130" s="60"/>
      <c r="DYM130" s="278"/>
      <c r="DYN130" s="243"/>
      <c r="DYO130" s="244"/>
      <c r="DYP130" s="244"/>
      <c r="DYQ130" s="244"/>
      <c r="DYR130" s="244"/>
      <c r="DYS130" s="244"/>
      <c r="DYT130" s="201"/>
      <c r="DYU130" s="210"/>
      <c r="DYV130" s="15"/>
      <c r="DYW130" s="15"/>
      <c r="DYX130" s="15"/>
      <c r="DYY130" s="15"/>
      <c r="DYZ130" s="15"/>
      <c r="DZA130" s="15"/>
      <c r="DZB130" s="15"/>
      <c r="DZC130" s="15"/>
      <c r="DZD130" s="15"/>
      <c r="DZE130" s="15"/>
      <c r="DZF130" s="19"/>
      <c r="DZG130" s="15"/>
      <c r="DZH130" s="15"/>
      <c r="DZI130" s="15"/>
      <c r="DZJ130" s="15"/>
      <c r="DZK130" s="15"/>
      <c r="DZL130" s="15"/>
      <c r="DZM130" s="19"/>
      <c r="DZN130" s="59"/>
      <c r="DZO130" s="59"/>
      <c r="DZP130" s="52"/>
      <c r="DZQ130" s="52"/>
      <c r="DZR130" s="52"/>
      <c r="DZS130" s="52"/>
      <c r="DZT130" s="52"/>
      <c r="DZU130" s="59"/>
      <c r="DZV130" s="59"/>
      <c r="DZW130" s="59"/>
      <c r="DZX130" s="59"/>
      <c r="DZY130" s="60"/>
      <c r="DZZ130" s="278"/>
      <c r="EAA130" s="243"/>
      <c r="EAB130" s="244"/>
      <c r="EAC130" s="244"/>
      <c r="EAD130" s="244"/>
      <c r="EAE130" s="244"/>
      <c r="EAF130" s="244"/>
      <c r="EAG130" s="201"/>
      <c r="EAH130" s="210"/>
      <c r="EAI130" s="15"/>
      <c r="EAJ130" s="15"/>
      <c r="EAK130" s="15"/>
      <c r="EAL130" s="15"/>
      <c r="EAM130" s="15"/>
      <c r="EAN130" s="15"/>
      <c r="EAO130" s="15"/>
      <c r="EAP130" s="15"/>
      <c r="EAQ130" s="15"/>
      <c r="EAR130" s="15"/>
      <c r="EAS130" s="19"/>
      <c r="EAT130" s="15"/>
      <c r="EAU130" s="15"/>
      <c r="EAV130" s="15"/>
      <c r="EAW130" s="15"/>
      <c r="EAX130" s="15"/>
      <c r="EAY130" s="15"/>
      <c r="EAZ130" s="19"/>
      <c r="EBA130" s="59"/>
      <c r="EBB130" s="59"/>
      <c r="EBC130" s="52"/>
      <c r="EBD130" s="52"/>
      <c r="EBE130" s="52"/>
      <c r="EBF130" s="52"/>
      <c r="EBG130" s="52"/>
      <c r="EBH130" s="59"/>
      <c r="EBI130" s="59"/>
      <c r="EBJ130" s="59"/>
      <c r="EBK130" s="59"/>
      <c r="EBL130" s="60"/>
      <c r="EBM130" s="278"/>
      <c r="EBN130" s="243"/>
      <c r="EBO130" s="244"/>
      <c r="EBP130" s="244"/>
      <c r="EBQ130" s="244"/>
      <c r="EBR130" s="244"/>
      <c r="EBS130" s="244"/>
      <c r="EBT130" s="201"/>
      <c r="EBU130" s="210"/>
      <c r="EBV130" s="15"/>
      <c r="EBW130" s="15"/>
      <c r="EBX130" s="15"/>
      <c r="EBY130" s="15"/>
      <c r="EBZ130" s="15"/>
      <c r="ECA130" s="15"/>
      <c r="ECB130" s="15"/>
      <c r="ECC130" s="15"/>
      <c r="ECD130" s="15"/>
      <c r="ECE130" s="15"/>
      <c r="ECF130" s="19"/>
      <c r="ECG130" s="15"/>
      <c r="ECH130" s="15"/>
      <c r="ECI130" s="15"/>
      <c r="ECJ130" s="15"/>
      <c r="ECK130" s="15"/>
      <c r="ECL130" s="15"/>
      <c r="ECM130" s="19"/>
      <c r="ECN130" s="59"/>
      <c r="ECO130" s="59"/>
      <c r="ECP130" s="52"/>
      <c r="ECQ130" s="52"/>
      <c r="ECR130" s="52"/>
      <c r="ECS130" s="52"/>
      <c r="ECT130" s="52"/>
      <c r="ECU130" s="59"/>
      <c r="ECV130" s="59"/>
      <c r="ECW130" s="59"/>
      <c r="ECX130" s="59"/>
      <c r="ECY130" s="60"/>
      <c r="ECZ130" s="278"/>
      <c r="EDA130" s="243"/>
      <c r="EDB130" s="244"/>
      <c r="EDC130" s="244"/>
      <c r="EDD130" s="244"/>
      <c r="EDE130" s="244"/>
      <c r="EDF130" s="244"/>
      <c r="EDG130" s="201"/>
      <c r="EDH130" s="210"/>
      <c r="EDI130" s="15"/>
      <c r="EDJ130" s="15"/>
      <c r="EDK130" s="15"/>
      <c r="EDL130" s="15"/>
      <c r="EDM130" s="15"/>
      <c r="EDN130" s="15"/>
      <c r="EDO130" s="15"/>
      <c r="EDP130" s="15"/>
      <c r="EDQ130" s="15"/>
      <c r="EDR130" s="15"/>
      <c r="EDS130" s="19"/>
      <c r="EDT130" s="15"/>
      <c r="EDU130" s="15"/>
      <c r="EDV130" s="15"/>
      <c r="EDW130" s="15"/>
      <c r="EDX130" s="15"/>
      <c r="EDY130" s="15"/>
      <c r="EDZ130" s="19"/>
      <c r="EEA130" s="59"/>
      <c r="EEB130" s="59"/>
      <c r="EEC130" s="52"/>
      <c r="EED130" s="52"/>
      <c r="EEE130" s="52"/>
      <c r="EEF130" s="52"/>
      <c r="EEG130" s="52"/>
      <c r="EEH130" s="59"/>
      <c r="EEI130" s="59"/>
      <c r="EEJ130" s="59"/>
      <c r="EEK130" s="59"/>
      <c r="EEL130" s="60"/>
      <c r="EEM130" s="278"/>
      <c r="EEN130" s="243"/>
      <c r="EEO130" s="244"/>
      <c r="EEP130" s="244"/>
      <c r="EEQ130" s="244"/>
      <c r="EER130" s="244"/>
      <c r="EES130" s="244"/>
      <c r="EET130" s="201"/>
      <c r="EEU130" s="210"/>
      <c r="EEV130" s="15"/>
      <c r="EEW130" s="15"/>
      <c r="EEX130" s="15"/>
      <c r="EEY130" s="15"/>
      <c r="EEZ130" s="15"/>
      <c r="EFA130" s="15"/>
      <c r="EFB130" s="15"/>
      <c r="EFC130" s="15"/>
      <c r="EFD130" s="15"/>
      <c r="EFE130" s="15"/>
      <c r="EFF130" s="19"/>
      <c r="EFG130" s="15"/>
      <c r="EFH130" s="15"/>
      <c r="EFI130" s="15"/>
      <c r="EFJ130" s="15"/>
      <c r="EFK130" s="15"/>
      <c r="EFL130" s="15"/>
      <c r="EFM130" s="19"/>
      <c r="EFN130" s="59"/>
      <c r="EFO130" s="59"/>
      <c r="EFP130" s="52"/>
      <c r="EFQ130" s="52"/>
      <c r="EFR130" s="52"/>
      <c r="EFS130" s="52"/>
      <c r="EFT130" s="52"/>
      <c r="EFU130" s="59"/>
      <c r="EFV130" s="59"/>
      <c r="EFW130" s="59"/>
      <c r="EFX130" s="59"/>
      <c r="EFY130" s="60"/>
      <c r="EFZ130" s="278"/>
      <c r="EGA130" s="243"/>
      <c r="EGB130" s="244"/>
      <c r="EGC130" s="244"/>
      <c r="EGD130" s="244"/>
      <c r="EGE130" s="244"/>
      <c r="EGF130" s="244"/>
      <c r="EGG130" s="201"/>
      <c r="EGH130" s="210"/>
      <c r="EGI130" s="15"/>
      <c r="EGJ130" s="15"/>
      <c r="EGK130" s="15"/>
      <c r="EGL130" s="15"/>
      <c r="EGM130" s="15"/>
      <c r="EGN130" s="15"/>
      <c r="EGO130" s="15"/>
      <c r="EGP130" s="15"/>
      <c r="EGQ130" s="15"/>
      <c r="EGR130" s="15"/>
      <c r="EGS130" s="19"/>
      <c r="EGT130" s="15"/>
      <c r="EGU130" s="15"/>
      <c r="EGV130" s="15"/>
      <c r="EGW130" s="15"/>
      <c r="EGX130" s="15"/>
      <c r="EGY130" s="15"/>
      <c r="EGZ130" s="19"/>
      <c r="EHA130" s="59"/>
      <c r="EHB130" s="59"/>
      <c r="EHC130" s="52"/>
      <c r="EHD130" s="52"/>
      <c r="EHE130" s="52"/>
      <c r="EHF130" s="52"/>
      <c r="EHG130" s="52"/>
      <c r="EHH130" s="59"/>
      <c r="EHI130" s="59"/>
      <c r="EHJ130" s="59"/>
      <c r="EHK130" s="59"/>
      <c r="EHL130" s="60"/>
      <c r="EHM130" s="278"/>
      <c r="EHN130" s="243"/>
      <c r="EHO130" s="244"/>
      <c r="EHP130" s="244"/>
      <c r="EHQ130" s="244"/>
      <c r="EHR130" s="244"/>
      <c r="EHS130" s="244"/>
      <c r="EHT130" s="201"/>
      <c r="EHU130" s="210"/>
      <c r="EHV130" s="15"/>
      <c r="EHW130" s="15"/>
      <c r="EHX130" s="15"/>
      <c r="EHY130" s="15"/>
      <c r="EHZ130" s="15"/>
      <c r="EIA130" s="15"/>
      <c r="EIB130" s="15"/>
      <c r="EIC130" s="15"/>
      <c r="EID130" s="15"/>
      <c r="EIE130" s="15"/>
      <c r="EIF130" s="19"/>
      <c r="EIG130" s="15"/>
      <c r="EIH130" s="15"/>
      <c r="EII130" s="15"/>
      <c r="EIJ130" s="15"/>
      <c r="EIK130" s="15"/>
      <c r="EIL130" s="15"/>
      <c r="EIM130" s="19"/>
      <c r="EIN130" s="59"/>
      <c r="EIO130" s="59"/>
      <c r="EIP130" s="52"/>
      <c r="EIQ130" s="52"/>
      <c r="EIR130" s="52"/>
      <c r="EIS130" s="52"/>
      <c r="EIT130" s="52"/>
      <c r="EIU130" s="59"/>
      <c r="EIV130" s="59"/>
      <c r="EIW130" s="59"/>
      <c r="EIX130" s="59"/>
      <c r="EIY130" s="60"/>
      <c r="EIZ130" s="278"/>
      <c r="EJA130" s="243"/>
      <c r="EJB130" s="244"/>
      <c r="EJC130" s="244"/>
      <c r="EJD130" s="244"/>
      <c r="EJE130" s="244"/>
      <c r="EJF130" s="244"/>
      <c r="EJG130" s="201"/>
      <c r="EJH130" s="210"/>
      <c r="EJI130" s="15"/>
      <c r="EJJ130" s="15"/>
      <c r="EJK130" s="15"/>
      <c r="EJL130" s="15"/>
      <c r="EJM130" s="15"/>
      <c r="EJN130" s="15"/>
      <c r="EJO130" s="15"/>
      <c r="EJP130" s="15"/>
      <c r="EJQ130" s="15"/>
      <c r="EJR130" s="15"/>
      <c r="EJS130" s="19"/>
      <c r="EJT130" s="15"/>
      <c r="EJU130" s="15"/>
      <c r="EJV130" s="15"/>
      <c r="EJW130" s="15"/>
      <c r="EJX130" s="15"/>
      <c r="EJY130" s="15"/>
      <c r="EJZ130" s="19"/>
      <c r="EKA130" s="59"/>
      <c r="EKB130" s="59"/>
      <c r="EKC130" s="52"/>
      <c r="EKD130" s="52"/>
      <c r="EKE130" s="52"/>
      <c r="EKF130" s="52"/>
      <c r="EKG130" s="52"/>
      <c r="EKH130" s="59"/>
      <c r="EKI130" s="59"/>
      <c r="EKJ130" s="59"/>
      <c r="EKK130" s="59"/>
      <c r="EKL130" s="60"/>
      <c r="EKM130" s="278"/>
      <c r="EKN130" s="243"/>
      <c r="EKO130" s="244"/>
      <c r="EKP130" s="244"/>
      <c r="EKQ130" s="244"/>
      <c r="EKR130" s="244"/>
      <c r="EKS130" s="244"/>
      <c r="EKT130" s="201"/>
      <c r="EKU130" s="210"/>
      <c r="EKV130" s="15"/>
      <c r="EKW130" s="15"/>
      <c r="EKX130" s="15"/>
      <c r="EKY130" s="15"/>
      <c r="EKZ130" s="15"/>
      <c r="ELA130" s="15"/>
      <c r="ELB130" s="15"/>
      <c r="ELC130" s="15"/>
      <c r="ELD130" s="15"/>
      <c r="ELE130" s="15"/>
      <c r="ELF130" s="19"/>
      <c r="ELG130" s="15"/>
      <c r="ELH130" s="15"/>
      <c r="ELI130" s="15"/>
      <c r="ELJ130" s="15"/>
      <c r="ELK130" s="15"/>
      <c r="ELL130" s="15"/>
      <c r="ELM130" s="19"/>
      <c r="ELN130" s="59"/>
      <c r="ELO130" s="59"/>
      <c r="ELP130" s="52"/>
      <c r="ELQ130" s="52"/>
      <c r="ELR130" s="52"/>
      <c r="ELS130" s="52"/>
      <c r="ELT130" s="52"/>
      <c r="ELU130" s="59"/>
      <c r="ELV130" s="59"/>
      <c r="ELW130" s="59"/>
      <c r="ELX130" s="59"/>
      <c r="ELY130" s="60"/>
      <c r="ELZ130" s="278"/>
      <c r="EMA130" s="243"/>
      <c r="EMB130" s="244"/>
      <c r="EMC130" s="244"/>
      <c r="EMD130" s="244"/>
      <c r="EME130" s="244"/>
      <c r="EMF130" s="244"/>
      <c r="EMG130" s="201"/>
      <c r="EMH130" s="210"/>
      <c r="EMI130" s="15"/>
      <c r="EMJ130" s="15"/>
      <c r="EMK130" s="15"/>
      <c r="EML130" s="15"/>
      <c r="EMM130" s="15"/>
      <c r="EMN130" s="15"/>
      <c r="EMO130" s="15"/>
      <c r="EMP130" s="15"/>
      <c r="EMQ130" s="15"/>
      <c r="EMR130" s="15"/>
      <c r="EMS130" s="19"/>
      <c r="EMT130" s="15"/>
      <c r="EMU130" s="15"/>
      <c r="EMV130" s="15"/>
      <c r="EMW130" s="15"/>
      <c r="EMX130" s="15"/>
      <c r="EMY130" s="15"/>
      <c r="EMZ130" s="19"/>
      <c r="ENA130" s="59"/>
      <c r="ENB130" s="59"/>
      <c r="ENC130" s="52"/>
      <c r="END130" s="52"/>
      <c r="ENE130" s="52"/>
      <c r="ENF130" s="52"/>
      <c r="ENG130" s="52"/>
      <c r="ENH130" s="59"/>
      <c r="ENI130" s="59"/>
      <c r="ENJ130" s="59"/>
      <c r="ENK130" s="59"/>
      <c r="ENL130" s="60"/>
      <c r="ENM130" s="278"/>
      <c r="ENN130" s="243"/>
      <c r="ENO130" s="244"/>
      <c r="ENP130" s="244"/>
      <c r="ENQ130" s="244"/>
      <c r="ENR130" s="244"/>
      <c r="ENS130" s="244"/>
      <c r="ENT130" s="201"/>
      <c r="ENU130" s="210"/>
      <c r="ENV130" s="15"/>
      <c r="ENW130" s="15"/>
      <c r="ENX130" s="15"/>
      <c r="ENY130" s="15"/>
      <c r="ENZ130" s="15"/>
      <c r="EOA130" s="15"/>
      <c r="EOB130" s="15"/>
      <c r="EOC130" s="15"/>
      <c r="EOD130" s="15"/>
      <c r="EOE130" s="15"/>
      <c r="EOF130" s="19"/>
      <c r="EOG130" s="15"/>
      <c r="EOH130" s="15"/>
      <c r="EOI130" s="15"/>
      <c r="EOJ130" s="15"/>
      <c r="EOK130" s="15"/>
      <c r="EOL130" s="15"/>
      <c r="EOM130" s="19"/>
      <c r="EON130" s="59"/>
      <c r="EOO130" s="59"/>
      <c r="EOP130" s="52"/>
      <c r="EOQ130" s="52"/>
      <c r="EOR130" s="52"/>
      <c r="EOS130" s="52"/>
      <c r="EOT130" s="52"/>
      <c r="EOU130" s="59"/>
      <c r="EOV130" s="59"/>
      <c r="EOW130" s="59"/>
      <c r="EOX130" s="59"/>
      <c r="EOY130" s="60"/>
      <c r="EOZ130" s="278"/>
      <c r="EPA130" s="243"/>
      <c r="EPB130" s="244"/>
      <c r="EPC130" s="244"/>
      <c r="EPD130" s="244"/>
      <c r="EPE130" s="244"/>
      <c r="EPF130" s="244"/>
      <c r="EPG130" s="201"/>
      <c r="EPH130" s="210"/>
      <c r="EPI130" s="15"/>
      <c r="EPJ130" s="15"/>
      <c r="EPK130" s="15"/>
      <c r="EPL130" s="15"/>
      <c r="EPM130" s="15"/>
      <c r="EPN130" s="15"/>
      <c r="EPO130" s="15"/>
      <c r="EPP130" s="15"/>
      <c r="EPQ130" s="15"/>
      <c r="EPR130" s="15"/>
      <c r="EPS130" s="19"/>
      <c r="EPT130" s="15"/>
      <c r="EPU130" s="15"/>
      <c r="EPV130" s="15"/>
      <c r="EPW130" s="15"/>
      <c r="EPX130" s="15"/>
      <c r="EPY130" s="15"/>
      <c r="EPZ130" s="19"/>
      <c r="EQA130" s="59"/>
      <c r="EQB130" s="59"/>
      <c r="EQC130" s="52"/>
      <c r="EQD130" s="52"/>
      <c r="EQE130" s="52"/>
      <c r="EQF130" s="52"/>
      <c r="EQG130" s="52"/>
      <c r="EQH130" s="59"/>
      <c r="EQI130" s="59"/>
      <c r="EQJ130" s="59"/>
      <c r="EQK130" s="59"/>
      <c r="EQL130" s="60"/>
      <c r="EQM130" s="278"/>
      <c r="EQN130" s="243"/>
      <c r="EQO130" s="244"/>
      <c r="EQP130" s="244"/>
      <c r="EQQ130" s="244"/>
      <c r="EQR130" s="244"/>
      <c r="EQS130" s="244"/>
      <c r="EQT130" s="201"/>
      <c r="EQU130" s="210"/>
      <c r="EQV130" s="15"/>
      <c r="EQW130" s="15"/>
      <c r="EQX130" s="15"/>
      <c r="EQY130" s="15"/>
      <c r="EQZ130" s="15"/>
      <c r="ERA130" s="15"/>
      <c r="ERB130" s="15"/>
      <c r="ERC130" s="15"/>
      <c r="ERD130" s="15"/>
      <c r="ERE130" s="15"/>
      <c r="ERF130" s="19"/>
      <c r="ERG130" s="15"/>
      <c r="ERH130" s="15"/>
      <c r="ERI130" s="15"/>
      <c r="ERJ130" s="15"/>
      <c r="ERK130" s="15"/>
      <c r="ERL130" s="15"/>
      <c r="ERM130" s="19"/>
      <c r="ERN130" s="59"/>
      <c r="ERO130" s="59"/>
      <c r="ERP130" s="52"/>
      <c r="ERQ130" s="52"/>
      <c r="ERR130" s="52"/>
      <c r="ERS130" s="52"/>
      <c r="ERT130" s="52"/>
      <c r="ERU130" s="59"/>
      <c r="ERV130" s="59"/>
      <c r="ERW130" s="59"/>
      <c r="ERX130" s="59"/>
      <c r="ERY130" s="60"/>
      <c r="ERZ130" s="278"/>
      <c r="ESA130" s="243"/>
      <c r="ESB130" s="244"/>
      <c r="ESC130" s="244"/>
      <c r="ESD130" s="244"/>
      <c r="ESE130" s="244"/>
      <c r="ESF130" s="244"/>
      <c r="ESG130" s="201"/>
      <c r="ESH130" s="210"/>
      <c r="ESI130" s="15"/>
      <c r="ESJ130" s="15"/>
      <c r="ESK130" s="15"/>
      <c r="ESL130" s="15"/>
      <c r="ESM130" s="15"/>
      <c r="ESN130" s="15"/>
      <c r="ESO130" s="15"/>
      <c r="ESP130" s="15"/>
      <c r="ESQ130" s="15"/>
      <c r="ESR130" s="15"/>
      <c r="ESS130" s="19"/>
      <c r="EST130" s="15"/>
      <c r="ESU130" s="15"/>
      <c r="ESV130" s="15"/>
      <c r="ESW130" s="15"/>
      <c r="ESX130" s="15"/>
      <c r="ESY130" s="15"/>
      <c r="ESZ130" s="19"/>
      <c r="ETA130" s="59"/>
      <c r="ETB130" s="59"/>
      <c r="ETC130" s="52"/>
      <c r="ETD130" s="52"/>
      <c r="ETE130" s="52"/>
      <c r="ETF130" s="52"/>
      <c r="ETG130" s="52"/>
      <c r="ETH130" s="59"/>
      <c r="ETI130" s="59"/>
      <c r="ETJ130" s="59"/>
      <c r="ETK130" s="59"/>
      <c r="ETL130" s="60"/>
      <c r="ETM130" s="278"/>
      <c r="ETN130" s="243"/>
      <c r="ETO130" s="244"/>
      <c r="ETP130" s="244"/>
      <c r="ETQ130" s="244"/>
      <c r="ETR130" s="244"/>
      <c r="ETS130" s="244"/>
      <c r="ETT130" s="201"/>
      <c r="ETU130" s="210"/>
      <c r="ETV130" s="15"/>
      <c r="ETW130" s="15"/>
      <c r="ETX130" s="15"/>
      <c r="ETY130" s="15"/>
      <c r="ETZ130" s="15"/>
      <c r="EUA130" s="15"/>
      <c r="EUB130" s="15"/>
      <c r="EUC130" s="15"/>
      <c r="EUD130" s="15"/>
      <c r="EUE130" s="15"/>
      <c r="EUF130" s="19"/>
      <c r="EUG130" s="15"/>
      <c r="EUH130" s="15"/>
      <c r="EUI130" s="15"/>
      <c r="EUJ130" s="15"/>
      <c r="EUK130" s="15"/>
      <c r="EUL130" s="15"/>
      <c r="EUM130" s="19"/>
      <c r="EUN130" s="59"/>
      <c r="EUO130" s="59"/>
      <c r="EUP130" s="52"/>
      <c r="EUQ130" s="52"/>
      <c r="EUR130" s="52"/>
      <c r="EUS130" s="52"/>
      <c r="EUT130" s="52"/>
      <c r="EUU130" s="59"/>
      <c r="EUV130" s="59"/>
      <c r="EUW130" s="59"/>
      <c r="EUX130" s="59"/>
      <c r="EUY130" s="60"/>
      <c r="EUZ130" s="278"/>
      <c r="EVA130" s="243"/>
      <c r="EVB130" s="244"/>
      <c r="EVC130" s="244"/>
      <c r="EVD130" s="244"/>
      <c r="EVE130" s="244"/>
      <c r="EVF130" s="244"/>
      <c r="EVG130" s="201"/>
      <c r="EVH130" s="210"/>
      <c r="EVI130" s="15"/>
      <c r="EVJ130" s="15"/>
      <c r="EVK130" s="15"/>
      <c r="EVL130" s="15"/>
      <c r="EVM130" s="15"/>
      <c r="EVN130" s="15"/>
      <c r="EVO130" s="15"/>
      <c r="EVP130" s="15"/>
      <c r="EVQ130" s="15"/>
      <c r="EVR130" s="15"/>
      <c r="EVS130" s="19"/>
      <c r="EVT130" s="15"/>
      <c r="EVU130" s="15"/>
      <c r="EVV130" s="15"/>
      <c r="EVW130" s="15"/>
      <c r="EVX130" s="15"/>
      <c r="EVY130" s="15"/>
      <c r="EVZ130" s="19"/>
      <c r="EWA130" s="59"/>
      <c r="EWB130" s="59"/>
      <c r="EWC130" s="52"/>
      <c r="EWD130" s="52"/>
      <c r="EWE130" s="52"/>
      <c r="EWF130" s="52"/>
      <c r="EWG130" s="52"/>
      <c r="EWH130" s="59"/>
      <c r="EWI130" s="59"/>
      <c r="EWJ130" s="59"/>
      <c r="EWK130" s="59"/>
      <c r="EWL130" s="60"/>
      <c r="EWM130" s="278"/>
      <c r="EWN130" s="243"/>
      <c r="EWO130" s="244"/>
      <c r="EWP130" s="244"/>
      <c r="EWQ130" s="244"/>
      <c r="EWR130" s="244"/>
      <c r="EWS130" s="244"/>
      <c r="EWT130" s="201"/>
      <c r="EWU130" s="210"/>
      <c r="EWV130" s="15"/>
      <c r="EWW130" s="15"/>
      <c r="EWX130" s="15"/>
      <c r="EWY130" s="15"/>
      <c r="EWZ130" s="15"/>
      <c r="EXA130" s="15"/>
      <c r="EXB130" s="15"/>
      <c r="EXC130" s="15"/>
      <c r="EXD130" s="15"/>
      <c r="EXE130" s="15"/>
      <c r="EXF130" s="19"/>
      <c r="EXG130" s="15"/>
      <c r="EXH130" s="15"/>
      <c r="EXI130" s="15"/>
      <c r="EXJ130" s="15"/>
      <c r="EXK130" s="15"/>
      <c r="EXL130" s="15"/>
      <c r="EXM130" s="19"/>
      <c r="EXN130" s="59"/>
      <c r="EXO130" s="59"/>
      <c r="EXP130" s="52"/>
      <c r="EXQ130" s="52"/>
      <c r="EXR130" s="52"/>
      <c r="EXS130" s="52"/>
      <c r="EXT130" s="52"/>
      <c r="EXU130" s="59"/>
      <c r="EXV130" s="59"/>
      <c r="EXW130" s="59"/>
      <c r="EXX130" s="59"/>
      <c r="EXY130" s="60"/>
      <c r="EXZ130" s="278"/>
      <c r="EYA130" s="243"/>
      <c r="EYB130" s="244"/>
      <c r="EYC130" s="244"/>
      <c r="EYD130" s="244"/>
      <c r="EYE130" s="244"/>
      <c r="EYF130" s="244"/>
      <c r="EYG130" s="201"/>
      <c r="EYH130" s="210"/>
      <c r="EYI130" s="15"/>
      <c r="EYJ130" s="15"/>
      <c r="EYK130" s="15"/>
      <c r="EYL130" s="15"/>
      <c r="EYM130" s="15"/>
      <c r="EYN130" s="15"/>
      <c r="EYO130" s="15"/>
      <c r="EYP130" s="15"/>
      <c r="EYQ130" s="15"/>
      <c r="EYR130" s="15"/>
      <c r="EYS130" s="19"/>
      <c r="EYT130" s="15"/>
      <c r="EYU130" s="15"/>
      <c r="EYV130" s="15"/>
      <c r="EYW130" s="15"/>
      <c r="EYX130" s="15"/>
      <c r="EYY130" s="15"/>
      <c r="EYZ130" s="19"/>
      <c r="EZA130" s="59"/>
      <c r="EZB130" s="59"/>
      <c r="EZC130" s="52"/>
      <c r="EZD130" s="52"/>
      <c r="EZE130" s="52"/>
      <c r="EZF130" s="52"/>
      <c r="EZG130" s="52"/>
      <c r="EZH130" s="59"/>
      <c r="EZI130" s="59"/>
      <c r="EZJ130" s="59"/>
      <c r="EZK130" s="59"/>
      <c r="EZL130" s="60"/>
      <c r="EZM130" s="278"/>
      <c r="EZN130" s="243"/>
      <c r="EZO130" s="244"/>
      <c r="EZP130" s="244"/>
      <c r="EZQ130" s="244"/>
      <c r="EZR130" s="244"/>
      <c r="EZS130" s="244"/>
      <c r="EZT130" s="201"/>
      <c r="EZU130" s="210"/>
      <c r="EZV130" s="15"/>
      <c r="EZW130" s="15"/>
      <c r="EZX130" s="15"/>
      <c r="EZY130" s="15"/>
      <c r="EZZ130" s="15"/>
      <c r="FAA130" s="15"/>
      <c r="FAB130" s="15"/>
      <c r="FAC130" s="15"/>
      <c r="FAD130" s="15"/>
      <c r="FAE130" s="15"/>
      <c r="FAF130" s="19"/>
      <c r="FAG130" s="15"/>
      <c r="FAH130" s="15"/>
      <c r="FAI130" s="15"/>
      <c r="FAJ130" s="15"/>
      <c r="FAK130" s="15"/>
      <c r="FAL130" s="15"/>
      <c r="FAM130" s="19"/>
      <c r="FAN130" s="59"/>
      <c r="FAO130" s="59"/>
      <c r="FAP130" s="52"/>
      <c r="FAQ130" s="52"/>
      <c r="FAR130" s="52"/>
      <c r="FAS130" s="52"/>
      <c r="FAT130" s="52"/>
      <c r="FAU130" s="59"/>
      <c r="FAV130" s="59"/>
      <c r="FAW130" s="59"/>
      <c r="FAX130" s="59"/>
      <c r="FAY130" s="60"/>
      <c r="FAZ130" s="278"/>
      <c r="FBA130" s="243"/>
      <c r="FBB130" s="244"/>
      <c r="FBC130" s="244"/>
      <c r="FBD130" s="244"/>
      <c r="FBE130" s="244"/>
      <c r="FBF130" s="244"/>
      <c r="FBG130" s="201"/>
      <c r="FBH130" s="210"/>
      <c r="FBI130" s="15"/>
      <c r="FBJ130" s="15"/>
      <c r="FBK130" s="15"/>
      <c r="FBL130" s="15"/>
      <c r="FBM130" s="15"/>
      <c r="FBN130" s="15"/>
      <c r="FBO130" s="15"/>
      <c r="FBP130" s="15"/>
      <c r="FBQ130" s="15"/>
      <c r="FBR130" s="15"/>
      <c r="FBS130" s="19"/>
      <c r="FBT130" s="15"/>
      <c r="FBU130" s="15"/>
      <c r="FBV130" s="15"/>
      <c r="FBW130" s="15"/>
      <c r="FBX130" s="15"/>
      <c r="FBY130" s="15"/>
      <c r="FBZ130" s="19"/>
      <c r="FCA130" s="59"/>
      <c r="FCB130" s="59"/>
      <c r="FCC130" s="52"/>
      <c r="FCD130" s="52"/>
      <c r="FCE130" s="52"/>
      <c r="FCF130" s="52"/>
      <c r="FCG130" s="52"/>
      <c r="FCH130" s="59"/>
      <c r="FCI130" s="59"/>
      <c r="FCJ130" s="59"/>
      <c r="FCK130" s="59"/>
      <c r="FCL130" s="60"/>
      <c r="FCM130" s="278"/>
      <c r="FCN130" s="243"/>
      <c r="FCO130" s="244"/>
      <c r="FCP130" s="244"/>
      <c r="FCQ130" s="244"/>
      <c r="FCR130" s="244"/>
      <c r="FCS130" s="244"/>
      <c r="FCT130" s="201"/>
      <c r="FCU130" s="210"/>
      <c r="FCV130" s="15"/>
      <c r="FCW130" s="15"/>
      <c r="FCX130" s="15"/>
      <c r="FCY130" s="15"/>
      <c r="FCZ130" s="15"/>
      <c r="FDA130" s="15"/>
      <c r="FDB130" s="15"/>
      <c r="FDC130" s="15"/>
      <c r="FDD130" s="15"/>
      <c r="FDE130" s="15"/>
      <c r="FDF130" s="19"/>
      <c r="FDG130" s="15"/>
      <c r="FDH130" s="15"/>
      <c r="FDI130" s="15"/>
      <c r="FDJ130" s="15"/>
      <c r="FDK130" s="15"/>
      <c r="FDL130" s="15"/>
      <c r="FDM130" s="19"/>
      <c r="FDN130" s="59"/>
      <c r="FDO130" s="59"/>
      <c r="FDP130" s="52"/>
      <c r="FDQ130" s="52"/>
      <c r="FDR130" s="52"/>
      <c r="FDS130" s="52"/>
      <c r="FDT130" s="52"/>
      <c r="FDU130" s="59"/>
      <c r="FDV130" s="59"/>
      <c r="FDW130" s="59"/>
      <c r="FDX130" s="59"/>
      <c r="FDY130" s="60"/>
      <c r="FDZ130" s="278"/>
      <c r="FEA130" s="243"/>
      <c r="FEB130" s="244"/>
      <c r="FEC130" s="244"/>
      <c r="FED130" s="244"/>
      <c r="FEE130" s="244"/>
      <c r="FEF130" s="244"/>
      <c r="FEG130" s="201"/>
      <c r="FEH130" s="210"/>
      <c r="FEI130" s="15"/>
      <c r="FEJ130" s="15"/>
      <c r="FEK130" s="15"/>
      <c r="FEL130" s="15"/>
      <c r="FEM130" s="15"/>
      <c r="FEN130" s="15"/>
      <c r="FEO130" s="15"/>
      <c r="FEP130" s="15"/>
      <c r="FEQ130" s="15"/>
      <c r="FER130" s="15"/>
      <c r="FES130" s="19"/>
      <c r="FET130" s="15"/>
      <c r="FEU130" s="15"/>
      <c r="FEV130" s="15"/>
      <c r="FEW130" s="15"/>
      <c r="FEX130" s="15"/>
      <c r="FEY130" s="15"/>
      <c r="FEZ130" s="19"/>
      <c r="FFA130" s="59"/>
      <c r="FFB130" s="59"/>
      <c r="FFC130" s="52"/>
      <c r="FFD130" s="52"/>
      <c r="FFE130" s="52"/>
      <c r="FFF130" s="52"/>
      <c r="FFG130" s="52"/>
      <c r="FFH130" s="59"/>
      <c r="FFI130" s="59"/>
      <c r="FFJ130" s="59"/>
      <c r="FFK130" s="59"/>
      <c r="FFL130" s="60"/>
      <c r="FFM130" s="278"/>
      <c r="FFN130" s="243"/>
      <c r="FFO130" s="244"/>
      <c r="FFP130" s="244"/>
      <c r="FFQ130" s="244"/>
      <c r="FFR130" s="244"/>
      <c r="FFS130" s="244"/>
      <c r="FFT130" s="201"/>
      <c r="FFU130" s="210"/>
      <c r="FFV130" s="15"/>
      <c r="FFW130" s="15"/>
      <c r="FFX130" s="15"/>
      <c r="FFY130" s="15"/>
      <c r="FFZ130" s="15"/>
      <c r="FGA130" s="15"/>
      <c r="FGB130" s="15"/>
      <c r="FGC130" s="15"/>
      <c r="FGD130" s="15"/>
      <c r="FGE130" s="15"/>
      <c r="FGF130" s="19"/>
      <c r="FGG130" s="15"/>
      <c r="FGH130" s="15"/>
      <c r="FGI130" s="15"/>
      <c r="FGJ130" s="15"/>
      <c r="FGK130" s="15"/>
      <c r="FGL130" s="15"/>
      <c r="FGM130" s="19"/>
      <c r="FGN130" s="59"/>
      <c r="FGO130" s="59"/>
      <c r="FGP130" s="52"/>
      <c r="FGQ130" s="52"/>
      <c r="FGR130" s="52"/>
      <c r="FGS130" s="52"/>
      <c r="FGT130" s="52"/>
      <c r="FGU130" s="59"/>
      <c r="FGV130" s="59"/>
      <c r="FGW130" s="59"/>
      <c r="FGX130" s="59"/>
      <c r="FGY130" s="60"/>
      <c r="FGZ130" s="278"/>
      <c r="FHA130" s="243"/>
      <c r="FHB130" s="244"/>
      <c r="FHC130" s="244"/>
      <c r="FHD130" s="244"/>
      <c r="FHE130" s="244"/>
      <c r="FHF130" s="244"/>
      <c r="FHG130" s="201"/>
      <c r="FHH130" s="210"/>
      <c r="FHI130" s="15"/>
      <c r="FHJ130" s="15"/>
      <c r="FHK130" s="15"/>
      <c r="FHL130" s="15"/>
      <c r="FHM130" s="15"/>
      <c r="FHN130" s="15"/>
      <c r="FHO130" s="15"/>
      <c r="FHP130" s="15"/>
      <c r="FHQ130" s="15"/>
      <c r="FHR130" s="15"/>
      <c r="FHS130" s="19"/>
      <c r="FHT130" s="15"/>
      <c r="FHU130" s="15"/>
      <c r="FHV130" s="15"/>
      <c r="FHW130" s="15"/>
      <c r="FHX130" s="15"/>
      <c r="FHY130" s="15"/>
      <c r="FHZ130" s="19"/>
      <c r="FIA130" s="59"/>
      <c r="FIB130" s="59"/>
      <c r="FIC130" s="52"/>
      <c r="FID130" s="52"/>
      <c r="FIE130" s="52"/>
      <c r="FIF130" s="52"/>
      <c r="FIG130" s="52"/>
      <c r="FIH130" s="59"/>
      <c r="FII130" s="59"/>
      <c r="FIJ130" s="59"/>
      <c r="FIK130" s="59"/>
      <c r="FIL130" s="60"/>
      <c r="FIM130" s="278"/>
      <c r="FIN130" s="243"/>
      <c r="FIO130" s="244"/>
      <c r="FIP130" s="244"/>
      <c r="FIQ130" s="244"/>
      <c r="FIR130" s="244"/>
      <c r="FIS130" s="244"/>
      <c r="FIT130" s="201"/>
      <c r="FIU130" s="210"/>
      <c r="FIV130" s="15"/>
      <c r="FIW130" s="15"/>
      <c r="FIX130" s="15"/>
      <c r="FIY130" s="15"/>
      <c r="FIZ130" s="15"/>
      <c r="FJA130" s="15"/>
      <c r="FJB130" s="15"/>
      <c r="FJC130" s="15"/>
      <c r="FJD130" s="15"/>
      <c r="FJE130" s="15"/>
      <c r="FJF130" s="19"/>
      <c r="FJG130" s="15"/>
      <c r="FJH130" s="15"/>
      <c r="FJI130" s="15"/>
      <c r="FJJ130" s="15"/>
      <c r="FJK130" s="15"/>
      <c r="FJL130" s="15"/>
      <c r="FJM130" s="19"/>
      <c r="FJN130" s="59"/>
      <c r="FJO130" s="59"/>
      <c r="FJP130" s="52"/>
      <c r="FJQ130" s="52"/>
      <c r="FJR130" s="52"/>
      <c r="FJS130" s="52"/>
      <c r="FJT130" s="52"/>
      <c r="FJU130" s="59"/>
      <c r="FJV130" s="59"/>
      <c r="FJW130" s="59"/>
      <c r="FJX130" s="59"/>
      <c r="FJY130" s="60"/>
      <c r="FJZ130" s="278"/>
      <c r="FKA130" s="243"/>
      <c r="FKB130" s="244"/>
      <c r="FKC130" s="244"/>
      <c r="FKD130" s="244"/>
      <c r="FKE130" s="244"/>
      <c r="FKF130" s="244"/>
      <c r="FKG130" s="201"/>
      <c r="FKH130" s="210"/>
      <c r="FKI130" s="15"/>
      <c r="FKJ130" s="15"/>
      <c r="FKK130" s="15"/>
      <c r="FKL130" s="15"/>
      <c r="FKM130" s="15"/>
      <c r="FKN130" s="15"/>
      <c r="FKO130" s="15"/>
      <c r="FKP130" s="15"/>
      <c r="FKQ130" s="15"/>
      <c r="FKR130" s="15"/>
      <c r="FKS130" s="19"/>
      <c r="FKT130" s="15"/>
      <c r="FKU130" s="15"/>
      <c r="FKV130" s="15"/>
      <c r="FKW130" s="15"/>
      <c r="FKX130" s="15"/>
      <c r="FKY130" s="15"/>
      <c r="FKZ130" s="19"/>
      <c r="FLA130" s="59"/>
      <c r="FLB130" s="59"/>
      <c r="FLC130" s="52"/>
      <c r="FLD130" s="52"/>
      <c r="FLE130" s="52"/>
      <c r="FLF130" s="52"/>
      <c r="FLG130" s="52"/>
      <c r="FLH130" s="59"/>
      <c r="FLI130" s="59"/>
      <c r="FLJ130" s="59"/>
      <c r="FLK130" s="59"/>
      <c r="FLL130" s="60"/>
      <c r="FLM130" s="278"/>
      <c r="FLN130" s="243"/>
      <c r="FLO130" s="244"/>
      <c r="FLP130" s="244"/>
      <c r="FLQ130" s="244"/>
      <c r="FLR130" s="244"/>
      <c r="FLS130" s="244"/>
      <c r="FLT130" s="201"/>
      <c r="FLU130" s="210"/>
      <c r="FLV130" s="15"/>
      <c r="FLW130" s="15"/>
      <c r="FLX130" s="15"/>
      <c r="FLY130" s="15"/>
      <c r="FLZ130" s="15"/>
      <c r="FMA130" s="15"/>
      <c r="FMB130" s="15"/>
      <c r="FMC130" s="15"/>
      <c r="FMD130" s="15"/>
      <c r="FME130" s="15"/>
      <c r="FMF130" s="19"/>
      <c r="FMG130" s="15"/>
      <c r="FMH130" s="15"/>
      <c r="FMI130" s="15"/>
      <c r="FMJ130" s="15"/>
      <c r="FMK130" s="15"/>
      <c r="FML130" s="15"/>
      <c r="FMM130" s="19"/>
      <c r="FMN130" s="59"/>
      <c r="FMO130" s="59"/>
      <c r="FMP130" s="52"/>
      <c r="FMQ130" s="52"/>
      <c r="FMR130" s="52"/>
      <c r="FMS130" s="52"/>
      <c r="FMT130" s="52"/>
      <c r="FMU130" s="59"/>
      <c r="FMV130" s="59"/>
      <c r="FMW130" s="59"/>
      <c r="FMX130" s="59"/>
      <c r="FMY130" s="60"/>
      <c r="FMZ130" s="278"/>
      <c r="FNA130" s="243"/>
      <c r="FNB130" s="244"/>
      <c r="FNC130" s="244"/>
      <c r="FND130" s="244"/>
      <c r="FNE130" s="244"/>
      <c r="FNF130" s="244"/>
      <c r="FNG130" s="201"/>
      <c r="FNH130" s="210"/>
      <c r="FNI130" s="15"/>
      <c r="FNJ130" s="15"/>
      <c r="FNK130" s="15"/>
      <c r="FNL130" s="15"/>
      <c r="FNM130" s="15"/>
      <c r="FNN130" s="15"/>
      <c r="FNO130" s="15"/>
      <c r="FNP130" s="15"/>
      <c r="FNQ130" s="15"/>
      <c r="FNR130" s="15"/>
      <c r="FNS130" s="19"/>
      <c r="FNT130" s="15"/>
      <c r="FNU130" s="15"/>
      <c r="FNV130" s="15"/>
      <c r="FNW130" s="15"/>
      <c r="FNX130" s="15"/>
      <c r="FNY130" s="15"/>
      <c r="FNZ130" s="19"/>
      <c r="FOA130" s="59"/>
      <c r="FOB130" s="59"/>
      <c r="FOC130" s="52"/>
      <c r="FOD130" s="52"/>
      <c r="FOE130" s="52"/>
      <c r="FOF130" s="52"/>
      <c r="FOG130" s="52"/>
      <c r="FOH130" s="59"/>
      <c r="FOI130" s="59"/>
      <c r="FOJ130" s="59"/>
      <c r="FOK130" s="59"/>
      <c r="FOL130" s="60"/>
      <c r="FOM130" s="278"/>
      <c r="FON130" s="243"/>
      <c r="FOO130" s="244"/>
      <c r="FOP130" s="244"/>
      <c r="FOQ130" s="244"/>
      <c r="FOR130" s="244"/>
      <c r="FOS130" s="244"/>
      <c r="FOT130" s="201"/>
      <c r="FOU130" s="210"/>
      <c r="FOV130" s="15"/>
      <c r="FOW130" s="15"/>
      <c r="FOX130" s="15"/>
      <c r="FOY130" s="15"/>
      <c r="FOZ130" s="15"/>
      <c r="FPA130" s="15"/>
      <c r="FPB130" s="15"/>
      <c r="FPC130" s="15"/>
      <c r="FPD130" s="15"/>
      <c r="FPE130" s="15"/>
      <c r="FPF130" s="19"/>
      <c r="FPG130" s="15"/>
      <c r="FPH130" s="15"/>
      <c r="FPI130" s="15"/>
      <c r="FPJ130" s="15"/>
      <c r="FPK130" s="15"/>
      <c r="FPL130" s="15"/>
      <c r="FPM130" s="19"/>
      <c r="FPN130" s="59"/>
      <c r="FPO130" s="59"/>
      <c r="FPP130" s="52"/>
      <c r="FPQ130" s="52"/>
      <c r="FPR130" s="52"/>
      <c r="FPS130" s="52"/>
      <c r="FPT130" s="52"/>
      <c r="FPU130" s="59"/>
      <c r="FPV130" s="59"/>
      <c r="FPW130" s="59"/>
      <c r="FPX130" s="59"/>
      <c r="FPY130" s="60"/>
      <c r="FPZ130" s="278"/>
      <c r="FQA130" s="243"/>
      <c r="FQB130" s="244"/>
      <c r="FQC130" s="244"/>
      <c r="FQD130" s="244"/>
      <c r="FQE130" s="244"/>
      <c r="FQF130" s="244"/>
      <c r="FQG130" s="201"/>
      <c r="FQH130" s="210"/>
      <c r="FQI130" s="15"/>
      <c r="FQJ130" s="15"/>
      <c r="FQK130" s="15"/>
      <c r="FQL130" s="15"/>
      <c r="FQM130" s="15"/>
      <c r="FQN130" s="15"/>
      <c r="FQO130" s="15"/>
      <c r="FQP130" s="15"/>
      <c r="FQQ130" s="15"/>
      <c r="FQR130" s="15"/>
      <c r="FQS130" s="19"/>
      <c r="FQT130" s="15"/>
      <c r="FQU130" s="15"/>
      <c r="FQV130" s="15"/>
      <c r="FQW130" s="15"/>
      <c r="FQX130" s="15"/>
      <c r="FQY130" s="15"/>
      <c r="FQZ130" s="19"/>
      <c r="FRA130" s="59"/>
      <c r="FRB130" s="59"/>
      <c r="FRC130" s="52"/>
      <c r="FRD130" s="52"/>
      <c r="FRE130" s="52"/>
      <c r="FRF130" s="52"/>
      <c r="FRG130" s="52"/>
      <c r="FRH130" s="59"/>
      <c r="FRI130" s="59"/>
      <c r="FRJ130" s="59"/>
      <c r="FRK130" s="59"/>
      <c r="FRL130" s="60"/>
      <c r="FRM130" s="278"/>
      <c r="FRN130" s="243"/>
      <c r="FRO130" s="244"/>
      <c r="FRP130" s="244"/>
      <c r="FRQ130" s="244"/>
      <c r="FRR130" s="244"/>
      <c r="FRS130" s="244"/>
      <c r="FRT130" s="201"/>
      <c r="FRU130" s="210"/>
      <c r="FRV130" s="15"/>
      <c r="FRW130" s="15"/>
      <c r="FRX130" s="15"/>
      <c r="FRY130" s="15"/>
      <c r="FRZ130" s="15"/>
      <c r="FSA130" s="15"/>
      <c r="FSB130" s="15"/>
      <c r="FSC130" s="15"/>
      <c r="FSD130" s="15"/>
      <c r="FSE130" s="15"/>
      <c r="FSF130" s="19"/>
      <c r="FSG130" s="15"/>
      <c r="FSH130" s="15"/>
      <c r="FSI130" s="15"/>
      <c r="FSJ130" s="15"/>
      <c r="FSK130" s="15"/>
      <c r="FSL130" s="15"/>
      <c r="FSM130" s="19"/>
      <c r="FSN130" s="59"/>
      <c r="FSO130" s="59"/>
      <c r="FSP130" s="52"/>
      <c r="FSQ130" s="52"/>
      <c r="FSR130" s="52"/>
      <c r="FSS130" s="52"/>
      <c r="FST130" s="52"/>
      <c r="FSU130" s="59"/>
      <c r="FSV130" s="59"/>
      <c r="FSW130" s="59"/>
      <c r="FSX130" s="59"/>
      <c r="FSY130" s="60"/>
      <c r="FSZ130" s="278"/>
      <c r="FTA130" s="243"/>
      <c r="FTB130" s="244"/>
      <c r="FTC130" s="244"/>
      <c r="FTD130" s="244"/>
      <c r="FTE130" s="244"/>
      <c r="FTF130" s="244"/>
      <c r="FTG130" s="201"/>
      <c r="FTH130" s="210"/>
      <c r="FTI130" s="15"/>
      <c r="FTJ130" s="15"/>
      <c r="FTK130" s="15"/>
      <c r="FTL130" s="15"/>
      <c r="FTM130" s="15"/>
      <c r="FTN130" s="15"/>
      <c r="FTO130" s="15"/>
      <c r="FTP130" s="15"/>
      <c r="FTQ130" s="15"/>
      <c r="FTR130" s="15"/>
      <c r="FTS130" s="19"/>
      <c r="FTT130" s="15"/>
      <c r="FTU130" s="15"/>
      <c r="FTV130" s="15"/>
      <c r="FTW130" s="15"/>
      <c r="FTX130" s="15"/>
      <c r="FTY130" s="15"/>
      <c r="FTZ130" s="19"/>
      <c r="FUA130" s="59"/>
      <c r="FUB130" s="59"/>
      <c r="FUC130" s="52"/>
      <c r="FUD130" s="52"/>
      <c r="FUE130" s="52"/>
      <c r="FUF130" s="52"/>
      <c r="FUG130" s="52"/>
      <c r="FUH130" s="59"/>
      <c r="FUI130" s="59"/>
      <c r="FUJ130" s="59"/>
      <c r="FUK130" s="59"/>
      <c r="FUL130" s="60"/>
      <c r="FUM130" s="278"/>
      <c r="FUN130" s="243"/>
      <c r="FUO130" s="244"/>
      <c r="FUP130" s="244"/>
      <c r="FUQ130" s="244"/>
      <c r="FUR130" s="244"/>
      <c r="FUS130" s="244"/>
      <c r="FUT130" s="201"/>
      <c r="FUU130" s="210"/>
      <c r="FUV130" s="15"/>
      <c r="FUW130" s="15"/>
      <c r="FUX130" s="15"/>
      <c r="FUY130" s="15"/>
      <c r="FUZ130" s="15"/>
      <c r="FVA130" s="15"/>
      <c r="FVB130" s="15"/>
      <c r="FVC130" s="15"/>
      <c r="FVD130" s="15"/>
      <c r="FVE130" s="15"/>
      <c r="FVF130" s="19"/>
      <c r="FVG130" s="15"/>
      <c r="FVH130" s="15"/>
      <c r="FVI130" s="15"/>
      <c r="FVJ130" s="15"/>
      <c r="FVK130" s="15"/>
      <c r="FVL130" s="15"/>
      <c r="FVM130" s="19"/>
      <c r="FVN130" s="59"/>
      <c r="FVO130" s="59"/>
      <c r="FVP130" s="52"/>
      <c r="FVQ130" s="52"/>
      <c r="FVR130" s="52"/>
      <c r="FVS130" s="52"/>
      <c r="FVT130" s="52"/>
      <c r="FVU130" s="59"/>
      <c r="FVV130" s="59"/>
      <c r="FVW130" s="59"/>
      <c r="FVX130" s="59"/>
      <c r="FVY130" s="60"/>
      <c r="FVZ130" s="278"/>
      <c r="FWA130" s="243"/>
      <c r="FWB130" s="244"/>
      <c r="FWC130" s="244"/>
      <c r="FWD130" s="244"/>
      <c r="FWE130" s="244"/>
      <c r="FWF130" s="244"/>
      <c r="FWG130" s="201"/>
      <c r="FWH130" s="210"/>
      <c r="FWI130" s="15"/>
      <c r="FWJ130" s="15"/>
      <c r="FWK130" s="15"/>
      <c r="FWL130" s="15"/>
      <c r="FWM130" s="15"/>
      <c r="FWN130" s="15"/>
      <c r="FWO130" s="15"/>
      <c r="FWP130" s="15"/>
      <c r="FWQ130" s="15"/>
      <c r="FWR130" s="15"/>
      <c r="FWS130" s="19"/>
      <c r="FWT130" s="15"/>
      <c r="FWU130" s="15"/>
      <c r="FWV130" s="15"/>
      <c r="FWW130" s="15"/>
      <c r="FWX130" s="15"/>
      <c r="FWY130" s="15"/>
      <c r="FWZ130" s="19"/>
      <c r="FXA130" s="59"/>
      <c r="FXB130" s="59"/>
      <c r="FXC130" s="52"/>
      <c r="FXD130" s="52"/>
      <c r="FXE130" s="52"/>
      <c r="FXF130" s="52"/>
      <c r="FXG130" s="52"/>
      <c r="FXH130" s="59"/>
      <c r="FXI130" s="59"/>
      <c r="FXJ130" s="59"/>
      <c r="FXK130" s="59"/>
      <c r="FXL130" s="60"/>
      <c r="FXM130" s="278"/>
      <c r="FXN130" s="243"/>
      <c r="FXO130" s="244"/>
      <c r="FXP130" s="244"/>
      <c r="FXQ130" s="244"/>
      <c r="FXR130" s="244"/>
      <c r="FXS130" s="244"/>
      <c r="FXT130" s="201"/>
      <c r="FXU130" s="210"/>
      <c r="FXV130" s="15"/>
      <c r="FXW130" s="15"/>
      <c r="FXX130" s="15"/>
      <c r="FXY130" s="15"/>
      <c r="FXZ130" s="15"/>
      <c r="FYA130" s="15"/>
      <c r="FYB130" s="15"/>
      <c r="FYC130" s="15"/>
      <c r="FYD130" s="15"/>
      <c r="FYE130" s="15"/>
      <c r="FYF130" s="19"/>
      <c r="FYG130" s="15"/>
      <c r="FYH130" s="15"/>
      <c r="FYI130" s="15"/>
      <c r="FYJ130" s="15"/>
      <c r="FYK130" s="15"/>
      <c r="FYL130" s="15"/>
      <c r="FYM130" s="19"/>
      <c r="FYN130" s="59"/>
      <c r="FYO130" s="59"/>
      <c r="FYP130" s="52"/>
      <c r="FYQ130" s="52"/>
      <c r="FYR130" s="52"/>
      <c r="FYS130" s="52"/>
      <c r="FYT130" s="52"/>
      <c r="FYU130" s="59"/>
      <c r="FYV130" s="59"/>
      <c r="FYW130" s="59"/>
      <c r="FYX130" s="59"/>
      <c r="FYY130" s="60"/>
      <c r="FYZ130" s="278"/>
      <c r="FZA130" s="243"/>
      <c r="FZB130" s="244"/>
      <c r="FZC130" s="244"/>
      <c r="FZD130" s="244"/>
      <c r="FZE130" s="244"/>
      <c r="FZF130" s="244"/>
      <c r="FZG130" s="201"/>
      <c r="FZH130" s="210"/>
      <c r="FZI130" s="15"/>
      <c r="FZJ130" s="15"/>
      <c r="FZK130" s="15"/>
      <c r="FZL130" s="15"/>
      <c r="FZM130" s="15"/>
      <c r="FZN130" s="15"/>
      <c r="FZO130" s="15"/>
      <c r="FZP130" s="15"/>
      <c r="FZQ130" s="15"/>
      <c r="FZR130" s="15"/>
      <c r="FZS130" s="19"/>
      <c r="FZT130" s="15"/>
      <c r="FZU130" s="15"/>
      <c r="FZV130" s="15"/>
      <c r="FZW130" s="15"/>
      <c r="FZX130" s="15"/>
      <c r="FZY130" s="15"/>
      <c r="FZZ130" s="19"/>
      <c r="GAA130" s="59"/>
      <c r="GAB130" s="59"/>
      <c r="GAC130" s="52"/>
      <c r="GAD130" s="52"/>
      <c r="GAE130" s="52"/>
      <c r="GAF130" s="52"/>
      <c r="GAG130" s="52"/>
      <c r="GAH130" s="59"/>
      <c r="GAI130" s="59"/>
      <c r="GAJ130" s="59"/>
      <c r="GAK130" s="59"/>
      <c r="GAL130" s="60"/>
      <c r="GAM130" s="278"/>
      <c r="GAN130" s="243"/>
      <c r="GAO130" s="244"/>
      <c r="GAP130" s="244"/>
      <c r="GAQ130" s="244"/>
      <c r="GAR130" s="244"/>
      <c r="GAS130" s="244"/>
      <c r="GAT130" s="201"/>
      <c r="GAU130" s="210"/>
      <c r="GAV130" s="15"/>
      <c r="GAW130" s="15"/>
      <c r="GAX130" s="15"/>
      <c r="GAY130" s="15"/>
      <c r="GAZ130" s="15"/>
      <c r="GBA130" s="15"/>
      <c r="GBB130" s="15"/>
      <c r="GBC130" s="15"/>
      <c r="GBD130" s="15"/>
      <c r="GBE130" s="15"/>
      <c r="GBF130" s="19"/>
      <c r="GBG130" s="15"/>
      <c r="GBH130" s="15"/>
      <c r="GBI130" s="15"/>
      <c r="GBJ130" s="15"/>
      <c r="GBK130" s="15"/>
      <c r="GBL130" s="15"/>
      <c r="GBM130" s="19"/>
      <c r="GBN130" s="59"/>
      <c r="GBO130" s="59"/>
      <c r="GBP130" s="52"/>
      <c r="GBQ130" s="52"/>
      <c r="GBR130" s="52"/>
      <c r="GBS130" s="52"/>
      <c r="GBT130" s="52"/>
      <c r="GBU130" s="59"/>
      <c r="GBV130" s="59"/>
      <c r="GBW130" s="59"/>
      <c r="GBX130" s="59"/>
      <c r="GBY130" s="60"/>
      <c r="GBZ130" s="278"/>
      <c r="GCA130" s="243"/>
      <c r="GCB130" s="244"/>
      <c r="GCC130" s="244"/>
      <c r="GCD130" s="244"/>
      <c r="GCE130" s="244"/>
      <c r="GCF130" s="244"/>
      <c r="GCG130" s="201"/>
      <c r="GCH130" s="210"/>
      <c r="GCI130" s="15"/>
      <c r="GCJ130" s="15"/>
      <c r="GCK130" s="15"/>
      <c r="GCL130" s="15"/>
      <c r="GCM130" s="15"/>
      <c r="GCN130" s="15"/>
      <c r="GCO130" s="15"/>
      <c r="GCP130" s="15"/>
      <c r="GCQ130" s="15"/>
      <c r="GCR130" s="15"/>
      <c r="GCS130" s="19"/>
      <c r="GCT130" s="15"/>
      <c r="GCU130" s="15"/>
      <c r="GCV130" s="15"/>
      <c r="GCW130" s="15"/>
      <c r="GCX130" s="15"/>
      <c r="GCY130" s="15"/>
      <c r="GCZ130" s="19"/>
      <c r="GDA130" s="59"/>
      <c r="GDB130" s="59"/>
      <c r="GDC130" s="52"/>
      <c r="GDD130" s="52"/>
      <c r="GDE130" s="52"/>
      <c r="GDF130" s="52"/>
      <c r="GDG130" s="52"/>
      <c r="GDH130" s="59"/>
      <c r="GDI130" s="59"/>
      <c r="GDJ130" s="59"/>
      <c r="GDK130" s="59"/>
      <c r="GDL130" s="60"/>
      <c r="GDM130" s="278"/>
      <c r="GDN130" s="243"/>
      <c r="GDO130" s="244"/>
      <c r="GDP130" s="244"/>
      <c r="GDQ130" s="244"/>
      <c r="GDR130" s="244"/>
      <c r="GDS130" s="244"/>
      <c r="GDT130" s="201"/>
      <c r="GDU130" s="210"/>
      <c r="GDV130" s="15"/>
      <c r="GDW130" s="15"/>
      <c r="GDX130" s="15"/>
      <c r="GDY130" s="15"/>
      <c r="GDZ130" s="15"/>
      <c r="GEA130" s="15"/>
      <c r="GEB130" s="15"/>
      <c r="GEC130" s="15"/>
      <c r="GED130" s="15"/>
      <c r="GEE130" s="15"/>
      <c r="GEF130" s="19"/>
      <c r="GEG130" s="15"/>
      <c r="GEH130" s="15"/>
      <c r="GEI130" s="15"/>
      <c r="GEJ130" s="15"/>
      <c r="GEK130" s="15"/>
      <c r="GEL130" s="15"/>
      <c r="GEM130" s="19"/>
      <c r="GEN130" s="59"/>
      <c r="GEO130" s="59"/>
      <c r="GEP130" s="52"/>
      <c r="GEQ130" s="52"/>
      <c r="GER130" s="52"/>
      <c r="GES130" s="52"/>
      <c r="GET130" s="52"/>
      <c r="GEU130" s="59"/>
      <c r="GEV130" s="59"/>
      <c r="GEW130" s="59"/>
      <c r="GEX130" s="59"/>
      <c r="GEY130" s="60"/>
      <c r="GEZ130" s="278"/>
      <c r="GFA130" s="243"/>
      <c r="GFB130" s="244"/>
      <c r="GFC130" s="244"/>
      <c r="GFD130" s="244"/>
      <c r="GFE130" s="244"/>
      <c r="GFF130" s="244"/>
      <c r="GFG130" s="201"/>
      <c r="GFH130" s="210"/>
      <c r="GFI130" s="15"/>
      <c r="GFJ130" s="15"/>
      <c r="GFK130" s="15"/>
      <c r="GFL130" s="15"/>
      <c r="GFM130" s="15"/>
      <c r="GFN130" s="15"/>
      <c r="GFO130" s="15"/>
      <c r="GFP130" s="15"/>
      <c r="GFQ130" s="15"/>
      <c r="GFR130" s="15"/>
      <c r="GFS130" s="19"/>
      <c r="GFT130" s="15"/>
      <c r="GFU130" s="15"/>
      <c r="GFV130" s="15"/>
      <c r="GFW130" s="15"/>
      <c r="GFX130" s="15"/>
      <c r="GFY130" s="15"/>
      <c r="GFZ130" s="19"/>
      <c r="GGA130" s="59"/>
      <c r="GGB130" s="59"/>
      <c r="GGC130" s="52"/>
      <c r="GGD130" s="52"/>
      <c r="GGE130" s="52"/>
      <c r="GGF130" s="52"/>
      <c r="GGG130" s="52"/>
      <c r="GGH130" s="59"/>
      <c r="GGI130" s="59"/>
      <c r="GGJ130" s="59"/>
      <c r="GGK130" s="59"/>
      <c r="GGL130" s="60"/>
      <c r="GGM130" s="278"/>
      <c r="GGN130" s="243"/>
      <c r="GGO130" s="244"/>
      <c r="GGP130" s="244"/>
      <c r="GGQ130" s="244"/>
      <c r="GGR130" s="244"/>
      <c r="GGS130" s="244"/>
      <c r="GGT130" s="201"/>
      <c r="GGU130" s="210"/>
      <c r="GGV130" s="15"/>
      <c r="GGW130" s="15"/>
      <c r="GGX130" s="15"/>
      <c r="GGY130" s="15"/>
      <c r="GGZ130" s="15"/>
      <c r="GHA130" s="15"/>
      <c r="GHB130" s="15"/>
      <c r="GHC130" s="15"/>
      <c r="GHD130" s="15"/>
      <c r="GHE130" s="15"/>
      <c r="GHF130" s="19"/>
      <c r="GHG130" s="15"/>
      <c r="GHH130" s="15"/>
      <c r="GHI130" s="15"/>
      <c r="GHJ130" s="15"/>
      <c r="GHK130" s="15"/>
      <c r="GHL130" s="15"/>
      <c r="GHM130" s="19"/>
      <c r="GHN130" s="59"/>
      <c r="GHO130" s="59"/>
      <c r="GHP130" s="52"/>
      <c r="GHQ130" s="52"/>
      <c r="GHR130" s="52"/>
      <c r="GHS130" s="52"/>
      <c r="GHT130" s="52"/>
      <c r="GHU130" s="59"/>
      <c r="GHV130" s="59"/>
      <c r="GHW130" s="59"/>
      <c r="GHX130" s="59"/>
      <c r="GHY130" s="60"/>
      <c r="GHZ130" s="278"/>
      <c r="GIA130" s="243"/>
      <c r="GIB130" s="244"/>
      <c r="GIC130" s="244"/>
      <c r="GID130" s="244"/>
      <c r="GIE130" s="244"/>
      <c r="GIF130" s="244"/>
      <c r="GIG130" s="201"/>
      <c r="GIH130" s="210"/>
      <c r="GII130" s="15"/>
      <c r="GIJ130" s="15"/>
      <c r="GIK130" s="15"/>
      <c r="GIL130" s="15"/>
      <c r="GIM130" s="15"/>
      <c r="GIN130" s="15"/>
      <c r="GIO130" s="15"/>
      <c r="GIP130" s="15"/>
      <c r="GIQ130" s="15"/>
      <c r="GIR130" s="15"/>
      <c r="GIS130" s="19"/>
      <c r="GIT130" s="15"/>
      <c r="GIU130" s="15"/>
      <c r="GIV130" s="15"/>
      <c r="GIW130" s="15"/>
      <c r="GIX130" s="15"/>
      <c r="GIY130" s="15"/>
      <c r="GIZ130" s="19"/>
      <c r="GJA130" s="59"/>
      <c r="GJB130" s="59"/>
      <c r="GJC130" s="52"/>
      <c r="GJD130" s="52"/>
      <c r="GJE130" s="52"/>
      <c r="GJF130" s="52"/>
      <c r="GJG130" s="52"/>
      <c r="GJH130" s="59"/>
      <c r="GJI130" s="59"/>
      <c r="GJJ130" s="59"/>
      <c r="GJK130" s="59"/>
      <c r="GJL130" s="60"/>
      <c r="GJM130" s="278"/>
      <c r="GJN130" s="243"/>
      <c r="GJO130" s="244"/>
      <c r="GJP130" s="244"/>
      <c r="GJQ130" s="244"/>
      <c r="GJR130" s="244"/>
      <c r="GJS130" s="244"/>
      <c r="GJT130" s="201"/>
      <c r="GJU130" s="210"/>
      <c r="GJV130" s="15"/>
      <c r="GJW130" s="15"/>
      <c r="GJX130" s="15"/>
      <c r="GJY130" s="15"/>
      <c r="GJZ130" s="15"/>
      <c r="GKA130" s="15"/>
      <c r="GKB130" s="15"/>
      <c r="GKC130" s="15"/>
      <c r="GKD130" s="15"/>
      <c r="GKE130" s="15"/>
      <c r="GKF130" s="19"/>
      <c r="GKG130" s="15"/>
      <c r="GKH130" s="15"/>
      <c r="GKI130" s="15"/>
      <c r="GKJ130" s="15"/>
      <c r="GKK130" s="15"/>
      <c r="GKL130" s="15"/>
      <c r="GKM130" s="19"/>
      <c r="GKN130" s="59"/>
      <c r="GKO130" s="59"/>
      <c r="GKP130" s="52"/>
      <c r="GKQ130" s="52"/>
      <c r="GKR130" s="52"/>
      <c r="GKS130" s="52"/>
      <c r="GKT130" s="52"/>
      <c r="GKU130" s="59"/>
      <c r="GKV130" s="59"/>
      <c r="GKW130" s="59"/>
      <c r="GKX130" s="59"/>
      <c r="GKY130" s="60"/>
      <c r="GKZ130" s="278"/>
      <c r="GLA130" s="243"/>
      <c r="GLB130" s="244"/>
      <c r="GLC130" s="244"/>
      <c r="GLD130" s="244"/>
      <c r="GLE130" s="244"/>
      <c r="GLF130" s="244"/>
      <c r="GLG130" s="201"/>
      <c r="GLH130" s="210"/>
      <c r="GLI130" s="15"/>
      <c r="GLJ130" s="15"/>
      <c r="GLK130" s="15"/>
      <c r="GLL130" s="15"/>
      <c r="GLM130" s="15"/>
      <c r="GLN130" s="15"/>
      <c r="GLO130" s="15"/>
      <c r="GLP130" s="15"/>
      <c r="GLQ130" s="15"/>
      <c r="GLR130" s="15"/>
      <c r="GLS130" s="19"/>
      <c r="GLT130" s="15"/>
      <c r="GLU130" s="15"/>
      <c r="GLV130" s="15"/>
      <c r="GLW130" s="15"/>
      <c r="GLX130" s="15"/>
      <c r="GLY130" s="15"/>
      <c r="GLZ130" s="19"/>
      <c r="GMA130" s="59"/>
      <c r="GMB130" s="59"/>
      <c r="GMC130" s="52"/>
      <c r="GMD130" s="52"/>
      <c r="GME130" s="52"/>
      <c r="GMF130" s="52"/>
      <c r="GMG130" s="52"/>
      <c r="GMH130" s="59"/>
      <c r="GMI130" s="59"/>
      <c r="GMJ130" s="59"/>
      <c r="GMK130" s="59"/>
      <c r="GML130" s="60"/>
      <c r="GMM130" s="278"/>
      <c r="GMN130" s="243"/>
      <c r="GMO130" s="244"/>
      <c r="GMP130" s="244"/>
      <c r="GMQ130" s="244"/>
      <c r="GMR130" s="244"/>
      <c r="GMS130" s="244"/>
      <c r="GMT130" s="201"/>
      <c r="GMU130" s="210"/>
      <c r="GMV130" s="15"/>
      <c r="GMW130" s="15"/>
      <c r="GMX130" s="15"/>
      <c r="GMY130" s="15"/>
      <c r="GMZ130" s="15"/>
      <c r="GNA130" s="15"/>
      <c r="GNB130" s="15"/>
      <c r="GNC130" s="15"/>
      <c r="GND130" s="15"/>
      <c r="GNE130" s="15"/>
      <c r="GNF130" s="19"/>
      <c r="GNG130" s="15"/>
      <c r="GNH130" s="15"/>
      <c r="GNI130" s="15"/>
      <c r="GNJ130" s="15"/>
      <c r="GNK130" s="15"/>
      <c r="GNL130" s="15"/>
      <c r="GNM130" s="19"/>
      <c r="GNN130" s="59"/>
      <c r="GNO130" s="59"/>
      <c r="GNP130" s="52"/>
      <c r="GNQ130" s="52"/>
      <c r="GNR130" s="52"/>
      <c r="GNS130" s="52"/>
      <c r="GNT130" s="52"/>
      <c r="GNU130" s="59"/>
      <c r="GNV130" s="59"/>
      <c r="GNW130" s="59"/>
      <c r="GNX130" s="59"/>
      <c r="GNY130" s="60"/>
      <c r="GNZ130" s="278"/>
      <c r="GOA130" s="243"/>
      <c r="GOB130" s="244"/>
      <c r="GOC130" s="244"/>
      <c r="GOD130" s="244"/>
      <c r="GOE130" s="244"/>
      <c r="GOF130" s="244"/>
      <c r="GOG130" s="201"/>
      <c r="GOH130" s="210"/>
      <c r="GOI130" s="15"/>
      <c r="GOJ130" s="15"/>
      <c r="GOK130" s="15"/>
      <c r="GOL130" s="15"/>
      <c r="GOM130" s="15"/>
      <c r="GON130" s="15"/>
      <c r="GOO130" s="15"/>
      <c r="GOP130" s="15"/>
      <c r="GOQ130" s="15"/>
      <c r="GOR130" s="15"/>
      <c r="GOS130" s="19"/>
      <c r="GOT130" s="15"/>
      <c r="GOU130" s="15"/>
      <c r="GOV130" s="15"/>
      <c r="GOW130" s="15"/>
      <c r="GOX130" s="15"/>
      <c r="GOY130" s="15"/>
      <c r="GOZ130" s="19"/>
      <c r="GPA130" s="59"/>
      <c r="GPB130" s="59"/>
      <c r="GPC130" s="52"/>
      <c r="GPD130" s="52"/>
      <c r="GPE130" s="52"/>
      <c r="GPF130" s="52"/>
      <c r="GPG130" s="52"/>
      <c r="GPH130" s="59"/>
      <c r="GPI130" s="59"/>
      <c r="GPJ130" s="59"/>
      <c r="GPK130" s="59"/>
      <c r="GPL130" s="60"/>
      <c r="GPM130" s="278"/>
      <c r="GPN130" s="243"/>
      <c r="GPO130" s="244"/>
      <c r="GPP130" s="244"/>
      <c r="GPQ130" s="244"/>
      <c r="GPR130" s="244"/>
      <c r="GPS130" s="244"/>
      <c r="GPT130" s="201"/>
      <c r="GPU130" s="210"/>
      <c r="GPV130" s="15"/>
      <c r="GPW130" s="15"/>
      <c r="GPX130" s="15"/>
      <c r="GPY130" s="15"/>
      <c r="GPZ130" s="15"/>
      <c r="GQA130" s="15"/>
      <c r="GQB130" s="15"/>
      <c r="GQC130" s="15"/>
      <c r="GQD130" s="15"/>
      <c r="GQE130" s="15"/>
      <c r="GQF130" s="19"/>
      <c r="GQG130" s="15"/>
      <c r="GQH130" s="15"/>
      <c r="GQI130" s="15"/>
      <c r="GQJ130" s="15"/>
      <c r="GQK130" s="15"/>
      <c r="GQL130" s="15"/>
      <c r="GQM130" s="19"/>
      <c r="GQN130" s="59"/>
      <c r="GQO130" s="59"/>
      <c r="GQP130" s="52"/>
      <c r="GQQ130" s="52"/>
      <c r="GQR130" s="52"/>
      <c r="GQS130" s="52"/>
      <c r="GQT130" s="52"/>
      <c r="GQU130" s="59"/>
      <c r="GQV130" s="59"/>
      <c r="GQW130" s="59"/>
      <c r="GQX130" s="59"/>
      <c r="GQY130" s="60"/>
      <c r="GQZ130" s="278"/>
      <c r="GRA130" s="243"/>
      <c r="GRB130" s="244"/>
      <c r="GRC130" s="244"/>
      <c r="GRD130" s="244"/>
      <c r="GRE130" s="244"/>
      <c r="GRF130" s="244"/>
      <c r="GRG130" s="201"/>
      <c r="GRH130" s="210"/>
      <c r="GRI130" s="15"/>
      <c r="GRJ130" s="15"/>
      <c r="GRK130" s="15"/>
      <c r="GRL130" s="15"/>
      <c r="GRM130" s="15"/>
      <c r="GRN130" s="15"/>
      <c r="GRO130" s="15"/>
      <c r="GRP130" s="15"/>
      <c r="GRQ130" s="15"/>
      <c r="GRR130" s="15"/>
      <c r="GRS130" s="19"/>
      <c r="GRT130" s="15"/>
      <c r="GRU130" s="15"/>
      <c r="GRV130" s="15"/>
      <c r="GRW130" s="15"/>
      <c r="GRX130" s="15"/>
      <c r="GRY130" s="15"/>
      <c r="GRZ130" s="19"/>
      <c r="GSA130" s="59"/>
      <c r="GSB130" s="59"/>
      <c r="GSC130" s="52"/>
      <c r="GSD130" s="52"/>
      <c r="GSE130" s="52"/>
      <c r="GSF130" s="52"/>
      <c r="GSG130" s="52"/>
      <c r="GSH130" s="59"/>
      <c r="GSI130" s="59"/>
      <c r="GSJ130" s="59"/>
      <c r="GSK130" s="59"/>
      <c r="GSL130" s="60"/>
      <c r="GSM130" s="278"/>
      <c r="GSN130" s="243"/>
      <c r="GSO130" s="244"/>
      <c r="GSP130" s="244"/>
      <c r="GSQ130" s="244"/>
      <c r="GSR130" s="244"/>
      <c r="GSS130" s="244"/>
      <c r="GST130" s="201"/>
      <c r="GSU130" s="210"/>
      <c r="GSV130" s="15"/>
      <c r="GSW130" s="15"/>
      <c r="GSX130" s="15"/>
      <c r="GSY130" s="15"/>
      <c r="GSZ130" s="15"/>
      <c r="GTA130" s="15"/>
      <c r="GTB130" s="15"/>
      <c r="GTC130" s="15"/>
      <c r="GTD130" s="15"/>
      <c r="GTE130" s="15"/>
      <c r="GTF130" s="19"/>
      <c r="GTG130" s="15"/>
      <c r="GTH130" s="15"/>
      <c r="GTI130" s="15"/>
      <c r="GTJ130" s="15"/>
      <c r="GTK130" s="15"/>
      <c r="GTL130" s="15"/>
      <c r="GTM130" s="19"/>
      <c r="GTN130" s="59"/>
      <c r="GTO130" s="59"/>
      <c r="GTP130" s="52"/>
      <c r="GTQ130" s="52"/>
      <c r="GTR130" s="52"/>
      <c r="GTS130" s="52"/>
      <c r="GTT130" s="52"/>
      <c r="GTU130" s="59"/>
      <c r="GTV130" s="59"/>
      <c r="GTW130" s="59"/>
      <c r="GTX130" s="59"/>
      <c r="GTY130" s="60"/>
      <c r="GTZ130" s="278"/>
      <c r="GUA130" s="243"/>
      <c r="GUB130" s="244"/>
      <c r="GUC130" s="244"/>
      <c r="GUD130" s="244"/>
      <c r="GUE130" s="244"/>
      <c r="GUF130" s="244"/>
      <c r="GUG130" s="201"/>
      <c r="GUH130" s="210"/>
      <c r="GUI130" s="15"/>
      <c r="GUJ130" s="15"/>
      <c r="GUK130" s="15"/>
      <c r="GUL130" s="15"/>
      <c r="GUM130" s="15"/>
      <c r="GUN130" s="15"/>
      <c r="GUO130" s="15"/>
      <c r="GUP130" s="15"/>
      <c r="GUQ130" s="15"/>
      <c r="GUR130" s="15"/>
      <c r="GUS130" s="19"/>
      <c r="GUT130" s="15"/>
      <c r="GUU130" s="15"/>
      <c r="GUV130" s="15"/>
      <c r="GUW130" s="15"/>
      <c r="GUX130" s="15"/>
      <c r="GUY130" s="15"/>
      <c r="GUZ130" s="19"/>
      <c r="GVA130" s="59"/>
      <c r="GVB130" s="59"/>
      <c r="GVC130" s="52"/>
      <c r="GVD130" s="52"/>
      <c r="GVE130" s="52"/>
      <c r="GVF130" s="52"/>
      <c r="GVG130" s="52"/>
      <c r="GVH130" s="59"/>
      <c r="GVI130" s="59"/>
      <c r="GVJ130" s="59"/>
      <c r="GVK130" s="59"/>
      <c r="GVL130" s="60"/>
      <c r="GVM130" s="278"/>
      <c r="GVN130" s="243"/>
      <c r="GVO130" s="244"/>
      <c r="GVP130" s="244"/>
      <c r="GVQ130" s="244"/>
      <c r="GVR130" s="244"/>
      <c r="GVS130" s="244"/>
      <c r="GVT130" s="201"/>
      <c r="GVU130" s="210"/>
      <c r="GVV130" s="15"/>
      <c r="GVW130" s="15"/>
      <c r="GVX130" s="15"/>
      <c r="GVY130" s="15"/>
      <c r="GVZ130" s="15"/>
      <c r="GWA130" s="15"/>
      <c r="GWB130" s="15"/>
      <c r="GWC130" s="15"/>
      <c r="GWD130" s="15"/>
      <c r="GWE130" s="15"/>
      <c r="GWF130" s="19"/>
      <c r="GWG130" s="15"/>
      <c r="GWH130" s="15"/>
      <c r="GWI130" s="15"/>
      <c r="GWJ130" s="15"/>
      <c r="GWK130" s="15"/>
      <c r="GWL130" s="15"/>
      <c r="GWM130" s="19"/>
      <c r="GWN130" s="59"/>
      <c r="GWO130" s="59"/>
      <c r="GWP130" s="52"/>
      <c r="GWQ130" s="52"/>
      <c r="GWR130" s="52"/>
      <c r="GWS130" s="52"/>
      <c r="GWT130" s="52"/>
      <c r="GWU130" s="59"/>
      <c r="GWV130" s="59"/>
      <c r="GWW130" s="59"/>
      <c r="GWX130" s="59"/>
      <c r="GWY130" s="60"/>
      <c r="GWZ130" s="278"/>
      <c r="GXA130" s="243"/>
      <c r="GXB130" s="244"/>
      <c r="GXC130" s="244"/>
      <c r="GXD130" s="244"/>
      <c r="GXE130" s="244"/>
      <c r="GXF130" s="244"/>
      <c r="GXG130" s="201"/>
      <c r="GXH130" s="210"/>
      <c r="GXI130" s="15"/>
      <c r="GXJ130" s="15"/>
      <c r="GXK130" s="15"/>
      <c r="GXL130" s="15"/>
      <c r="GXM130" s="15"/>
      <c r="GXN130" s="15"/>
      <c r="GXO130" s="15"/>
      <c r="GXP130" s="15"/>
      <c r="GXQ130" s="15"/>
      <c r="GXR130" s="15"/>
      <c r="GXS130" s="19"/>
      <c r="GXT130" s="15"/>
      <c r="GXU130" s="15"/>
      <c r="GXV130" s="15"/>
      <c r="GXW130" s="15"/>
      <c r="GXX130" s="15"/>
      <c r="GXY130" s="15"/>
      <c r="GXZ130" s="19"/>
      <c r="GYA130" s="59"/>
      <c r="GYB130" s="59"/>
      <c r="GYC130" s="52"/>
      <c r="GYD130" s="52"/>
      <c r="GYE130" s="52"/>
      <c r="GYF130" s="52"/>
      <c r="GYG130" s="52"/>
      <c r="GYH130" s="59"/>
      <c r="GYI130" s="59"/>
      <c r="GYJ130" s="59"/>
      <c r="GYK130" s="59"/>
      <c r="GYL130" s="60"/>
      <c r="GYM130" s="278"/>
      <c r="GYN130" s="243"/>
      <c r="GYO130" s="244"/>
      <c r="GYP130" s="244"/>
      <c r="GYQ130" s="244"/>
      <c r="GYR130" s="244"/>
      <c r="GYS130" s="244"/>
      <c r="GYT130" s="201"/>
      <c r="GYU130" s="210"/>
      <c r="GYV130" s="15"/>
      <c r="GYW130" s="15"/>
      <c r="GYX130" s="15"/>
      <c r="GYY130" s="15"/>
      <c r="GYZ130" s="15"/>
      <c r="GZA130" s="15"/>
      <c r="GZB130" s="15"/>
      <c r="GZC130" s="15"/>
      <c r="GZD130" s="15"/>
      <c r="GZE130" s="15"/>
      <c r="GZF130" s="19"/>
      <c r="GZG130" s="15"/>
      <c r="GZH130" s="15"/>
      <c r="GZI130" s="15"/>
      <c r="GZJ130" s="15"/>
      <c r="GZK130" s="15"/>
      <c r="GZL130" s="15"/>
      <c r="GZM130" s="19"/>
      <c r="GZN130" s="59"/>
      <c r="GZO130" s="59"/>
      <c r="GZP130" s="52"/>
      <c r="GZQ130" s="52"/>
      <c r="GZR130" s="52"/>
      <c r="GZS130" s="52"/>
      <c r="GZT130" s="52"/>
      <c r="GZU130" s="59"/>
      <c r="GZV130" s="59"/>
      <c r="GZW130" s="59"/>
      <c r="GZX130" s="59"/>
      <c r="GZY130" s="60"/>
      <c r="GZZ130" s="278"/>
      <c r="HAA130" s="243"/>
      <c r="HAB130" s="244"/>
      <c r="HAC130" s="244"/>
      <c r="HAD130" s="244"/>
      <c r="HAE130" s="244"/>
      <c r="HAF130" s="244"/>
      <c r="HAG130" s="201"/>
      <c r="HAH130" s="210"/>
      <c r="HAI130" s="15"/>
      <c r="HAJ130" s="15"/>
      <c r="HAK130" s="15"/>
      <c r="HAL130" s="15"/>
      <c r="HAM130" s="15"/>
      <c r="HAN130" s="15"/>
      <c r="HAO130" s="15"/>
      <c r="HAP130" s="15"/>
      <c r="HAQ130" s="15"/>
      <c r="HAR130" s="15"/>
      <c r="HAS130" s="19"/>
      <c r="HAT130" s="15"/>
      <c r="HAU130" s="15"/>
      <c r="HAV130" s="15"/>
      <c r="HAW130" s="15"/>
      <c r="HAX130" s="15"/>
      <c r="HAY130" s="15"/>
      <c r="HAZ130" s="19"/>
      <c r="HBA130" s="59"/>
      <c r="HBB130" s="59"/>
      <c r="HBC130" s="52"/>
      <c r="HBD130" s="52"/>
      <c r="HBE130" s="52"/>
      <c r="HBF130" s="52"/>
      <c r="HBG130" s="52"/>
      <c r="HBH130" s="59"/>
      <c r="HBI130" s="59"/>
      <c r="HBJ130" s="59"/>
      <c r="HBK130" s="59"/>
      <c r="HBL130" s="60"/>
      <c r="HBM130" s="278"/>
      <c r="HBN130" s="243"/>
      <c r="HBO130" s="244"/>
      <c r="HBP130" s="244"/>
      <c r="HBQ130" s="244"/>
      <c r="HBR130" s="244"/>
      <c r="HBS130" s="244"/>
      <c r="HBT130" s="201"/>
      <c r="HBU130" s="210"/>
      <c r="HBV130" s="15"/>
      <c r="HBW130" s="15"/>
      <c r="HBX130" s="15"/>
      <c r="HBY130" s="15"/>
      <c r="HBZ130" s="15"/>
      <c r="HCA130" s="15"/>
      <c r="HCB130" s="15"/>
      <c r="HCC130" s="15"/>
      <c r="HCD130" s="15"/>
      <c r="HCE130" s="15"/>
      <c r="HCF130" s="19"/>
      <c r="HCG130" s="15"/>
      <c r="HCH130" s="15"/>
      <c r="HCI130" s="15"/>
      <c r="HCJ130" s="15"/>
      <c r="HCK130" s="15"/>
      <c r="HCL130" s="15"/>
      <c r="HCM130" s="19"/>
      <c r="HCN130" s="59"/>
      <c r="HCO130" s="59"/>
      <c r="HCP130" s="52"/>
      <c r="HCQ130" s="52"/>
      <c r="HCR130" s="52"/>
      <c r="HCS130" s="52"/>
      <c r="HCT130" s="52"/>
      <c r="HCU130" s="59"/>
      <c r="HCV130" s="59"/>
      <c r="HCW130" s="59"/>
      <c r="HCX130" s="59"/>
      <c r="HCY130" s="60"/>
      <c r="HCZ130" s="278"/>
      <c r="HDA130" s="243"/>
      <c r="HDB130" s="244"/>
      <c r="HDC130" s="244"/>
      <c r="HDD130" s="244"/>
      <c r="HDE130" s="244"/>
      <c r="HDF130" s="244"/>
      <c r="HDG130" s="201"/>
      <c r="HDH130" s="210"/>
      <c r="HDI130" s="15"/>
      <c r="HDJ130" s="15"/>
      <c r="HDK130" s="15"/>
      <c r="HDL130" s="15"/>
      <c r="HDM130" s="15"/>
      <c r="HDN130" s="15"/>
      <c r="HDO130" s="15"/>
      <c r="HDP130" s="15"/>
      <c r="HDQ130" s="15"/>
      <c r="HDR130" s="15"/>
      <c r="HDS130" s="19"/>
      <c r="HDT130" s="15"/>
      <c r="HDU130" s="15"/>
      <c r="HDV130" s="15"/>
      <c r="HDW130" s="15"/>
      <c r="HDX130" s="15"/>
      <c r="HDY130" s="15"/>
      <c r="HDZ130" s="19"/>
      <c r="HEA130" s="59"/>
      <c r="HEB130" s="59"/>
      <c r="HEC130" s="52"/>
      <c r="HED130" s="52"/>
      <c r="HEE130" s="52"/>
      <c r="HEF130" s="52"/>
      <c r="HEG130" s="52"/>
      <c r="HEH130" s="59"/>
      <c r="HEI130" s="59"/>
      <c r="HEJ130" s="59"/>
      <c r="HEK130" s="59"/>
      <c r="HEL130" s="60"/>
      <c r="HEM130" s="278"/>
      <c r="HEN130" s="243"/>
      <c r="HEO130" s="244"/>
      <c r="HEP130" s="244"/>
      <c r="HEQ130" s="244"/>
      <c r="HER130" s="244"/>
      <c r="HES130" s="244"/>
      <c r="HET130" s="201"/>
      <c r="HEU130" s="210"/>
      <c r="HEV130" s="15"/>
      <c r="HEW130" s="15"/>
      <c r="HEX130" s="15"/>
      <c r="HEY130" s="15"/>
      <c r="HEZ130" s="15"/>
      <c r="HFA130" s="15"/>
      <c r="HFB130" s="15"/>
      <c r="HFC130" s="15"/>
      <c r="HFD130" s="15"/>
      <c r="HFE130" s="15"/>
      <c r="HFF130" s="19"/>
      <c r="HFG130" s="15"/>
      <c r="HFH130" s="15"/>
      <c r="HFI130" s="15"/>
      <c r="HFJ130" s="15"/>
      <c r="HFK130" s="15"/>
      <c r="HFL130" s="15"/>
      <c r="HFM130" s="19"/>
      <c r="HFN130" s="59"/>
      <c r="HFO130" s="59"/>
      <c r="HFP130" s="52"/>
      <c r="HFQ130" s="52"/>
      <c r="HFR130" s="52"/>
      <c r="HFS130" s="52"/>
      <c r="HFT130" s="52"/>
      <c r="HFU130" s="59"/>
      <c r="HFV130" s="59"/>
      <c r="HFW130" s="59"/>
      <c r="HFX130" s="59"/>
      <c r="HFY130" s="60"/>
      <c r="HFZ130" s="278"/>
      <c r="HGA130" s="243"/>
      <c r="HGB130" s="244"/>
      <c r="HGC130" s="244"/>
      <c r="HGD130" s="244"/>
      <c r="HGE130" s="244"/>
      <c r="HGF130" s="244"/>
      <c r="HGG130" s="201"/>
      <c r="HGH130" s="210"/>
      <c r="HGI130" s="15"/>
      <c r="HGJ130" s="15"/>
      <c r="HGK130" s="15"/>
      <c r="HGL130" s="15"/>
      <c r="HGM130" s="15"/>
      <c r="HGN130" s="15"/>
      <c r="HGO130" s="15"/>
      <c r="HGP130" s="15"/>
      <c r="HGQ130" s="15"/>
      <c r="HGR130" s="15"/>
      <c r="HGS130" s="19"/>
      <c r="HGT130" s="15"/>
      <c r="HGU130" s="15"/>
      <c r="HGV130" s="15"/>
      <c r="HGW130" s="15"/>
      <c r="HGX130" s="15"/>
      <c r="HGY130" s="15"/>
      <c r="HGZ130" s="19"/>
      <c r="HHA130" s="59"/>
      <c r="HHB130" s="59"/>
      <c r="HHC130" s="52"/>
      <c r="HHD130" s="52"/>
      <c r="HHE130" s="52"/>
      <c r="HHF130" s="52"/>
      <c r="HHG130" s="52"/>
      <c r="HHH130" s="59"/>
      <c r="HHI130" s="59"/>
      <c r="HHJ130" s="59"/>
      <c r="HHK130" s="59"/>
      <c r="HHL130" s="60"/>
      <c r="HHM130" s="278"/>
      <c r="HHN130" s="243"/>
      <c r="HHO130" s="244"/>
      <c r="HHP130" s="244"/>
      <c r="HHQ130" s="244"/>
      <c r="HHR130" s="244"/>
      <c r="HHS130" s="244"/>
      <c r="HHT130" s="201"/>
      <c r="HHU130" s="210"/>
      <c r="HHV130" s="15"/>
      <c r="HHW130" s="15"/>
      <c r="HHX130" s="15"/>
      <c r="HHY130" s="15"/>
      <c r="HHZ130" s="15"/>
      <c r="HIA130" s="15"/>
      <c r="HIB130" s="15"/>
      <c r="HIC130" s="15"/>
      <c r="HID130" s="15"/>
      <c r="HIE130" s="15"/>
      <c r="HIF130" s="19"/>
      <c r="HIG130" s="15"/>
      <c r="HIH130" s="15"/>
      <c r="HII130" s="15"/>
      <c r="HIJ130" s="15"/>
      <c r="HIK130" s="15"/>
      <c r="HIL130" s="15"/>
      <c r="HIM130" s="19"/>
      <c r="HIN130" s="59"/>
      <c r="HIO130" s="59"/>
      <c r="HIP130" s="52"/>
      <c r="HIQ130" s="52"/>
      <c r="HIR130" s="52"/>
      <c r="HIS130" s="52"/>
      <c r="HIT130" s="52"/>
      <c r="HIU130" s="59"/>
      <c r="HIV130" s="59"/>
      <c r="HIW130" s="59"/>
      <c r="HIX130" s="59"/>
      <c r="HIY130" s="60"/>
      <c r="HIZ130" s="278"/>
      <c r="HJA130" s="243"/>
      <c r="HJB130" s="244"/>
      <c r="HJC130" s="244"/>
      <c r="HJD130" s="244"/>
      <c r="HJE130" s="244"/>
      <c r="HJF130" s="244"/>
      <c r="HJG130" s="201"/>
      <c r="HJH130" s="210"/>
      <c r="HJI130" s="15"/>
      <c r="HJJ130" s="15"/>
      <c r="HJK130" s="15"/>
      <c r="HJL130" s="15"/>
      <c r="HJM130" s="15"/>
      <c r="HJN130" s="15"/>
      <c r="HJO130" s="15"/>
      <c r="HJP130" s="15"/>
      <c r="HJQ130" s="15"/>
      <c r="HJR130" s="15"/>
      <c r="HJS130" s="19"/>
      <c r="HJT130" s="15"/>
      <c r="HJU130" s="15"/>
      <c r="HJV130" s="15"/>
      <c r="HJW130" s="15"/>
      <c r="HJX130" s="15"/>
      <c r="HJY130" s="15"/>
      <c r="HJZ130" s="19"/>
      <c r="HKA130" s="59"/>
      <c r="HKB130" s="59"/>
      <c r="HKC130" s="52"/>
      <c r="HKD130" s="52"/>
      <c r="HKE130" s="52"/>
      <c r="HKF130" s="52"/>
      <c r="HKG130" s="52"/>
      <c r="HKH130" s="59"/>
      <c r="HKI130" s="59"/>
      <c r="HKJ130" s="59"/>
      <c r="HKK130" s="59"/>
      <c r="HKL130" s="60"/>
      <c r="HKM130" s="278"/>
      <c r="HKN130" s="243"/>
      <c r="HKO130" s="244"/>
      <c r="HKP130" s="244"/>
      <c r="HKQ130" s="244"/>
      <c r="HKR130" s="244"/>
      <c r="HKS130" s="244"/>
      <c r="HKT130" s="201"/>
      <c r="HKU130" s="210"/>
      <c r="HKV130" s="15"/>
      <c r="HKW130" s="15"/>
      <c r="HKX130" s="15"/>
      <c r="HKY130" s="15"/>
      <c r="HKZ130" s="15"/>
      <c r="HLA130" s="15"/>
      <c r="HLB130" s="15"/>
      <c r="HLC130" s="15"/>
      <c r="HLD130" s="15"/>
      <c r="HLE130" s="15"/>
      <c r="HLF130" s="19"/>
      <c r="HLG130" s="15"/>
      <c r="HLH130" s="15"/>
      <c r="HLI130" s="15"/>
      <c r="HLJ130" s="15"/>
      <c r="HLK130" s="15"/>
      <c r="HLL130" s="15"/>
      <c r="HLM130" s="19"/>
      <c r="HLN130" s="59"/>
      <c r="HLO130" s="59"/>
      <c r="HLP130" s="52"/>
      <c r="HLQ130" s="52"/>
      <c r="HLR130" s="52"/>
      <c r="HLS130" s="52"/>
      <c r="HLT130" s="52"/>
      <c r="HLU130" s="59"/>
      <c r="HLV130" s="59"/>
      <c r="HLW130" s="59"/>
      <c r="HLX130" s="59"/>
      <c r="HLY130" s="60"/>
      <c r="HLZ130" s="278"/>
      <c r="HMA130" s="243"/>
      <c r="HMB130" s="244"/>
      <c r="HMC130" s="244"/>
      <c r="HMD130" s="244"/>
      <c r="HME130" s="244"/>
      <c r="HMF130" s="244"/>
      <c r="HMG130" s="201"/>
      <c r="HMH130" s="210"/>
      <c r="HMI130" s="15"/>
      <c r="HMJ130" s="15"/>
      <c r="HMK130" s="15"/>
      <c r="HML130" s="15"/>
      <c r="HMM130" s="15"/>
      <c r="HMN130" s="15"/>
      <c r="HMO130" s="15"/>
      <c r="HMP130" s="15"/>
      <c r="HMQ130" s="15"/>
      <c r="HMR130" s="15"/>
      <c r="HMS130" s="19"/>
      <c r="HMT130" s="15"/>
      <c r="HMU130" s="15"/>
      <c r="HMV130" s="15"/>
      <c r="HMW130" s="15"/>
      <c r="HMX130" s="15"/>
      <c r="HMY130" s="15"/>
      <c r="HMZ130" s="19"/>
      <c r="HNA130" s="59"/>
      <c r="HNB130" s="59"/>
      <c r="HNC130" s="52"/>
      <c r="HND130" s="52"/>
      <c r="HNE130" s="52"/>
      <c r="HNF130" s="52"/>
      <c r="HNG130" s="52"/>
      <c r="HNH130" s="59"/>
      <c r="HNI130" s="59"/>
      <c r="HNJ130" s="59"/>
      <c r="HNK130" s="59"/>
      <c r="HNL130" s="60"/>
      <c r="HNM130" s="278"/>
      <c r="HNN130" s="243"/>
      <c r="HNO130" s="244"/>
      <c r="HNP130" s="244"/>
      <c r="HNQ130" s="244"/>
      <c r="HNR130" s="244"/>
      <c r="HNS130" s="244"/>
      <c r="HNT130" s="201"/>
      <c r="HNU130" s="210"/>
      <c r="HNV130" s="15"/>
      <c r="HNW130" s="15"/>
      <c r="HNX130" s="15"/>
      <c r="HNY130" s="15"/>
      <c r="HNZ130" s="15"/>
      <c r="HOA130" s="15"/>
      <c r="HOB130" s="15"/>
      <c r="HOC130" s="15"/>
      <c r="HOD130" s="15"/>
      <c r="HOE130" s="15"/>
      <c r="HOF130" s="19"/>
      <c r="HOG130" s="15"/>
      <c r="HOH130" s="15"/>
      <c r="HOI130" s="15"/>
      <c r="HOJ130" s="15"/>
      <c r="HOK130" s="15"/>
      <c r="HOL130" s="15"/>
      <c r="HOM130" s="19"/>
      <c r="HON130" s="59"/>
      <c r="HOO130" s="59"/>
      <c r="HOP130" s="52"/>
      <c r="HOQ130" s="52"/>
      <c r="HOR130" s="52"/>
      <c r="HOS130" s="52"/>
      <c r="HOT130" s="52"/>
      <c r="HOU130" s="59"/>
      <c r="HOV130" s="59"/>
      <c r="HOW130" s="59"/>
      <c r="HOX130" s="59"/>
      <c r="HOY130" s="60"/>
      <c r="HOZ130" s="278"/>
      <c r="HPA130" s="243"/>
      <c r="HPB130" s="244"/>
      <c r="HPC130" s="244"/>
      <c r="HPD130" s="244"/>
      <c r="HPE130" s="244"/>
      <c r="HPF130" s="244"/>
      <c r="HPG130" s="201"/>
      <c r="HPH130" s="210"/>
      <c r="HPI130" s="15"/>
      <c r="HPJ130" s="15"/>
      <c r="HPK130" s="15"/>
      <c r="HPL130" s="15"/>
      <c r="HPM130" s="15"/>
      <c r="HPN130" s="15"/>
      <c r="HPO130" s="15"/>
      <c r="HPP130" s="15"/>
      <c r="HPQ130" s="15"/>
      <c r="HPR130" s="15"/>
      <c r="HPS130" s="19"/>
      <c r="HPT130" s="15"/>
      <c r="HPU130" s="15"/>
      <c r="HPV130" s="15"/>
      <c r="HPW130" s="15"/>
      <c r="HPX130" s="15"/>
      <c r="HPY130" s="15"/>
      <c r="HPZ130" s="19"/>
      <c r="HQA130" s="59"/>
      <c r="HQB130" s="59"/>
      <c r="HQC130" s="52"/>
      <c r="HQD130" s="52"/>
      <c r="HQE130" s="52"/>
      <c r="HQF130" s="52"/>
      <c r="HQG130" s="52"/>
      <c r="HQH130" s="59"/>
      <c r="HQI130" s="59"/>
      <c r="HQJ130" s="59"/>
      <c r="HQK130" s="59"/>
      <c r="HQL130" s="60"/>
      <c r="HQM130" s="278"/>
      <c r="HQN130" s="243"/>
      <c r="HQO130" s="244"/>
      <c r="HQP130" s="244"/>
      <c r="HQQ130" s="244"/>
      <c r="HQR130" s="244"/>
      <c r="HQS130" s="244"/>
      <c r="HQT130" s="201"/>
      <c r="HQU130" s="210"/>
      <c r="HQV130" s="15"/>
      <c r="HQW130" s="15"/>
      <c r="HQX130" s="15"/>
      <c r="HQY130" s="15"/>
      <c r="HQZ130" s="15"/>
      <c r="HRA130" s="15"/>
      <c r="HRB130" s="15"/>
      <c r="HRC130" s="15"/>
      <c r="HRD130" s="15"/>
      <c r="HRE130" s="15"/>
      <c r="HRF130" s="19"/>
      <c r="HRG130" s="15"/>
      <c r="HRH130" s="15"/>
      <c r="HRI130" s="15"/>
      <c r="HRJ130" s="15"/>
      <c r="HRK130" s="15"/>
      <c r="HRL130" s="15"/>
      <c r="HRM130" s="19"/>
      <c r="HRN130" s="59"/>
      <c r="HRO130" s="59"/>
      <c r="HRP130" s="52"/>
      <c r="HRQ130" s="52"/>
      <c r="HRR130" s="52"/>
      <c r="HRS130" s="52"/>
      <c r="HRT130" s="52"/>
      <c r="HRU130" s="59"/>
      <c r="HRV130" s="59"/>
      <c r="HRW130" s="59"/>
      <c r="HRX130" s="59"/>
      <c r="HRY130" s="60"/>
      <c r="HRZ130" s="278"/>
      <c r="HSA130" s="243"/>
      <c r="HSB130" s="244"/>
      <c r="HSC130" s="244"/>
      <c r="HSD130" s="244"/>
      <c r="HSE130" s="244"/>
      <c r="HSF130" s="244"/>
      <c r="HSG130" s="201"/>
      <c r="HSH130" s="210"/>
      <c r="HSI130" s="15"/>
      <c r="HSJ130" s="15"/>
      <c r="HSK130" s="15"/>
      <c r="HSL130" s="15"/>
      <c r="HSM130" s="15"/>
      <c r="HSN130" s="15"/>
      <c r="HSO130" s="15"/>
      <c r="HSP130" s="15"/>
      <c r="HSQ130" s="15"/>
      <c r="HSR130" s="15"/>
      <c r="HSS130" s="19"/>
      <c r="HST130" s="15"/>
      <c r="HSU130" s="15"/>
      <c r="HSV130" s="15"/>
      <c r="HSW130" s="15"/>
      <c r="HSX130" s="15"/>
      <c r="HSY130" s="15"/>
      <c r="HSZ130" s="19"/>
      <c r="HTA130" s="59"/>
      <c r="HTB130" s="59"/>
      <c r="HTC130" s="52"/>
      <c r="HTD130" s="52"/>
      <c r="HTE130" s="52"/>
      <c r="HTF130" s="52"/>
      <c r="HTG130" s="52"/>
      <c r="HTH130" s="59"/>
      <c r="HTI130" s="59"/>
      <c r="HTJ130" s="59"/>
      <c r="HTK130" s="59"/>
      <c r="HTL130" s="60"/>
      <c r="HTM130" s="278"/>
      <c r="HTN130" s="243"/>
      <c r="HTO130" s="244"/>
      <c r="HTP130" s="244"/>
      <c r="HTQ130" s="244"/>
      <c r="HTR130" s="244"/>
      <c r="HTS130" s="244"/>
      <c r="HTT130" s="201"/>
      <c r="HTU130" s="210"/>
      <c r="HTV130" s="15"/>
      <c r="HTW130" s="15"/>
      <c r="HTX130" s="15"/>
      <c r="HTY130" s="15"/>
      <c r="HTZ130" s="15"/>
      <c r="HUA130" s="15"/>
      <c r="HUB130" s="15"/>
      <c r="HUC130" s="15"/>
      <c r="HUD130" s="15"/>
      <c r="HUE130" s="15"/>
      <c r="HUF130" s="19"/>
      <c r="HUG130" s="15"/>
      <c r="HUH130" s="15"/>
      <c r="HUI130" s="15"/>
      <c r="HUJ130" s="15"/>
      <c r="HUK130" s="15"/>
      <c r="HUL130" s="15"/>
      <c r="HUM130" s="19"/>
      <c r="HUN130" s="59"/>
      <c r="HUO130" s="59"/>
      <c r="HUP130" s="52"/>
      <c r="HUQ130" s="52"/>
      <c r="HUR130" s="52"/>
      <c r="HUS130" s="52"/>
      <c r="HUT130" s="52"/>
      <c r="HUU130" s="59"/>
      <c r="HUV130" s="59"/>
      <c r="HUW130" s="59"/>
      <c r="HUX130" s="59"/>
      <c r="HUY130" s="60"/>
      <c r="HUZ130" s="278"/>
      <c r="HVA130" s="243"/>
      <c r="HVB130" s="244"/>
      <c r="HVC130" s="244"/>
      <c r="HVD130" s="244"/>
      <c r="HVE130" s="244"/>
      <c r="HVF130" s="244"/>
      <c r="HVG130" s="201"/>
      <c r="HVH130" s="210"/>
      <c r="HVI130" s="15"/>
      <c r="HVJ130" s="15"/>
      <c r="HVK130" s="15"/>
      <c r="HVL130" s="15"/>
      <c r="HVM130" s="15"/>
      <c r="HVN130" s="15"/>
      <c r="HVO130" s="15"/>
      <c r="HVP130" s="15"/>
      <c r="HVQ130" s="15"/>
      <c r="HVR130" s="15"/>
      <c r="HVS130" s="19"/>
      <c r="HVT130" s="15"/>
      <c r="HVU130" s="15"/>
      <c r="HVV130" s="15"/>
      <c r="HVW130" s="15"/>
      <c r="HVX130" s="15"/>
      <c r="HVY130" s="15"/>
      <c r="HVZ130" s="19"/>
      <c r="HWA130" s="59"/>
      <c r="HWB130" s="59"/>
      <c r="HWC130" s="52"/>
      <c r="HWD130" s="52"/>
      <c r="HWE130" s="52"/>
      <c r="HWF130" s="52"/>
      <c r="HWG130" s="52"/>
      <c r="HWH130" s="59"/>
      <c r="HWI130" s="59"/>
      <c r="HWJ130" s="59"/>
      <c r="HWK130" s="59"/>
      <c r="HWL130" s="60"/>
      <c r="HWM130" s="278"/>
      <c r="HWN130" s="243"/>
      <c r="HWO130" s="244"/>
      <c r="HWP130" s="244"/>
      <c r="HWQ130" s="244"/>
      <c r="HWR130" s="244"/>
      <c r="HWS130" s="244"/>
      <c r="HWT130" s="201"/>
      <c r="HWU130" s="210"/>
      <c r="HWV130" s="15"/>
      <c r="HWW130" s="15"/>
      <c r="HWX130" s="15"/>
      <c r="HWY130" s="15"/>
      <c r="HWZ130" s="15"/>
      <c r="HXA130" s="15"/>
      <c r="HXB130" s="15"/>
      <c r="HXC130" s="15"/>
      <c r="HXD130" s="15"/>
      <c r="HXE130" s="15"/>
      <c r="HXF130" s="19"/>
      <c r="HXG130" s="15"/>
      <c r="HXH130" s="15"/>
      <c r="HXI130" s="15"/>
      <c r="HXJ130" s="15"/>
      <c r="HXK130" s="15"/>
      <c r="HXL130" s="15"/>
      <c r="HXM130" s="19"/>
      <c r="HXN130" s="59"/>
      <c r="HXO130" s="59"/>
      <c r="HXP130" s="52"/>
      <c r="HXQ130" s="52"/>
      <c r="HXR130" s="52"/>
      <c r="HXS130" s="52"/>
      <c r="HXT130" s="52"/>
      <c r="HXU130" s="59"/>
      <c r="HXV130" s="59"/>
      <c r="HXW130" s="59"/>
      <c r="HXX130" s="59"/>
      <c r="HXY130" s="60"/>
      <c r="HXZ130" s="278"/>
      <c r="HYA130" s="243"/>
      <c r="HYB130" s="244"/>
      <c r="HYC130" s="244"/>
      <c r="HYD130" s="244"/>
      <c r="HYE130" s="244"/>
      <c r="HYF130" s="244"/>
      <c r="HYG130" s="201"/>
      <c r="HYH130" s="210"/>
      <c r="HYI130" s="15"/>
      <c r="HYJ130" s="15"/>
      <c r="HYK130" s="15"/>
      <c r="HYL130" s="15"/>
      <c r="HYM130" s="15"/>
      <c r="HYN130" s="15"/>
      <c r="HYO130" s="15"/>
      <c r="HYP130" s="15"/>
      <c r="HYQ130" s="15"/>
      <c r="HYR130" s="15"/>
      <c r="HYS130" s="19"/>
      <c r="HYT130" s="15"/>
      <c r="HYU130" s="15"/>
      <c r="HYV130" s="15"/>
      <c r="HYW130" s="15"/>
      <c r="HYX130" s="15"/>
      <c r="HYY130" s="15"/>
      <c r="HYZ130" s="19"/>
      <c r="HZA130" s="59"/>
      <c r="HZB130" s="59"/>
      <c r="HZC130" s="52"/>
      <c r="HZD130" s="52"/>
      <c r="HZE130" s="52"/>
      <c r="HZF130" s="52"/>
      <c r="HZG130" s="52"/>
      <c r="HZH130" s="59"/>
      <c r="HZI130" s="59"/>
      <c r="HZJ130" s="59"/>
      <c r="HZK130" s="59"/>
      <c r="HZL130" s="60"/>
      <c r="HZM130" s="278"/>
      <c r="HZN130" s="243"/>
      <c r="HZO130" s="244"/>
      <c r="HZP130" s="244"/>
      <c r="HZQ130" s="244"/>
      <c r="HZR130" s="244"/>
      <c r="HZS130" s="244"/>
      <c r="HZT130" s="201"/>
      <c r="HZU130" s="210"/>
      <c r="HZV130" s="15"/>
      <c r="HZW130" s="15"/>
      <c r="HZX130" s="15"/>
      <c r="HZY130" s="15"/>
      <c r="HZZ130" s="15"/>
      <c r="IAA130" s="15"/>
      <c r="IAB130" s="15"/>
      <c r="IAC130" s="15"/>
      <c r="IAD130" s="15"/>
      <c r="IAE130" s="15"/>
      <c r="IAF130" s="19"/>
      <c r="IAG130" s="15"/>
      <c r="IAH130" s="15"/>
      <c r="IAI130" s="15"/>
      <c r="IAJ130" s="15"/>
      <c r="IAK130" s="15"/>
      <c r="IAL130" s="15"/>
      <c r="IAM130" s="19"/>
      <c r="IAN130" s="59"/>
      <c r="IAO130" s="59"/>
      <c r="IAP130" s="52"/>
      <c r="IAQ130" s="52"/>
      <c r="IAR130" s="52"/>
      <c r="IAS130" s="52"/>
      <c r="IAT130" s="52"/>
      <c r="IAU130" s="59"/>
      <c r="IAV130" s="59"/>
      <c r="IAW130" s="59"/>
      <c r="IAX130" s="59"/>
      <c r="IAY130" s="60"/>
      <c r="IAZ130" s="278"/>
      <c r="IBA130" s="243"/>
      <c r="IBB130" s="244"/>
      <c r="IBC130" s="244"/>
      <c r="IBD130" s="244"/>
      <c r="IBE130" s="244"/>
      <c r="IBF130" s="244"/>
      <c r="IBG130" s="201"/>
      <c r="IBH130" s="210"/>
      <c r="IBI130" s="15"/>
      <c r="IBJ130" s="15"/>
      <c r="IBK130" s="15"/>
      <c r="IBL130" s="15"/>
      <c r="IBM130" s="15"/>
      <c r="IBN130" s="15"/>
      <c r="IBO130" s="15"/>
      <c r="IBP130" s="15"/>
      <c r="IBQ130" s="15"/>
      <c r="IBR130" s="15"/>
      <c r="IBS130" s="19"/>
      <c r="IBT130" s="15"/>
      <c r="IBU130" s="15"/>
      <c r="IBV130" s="15"/>
      <c r="IBW130" s="15"/>
      <c r="IBX130" s="15"/>
      <c r="IBY130" s="15"/>
      <c r="IBZ130" s="19"/>
      <c r="ICA130" s="59"/>
      <c r="ICB130" s="59"/>
      <c r="ICC130" s="52"/>
      <c r="ICD130" s="52"/>
      <c r="ICE130" s="52"/>
      <c r="ICF130" s="52"/>
      <c r="ICG130" s="52"/>
      <c r="ICH130" s="59"/>
      <c r="ICI130" s="59"/>
      <c r="ICJ130" s="59"/>
      <c r="ICK130" s="59"/>
      <c r="ICL130" s="60"/>
      <c r="ICM130" s="278"/>
      <c r="ICN130" s="243"/>
      <c r="ICO130" s="244"/>
      <c r="ICP130" s="244"/>
      <c r="ICQ130" s="244"/>
      <c r="ICR130" s="244"/>
      <c r="ICS130" s="244"/>
      <c r="ICT130" s="201"/>
      <c r="ICU130" s="210"/>
      <c r="ICV130" s="15"/>
      <c r="ICW130" s="15"/>
      <c r="ICX130" s="15"/>
      <c r="ICY130" s="15"/>
      <c r="ICZ130" s="15"/>
      <c r="IDA130" s="15"/>
      <c r="IDB130" s="15"/>
      <c r="IDC130" s="15"/>
      <c r="IDD130" s="15"/>
      <c r="IDE130" s="15"/>
      <c r="IDF130" s="19"/>
      <c r="IDG130" s="15"/>
      <c r="IDH130" s="15"/>
      <c r="IDI130" s="15"/>
      <c r="IDJ130" s="15"/>
      <c r="IDK130" s="15"/>
      <c r="IDL130" s="15"/>
      <c r="IDM130" s="19"/>
      <c r="IDN130" s="59"/>
      <c r="IDO130" s="59"/>
      <c r="IDP130" s="52"/>
      <c r="IDQ130" s="52"/>
      <c r="IDR130" s="52"/>
      <c r="IDS130" s="52"/>
      <c r="IDT130" s="52"/>
      <c r="IDU130" s="59"/>
      <c r="IDV130" s="59"/>
      <c r="IDW130" s="59"/>
      <c r="IDX130" s="59"/>
      <c r="IDY130" s="60"/>
      <c r="IDZ130" s="278"/>
      <c r="IEA130" s="243"/>
      <c r="IEB130" s="244"/>
      <c r="IEC130" s="244"/>
      <c r="IED130" s="244"/>
      <c r="IEE130" s="244"/>
      <c r="IEF130" s="244"/>
      <c r="IEG130" s="201"/>
      <c r="IEH130" s="210"/>
      <c r="IEI130" s="15"/>
      <c r="IEJ130" s="15"/>
      <c r="IEK130" s="15"/>
      <c r="IEL130" s="15"/>
      <c r="IEM130" s="15"/>
      <c r="IEN130" s="15"/>
      <c r="IEO130" s="15"/>
      <c r="IEP130" s="15"/>
      <c r="IEQ130" s="15"/>
      <c r="IER130" s="15"/>
      <c r="IES130" s="19"/>
      <c r="IET130" s="15"/>
      <c r="IEU130" s="15"/>
      <c r="IEV130" s="15"/>
      <c r="IEW130" s="15"/>
      <c r="IEX130" s="15"/>
      <c r="IEY130" s="15"/>
      <c r="IEZ130" s="19"/>
      <c r="IFA130" s="59"/>
      <c r="IFB130" s="59"/>
      <c r="IFC130" s="52"/>
      <c r="IFD130" s="52"/>
      <c r="IFE130" s="52"/>
      <c r="IFF130" s="52"/>
      <c r="IFG130" s="52"/>
      <c r="IFH130" s="59"/>
      <c r="IFI130" s="59"/>
      <c r="IFJ130" s="59"/>
      <c r="IFK130" s="59"/>
      <c r="IFL130" s="60"/>
      <c r="IFM130" s="278"/>
      <c r="IFN130" s="243"/>
      <c r="IFO130" s="244"/>
      <c r="IFP130" s="244"/>
      <c r="IFQ130" s="244"/>
      <c r="IFR130" s="244"/>
      <c r="IFS130" s="244"/>
      <c r="IFT130" s="201"/>
      <c r="IFU130" s="210"/>
      <c r="IFV130" s="15"/>
      <c r="IFW130" s="15"/>
      <c r="IFX130" s="15"/>
      <c r="IFY130" s="15"/>
      <c r="IFZ130" s="15"/>
      <c r="IGA130" s="15"/>
      <c r="IGB130" s="15"/>
      <c r="IGC130" s="15"/>
      <c r="IGD130" s="15"/>
      <c r="IGE130" s="15"/>
      <c r="IGF130" s="19"/>
      <c r="IGG130" s="15"/>
      <c r="IGH130" s="15"/>
      <c r="IGI130" s="15"/>
      <c r="IGJ130" s="15"/>
      <c r="IGK130" s="15"/>
      <c r="IGL130" s="15"/>
      <c r="IGM130" s="19"/>
      <c r="IGN130" s="59"/>
      <c r="IGO130" s="59"/>
      <c r="IGP130" s="52"/>
      <c r="IGQ130" s="52"/>
      <c r="IGR130" s="52"/>
      <c r="IGS130" s="52"/>
      <c r="IGT130" s="52"/>
      <c r="IGU130" s="59"/>
      <c r="IGV130" s="59"/>
      <c r="IGW130" s="59"/>
      <c r="IGX130" s="59"/>
      <c r="IGY130" s="60"/>
      <c r="IGZ130" s="278"/>
      <c r="IHA130" s="243"/>
      <c r="IHB130" s="244"/>
      <c r="IHC130" s="244"/>
      <c r="IHD130" s="244"/>
      <c r="IHE130" s="244"/>
      <c r="IHF130" s="244"/>
      <c r="IHG130" s="201"/>
      <c r="IHH130" s="210"/>
      <c r="IHI130" s="15"/>
      <c r="IHJ130" s="15"/>
      <c r="IHK130" s="15"/>
      <c r="IHL130" s="15"/>
      <c r="IHM130" s="15"/>
      <c r="IHN130" s="15"/>
      <c r="IHO130" s="15"/>
      <c r="IHP130" s="15"/>
      <c r="IHQ130" s="15"/>
      <c r="IHR130" s="15"/>
      <c r="IHS130" s="19"/>
      <c r="IHT130" s="15"/>
      <c r="IHU130" s="15"/>
      <c r="IHV130" s="15"/>
      <c r="IHW130" s="15"/>
      <c r="IHX130" s="15"/>
      <c r="IHY130" s="15"/>
      <c r="IHZ130" s="19"/>
      <c r="IIA130" s="59"/>
      <c r="IIB130" s="59"/>
      <c r="IIC130" s="52"/>
      <c r="IID130" s="52"/>
      <c r="IIE130" s="52"/>
      <c r="IIF130" s="52"/>
      <c r="IIG130" s="52"/>
      <c r="IIH130" s="59"/>
      <c r="III130" s="59"/>
      <c r="IIJ130" s="59"/>
      <c r="IIK130" s="59"/>
      <c r="IIL130" s="60"/>
      <c r="IIM130" s="278"/>
      <c r="IIN130" s="243"/>
      <c r="IIO130" s="244"/>
      <c r="IIP130" s="244"/>
      <c r="IIQ130" s="244"/>
      <c r="IIR130" s="244"/>
      <c r="IIS130" s="244"/>
      <c r="IIT130" s="201"/>
      <c r="IIU130" s="210"/>
      <c r="IIV130" s="15"/>
      <c r="IIW130" s="15"/>
      <c r="IIX130" s="15"/>
      <c r="IIY130" s="15"/>
      <c r="IIZ130" s="15"/>
      <c r="IJA130" s="15"/>
      <c r="IJB130" s="15"/>
      <c r="IJC130" s="15"/>
      <c r="IJD130" s="15"/>
      <c r="IJE130" s="15"/>
      <c r="IJF130" s="19"/>
      <c r="IJG130" s="15"/>
      <c r="IJH130" s="15"/>
      <c r="IJI130" s="15"/>
      <c r="IJJ130" s="15"/>
      <c r="IJK130" s="15"/>
      <c r="IJL130" s="15"/>
      <c r="IJM130" s="19"/>
      <c r="IJN130" s="59"/>
      <c r="IJO130" s="59"/>
      <c r="IJP130" s="52"/>
      <c r="IJQ130" s="52"/>
      <c r="IJR130" s="52"/>
      <c r="IJS130" s="52"/>
      <c r="IJT130" s="52"/>
      <c r="IJU130" s="59"/>
      <c r="IJV130" s="59"/>
      <c r="IJW130" s="59"/>
      <c r="IJX130" s="59"/>
      <c r="IJY130" s="60"/>
      <c r="IJZ130" s="278"/>
      <c r="IKA130" s="243"/>
      <c r="IKB130" s="244"/>
      <c r="IKC130" s="244"/>
      <c r="IKD130" s="244"/>
      <c r="IKE130" s="244"/>
      <c r="IKF130" s="244"/>
      <c r="IKG130" s="201"/>
      <c r="IKH130" s="210"/>
      <c r="IKI130" s="15"/>
      <c r="IKJ130" s="15"/>
      <c r="IKK130" s="15"/>
      <c r="IKL130" s="15"/>
      <c r="IKM130" s="15"/>
      <c r="IKN130" s="15"/>
      <c r="IKO130" s="15"/>
      <c r="IKP130" s="15"/>
      <c r="IKQ130" s="15"/>
      <c r="IKR130" s="15"/>
      <c r="IKS130" s="19"/>
      <c r="IKT130" s="15"/>
      <c r="IKU130" s="15"/>
      <c r="IKV130" s="15"/>
      <c r="IKW130" s="15"/>
      <c r="IKX130" s="15"/>
      <c r="IKY130" s="15"/>
      <c r="IKZ130" s="19"/>
      <c r="ILA130" s="59"/>
      <c r="ILB130" s="59"/>
      <c r="ILC130" s="52"/>
      <c r="ILD130" s="52"/>
      <c r="ILE130" s="52"/>
      <c r="ILF130" s="52"/>
      <c r="ILG130" s="52"/>
      <c r="ILH130" s="59"/>
      <c r="ILI130" s="59"/>
      <c r="ILJ130" s="59"/>
      <c r="ILK130" s="59"/>
      <c r="ILL130" s="60"/>
      <c r="ILM130" s="278"/>
      <c r="ILN130" s="243"/>
      <c r="ILO130" s="244"/>
      <c r="ILP130" s="244"/>
      <c r="ILQ130" s="244"/>
      <c r="ILR130" s="244"/>
      <c r="ILS130" s="244"/>
      <c r="ILT130" s="201"/>
      <c r="ILU130" s="210"/>
      <c r="ILV130" s="15"/>
      <c r="ILW130" s="15"/>
      <c r="ILX130" s="15"/>
      <c r="ILY130" s="15"/>
      <c r="ILZ130" s="15"/>
      <c r="IMA130" s="15"/>
      <c r="IMB130" s="15"/>
      <c r="IMC130" s="15"/>
      <c r="IMD130" s="15"/>
      <c r="IME130" s="15"/>
      <c r="IMF130" s="19"/>
      <c r="IMG130" s="15"/>
      <c r="IMH130" s="15"/>
      <c r="IMI130" s="15"/>
      <c r="IMJ130" s="15"/>
      <c r="IMK130" s="15"/>
      <c r="IML130" s="15"/>
      <c r="IMM130" s="19"/>
      <c r="IMN130" s="59"/>
      <c r="IMO130" s="59"/>
      <c r="IMP130" s="52"/>
      <c r="IMQ130" s="52"/>
      <c r="IMR130" s="52"/>
      <c r="IMS130" s="52"/>
      <c r="IMT130" s="52"/>
      <c r="IMU130" s="59"/>
      <c r="IMV130" s="59"/>
      <c r="IMW130" s="59"/>
      <c r="IMX130" s="59"/>
      <c r="IMY130" s="60"/>
      <c r="IMZ130" s="278"/>
      <c r="INA130" s="243"/>
      <c r="INB130" s="244"/>
      <c r="INC130" s="244"/>
      <c r="IND130" s="244"/>
      <c r="INE130" s="244"/>
      <c r="INF130" s="244"/>
      <c r="ING130" s="201"/>
      <c r="INH130" s="210"/>
      <c r="INI130" s="15"/>
      <c r="INJ130" s="15"/>
      <c r="INK130" s="15"/>
      <c r="INL130" s="15"/>
      <c r="INM130" s="15"/>
      <c r="INN130" s="15"/>
      <c r="INO130" s="15"/>
      <c r="INP130" s="15"/>
      <c r="INQ130" s="15"/>
      <c r="INR130" s="15"/>
      <c r="INS130" s="19"/>
      <c r="INT130" s="15"/>
      <c r="INU130" s="15"/>
      <c r="INV130" s="15"/>
      <c r="INW130" s="15"/>
      <c r="INX130" s="15"/>
      <c r="INY130" s="15"/>
      <c r="INZ130" s="19"/>
      <c r="IOA130" s="59"/>
      <c r="IOB130" s="59"/>
      <c r="IOC130" s="52"/>
      <c r="IOD130" s="52"/>
      <c r="IOE130" s="52"/>
      <c r="IOF130" s="52"/>
      <c r="IOG130" s="52"/>
      <c r="IOH130" s="59"/>
      <c r="IOI130" s="59"/>
      <c r="IOJ130" s="59"/>
      <c r="IOK130" s="59"/>
      <c r="IOL130" s="60"/>
      <c r="IOM130" s="278"/>
      <c r="ION130" s="243"/>
      <c r="IOO130" s="244"/>
      <c r="IOP130" s="244"/>
      <c r="IOQ130" s="244"/>
      <c r="IOR130" s="244"/>
      <c r="IOS130" s="244"/>
      <c r="IOT130" s="201"/>
      <c r="IOU130" s="210"/>
      <c r="IOV130" s="15"/>
      <c r="IOW130" s="15"/>
      <c r="IOX130" s="15"/>
      <c r="IOY130" s="15"/>
      <c r="IOZ130" s="15"/>
      <c r="IPA130" s="15"/>
      <c r="IPB130" s="15"/>
      <c r="IPC130" s="15"/>
      <c r="IPD130" s="15"/>
      <c r="IPE130" s="15"/>
      <c r="IPF130" s="19"/>
      <c r="IPG130" s="15"/>
      <c r="IPH130" s="15"/>
      <c r="IPI130" s="15"/>
      <c r="IPJ130" s="15"/>
      <c r="IPK130" s="15"/>
      <c r="IPL130" s="15"/>
      <c r="IPM130" s="19"/>
      <c r="IPN130" s="59"/>
      <c r="IPO130" s="59"/>
      <c r="IPP130" s="52"/>
      <c r="IPQ130" s="52"/>
      <c r="IPR130" s="52"/>
      <c r="IPS130" s="52"/>
      <c r="IPT130" s="52"/>
      <c r="IPU130" s="59"/>
      <c r="IPV130" s="59"/>
      <c r="IPW130" s="59"/>
      <c r="IPX130" s="59"/>
      <c r="IPY130" s="60"/>
      <c r="IPZ130" s="278"/>
      <c r="IQA130" s="243"/>
      <c r="IQB130" s="244"/>
      <c r="IQC130" s="244"/>
      <c r="IQD130" s="244"/>
      <c r="IQE130" s="244"/>
      <c r="IQF130" s="244"/>
      <c r="IQG130" s="201"/>
      <c r="IQH130" s="210"/>
      <c r="IQI130" s="15"/>
      <c r="IQJ130" s="15"/>
      <c r="IQK130" s="15"/>
      <c r="IQL130" s="15"/>
      <c r="IQM130" s="15"/>
      <c r="IQN130" s="15"/>
      <c r="IQO130" s="15"/>
      <c r="IQP130" s="15"/>
      <c r="IQQ130" s="15"/>
      <c r="IQR130" s="15"/>
      <c r="IQS130" s="19"/>
      <c r="IQT130" s="15"/>
      <c r="IQU130" s="15"/>
      <c r="IQV130" s="15"/>
      <c r="IQW130" s="15"/>
      <c r="IQX130" s="15"/>
      <c r="IQY130" s="15"/>
      <c r="IQZ130" s="19"/>
      <c r="IRA130" s="59"/>
      <c r="IRB130" s="59"/>
      <c r="IRC130" s="52"/>
      <c r="IRD130" s="52"/>
      <c r="IRE130" s="52"/>
      <c r="IRF130" s="52"/>
      <c r="IRG130" s="52"/>
      <c r="IRH130" s="59"/>
      <c r="IRI130" s="59"/>
      <c r="IRJ130" s="59"/>
      <c r="IRK130" s="59"/>
      <c r="IRL130" s="60"/>
      <c r="IRM130" s="278"/>
      <c r="IRN130" s="243"/>
      <c r="IRO130" s="244"/>
      <c r="IRP130" s="244"/>
      <c r="IRQ130" s="244"/>
      <c r="IRR130" s="244"/>
      <c r="IRS130" s="244"/>
      <c r="IRT130" s="201"/>
      <c r="IRU130" s="210"/>
      <c r="IRV130" s="15"/>
      <c r="IRW130" s="15"/>
      <c r="IRX130" s="15"/>
      <c r="IRY130" s="15"/>
      <c r="IRZ130" s="15"/>
      <c r="ISA130" s="15"/>
      <c r="ISB130" s="15"/>
      <c r="ISC130" s="15"/>
      <c r="ISD130" s="15"/>
      <c r="ISE130" s="15"/>
      <c r="ISF130" s="19"/>
      <c r="ISG130" s="15"/>
      <c r="ISH130" s="15"/>
      <c r="ISI130" s="15"/>
      <c r="ISJ130" s="15"/>
      <c r="ISK130" s="15"/>
      <c r="ISL130" s="15"/>
      <c r="ISM130" s="19"/>
      <c r="ISN130" s="59"/>
      <c r="ISO130" s="59"/>
      <c r="ISP130" s="52"/>
      <c r="ISQ130" s="52"/>
      <c r="ISR130" s="52"/>
      <c r="ISS130" s="52"/>
      <c r="IST130" s="52"/>
      <c r="ISU130" s="59"/>
      <c r="ISV130" s="59"/>
      <c r="ISW130" s="59"/>
      <c r="ISX130" s="59"/>
      <c r="ISY130" s="60"/>
      <c r="ISZ130" s="278"/>
      <c r="ITA130" s="243"/>
      <c r="ITB130" s="244"/>
      <c r="ITC130" s="244"/>
      <c r="ITD130" s="244"/>
      <c r="ITE130" s="244"/>
      <c r="ITF130" s="244"/>
      <c r="ITG130" s="201"/>
      <c r="ITH130" s="210"/>
      <c r="ITI130" s="15"/>
      <c r="ITJ130" s="15"/>
      <c r="ITK130" s="15"/>
      <c r="ITL130" s="15"/>
      <c r="ITM130" s="15"/>
      <c r="ITN130" s="15"/>
      <c r="ITO130" s="15"/>
      <c r="ITP130" s="15"/>
      <c r="ITQ130" s="15"/>
      <c r="ITR130" s="15"/>
      <c r="ITS130" s="19"/>
      <c r="ITT130" s="15"/>
      <c r="ITU130" s="15"/>
      <c r="ITV130" s="15"/>
      <c r="ITW130" s="15"/>
      <c r="ITX130" s="15"/>
      <c r="ITY130" s="15"/>
      <c r="ITZ130" s="19"/>
      <c r="IUA130" s="59"/>
      <c r="IUB130" s="59"/>
      <c r="IUC130" s="52"/>
      <c r="IUD130" s="52"/>
      <c r="IUE130" s="52"/>
      <c r="IUF130" s="52"/>
      <c r="IUG130" s="52"/>
      <c r="IUH130" s="59"/>
      <c r="IUI130" s="59"/>
      <c r="IUJ130" s="59"/>
      <c r="IUK130" s="59"/>
      <c r="IUL130" s="60"/>
      <c r="IUM130" s="278"/>
      <c r="IUN130" s="243"/>
      <c r="IUO130" s="244"/>
      <c r="IUP130" s="244"/>
      <c r="IUQ130" s="244"/>
      <c r="IUR130" s="244"/>
      <c r="IUS130" s="244"/>
      <c r="IUT130" s="201"/>
      <c r="IUU130" s="210"/>
      <c r="IUV130" s="15"/>
      <c r="IUW130" s="15"/>
      <c r="IUX130" s="15"/>
      <c r="IUY130" s="15"/>
      <c r="IUZ130" s="15"/>
      <c r="IVA130" s="15"/>
      <c r="IVB130" s="15"/>
      <c r="IVC130" s="15"/>
      <c r="IVD130" s="15"/>
      <c r="IVE130" s="15"/>
      <c r="IVF130" s="19"/>
      <c r="IVG130" s="15"/>
      <c r="IVH130" s="15"/>
      <c r="IVI130" s="15"/>
      <c r="IVJ130" s="15"/>
      <c r="IVK130" s="15"/>
      <c r="IVL130" s="15"/>
      <c r="IVM130" s="19"/>
      <c r="IVN130" s="59"/>
      <c r="IVO130" s="59"/>
      <c r="IVP130" s="52"/>
      <c r="IVQ130" s="52"/>
      <c r="IVR130" s="52"/>
      <c r="IVS130" s="52"/>
      <c r="IVT130" s="52"/>
      <c r="IVU130" s="59"/>
      <c r="IVV130" s="59"/>
      <c r="IVW130" s="59"/>
      <c r="IVX130" s="59"/>
      <c r="IVY130" s="60"/>
      <c r="IVZ130" s="278"/>
      <c r="IWA130" s="243"/>
      <c r="IWB130" s="244"/>
      <c r="IWC130" s="244"/>
      <c r="IWD130" s="244"/>
      <c r="IWE130" s="244"/>
      <c r="IWF130" s="244"/>
      <c r="IWG130" s="201"/>
      <c r="IWH130" s="210"/>
      <c r="IWI130" s="15"/>
      <c r="IWJ130" s="15"/>
      <c r="IWK130" s="15"/>
      <c r="IWL130" s="15"/>
      <c r="IWM130" s="15"/>
      <c r="IWN130" s="15"/>
      <c r="IWO130" s="15"/>
      <c r="IWP130" s="15"/>
      <c r="IWQ130" s="15"/>
      <c r="IWR130" s="15"/>
      <c r="IWS130" s="19"/>
      <c r="IWT130" s="15"/>
      <c r="IWU130" s="15"/>
      <c r="IWV130" s="15"/>
      <c r="IWW130" s="15"/>
      <c r="IWX130" s="15"/>
      <c r="IWY130" s="15"/>
      <c r="IWZ130" s="19"/>
      <c r="IXA130" s="59"/>
      <c r="IXB130" s="59"/>
      <c r="IXC130" s="52"/>
      <c r="IXD130" s="52"/>
      <c r="IXE130" s="52"/>
      <c r="IXF130" s="52"/>
      <c r="IXG130" s="52"/>
      <c r="IXH130" s="59"/>
      <c r="IXI130" s="59"/>
      <c r="IXJ130" s="59"/>
      <c r="IXK130" s="59"/>
      <c r="IXL130" s="60"/>
      <c r="IXM130" s="278"/>
      <c r="IXN130" s="243"/>
      <c r="IXO130" s="244"/>
      <c r="IXP130" s="244"/>
      <c r="IXQ130" s="244"/>
      <c r="IXR130" s="244"/>
      <c r="IXS130" s="244"/>
      <c r="IXT130" s="201"/>
      <c r="IXU130" s="210"/>
      <c r="IXV130" s="15"/>
      <c r="IXW130" s="15"/>
      <c r="IXX130" s="15"/>
      <c r="IXY130" s="15"/>
      <c r="IXZ130" s="15"/>
      <c r="IYA130" s="15"/>
      <c r="IYB130" s="15"/>
      <c r="IYC130" s="15"/>
      <c r="IYD130" s="15"/>
      <c r="IYE130" s="15"/>
      <c r="IYF130" s="19"/>
      <c r="IYG130" s="15"/>
      <c r="IYH130" s="15"/>
      <c r="IYI130" s="15"/>
      <c r="IYJ130" s="15"/>
      <c r="IYK130" s="15"/>
      <c r="IYL130" s="15"/>
      <c r="IYM130" s="19"/>
      <c r="IYN130" s="59"/>
      <c r="IYO130" s="59"/>
      <c r="IYP130" s="52"/>
      <c r="IYQ130" s="52"/>
      <c r="IYR130" s="52"/>
      <c r="IYS130" s="52"/>
      <c r="IYT130" s="52"/>
      <c r="IYU130" s="59"/>
      <c r="IYV130" s="59"/>
      <c r="IYW130" s="59"/>
      <c r="IYX130" s="59"/>
      <c r="IYY130" s="60"/>
      <c r="IYZ130" s="278"/>
      <c r="IZA130" s="243"/>
      <c r="IZB130" s="244"/>
      <c r="IZC130" s="244"/>
      <c r="IZD130" s="244"/>
      <c r="IZE130" s="244"/>
      <c r="IZF130" s="244"/>
      <c r="IZG130" s="201"/>
      <c r="IZH130" s="210"/>
      <c r="IZI130" s="15"/>
      <c r="IZJ130" s="15"/>
      <c r="IZK130" s="15"/>
      <c r="IZL130" s="15"/>
      <c r="IZM130" s="15"/>
      <c r="IZN130" s="15"/>
      <c r="IZO130" s="15"/>
      <c r="IZP130" s="15"/>
      <c r="IZQ130" s="15"/>
      <c r="IZR130" s="15"/>
      <c r="IZS130" s="19"/>
      <c r="IZT130" s="15"/>
      <c r="IZU130" s="15"/>
      <c r="IZV130" s="15"/>
      <c r="IZW130" s="15"/>
      <c r="IZX130" s="15"/>
      <c r="IZY130" s="15"/>
      <c r="IZZ130" s="19"/>
      <c r="JAA130" s="59"/>
      <c r="JAB130" s="59"/>
      <c r="JAC130" s="52"/>
      <c r="JAD130" s="52"/>
      <c r="JAE130" s="52"/>
      <c r="JAF130" s="52"/>
      <c r="JAG130" s="52"/>
      <c r="JAH130" s="59"/>
      <c r="JAI130" s="59"/>
      <c r="JAJ130" s="59"/>
      <c r="JAK130" s="59"/>
      <c r="JAL130" s="60"/>
      <c r="JAM130" s="278"/>
      <c r="JAN130" s="243"/>
      <c r="JAO130" s="244"/>
      <c r="JAP130" s="244"/>
      <c r="JAQ130" s="244"/>
      <c r="JAR130" s="244"/>
      <c r="JAS130" s="244"/>
      <c r="JAT130" s="201"/>
      <c r="JAU130" s="210"/>
      <c r="JAV130" s="15"/>
      <c r="JAW130" s="15"/>
      <c r="JAX130" s="15"/>
      <c r="JAY130" s="15"/>
      <c r="JAZ130" s="15"/>
      <c r="JBA130" s="15"/>
      <c r="JBB130" s="15"/>
      <c r="JBC130" s="15"/>
      <c r="JBD130" s="15"/>
      <c r="JBE130" s="15"/>
      <c r="JBF130" s="19"/>
      <c r="JBG130" s="15"/>
      <c r="JBH130" s="15"/>
      <c r="JBI130" s="15"/>
      <c r="JBJ130" s="15"/>
      <c r="JBK130" s="15"/>
      <c r="JBL130" s="15"/>
      <c r="JBM130" s="19"/>
      <c r="JBN130" s="59"/>
      <c r="JBO130" s="59"/>
      <c r="JBP130" s="52"/>
      <c r="JBQ130" s="52"/>
      <c r="JBR130" s="52"/>
      <c r="JBS130" s="52"/>
      <c r="JBT130" s="52"/>
      <c r="JBU130" s="59"/>
      <c r="JBV130" s="59"/>
      <c r="JBW130" s="59"/>
      <c r="JBX130" s="59"/>
      <c r="JBY130" s="60"/>
      <c r="JBZ130" s="278"/>
      <c r="JCA130" s="243"/>
      <c r="JCB130" s="244"/>
      <c r="JCC130" s="244"/>
      <c r="JCD130" s="244"/>
      <c r="JCE130" s="244"/>
      <c r="JCF130" s="244"/>
      <c r="JCG130" s="201"/>
      <c r="JCH130" s="210"/>
      <c r="JCI130" s="15"/>
      <c r="JCJ130" s="15"/>
      <c r="JCK130" s="15"/>
      <c r="JCL130" s="15"/>
      <c r="JCM130" s="15"/>
      <c r="JCN130" s="15"/>
      <c r="JCO130" s="15"/>
      <c r="JCP130" s="15"/>
      <c r="JCQ130" s="15"/>
      <c r="JCR130" s="15"/>
      <c r="JCS130" s="19"/>
      <c r="JCT130" s="15"/>
      <c r="JCU130" s="15"/>
      <c r="JCV130" s="15"/>
      <c r="JCW130" s="15"/>
      <c r="JCX130" s="15"/>
      <c r="JCY130" s="15"/>
      <c r="JCZ130" s="19"/>
      <c r="JDA130" s="59"/>
      <c r="JDB130" s="59"/>
      <c r="JDC130" s="52"/>
      <c r="JDD130" s="52"/>
      <c r="JDE130" s="52"/>
      <c r="JDF130" s="52"/>
      <c r="JDG130" s="52"/>
      <c r="JDH130" s="59"/>
      <c r="JDI130" s="59"/>
      <c r="JDJ130" s="59"/>
      <c r="JDK130" s="59"/>
      <c r="JDL130" s="60"/>
      <c r="JDM130" s="278"/>
      <c r="JDN130" s="243"/>
      <c r="JDO130" s="244"/>
      <c r="JDP130" s="244"/>
      <c r="JDQ130" s="244"/>
      <c r="JDR130" s="244"/>
      <c r="JDS130" s="244"/>
      <c r="JDT130" s="201"/>
      <c r="JDU130" s="210"/>
      <c r="JDV130" s="15"/>
      <c r="JDW130" s="15"/>
      <c r="JDX130" s="15"/>
      <c r="JDY130" s="15"/>
      <c r="JDZ130" s="15"/>
      <c r="JEA130" s="15"/>
      <c r="JEB130" s="15"/>
      <c r="JEC130" s="15"/>
      <c r="JED130" s="15"/>
      <c r="JEE130" s="15"/>
      <c r="JEF130" s="19"/>
      <c r="JEG130" s="15"/>
      <c r="JEH130" s="15"/>
      <c r="JEI130" s="15"/>
      <c r="JEJ130" s="15"/>
      <c r="JEK130" s="15"/>
      <c r="JEL130" s="15"/>
      <c r="JEM130" s="19"/>
      <c r="JEN130" s="59"/>
      <c r="JEO130" s="59"/>
      <c r="JEP130" s="52"/>
      <c r="JEQ130" s="52"/>
      <c r="JER130" s="52"/>
      <c r="JES130" s="52"/>
      <c r="JET130" s="52"/>
      <c r="JEU130" s="59"/>
      <c r="JEV130" s="59"/>
      <c r="JEW130" s="59"/>
      <c r="JEX130" s="59"/>
      <c r="JEY130" s="60"/>
      <c r="JEZ130" s="278"/>
      <c r="JFA130" s="243"/>
      <c r="JFB130" s="244"/>
      <c r="JFC130" s="244"/>
      <c r="JFD130" s="244"/>
      <c r="JFE130" s="244"/>
      <c r="JFF130" s="244"/>
      <c r="JFG130" s="201"/>
      <c r="JFH130" s="210"/>
      <c r="JFI130" s="15"/>
      <c r="JFJ130" s="15"/>
      <c r="JFK130" s="15"/>
      <c r="JFL130" s="15"/>
      <c r="JFM130" s="15"/>
      <c r="JFN130" s="15"/>
      <c r="JFO130" s="15"/>
      <c r="JFP130" s="15"/>
      <c r="JFQ130" s="15"/>
      <c r="JFR130" s="15"/>
      <c r="JFS130" s="19"/>
      <c r="JFT130" s="15"/>
      <c r="JFU130" s="15"/>
      <c r="JFV130" s="15"/>
      <c r="JFW130" s="15"/>
      <c r="JFX130" s="15"/>
      <c r="JFY130" s="15"/>
      <c r="JFZ130" s="19"/>
      <c r="JGA130" s="59"/>
      <c r="JGB130" s="59"/>
      <c r="JGC130" s="52"/>
      <c r="JGD130" s="52"/>
      <c r="JGE130" s="52"/>
      <c r="JGF130" s="52"/>
      <c r="JGG130" s="52"/>
      <c r="JGH130" s="59"/>
      <c r="JGI130" s="59"/>
      <c r="JGJ130" s="59"/>
      <c r="JGK130" s="59"/>
      <c r="JGL130" s="60"/>
      <c r="JGM130" s="278"/>
      <c r="JGN130" s="243"/>
      <c r="JGO130" s="244"/>
      <c r="JGP130" s="244"/>
      <c r="JGQ130" s="244"/>
      <c r="JGR130" s="244"/>
      <c r="JGS130" s="244"/>
      <c r="JGT130" s="201"/>
      <c r="JGU130" s="210"/>
      <c r="JGV130" s="15"/>
      <c r="JGW130" s="15"/>
      <c r="JGX130" s="15"/>
      <c r="JGY130" s="15"/>
      <c r="JGZ130" s="15"/>
      <c r="JHA130" s="15"/>
      <c r="JHB130" s="15"/>
      <c r="JHC130" s="15"/>
      <c r="JHD130" s="15"/>
      <c r="JHE130" s="15"/>
      <c r="JHF130" s="19"/>
      <c r="JHG130" s="15"/>
      <c r="JHH130" s="15"/>
      <c r="JHI130" s="15"/>
      <c r="JHJ130" s="15"/>
      <c r="JHK130" s="15"/>
      <c r="JHL130" s="15"/>
      <c r="JHM130" s="19"/>
      <c r="JHN130" s="59"/>
      <c r="JHO130" s="59"/>
      <c r="JHP130" s="52"/>
      <c r="JHQ130" s="52"/>
      <c r="JHR130" s="52"/>
      <c r="JHS130" s="52"/>
      <c r="JHT130" s="52"/>
      <c r="JHU130" s="59"/>
      <c r="JHV130" s="59"/>
      <c r="JHW130" s="59"/>
      <c r="JHX130" s="59"/>
      <c r="JHY130" s="60"/>
      <c r="JHZ130" s="278"/>
      <c r="JIA130" s="243"/>
      <c r="JIB130" s="244"/>
      <c r="JIC130" s="244"/>
      <c r="JID130" s="244"/>
      <c r="JIE130" s="244"/>
      <c r="JIF130" s="244"/>
      <c r="JIG130" s="201"/>
      <c r="JIH130" s="210"/>
      <c r="JII130" s="15"/>
      <c r="JIJ130" s="15"/>
      <c r="JIK130" s="15"/>
      <c r="JIL130" s="15"/>
      <c r="JIM130" s="15"/>
      <c r="JIN130" s="15"/>
      <c r="JIO130" s="15"/>
      <c r="JIP130" s="15"/>
      <c r="JIQ130" s="15"/>
      <c r="JIR130" s="15"/>
      <c r="JIS130" s="19"/>
      <c r="JIT130" s="15"/>
      <c r="JIU130" s="15"/>
      <c r="JIV130" s="15"/>
      <c r="JIW130" s="15"/>
      <c r="JIX130" s="15"/>
      <c r="JIY130" s="15"/>
      <c r="JIZ130" s="19"/>
      <c r="JJA130" s="59"/>
      <c r="JJB130" s="59"/>
      <c r="JJC130" s="52"/>
      <c r="JJD130" s="52"/>
      <c r="JJE130" s="52"/>
      <c r="JJF130" s="52"/>
      <c r="JJG130" s="52"/>
      <c r="JJH130" s="59"/>
      <c r="JJI130" s="59"/>
      <c r="JJJ130" s="59"/>
      <c r="JJK130" s="59"/>
      <c r="JJL130" s="60"/>
      <c r="JJM130" s="278"/>
      <c r="JJN130" s="243"/>
      <c r="JJO130" s="244"/>
      <c r="JJP130" s="244"/>
      <c r="JJQ130" s="244"/>
      <c r="JJR130" s="244"/>
      <c r="JJS130" s="244"/>
      <c r="JJT130" s="201"/>
      <c r="JJU130" s="210"/>
      <c r="JJV130" s="15"/>
      <c r="JJW130" s="15"/>
      <c r="JJX130" s="15"/>
      <c r="JJY130" s="15"/>
      <c r="JJZ130" s="15"/>
      <c r="JKA130" s="15"/>
      <c r="JKB130" s="15"/>
      <c r="JKC130" s="15"/>
      <c r="JKD130" s="15"/>
      <c r="JKE130" s="15"/>
      <c r="JKF130" s="19"/>
      <c r="JKG130" s="15"/>
      <c r="JKH130" s="15"/>
      <c r="JKI130" s="15"/>
      <c r="JKJ130" s="15"/>
      <c r="JKK130" s="15"/>
      <c r="JKL130" s="15"/>
      <c r="JKM130" s="19"/>
      <c r="JKN130" s="59"/>
      <c r="JKO130" s="59"/>
      <c r="JKP130" s="52"/>
      <c r="JKQ130" s="52"/>
      <c r="JKR130" s="52"/>
      <c r="JKS130" s="52"/>
      <c r="JKT130" s="52"/>
      <c r="JKU130" s="59"/>
      <c r="JKV130" s="59"/>
      <c r="JKW130" s="59"/>
      <c r="JKX130" s="59"/>
      <c r="JKY130" s="60"/>
      <c r="JKZ130" s="278"/>
      <c r="JLA130" s="243"/>
      <c r="JLB130" s="244"/>
      <c r="JLC130" s="244"/>
      <c r="JLD130" s="244"/>
      <c r="JLE130" s="244"/>
      <c r="JLF130" s="244"/>
      <c r="JLG130" s="201"/>
      <c r="JLH130" s="210"/>
      <c r="JLI130" s="15"/>
      <c r="JLJ130" s="15"/>
      <c r="JLK130" s="15"/>
      <c r="JLL130" s="15"/>
      <c r="JLM130" s="15"/>
      <c r="JLN130" s="15"/>
      <c r="JLO130" s="15"/>
      <c r="JLP130" s="15"/>
      <c r="JLQ130" s="15"/>
      <c r="JLR130" s="15"/>
      <c r="JLS130" s="19"/>
      <c r="JLT130" s="15"/>
      <c r="JLU130" s="15"/>
      <c r="JLV130" s="15"/>
      <c r="JLW130" s="15"/>
      <c r="JLX130" s="15"/>
      <c r="JLY130" s="15"/>
      <c r="JLZ130" s="19"/>
      <c r="JMA130" s="59"/>
      <c r="JMB130" s="59"/>
      <c r="JMC130" s="52"/>
      <c r="JMD130" s="52"/>
      <c r="JME130" s="52"/>
      <c r="JMF130" s="52"/>
      <c r="JMG130" s="52"/>
      <c r="JMH130" s="59"/>
      <c r="JMI130" s="59"/>
      <c r="JMJ130" s="59"/>
      <c r="JMK130" s="59"/>
      <c r="JML130" s="60"/>
      <c r="JMM130" s="278"/>
      <c r="JMN130" s="243"/>
      <c r="JMO130" s="244"/>
      <c r="JMP130" s="244"/>
      <c r="JMQ130" s="244"/>
      <c r="JMR130" s="244"/>
      <c r="JMS130" s="244"/>
      <c r="JMT130" s="201"/>
      <c r="JMU130" s="210"/>
      <c r="JMV130" s="15"/>
      <c r="JMW130" s="15"/>
      <c r="JMX130" s="15"/>
      <c r="JMY130" s="15"/>
      <c r="JMZ130" s="15"/>
      <c r="JNA130" s="15"/>
      <c r="JNB130" s="15"/>
      <c r="JNC130" s="15"/>
      <c r="JND130" s="15"/>
      <c r="JNE130" s="15"/>
      <c r="JNF130" s="19"/>
      <c r="JNG130" s="15"/>
      <c r="JNH130" s="15"/>
      <c r="JNI130" s="15"/>
      <c r="JNJ130" s="15"/>
      <c r="JNK130" s="15"/>
      <c r="JNL130" s="15"/>
      <c r="JNM130" s="19"/>
      <c r="JNN130" s="59"/>
      <c r="JNO130" s="59"/>
      <c r="JNP130" s="52"/>
      <c r="JNQ130" s="52"/>
      <c r="JNR130" s="52"/>
      <c r="JNS130" s="52"/>
      <c r="JNT130" s="52"/>
      <c r="JNU130" s="59"/>
      <c r="JNV130" s="59"/>
      <c r="JNW130" s="59"/>
      <c r="JNX130" s="59"/>
      <c r="JNY130" s="60"/>
      <c r="JNZ130" s="278"/>
      <c r="JOA130" s="243"/>
      <c r="JOB130" s="244"/>
      <c r="JOC130" s="244"/>
      <c r="JOD130" s="244"/>
      <c r="JOE130" s="244"/>
      <c r="JOF130" s="244"/>
      <c r="JOG130" s="201"/>
      <c r="JOH130" s="210"/>
      <c r="JOI130" s="15"/>
      <c r="JOJ130" s="15"/>
      <c r="JOK130" s="15"/>
      <c r="JOL130" s="15"/>
      <c r="JOM130" s="15"/>
      <c r="JON130" s="15"/>
      <c r="JOO130" s="15"/>
      <c r="JOP130" s="15"/>
      <c r="JOQ130" s="15"/>
      <c r="JOR130" s="15"/>
      <c r="JOS130" s="19"/>
      <c r="JOT130" s="15"/>
      <c r="JOU130" s="15"/>
      <c r="JOV130" s="15"/>
      <c r="JOW130" s="15"/>
      <c r="JOX130" s="15"/>
      <c r="JOY130" s="15"/>
      <c r="JOZ130" s="19"/>
      <c r="JPA130" s="59"/>
      <c r="JPB130" s="59"/>
      <c r="JPC130" s="52"/>
      <c r="JPD130" s="52"/>
      <c r="JPE130" s="52"/>
      <c r="JPF130" s="52"/>
      <c r="JPG130" s="52"/>
      <c r="JPH130" s="59"/>
      <c r="JPI130" s="59"/>
      <c r="JPJ130" s="59"/>
      <c r="JPK130" s="59"/>
      <c r="JPL130" s="60"/>
      <c r="JPM130" s="278"/>
      <c r="JPN130" s="243"/>
      <c r="JPO130" s="244"/>
      <c r="JPP130" s="244"/>
      <c r="JPQ130" s="244"/>
      <c r="JPR130" s="244"/>
      <c r="JPS130" s="244"/>
      <c r="JPT130" s="201"/>
      <c r="JPU130" s="210"/>
      <c r="JPV130" s="15"/>
      <c r="JPW130" s="15"/>
      <c r="JPX130" s="15"/>
      <c r="JPY130" s="15"/>
      <c r="JPZ130" s="15"/>
      <c r="JQA130" s="15"/>
      <c r="JQB130" s="15"/>
      <c r="JQC130" s="15"/>
      <c r="JQD130" s="15"/>
      <c r="JQE130" s="15"/>
      <c r="JQF130" s="19"/>
      <c r="JQG130" s="15"/>
      <c r="JQH130" s="15"/>
      <c r="JQI130" s="15"/>
      <c r="JQJ130" s="15"/>
      <c r="JQK130" s="15"/>
      <c r="JQL130" s="15"/>
      <c r="JQM130" s="19"/>
      <c r="JQN130" s="59"/>
      <c r="JQO130" s="59"/>
      <c r="JQP130" s="52"/>
      <c r="JQQ130" s="52"/>
      <c r="JQR130" s="52"/>
      <c r="JQS130" s="52"/>
      <c r="JQT130" s="52"/>
      <c r="JQU130" s="59"/>
      <c r="JQV130" s="59"/>
      <c r="JQW130" s="59"/>
      <c r="JQX130" s="59"/>
      <c r="JQY130" s="60"/>
      <c r="JQZ130" s="278"/>
      <c r="JRA130" s="243"/>
      <c r="JRB130" s="244"/>
      <c r="JRC130" s="244"/>
      <c r="JRD130" s="244"/>
      <c r="JRE130" s="244"/>
      <c r="JRF130" s="244"/>
      <c r="JRG130" s="201"/>
      <c r="JRH130" s="210"/>
      <c r="JRI130" s="15"/>
      <c r="JRJ130" s="15"/>
      <c r="JRK130" s="15"/>
      <c r="JRL130" s="15"/>
      <c r="JRM130" s="15"/>
      <c r="JRN130" s="15"/>
      <c r="JRO130" s="15"/>
      <c r="JRP130" s="15"/>
      <c r="JRQ130" s="15"/>
      <c r="JRR130" s="15"/>
      <c r="JRS130" s="19"/>
      <c r="JRT130" s="15"/>
      <c r="JRU130" s="15"/>
      <c r="JRV130" s="15"/>
      <c r="JRW130" s="15"/>
      <c r="JRX130" s="15"/>
      <c r="JRY130" s="15"/>
      <c r="JRZ130" s="19"/>
      <c r="JSA130" s="59"/>
      <c r="JSB130" s="59"/>
      <c r="JSC130" s="52"/>
      <c r="JSD130" s="52"/>
      <c r="JSE130" s="52"/>
      <c r="JSF130" s="52"/>
      <c r="JSG130" s="52"/>
      <c r="JSH130" s="59"/>
      <c r="JSI130" s="59"/>
      <c r="JSJ130" s="59"/>
      <c r="JSK130" s="59"/>
      <c r="JSL130" s="60"/>
      <c r="JSM130" s="278"/>
      <c r="JSN130" s="243"/>
      <c r="JSO130" s="244"/>
      <c r="JSP130" s="244"/>
      <c r="JSQ130" s="244"/>
      <c r="JSR130" s="244"/>
      <c r="JSS130" s="244"/>
      <c r="JST130" s="201"/>
      <c r="JSU130" s="210"/>
      <c r="JSV130" s="15"/>
      <c r="JSW130" s="15"/>
      <c r="JSX130" s="15"/>
      <c r="JSY130" s="15"/>
      <c r="JSZ130" s="15"/>
      <c r="JTA130" s="15"/>
      <c r="JTB130" s="15"/>
      <c r="JTC130" s="15"/>
      <c r="JTD130" s="15"/>
      <c r="JTE130" s="15"/>
      <c r="JTF130" s="19"/>
      <c r="JTG130" s="15"/>
      <c r="JTH130" s="15"/>
      <c r="JTI130" s="15"/>
      <c r="JTJ130" s="15"/>
      <c r="JTK130" s="15"/>
      <c r="JTL130" s="15"/>
      <c r="JTM130" s="19"/>
      <c r="JTN130" s="59"/>
      <c r="JTO130" s="59"/>
      <c r="JTP130" s="52"/>
      <c r="JTQ130" s="52"/>
      <c r="JTR130" s="52"/>
      <c r="JTS130" s="52"/>
      <c r="JTT130" s="52"/>
      <c r="JTU130" s="59"/>
      <c r="JTV130" s="59"/>
      <c r="JTW130" s="59"/>
      <c r="JTX130" s="59"/>
      <c r="JTY130" s="60"/>
      <c r="JTZ130" s="278"/>
      <c r="JUA130" s="243"/>
      <c r="JUB130" s="244"/>
      <c r="JUC130" s="244"/>
      <c r="JUD130" s="244"/>
      <c r="JUE130" s="244"/>
      <c r="JUF130" s="244"/>
      <c r="JUG130" s="201"/>
      <c r="JUH130" s="210"/>
      <c r="JUI130" s="15"/>
      <c r="JUJ130" s="15"/>
      <c r="JUK130" s="15"/>
      <c r="JUL130" s="15"/>
      <c r="JUM130" s="15"/>
      <c r="JUN130" s="15"/>
      <c r="JUO130" s="15"/>
      <c r="JUP130" s="15"/>
      <c r="JUQ130" s="15"/>
      <c r="JUR130" s="15"/>
      <c r="JUS130" s="19"/>
      <c r="JUT130" s="15"/>
      <c r="JUU130" s="15"/>
      <c r="JUV130" s="15"/>
      <c r="JUW130" s="15"/>
      <c r="JUX130" s="15"/>
      <c r="JUY130" s="15"/>
      <c r="JUZ130" s="19"/>
      <c r="JVA130" s="59"/>
      <c r="JVB130" s="59"/>
      <c r="JVC130" s="52"/>
      <c r="JVD130" s="52"/>
      <c r="JVE130" s="52"/>
      <c r="JVF130" s="52"/>
      <c r="JVG130" s="52"/>
      <c r="JVH130" s="59"/>
      <c r="JVI130" s="59"/>
      <c r="JVJ130" s="59"/>
      <c r="JVK130" s="59"/>
      <c r="JVL130" s="60"/>
      <c r="JVM130" s="278"/>
      <c r="JVN130" s="243"/>
      <c r="JVO130" s="244"/>
      <c r="JVP130" s="244"/>
      <c r="JVQ130" s="244"/>
      <c r="JVR130" s="244"/>
      <c r="JVS130" s="244"/>
      <c r="JVT130" s="201"/>
      <c r="JVU130" s="210"/>
      <c r="JVV130" s="15"/>
      <c r="JVW130" s="15"/>
      <c r="JVX130" s="15"/>
      <c r="JVY130" s="15"/>
      <c r="JVZ130" s="15"/>
      <c r="JWA130" s="15"/>
      <c r="JWB130" s="15"/>
      <c r="JWC130" s="15"/>
      <c r="JWD130" s="15"/>
      <c r="JWE130" s="15"/>
      <c r="JWF130" s="19"/>
      <c r="JWG130" s="15"/>
      <c r="JWH130" s="15"/>
      <c r="JWI130" s="15"/>
      <c r="JWJ130" s="15"/>
      <c r="JWK130" s="15"/>
      <c r="JWL130" s="15"/>
      <c r="JWM130" s="19"/>
      <c r="JWN130" s="59"/>
      <c r="JWO130" s="59"/>
      <c r="JWP130" s="52"/>
      <c r="JWQ130" s="52"/>
      <c r="JWR130" s="52"/>
      <c r="JWS130" s="52"/>
      <c r="JWT130" s="52"/>
      <c r="JWU130" s="59"/>
      <c r="JWV130" s="59"/>
      <c r="JWW130" s="59"/>
      <c r="JWX130" s="59"/>
      <c r="JWY130" s="60"/>
      <c r="JWZ130" s="278"/>
      <c r="JXA130" s="243"/>
      <c r="JXB130" s="244"/>
      <c r="JXC130" s="244"/>
      <c r="JXD130" s="244"/>
      <c r="JXE130" s="244"/>
      <c r="JXF130" s="244"/>
      <c r="JXG130" s="201"/>
      <c r="JXH130" s="210"/>
      <c r="JXI130" s="15"/>
      <c r="JXJ130" s="15"/>
      <c r="JXK130" s="15"/>
      <c r="JXL130" s="15"/>
      <c r="JXM130" s="15"/>
      <c r="JXN130" s="15"/>
      <c r="JXO130" s="15"/>
      <c r="JXP130" s="15"/>
      <c r="JXQ130" s="15"/>
      <c r="JXR130" s="15"/>
      <c r="JXS130" s="19"/>
      <c r="JXT130" s="15"/>
      <c r="JXU130" s="15"/>
      <c r="JXV130" s="15"/>
      <c r="JXW130" s="15"/>
      <c r="JXX130" s="15"/>
      <c r="JXY130" s="15"/>
      <c r="JXZ130" s="19"/>
      <c r="JYA130" s="59"/>
      <c r="JYB130" s="59"/>
      <c r="JYC130" s="52"/>
      <c r="JYD130" s="52"/>
      <c r="JYE130" s="52"/>
      <c r="JYF130" s="52"/>
      <c r="JYG130" s="52"/>
      <c r="JYH130" s="59"/>
      <c r="JYI130" s="59"/>
      <c r="JYJ130" s="59"/>
      <c r="JYK130" s="59"/>
      <c r="JYL130" s="60"/>
      <c r="JYM130" s="278"/>
      <c r="JYN130" s="243"/>
      <c r="JYO130" s="244"/>
      <c r="JYP130" s="244"/>
      <c r="JYQ130" s="244"/>
      <c r="JYR130" s="244"/>
      <c r="JYS130" s="244"/>
      <c r="JYT130" s="201"/>
      <c r="JYU130" s="210"/>
      <c r="JYV130" s="15"/>
      <c r="JYW130" s="15"/>
      <c r="JYX130" s="15"/>
      <c r="JYY130" s="15"/>
      <c r="JYZ130" s="15"/>
      <c r="JZA130" s="15"/>
      <c r="JZB130" s="15"/>
      <c r="JZC130" s="15"/>
      <c r="JZD130" s="15"/>
      <c r="JZE130" s="15"/>
      <c r="JZF130" s="19"/>
      <c r="JZG130" s="15"/>
      <c r="JZH130" s="15"/>
      <c r="JZI130" s="15"/>
      <c r="JZJ130" s="15"/>
      <c r="JZK130" s="15"/>
      <c r="JZL130" s="15"/>
      <c r="JZM130" s="19"/>
      <c r="JZN130" s="59"/>
      <c r="JZO130" s="59"/>
      <c r="JZP130" s="52"/>
      <c r="JZQ130" s="52"/>
      <c r="JZR130" s="52"/>
      <c r="JZS130" s="52"/>
      <c r="JZT130" s="52"/>
      <c r="JZU130" s="59"/>
      <c r="JZV130" s="59"/>
      <c r="JZW130" s="59"/>
      <c r="JZX130" s="59"/>
      <c r="JZY130" s="60"/>
      <c r="JZZ130" s="278"/>
      <c r="KAA130" s="243"/>
      <c r="KAB130" s="244"/>
      <c r="KAC130" s="244"/>
      <c r="KAD130" s="244"/>
      <c r="KAE130" s="244"/>
      <c r="KAF130" s="244"/>
      <c r="KAG130" s="201"/>
      <c r="KAH130" s="210"/>
      <c r="KAI130" s="15"/>
      <c r="KAJ130" s="15"/>
      <c r="KAK130" s="15"/>
      <c r="KAL130" s="15"/>
      <c r="KAM130" s="15"/>
      <c r="KAN130" s="15"/>
      <c r="KAO130" s="15"/>
      <c r="KAP130" s="15"/>
      <c r="KAQ130" s="15"/>
      <c r="KAR130" s="15"/>
      <c r="KAS130" s="19"/>
      <c r="KAT130" s="15"/>
      <c r="KAU130" s="15"/>
      <c r="KAV130" s="15"/>
      <c r="KAW130" s="15"/>
      <c r="KAX130" s="15"/>
      <c r="KAY130" s="15"/>
      <c r="KAZ130" s="19"/>
      <c r="KBA130" s="59"/>
      <c r="KBB130" s="59"/>
      <c r="KBC130" s="52"/>
      <c r="KBD130" s="52"/>
      <c r="KBE130" s="52"/>
      <c r="KBF130" s="52"/>
      <c r="KBG130" s="52"/>
      <c r="KBH130" s="59"/>
      <c r="KBI130" s="59"/>
      <c r="KBJ130" s="59"/>
      <c r="KBK130" s="59"/>
      <c r="KBL130" s="60"/>
      <c r="KBM130" s="278"/>
      <c r="KBN130" s="243"/>
      <c r="KBO130" s="244"/>
      <c r="KBP130" s="244"/>
      <c r="KBQ130" s="244"/>
      <c r="KBR130" s="244"/>
      <c r="KBS130" s="244"/>
      <c r="KBT130" s="201"/>
      <c r="KBU130" s="210"/>
      <c r="KBV130" s="15"/>
      <c r="KBW130" s="15"/>
      <c r="KBX130" s="15"/>
      <c r="KBY130" s="15"/>
      <c r="KBZ130" s="15"/>
      <c r="KCA130" s="15"/>
      <c r="KCB130" s="15"/>
      <c r="KCC130" s="15"/>
      <c r="KCD130" s="15"/>
      <c r="KCE130" s="15"/>
      <c r="KCF130" s="19"/>
      <c r="KCG130" s="15"/>
      <c r="KCH130" s="15"/>
      <c r="KCI130" s="15"/>
      <c r="KCJ130" s="15"/>
      <c r="KCK130" s="15"/>
      <c r="KCL130" s="15"/>
      <c r="KCM130" s="19"/>
      <c r="KCN130" s="59"/>
      <c r="KCO130" s="59"/>
      <c r="KCP130" s="52"/>
      <c r="KCQ130" s="52"/>
      <c r="KCR130" s="52"/>
      <c r="KCS130" s="52"/>
      <c r="KCT130" s="52"/>
      <c r="KCU130" s="59"/>
      <c r="KCV130" s="59"/>
      <c r="KCW130" s="59"/>
      <c r="KCX130" s="59"/>
      <c r="KCY130" s="60"/>
      <c r="KCZ130" s="278"/>
      <c r="KDA130" s="243"/>
      <c r="KDB130" s="244"/>
      <c r="KDC130" s="244"/>
      <c r="KDD130" s="244"/>
      <c r="KDE130" s="244"/>
      <c r="KDF130" s="244"/>
      <c r="KDG130" s="201"/>
      <c r="KDH130" s="210"/>
      <c r="KDI130" s="15"/>
      <c r="KDJ130" s="15"/>
      <c r="KDK130" s="15"/>
      <c r="KDL130" s="15"/>
      <c r="KDM130" s="15"/>
      <c r="KDN130" s="15"/>
      <c r="KDO130" s="15"/>
      <c r="KDP130" s="15"/>
      <c r="KDQ130" s="15"/>
      <c r="KDR130" s="15"/>
      <c r="KDS130" s="19"/>
      <c r="KDT130" s="15"/>
      <c r="KDU130" s="15"/>
      <c r="KDV130" s="15"/>
      <c r="KDW130" s="15"/>
      <c r="KDX130" s="15"/>
      <c r="KDY130" s="15"/>
      <c r="KDZ130" s="19"/>
      <c r="KEA130" s="59"/>
      <c r="KEB130" s="59"/>
      <c r="KEC130" s="52"/>
      <c r="KED130" s="52"/>
      <c r="KEE130" s="52"/>
      <c r="KEF130" s="52"/>
      <c r="KEG130" s="52"/>
      <c r="KEH130" s="59"/>
      <c r="KEI130" s="59"/>
      <c r="KEJ130" s="59"/>
      <c r="KEK130" s="59"/>
      <c r="KEL130" s="60"/>
      <c r="KEM130" s="278"/>
      <c r="KEN130" s="243"/>
      <c r="KEO130" s="244"/>
      <c r="KEP130" s="244"/>
      <c r="KEQ130" s="244"/>
      <c r="KER130" s="244"/>
      <c r="KES130" s="244"/>
      <c r="KET130" s="201"/>
      <c r="KEU130" s="210"/>
      <c r="KEV130" s="15"/>
      <c r="KEW130" s="15"/>
      <c r="KEX130" s="15"/>
      <c r="KEY130" s="15"/>
      <c r="KEZ130" s="15"/>
      <c r="KFA130" s="15"/>
      <c r="KFB130" s="15"/>
      <c r="KFC130" s="15"/>
      <c r="KFD130" s="15"/>
      <c r="KFE130" s="15"/>
      <c r="KFF130" s="19"/>
      <c r="KFG130" s="15"/>
      <c r="KFH130" s="15"/>
      <c r="KFI130" s="15"/>
      <c r="KFJ130" s="15"/>
      <c r="KFK130" s="15"/>
      <c r="KFL130" s="15"/>
      <c r="KFM130" s="19"/>
      <c r="KFN130" s="59"/>
      <c r="KFO130" s="59"/>
      <c r="KFP130" s="52"/>
      <c r="KFQ130" s="52"/>
      <c r="KFR130" s="52"/>
      <c r="KFS130" s="52"/>
      <c r="KFT130" s="52"/>
      <c r="KFU130" s="59"/>
      <c r="KFV130" s="59"/>
      <c r="KFW130" s="59"/>
      <c r="KFX130" s="59"/>
      <c r="KFY130" s="60"/>
      <c r="KFZ130" s="278"/>
      <c r="KGA130" s="243"/>
      <c r="KGB130" s="244"/>
      <c r="KGC130" s="244"/>
      <c r="KGD130" s="244"/>
      <c r="KGE130" s="244"/>
      <c r="KGF130" s="244"/>
      <c r="KGG130" s="201"/>
      <c r="KGH130" s="210"/>
      <c r="KGI130" s="15"/>
      <c r="KGJ130" s="15"/>
      <c r="KGK130" s="15"/>
      <c r="KGL130" s="15"/>
      <c r="KGM130" s="15"/>
      <c r="KGN130" s="15"/>
      <c r="KGO130" s="15"/>
      <c r="KGP130" s="15"/>
      <c r="KGQ130" s="15"/>
      <c r="KGR130" s="15"/>
      <c r="KGS130" s="19"/>
      <c r="KGT130" s="15"/>
      <c r="KGU130" s="15"/>
      <c r="KGV130" s="15"/>
      <c r="KGW130" s="15"/>
      <c r="KGX130" s="15"/>
      <c r="KGY130" s="15"/>
      <c r="KGZ130" s="19"/>
      <c r="KHA130" s="59"/>
      <c r="KHB130" s="59"/>
      <c r="KHC130" s="52"/>
      <c r="KHD130" s="52"/>
      <c r="KHE130" s="52"/>
      <c r="KHF130" s="52"/>
      <c r="KHG130" s="52"/>
      <c r="KHH130" s="59"/>
      <c r="KHI130" s="59"/>
      <c r="KHJ130" s="59"/>
      <c r="KHK130" s="59"/>
      <c r="KHL130" s="60"/>
      <c r="KHM130" s="278"/>
      <c r="KHN130" s="243"/>
      <c r="KHO130" s="244"/>
      <c r="KHP130" s="244"/>
      <c r="KHQ130" s="244"/>
      <c r="KHR130" s="244"/>
      <c r="KHS130" s="244"/>
      <c r="KHT130" s="201"/>
      <c r="KHU130" s="210"/>
      <c r="KHV130" s="15"/>
      <c r="KHW130" s="15"/>
      <c r="KHX130" s="15"/>
      <c r="KHY130" s="15"/>
      <c r="KHZ130" s="15"/>
      <c r="KIA130" s="15"/>
      <c r="KIB130" s="15"/>
      <c r="KIC130" s="15"/>
      <c r="KID130" s="15"/>
      <c r="KIE130" s="15"/>
      <c r="KIF130" s="19"/>
      <c r="KIG130" s="15"/>
      <c r="KIH130" s="15"/>
      <c r="KII130" s="15"/>
      <c r="KIJ130" s="15"/>
      <c r="KIK130" s="15"/>
      <c r="KIL130" s="15"/>
      <c r="KIM130" s="19"/>
      <c r="KIN130" s="59"/>
      <c r="KIO130" s="59"/>
      <c r="KIP130" s="52"/>
      <c r="KIQ130" s="52"/>
      <c r="KIR130" s="52"/>
      <c r="KIS130" s="52"/>
      <c r="KIT130" s="52"/>
      <c r="KIU130" s="59"/>
      <c r="KIV130" s="59"/>
      <c r="KIW130" s="59"/>
      <c r="KIX130" s="59"/>
      <c r="KIY130" s="60"/>
      <c r="KIZ130" s="278"/>
      <c r="KJA130" s="243"/>
      <c r="KJB130" s="244"/>
      <c r="KJC130" s="244"/>
      <c r="KJD130" s="244"/>
      <c r="KJE130" s="244"/>
      <c r="KJF130" s="244"/>
      <c r="KJG130" s="201"/>
      <c r="KJH130" s="210"/>
      <c r="KJI130" s="15"/>
      <c r="KJJ130" s="15"/>
      <c r="KJK130" s="15"/>
      <c r="KJL130" s="15"/>
      <c r="KJM130" s="15"/>
      <c r="KJN130" s="15"/>
      <c r="KJO130" s="15"/>
      <c r="KJP130" s="15"/>
      <c r="KJQ130" s="15"/>
      <c r="KJR130" s="15"/>
      <c r="KJS130" s="19"/>
      <c r="KJT130" s="15"/>
      <c r="KJU130" s="15"/>
      <c r="KJV130" s="15"/>
      <c r="KJW130" s="15"/>
      <c r="KJX130" s="15"/>
      <c r="KJY130" s="15"/>
      <c r="KJZ130" s="19"/>
      <c r="KKA130" s="59"/>
      <c r="KKB130" s="59"/>
      <c r="KKC130" s="52"/>
      <c r="KKD130" s="52"/>
      <c r="KKE130" s="52"/>
      <c r="KKF130" s="52"/>
      <c r="KKG130" s="52"/>
      <c r="KKH130" s="59"/>
      <c r="KKI130" s="59"/>
      <c r="KKJ130" s="59"/>
      <c r="KKK130" s="59"/>
      <c r="KKL130" s="60"/>
      <c r="KKM130" s="278"/>
      <c r="KKN130" s="243"/>
      <c r="KKO130" s="244"/>
      <c r="KKP130" s="244"/>
      <c r="KKQ130" s="244"/>
      <c r="KKR130" s="244"/>
      <c r="KKS130" s="244"/>
      <c r="KKT130" s="201"/>
      <c r="KKU130" s="210"/>
      <c r="KKV130" s="15"/>
      <c r="KKW130" s="15"/>
      <c r="KKX130" s="15"/>
      <c r="KKY130" s="15"/>
      <c r="KKZ130" s="15"/>
      <c r="KLA130" s="15"/>
      <c r="KLB130" s="15"/>
      <c r="KLC130" s="15"/>
      <c r="KLD130" s="15"/>
      <c r="KLE130" s="15"/>
      <c r="KLF130" s="19"/>
      <c r="KLG130" s="15"/>
      <c r="KLH130" s="15"/>
      <c r="KLI130" s="15"/>
      <c r="KLJ130" s="15"/>
      <c r="KLK130" s="15"/>
      <c r="KLL130" s="15"/>
      <c r="KLM130" s="19"/>
      <c r="KLN130" s="59"/>
      <c r="KLO130" s="59"/>
      <c r="KLP130" s="52"/>
      <c r="KLQ130" s="52"/>
      <c r="KLR130" s="52"/>
      <c r="KLS130" s="52"/>
      <c r="KLT130" s="52"/>
      <c r="KLU130" s="59"/>
      <c r="KLV130" s="59"/>
      <c r="KLW130" s="59"/>
      <c r="KLX130" s="59"/>
      <c r="KLY130" s="60"/>
      <c r="KLZ130" s="278"/>
      <c r="KMA130" s="243"/>
      <c r="KMB130" s="244"/>
      <c r="KMC130" s="244"/>
      <c r="KMD130" s="244"/>
      <c r="KME130" s="244"/>
      <c r="KMF130" s="244"/>
      <c r="KMG130" s="201"/>
      <c r="KMH130" s="210"/>
      <c r="KMI130" s="15"/>
      <c r="KMJ130" s="15"/>
      <c r="KMK130" s="15"/>
      <c r="KML130" s="15"/>
      <c r="KMM130" s="15"/>
      <c r="KMN130" s="15"/>
      <c r="KMO130" s="15"/>
      <c r="KMP130" s="15"/>
      <c r="KMQ130" s="15"/>
      <c r="KMR130" s="15"/>
      <c r="KMS130" s="19"/>
      <c r="KMT130" s="15"/>
      <c r="KMU130" s="15"/>
      <c r="KMV130" s="15"/>
      <c r="KMW130" s="15"/>
      <c r="KMX130" s="15"/>
      <c r="KMY130" s="15"/>
      <c r="KMZ130" s="19"/>
      <c r="KNA130" s="59"/>
      <c r="KNB130" s="59"/>
      <c r="KNC130" s="52"/>
      <c r="KND130" s="52"/>
      <c r="KNE130" s="52"/>
      <c r="KNF130" s="52"/>
      <c r="KNG130" s="52"/>
      <c r="KNH130" s="59"/>
      <c r="KNI130" s="59"/>
      <c r="KNJ130" s="59"/>
      <c r="KNK130" s="59"/>
      <c r="KNL130" s="60"/>
      <c r="KNM130" s="278"/>
      <c r="KNN130" s="243"/>
      <c r="KNO130" s="244"/>
      <c r="KNP130" s="244"/>
      <c r="KNQ130" s="244"/>
      <c r="KNR130" s="244"/>
      <c r="KNS130" s="244"/>
      <c r="KNT130" s="201"/>
      <c r="KNU130" s="210"/>
      <c r="KNV130" s="15"/>
      <c r="KNW130" s="15"/>
      <c r="KNX130" s="15"/>
      <c r="KNY130" s="15"/>
      <c r="KNZ130" s="15"/>
      <c r="KOA130" s="15"/>
      <c r="KOB130" s="15"/>
      <c r="KOC130" s="15"/>
      <c r="KOD130" s="15"/>
      <c r="KOE130" s="15"/>
      <c r="KOF130" s="19"/>
      <c r="KOG130" s="15"/>
      <c r="KOH130" s="15"/>
      <c r="KOI130" s="15"/>
      <c r="KOJ130" s="15"/>
      <c r="KOK130" s="15"/>
      <c r="KOL130" s="15"/>
      <c r="KOM130" s="19"/>
      <c r="KON130" s="59"/>
      <c r="KOO130" s="59"/>
      <c r="KOP130" s="52"/>
      <c r="KOQ130" s="52"/>
      <c r="KOR130" s="52"/>
      <c r="KOS130" s="52"/>
      <c r="KOT130" s="52"/>
      <c r="KOU130" s="59"/>
      <c r="KOV130" s="59"/>
      <c r="KOW130" s="59"/>
      <c r="KOX130" s="59"/>
      <c r="KOY130" s="60"/>
      <c r="KOZ130" s="278"/>
      <c r="KPA130" s="243"/>
      <c r="KPB130" s="244"/>
      <c r="KPC130" s="244"/>
      <c r="KPD130" s="244"/>
      <c r="KPE130" s="244"/>
      <c r="KPF130" s="244"/>
      <c r="KPG130" s="201"/>
      <c r="KPH130" s="210"/>
      <c r="KPI130" s="15"/>
      <c r="KPJ130" s="15"/>
      <c r="KPK130" s="15"/>
      <c r="KPL130" s="15"/>
      <c r="KPM130" s="15"/>
      <c r="KPN130" s="15"/>
      <c r="KPO130" s="15"/>
      <c r="KPP130" s="15"/>
      <c r="KPQ130" s="15"/>
      <c r="KPR130" s="15"/>
      <c r="KPS130" s="19"/>
      <c r="KPT130" s="15"/>
      <c r="KPU130" s="15"/>
      <c r="KPV130" s="15"/>
      <c r="KPW130" s="15"/>
      <c r="KPX130" s="15"/>
      <c r="KPY130" s="15"/>
      <c r="KPZ130" s="19"/>
      <c r="KQA130" s="59"/>
      <c r="KQB130" s="59"/>
      <c r="KQC130" s="52"/>
      <c r="KQD130" s="52"/>
      <c r="KQE130" s="52"/>
      <c r="KQF130" s="52"/>
      <c r="KQG130" s="52"/>
      <c r="KQH130" s="59"/>
      <c r="KQI130" s="59"/>
      <c r="KQJ130" s="59"/>
      <c r="KQK130" s="59"/>
      <c r="KQL130" s="60"/>
      <c r="KQM130" s="278"/>
      <c r="KQN130" s="243"/>
      <c r="KQO130" s="244"/>
      <c r="KQP130" s="244"/>
      <c r="KQQ130" s="244"/>
      <c r="KQR130" s="244"/>
      <c r="KQS130" s="244"/>
      <c r="KQT130" s="201"/>
      <c r="KQU130" s="210"/>
      <c r="KQV130" s="15"/>
      <c r="KQW130" s="15"/>
      <c r="KQX130" s="15"/>
      <c r="KQY130" s="15"/>
      <c r="KQZ130" s="15"/>
      <c r="KRA130" s="15"/>
      <c r="KRB130" s="15"/>
      <c r="KRC130" s="15"/>
      <c r="KRD130" s="15"/>
      <c r="KRE130" s="15"/>
      <c r="KRF130" s="19"/>
      <c r="KRG130" s="15"/>
      <c r="KRH130" s="15"/>
      <c r="KRI130" s="15"/>
      <c r="KRJ130" s="15"/>
      <c r="KRK130" s="15"/>
      <c r="KRL130" s="15"/>
      <c r="KRM130" s="19"/>
      <c r="KRN130" s="59"/>
      <c r="KRO130" s="59"/>
      <c r="KRP130" s="52"/>
      <c r="KRQ130" s="52"/>
      <c r="KRR130" s="52"/>
      <c r="KRS130" s="52"/>
      <c r="KRT130" s="52"/>
      <c r="KRU130" s="59"/>
      <c r="KRV130" s="59"/>
      <c r="KRW130" s="59"/>
      <c r="KRX130" s="59"/>
      <c r="KRY130" s="60"/>
      <c r="KRZ130" s="278"/>
      <c r="KSA130" s="243"/>
      <c r="KSB130" s="244"/>
      <c r="KSC130" s="244"/>
      <c r="KSD130" s="244"/>
      <c r="KSE130" s="244"/>
      <c r="KSF130" s="244"/>
      <c r="KSG130" s="201"/>
      <c r="KSH130" s="210"/>
      <c r="KSI130" s="15"/>
      <c r="KSJ130" s="15"/>
      <c r="KSK130" s="15"/>
      <c r="KSL130" s="15"/>
      <c r="KSM130" s="15"/>
      <c r="KSN130" s="15"/>
      <c r="KSO130" s="15"/>
      <c r="KSP130" s="15"/>
      <c r="KSQ130" s="15"/>
      <c r="KSR130" s="15"/>
      <c r="KSS130" s="19"/>
      <c r="KST130" s="15"/>
      <c r="KSU130" s="15"/>
      <c r="KSV130" s="15"/>
      <c r="KSW130" s="15"/>
      <c r="KSX130" s="15"/>
      <c r="KSY130" s="15"/>
      <c r="KSZ130" s="19"/>
      <c r="KTA130" s="59"/>
      <c r="KTB130" s="59"/>
      <c r="KTC130" s="52"/>
      <c r="KTD130" s="52"/>
      <c r="KTE130" s="52"/>
      <c r="KTF130" s="52"/>
      <c r="KTG130" s="52"/>
      <c r="KTH130" s="59"/>
      <c r="KTI130" s="59"/>
      <c r="KTJ130" s="59"/>
      <c r="KTK130" s="59"/>
      <c r="KTL130" s="60"/>
      <c r="KTM130" s="278"/>
      <c r="KTN130" s="243"/>
      <c r="KTO130" s="244"/>
      <c r="KTP130" s="244"/>
      <c r="KTQ130" s="244"/>
      <c r="KTR130" s="244"/>
      <c r="KTS130" s="244"/>
      <c r="KTT130" s="201"/>
      <c r="KTU130" s="210"/>
      <c r="KTV130" s="15"/>
      <c r="KTW130" s="15"/>
      <c r="KTX130" s="15"/>
      <c r="KTY130" s="15"/>
      <c r="KTZ130" s="15"/>
      <c r="KUA130" s="15"/>
      <c r="KUB130" s="15"/>
      <c r="KUC130" s="15"/>
      <c r="KUD130" s="15"/>
      <c r="KUE130" s="15"/>
      <c r="KUF130" s="19"/>
      <c r="KUG130" s="15"/>
      <c r="KUH130" s="15"/>
      <c r="KUI130" s="15"/>
      <c r="KUJ130" s="15"/>
      <c r="KUK130" s="15"/>
      <c r="KUL130" s="15"/>
      <c r="KUM130" s="19"/>
      <c r="KUN130" s="59"/>
      <c r="KUO130" s="59"/>
      <c r="KUP130" s="52"/>
      <c r="KUQ130" s="52"/>
      <c r="KUR130" s="52"/>
      <c r="KUS130" s="52"/>
      <c r="KUT130" s="52"/>
      <c r="KUU130" s="59"/>
      <c r="KUV130" s="59"/>
      <c r="KUW130" s="59"/>
      <c r="KUX130" s="59"/>
      <c r="KUY130" s="60"/>
      <c r="KUZ130" s="278"/>
      <c r="KVA130" s="243"/>
      <c r="KVB130" s="244"/>
      <c r="KVC130" s="244"/>
      <c r="KVD130" s="244"/>
      <c r="KVE130" s="244"/>
      <c r="KVF130" s="244"/>
      <c r="KVG130" s="201"/>
      <c r="KVH130" s="210"/>
      <c r="KVI130" s="15"/>
      <c r="KVJ130" s="15"/>
      <c r="KVK130" s="15"/>
      <c r="KVL130" s="15"/>
      <c r="KVM130" s="15"/>
      <c r="KVN130" s="15"/>
      <c r="KVO130" s="15"/>
      <c r="KVP130" s="15"/>
      <c r="KVQ130" s="15"/>
      <c r="KVR130" s="15"/>
      <c r="KVS130" s="19"/>
      <c r="KVT130" s="15"/>
      <c r="KVU130" s="15"/>
      <c r="KVV130" s="15"/>
      <c r="KVW130" s="15"/>
      <c r="KVX130" s="15"/>
      <c r="KVY130" s="15"/>
      <c r="KVZ130" s="19"/>
      <c r="KWA130" s="59"/>
      <c r="KWB130" s="59"/>
      <c r="KWC130" s="52"/>
      <c r="KWD130" s="52"/>
      <c r="KWE130" s="52"/>
      <c r="KWF130" s="52"/>
      <c r="KWG130" s="52"/>
      <c r="KWH130" s="59"/>
      <c r="KWI130" s="59"/>
      <c r="KWJ130" s="59"/>
      <c r="KWK130" s="59"/>
      <c r="KWL130" s="60"/>
      <c r="KWM130" s="278"/>
      <c r="KWN130" s="243"/>
      <c r="KWO130" s="244"/>
      <c r="KWP130" s="244"/>
      <c r="KWQ130" s="244"/>
      <c r="KWR130" s="244"/>
      <c r="KWS130" s="244"/>
      <c r="KWT130" s="201"/>
      <c r="KWU130" s="210"/>
      <c r="KWV130" s="15"/>
      <c r="KWW130" s="15"/>
      <c r="KWX130" s="15"/>
      <c r="KWY130" s="15"/>
      <c r="KWZ130" s="15"/>
      <c r="KXA130" s="15"/>
      <c r="KXB130" s="15"/>
      <c r="KXC130" s="15"/>
      <c r="KXD130" s="15"/>
      <c r="KXE130" s="15"/>
      <c r="KXF130" s="19"/>
      <c r="KXG130" s="15"/>
      <c r="KXH130" s="15"/>
      <c r="KXI130" s="15"/>
      <c r="KXJ130" s="15"/>
      <c r="KXK130" s="15"/>
      <c r="KXL130" s="15"/>
      <c r="KXM130" s="19"/>
      <c r="KXN130" s="59"/>
      <c r="KXO130" s="59"/>
      <c r="KXP130" s="52"/>
      <c r="KXQ130" s="52"/>
      <c r="KXR130" s="52"/>
      <c r="KXS130" s="52"/>
      <c r="KXT130" s="52"/>
      <c r="KXU130" s="59"/>
      <c r="KXV130" s="59"/>
      <c r="KXW130" s="59"/>
      <c r="KXX130" s="59"/>
      <c r="KXY130" s="60"/>
      <c r="KXZ130" s="278"/>
      <c r="KYA130" s="243"/>
      <c r="KYB130" s="244"/>
      <c r="KYC130" s="244"/>
      <c r="KYD130" s="244"/>
      <c r="KYE130" s="244"/>
      <c r="KYF130" s="244"/>
      <c r="KYG130" s="201"/>
      <c r="KYH130" s="210"/>
      <c r="KYI130" s="15"/>
      <c r="KYJ130" s="15"/>
      <c r="KYK130" s="15"/>
      <c r="KYL130" s="15"/>
      <c r="KYM130" s="15"/>
      <c r="KYN130" s="15"/>
      <c r="KYO130" s="15"/>
      <c r="KYP130" s="15"/>
      <c r="KYQ130" s="15"/>
      <c r="KYR130" s="15"/>
      <c r="KYS130" s="19"/>
      <c r="KYT130" s="15"/>
      <c r="KYU130" s="15"/>
      <c r="KYV130" s="15"/>
      <c r="KYW130" s="15"/>
      <c r="KYX130" s="15"/>
      <c r="KYY130" s="15"/>
      <c r="KYZ130" s="19"/>
      <c r="KZA130" s="59"/>
      <c r="KZB130" s="59"/>
      <c r="KZC130" s="52"/>
      <c r="KZD130" s="52"/>
      <c r="KZE130" s="52"/>
      <c r="KZF130" s="52"/>
      <c r="KZG130" s="52"/>
      <c r="KZH130" s="59"/>
      <c r="KZI130" s="59"/>
      <c r="KZJ130" s="59"/>
      <c r="KZK130" s="59"/>
      <c r="KZL130" s="60"/>
      <c r="KZM130" s="278"/>
      <c r="KZN130" s="243"/>
      <c r="KZO130" s="244"/>
      <c r="KZP130" s="244"/>
      <c r="KZQ130" s="244"/>
      <c r="KZR130" s="244"/>
      <c r="KZS130" s="244"/>
      <c r="KZT130" s="201"/>
      <c r="KZU130" s="210"/>
      <c r="KZV130" s="15"/>
      <c r="KZW130" s="15"/>
      <c r="KZX130" s="15"/>
      <c r="KZY130" s="15"/>
      <c r="KZZ130" s="15"/>
      <c r="LAA130" s="15"/>
      <c r="LAB130" s="15"/>
      <c r="LAC130" s="15"/>
      <c r="LAD130" s="15"/>
      <c r="LAE130" s="15"/>
      <c r="LAF130" s="19"/>
      <c r="LAG130" s="15"/>
      <c r="LAH130" s="15"/>
      <c r="LAI130" s="15"/>
      <c r="LAJ130" s="15"/>
      <c r="LAK130" s="15"/>
      <c r="LAL130" s="15"/>
      <c r="LAM130" s="19"/>
      <c r="LAN130" s="59"/>
      <c r="LAO130" s="59"/>
      <c r="LAP130" s="52"/>
      <c r="LAQ130" s="52"/>
      <c r="LAR130" s="52"/>
      <c r="LAS130" s="52"/>
      <c r="LAT130" s="52"/>
      <c r="LAU130" s="59"/>
      <c r="LAV130" s="59"/>
      <c r="LAW130" s="59"/>
      <c r="LAX130" s="59"/>
      <c r="LAY130" s="60"/>
      <c r="LAZ130" s="278"/>
      <c r="LBA130" s="243"/>
      <c r="LBB130" s="244"/>
      <c r="LBC130" s="244"/>
      <c r="LBD130" s="244"/>
      <c r="LBE130" s="244"/>
      <c r="LBF130" s="244"/>
      <c r="LBG130" s="201"/>
      <c r="LBH130" s="210"/>
      <c r="LBI130" s="15"/>
      <c r="LBJ130" s="15"/>
      <c r="LBK130" s="15"/>
      <c r="LBL130" s="15"/>
      <c r="LBM130" s="15"/>
      <c r="LBN130" s="15"/>
      <c r="LBO130" s="15"/>
      <c r="LBP130" s="15"/>
      <c r="LBQ130" s="15"/>
      <c r="LBR130" s="15"/>
      <c r="LBS130" s="19"/>
      <c r="LBT130" s="15"/>
      <c r="LBU130" s="15"/>
      <c r="LBV130" s="15"/>
      <c r="LBW130" s="15"/>
      <c r="LBX130" s="15"/>
      <c r="LBY130" s="15"/>
      <c r="LBZ130" s="19"/>
      <c r="LCA130" s="59"/>
      <c r="LCB130" s="59"/>
      <c r="LCC130" s="52"/>
      <c r="LCD130" s="52"/>
      <c r="LCE130" s="52"/>
      <c r="LCF130" s="52"/>
      <c r="LCG130" s="52"/>
      <c r="LCH130" s="59"/>
      <c r="LCI130" s="59"/>
      <c r="LCJ130" s="59"/>
      <c r="LCK130" s="59"/>
      <c r="LCL130" s="60"/>
      <c r="LCM130" s="278"/>
      <c r="LCN130" s="243"/>
      <c r="LCO130" s="244"/>
      <c r="LCP130" s="244"/>
      <c r="LCQ130" s="244"/>
      <c r="LCR130" s="244"/>
      <c r="LCS130" s="244"/>
      <c r="LCT130" s="201"/>
      <c r="LCU130" s="210"/>
      <c r="LCV130" s="15"/>
      <c r="LCW130" s="15"/>
      <c r="LCX130" s="15"/>
      <c r="LCY130" s="15"/>
      <c r="LCZ130" s="15"/>
      <c r="LDA130" s="15"/>
      <c r="LDB130" s="15"/>
      <c r="LDC130" s="15"/>
      <c r="LDD130" s="15"/>
      <c r="LDE130" s="15"/>
      <c r="LDF130" s="19"/>
      <c r="LDG130" s="15"/>
      <c r="LDH130" s="15"/>
      <c r="LDI130" s="15"/>
      <c r="LDJ130" s="15"/>
      <c r="LDK130" s="15"/>
      <c r="LDL130" s="15"/>
      <c r="LDM130" s="19"/>
      <c r="LDN130" s="59"/>
      <c r="LDO130" s="59"/>
      <c r="LDP130" s="52"/>
      <c r="LDQ130" s="52"/>
      <c r="LDR130" s="52"/>
      <c r="LDS130" s="52"/>
      <c r="LDT130" s="52"/>
      <c r="LDU130" s="59"/>
      <c r="LDV130" s="59"/>
      <c r="LDW130" s="59"/>
      <c r="LDX130" s="59"/>
      <c r="LDY130" s="60"/>
      <c r="LDZ130" s="278"/>
      <c r="LEA130" s="243"/>
      <c r="LEB130" s="244"/>
      <c r="LEC130" s="244"/>
      <c r="LED130" s="244"/>
      <c r="LEE130" s="244"/>
      <c r="LEF130" s="244"/>
      <c r="LEG130" s="201"/>
      <c r="LEH130" s="210"/>
      <c r="LEI130" s="15"/>
      <c r="LEJ130" s="15"/>
      <c r="LEK130" s="15"/>
      <c r="LEL130" s="15"/>
      <c r="LEM130" s="15"/>
      <c r="LEN130" s="15"/>
      <c r="LEO130" s="15"/>
      <c r="LEP130" s="15"/>
      <c r="LEQ130" s="15"/>
      <c r="LER130" s="15"/>
      <c r="LES130" s="19"/>
      <c r="LET130" s="15"/>
      <c r="LEU130" s="15"/>
      <c r="LEV130" s="15"/>
      <c r="LEW130" s="15"/>
      <c r="LEX130" s="15"/>
      <c r="LEY130" s="15"/>
      <c r="LEZ130" s="19"/>
      <c r="LFA130" s="59"/>
      <c r="LFB130" s="59"/>
      <c r="LFC130" s="52"/>
      <c r="LFD130" s="52"/>
      <c r="LFE130" s="52"/>
      <c r="LFF130" s="52"/>
      <c r="LFG130" s="52"/>
      <c r="LFH130" s="59"/>
      <c r="LFI130" s="59"/>
      <c r="LFJ130" s="59"/>
      <c r="LFK130" s="59"/>
      <c r="LFL130" s="60"/>
      <c r="LFM130" s="278"/>
      <c r="LFN130" s="243"/>
      <c r="LFO130" s="244"/>
      <c r="LFP130" s="244"/>
      <c r="LFQ130" s="244"/>
      <c r="LFR130" s="244"/>
      <c r="LFS130" s="244"/>
      <c r="LFT130" s="201"/>
      <c r="LFU130" s="210"/>
      <c r="LFV130" s="15"/>
      <c r="LFW130" s="15"/>
      <c r="LFX130" s="15"/>
      <c r="LFY130" s="15"/>
      <c r="LFZ130" s="15"/>
      <c r="LGA130" s="15"/>
      <c r="LGB130" s="15"/>
      <c r="LGC130" s="15"/>
      <c r="LGD130" s="15"/>
      <c r="LGE130" s="15"/>
      <c r="LGF130" s="19"/>
      <c r="LGG130" s="15"/>
      <c r="LGH130" s="15"/>
      <c r="LGI130" s="15"/>
      <c r="LGJ130" s="15"/>
      <c r="LGK130" s="15"/>
      <c r="LGL130" s="15"/>
      <c r="LGM130" s="19"/>
      <c r="LGN130" s="59"/>
      <c r="LGO130" s="59"/>
      <c r="LGP130" s="52"/>
      <c r="LGQ130" s="52"/>
      <c r="LGR130" s="52"/>
      <c r="LGS130" s="52"/>
      <c r="LGT130" s="52"/>
      <c r="LGU130" s="59"/>
      <c r="LGV130" s="59"/>
      <c r="LGW130" s="59"/>
      <c r="LGX130" s="59"/>
      <c r="LGY130" s="60"/>
      <c r="LGZ130" s="278"/>
      <c r="LHA130" s="243"/>
      <c r="LHB130" s="244"/>
      <c r="LHC130" s="244"/>
      <c r="LHD130" s="244"/>
      <c r="LHE130" s="244"/>
      <c r="LHF130" s="244"/>
      <c r="LHG130" s="201"/>
      <c r="LHH130" s="210"/>
      <c r="LHI130" s="15"/>
      <c r="LHJ130" s="15"/>
      <c r="LHK130" s="15"/>
      <c r="LHL130" s="15"/>
      <c r="LHM130" s="15"/>
      <c r="LHN130" s="15"/>
      <c r="LHO130" s="15"/>
      <c r="LHP130" s="15"/>
      <c r="LHQ130" s="15"/>
      <c r="LHR130" s="15"/>
      <c r="LHS130" s="19"/>
      <c r="LHT130" s="15"/>
      <c r="LHU130" s="15"/>
      <c r="LHV130" s="15"/>
      <c r="LHW130" s="15"/>
      <c r="LHX130" s="15"/>
      <c r="LHY130" s="15"/>
      <c r="LHZ130" s="19"/>
      <c r="LIA130" s="59"/>
      <c r="LIB130" s="59"/>
      <c r="LIC130" s="52"/>
      <c r="LID130" s="52"/>
      <c r="LIE130" s="52"/>
      <c r="LIF130" s="52"/>
      <c r="LIG130" s="52"/>
      <c r="LIH130" s="59"/>
      <c r="LII130" s="59"/>
      <c r="LIJ130" s="59"/>
      <c r="LIK130" s="59"/>
      <c r="LIL130" s="60"/>
      <c r="LIM130" s="278"/>
      <c r="LIN130" s="243"/>
      <c r="LIO130" s="244"/>
      <c r="LIP130" s="244"/>
      <c r="LIQ130" s="244"/>
      <c r="LIR130" s="244"/>
      <c r="LIS130" s="244"/>
      <c r="LIT130" s="201"/>
      <c r="LIU130" s="210"/>
      <c r="LIV130" s="15"/>
      <c r="LIW130" s="15"/>
      <c r="LIX130" s="15"/>
      <c r="LIY130" s="15"/>
      <c r="LIZ130" s="15"/>
      <c r="LJA130" s="15"/>
      <c r="LJB130" s="15"/>
      <c r="LJC130" s="15"/>
      <c r="LJD130" s="15"/>
      <c r="LJE130" s="15"/>
      <c r="LJF130" s="19"/>
      <c r="LJG130" s="15"/>
      <c r="LJH130" s="15"/>
      <c r="LJI130" s="15"/>
      <c r="LJJ130" s="15"/>
      <c r="LJK130" s="15"/>
      <c r="LJL130" s="15"/>
      <c r="LJM130" s="19"/>
      <c r="LJN130" s="59"/>
      <c r="LJO130" s="59"/>
      <c r="LJP130" s="52"/>
      <c r="LJQ130" s="52"/>
      <c r="LJR130" s="52"/>
      <c r="LJS130" s="52"/>
      <c r="LJT130" s="52"/>
      <c r="LJU130" s="59"/>
      <c r="LJV130" s="59"/>
      <c r="LJW130" s="59"/>
      <c r="LJX130" s="59"/>
      <c r="LJY130" s="60"/>
      <c r="LJZ130" s="278"/>
      <c r="LKA130" s="243"/>
      <c r="LKB130" s="244"/>
      <c r="LKC130" s="244"/>
      <c r="LKD130" s="244"/>
      <c r="LKE130" s="244"/>
      <c r="LKF130" s="244"/>
      <c r="LKG130" s="201"/>
      <c r="LKH130" s="210"/>
      <c r="LKI130" s="15"/>
      <c r="LKJ130" s="15"/>
      <c r="LKK130" s="15"/>
      <c r="LKL130" s="15"/>
      <c r="LKM130" s="15"/>
      <c r="LKN130" s="15"/>
      <c r="LKO130" s="15"/>
      <c r="LKP130" s="15"/>
      <c r="LKQ130" s="15"/>
      <c r="LKR130" s="15"/>
      <c r="LKS130" s="19"/>
      <c r="LKT130" s="15"/>
      <c r="LKU130" s="15"/>
      <c r="LKV130" s="15"/>
      <c r="LKW130" s="15"/>
      <c r="LKX130" s="15"/>
      <c r="LKY130" s="15"/>
      <c r="LKZ130" s="19"/>
      <c r="LLA130" s="59"/>
      <c r="LLB130" s="59"/>
      <c r="LLC130" s="52"/>
      <c r="LLD130" s="52"/>
      <c r="LLE130" s="52"/>
      <c r="LLF130" s="52"/>
      <c r="LLG130" s="52"/>
      <c r="LLH130" s="59"/>
      <c r="LLI130" s="59"/>
      <c r="LLJ130" s="59"/>
      <c r="LLK130" s="59"/>
      <c r="LLL130" s="60"/>
      <c r="LLM130" s="278"/>
      <c r="LLN130" s="243"/>
      <c r="LLO130" s="244"/>
      <c r="LLP130" s="244"/>
      <c r="LLQ130" s="244"/>
      <c r="LLR130" s="244"/>
      <c r="LLS130" s="244"/>
      <c r="LLT130" s="201"/>
      <c r="LLU130" s="210"/>
      <c r="LLV130" s="15"/>
      <c r="LLW130" s="15"/>
      <c r="LLX130" s="15"/>
      <c r="LLY130" s="15"/>
      <c r="LLZ130" s="15"/>
      <c r="LMA130" s="15"/>
      <c r="LMB130" s="15"/>
      <c r="LMC130" s="15"/>
      <c r="LMD130" s="15"/>
      <c r="LME130" s="15"/>
      <c r="LMF130" s="19"/>
      <c r="LMG130" s="15"/>
      <c r="LMH130" s="15"/>
      <c r="LMI130" s="15"/>
      <c r="LMJ130" s="15"/>
      <c r="LMK130" s="15"/>
      <c r="LML130" s="15"/>
      <c r="LMM130" s="19"/>
      <c r="LMN130" s="59"/>
      <c r="LMO130" s="59"/>
      <c r="LMP130" s="52"/>
      <c r="LMQ130" s="52"/>
      <c r="LMR130" s="52"/>
      <c r="LMS130" s="52"/>
      <c r="LMT130" s="52"/>
      <c r="LMU130" s="59"/>
      <c r="LMV130" s="59"/>
      <c r="LMW130" s="59"/>
      <c r="LMX130" s="59"/>
      <c r="LMY130" s="60"/>
      <c r="LMZ130" s="278"/>
      <c r="LNA130" s="243"/>
      <c r="LNB130" s="244"/>
      <c r="LNC130" s="244"/>
      <c r="LND130" s="244"/>
      <c r="LNE130" s="244"/>
      <c r="LNF130" s="244"/>
      <c r="LNG130" s="201"/>
      <c r="LNH130" s="210"/>
      <c r="LNI130" s="15"/>
      <c r="LNJ130" s="15"/>
      <c r="LNK130" s="15"/>
      <c r="LNL130" s="15"/>
      <c r="LNM130" s="15"/>
      <c r="LNN130" s="15"/>
      <c r="LNO130" s="15"/>
      <c r="LNP130" s="15"/>
      <c r="LNQ130" s="15"/>
      <c r="LNR130" s="15"/>
      <c r="LNS130" s="19"/>
      <c r="LNT130" s="15"/>
      <c r="LNU130" s="15"/>
      <c r="LNV130" s="15"/>
      <c r="LNW130" s="15"/>
      <c r="LNX130" s="15"/>
      <c r="LNY130" s="15"/>
      <c r="LNZ130" s="19"/>
      <c r="LOA130" s="59"/>
      <c r="LOB130" s="59"/>
      <c r="LOC130" s="52"/>
      <c r="LOD130" s="52"/>
      <c r="LOE130" s="52"/>
      <c r="LOF130" s="52"/>
      <c r="LOG130" s="52"/>
      <c r="LOH130" s="59"/>
      <c r="LOI130" s="59"/>
      <c r="LOJ130" s="59"/>
      <c r="LOK130" s="59"/>
      <c r="LOL130" s="60"/>
      <c r="LOM130" s="278"/>
      <c r="LON130" s="243"/>
      <c r="LOO130" s="244"/>
      <c r="LOP130" s="244"/>
      <c r="LOQ130" s="244"/>
      <c r="LOR130" s="244"/>
      <c r="LOS130" s="244"/>
      <c r="LOT130" s="201"/>
      <c r="LOU130" s="210"/>
      <c r="LOV130" s="15"/>
      <c r="LOW130" s="15"/>
      <c r="LOX130" s="15"/>
      <c r="LOY130" s="15"/>
      <c r="LOZ130" s="15"/>
      <c r="LPA130" s="15"/>
      <c r="LPB130" s="15"/>
      <c r="LPC130" s="15"/>
      <c r="LPD130" s="15"/>
      <c r="LPE130" s="15"/>
      <c r="LPF130" s="19"/>
      <c r="LPG130" s="15"/>
      <c r="LPH130" s="15"/>
      <c r="LPI130" s="15"/>
      <c r="LPJ130" s="15"/>
      <c r="LPK130" s="15"/>
      <c r="LPL130" s="15"/>
      <c r="LPM130" s="19"/>
      <c r="LPN130" s="59"/>
      <c r="LPO130" s="59"/>
      <c r="LPP130" s="52"/>
      <c r="LPQ130" s="52"/>
      <c r="LPR130" s="52"/>
      <c r="LPS130" s="52"/>
      <c r="LPT130" s="52"/>
      <c r="LPU130" s="59"/>
      <c r="LPV130" s="59"/>
      <c r="LPW130" s="59"/>
      <c r="LPX130" s="59"/>
      <c r="LPY130" s="60"/>
      <c r="LPZ130" s="278"/>
      <c r="LQA130" s="243"/>
      <c r="LQB130" s="244"/>
      <c r="LQC130" s="244"/>
      <c r="LQD130" s="244"/>
      <c r="LQE130" s="244"/>
      <c r="LQF130" s="244"/>
      <c r="LQG130" s="201"/>
      <c r="LQH130" s="210"/>
      <c r="LQI130" s="15"/>
      <c r="LQJ130" s="15"/>
      <c r="LQK130" s="15"/>
      <c r="LQL130" s="15"/>
      <c r="LQM130" s="15"/>
      <c r="LQN130" s="15"/>
      <c r="LQO130" s="15"/>
      <c r="LQP130" s="15"/>
      <c r="LQQ130" s="15"/>
      <c r="LQR130" s="15"/>
      <c r="LQS130" s="19"/>
      <c r="LQT130" s="15"/>
      <c r="LQU130" s="15"/>
      <c r="LQV130" s="15"/>
      <c r="LQW130" s="15"/>
      <c r="LQX130" s="15"/>
      <c r="LQY130" s="15"/>
      <c r="LQZ130" s="19"/>
      <c r="LRA130" s="59"/>
      <c r="LRB130" s="59"/>
      <c r="LRC130" s="52"/>
      <c r="LRD130" s="52"/>
      <c r="LRE130" s="52"/>
      <c r="LRF130" s="52"/>
      <c r="LRG130" s="52"/>
      <c r="LRH130" s="59"/>
      <c r="LRI130" s="59"/>
      <c r="LRJ130" s="59"/>
      <c r="LRK130" s="59"/>
      <c r="LRL130" s="60"/>
      <c r="LRM130" s="278"/>
      <c r="LRN130" s="243"/>
      <c r="LRO130" s="244"/>
      <c r="LRP130" s="244"/>
      <c r="LRQ130" s="244"/>
      <c r="LRR130" s="244"/>
      <c r="LRS130" s="244"/>
      <c r="LRT130" s="201"/>
      <c r="LRU130" s="210"/>
      <c r="LRV130" s="15"/>
      <c r="LRW130" s="15"/>
      <c r="LRX130" s="15"/>
      <c r="LRY130" s="15"/>
      <c r="LRZ130" s="15"/>
      <c r="LSA130" s="15"/>
      <c r="LSB130" s="15"/>
      <c r="LSC130" s="15"/>
      <c r="LSD130" s="15"/>
      <c r="LSE130" s="15"/>
      <c r="LSF130" s="19"/>
      <c r="LSG130" s="15"/>
      <c r="LSH130" s="15"/>
      <c r="LSI130" s="15"/>
      <c r="LSJ130" s="15"/>
      <c r="LSK130" s="15"/>
      <c r="LSL130" s="15"/>
      <c r="LSM130" s="19"/>
      <c r="LSN130" s="59"/>
      <c r="LSO130" s="59"/>
      <c r="LSP130" s="52"/>
      <c r="LSQ130" s="52"/>
      <c r="LSR130" s="52"/>
      <c r="LSS130" s="52"/>
      <c r="LST130" s="52"/>
      <c r="LSU130" s="59"/>
      <c r="LSV130" s="59"/>
      <c r="LSW130" s="59"/>
      <c r="LSX130" s="59"/>
      <c r="LSY130" s="60"/>
      <c r="LSZ130" s="278"/>
      <c r="LTA130" s="243"/>
      <c r="LTB130" s="244"/>
      <c r="LTC130" s="244"/>
      <c r="LTD130" s="244"/>
      <c r="LTE130" s="244"/>
      <c r="LTF130" s="244"/>
      <c r="LTG130" s="201"/>
      <c r="LTH130" s="210"/>
      <c r="LTI130" s="15"/>
      <c r="LTJ130" s="15"/>
      <c r="LTK130" s="15"/>
      <c r="LTL130" s="15"/>
      <c r="LTM130" s="15"/>
      <c r="LTN130" s="15"/>
      <c r="LTO130" s="15"/>
      <c r="LTP130" s="15"/>
      <c r="LTQ130" s="15"/>
      <c r="LTR130" s="15"/>
      <c r="LTS130" s="19"/>
      <c r="LTT130" s="15"/>
      <c r="LTU130" s="15"/>
      <c r="LTV130" s="15"/>
      <c r="LTW130" s="15"/>
      <c r="LTX130" s="15"/>
      <c r="LTY130" s="15"/>
      <c r="LTZ130" s="19"/>
      <c r="LUA130" s="59"/>
      <c r="LUB130" s="59"/>
      <c r="LUC130" s="52"/>
      <c r="LUD130" s="52"/>
      <c r="LUE130" s="52"/>
      <c r="LUF130" s="52"/>
      <c r="LUG130" s="52"/>
      <c r="LUH130" s="59"/>
      <c r="LUI130" s="59"/>
      <c r="LUJ130" s="59"/>
      <c r="LUK130" s="59"/>
      <c r="LUL130" s="60"/>
      <c r="LUM130" s="278"/>
      <c r="LUN130" s="243"/>
      <c r="LUO130" s="244"/>
      <c r="LUP130" s="244"/>
      <c r="LUQ130" s="244"/>
      <c r="LUR130" s="244"/>
      <c r="LUS130" s="244"/>
      <c r="LUT130" s="201"/>
      <c r="LUU130" s="210"/>
      <c r="LUV130" s="15"/>
      <c r="LUW130" s="15"/>
      <c r="LUX130" s="15"/>
      <c r="LUY130" s="15"/>
      <c r="LUZ130" s="15"/>
      <c r="LVA130" s="15"/>
      <c r="LVB130" s="15"/>
      <c r="LVC130" s="15"/>
      <c r="LVD130" s="15"/>
      <c r="LVE130" s="15"/>
      <c r="LVF130" s="19"/>
      <c r="LVG130" s="15"/>
      <c r="LVH130" s="15"/>
      <c r="LVI130" s="15"/>
      <c r="LVJ130" s="15"/>
      <c r="LVK130" s="15"/>
      <c r="LVL130" s="15"/>
      <c r="LVM130" s="19"/>
      <c r="LVN130" s="59"/>
      <c r="LVO130" s="59"/>
      <c r="LVP130" s="52"/>
      <c r="LVQ130" s="52"/>
      <c r="LVR130" s="52"/>
      <c r="LVS130" s="52"/>
      <c r="LVT130" s="52"/>
      <c r="LVU130" s="59"/>
      <c r="LVV130" s="59"/>
      <c r="LVW130" s="59"/>
      <c r="LVX130" s="59"/>
      <c r="LVY130" s="60"/>
      <c r="LVZ130" s="278"/>
      <c r="LWA130" s="243"/>
      <c r="LWB130" s="244"/>
      <c r="LWC130" s="244"/>
      <c r="LWD130" s="244"/>
      <c r="LWE130" s="244"/>
      <c r="LWF130" s="244"/>
      <c r="LWG130" s="201"/>
      <c r="LWH130" s="210"/>
      <c r="LWI130" s="15"/>
      <c r="LWJ130" s="15"/>
      <c r="LWK130" s="15"/>
      <c r="LWL130" s="15"/>
      <c r="LWM130" s="15"/>
      <c r="LWN130" s="15"/>
      <c r="LWO130" s="15"/>
      <c r="LWP130" s="15"/>
      <c r="LWQ130" s="15"/>
      <c r="LWR130" s="15"/>
      <c r="LWS130" s="19"/>
      <c r="LWT130" s="15"/>
      <c r="LWU130" s="15"/>
      <c r="LWV130" s="15"/>
      <c r="LWW130" s="15"/>
      <c r="LWX130" s="15"/>
      <c r="LWY130" s="15"/>
      <c r="LWZ130" s="19"/>
      <c r="LXA130" s="59"/>
      <c r="LXB130" s="59"/>
      <c r="LXC130" s="52"/>
      <c r="LXD130" s="52"/>
      <c r="LXE130" s="52"/>
      <c r="LXF130" s="52"/>
      <c r="LXG130" s="52"/>
      <c r="LXH130" s="59"/>
      <c r="LXI130" s="59"/>
      <c r="LXJ130" s="59"/>
      <c r="LXK130" s="59"/>
      <c r="LXL130" s="60"/>
      <c r="LXM130" s="278"/>
      <c r="LXN130" s="243"/>
      <c r="LXO130" s="244"/>
      <c r="LXP130" s="244"/>
      <c r="LXQ130" s="244"/>
      <c r="LXR130" s="244"/>
      <c r="LXS130" s="244"/>
      <c r="LXT130" s="201"/>
      <c r="LXU130" s="210"/>
      <c r="LXV130" s="15"/>
      <c r="LXW130" s="15"/>
      <c r="LXX130" s="15"/>
      <c r="LXY130" s="15"/>
      <c r="LXZ130" s="15"/>
      <c r="LYA130" s="15"/>
      <c r="LYB130" s="15"/>
      <c r="LYC130" s="15"/>
      <c r="LYD130" s="15"/>
      <c r="LYE130" s="15"/>
      <c r="LYF130" s="19"/>
      <c r="LYG130" s="15"/>
      <c r="LYH130" s="15"/>
      <c r="LYI130" s="15"/>
      <c r="LYJ130" s="15"/>
      <c r="LYK130" s="15"/>
      <c r="LYL130" s="15"/>
      <c r="LYM130" s="19"/>
      <c r="LYN130" s="59"/>
      <c r="LYO130" s="59"/>
      <c r="LYP130" s="52"/>
      <c r="LYQ130" s="52"/>
      <c r="LYR130" s="52"/>
      <c r="LYS130" s="52"/>
      <c r="LYT130" s="52"/>
      <c r="LYU130" s="59"/>
      <c r="LYV130" s="59"/>
      <c r="LYW130" s="59"/>
      <c r="LYX130" s="59"/>
      <c r="LYY130" s="60"/>
      <c r="LYZ130" s="278"/>
      <c r="LZA130" s="243"/>
      <c r="LZB130" s="244"/>
      <c r="LZC130" s="244"/>
      <c r="LZD130" s="244"/>
      <c r="LZE130" s="244"/>
      <c r="LZF130" s="244"/>
      <c r="LZG130" s="201"/>
      <c r="LZH130" s="210"/>
      <c r="LZI130" s="15"/>
      <c r="LZJ130" s="15"/>
      <c r="LZK130" s="15"/>
      <c r="LZL130" s="15"/>
      <c r="LZM130" s="15"/>
      <c r="LZN130" s="15"/>
      <c r="LZO130" s="15"/>
      <c r="LZP130" s="15"/>
      <c r="LZQ130" s="15"/>
      <c r="LZR130" s="15"/>
      <c r="LZS130" s="19"/>
      <c r="LZT130" s="15"/>
      <c r="LZU130" s="15"/>
      <c r="LZV130" s="15"/>
      <c r="LZW130" s="15"/>
      <c r="LZX130" s="15"/>
      <c r="LZY130" s="15"/>
      <c r="LZZ130" s="19"/>
      <c r="MAA130" s="59"/>
      <c r="MAB130" s="59"/>
      <c r="MAC130" s="52"/>
      <c r="MAD130" s="52"/>
      <c r="MAE130" s="52"/>
      <c r="MAF130" s="52"/>
      <c r="MAG130" s="52"/>
      <c r="MAH130" s="59"/>
      <c r="MAI130" s="59"/>
      <c r="MAJ130" s="59"/>
      <c r="MAK130" s="59"/>
      <c r="MAL130" s="60"/>
      <c r="MAM130" s="278"/>
      <c r="MAN130" s="243"/>
      <c r="MAO130" s="244"/>
      <c r="MAP130" s="244"/>
      <c r="MAQ130" s="244"/>
      <c r="MAR130" s="244"/>
      <c r="MAS130" s="244"/>
      <c r="MAT130" s="201"/>
      <c r="MAU130" s="210"/>
      <c r="MAV130" s="15"/>
      <c r="MAW130" s="15"/>
      <c r="MAX130" s="15"/>
      <c r="MAY130" s="15"/>
      <c r="MAZ130" s="15"/>
      <c r="MBA130" s="15"/>
      <c r="MBB130" s="15"/>
      <c r="MBC130" s="15"/>
      <c r="MBD130" s="15"/>
      <c r="MBE130" s="15"/>
      <c r="MBF130" s="19"/>
      <c r="MBG130" s="15"/>
      <c r="MBH130" s="15"/>
      <c r="MBI130" s="15"/>
      <c r="MBJ130" s="15"/>
      <c r="MBK130" s="15"/>
      <c r="MBL130" s="15"/>
      <c r="MBM130" s="19"/>
      <c r="MBN130" s="59"/>
      <c r="MBO130" s="59"/>
      <c r="MBP130" s="52"/>
      <c r="MBQ130" s="52"/>
      <c r="MBR130" s="52"/>
      <c r="MBS130" s="52"/>
      <c r="MBT130" s="52"/>
      <c r="MBU130" s="59"/>
      <c r="MBV130" s="59"/>
      <c r="MBW130" s="59"/>
      <c r="MBX130" s="59"/>
      <c r="MBY130" s="60"/>
      <c r="MBZ130" s="278"/>
      <c r="MCA130" s="243"/>
      <c r="MCB130" s="244"/>
      <c r="MCC130" s="244"/>
      <c r="MCD130" s="244"/>
      <c r="MCE130" s="244"/>
      <c r="MCF130" s="244"/>
      <c r="MCG130" s="201"/>
      <c r="MCH130" s="210"/>
      <c r="MCI130" s="15"/>
      <c r="MCJ130" s="15"/>
      <c r="MCK130" s="15"/>
      <c r="MCL130" s="15"/>
      <c r="MCM130" s="15"/>
      <c r="MCN130" s="15"/>
      <c r="MCO130" s="15"/>
      <c r="MCP130" s="15"/>
      <c r="MCQ130" s="15"/>
      <c r="MCR130" s="15"/>
      <c r="MCS130" s="19"/>
      <c r="MCT130" s="15"/>
      <c r="MCU130" s="15"/>
      <c r="MCV130" s="15"/>
      <c r="MCW130" s="15"/>
      <c r="MCX130" s="15"/>
      <c r="MCY130" s="15"/>
      <c r="MCZ130" s="19"/>
      <c r="MDA130" s="59"/>
      <c r="MDB130" s="59"/>
      <c r="MDC130" s="52"/>
      <c r="MDD130" s="52"/>
      <c r="MDE130" s="52"/>
      <c r="MDF130" s="52"/>
      <c r="MDG130" s="52"/>
      <c r="MDH130" s="59"/>
      <c r="MDI130" s="59"/>
      <c r="MDJ130" s="59"/>
      <c r="MDK130" s="59"/>
      <c r="MDL130" s="60"/>
      <c r="MDM130" s="278"/>
      <c r="MDN130" s="243"/>
      <c r="MDO130" s="244"/>
      <c r="MDP130" s="244"/>
      <c r="MDQ130" s="244"/>
      <c r="MDR130" s="244"/>
      <c r="MDS130" s="244"/>
      <c r="MDT130" s="201"/>
      <c r="MDU130" s="210"/>
      <c r="MDV130" s="15"/>
      <c r="MDW130" s="15"/>
      <c r="MDX130" s="15"/>
      <c r="MDY130" s="15"/>
      <c r="MDZ130" s="15"/>
      <c r="MEA130" s="15"/>
      <c r="MEB130" s="15"/>
      <c r="MEC130" s="15"/>
      <c r="MED130" s="15"/>
      <c r="MEE130" s="15"/>
      <c r="MEF130" s="19"/>
      <c r="MEG130" s="15"/>
      <c r="MEH130" s="15"/>
      <c r="MEI130" s="15"/>
      <c r="MEJ130" s="15"/>
      <c r="MEK130" s="15"/>
      <c r="MEL130" s="15"/>
      <c r="MEM130" s="19"/>
      <c r="MEN130" s="59"/>
      <c r="MEO130" s="59"/>
      <c r="MEP130" s="52"/>
      <c r="MEQ130" s="52"/>
      <c r="MER130" s="52"/>
      <c r="MES130" s="52"/>
      <c r="MET130" s="52"/>
      <c r="MEU130" s="59"/>
      <c r="MEV130" s="59"/>
      <c r="MEW130" s="59"/>
      <c r="MEX130" s="59"/>
      <c r="MEY130" s="60"/>
      <c r="MEZ130" s="278"/>
      <c r="MFA130" s="243"/>
      <c r="MFB130" s="244"/>
      <c r="MFC130" s="244"/>
      <c r="MFD130" s="244"/>
      <c r="MFE130" s="244"/>
      <c r="MFF130" s="244"/>
      <c r="MFG130" s="201"/>
      <c r="MFH130" s="210"/>
      <c r="MFI130" s="15"/>
      <c r="MFJ130" s="15"/>
      <c r="MFK130" s="15"/>
      <c r="MFL130" s="15"/>
      <c r="MFM130" s="15"/>
      <c r="MFN130" s="15"/>
      <c r="MFO130" s="15"/>
      <c r="MFP130" s="15"/>
      <c r="MFQ130" s="15"/>
      <c r="MFR130" s="15"/>
      <c r="MFS130" s="19"/>
      <c r="MFT130" s="15"/>
      <c r="MFU130" s="15"/>
      <c r="MFV130" s="15"/>
      <c r="MFW130" s="15"/>
      <c r="MFX130" s="15"/>
      <c r="MFY130" s="15"/>
      <c r="MFZ130" s="19"/>
      <c r="MGA130" s="59"/>
      <c r="MGB130" s="59"/>
      <c r="MGC130" s="52"/>
      <c r="MGD130" s="52"/>
      <c r="MGE130" s="52"/>
      <c r="MGF130" s="52"/>
      <c r="MGG130" s="52"/>
      <c r="MGH130" s="59"/>
      <c r="MGI130" s="59"/>
      <c r="MGJ130" s="59"/>
      <c r="MGK130" s="59"/>
      <c r="MGL130" s="60"/>
      <c r="MGM130" s="278"/>
      <c r="MGN130" s="243"/>
      <c r="MGO130" s="244"/>
      <c r="MGP130" s="244"/>
      <c r="MGQ130" s="244"/>
      <c r="MGR130" s="244"/>
      <c r="MGS130" s="244"/>
      <c r="MGT130" s="201"/>
      <c r="MGU130" s="210"/>
      <c r="MGV130" s="15"/>
      <c r="MGW130" s="15"/>
      <c r="MGX130" s="15"/>
      <c r="MGY130" s="15"/>
      <c r="MGZ130" s="15"/>
      <c r="MHA130" s="15"/>
      <c r="MHB130" s="15"/>
      <c r="MHC130" s="15"/>
      <c r="MHD130" s="15"/>
      <c r="MHE130" s="15"/>
      <c r="MHF130" s="19"/>
      <c r="MHG130" s="15"/>
      <c r="MHH130" s="15"/>
      <c r="MHI130" s="15"/>
      <c r="MHJ130" s="15"/>
      <c r="MHK130" s="15"/>
      <c r="MHL130" s="15"/>
      <c r="MHM130" s="19"/>
      <c r="MHN130" s="59"/>
      <c r="MHO130" s="59"/>
      <c r="MHP130" s="52"/>
      <c r="MHQ130" s="52"/>
      <c r="MHR130" s="52"/>
      <c r="MHS130" s="52"/>
      <c r="MHT130" s="52"/>
      <c r="MHU130" s="59"/>
      <c r="MHV130" s="59"/>
      <c r="MHW130" s="59"/>
      <c r="MHX130" s="59"/>
      <c r="MHY130" s="60"/>
      <c r="MHZ130" s="278"/>
      <c r="MIA130" s="243"/>
      <c r="MIB130" s="244"/>
      <c r="MIC130" s="244"/>
      <c r="MID130" s="244"/>
      <c r="MIE130" s="244"/>
      <c r="MIF130" s="244"/>
      <c r="MIG130" s="201"/>
      <c r="MIH130" s="210"/>
      <c r="MII130" s="15"/>
      <c r="MIJ130" s="15"/>
      <c r="MIK130" s="15"/>
      <c r="MIL130" s="15"/>
      <c r="MIM130" s="15"/>
      <c r="MIN130" s="15"/>
      <c r="MIO130" s="15"/>
      <c r="MIP130" s="15"/>
      <c r="MIQ130" s="15"/>
      <c r="MIR130" s="15"/>
      <c r="MIS130" s="19"/>
      <c r="MIT130" s="15"/>
      <c r="MIU130" s="15"/>
      <c r="MIV130" s="15"/>
      <c r="MIW130" s="15"/>
      <c r="MIX130" s="15"/>
      <c r="MIY130" s="15"/>
      <c r="MIZ130" s="19"/>
      <c r="MJA130" s="59"/>
      <c r="MJB130" s="59"/>
      <c r="MJC130" s="52"/>
      <c r="MJD130" s="52"/>
      <c r="MJE130" s="52"/>
      <c r="MJF130" s="52"/>
      <c r="MJG130" s="52"/>
      <c r="MJH130" s="59"/>
      <c r="MJI130" s="59"/>
      <c r="MJJ130" s="59"/>
      <c r="MJK130" s="59"/>
      <c r="MJL130" s="60"/>
      <c r="MJM130" s="278"/>
      <c r="MJN130" s="243"/>
      <c r="MJO130" s="244"/>
      <c r="MJP130" s="244"/>
      <c r="MJQ130" s="244"/>
      <c r="MJR130" s="244"/>
      <c r="MJS130" s="244"/>
      <c r="MJT130" s="201"/>
      <c r="MJU130" s="210"/>
      <c r="MJV130" s="15"/>
      <c r="MJW130" s="15"/>
      <c r="MJX130" s="15"/>
      <c r="MJY130" s="15"/>
      <c r="MJZ130" s="15"/>
      <c r="MKA130" s="15"/>
      <c r="MKB130" s="15"/>
      <c r="MKC130" s="15"/>
      <c r="MKD130" s="15"/>
      <c r="MKE130" s="15"/>
      <c r="MKF130" s="19"/>
      <c r="MKG130" s="15"/>
      <c r="MKH130" s="15"/>
      <c r="MKI130" s="15"/>
      <c r="MKJ130" s="15"/>
      <c r="MKK130" s="15"/>
      <c r="MKL130" s="15"/>
      <c r="MKM130" s="19"/>
      <c r="MKN130" s="59"/>
      <c r="MKO130" s="59"/>
      <c r="MKP130" s="52"/>
      <c r="MKQ130" s="52"/>
      <c r="MKR130" s="52"/>
      <c r="MKS130" s="52"/>
      <c r="MKT130" s="52"/>
      <c r="MKU130" s="59"/>
      <c r="MKV130" s="59"/>
      <c r="MKW130" s="59"/>
      <c r="MKX130" s="59"/>
      <c r="MKY130" s="60"/>
      <c r="MKZ130" s="278"/>
      <c r="MLA130" s="243"/>
      <c r="MLB130" s="244"/>
      <c r="MLC130" s="244"/>
      <c r="MLD130" s="244"/>
      <c r="MLE130" s="244"/>
      <c r="MLF130" s="244"/>
      <c r="MLG130" s="201"/>
      <c r="MLH130" s="210"/>
      <c r="MLI130" s="15"/>
      <c r="MLJ130" s="15"/>
      <c r="MLK130" s="15"/>
      <c r="MLL130" s="15"/>
      <c r="MLM130" s="15"/>
      <c r="MLN130" s="15"/>
      <c r="MLO130" s="15"/>
      <c r="MLP130" s="15"/>
      <c r="MLQ130" s="15"/>
      <c r="MLR130" s="15"/>
      <c r="MLS130" s="19"/>
      <c r="MLT130" s="15"/>
      <c r="MLU130" s="15"/>
      <c r="MLV130" s="15"/>
      <c r="MLW130" s="15"/>
      <c r="MLX130" s="15"/>
      <c r="MLY130" s="15"/>
      <c r="MLZ130" s="19"/>
      <c r="MMA130" s="59"/>
      <c r="MMB130" s="59"/>
      <c r="MMC130" s="52"/>
      <c r="MMD130" s="52"/>
      <c r="MME130" s="52"/>
      <c r="MMF130" s="52"/>
      <c r="MMG130" s="52"/>
      <c r="MMH130" s="59"/>
      <c r="MMI130" s="59"/>
      <c r="MMJ130" s="59"/>
      <c r="MMK130" s="59"/>
      <c r="MML130" s="60"/>
      <c r="MMM130" s="278"/>
      <c r="MMN130" s="243"/>
      <c r="MMO130" s="244"/>
      <c r="MMP130" s="244"/>
      <c r="MMQ130" s="244"/>
      <c r="MMR130" s="244"/>
      <c r="MMS130" s="244"/>
      <c r="MMT130" s="201"/>
      <c r="MMU130" s="210"/>
      <c r="MMV130" s="15"/>
      <c r="MMW130" s="15"/>
      <c r="MMX130" s="15"/>
      <c r="MMY130" s="15"/>
      <c r="MMZ130" s="15"/>
      <c r="MNA130" s="15"/>
      <c r="MNB130" s="15"/>
      <c r="MNC130" s="15"/>
      <c r="MND130" s="15"/>
      <c r="MNE130" s="15"/>
      <c r="MNF130" s="19"/>
      <c r="MNG130" s="15"/>
      <c r="MNH130" s="15"/>
      <c r="MNI130" s="15"/>
      <c r="MNJ130" s="15"/>
      <c r="MNK130" s="15"/>
      <c r="MNL130" s="15"/>
      <c r="MNM130" s="19"/>
      <c r="MNN130" s="59"/>
      <c r="MNO130" s="59"/>
      <c r="MNP130" s="52"/>
      <c r="MNQ130" s="52"/>
      <c r="MNR130" s="52"/>
      <c r="MNS130" s="52"/>
      <c r="MNT130" s="52"/>
      <c r="MNU130" s="59"/>
      <c r="MNV130" s="59"/>
      <c r="MNW130" s="59"/>
      <c r="MNX130" s="59"/>
      <c r="MNY130" s="60"/>
      <c r="MNZ130" s="278"/>
      <c r="MOA130" s="243"/>
      <c r="MOB130" s="244"/>
      <c r="MOC130" s="244"/>
      <c r="MOD130" s="244"/>
      <c r="MOE130" s="244"/>
      <c r="MOF130" s="244"/>
      <c r="MOG130" s="201"/>
      <c r="MOH130" s="210"/>
      <c r="MOI130" s="15"/>
      <c r="MOJ130" s="15"/>
      <c r="MOK130" s="15"/>
      <c r="MOL130" s="15"/>
      <c r="MOM130" s="15"/>
      <c r="MON130" s="15"/>
      <c r="MOO130" s="15"/>
      <c r="MOP130" s="15"/>
      <c r="MOQ130" s="15"/>
      <c r="MOR130" s="15"/>
      <c r="MOS130" s="19"/>
      <c r="MOT130" s="15"/>
      <c r="MOU130" s="15"/>
      <c r="MOV130" s="15"/>
      <c r="MOW130" s="15"/>
      <c r="MOX130" s="15"/>
      <c r="MOY130" s="15"/>
      <c r="MOZ130" s="19"/>
      <c r="MPA130" s="59"/>
      <c r="MPB130" s="59"/>
      <c r="MPC130" s="52"/>
      <c r="MPD130" s="52"/>
      <c r="MPE130" s="52"/>
      <c r="MPF130" s="52"/>
      <c r="MPG130" s="52"/>
      <c r="MPH130" s="59"/>
      <c r="MPI130" s="59"/>
      <c r="MPJ130" s="59"/>
      <c r="MPK130" s="59"/>
      <c r="MPL130" s="60"/>
      <c r="MPM130" s="278"/>
      <c r="MPN130" s="243"/>
      <c r="MPO130" s="244"/>
      <c r="MPP130" s="244"/>
      <c r="MPQ130" s="244"/>
      <c r="MPR130" s="244"/>
      <c r="MPS130" s="244"/>
      <c r="MPT130" s="201"/>
      <c r="MPU130" s="210"/>
      <c r="MPV130" s="15"/>
      <c r="MPW130" s="15"/>
      <c r="MPX130" s="15"/>
      <c r="MPY130" s="15"/>
      <c r="MPZ130" s="15"/>
      <c r="MQA130" s="15"/>
      <c r="MQB130" s="15"/>
      <c r="MQC130" s="15"/>
      <c r="MQD130" s="15"/>
      <c r="MQE130" s="15"/>
      <c r="MQF130" s="19"/>
      <c r="MQG130" s="15"/>
      <c r="MQH130" s="15"/>
      <c r="MQI130" s="15"/>
      <c r="MQJ130" s="15"/>
      <c r="MQK130" s="15"/>
      <c r="MQL130" s="15"/>
      <c r="MQM130" s="19"/>
      <c r="MQN130" s="59"/>
      <c r="MQO130" s="59"/>
      <c r="MQP130" s="52"/>
      <c r="MQQ130" s="52"/>
      <c r="MQR130" s="52"/>
      <c r="MQS130" s="52"/>
      <c r="MQT130" s="52"/>
      <c r="MQU130" s="59"/>
      <c r="MQV130" s="59"/>
      <c r="MQW130" s="59"/>
      <c r="MQX130" s="59"/>
      <c r="MQY130" s="60"/>
      <c r="MQZ130" s="278"/>
      <c r="MRA130" s="243"/>
      <c r="MRB130" s="244"/>
      <c r="MRC130" s="244"/>
      <c r="MRD130" s="244"/>
      <c r="MRE130" s="244"/>
      <c r="MRF130" s="244"/>
      <c r="MRG130" s="201"/>
      <c r="MRH130" s="210"/>
      <c r="MRI130" s="15"/>
      <c r="MRJ130" s="15"/>
      <c r="MRK130" s="15"/>
      <c r="MRL130" s="15"/>
      <c r="MRM130" s="15"/>
      <c r="MRN130" s="15"/>
      <c r="MRO130" s="15"/>
      <c r="MRP130" s="15"/>
      <c r="MRQ130" s="15"/>
      <c r="MRR130" s="15"/>
      <c r="MRS130" s="19"/>
      <c r="MRT130" s="15"/>
      <c r="MRU130" s="15"/>
      <c r="MRV130" s="15"/>
      <c r="MRW130" s="15"/>
      <c r="MRX130" s="15"/>
      <c r="MRY130" s="15"/>
      <c r="MRZ130" s="19"/>
      <c r="MSA130" s="59"/>
      <c r="MSB130" s="59"/>
      <c r="MSC130" s="52"/>
      <c r="MSD130" s="52"/>
      <c r="MSE130" s="52"/>
      <c r="MSF130" s="52"/>
      <c r="MSG130" s="52"/>
      <c r="MSH130" s="59"/>
      <c r="MSI130" s="59"/>
      <c r="MSJ130" s="59"/>
      <c r="MSK130" s="59"/>
      <c r="MSL130" s="60"/>
      <c r="MSM130" s="278"/>
      <c r="MSN130" s="243"/>
      <c r="MSO130" s="244"/>
      <c r="MSP130" s="244"/>
      <c r="MSQ130" s="244"/>
      <c r="MSR130" s="244"/>
      <c r="MSS130" s="244"/>
      <c r="MST130" s="201"/>
      <c r="MSU130" s="210"/>
      <c r="MSV130" s="15"/>
      <c r="MSW130" s="15"/>
      <c r="MSX130" s="15"/>
      <c r="MSY130" s="15"/>
      <c r="MSZ130" s="15"/>
      <c r="MTA130" s="15"/>
      <c r="MTB130" s="15"/>
      <c r="MTC130" s="15"/>
      <c r="MTD130" s="15"/>
      <c r="MTE130" s="15"/>
      <c r="MTF130" s="19"/>
      <c r="MTG130" s="15"/>
      <c r="MTH130" s="15"/>
      <c r="MTI130" s="15"/>
      <c r="MTJ130" s="15"/>
      <c r="MTK130" s="15"/>
      <c r="MTL130" s="15"/>
      <c r="MTM130" s="19"/>
      <c r="MTN130" s="59"/>
      <c r="MTO130" s="59"/>
      <c r="MTP130" s="52"/>
      <c r="MTQ130" s="52"/>
      <c r="MTR130" s="52"/>
      <c r="MTS130" s="52"/>
      <c r="MTT130" s="52"/>
      <c r="MTU130" s="59"/>
      <c r="MTV130" s="59"/>
      <c r="MTW130" s="59"/>
      <c r="MTX130" s="59"/>
      <c r="MTY130" s="60"/>
      <c r="MTZ130" s="278"/>
      <c r="MUA130" s="243"/>
      <c r="MUB130" s="244"/>
      <c r="MUC130" s="244"/>
      <c r="MUD130" s="244"/>
      <c r="MUE130" s="244"/>
      <c r="MUF130" s="244"/>
      <c r="MUG130" s="201"/>
      <c r="MUH130" s="210"/>
      <c r="MUI130" s="15"/>
      <c r="MUJ130" s="15"/>
      <c r="MUK130" s="15"/>
      <c r="MUL130" s="15"/>
      <c r="MUM130" s="15"/>
      <c r="MUN130" s="15"/>
      <c r="MUO130" s="15"/>
      <c r="MUP130" s="15"/>
      <c r="MUQ130" s="15"/>
      <c r="MUR130" s="15"/>
      <c r="MUS130" s="19"/>
      <c r="MUT130" s="15"/>
      <c r="MUU130" s="15"/>
      <c r="MUV130" s="15"/>
      <c r="MUW130" s="15"/>
      <c r="MUX130" s="15"/>
      <c r="MUY130" s="15"/>
      <c r="MUZ130" s="19"/>
      <c r="MVA130" s="59"/>
      <c r="MVB130" s="59"/>
      <c r="MVC130" s="52"/>
      <c r="MVD130" s="52"/>
      <c r="MVE130" s="52"/>
      <c r="MVF130" s="52"/>
      <c r="MVG130" s="52"/>
      <c r="MVH130" s="59"/>
      <c r="MVI130" s="59"/>
      <c r="MVJ130" s="59"/>
      <c r="MVK130" s="59"/>
      <c r="MVL130" s="60"/>
      <c r="MVM130" s="278"/>
      <c r="MVN130" s="243"/>
      <c r="MVO130" s="244"/>
      <c r="MVP130" s="244"/>
      <c r="MVQ130" s="244"/>
      <c r="MVR130" s="244"/>
      <c r="MVS130" s="244"/>
      <c r="MVT130" s="201"/>
      <c r="MVU130" s="210"/>
      <c r="MVV130" s="15"/>
      <c r="MVW130" s="15"/>
      <c r="MVX130" s="15"/>
      <c r="MVY130" s="15"/>
      <c r="MVZ130" s="15"/>
      <c r="MWA130" s="15"/>
      <c r="MWB130" s="15"/>
      <c r="MWC130" s="15"/>
      <c r="MWD130" s="15"/>
      <c r="MWE130" s="15"/>
      <c r="MWF130" s="19"/>
      <c r="MWG130" s="15"/>
      <c r="MWH130" s="15"/>
      <c r="MWI130" s="15"/>
      <c r="MWJ130" s="15"/>
      <c r="MWK130" s="15"/>
      <c r="MWL130" s="15"/>
      <c r="MWM130" s="19"/>
      <c r="MWN130" s="59"/>
      <c r="MWO130" s="59"/>
      <c r="MWP130" s="52"/>
      <c r="MWQ130" s="52"/>
      <c r="MWR130" s="52"/>
      <c r="MWS130" s="52"/>
      <c r="MWT130" s="52"/>
      <c r="MWU130" s="59"/>
      <c r="MWV130" s="59"/>
      <c r="MWW130" s="59"/>
      <c r="MWX130" s="59"/>
      <c r="MWY130" s="60"/>
      <c r="MWZ130" s="278"/>
      <c r="MXA130" s="243"/>
      <c r="MXB130" s="244"/>
      <c r="MXC130" s="244"/>
      <c r="MXD130" s="244"/>
      <c r="MXE130" s="244"/>
      <c r="MXF130" s="244"/>
      <c r="MXG130" s="201"/>
      <c r="MXH130" s="210"/>
      <c r="MXI130" s="15"/>
      <c r="MXJ130" s="15"/>
      <c r="MXK130" s="15"/>
      <c r="MXL130" s="15"/>
      <c r="MXM130" s="15"/>
      <c r="MXN130" s="15"/>
      <c r="MXO130" s="15"/>
      <c r="MXP130" s="15"/>
      <c r="MXQ130" s="15"/>
      <c r="MXR130" s="15"/>
      <c r="MXS130" s="19"/>
      <c r="MXT130" s="15"/>
      <c r="MXU130" s="15"/>
      <c r="MXV130" s="15"/>
      <c r="MXW130" s="15"/>
      <c r="MXX130" s="15"/>
      <c r="MXY130" s="15"/>
      <c r="MXZ130" s="19"/>
      <c r="MYA130" s="59"/>
      <c r="MYB130" s="59"/>
      <c r="MYC130" s="52"/>
      <c r="MYD130" s="52"/>
      <c r="MYE130" s="52"/>
      <c r="MYF130" s="52"/>
      <c r="MYG130" s="52"/>
      <c r="MYH130" s="59"/>
      <c r="MYI130" s="59"/>
      <c r="MYJ130" s="59"/>
      <c r="MYK130" s="59"/>
      <c r="MYL130" s="60"/>
      <c r="MYM130" s="278"/>
      <c r="MYN130" s="243"/>
      <c r="MYO130" s="244"/>
      <c r="MYP130" s="244"/>
      <c r="MYQ130" s="244"/>
      <c r="MYR130" s="244"/>
      <c r="MYS130" s="244"/>
      <c r="MYT130" s="201"/>
      <c r="MYU130" s="210"/>
      <c r="MYV130" s="15"/>
      <c r="MYW130" s="15"/>
      <c r="MYX130" s="15"/>
      <c r="MYY130" s="15"/>
      <c r="MYZ130" s="15"/>
      <c r="MZA130" s="15"/>
      <c r="MZB130" s="15"/>
      <c r="MZC130" s="15"/>
      <c r="MZD130" s="15"/>
      <c r="MZE130" s="15"/>
      <c r="MZF130" s="19"/>
      <c r="MZG130" s="15"/>
      <c r="MZH130" s="15"/>
      <c r="MZI130" s="15"/>
      <c r="MZJ130" s="15"/>
      <c r="MZK130" s="15"/>
      <c r="MZL130" s="15"/>
      <c r="MZM130" s="19"/>
      <c r="MZN130" s="59"/>
      <c r="MZO130" s="59"/>
      <c r="MZP130" s="52"/>
      <c r="MZQ130" s="52"/>
      <c r="MZR130" s="52"/>
      <c r="MZS130" s="52"/>
      <c r="MZT130" s="52"/>
      <c r="MZU130" s="59"/>
      <c r="MZV130" s="59"/>
      <c r="MZW130" s="59"/>
      <c r="MZX130" s="59"/>
      <c r="MZY130" s="60"/>
      <c r="MZZ130" s="278"/>
      <c r="NAA130" s="243"/>
      <c r="NAB130" s="244"/>
      <c r="NAC130" s="244"/>
      <c r="NAD130" s="244"/>
      <c r="NAE130" s="244"/>
      <c r="NAF130" s="244"/>
      <c r="NAG130" s="201"/>
      <c r="NAH130" s="210"/>
      <c r="NAI130" s="15"/>
      <c r="NAJ130" s="15"/>
      <c r="NAK130" s="15"/>
      <c r="NAL130" s="15"/>
      <c r="NAM130" s="15"/>
      <c r="NAN130" s="15"/>
      <c r="NAO130" s="15"/>
      <c r="NAP130" s="15"/>
      <c r="NAQ130" s="15"/>
      <c r="NAR130" s="15"/>
      <c r="NAS130" s="19"/>
      <c r="NAT130" s="15"/>
      <c r="NAU130" s="15"/>
      <c r="NAV130" s="15"/>
      <c r="NAW130" s="15"/>
      <c r="NAX130" s="15"/>
      <c r="NAY130" s="15"/>
      <c r="NAZ130" s="19"/>
      <c r="NBA130" s="59"/>
      <c r="NBB130" s="59"/>
      <c r="NBC130" s="52"/>
      <c r="NBD130" s="52"/>
      <c r="NBE130" s="52"/>
      <c r="NBF130" s="52"/>
      <c r="NBG130" s="52"/>
      <c r="NBH130" s="59"/>
      <c r="NBI130" s="59"/>
      <c r="NBJ130" s="59"/>
      <c r="NBK130" s="59"/>
      <c r="NBL130" s="60"/>
      <c r="NBM130" s="278"/>
      <c r="NBN130" s="243"/>
      <c r="NBO130" s="244"/>
      <c r="NBP130" s="244"/>
      <c r="NBQ130" s="244"/>
      <c r="NBR130" s="244"/>
      <c r="NBS130" s="244"/>
      <c r="NBT130" s="201"/>
      <c r="NBU130" s="210"/>
      <c r="NBV130" s="15"/>
      <c r="NBW130" s="15"/>
      <c r="NBX130" s="15"/>
      <c r="NBY130" s="15"/>
      <c r="NBZ130" s="15"/>
      <c r="NCA130" s="15"/>
      <c r="NCB130" s="15"/>
      <c r="NCC130" s="15"/>
      <c r="NCD130" s="15"/>
      <c r="NCE130" s="15"/>
      <c r="NCF130" s="19"/>
      <c r="NCG130" s="15"/>
      <c r="NCH130" s="15"/>
      <c r="NCI130" s="15"/>
      <c r="NCJ130" s="15"/>
      <c r="NCK130" s="15"/>
      <c r="NCL130" s="15"/>
      <c r="NCM130" s="19"/>
      <c r="NCN130" s="59"/>
      <c r="NCO130" s="59"/>
      <c r="NCP130" s="52"/>
      <c r="NCQ130" s="52"/>
      <c r="NCR130" s="52"/>
      <c r="NCS130" s="52"/>
      <c r="NCT130" s="52"/>
      <c r="NCU130" s="59"/>
      <c r="NCV130" s="59"/>
      <c r="NCW130" s="59"/>
      <c r="NCX130" s="59"/>
      <c r="NCY130" s="60"/>
      <c r="NCZ130" s="278"/>
      <c r="NDA130" s="243"/>
      <c r="NDB130" s="244"/>
      <c r="NDC130" s="244"/>
      <c r="NDD130" s="244"/>
      <c r="NDE130" s="244"/>
      <c r="NDF130" s="244"/>
      <c r="NDG130" s="201"/>
      <c r="NDH130" s="210"/>
      <c r="NDI130" s="15"/>
      <c r="NDJ130" s="15"/>
      <c r="NDK130" s="15"/>
      <c r="NDL130" s="15"/>
      <c r="NDM130" s="15"/>
      <c r="NDN130" s="15"/>
      <c r="NDO130" s="15"/>
      <c r="NDP130" s="15"/>
      <c r="NDQ130" s="15"/>
      <c r="NDR130" s="15"/>
      <c r="NDS130" s="19"/>
      <c r="NDT130" s="15"/>
      <c r="NDU130" s="15"/>
      <c r="NDV130" s="15"/>
      <c r="NDW130" s="15"/>
      <c r="NDX130" s="15"/>
      <c r="NDY130" s="15"/>
      <c r="NDZ130" s="19"/>
      <c r="NEA130" s="59"/>
      <c r="NEB130" s="59"/>
      <c r="NEC130" s="52"/>
      <c r="NED130" s="52"/>
      <c r="NEE130" s="52"/>
      <c r="NEF130" s="52"/>
      <c r="NEG130" s="52"/>
      <c r="NEH130" s="59"/>
      <c r="NEI130" s="59"/>
      <c r="NEJ130" s="59"/>
      <c r="NEK130" s="59"/>
      <c r="NEL130" s="60"/>
      <c r="NEM130" s="278"/>
      <c r="NEN130" s="243"/>
      <c r="NEO130" s="244"/>
      <c r="NEP130" s="244"/>
      <c r="NEQ130" s="244"/>
      <c r="NER130" s="244"/>
      <c r="NES130" s="244"/>
      <c r="NET130" s="201"/>
      <c r="NEU130" s="210"/>
      <c r="NEV130" s="15"/>
      <c r="NEW130" s="15"/>
      <c r="NEX130" s="15"/>
      <c r="NEY130" s="15"/>
      <c r="NEZ130" s="15"/>
      <c r="NFA130" s="15"/>
      <c r="NFB130" s="15"/>
      <c r="NFC130" s="15"/>
      <c r="NFD130" s="15"/>
      <c r="NFE130" s="15"/>
      <c r="NFF130" s="19"/>
      <c r="NFG130" s="15"/>
      <c r="NFH130" s="15"/>
      <c r="NFI130" s="15"/>
      <c r="NFJ130" s="15"/>
      <c r="NFK130" s="15"/>
      <c r="NFL130" s="15"/>
      <c r="NFM130" s="19"/>
      <c r="NFN130" s="59"/>
      <c r="NFO130" s="59"/>
      <c r="NFP130" s="52"/>
      <c r="NFQ130" s="52"/>
      <c r="NFR130" s="52"/>
      <c r="NFS130" s="52"/>
      <c r="NFT130" s="52"/>
      <c r="NFU130" s="59"/>
      <c r="NFV130" s="59"/>
      <c r="NFW130" s="59"/>
      <c r="NFX130" s="59"/>
      <c r="NFY130" s="60"/>
      <c r="NFZ130" s="278"/>
      <c r="NGA130" s="243"/>
      <c r="NGB130" s="244"/>
      <c r="NGC130" s="244"/>
      <c r="NGD130" s="244"/>
      <c r="NGE130" s="244"/>
      <c r="NGF130" s="244"/>
      <c r="NGG130" s="201"/>
      <c r="NGH130" s="210"/>
      <c r="NGI130" s="15"/>
      <c r="NGJ130" s="15"/>
      <c r="NGK130" s="15"/>
      <c r="NGL130" s="15"/>
      <c r="NGM130" s="15"/>
      <c r="NGN130" s="15"/>
      <c r="NGO130" s="15"/>
      <c r="NGP130" s="15"/>
      <c r="NGQ130" s="15"/>
      <c r="NGR130" s="15"/>
      <c r="NGS130" s="19"/>
      <c r="NGT130" s="15"/>
      <c r="NGU130" s="15"/>
      <c r="NGV130" s="15"/>
      <c r="NGW130" s="15"/>
      <c r="NGX130" s="15"/>
      <c r="NGY130" s="15"/>
      <c r="NGZ130" s="19"/>
      <c r="NHA130" s="59"/>
      <c r="NHB130" s="59"/>
      <c r="NHC130" s="52"/>
      <c r="NHD130" s="52"/>
      <c r="NHE130" s="52"/>
      <c r="NHF130" s="52"/>
      <c r="NHG130" s="52"/>
      <c r="NHH130" s="59"/>
      <c r="NHI130" s="59"/>
      <c r="NHJ130" s="59"/>
      <c r="NHK130" s="59"/>
      <c r="NHL130" s="60"/>
      <c r="NHM130" s="278"/>
      <c r="NHN130" s="243"/>
      <c r="NHO130" s="244"/>
      <c r="NHP130" s="244"/>
      <c r="NHQ130" s="244"/>
      <c r="NHR130" s="244"/>
      <c r="NHS130" s="244"/>
      <c r="NHT130" s="201"/>
      <c r="NHU130" s="210"/>
      <c r="NHV130" s="15"/>
      <c r="NHW130" s="15"/>
      <c r="NHX130" s="15"/>
      <c r="NHY130" s="15"/>
      <c r="NHZ130" s="15"/>
      <c r="NIA130" s="15"/>
      <c r="NIB130" s="15"/>
      <c r="NIC130" s="15"/>
      <c r="NID130" s="15"/>
      <c r="NIE130" s="15"/>
      <c r="NIF130" s="19"/>
      <c r="NIG130" s="15"/>
      <c r="NIH130" s="15"/>
      <c r="NII130" s="15"/>
      <c r="NIJ130" s="15"/>
      <c r="NIK130" s="15"/>
      <c r="NIL130" s="15"/>
      <c r="NIM130" s="19"/>
      <c r="NIN130" s="59"/>
      <c r="NIO130" s="59"/>
      <c r="NIP130" s="52"/>
      <c r="NIQ130" s="52"/>
      <c r="NIR130" s="52"/>
      <c r="NIS130" s="52"/>
      <c r="NIT130" s="52"/>
      <c r="NIU130" s="59"/>
      <c r="NIV130" s="59"/>
      <c r="NIW130" s="59"/>
      <c r="NIX130" s="59"/>
      <c r="NIY130" s="60"/>
      <c r="NIZ130" s="278"/>
      <c r="NJA130" s="243"/>
      <c r="NJB130" s="244"/>
      <c r="NJC130" s="244"/>
      <c r="NJD130" s="244"/>
      <c r="NJE130" s="244"/>
      <c r="NJF130" s="244"/>
      <c r="NJG130" s="201"/>
      <c r="NJH130" s="210"/>
      <c r="NJI130" s="15"/>
      <c r="NJJ130" s="15"/>
      <c r="NJK130" s="15"/>
      <c r="NJL130" s="15"/>
      <c r="NJM130" s="15"/>
      <c r="NJN130" s="15"/>
      <c r="NJO130" s="15"/>
      <c r="NJP130" s="15"/>
      <c r="NJQ130" s="15"/>
      <c r="NJR130" s="15"/>
      <c r="NJS130" s="19"/>
      <c r="NJT130" s="15"/>
      <c r="NJU130" s="15"/>
      <c r="NJV130" s="15"/>
      <c r="NJW130" s="15"/>
      <c r="NJX130" s="15"/>
      <c r="NJY130" s="15"/>
      <c r="NJZ130" s="19"/>
      <c r="NKA130" s="59"/>
      <c r="NKB130" s="59"/>
      <c r="NKC130" s="52"/>
      <c r="NKD130" s="52"/>
      <c r="NKE130" s="52"/>
      <c r="NKF130" s="52"/>
      <c r="NKG130" s="52"/>
      <c r="NKH130" s="59"/>
      <c r="NKI130" s="59"/>
      <c r="NKJ130" s="59"/>
      <c r="NKK130" s="59"/>
      <c r="NKL130" s="60"/>
      <c r="NKM130" s="278"/>
      <c r="NKN130" s="243"/>
      <c r="NKO130" s="244"/>
      <c r="NKP130" s="244"/>
      <c r="NKQ130" s="244"/>
      <c r="NKR130" s="244"/>
      <c r="NKS130" s="244"/>
      <c r="NKT130" s="201"/>
      <c r="NKU130" s="210"/>
      <c r="NKV130" s="15"/>
      <c r="NKW130" s="15"/>
      <c r="NKX130" s="15"/>
      <c r="NKY130" s="15"/>
      <c r="NKZ130" s="15"/>
      <c r="NLA130" s="15"/>
      <c r="NLB130" s="15"/>
      <c r="NLC130" s="15"/>
      <c r="NLD130" s="15"/>
      <c r="NLE130" s="15"/>
      <c r="NLF130" s="19"/>
      <c r="NLG130" s="15"/>
      <c r="NLH130" s="15"/>
      <c r="NLI130" s="15"/>
      <c r="NLJ130" s="15"/>
      <c r="NLK130" s="15"/>
      <c r="NLL130" s="15"/>
      <c r="NLM130" s="19"/>
      <c r="NLN130" s="59"/>
      <c r="NLO130" s="59"/>
      <c r="NLP130" s="52"/>
      <c r="NLQ130" s="52"/>
      <c r="NLR130" s="52"/>
      <c r="NLS130" s="52"/>
      <c r="NLT130" s="52"/>
      <c r="NLU130" s="59"/>
      <c r="NLV130" s="59"/>
      <c r="NLW130" s="59"/>
      <c r="NLX130" s="59"/>
      <c r="NLY130" s="60"/>
      <c r="NLZ130" s="278"/>
      <c r="NMA130" s="243"/>
      <c r="NMB130" s="244"/>
      <c r="NMC130" s="244"/>
      <c r="NMD130" s="244"/>
      <c r="NME130" s="244"/>
      <c r="NMF130" s="244"/>
      <c r="NMG130" s="201"/>
      <c r="NMH130" s="210"/>
      <c r="NMI130" s="15"/>
      <c r="NMJ130" s="15"/>
      <c r="NMK130" s="15"/>
      <c r="NML130" s="15"/>
      <c r="NMM130" s="15"/>
      <c r="NMN130" s="15"/>
      <c r="NMO130" s="15"/>
      <c r="NMP130" s="15"/>
      <c r="NMQ130" s="15"/>
      <c r="NMR130" s="15"/>
      <c r="NMS130" s="19"/>
      <c r="NMT130" s="15"/>
      <c r="NMU130" s="15"/>
      <c r="NMV130" s="15"/>
      <c r="NMW130" s="15"/>
      <c r="NMX130" s="15"/>
      <c r="NMY130" s="15"/>
      <c r="NMZ130" s="19"/>
      <c r="NNA130" s="59"/>
      <c r="NNB130" s="59"/>
      <c r="NNC130" s="52"/>
      <c r="NND130" s="52"/>
      <c r="NNE130" s="52"/>
      <c r="NNF130" s="52"/>
      <c r="NNG130" s="52"/>
      <c r="NNH130" s="59"/>
      <c r="NNI130" s="59"/>
      <c r="NNJ130" s="59"/>
      <c r="NNK130" s="59"/>
      <c r="NNL130" s="60"/>
      <c r="NNM130" s="278"/>
      <c r="NNN130" s="243"/>
      <c r="NNO130" s="244"/>
      <c r="NNP130" s="244"/>
      <c r="NNQ130" s="244"/>
      <c r="NNR130" s="244"/>
      <c r="NNS130" s="244"/>
      <c r="NNT130" s="201"/>
      <c r="NNU130" s="210"/>
      <c r="NNV130" s="15"/>
      <c r="NNW130" s="15"/>
      <c r="NNX130" s="15"/>
      <c r="NNY130" s="15"/>
      <c r="NNZ130" s="15"/>
      <c r="NOA130" s="15"/>
      <c r="NOB130" s="15"/>
      <c r="NOC130" s="15"/>
      <c r="NOD130" s="15"/>
      <c r="NOE130" s="15"/>
      <c r="NOF130" s="19"/>
      <c r="NOG130" s="15"/>
      <c r="NOH130" s="15"/>
      <c r="NOI130" s="15"/>
      <c r="NOJ130" s="15"/>
      <c r="NOK130" s="15"/>
      <c r="NOL130" s="15"/>
      <c r="NOM130" s="19"/>
      <c r="NON130" s="59"/>
      <c r="NOO130" s="59"/>
      <c r="NOP130" s="52"/>
      <c r="NOQ130" s="52"/>
      <c r="NOR130" s="52"/>
      <c r="NOS130" s="52"/>
      <c r="NOT130" s="52"/>
      <c r="NOU130" s="59"/>
      <c r="NOV130" s="59"/>
      <c r="NOW130" s="59"/>
      <c r="NOX130" s="59"/>
      <c r="NOY130" s="60"/>
      <c r="NOZ130" s="278"/>
      <c r="NPA130" s="243"/>
      <c r="NPB130" s="244"/>
      <c r="NPC130" s="244"/>
      <c r="NPD130" s="244"/>
      <c r="NPE130" s="244"/>
      <c r="NPF130" s="244"/>
      <c r="NPG130" s="201"/>
      <c r="NPH130" s="210"/>
      <c r="NPI130" s="15"/>
      <c r="NPJ130" s="15"/>
      <c r="NPK130" s="15"/>
      <c r="NPL130" s="15"/>
      <c r="NPM130" s="15"/>
      <c r="NPN130" s="15"/>
      <c r="NPO130" s="15"/>
      <c r="NPP130" s="15"/>
      <c r="NPQ130" s="15"/>
      <c r="NPR130" s="15"/>
      <c r="NPS130" s="19"/>
      <c r="NPT130" s="15"/>
      <c r="NPU130" s="15"/>
      <c r="NPV130" s="15"/>
      <c r="NPW130" s="15"/>
      <c r="NPX130" s="15"/>
      <c r="NPY130" s="15"/>
      <c r="NPZ130" s="19"/>
      <c r="NQA130" s="59"/>
      <c r="NQB130" s="59"/>
      <c r="NQC130" s="52"/>
      <c r="NQD130" s="52"/>
      <c r="NQE130" s="52"/>
      <c r="NQF130" s="52"/>
      <c r="NQG130" s="52"/>
      <c r="NQH130" s="59"/>
      <c r="NQI130" s="59"/>
      <c r="NQJ130" s="59"/>
      <c r="NQK130" s="59"/>
      <c r="NQL130" s="60"/>
      <c r="NQM130" s="278"/>
      <c r="NQN130" s="243"/>
      <c r="NQO130" s="244"/>
      <c r="NQP130" s="244"/>
      <c r="NQQ130" s="244"/>
      <c r="NQR130" s="244"/>
      <c r="NQS130" s="244"/>
      <c r="NQT130" s="201"/>
      <c r="NQU130" s="210"/>
      <c r="NQV130" s="15"/>
      <c r="NQW130" s="15"/>
      <c r="NQX130" s="15"/>
      <c r="NQY130" s="15"/>
      <c r="NQZ130" s="15"/>
      <c r="NRA130" s="15"/>
      <c r="NRB130" s="15"/>
      <c r="NRC130" s="15"/>
      <c r="NRD130" s="15"/>
      <c r="NRE130" s="15"/>
      <c r="NRF130" s="19"/>
      <c r="NRG130" s="15"/>
      <c r="NRH130" s="15"/>
      <c r="NRI130" s="15"/>
      <c r="NRJ130" s="15"/>
      <c r="NRK130" s="15"/>
      <c r="NRL130" s="15"/>
      <c r="NRM130" s="19"/>
      <c r="NRN130" s="59"/>
      <c r="NRO130" s="59"/>
      <c r="NRP130" s="52"/>
      <c r="NRQ130" s="52"/>
      <c r="NRR130" s="52"/>
      <c r="NRS130" s="52"/>
      <c r="NRT130" s="52"/>
      <c r="NRU130" s="59"/>
      <c r="NRV130" s="59"/>
      <c r="NRW130" s="59"/>
      <c r="NRX130" s="59"/>
      <c r="NRY130" s="60"/>
      <c r="NRZ130" s="278"/>
      <c r="NSA130" s="243"/>
      <c r="NSB130" s="244"/>
      <c r="NSC130" s="244"/>
      <c r="NSD130" s="244"/>
      <c r="NSE130" s="244"/>
      <c r="NSF130" s="244"/>
      <c r="NSG130" s="201"/>
      <c r="NSH130" s="210"/>
      <c r="NSI130" s="15"/>
      <c r="NSJ130" s="15"/>
      <c r="NSK130" s="15"/>
      <c r="NSL130" s="15"/>
      <c r="NSM130" s="15"/>
      <c r="NSN130" s="15"/>
      <c r="NSO130" s="15"/>
      <c r="NSP130" s="15"/>
      <c r="NSQ130" s="15"/>
      <c r="NSR130" s="15"/>
      <c r="NSS130" s="19"/>
      <c r="NST130" s="15"/>
      <c r="NSU130" s="15"/>
      <c r="NSV130" s="15"/>
      <c r="NSW130" s="15"/>
      <c r="NSX130" s="15"/>
      <c r="NSY130" s="15"/>
      <c r="NSZ130" s="19"/>
      <c r="NTA130" s="59"/>
      <c r="NTB130" s="59"/>
      <c r="NTC130" s="52"/>
      <c r="NTD130" s="52"/>
      <c r="NTE130" s="52"/>
      <c r="NTF130" s="52"/>
      <c r="NTG130" s="52"/>
      <c r="NTH130" s="59"/>
      <c r="NTI130" s="59"/>
      <c r="NTJ130" s="59"/>
      <c r="NTK130" s="59"/>
      <c r="NTL130" s="60"/>
      <c r="NTM130" s="278"/>
      <c r="NTN130" s="243"/>
      <c r="NTO130" s="244"/>
      <c r="NTP130" s="244"/>
      <c r="NTQ130" s="244"/>
      <c r="NTR130" s="244"/>
      <c r="NTS130" s="244"/>
      <c r="NTT130" s="201"/>
      <c r="NTU130" s="210"/>
      <c r="NTV130" s="15"/>
      <c r="NTW130" s="15"/>
      <c r="NTX130" s="15"/>
      <c r="NTY130" s="15"/>
      <c r="NTZ130" s="15"/>
      <c r="NUA130" s="15"/>
      <c r="NUB130" s="15"/>
      <c r="NUC130" s="15"/>
      <c r="NUD130" s="15"/>
      <c r="NUE130" s="15"/>
      <c r="NUF130" s="19"/>
      <c r="NUG130" s="15"/>
      <c r="NUH130" s="15"/>
      <c r="NUI130" s="15"/>
      <c r="NUJ130" s="15"/>
      <c r="NUK130" s="15"/>
      <c r="NUL130" s="15"/>
      <c r="NUM130" s="19"/>
      <c r="NUN130" s="59"/>
      <c r="NUO130" s="59"/>
      <c r="NUP130" s="52"/>
      <c r="NUQ130" s="52"/>
      <c r="NUR130" s="52"/>
      <c r="NUS130" s="52"/>
      <c r="NUT130" s="52"/>
      <c r="NUU130" s="59"/>
      <c r="NUV130" s="59"/>
      <c r="NUW130" s="59"/>
      <c r="NUX130" s="59"/>
      <c r="NUY130" s="60"/>
      <c r="NUZ130" s="278"/>
      <c r="NVA130" s="243"/>
      <c r="NVB130" s="244"/>
      <c r="NVC130" s="244"/>
      <c r="NVD130" s="244"/>
      <c r="NVE130" s="244"/>
      <c r="NVF130" s="244"/>
      <c r="NVG130" s="201"/>
      <c r="NVH130" s="210"/>
      <c r="NVI130" s="15"/>
      <c r="NVJ130" s="15"/>
      <c r="NVK130" s="15"/>
      <c r="NVL130" s="15"/>
      <c r="NVM130" s="15"/>
      <c r="NVN130" s="15"/>
      <c r="NVO130" s="15"/>
      <c r="NVP130" s="15"/>
      <c r="NVQ130" s="15"/>
      <c r="NVR130" s="15"/>
      <c r="NVS130" s="19"/>
      <c r="NVT130" s="15"/>
      <c r="NVU130" s="15"/>
      <c r="NVV130" s="15"/>
      <c r="NVW130" s="15"/>
      <c r="NVX130" s="15"/>
      <c r="NVY130" s="15"/>
      <c r="NVZ130" s="19"/>
      <c r="NWA130" s="59"/>
      <c r="NWB130" s="59"/>
      <c r="NWC130" s="52"/>
      <c r="NWD130" s="52"/>
      <c r="NWE130" s="52"/>
      <c r="NWF130" s="52"/>
      <c r="NWG130" s="52"/>
      <c r="NWH130" s="59"/>
      <c r="NWI130" s="59"/>
      <c r="NWJ130" s="59"/>
      <c r="NWK130" s="59"/>
      <c r="NWL130" s="60"/>
      <c r="NWM130" s="278"/>
      <c r="NWN130" s="243"/>
      <c r="NWO130" s="244"/>
      <c r="NWP130" s="244"/>
      <c r="NWQ130" s="244"/>
      <c r="NWR130" s="244"/>
      <c r="NWS130" s="244"/>
      <c r="NWT130" s="201"/>
      <c r="NWU130" s="210"/>
      <c r="NWV130" s="15"/>
      <c r="NWW130" s="15"/>
      <c r="NWX130" s="15"/>
      <c r="NWY130" s="15"/>
      <c r="NWZ130" s="15"/>
      <c r="NXA130" s="15"/>
      <c r="NXB130" s="15"/>
      <c r="NXC130" s="15"/>
      <c r="NXD130" s="15"/>
      <c r="NXE130" s="15"/>
      <c r="NXF130" s="19"/>
      <c r="NXG130" s="15"/>
      <c r="NXH130" s="15"/>
      <c r="NXI130" s="15"/>
      <c r="NXJ130" s="15"/>
      <c r="NXK130" s="15"/>
      <c r="NXL130" s="15"/>
      <c r="NXM130" s="19"/>
      <c r="NXN130" s="59"/>
      <c r="NXO130" s="59"/>
      <c r="NXP130" s="52"/>
      <c r="NXQ130" s="52"/>
      <c r="NXR130" s="52"/>
      <c r="NXS130" s="52"/>
      <c r="NXT130" s="52"/>
      <c r="NXU130" s="59"/>
      <c r="NXV130" s="59"/>
      <c r="NXW130" s="59"/>
      <c r="NXX130" s="59"/>
      <c r="NXY130" s="60"/>
      <c r="NXZ130" s="278"/>
      <c r="NYA130" s="243"/>
      <c r="NYB130" s="244"/>
      <c r="NYC130" s="244"/>
      <c r="NYD130" s="244"/>
      <c r="NYE130" s="244"/>
      <c r="NYF130" s="244"/>
      <c r="NYG130" s="201"/>
      <c r="NYH130" s="210"/>
      <c r="NYI130" s="15"/>
      <c r="NYJ130" s="15"/>
      <c r="NYK130" s="15"/>
      <c r="NYL130" s="15"/>
      <c r="NYM130" s="15"/>
      <c r="NYN130" s="15"/>
      <c r="NYO130" s="15"/>
      <c r="NYP130" s="15"/>
      <c r="NYQ130" s="15"/>
      <c r="NYR130" s="15"/>
      <c r="NYS130" s="19"/>
      <c r="NYT130" s="15"/>
      <c r="NYU130" s="15"/>
      <c r="NYV130" s="15"/>
      <c r="NYW130" s="15"/>
      <c r="NYX130" s="15"/>
      <c r="NYY130" s="15"/>
      <c r="NYZ130" s="19"/>
      <c r="NZA130" s="59"/>
      <c r="NZB130" s="59"/>
      <c r="NZC130" s="52"/>
      <c r="NZD130" s="52"/>
      <c r="NZE130" s="52"/>
      <c r="NZF130" s="52"/>
      <c r="NZG130" s="52"/>
      <c r="NZH130" s="59"/>
      <c r="NZI130" s="59"/>
      <c r="NZJ130" s="59"/>
      <c r="NZK130" s="59"/>
      <c r="NZL130" s="60"/>
      <c r="NZM130" s="278"/>
      <c r="NZN130" s="243"/>
      <c r="NZO130" s="244"/>
      <c r="NZP130" s="244"/>
      <c r="NZQ130" s="244"/>
      <c r="NZR130" s="244"/>
      <c r="NZS130" s="244"/>
      <c r="NZT130" s="201"/>
      <c r="NZU130" s="210"/>
      <c r="NZV130" s="15"/>
      <c r="NZW130" s="15"/>
      <c r="NZX130" s="15"/>
      <c r="NZY130" s="15"/>
      <c r="NZZ130" s="15"/>
      <c r="OAA130" s="15"/>
      <c r="OAB130" s="15"/>
      <c r="OAC130" s="15"/>
      <c r="OAD130" s="15"/>
      <c r="OAE130" s="15"/>
      <c r="OAF130" s="19"/>
      <c r="OAG130" s="15"/>
      <c r="OAH130" s="15"/>
      <c r="OAI130" s="15"/>
      <c r="OAJ130" s="15"/>
      <c r="OAK130" s="15"/>
      <c r="OAL130" s="15"/>
      <c r="OAM130" s="19"/>
      <c r="OAN130" s="59"/>
      <c r="OAO130" s="59"/>
      <c r="OAP130" s="52"/>
      <c r="OAQ130" s="52"/>
      <c r="OAR130" s="52"/>
      <c r="OAS130" s="52"/>
      <c r="OAT130" s="52"/>
      <c r="OAU130" s="59"/>
      <c r="OAV130" s="59"/>
      <c r="OAW130" s="59"/>
      <c r="OAX130" s="59"/>
      <c r="OAY130" s="60"/>
      <c r="OAZ130" s="278"/>
      <c r="OBA130" s="243"/>
      <c r="OBB130" s="244"/>
      <c r="OBC130" s="244"/>
      <c r="OBD130" s="244"/>
      <c r="OBE130" s="244"/>
      <c r="OBF130" s="244"/>
      <c r="OBG130" s="201"/>
      <c r="OBH130" s="210"/>
      <c r="OBI130" s="15"/>
      <c r="OBJ130" s="15"/>
      <c r="OBK130" s="15"/>
      <c r="OBL130" s="15"/>
      <c r="OBM130" s="15"/>
      <c r="OBN130" s="15"/>
      <c r="OBO130" s="15"/>
      <c r="OBP130" s="15"/>
      <c r="OBQ130" s="15"/>
      <c r="OBR130" s="15"/>
      <c r="OBS130" s="19"/>
      <c r="OBT130" s="15"/>
      <c r="OBU130" s="15"/>
      <c r="OBV130" s="15"/>
      <c r="OBW130" s="15"/>
      <c r="OBX130" s="15"/>
      <c r="OBY130" s="15"/>
      <c r="OBZ130" s="19"/>
      <c r="OCA130" s="59"/>
      <c r="OCB130" s="59"/>
      <c r="OCC130" s="52"/>
      <c r="OCD130" s="52"/>
      <c r="OCE130" s="52"/>
      <c r="OCF130" s="52"/>
      <c r="OCG130" s="52"/>
      <c r="OCH130" s="59"/>
      <c r="OCI130" s="59"/>
      <c r="OCJ130" s="59"/>
      <c r="OCK130" s="59"/>
      <c r="OCL130" s="60"/>
      <c r="OCM130" s="278"/>
      <c r="OCN130" s="243"/>
      <c r="OCO130" s="244"/>
      <c r="OCP130" s="244"/>
      <c r="OCQ130" s="244"/>
      <c r="OCR130" s="244"/>
      <c r="OCS130" s="244"/>
      <c r="OCT130" s="201"/>
      <c r="OCU130" s="210"/>
      <c r="OCV130" s="15"/>
      <c r="OCW130" s="15"/>
      <c r="OCX130" s="15"/>
      <c r="OCY130" s="15"/>
      <c r="OCZ130" s="15"/>
      <c r="ODA130" s="15"/>
      <c r="ODB130" s="15"/>
      <c r="ODC130" s="15"/>
      <c r="ODD130" s="15"/>
      <c r="ODE130" s="15"/>
      <c r="ODF130" s="19"/>
      <c r="ODG130" s="15"/>
      <c r="ODH130" s="15"/>
      <c r="ODI130" s="15"/>
      <c r="ODJ130" s="15"/>
      <c r="ODK130" s="15"/>
      <c r="ODL130" s="15"/>
      <c r="ODM130" s="19"/>
      <c r="ODN130" s="59"/>
      <c r="ODO130" s="59"/>
      <c r="ODP130" s="52"/>
      <c r="ODQ130" s="52"/>
      <c r="ODR130" s="52"/>
      <c r="ODS130" s="52"/>
      <c r="ODT130" s="52"/>
      <c r="ODU130" s="59"/>
      <c r="ODV130" s="59"/>
      <c r="ODW130" s="59"/>
      <c r="ODX130" s="59"/>
      <c r="ODY130" s="60"/>
      <c r="ODZ130" s="278"/>
      <c r="OEA130" s="243"/>
      <c r="OEB130" s="244"/>
      <c r="OEC130" s="244"/>
      <c r="OED130" s="244"/>
      <c r="OEE130" s="244"/>
      <c r="OEF130" s="244"/>
      <c r="OEG130" s="201"/>
      <c r="OEH130" s="210"/>
      <c r="OEI130" s="15"/>
      <c r="OEJ130" s="15"/>
      <c r="OEK130" s="15"/>
      <c r="OEL130" s="15"/>
      <c r="OEM130" s="15"/>
      <c r="OEN130" s="15"/>
      <c r="OEO130" s="15"/>
      <c r="OEP130" s="15"/>
      <c r="OEQ130" s="15"/>
      <c r="OER130" s="15"/>
      <c r="OES130" s="19"/>
      <c r="OET130" s="15"/>
      <c r="OEU130" s="15"/>
      <c r="OEV130" s="15"/>
      <c r="OEW130" s="15"/>
      <c r="OEX130" s="15"/>
      <c r="OEY130" s="15"/>
      <c r="OEZ130" s="19"/>
      <c r="OFA130" s="59"/>
      <c r="OFB130" s="59"/>
      <c r="OFC130" s="52"/>
      <c r="OFD130" s="52"/>
      <c r="OFE130" s="52"/>
      <c r="OFF130" s="52"/>
      <c r="OFG130" s="52"/>
      <c r="OFH130" s="59"/>
      <c r="OFI130" s="59"/>
      <c r="OFJ130" s="59"/>
      <c r="OFK130" s="59"/>
      <c r="OFL130" s="60"/>
      <c r="OFM130" s="278"/>
      <c r="OFN130" s="243"/>
      <c r="OFO130" s="244"/>
      <c r="OFP130" s="244"/>
      <c r="OFQ130" s="244"/>
      <c r="OFR130" s="244"/>
      <c r="OFS130" s="244"/>
      <c r="OFT130" s="201"/>
      <c r="OFU130" s="210"/>
      <c r="OFV130" s="15"/>
      <c r="OFW130" s="15"/>
      <c r="OFX130" s="15"/>
      <c r="OFY130" s="15"/>
      <c r="OFZ130" s="15"/>
      <c r="OGA130" s="15"/>
      <c r="OGB130" s="15"/>
      <c r="OGC130" s="15"/>
      <c r="OGD130" s="15"/>
      <c r="OGE130" s="15"/>
      <c r="OGF130" s="19"/>
      <c r="OGG130" s="15"/>
      <c r="OGH130" s="15"/>
      <c r="OGI130" s="15"/>
      <c r="OGJ130" s="15"/>
      <c r="OGK130" s="15"/>
      <c r="OGL130" s="15"/>
      <c r="OGM130" s="19"/>
      <c r="OGN130" s="59"/>
      <c r="OGO130" s="59"/>
      <c r="OGP130" s="52"/>
      <c r="OGQ130" s="52"/>
      <c r="OGR130" s="52"/>
      <c r="OGS130" s="52"/>
      <c r="OGT130" s="52"/>
      <c r="OGU130" s="59"/>
      <c r="OGV130" s="59"/>
      <c r="OGW130" s="59"/>
      <c r="OGX130" s="59"/>
      <c r="OGY130" s="60"/>
      <c r="OGZ130" s="278"/>
      <c r="OHA130" s="243"/>
      <c r="OHB130" s="244"/>
      <c r="OHC130" s="244"/>
      <c r="OHD130" s="244"/>
      <c r="OHE130" s="244"/>
      <c r="OHF130" s="244"/>
      <c r="OHG130" s="201"/>
      <c r="OHH130" s="210"/>
      <c r="OHI130" s="15"/>
      <c r="OHJ130" s="15"/>
      <c r="OHK130" s="15"/>
      <c r="OHL130" s="15"/>
      <c r="OHM130" s="15"/>
      <c r="OHN130" s="15"/>
      <c r="OHO130" s="15"/>
      <c r="OHP130" s="15"/>
      <c r="OHQ130" s="15"/>
      <c r="OHR130" s="15"/>
      <c r="OHS130" s="19"/>
      <c r="OHT130" s="15"/>
      <c r="OHU130" s="15"/>
      <c r="OHV130" s="15"/>
      <c r="OHW130" s="15"/>
      <c r="OHX130" s="15"/>
      <c r="OHY130" s="15"/>
      <c r="OHZ130" s="19"/>
      <c r="OIA130" s="59"/>
      <c r="OIB130" s="59"/>
      <c r="OIC130" s="52"/>
      <c r="OID130" s="52"/>
      <c r="OIE130" s="52"/>
      <c r="OIF130" s="52"/>
      <c r="OIG130" s="52"/>
      <c r="OIH130" s="59"/>
      <c r="OII130" s="59"/>
      <c r="OIJ130" s="59"/>
      <c r="OIK130" s="59"/>
      <c r="OIL130" s="60"/>
      <c r="OIM130" s="278"/>
      <c r="OIN130" s="243"/>
      <c r="OIO130" s="244"/>
      <c r="OIP130" s="244"/>
      <c r="OIQ130" s="244"/>
      <c r="OIR130" s="244"/>
      <c r="OIS130" s="244"/>
      <c r="OIT130" s="201"/>
      <c r="OIU130" s="210"/>
      <c r="OIV130" s="15"/>
      <c r="OIW130" s="15"/>
      <c r="OIX130" s="15"/>
      <c r="OIY130" s="15"/>
      <c r="OIZ130" s="15"/>
      <c r="OJA130" s="15"/>
      <c r="OJB130" s="15"/>
      <c r="OJC130" s="15"/>
      <c r="OJD130" s="15"/>
      <c r="OJE130" s="15"/>
      <c r="OJF130" s="19"/>
      <c r="OJG130" s="15"/>
      <c r="OJH130" s="15"/>
      <c r="OJI130" s="15"/>
      <c r="OJJ130" s="15"/>
      <c r="OJK130" s="15"/>
      <c r="OJL130" s="15"/>
      <c r="OJM130" s="19"/>
      <c r="OJN130" s="59"/>
      <c r="OJO130" s="59"/>
      <c r="OJP130" s="52"/>
      <c r="OJQ130" s="52"/>
      <c r="OJR130" s="52"/>
      <c r="OJS130" s="52"/>
      <c r="OJT130" s="52"/>
      <c r="OJU130" s="59"/>
      <c r="OJV130" s="59"/>
      <c r="OJW130" s="59"/>
      <c r="OJX130" s="59"/>
      <c r="OJY130" s="60"/>
      <c r="OJZ130" s="278"/>
      <c r="OKA130" s="243"/>
      <c r="OKB130" s="244"/>
      <c r="OKC130" s="244"/>
      <c r="OKD130" s="244"/>
      <c r="OKE130" s="244"/>
      <c r="OKF130" s="244"/>
      <c r="OKG130" s="201"/>
      <c r="OKH130" s="210"/>
      <c r="OKI130" s="15"/>
      <c r="OKJ130" s="15"/>
      <c r="OKK130" s="15"/>
      <c r="OKL130" s="15"/>
      <c r="OKM130" s="15"/>
      <c r="OKN130" s="15"/>
      <c r="OKO130" s="15"/>
      <c r="OKP130" s="15"/>
      <c r="OKQ130" s="15"/>
      <c r="OKR130" s="15"/>
      <c r="OKS130" s="19"/>
      <c r="OKT130" s="15"/>
      <c r="OKU130" s="15"/>
      <c r="OKV130" s="15"/>
      <c r="OKW130" s="15"/>
      <c r="OKX130" s="15"/>
      <c r="OKY130" s="15"/>
      <c r="OKZ130" s="19"/>
      <c r="OLA130" s="59"/>
      <c r="OLB130" s="59"/>
      <c r="OLC130" s="52"/>
      <c r="OLD130" s="52"/>
      <c r="OLE130" s="52"/>
      <c r="OLF130" s="52"/>
      <c r="OLG130" s="52"/>
      <c r="OLH130" s="59"/>
      <c r="OLI130" s="59"/>
      <c r="OLJ130" s="59"/>
      <c r="OLK130" s="59"/>
      <c r="OLL130" s="60"/>
      <c r="OLM130" s="278"/>
      <c r="OLN130" s="243"/>
      <c r="OLO130" s="244"/>
      <c r="OLP130" s="244"/>
      <c r="OLQ130" s="244"/>
      <c r="OLR130" s="244"/>
      <c r="OLS130" s="244"/>
      <c r="OLT130" s="201"/>
      <c r="OLU130" s="210"/>
      <c r="OLV130" s="15"/>
      <c r="OLW130" s="15"/>
      <c r="OLX130" s="15"/>
      <c r="OLY130" s="15"/>
      <c r="OLZ130" s="15"/>
      <c r="OMA130" s="15"/>
      <c r="OMB130" s="15"/>
      <c r="OMC130" s="15"/>
      <c r="OMD130" s="15"/>
      <c r="OME130" s="15"/>
      <c r="OMF130" s="19"/>
      <c r="OMG130" s="15"/>
      <c r="OMH130" s="15"/>
      <c r="OMI130" s="15"/>
      <c r="OMJ130" s="15"/>
      <c r="OMK130" s="15"/>
      <c r="OML130" s="15"/>
      <c r="OMM130" s="19"/>
      <c r="OMN130" s="59"/>
      <c r="OMO130" s="59"/>
      <c r="OMP130" s="52"/>
      <c r="OMQ130" s="52"/>
      <c r="OMR130" s="52"/>
      <c r="OMS130" s="52"/>
      <c r="OMT130" s="52"/>
      <c r="OMU130" s="59"/>
      <c r="OMV130" s="59"/>
      <c r="OMW130" s="59"/>
      <c r="OMX130" s="59"/>
      <c r="OMY130" s="60"/>
      <c r="OMZ130" s="278"/>
      <c r="ONA130" s="243"/>
      <c r="ONB130" s="244"/>
      <c r="ONC130" s="244"/>
      <c r="OND130" s="244"/>
      <c r="ONE130" s="244"/>
      <c r="ONF130" s="244"/>
      <c r="ONG130" s="201"/>
      <c r="ONH130" s="210"/>
      <c r="ONI130" s="15"/>
      <c r="ONJ130" s="15"/>
      <c r="ONK130" s="15"/>
      <c r="ONL130" s="15"/>
      <c r="ONM130" s="15"/>
      <c r="ONN130" s="15"/>
      <c r="ONO130" s="15"/>
      <c r="ONP130" s="15"/>
      <c r="ONQ130" s="15"/>
      <c r="ONR130" s="15"/>
      <c r="ONS130" s="19"/>
      <c r="ONT130" s="15"/>
      <c r="ONU130" s="15"/>
      <c r="ONV130" s="15"/>
      <c r="ONW130" s="15"/>
      <c r="ONX130" s="15"/>
      <c r="ONY130" s="15"/>
      <c r="ONZ130" s="19"/>
      <c r="OOA130" s="59"/>
      <c r="OOB130" s="59"/>
      <c r="OOC130" s="52"/>
      <c r="OOD130" s="52"/>
      <c r="OOE130" s="52"/>
      <c r="OOF130" s="52"/>
      <c r="OOG130" s="52"/>
      <c r="OOH130" s="59"/>
      <c r="OOI130" s="59"/>
      <c r="OOJ130" s="59"/>
      <c r="OOK130" s="59"/>
      <c r="OOL130" s="60"/>
      <c r="OOM130" s="278"/>
      <c r="OON130" s="243"/>
      <c r="OOO130" s="244"/>
      <c r="OOP130" s="244"/>
      <c r="OOQ130" s="244"/>
      <c r="OOR130" s="244"/>
      <c r="OOS130" s="244"/>
      <c r="OOT130" s="201"/>
      <c r="OOU130" s="210"/>
      <c r="OOV130" s="15"/>
      <c r="OOW130" s="15"/>
      <c r="OOX130" s="15"/>
      <c r="OOY130" s="15"/>
      <c r="OOZ130" s="15"/>
      <c r="OPA130" s="15"/>
      <c r="OPB130" s="15"/>
      <c r="OPC130" s="15"/>
      <c r="OPD130" s="15"/>
      <c r="OPE130" s="15"/>
      <c r="OPF130" s="19"/>
      <c r="OPG130" s="15"/>
      <c r="OPH130" s="15"/>
      <c r="OPI130" s="15"/>
      <c r="OPJ130" s="15"/>
      <c r="OPK130" s="15"/>
      <c r="OPL130" s="15"/>
      <c r="OPM130" s="19"/>
      <c r="OPN130" s="59"/>
      <c r="OPO130" s="59"/>
      <c r="OPP130" s="52"/>
      <c r="OPQ130" s="52"/>
      <c r="OPR130" s="52"/>
      <c r="OPS130" s="52"/>
      <c r="OPT130" s="52"/>
      <c r="OPU130" s="59"/>
      <c r="OPV130" s="59"/>
      <c r="OPW130" s="59"/>
      <c r="OPX130" s="59"/>
      <c r="OPY130" s="60"/>
      <c r="OPZ130" s="278"/>
      <c r="OQA130" s="243"/>
      <c r="OQB130" s="244"/>
      <c r="OQC130" s="244"/>
      <c r="OQD130" s="244"/>
      <c r="OQE130" s="244"/>
      <c r="OQF130" s="244"/>
      <c r="OQG130" s="201"/>
      <c r="OQH130" s="210"/>
      <c r="OQI130" s="15"/>
      <c r="OQJ130" s="15"/>
      <c r="OQK130" s="15"/>
      <c r="OQL130" s="15"/>
      <c r="OQM130" s="15"/>
      <c r="OQN130" s="15"/>
      <c r="OQO130" s="15"/>
      <c r="OQP130" s="15"/>
      <c r="OQQ130" s="15"/>
      <c r="OQR130" s="15"/>
      <c r="OQS130" s="19"/>
      <c r="OQT130" s="15"/>
      <c r="OQU130" s="15"/>
      <c r="OQV130" s="15"/>
      <c r="OQW130" s="15"/>
      <c r="OQX130" s="15"/>
      <c r="OQY130" s="15"/>
      <c r="OQZ130" s="19"/>
      <c r="ORA130" s="59"/>
      <c r="ORB130" s="59"/>
      <c r="ORC130" s="52"/>
      <c r="ORD130" s="52"/>
      <c r="ORE130" s="52"/>
      <c r="ORF130" s="52"/>
      <c r="ORG130" s="52"/>
      <c r="ORH130" s="59"/>
      <c r="ORI130" s="59"/>
      <c r="ORJ130" s="59"/>
      <c r="ORK130" s="59"/>
      <c r="ORL130" s="60"/>
      <c r="ORM130" s="278"/>
      <c r="ORN130" s="243"/>
      <c r="ORO130" s="244"/>
      <c r="ORP130" s="244"/>
      <c r="ORQ130" s="244"/>
      <c r="ORR130" s="244"/>
      <c r="ORS130" s="244"/>
      <c r="ORT130" s="201"/>
      <c r="ORU130" s="210"/>
      <c r="ORV130" s="15"/>
      <c r="ORW130" s="15"/>
      <c r="ORX130" s="15"/>
      <c r="ORY130" s="15"/>
      <c r="ORZ130" s="15"/>
      <c r="OSA130" s="15"/>
      <c r="OSB130" s="15"/>
      <c r="OSC130" s="15"/>
      <c r="OSD130" s="15"/>
      <c r="OSE130" s="15"/>
      <c r="OSF130" s="19"/>
      <c r="OSG130" s="15"/>
      <c r="OSH130" s="15"/>
      <c r="OSI130" s="15"/>
      <c r="OSJ130" s="15"/>
      <c r="OSK130" s="15"/>
      <c r="OSL130" s="15"/>
      <c r="OSM130" s="19"/>
      <c r="OSN130" s="59"/>
      <c r="OSO130" s="59"/>
      <c r="OSP130" s="52"/>
      <c r="OSQ130" s="52"/>
      <c r="OSR130" s="52"/>
      <c r="OSS130" s="52"/>
      <c r="OST130" s="52"/>
      <c r="OSU130" s="59"/>
      <c r="OSV130" s="59"/>
      <c r="OSW130" s="59"/>
      <c r="OSX130" s="59"/>
      <c r="OSY130" s="60"/>
      <c r="OSZ130" s="278"/>
      <c r="OTA130" s="243"/>
      <c r="OTB130" s="244"/>
      <c r="OTC130" s="244"/>
      <c r="OTD130" s="244"/>
      <c r="OTE130" s="244"/>
      <c r="OTF130" s="244"/>
      <c r="OTG130" s="201"/>
      <c r="OTH130" s="210"/>
      <c r="OTI130" s="15"/>
      <c r="OTJ130" s="15"/>
      <c r="OTK130" s="15"/>
      <c r="OTL130" s="15"/>
      <c r="OTM130" s="15"/>
      <c r="OTN130" s="15"/>
      <c r="OTO130" s="15"/>
      <c r="OTP130" s="15"/>
      <c r="OTQ130" s="15"/>
      <c r="OTR130" s="15"/>
      <c r="OTS130" s="19"/>
      <c r="OTT130" s="15"/>
      <c r="OTU130" s="15"/>
      <c r="OTV130" s="15"/>
      <c r="OTW130" s="15"/>
      <c r="OTX130" s="15"/>
      <c r="OTY130" s="15"/>
      <c r="OTZ130" s="19"/>
      <c r="OUA130" s="59"/>
      <c r="OUB130" s="59"/>
      <c r="OUC130" s="52"/>
      <c r="OUD130" s="52"/>
      <c r="OUE130" s="52"/>
      <c r="OUF130" s="52"/>
      <c r="OUG130" s="52"/>
      <c r="OUH130" s="59"/>
      <c r="OUI130" s="59"/>
      <c r="OUJ130" s="59"/>
      <c r="OUK130" s="59"/>
      <c r="OUL130" s="60"/>
      <c r="OUM130" s="278"/>
      <c r="OUN130" s="243"/>
      <c r="OUO130" s="244"/>
      <c r="OUP130" s="244"/>
      <c r="OUQ130" s="244"/>
      <c r="OUR130" s="244"/>
      <c r="OUS130" s="244"/>
      <c r="OUT130" s="201"/>
      <c r="OUU130" s="210"/>
      <c r="OUV130" s="15"/>
      <c r="OUW130" s="15"/>
      <c r="OUX130" s="15"/>
      <c r="OUY130" s="15"/>
      <c r="OUZ130" s="15"/>
      <c r="OVA130" s="15"/>
      <c r="OVB130" s="15"/>
      <c r="OVC130" s="15"/>
      <c r="OVD130" s="15"/>
      <c r="OVE130" s="15"/>
      <c r="OVF130" s="19"/>
      <c r="OVG130" s="15"/>
      <c r="OVH130" s="15"/>
      <c r="OVI130" s="15"/>
      <c r="OVJ130" s="15"/>
      <c r="OVK130" s="15"/>
      <c r="OVL130" s="15"/>
      <c r="OVM130" s="19"/>
      <c r="OVN130" s="59"/>
      <c r="OVO130" s="59"/>
      <c r="OVP130" s="52"/>
      <c r="OVQ130" s="52"/>
      <c r="OVR130" s="52"/>
      <c r="OVS130" s="52"/>
      <c r="OVT130" s="52"/>
      <c r="OVU130" s="59"/>
      <c r="OVV130" s="59"/>
      <c r="OVW130" s="59"/>
      <c r="OVX130" s="59"/>
      <c r="OVY130" s="60"/>
      <c r="OVZ130" s="278"/>
      <c r="OWA130" s="243"/>
      <c r="OWB130" s="244"/>
      <c r="OWC130" s="244"/>
      <c r="OWD130" s="244"/>
      <c r="OWE130" s="244"/>
      <c r="OWF130" s="244"/>
      <c r="OWG130" s="201"/>
      <c r="OWH130" s="210"/>
      <c r="OWI130" s="15"/>
      <c r="OWJ130" s="15"/>
      <c r="OWK130" s="15"/>
      <c r="OWL130" s="15"/>
      <c r="OWM130" s="15"/>
      <c r="OWN130" s="15"/>
      <c r="OWO130" s="15"/>
      <c r="OWP130" s="15"/>
      <c r="OWQ130" s="15"/>
      <c r="OWR130" s="15"/>
      <c r="OWS130" s="19"/>
      <c r="OWT130" s="15"/>
      <c r="OWU130" s="15"/>
      <c r="OWV130" s="15"/>
      <c r="OWW130" s="15"/>
      <c r="OWX130" s="15"/>
      <c r="OWY130" s="15"/>
      <c r="OWZ130" s="19"/>
      <c r="OXA130" s="59"/>
      <c r="OXB130" s="59"/>
      <c r="OXC130" s="52"/>
      <c r="OXD130" s="52"/>
      <c r="OXE130" s="52"/>
      <c r="OXF130" s="52"/>
      <c r="OXG130" s="52"/>
      <c r="OXH130" s="59"/>
      <c r="OXI130" s="59"/>
      <c r="OXJ130" s="59"/>
      <c r="OXK130" s="59"/>
      <c r="OXL130" s="60"/>
      <c r="OXM130" s="278"/>
      <c r="OXN130" s="243"/>
      <c r="OXO130" s="244"/>
      <c r="OXP130" s="244"/>
      <c r="OXQ130" s="244"/>
      <c r="OXR130" s="244"/>
      <c r="OXS130" s="244"/>
      <c r="OXT130" s="201"/>
      <c r="OXU130" s="210"/>
      <c r="OXV130" s="15"/>
      <c r="OXW130" s="15"/>
      <c r="OXX130" s="15"/>
      <c r="OXY130" s="15"/>
      <c r="OXZ130" s="15"/>
      <c r="OYA130" s="15"/>
      <c r="OYB130" s="15"/>
      <c r="OYC130" s="15"/>
      <c r="OYD130" s="15"/>
      <c r="OYE130" s="15"/>
      <c r="OYF130" s="19"/>
      <c r="OYG130" s="15"/>
      <c r="OYH130" s="15"/>
      <c r="OYI130" s="15"/>
      <c r="OYJ130" s="15"/>
      <c r="OYK130" s="15"/>
      <c r="OYL130" s="15"/>
      <c r="OYM130" s="19"/>
      <c r="OYN130" s="59"/>
      <c r="OYO130" s="59"/>
      <c r="OYP130" s="52"/>
      <c r="OYQ130" s="52"/>
      <c r="OYR130" s="52"/>
      <c r="OYS130" s="52"/>
      <c r="OYT130" s="52"/>
      <c r="OYU130" s="59"/>
      <c r="OYV130" s="59"/>
      <c r="OYW130" s="59"/>
      <c r="OYX130" s="59"/>
      <c r="OYY130" s="60"/>
      <c r="OYZ130" s="278"/>
      <c r="OZA130" s="243"/>
      <c r="OZB130" s="244"/>
      <c r="OZC130" s="244"/>
      <c r="OZD130" s="244"/>
      <c r="OZE130" s="244"/>
      <c r="OZF130" s="244"/>
      <c r="OZG130" s="201"/>
      <c r="OZH130" s="210"/>
      <c r="OZI130" s="15"/>
      <c r="OZJ130" s="15"/>
      <c r="OZK130" s="15"/>
      <c r="OZL130" s="15"/>
      <c r="OZM130" s="15"/>
      <c r="OZN130" s="15"/>
      <c r="OZO130" s="15"/>
      <c r="OZP130" s="15"/>
      <c r="OZQ130" s="15"/>
      <c r="OZR130" s="15"/>
      <c r="OZS130" s="19"/>
      <c r="OZT130" s="15"/>
      <c r="OZU130" s="15"/>
      <c r="OZV130" s="15"/>
      <c r="OZW130" s="15"/>
      <c r="OZX130" s="15"/>
      <c r="OZY130" s="15"/>
      <c r="OZZ130" s="19"/>
      <c r="PAA130" s="59"/>
      <c r="PAB130" s="59"/>
      <c r="PAC130" s="52"/>
      <c r="PAD130" s="52"/>
      <c r="PAE130" s="52"/>
      <c r="PAF130" s="52"/>
      <c r="PAG130" s="52"/>
      <c r="PAH130" s="59"/>
      <c r="PAI130" s="59"/>
      <c r="PAJ130" s="59"/>
      <c r="PAK130" s="59"/>
      <c r="PAL130" s="60"/>
      <c r="PAM130" s="278"/>
      <c r="PAN130" s="243"/>
      <c r="PAO130" s="244"/>
      <c r="PAP130" s="244"/>
      <c r="PAQ130" s="244"/>
      <c r="PAR130" s="244"/>
      <c r="PAS130" s="244"/>
      <c r="PAT130" s="201"/>
      <c r="PAU130" s="210"/>
      <c r="PAV130" s="15"/>
      <c r="PAW130" s="15"/>
      <c r="PAX130" s="15"/>
      <c r="PAY130" s="15"/>
      <c r="PAZ130" s="15"/>
      <c r="PBA130" s="15"/>
      <c r="PBB130" s="15"/>
      <c r="PBC130" s="15"/>
      <c r="PBD130" s="15"/>
      <c r="PBE130" s="15"/>
      <c r="PBF130" s="19"/>
      <c r="PBG130" s="15"/>
      <c r="PBH130" s="15"/>
      <c r="PBI130" s="15"/>
      <c r="PBJ130" s="15"/>
      <c r="PBK130" s="15"/>
      <c r="PBL130" s="15"/>
      <c r="PBM130" s="19"/>
      <c r="PBN130" s="59"/>
      <c r="PBO130" s="59"/>
      <c r="PBP130" s="52"/>
      <c r="PBQ130" s="52"/>
      <c r="PBR130" s="52"/>
      <c r="PBS130" s="52"/>
      <c r="PBT130" s="52"/>
      <c r="PBU130" s="59"/>
      <c r="PBV130" s="59"/>
      <c r="PBW130" s="59"/>
      <c r="PBX130" s="59"/>
      <c r="PBY130" s="60"/>
      <c r="PBZ130" s="278"/>
      <c r="PCA130" s="243"/>
      <c r="PCB130" s="244"/>
      <c r="PCC130" s="244"/>
      <c r="PCD130" s="244"/>
      <c r="PCE130" s="244"/>
      <c r="PCF130" s="244"/>
      <c r="PCG130" s="201"/>
      <c r="PCH130" s="210"/>
      <c r="PCI130" s="15"/>
      <c r="PCJ130" s="15"/>
      <c r="PCK130" s="15"/>
      <c r="PCL130" s="15"/>
      <c r="PCM130" s="15"/>
      <c r="PCN130" s="15"/>
      <c r="PCO130" s="15"/>
      <c r="PCP130" s="15"/>
      <c r="PCQ130" s="15"/>
      <c r="PCR130" s="15"/>
      <c r="PCS130" s="19"/>
      <c r="PCT130" s="15"/>
      <c r="PCU130" s="15"/>
      <c r="PCV130" s="15"/>
      <c r="PCW130" s="15"/>
      <c r="PCX130" s="15"/>
      <c r="PCY130" s="15"/>
      <c r="PCZ130" s="19"/>
      <c r="PDA130" s="59"/>
      <c r="PDB130" s="59"/>
      <c r="PDC130" s="52"/>
      <c r="PDD130" s="52"/>
      <c r="PDE130" s="52"/>
      <c r="PDF130" s="52"/>
      <c r="PDG130" s="52"/>
      <c r="PDH130" s="59"/>
      <c r="PDI130" s="59"/>
      <c r="PDJ130" s="59"/>
      <c r="PDK130" s="59"/>
      <c r="PDL130" s="60"/>
      <c r="PDM130" s="278"/>
      <c r="PDN130" s="243"/>
      <c r="PDO130" s="244"/>
      <c r="PDP130" s="244"/>
      <c r="PDQ130" s="244"/>
      <c r="PDR130" s="244"/>
      <c r="PDS130" s="244"/>
      <c r="PDT130" s="201"/>
      <c r="PDU130" s="210"/>
      <c r="PDV130" s="15"/>
      <c r="PDW130" s="15"/>
      <c r="PDX130" s="15"/>
      <c r="PDY130" s="15"/>
      <c r="PDZ130" s="15"/>
      <c r="PEA130" s="15"/>
      <c r="PEB130" s="15"/>
      <c r="PEC130" s="15"/>
      <c r="PED130" s="15"/>
      <c r="PEE130" s="15"/>
      <c r="PEF130" s="19"/>
      <c r="PEG130" s="15"/>
      <c r="PEH130" s="15"/>
      <c r="PEI130" s="15"/>
      <c r="PEJ130" s="15"/>
      <c r="PEK130" s="15"/>
      <c r="PEL130" s="15"/>
      <c r="PEM130" s="19"/>
      <c r="PEN130" s="59"/>
      <c r="PEO130" s="59"/>
      <c r="PEP130" s="52"/>
      <c r="PEQ130" s="52"/>
      <c r="PER130" s="52"/>
      <c r="PES130" s="52"/>
      <c r="PET130" s="52"/>
      <c r="PEU130" s="59"/>
      <c r="PEV130" s="59"/>
      <c r="PEW130" s="59"/>
      <c r="PEX130" s="59"/>
      <c r="PEY130" s="60"/>
      <c r="PEZ130" s="278"/>
      <c r="PFA130" s="243"/>
      <c r="PFB130" s="244"/>
      <c r="PFC130" s="244"/>
      <c r="PFD130" s="244"/>
      <c r="PFE130" s="244"/>
      <c r="PFF130" s="244"/>
      <c r="PFG130" s="201"/>
      <c r="PFH130" s="210"/>
      <c r="PFI130" s="15"/>
      <c r="PFJ130" s="15"/>
      <c r="PFK130" s="15"/>
      <c r="PFL130" s="15"/>
      <c r="PFM130" s="15"/>
      <c r="PFN130" s="15"/>
      <c r="PFO130" s="15"/>
      <c r="PFP130" s="15"/>
      <c r="PFQ130" s="15"/>
      <c r="PFR130" s="15"/>
      <c r="PFS130" s="19"/>
      <c r="PFT130" s="15"/>
      <c r="PFU130" s="15"/>
      <c r="PFV130" s="15"/>
      <c r="PFW130" s="15"/>
      <c r="PFX130" s="15"/>
      <c r="PFY130" s="15"/>
      <c r="PFZ130" s="19"/>
      <c r="PGA130" s="59"/>
      <c r="PGB130" s="59"/>
      <c r="PGC130" s="52"/>
      <c r="PGD130" s="52"/>
      <c r="PGE130" s="52"/>
      <c r="PGF130" s="52"/>
      <c r="PGG130" s="52"/>
      <c r="PGH130" s="59"/>
      <c r="PGI130" s="59"/>
      <c r="PGJ130" s="59"/>
      <c r="PGK130" s="59"/>
      <c r="PGL130" s="60"/>
      <c r="PGM130" s="278"/>
      <c r="PGN130" s="243"/>
      <c r="PGO130" s="244"/>
      <c r="PGP130" s="244"/>
      <c r="PGQ130" s="244"/>
      <c r="PGR130" s="244"/>
      <c r="PGS130" s="244"/>
      <c r="PGT130" s="201"/>
      <c r="PGU130" s="210"/>
      <c r="PGV130" s="15"/>
      <c r="PGW130" s="15"/>
      <c r="PGX130" s="15"/>
      <c r="PGY130" s="15"/>
      <c r="PGZ130" s="15"/>
      <c r="PHA130" s="15"/>
      <c r="PHB130" s="15"/>
      <c r="PHC130" s="15"/>
      <c r="PHD130" s="15"/>
      <c r="PHE130" s="15"/>
      <c r="PHF130" s="19"/>
      <c r="PHG130" s="15"/>
      <c r="PHH130" s="15"/>
      <c r="PHI130" s="15"/>
      <c r="PHJ130" s="15"/>
      <c r="PHK130" s="15"/>
      <c r="PHL130" s="15"/>
      <c r="PHM130" s="19"/>
      <c r="PHN130" s="59"/>
      <c r="PHO130" s="59"/>
      <c r="PHP130" s="52"/>
      <c r="PHQ130" s="52"/>
      <c r="PHR130" s="52"/>
      <c r="PHS130" s="52"/>
      <c r="PHT130" s="52"/>
      <c r="PHU130" s="59"/>
      <c r="PHV130" s="59"/>
      <c r="PHW130" s="59"/>
      <c r="PHX130" s="59"/>
      <c r="PHY130" s="60"/>
      <c r="PHZ130" s="278"/>
      <c r="PIA130" s="243"/>
      <c r="PIB130" s="244"/>
      <c r="PIC130" s="244"/>
      <c r="PID130" s="244"/>
      <c r="PIE130" s="244"/>
      <c r="PIF130" s="244"/>
      <c r="PIG130" s="201"/>
      <c r="PIH130" s="210"/>
      <c r="PII130" s="15"/>
      <c r="PIJ130" s="15"/>
      <c r="PIK130" s="15"/>
      <c r="PIL130" s="15"/>
      <c r="PIM130" s="15"/>
      <c r="PIN130" s="15"/>
      <c r="PIO130" s="15"/>
      <c r="PIP130" s="15"/>
      <c r="PIQ130" s="15"/>
      <c r="PIR130" s="15"/>
      <c r="PIS130" s="19"/>
      <c r="PIT130" s="15"/>
      <c r="PIU130" s="15"/>
      <c r="PIV130" s="15"/>
      <c r="PIW130" s="15"/>
      <c r="PIX130" s="15"/>
      <c r="PIY130" s="15"/>
      <c r="PIZ130" s="19"/>
      <c r="PJA130" s="59"/>
      <c r="PJB130" s="59"/>
      <c r="PJC130" s="52"/>
      <c r="PJD130" s="52"/>
      <c r="PJE130" s="52"/>
      <c r="PJF130" s="52"/>
      <c r="PJG130" s="52"/>
      <c r="PJH130" s="59"/>
      <c r="PJI130" s="59"/>
      <c r="PJJ130" s="59"/>
      <c r="PJK130" s="59"/>
      <c r="PJL130" s="60"/>
      <c r="PJM130" s="278"/>
      <c r="PJN130" s="243"/>
      <c r="PJO130" s="244"/>
      <c r="PJP130" s="244"/>
      <c r="PJQ130" s="244"/>
      <c r="PJR130" s="244"/>
      <c r="PJS130" s="244"/>
      <c r="PJT130" s="201"/>
      <c r="PJU130" s="210"/>
      <c r="PJV130" s="15"/>
      <c r="PJW130" s="15"/>
      <c r="PJX130" s="15"/>
      <c r="PJY130" s="15"/>
      <c r="PJZ130" s="15"/>
      <c r="PKA130" s="15"/>
      <c r="PKB130" s="15"/>
      <c r="PKC130" s="15"/>
      <c r="PKD130" s="15"/>
      <c r="PKE130" s="15"/>
      <c r="PKF130" s="19"/>
      <c r="PKG130" s="15"/>
      <c r="PKH130" s="15"/>
      <c r="PKI130" s="15"/>
      <c r="PKJ130" s="15"/>
      <c r="PKK130" s="15"/>
      <c r="PKL130" s="15"/>
      <c r="PKM130" s="19"/>
      <c r="PKN130" s="59"/>
      <c r="PKO130" s="59"/>
      <c r="PKP130" s="52"/>
      <c r="PKQ130" s="52"/>
      <c r="PKR130" s="52"/>
      <c r="PKS130" s="52"/>
      <c r="PKT130" s="52"/>
      <c r="PKU130" s="59"/>
      <c r="PKV130" s="59"/>
      <c r="PKW130" s="59"/>
      <c r="PKX130" s="59"/>
      <c r="PKY130" s="60"/>
      <c r="PKZ130" s="278"/>
      <c r="PLA130" s="243"/>
      <c r="PLB130" s="244"/>
      <c r="PLC130" s="244"/>
      <c r="PLD130" s="244"/>
      <c r="PLE130" s="244"/>
      <c r="PLF130" s="244"/>
      <c r="PLG130" s="201"/>
      <c r="PLH130" s="210"/>
      <c r="PLI130" s="15"/>
      <c r="PLJ130" s="15"/>
      <c r="PLK130" s="15"/>
      <c r="PLL130" s="15"/>
      <c r="PLM130" s="15"/>
      <c r="PLN130" s="15"/>
      <c r="PLO130" s="15"/>
      <c r="PLP130" s="15"/>
      <c r="PLQ130" s="15"/>
      <c r="PLR130" s="15"/>
      <c r="PLS130" s="19"/>
      <c r="PLT130" s="15"/>
      <c r="PLU130" s="15"/>
      <c r="PLV130" s="15"/>
      <c r="PLW130" s="15"/>
      <c r="PLX130" s="15"/>
      <c r="PLY130" s="15"/>
      <c r="PLZ130" s="19"/>
      <c r="PMA130" s="59"/>
      <c r="PMB130" s="59"/>
      <c r="PMC130" s="52"/>
      <c r="PMD130" s="52"/>
      <c r="PME130" s="52"/>
      <c r="PMF130" s="52"/>
      <c r="PMG130" s="52"/>
      <c r="PMH130" s="59"/>
      <c r="PMI130" s="59"/>
      <c r="PMJ130" s="59"/>
      <c r="PMK130" s="59"/>
      <c r="PML130" s="60"/>
      <c r="PMM130" s="278"/>
      <c r="PMN130" s="243"/>
      <c r="PMO130" s="244"/>
      <c r="PMP130" s="244"/>
      <c r="PMQ130" s="244"/>
      <c r="PMR130" s="244"/>
      <c r="PMS130" s="244"/>
      <c r="PMT130" s="201"/>
      <c r="PMU130" s="210"/>
      <c r="PMV130" s="15"/>
      <c r="PMW130" s="15"/>
      <c r="PMX130" s="15"/>
      <c r="PMY130" s="15"/>
      <c r="PMZ130" s="15"/>
      <c r="PNA130" s="15"/>
      <c r="PNB130" s="15"/>
      <c r="PNC130" s="15"/>
      <c r="PND130" s="15"/>
      <c r="PNE130" s="15"/>
      <c r="PNF130" s="19"/>
      <c r="PNG130" s="15"/>
      <c r="PNH130" s="15"/>
      <c r="PNI130" s="15"/>
      <c r="PNJ130" s="15"/>
      <c r="PNK130" s="15"/>
      <c r="PNL130" s="15"/>
      <c r="PNM130" s="19"/>
      <c r="PNN130" s="59"/>
      <c r="PNO130" s="59"/>
      <c r="PNP130" s="52"/>
      <c r="PNQ130" s="52"/>
      <c r="PNR130" s="52"/>
      <c r="PNS130" s="52"/>
      <c r="PNT130" s="52"/>
      <c r="PNU130" s="59"/>
      <c r="PNV130" s="59"/>
      <c r="PNW130" s="59"/>
      <c r="PNX130" s="59"/>
      <c r="PNY130" s="60"/>
      <c r="PNZ130" s="278"/>
      <c r="POA130" s="243"/>
      <c r="POB130" s="244"/>
      <c r="POC130" s="244"/>
      <c r="POD130" s="244"/>
      <c r="POE130" s="244"/>
      <c r="POF130" s="244"/>
      <c r="POG130" s="201"/>
      <c r="POH130" s="210"/>
      <c r="POI130" s="15"/>
      <c r="POJ130" s="15"/>
      <c r="POK130" s="15"/>
      <c r="POL130" s="15"/>
      <c r="POM130" s="15"/>
      <c r="PON130" s="15"/>
      <c r="POO130" s="15"/>
      <c r="POP130" s="15"/>
      <c r="POQ130" s="15"/>
      <c r="POR130" s="15"/>
      <c r="POS130" s="19"/>
      <c r="POT130" s="15"/>
      <c r="POU130" s="15"/>
      <c r="POV130" s="15"/>
      <c r="POW130" s="15"/>
      <c r="POX130" s="15"/>
      <c r="POY130" s="15"/>
      <c r="POZ130" s="19"/>
      <c r="PPA130" s="59"/>
      <c r="PPB130" s="59"/>
      <c r="PPC130" s="52"/>
      <c r="PPD130" s="52"/>
      <c r="PPE130" s="52"/>
      <c r="PPF130" s="52"/>
      <c r="PPG130" s="52"/>
      <c r="PPH130" s="59"/>
      <c r="PPI130" s="59"/>
      <c r="PPJ130" s="59"/>
      <c r="PPK130" s="59"/>
      <c r="PPL130" s="60"/>
      <c r="PPM130" s="278"/>
      <c r="PPN130" s="243"/>
      <c r="PPO130" s="244"/>
      <c r="PPP130" s="244"/>
      <c r="PPQ130" s="244"/>
      <c r="PPR130" s="244"/>
      <c r="PPS130" s="244"/>
      <c r="PPT130" s="201"/>
      <c r="PPU130" s="210"/>
      <c r="PPV130" s="15"/>
      <c r="PPW130" s="15"/>
      <c r="PPX130" s="15"/>
      <c r="PPY130" s="15"/>
      <c r="PPZ130" s="15"/>
      <c r="PQA130" s="15"/>
      <c r="PQB130" s="15"/>
      <c r="PQC130" s="15"/>
      <c r="PQD130" s="15"/>
      <c r="PQE130" s="15"/>
      <c r="PQF130" s="19"/>
      <c r="PQG130" s="15"/>
      <c r="PQH130" s="15"/>
      <c r="PQI130" s="15"/>
      <c r="PQJ130" s="15"/>
      <c r="PQK130" s="15"/>
      <c r="PQL130" s="15"/>
      <c r="PQM130" s="19"/>
      <c r="PQN130" s="59"/>
      <c r="PQO130" s="59"/>
      <c r="PQP130" s="52"/>
      <c r="PQQ130" s="52"/>
      <c r="PQR130" s="52"/>
      <c r="PQS130" s="52"/>
      <c r="PQT130" s="52"/>
      <c r="PQU130" s="59"/>
      <c r="PQV130" s="59"/>
      <c r="PQW130" s="59"/>
      <c r="PQX130" s="59"/>
      <c r="PQY130" s="60"/>
      <c r="PQZ130" s="278"/>
      <c r="PRA130" s="243"/>
      <c r="PRB130" s="244"/>
      <c r="PRC130" s="244"/>
      <c r="PRD130" s="244"/>
      <c r="PRE130" s="244"/>
      <c r="PRF130" s="244"/>
      <c r="PRG130" s="201"/>
      <c r="PRH130" s="210"/>
      <c r="PRI130" s="15"/>
      <c r="PRJ130" s="15"/>
      <c r="PRK130" s="15"/>
      <c r="PRL130" s="15"/>
      <c r="PRM130" s="15"/>
      <c r="PRN130" s="15"/>
      <c r="PRO130" s="15"/>
      <c r="PRP130" s="15"/>
      <c r="PRQ130" s="15"/>
      <c r="PRR130" s="15"/>
      <c r="PRS130" s="19"/>
      <c r="PRT130" s="15"/>
      <c r="PRU130" s="15"/>
      <c r="PRV130" s="15"/>
      <c r="PRW130" s="15"/>
      <c r="PRX130" s="15"/>
      <c r="PRY130" s="15"/>
      <c r="PRZ130" s="19"/>
      <c r="PSA130" s="59"/>
      <c r="PSB130" s="59"/>
      <c r="PSC130" s="52"/>
      <c r="PSD130" s="52"/>
      <c r="PSE130" s="52"/>
      <c r="PSF130" s="52"/>
      <c r="PSG130" s="52"/>
      <c r="PSH130" s="59"/>
      <c r="PSI130" s="59"/>
      <c r="PSJ130" s="59"/>
      <c r="PSK130" s="59"/>
      <c r="PSL130" s="60"/>
      <c r="PSM130" s="278"/>
      <c r="PSN130" s="243"/>
      <c r="PSO130" s="244"/>
      <c r="PSP130" s="244"/>
      <c r="PSQ130" s="244"/>
      <c r="PSR130" s="244"/>
      <c r="PSS130" s="244"/>
      <c r="PST130" s="201"/>
      <c r="PSU130" s="210"/>
      <c r="PSV130" s="15"/>
      <c r="PSW130" s="15"/>
      <c r="PSX130" s="15"/>
      <c r="PSY130" s="15"/>
      <c r="PSZ130" s="15"/>
      <c r="PTA130" s="15"/>
      <c r="PTB130" s="15"/>
      <c r="PTC130" s="15"/>
      <c r="PTD130" s="15"/>
      <c r="PTE130" s="15"/>
      <c r="PTF130" s="19"/>
      <c r="PTG130" s="15"/>
      <c r="PTH130" s="15"/>
      <c r="PTI130" s="15"/>
      <c r="PTJ130" s="15"/>
      <c r="PTK130" s="15"/>
      <c r="PTL130" s="15"/>
      <c r="PTM130" s="19"/>
      <c r="PTN130" s="59"/>
      <c r="PTO130" s="59"/>
      <c r="PTP130" s="52"/>
      <c r="PTQ130" s="52"/>
      <c r="PTR130" s="52"/>
      <c r="PTS130" s="52"/>
      <c r="PTT130" s="52"/>
      <c r="PTU130" s="59"/>
      <c r="PTV130" s="59"/>
      <c r="PTW130" s="59"/>
      <c r="PTX130" s="59"/>
      <c r="PTY130" s="60"/>
      <c r="PTZ130" s="278"/>
      <c r="PUA130" s="243"/>
      <c r="PUB130" s="244"/>
      <c r="PUC130" s="244"/>
      <c r="PUD130" s="244"/>
      <c r="PUE130" s="244"/>
      <c r="PUF130" s="244"/>
      <c r="PUG130" s="201"/>
      <c r="PUH130" s="210"/>
      <c r="PUI130" s="15"/>
      <c r="PUJ130" s="15"/>
      <c r="PUK130" s="15"/>
      <c r="PUL130" s="15"/>
      <c r="PUM130" s="15"/>
      <c r="PUN130" s="15"/>
      <c r="PUO130" s="15"/>
      <c r="PUP130" s="15"/>
      <c r="PUQ130" s="15"/>
      <c r="PUR130" s="15"/>
      <c r="PUS130" s="19"/>
      <c r="PUT130" s="15"/>
      <c r="PUU130" s="15"/>
      <c r="PUV130" s="15"/>
      <c r="PUW130" s="15"/>
      <c r="PUX130" s="15"/>
      <c r="PUY130" s="15"/>
      <c r="PUZ130" s="19"/>
      <c r="PVA130" s="59"/>
      <c r="PVB130" s="59"/>
      <c r="PVC130" s="52"/>
      <c r="PVD130" s="52"/>
      <c r="PVE130" s="52"/>
      <c r="PVF130" s="52"/>
      <c r="PVG130" s="52"/>
      <c r="PVH130" s="59"/>
      <c r="PVI130" s="59"/>
      <c r="PVJ130" s="59"/>
      <c r="PVK130" s="59"/>
      <c r="PVL130" s="60"/>
      <c r="PVM130" s="278"/>
      <c r="PVN130" s="243"/>
      <c r="PVO130" s="244"/>
      <c r="PVP130" s="244"/>
      <c r="PVQ130" s="244"/>
      <c r="PVR130" s="244"/>
      <c r="PVS130" s="244"/>
      <c r="PVT130" s="201"/>
      <c r="PVU130" s="210"/>
      <c r="PVV130" s="15"/>
      <c r="PVW130" s="15"/>
      <c r="PVX130" s="15"/>
      <c r="PVY130" s="15"/>
      <c r="PVZ130" s="15"/>
      <c r="PWA130" s="15"/>
      <c r="PWB130" s="15"/>
      <c r="PWC130" s="15"/>
      <c r="PWD130" s="15"/>
      <c r="PWE130" s="15"/>
      <c r="PWF130" s="19"/>
      <c r="PWG130" s="15"/>
      <c r="PWH130" s="15"/>
      <c r="PWI130" s="15"/>
      <c r="PWJ130" s="15"/>
      <c r="PWK130" s="15"/>
      <c r="PWL130" s="15"/>
      <c r="PWM130" s="19"/>
      <c r="PWN130" s="59"/>
      <c r="PWO130" s="59"/>
      <c r="PWP130" s="52"/>
      <c r="PWQ130" s="52"/>
      <c r="PWR130" s="52"/>
      <c r="PWS130" s="52"/>
      <c r="PWT130" s="52"/>
      <c r="PWU130" s="59"/>
      <c r="PWV130" s="59"/>
      <c r="PWW130" s="59"/>
      <c r="PWX130" s="59"/>
      <c r="PWY130" s="60"/>
      <c r="PWZ130" s="278"/>
      <c r="PXA130" s="243"/>
      <c r="PXB130" s="244"/>
      <c r="PXC130" s="244"/>
      <c r="PXD130" s="244"/>
      <c r="PXE130" s="244"/>
      <c r="PXF130" s="244"/>
      <c r="PXG130" s="201"/>
      <c r="PXH130" s="210"/>
      <c r="PXI130" s="15"/>
      <c r="PXJ130" s="15"/>
      <c r="PXK130" s="15"/>
      <c r="PXL130" s="15"/>
      <c r="PXM130" s="15"/>
      <c r="PXN130" s="15"/>
      <c r="PXO130" s="15"/>
      <c r="PXP130" s="15"/>
      <c r="PXQ130" s="15"/>
      <c r="PXR130" s="15"/>
      <c r="PXS130" s="19"/>
      <c r="PXT130" s="15"/>
      <c r="PXU130" s="15"/>
      <c r="PXV130" s="15"/>
      <c r="PXW130" s="15"/>
      <c r="PXX130" s="15"/>
      <c r="PXY130" s="15"/>
      <c r="PXZ130" s="19"/>
      <c r="PYA130" s="59"/>
      <c r="PYB130" s="59"/>
      <c r="PYC130" s="52"/>
      <c r="PYD130" s="52"/>
      <c r="PYE130" s="52"/>
      <c r="PYF130" s="52"/>
      <c r="PYG130" s="52"/>
      <c r="PYH130" s="59"/>
      <c r="PYI130" s="59"/>
      <c r="PYJ130" s="59"/>
      <c r="PYK130" s="59"/>
      <c r="PYL130" s="60"/>
      <c r="PYM130" s="278"/>
      <c r="PYN130" s="243"/>
      <c r="PYO130" s="244"/>
      <c r="PYP130" s="244"/>
      <c r="PYQ130" s="244"/>
      <c r="PYR130" s="244"/>
      <c r="PYS130" s="244"/>
      <c r="PYT130" s="201"/>
      <c r="PYU130" s="210"/>
      <c r="PYV130" s="15"/>
      <c r="PYW130" s="15"/>
      <c r="PYX130" s="15"/>
      <c r="PYY130" s="15"/>
      <c r="PYZ130" s="15"/>
      <c r="PZA130" s="15"/>
      <c r="PZB130" s="15"/>
      <c r="PZC130" s="15"/>
      <c r="PZD130" s="15"/>
      <c r="PZE130" s="15"/>
      <c r="PZF130" s="19"/>
      <c r="PZG130" s="15"/>
      <c r="PZH130" s="15"/>
      <c r="PZI130" s="15"/>
      <c r="PZJ130" s="15"/>
      <c r="PZK130" s="15"/>
      <c r="PZL130" s="15"/>
      <c r="PZM130" s="19"/>
      <c r="PZN130" s="59"/>
      <c r="PZO130" s="59"/>
      <c r="PZP130" s="52"/>
      <c r="PZQ130" s="52"/>
      <c r="PZR130" s="52"/>
      <c r="PZS130" s="52"/>
      <c r="PZT130" s="52"/>
      <c r="PZU130" s="59"/>
      <c r="PZV130" s="59"/>
      <c r="PZW130" s="59"/>
      <c r="PZX130" s="59"/>
      <c r="PZY130" s="60"/>
      <c r="PZZ130" s="278"/>
      <c r="QAA130" s="243"/>
      <c r="QAB130" s="244"/>
      <c r="QAC130" s="244"/>
      <c r="QAD130" s="244"/>
      <c r="QAE130" s="244"/>
      <c r="QAF130" s="244"/>
      <c r="QAG130" s="201"/>
      <c r="QAH130" s="210"/>
      <c r="QAI130" s="15"/>
      <c r="QAJ130" s="15"/>
      <c r="QAK130" s="15"/>
      <c r="QAL130" s="15"/>
      <c r="QAM130" s="15"/>
      <c r="QAN130" s="15"/>
      <c r="QAO130" s="15"/>
      <c r="QAP130" s="15"/>
      <c r="QAQ130" s="15"/>
      <c r="QAR130" s="15"/>
      <c r="QAS130" s="19"/>
      <c r="QAT130" s="15"/>
      <c r="QAU130" s="15"/>
      <c r="QAV130" s="15"/>
      <c r="QAW130" s="15"/>
      <c r="QAX130" s="15"/>
      <c r="QAY130" s="15"/>
      <c r="QAZ130" s="19"/>
      <c r="QBA130" s="59"/>
      <c r="QBB130" s="59"/>
      <c r="QBC130" s="52"/>
      <c r="QBD130" s="52"/>
      <c r="QBE130" s="52"/>
      <c r="QBF130" s="52"/>
      <c r="QBG130" s="52"/>
      <c r="QBH130" s="59"/>
      <c r="QBI130" s="59"/>
      <c r="QBJ130" s="59"/>
      <c r="QBK130" s="59"/>
      <c r="QBL130" s="60"/>
      <c r="QBM130" s="278"/>
      <c r="QBN130" s="243"/>
      <c r="QBO130" s="244"/>
      <c r="QBP130" s="244"/>
      <c r="QBQ130" s="244"/>
      <c r="QBR130" s="244"/>
      <c r="QBS130" s="244"/>
      <c r="QBT130" s="201"/>
      <c r="QBU130" s="210"/>
      <c r="QBV130" s="15"/>
      <c r="QBW130" s="15"/>
      <c r="QBX130" s="15"/>
      <c r="QBY130" s="15"/>
      <c r="QBZ130" s="15"/>
      <c r="QCA130" s="15"/>
      <c r="QCB130" s="15"/>
      <c r="QCC130" s="15"/>
      <c r="QCD130" s="15"/>
      <c r="QCE130" s="15"/>
      <c r="QCF130" s="19"/>
      <c r="QCG130" s="15"/>
      <c r="QCH130" s="15"/>
      <c r="QCI130" s="15"/>
      <c r="QCJ130" s="15"/>
      <c r="QCK130" s="15"/>
      <c r="QCL130" s="15"/>
      <c r="QCM130" s="19"/>
      <c r="QCN130" s="59"/>
      <c r="QCO130" s="59"/>
      <c r="QCP130" s="52"/>
      <c r="QCQ130" s="52"/>
      <c r="QCR130" s="52"/>
      <c r="QCS130" s="52"/>
      <c r="QCT130" s="52"/>
      <c r="QCU130" s="59"/>
      <c r="QCV130" s="59"/>
      <c r="QCW130" s="59"/>
      <c r="QCX130" s="59"/>
      <c r="QCY130" s="60"/>
      <c r="QCZ130" s="278"/>
      <c r="QDA130" s="243"/>
      <c r="QDB130" s="244"/>
      <c r="QDC130" s="244"/>
      <c r="QDD130" s="244"/>
      <c r="QDE130" s="244"/>
      <c r="QDF130" s="244"/>
      <c r="QDG130" s="201"/>
      <c r="QDH130" s="210"/>
      <c r="QDI130" s="15"/>
      <c r="QDJ130" s="15"/>
      <c r="QDK130" s="15"/>
      <c r="QDL130" s="15"/>
      <c r="QDM130" s="15"/>
      <c r="QDN130" s="15"/>
      <c r="QDO130" s="15"/>
      <c r="QDP130" s="15"/>
      <c r="QDQ130" s="15"/>
      <c r="QDR130" s="15"/>
      <c r="QDS130" s="19"/>
      <c r="QDT130" s="15"/>
      <c r="QDU130" s="15"/>
      <c r="QDV130" s="15"/>
      <c r="QDW130" s="15"/>
      <c r="QDX130" s="15"/>
      <c r="QDY130" s="15"/>
      <c r="QDZ130" s="19"/>
      <c r="QEA130" s="59"/>
      <c r="QEB130" s="59"/>
      <c r="QEC130" s="52"/>
      <c r="QED130" s="52"/>
      <c r="QEE130" s="52"/>
      <c r="QEF130" s="52"/>
      <c r="QEG130" s="52"/>
      <c r="QEH130" s="59"/>
      <c r="QEI130" s="59"/>
      <c r="QEJ130" s="59"/>
      <c r="QEK130" s="59"/>
      <c r="QEL130" s="60"/>
      <c r="QEM130" s="278"/>
      <c r="QEN130" s="243"/>
      <c r="QEO130" s="244"/>
      <c r="QEP130" s="244"/>
      <c r="QEQ130" s="244"/>
      <c r="QER130" s="244"/>
      <c r="QES130" s="244"/>
      <c r="QET130" s="201"/>
      <c r="QEU130" s="210"/>
      <c r="QEV130" s="15"/>
      <c r="QEW130" s="15"/>
      <c r="QEX130" s="15"/>
      <c r="QEY130" s="15"/>
      <c r="QEZ130" s="15"/>
      <c r="QFA130" s="15"/>
      <c r="QFB130" s="15"/>
      <c r="QFC130" s="15"/>
      <c r="QFD130" s="15"/>
      <c r="QFE130" s="15"/>
      <c r="QFF130" s="19"/>
      <c r="QFG130" s="15"/>
      <c r="QFH130" s="15"/>
      <c r="QFI130" s="15"/>
      <c r="QFJ130" s="15"/>
      <c r="QFK130" s="15"/>
      <c r="QFL130" s="15"/>
      <c r="QFM130" s="19"/>
      <c r="QFN130" s="59"/>
      <c r="QFO130" s="59"/>
      <c r="QFP130" s="52"/>
      <c r="QFQ130" s="52"/>
      <c r="QFR130" s="52"/>
      <c r="QFS130" s="52"/>
      <c r="QFT130" s="52"/>
      <c r="QFU130" s="59"/>
      <c r="QFV130" s="59"/>
      <c r="QFW130" s="59"/>
      <c r="QFX130" s="59"/>
      <c r="QFY130" s="60"/>
      <c r="QFZ130" s="278"/>
      <c r="QGA130" s="243"/>
      <c r="QGB130" s="244"/>
      <c r="QGC130" s="244"/>
      <c r="QGD130" s="244"/>
      <c r="QGE130" s="244"/>
      <c r="QGF130" s="244"/>
      <c r="QGG130" s="201"/>
      <c r="QGH130" s="210"/>
      <c r="QGI130" s="15"/>
      <c r="QGJ130" s="15"/>
      <c r="QGK130" s="15"/>
      <c r="QGL130" s="15"/>
      <c r="QGM130" s="15"/>
      <c r="QGN130" s="15"/>
      <c r="QGO130" s="15"/>
      <c r="QGP130" s="15"/>
      <c r="QGQ130" s="15"/>
      <c r="QGR130" s="15"/>
      <c r="QGS130" s="19"/>
      <c r="QGT130" s="15"/>
      <c r="QGU130" s="15"/>
      <c r="QGV130" s="15"/>
      <c r="QGW130" s="15"/>
      <c r="QGX130" s="15"/>
      <c r="QGY130" s="15"/>
      <c r="QGZ130" s="19"/>
      <c r="QHA130" s="59"/>
      <c r="QHB130" s="59"/>
      <c r="QHC130" s="52"/>
      <c r="QHD130" s="52"/>
      <c r="QHE130" s="52"/>
      <c r="QHF130" s="52"/>
      <c r="QHG130" s="52"/>
      <c r="QHH130" s="59"/>
      <c r="QHI130" s="59"/>
      <c r="QHJ130" s="59"/>
      <c r="QHK130" s="59"/>
      <c r="QHL130" s="60"/>
      <c r="QHM130" s="278"/>
      <c r="QHN130" s="243"/>
      <c r="QHO130" s="244"/>
      <c r="QHP130" s="244"/>
      <c r="QHQ130" s="244"/>
      <c r="QHR130" s="244"/>
      <c r="QHS130" s="244"/>
      <c r="QHT130" s="201"/>
      <c r="QHU130" s="210"/>
      <c r="QHV130" s="15"/>
      <c r="QHW130" s="15"/>
      <c r="QHX130" s="15"/>
      <c r="QHY130" s="15"/>
      <c r="QHZ130" s="15"/>
      <c r="QIA130" s="15"/>
      <c r="QIB130" s="15"/>
      <c r="QIC130" s="15"/>
      <c r="QID130" s="15"/>
      <c r="QIE130" s="15"/>
      <c r="QIF130" s="19"/>
      <c r="QIG130" s="15"/>
      <c r="QIH130" s="15"/>
      <c r="QII130" s="15"/>
      <c r="QIJ130" s="15"/>
      <c r="QIK130" s="15"/>
      <c r="QIL130" s="15"/>
      <c r="QIM130" s="19"/>
      <c r="QIN130" s="59"/>
      <c r="QIO130" s="59"/>
      <c r="QIP130" s="52"/>
      <c r="QIQ130" s="52"/>
      <c r="QIR130" s="52"/>
      <c r="QIS130" s="52"/>
      <c r="QIT130" s="52"/>
      <c r="QIU130" s="59"/>
      <c r="QIV130" s="59"/>
      <c r="QIW130" s="59"/>
      <c r="QIX130" s="59"/>
      <c r="QIY130" s="60"/>
      <c r="QIZ130" s="278"/>
      <c r="QJA130" s="243"/>
      <c r="QJB130" s="244"/>
      <c r="QJC130" s="244"/>
      <c r="QJD130" s="244"/>
      <c r="QJE130" s="244"/>
      <c r="QJF130" s="244"/>
      <c r="QJG130" s="201"/>
      <c r="QJH130" s="210"/>
      <c r="QJI130" s="15"/>
      <c r="QJJ130" s="15"/>
      <c r="QJK130" s="15"/>
      <c r="QJL130" s="15"/>
      <c r="QJM130" s="15"/>
      <c r="QJN130" s="15"/>
      <c r="QJO130" s="15"/>
      <c r="QJP130" s="15"/>
      <c r="QJQ130" s="15"/>
      <c r="QJR130" s="15"/>
      <c r="QJS130" s="19"/>
      <c r="QJT130" s="15"/>
      <c r="QJU130" s="15"/>
      <c r="QJV130" s="15"/>
      <c r="QJW130" s="15"/>
      <c r="QJX130" s="15"/>
      <c r="QJY130" s="15"/>
      <c r="QJZ130" s="19"/>
      <c r="QKA130" s="59"/>
      <c r="QKB130" s="59"/>
      <c r="QKC130" s="52"/>
      <c r="QKD130" s="52"/>
      <c r="QKE130" s="52"/>
      <c r="QKF130" s="52"/>
      <c r="QKG130" s="52"/>
      <c r="QKH130" s="59"/>
      <c r="QKI130" s="59"/>
      <c r="QKJ130" s="59"/>
      <c r="QKK130" s="59"/>
      <c r="QKL130" s="60"/>
      <c r="QKM130" s="278"/>
      <c r="QKN130" s="243"/>
      <c r="QKO130" s="244"/>
      <c r="QKP130" s="244"/>
      <c r="QKQ130" s="244"/>
      <c r="QKR130" s="244"/>
      <c r="QKS130" s="244"/>
      <c r="QKT130" s="201"/>
      <c r="QKU130" s="210"/>
      <c r="QKV130" s="15"/>
      <c r="QKW130" s="15"/>
      <c r="QKX130" s="15"/>
      <c r="QKY130" s="15"/>
      <c r="QKZ130" s="15"/>
      <c r="QLA130" s="15"/>
      <c r="QLB130" s="15"/>
      <c r="QLC130" s="15"/>
      <c r="QLD130" s="15"/>
      <c r="QLE130" s="15"/>
      <c r="QLF130" s="19"/>
      <c r="QLG130" s="15"/>
      <c r="QLH130" s="15"/>
      <c r="QLI130" s="15"/>
      <c r="QLJ130" s="15"/>
      <c r="QLK130" s="15"/>
      <c r="QLL130" s="15"/>
      <c r="QLM130" s="19"/>
      <c r="QLN130" s="59"/>
      <c r="QLO130" s="59"/>
      <c r="QLP130" s="52"/>
      <c r="QLQ130" s="52"/>
      <c r="QLR130" s="52"/>
      <c r="QLS130" s="52"/>
      <c r="QLT130" s="52"/>
      <c r="QLU130" s="59"/>
      <c r="QLV130" s="59"/>
      <c r="QLW130" s="59"/>
      <c r="QLX130" s="59"/>
      <c r="QLY130" s="60"/>
      <c r="QLZ130" s="278"/>
      <c r="QMA130" s="243"/>
      <c r="QMB130" s="244"/>
      <c r="QMC130" s="244"/>
      <c r="QMD130" s="244"/>
      <c r="QME130" s="244"/>
      <c r="QMF130" s="244"/>
      <c r="QMG130" s="201"/>
      <c r="QMH130" s="210"/>
      <c r="QMI130" s="15"/>
      <c r="QMJ130" s="15"/>
      <c r="QMK130" s="15"/>
      <c r="QML130" s="15"/>
      <c r="QMM130" s="15"/>
      <c r="QMN130" s="15"/>
      <c r="QMO130" s="15"/>
      <c r="QMP130" s="15"/>
      <c r="QMQ130" s="15"/>
      <c r="QMR130" s="15"/>
      <c r="QMS130" s="19"/>
      <c r="QMT130" s="15"/>
      <c r="QMU130" s="15"/>
      <c r="QMV130" s="15"/>
      <c r="QMW130" s="15"/>
      <c r="QMX130" s="15"/>
      <c r="QMY130" s="15"/>
      <c r="QMZ130" s="19"/>
      <c r="QNA130" s="59"/>
      <c r="QNB130" s="59"/>
      <c r="QNC130" s="52"/>
      <c r="QND130" s="52"/>
      <c r="QNE130" s="52"/>
      <c r="QNF130" s="52"/>
      <c r="QNG130" s="52"/>
      <c r="QNH130" s="59"/>
      <c r="QNI130" s="59"/>
      <c r="QNJ130" s="59"/>
      <c r="QNK130" s="59"/>
      <c r="QNL130" s="60"/>
      <c r="QNM130" s="278"/>
      <c r="QNN130" s="243"/>
      <c r="QNO130" s="244"/>
      <c r="QNP130" s="244"/>
      <c r="QNQ130" s="244"/>
      <c r="QNR130" s="244"/>
      <c r="QNS130" s="244"/>
      <c r="QNT130" s="201"/>
      <c r="QNU130" s="210"/>
      <c r="QNV130" s="15"/>
      <c r="QNW130" s="15"/>
      <c r="QNX130" s="15"/>
      <c r="QNY130" s="15"/>
      <c r="QNZ130" s="15"/>
      <c r="QOA130" s="15"/>
      <c r="QOB130" s="15"/>
      <c r="QOC130" s="15"/>
      <c r="QOD130" s="15"/>
      <c r="QOE130" s="15"/>
      <c r="QOF130" s="19"/>
      <c r="QOG130" s="15"/>
      <c r="QOH130" s="15"/>
      <c r="QOI130" s="15"/>
      <c r="QOJ130" s="15"/>
      <c r="QOK130" s="15"/>
      <c r="QOL130" s="15"/>
      <c r="QOM130" s="19"/>
      <c r="QON130" s="59"/>
      <c r="QOO130" s="59"/>
      <c r="QOP130" s="52"/>
      <c r="QOQ130" s="52"/>
      <c r="QOR130" s="52"/>
      <c r="QOS130" s="52"/>
      <c r="QOT130" s="52"/>
      <c r="QOU130" s="59"/>
      <c r="QOV130" s="59"/>
      <c r="QOW130" s="59"/>
      <c r="QOX130" s="59"/>
      <c r="QOY130" s="60"/>
      <c r="QOZ130" s="278"/>
      <c r="QPA130" s="243"/>
      <c r="QPB130" s="244"/>
      <c r="QPC130" s="244"/>
      <c r="QPD130" s="244"/>
      <c r="QPE130" s="244"/>
      <c r="QPF130" s="244"/>
      <c r="QPG130" s="201"/>
      <c r="QPH130" s="210"/>
      <c r="QPI130" s="15"/>
      <c r="QPJ130" s="15"/>
      <c r="QPK130" s="15"/>
      <c r="QPL130" s="15"/>
      <c r="QPM130" s="15"/>
      <c r="QPN130" s="15"/>
      <c r="QPO130" s="15"/>
      <c r="QPP130" s="15"/>
      <c r="QPQ130" s="15"/>
      <c r="QPR130" s="15"/>
      <c r="QPS130" s="19"/>
      <c r="QPT130" s="15"/>
      <c r="QPU130" s="15"/>
      <c r="QPV130" s="15"/>
      <c r="QPW130" s="15"/>
      <c r="QPX130" s="15"/>
      <c r="QPY130" s="15"/>
      <c r="QPZ130" s="19"/>
      <c r="QQA130" s="59"/>
      <c r="QQB130" s="59"/>
      <c r="QQC130" s="52"/>
      <c r="QQD130" s="52"/>
      <c r="QQE130" s="52"/>
      <c r="QQF130" s="52"/>
      <c r="QQG130" s="52"/>
      <c r="QQH130" s="59"/>
      <c r="QQI130" s="59"/>
      <c r="QQJ130" s="59"/>
      <c r="QQK130" s="59"/>
      <c r="QQL130" s="60"/>
      <c r="QQM130" s="278"/>
      <c r="QQN130" s="243"/>
      <c r="QQO130" s="244"/>
      <c r="QQP130" s="244"/>
      <c r="QQQ130" s="244"/>
      <c r="QQR130" s="244"/>
      <c r="QQS130" s="244"/>
      <c r="QQT130" s="201"/>
      <c r="QQU130" s="210"/>
      <c r="QQV130" s="15"/>
      <c r="QQW130" s="15"/>
      <c r="QQX130" s="15"/>
      <c r="QQY130" s="15"/>
      <c r="QQZ130" s="15"/>
      <c r="QRA130" s="15"/>
      <c r="QRB130" s="15"/>
      <c r="QRC130" s="15"/>
      <c r="QRD130" s="15"/>
      <c r="QRE130" s="15"/>
      <c r="QRF130" s="19"/>
      <c r="QRG130" s="15"/>
      <c r="QRH130" s="15"/>
      <c r="QRI130" s="15"/>
      <c r="QRJ130" s="15"/>
      <c r="QRK130" s="15"/>
      <c r="QRL130" s="15"/>
      <c r="QRM130" s="19"/>
      <c r="QRN130" s="59"/>
      <c r="QRO130" s="59"/>
      <c r="QRP130" s="52"/>
      <c r="QRQ130" s="52"/>
      <c r="QRR130" s="52"/>
      <c r="QRS130" s="52"/>
      <c r="QRT130" s="52"/>
      <c r="QRU130" s="59"/>
      <c r="QRV130" s="59"/>
      <c r="QRW130" s="59"/>
      <c r="QRX130" s="59"/>
      <c r="QRY130" s="60"/>
      <c r="QRZ130" s="278"/>
      <c r="QSA130" s="243"/>
      <c r="QSB130" s="244"/>
      <c r="QSC130" s="244"/>
      <c r="QSD130" s="244"/>
      <c r="QSE130" s="244"/>
      <c r="QSF130" s="244"/>
      <c r="QSG130" s="201"/>
      <c r="QSH130" s="210"/>
      <c r="QSI130" s="15"/>
      <c r="QSJ130" s="15"/>
      <c r="QSK130" s="15"/>
      <c r="QSL130" s="15"/>
      <c r="QSM130" s="15"/>
      <c r="QSN130" s="15"/>
      <c r="QSO130" s="15"/>
      <c r="QSP130" s="15"/>
      <c r="QSQ130" s="15"/>
      <c r="QSR130" s="15"/>
      <c r="QSS130" s="19"/>
      <c r="QST130" s="15"/>
      <c r="QSU130" s="15"/>
      <c r="QSV130" s="15"/>
      <c r="QSW130" s="15"/>
      <c r="QSX130" s="15"/>
      <c r="QSY130" s="15"/>
      <c r="QSZ130" s="19"/>
      <c r="QTA130" s="59"/>
      <c r="QTB130" s="59"/>
      <c r="QTC130" s="52"/>
      <c r="QTD130" s="52"/>
      <c r="QTE130" s="52"/>
      <c r="QTF130" s="52"/>
      <c r="QTG130" s="52"/>
      <c r="QTH130" s="59"/>
      <c r="QTI130" s="59"/>
      <c r="QTJ130" s="59"/>
      <c r="QTK130" s="59"/>
      <c r="QTL130" s="60"/>
      <c r="QTM130" s="278"/>
      <c r="QTN130" s="243"/>
      <c r="QTO130" s="244"/>
      <c r="QTP130" s="244"/>
      <c r="QTQ130" s="244"/>
      <c r="QTR130" s="244"/>
      <c r="QTS130" s="244"/>
      <c r="QTT130" s="201"/>
      <c r="QTU130" s="210"/>
      <c r="QTV130" s="15"/>
      <c r="QTW130" s="15"/>
      <c r="QTX130" s="15"/>
      <c r="QTY130" s="15"/>
      <c r="QTZ130" s="15"/>
      <c r="QUA130" s="15"/>
      <c r="QUB130" s="15"/>
      <c r="QUC130" s="15"/>
      <c r="QUD130" s="15"/>
      <c r="QUE130" s="15"/>
      <c r="QUF130" s="19"/>
      <c r="QUG130" s="15"/>
      <c r="QUH130" s="15"/>
      <c r="QUI130" s="15"/>
      <c r="QUJ130" s="15"/>
      <c r="QUK130" s="15"/>
      <c r="QUL130" s="15"/>
      <c r="QUM130" s="19"/>
      <c r="QUN130" s="59"/>
      <c r="QUO130" s="59"/>
      <c r="QUP130" s="52"/>
      <c r="QUQ130" s="52"/>
      <c r="QUR130" s="52"/>
      <c r="QUS130" s="52"/>
      <c r="QUT130" s="52"/>
      <c r="QUU130" s="59"/>
      <c r="QUV130" s="59"/>
      <c r="QUW130" s="59"/>
      <c r="QUX130" s="59"/>
      <c r="QUY130" s="60"/>
      <c r="QUZ130" s="278"/>
      <c r="QVA130" s="243"/>
      <c r="QVB130" s="244"/>
      <c r="QVC130" s="244"/>
      <c r="QVD130" s="244"/>
      <c r="QVE130" s="244"/>
      <c r="QVF130" s="244"/>
      <c r="QVG130" s="201"/>
      <c r="QVH130" s="210"/>
      <c r="QVI130" s="15"/>
      <c r="QVJ130" s="15"/>
      <c r="QVK130" s="15"/>
      <c r="QVL130" s="15"/>
      <c r="QVM130" s="15"/>
      <c r="QVN130" s="15"/>
      <c r="QVO130" s="15"/>
      <c r="QVP130" s="15"/>
      <c r="QVQ130" s="15"/>
      <c r="QVR130" s="15"/>
      <c r="QVS130" s="19"/>
      <c r="QVT130" s="15"/>
      <c r="QVU130" s="15"/>
      <c r="QVV130" s="15"/>
      <c r="QVW130" s="15"/>
      <c r="QVX130" s="15"/>
      <c r="QVY130" s="15"/>
      <c r="QVZ130" s="19"/>
      <c r="QWA130" s="59"/>
      <c r="QWB130" s="59"/>
      <c r="QWC130" s="52"/>
      <c r="QWD130" s="52"/>
      <c r="QWE130" s="52"/>
      <c r="QWF130" s="52"/>
      <c r="QWG130" s="52"/>
      <c r="QWH130" s="59"/>
      <c r="QWI130" s="59"/>
      <c r="QWJ130" s="59"/>
      <c r="QWK130" s="59"/>
      <c r="QWL130" s="60"/>
      <c r="QWM130" s="278"/>
      <c r="QWN130" s="243"/>
      <c r="QWO130" s="244"/>
      <c r="QWP130" s="244"/>
      <c r="QWQ130" s="244"/>
      <c r="QWR130" s="244"/>
      <c r="QWS130" s="244"/>
      <c r="QWT130" s="201"/>
      <c r="QWU130" s="210"/>
      <c r="QWV130" s="15"/>
      <c r="QWW130" s="15"/>
      <c r="QWX130" s="15"/>
      <c r="QWY130" s="15"/>
      <c r="QWZ130" s="15"/>
      <c r="QXA130" s="15"/>
      <c r="QXB130" s="15"/>
      <c r="QXC130" s="15"/>
      <c r="QXD130" s="15"/>
      <c r="QXE130" s="15"/>
      <c r="QXF130" s="19"/>
      <c r="QXG130" s="15"/>
      <c r="QXH130" s="15"/>
      <c r="QXI130" s="15"/>
      <c r="QXJ130" s="15"/>
      <c r="QXK130" s="15"/>
      <c r="QXL130" s="15"/>
      <c r="QXM130" s="19"/>
      <c r="QXN130" s="59"/>
      <c r="QXO130" s="59"/>
      <c r="QXP130" s="52"/>
      <c r="QXQ130" s="52"/>
      <c r="QXR130" s="52"/>
      <c r="QXS130" s="52"/>
      <c r="QXT130" s="52"/>
      <c r="QXU130" s="59"/>
      <c r="QXV130" s="59"/>
      <c r="QXW130" s="59"/>
      <c r="QXX130" s="59"/>
      <c r="QXY130" s="60"/>
      <c r="QXZ130" s="278"/>
      <c r="QYA130" s="243"/>
      <c r="QYB130" s="244"/>
      <c r="QYC130" s="244"/>
      <c r="QYD130" s="244"/>
      <c r="QYE130" s="244"/>
      <c r="QYF130" s="244"/>
      <c r="QYG130" s="201"/>
      <c r="QYH130" s="210"/>
      <c r="QYI130" s="15"/>
      <c r="QYJ130" s="15"/>
      <c r="QYK130" s="15"/>
      <c r="QYL130" s="15"/>
      <c r="QYM130" s="15"/>
      <c r="QYN130" s="15"/>
      <c r="QYO130" s="15"/>
      <c r="QYP130" s="15"/>
      <c r="QYQ130" s="15"/>
      <c r="QYR130" s="15"/>
      <c r="QYS130" s="19"/>
      <c r="QYT130" s="15"/>
      <c r="QYU130" s="15"/>
      <c r="QYV130" s="15"/>
      <c r="QYW130" s="15"/>
      <c r="QYX130" s="15"/>
      <c r="QYY130" s="15"/>
      <c r="QYZ130" s="19"/>
      <c r="QZA130" s="59"/>
      <c r="QZB130" s="59"/>
      <c r="QZC130" s="52"/>
      <c r="QZD130" s="52"/>
      <c r="QZE130" s="52"/>
      <c r="QZF130" s="52"/>
      <c r="QZG130" s="52"/>
      <c r="QZH130" s="59"/>
      <c r="QZI130" s="59"/>
      <c r="QZJ130" s="59"/>
      <c r="QZK130" s="59"/>
      <c r="QZL130" s="60"/>
      <c r="QZM130" s="278"/>
      <c r="QZN130" s="243"/>
      <c r="QZO130" s="244"/>
      <c r="QZP130" s="244"/>
      <c r="QZQ130" s="244"/>
      <c r="QZR130" s="244"/>
      <c r="QZS130" s="244"/>
      <c r="QZT130" s="201"/>
      <c r="QZU130" s="210"/>
      <c r="QZV130" s="15"/>
      <c r="QZW130" s="15"/>
      <c r="QZX130" s="15"/>
      <c r="QZY130" s="15"/>
      <c r="QZZ130" s="15"/>
      <c r="RAA130" s="15"/>
      <c r="RAB130" s="15"/>
      <c r="RAC130" s="15"/>
      <c r="RAD130" s="15"/>
      <c r="RAE130" s="15"/>
      <c r="RAF130" s="19"/>
      <c r="RAG130" s="15"/>
      <c r="RAH130" s="15"/>
      <c r="RAI130" s="15"/>
      <c r="RAJ130" s="15"/>
      <c r="RAK130" s="15"/>
      <c r="RAL130" s="15"/>
      <c r="RAM130" s="19"/>
      <c r="RAN130" s="59"/>
      <c r="RAO130" s="59"/>
      <c r="RAP130" s="52"/>
      <c r="RAQ130" s="52"/>
      <c r="RAR130" s="52"/>
      <c r="RAS130" s="52"/>
      <c r="RAT130" s="52"/>
      <c r="RAU130" s="59"/>
      <c r="RAV130" s="59"/>
      <c r="RAW130" s="59"/>
      <c r="RAX130" s="59"/>
      <c r="RAY130" s="60"/>
      <c r="RAZ130" s="278"/>
      <c r="RBA130" s="243"/>
      <c r="RBB130" s="244"/>
      <c r="RBC130" s="244"/>
      <c r="RBD130" s="244"/>
      <c r="RBE130" s="244"/>
      <c r="RBF130" s="244"/>
      <c r="RBG130" s="201"/>
      <c r="RBH130" s="210"/>
      <c r="RBI130" s="15"/>
      <c r="RBJ130" s="15"/>
      <c r="RBK130" s="15"/>
      <c r="RBL130" s="15"/>
      <c r="RBM130" s="15"/>
      <c r="RBN130" s="15"/>
      <c r="RBO130" s="15"/>
      <c r="RBP130" s="15"/>
      <c r="RBQ130" s="15"/>
      <c r="RBR130" s="15"/>
      <c r="RBS130" s="19"/>
      <c r="RBT130" s="15"/>
      <c r="RBU130" s="15"/>
      <c r="RBV130" s="15"/>
      <c r="RBW130" s="15"/>
      <c r="RBX130" s="15"/>
      <c r="RBY130" s="15"/>
      <c r="RBZ130" s="19"/>
      <c r="RCA130" s="59"/>
      <c r="RCB130" s="59"/>
      <c r="RCC130" s="52"/>
      <c r="RCD130" s="52"/>
      <c r="RCE130" s="52"/>
      <c r="RCF130" s="52"/>
      <c r="RCG130" s="52"/>
      <c r="RCH130" s="59"/>
      <c r="RCI130" s="59"/>
      <c r="RCJ130" s="59"/>
      <c r="RCK130" s="59"/>
      <c r="RCL130" s="60"/>
      <c r="RCM130" s="278"/>
      <c r="RCN130" s="243"/>
      <c r="RCO130" s="244"/>
      <c r="RCP130" s="244"/>
      <c r="RCQ130" s="244"/>
      <c r="RCR130" s="244"/>
      <c r="RCS130" s="244"/>
      <c r="RCT130" s="201"/>
      <c r="RCU130" s="210"/>
      <c r="RCV130" s="15"/>
      <c r="RCW130" s="15"/>
      <c r="RCX130" s="15"/>
      <c r="RCY130" s="15"/>
      <c r="RCZ130" s="15"/>
      <c r="RDA130" s="15"/>
      <c r="RDB130" s="15"/>
      <c r="RDC130" s="15"/>
      <c r="RDD130" s="15"/>
      <c r="RDE130" s="15"/>
      <c r="RDF130" s="19"/>
      <c r="RDG130" s="15"/>
      <c r="RDH130" s="15"/>
      <c r="RDI130" s="15"/>
      <c r="RDJ130" s="15"/>
      <c r="RDK130" s="15"/>
      <c r="RDL130" s="15"/>
      <c r="RDM130" s="19"/>
      <c r="RDN130" s="59"/>
      <c r="RDO130" s="59"/>
      <c r="RDP130" s="52"/>
      <c r="RDQ130" s="52"/>
      <c r="RDR130" s="52"/>
      <c r="RDS130" s="52"/>
      <c r="RDT130" s="52"/>
      <c r="RDU130" s="59"/>
      <c r="RDV130" s="59"/>
      <c r="RDW130" s="59"/>
      <c r="RDX130" s="59"/>
      <c r="RDY130" s="60"/>
      <c r="RDZ130" s="278"/>
      <c r="REA130" s="243"/>
      <c r="REB130" s="244"/>
      <c r="REC130" s="244"/>
      <c r="RED130" s="244"/>
      <c r="REE130" s="244"/>
      <c r="REF130" s="244"/>
      <c r="REG130" s="201"/>
      <c r="REH130" s="210"/>
      <c r="REI130" s="15"/>
      <c r="REJ130" s="15"/>
      <c r="REK130" s="15"/>
      <c r="REL130" s="15"/>
      <c r="REM130" s="15"/>
      <c r="REN130" s="15"/>
      <c r="REO130" s="15"/>
      <c r="REP130" s="15"/>
      <c r="REQ130" s="15"/>
      <c r="RER130" s="15"/>
      <c r="RES130" s="19"/>
      <c r="RET130" s="15"/>
      <c r="REU130" s="15"/>
      <c r="REV130" s="15"/>
      <c r="REW130" s="15"/>
      <c r="REX130" s="15"/>
      <c r="REY130" s="15"/>
      <c r="REZ130" s="19"/>
      <c r="RFA130" s="59"/>
      <c r="RFB130" s="59"/>
      <c r="RFC130" s="52"/>
      <c r="RFD130" s="52"/>
      <c r="RFE130" s="52"/>
      <c r="RFF130" s="52"/>
      <c r="RFG130" s="52"/>
      <c r="RFH130" s="59"/>
      <c r="RFI130" s="59"/>
      <c r="RFJ130" s="59"/>
      <c r="RFK130" s="59"/>
      <c r="RFL130" s="60"/>
      <c r="RFM130" s="278"/>
      <c r="RFN130" s="243"/>
      <c r="RFO130" s="244"/>
      <c r="RFP130" s="244"/>
      <c r="RFQ130" s="244"/>
      <c r="RFR130" s="244"/>
      <c r="RFS130" s="244"/>
      <c r="RFT130" s="201"/>
      <c r="RFU130" s="210"/>
      <c r="RFV130" s="15"/>
      <c r="RFW130" s="15"/>
      <c r="RFX130" s="15"/>
      <c r="RFY130" s="15"/>
      <c r="RFZ130" s="15"/>
      <c r="RGA130" s="15"/>
      <c r="RGB130" s="15"/>
      <c r="RGC130" s="15"/>
      <c r="RGD130" s="15"/>
      <c r="RGE130" s="15"/>
      <c r="RGF130" s="19"/>
      <c r="RGG130" s="15"/>
      <c r="RGH130" s="15"/>
      <c r="RGI130" s="15"/>
      <c r="RGJ130" s="15"/>
      <c r="RGK130" s="15"/>
      <c r="RGL130" s="15"/>
      <c r="RGM130" s="19"/>
      <c r="RGN130" s="59"/>
      <c r="RGO130" s="59"/>
      <c r="RGP130" s="52"/>
      <c r="RGQ130" s="52"/>
      <c r="RGR130" s="52"/>
      <c r="RGS130" s="52"/>
      <c r="RGT130" s="52"/>
      <c r="RGU130" s="59"/>
      <c r="RGV130" s="59"/>
      <c r="RGW130" s="59"/>
      <c r="RGX130" s="59"/>
      <c r="RGY130" s="60"/>
      <c r="RGZ130" s="278"/>
      <c r="RHA130" s="243"/>
      <c r="RHB130" s="244"/>
      <c r="RHC130" s="244"/>
      <c r="RHD130" s="244"/>
      <c r="RHE130" s="244"/>
      <c r="RHF130" s="244"/>
      <c r="RHG130" s="201"/>
      <c r="RHH130" s="210"/>
      <c r="RHI130" s="15"/>
      <c r="RHJ130" s="15"/>
      <c r="RHK130" s="15"/>
      <c r="RHL130" s="15"/>
      <c r="RHM130" s="15"/>
      <c r="RHN130" s="15"/>
      <c r="RHO130" s="15"/>
      <c r="RHP130" s="15"/>
      <c r="RHQ130" s="15"/>
      <c r="RHR130" s="15"/>
      <c r="RHS130" s="19"/>
      <c r="RHT130" s="15"/>
      <c r="RHU130" s="15"/>
      <c r="RHV130" s="15"/>
      <c r="RHW130" s="15"/>
      <c r="RHX130" s="15"/>
      <c r="RHY130" s="15"/>
      <c r="RHZ130" s="19"/>
      <c r="RIA130" s="59"/>
      <c r="RIB130" s="59"/>
      <c r="RIC130" s="52"/>
      <c r="RID130" s="52"/>
      <c r="RIE130" s="52"/>
      <c r="RIF130" s="52"/>
      <c r="RIG130" s="52"/>
      <c r="RIH130" s="59"/>
      <c r="RII130" s="59"/>
      <c r="RIJ130" s="59"/>
      <c r="RIK130" s="59"/>
      <c r="RIL130" s="60"/>
      <c r="RIM130" s="278"/>
      <c r="RIN130" s="243"/>
      <c r="RIO130" s="244"/>
      <c r="RIP130" s="244"/>
      <c r="RIQ130" s="244"/>
      <c r="RIR130" s="244"/>
      <c r="RIS130" s="244"/>
      <c r="RIT130" s="201"/>
      <c r="RIU130" s="210"/>
      <c r="RIV130" s="15"/>
      <c r="RIW130" s="15"/>
      <c r="RIX130" s="15"/>
      <c r="RIY130" s="15"/>
      <c r="RIZ130" s="15"/>
      <c r="RJA130" s="15"/>
      <c r="RJB130" s="15"/>
      <c r="RJC130" s="15"/>
      <c r="RJD130" s="15"/>
      <c r="RJE130" s="15"/>
      <c r="RJF130" s="19"/>
      <c r="RJG130" s="15"/>
      <c r="RJH130" s="15"/>
      <c r="RJI130" s="15"/>
      <c r="RJJ130" s="15"/>
      <c r="RJK130" s="15"/>
      <c r="RJL130" s="15"/>
      <c r="RJM130" s="19"/>
      <c r="RJN130" s="59"/>
      <c r="RJO130" s="59"/>
      <c r="RJP130" s="52"/>
      <c r="RJQ130" s="52"/>
      <c r="RJR130" s="52"/>
      <c r="RJS130" s="52"/>
      <c r="RJT130" s="52"/>
      <c r="RJU130" s="59"/>
      <c r="RJV130" s="59"/>
      <c r="RJW130" s="59"/>
      <c r="RJX130" s="59"/>
      <c r="RJY130" s="60"/>
      <c r="RJZ130" s="278"/>
      <c r="RKA130" s="243"/>
      <c r="RKB130" s="244"/>
      <c r="RKC130" s="244"/>
      <c r="RKD130" s="244"/>
      <c r="RKE130" s="244"/>
      <c r="RKF130" s="244"/>
      <c r="RKG130" s="201"/>
      <c r="RKH130" s="210"/>
      <c r="RKI130" s="15"/>
      <c r="RKJ130" s="15"/>
      <c r="RKK130" s="15"/>
      <c r="RKL130" s="15"/>
      <c r="RKM130" s="15"/>
      <c r="RKN130" s="15"/>
      <c r="RKO130" s="15"/>
      <c r="RKP130" s="15"/>
      <c r="RKQ130" s="15"/>
      <c r="RKR130" s="15"/>
      <c r="RKS130" s="19"/>
      <c r="RKT130" s="15"/>
      <c r="RKU130" s="15"/>
      <c r="RKV130" s="15"/>
      <c r="RKW130" s="15"/>
      <c r="RKX130" s="15"/>
      <c r="RKY130" s="15"/>
      <c r="RKZ130" s="19"/>
      <c r="RLA130" s="59"/>
      <c r="RLB130" s="59"/>
      <c r="RLC130" s="52"/>
      <c r="RLD130" s="52"/>
      <c r="RLE130" s="52"/>
      <c r="RLF130" s="52"/>
      <c r="RLG130" s="52"/>
      <c r="RLH130" s="59"/>
      <c r="RLI130" s="59"/>
      <c r="RLJ130" s="59"/>
      <c r="RLK130" s="59"/>
      <c r="RLL130" s="60"/>
      <c r="RLM130" s="278"/>
      <c r="RLN130" s="243"/>
      <c r="RLO130" s="244"/>
      <c r="RLP130" s="244"/>
      <c r="RLQ130" s="244"/>
      <c r="RLR130" s="244"/>
      <c r="RLS130" s="244"/>
      <c r="RLT130" s="201"/>
      <c r="RLU130" s="210"/>
      <c r="RLV130" s="15"/>
      <c r="RLW130" s="15"/>
      <c r="RLX130" s="15"/>
      <c r="RLY130" s="15"/>
      <c r="RLZ130" s="15"/>
      <c r="RMA130" s="15"/>
      <c r="RMB130" s="15"/>
      <c r="RMC130" s="15"/>
      <c r="RMD130" s="15"/>
      <c r="RME130" s="15"/>
      <c r="RMF130" s="19"/>
      <c r="RMG130" s="15"/>
      <c r="RMH130" s="15"/>
      <c r="RMI130" s="15"/>
      <c r="RMJ130" s="15"/>
      <c r="RMK130" s="15"/>
      <c r="RML130" s="15"/>
      <c r="RMM130" s="19"/>
      <c r="RMN130" s="59"/>
      <c r="RMO130" s="59"/>
      <c r="RMP130" s="52"/>
      <c r="RMQ130" s="52"/>
      <c r="RMR130" s="52"/>
      <c r="RMS130" s="52"/>
      <c r="RMT130" s="52"/>
      <c r="RMU130" s="59"/>
      <c r="RMV130" s="59"/>
      <c r="RMW130" s="59"/>
      <c r="RMX130" s="59"/>
      <c r="RMY130" s="60"/>
      <c r="RMZ130" s="278"/>
      <c r="RNA130" s="243"/>
      <c r="RNB130" s="244"/>
      <c r="RNC130" s="244"/>
      <c r="RND130" s="244"/>
      <c r="RNE130" s="244"/>
      <c r="RNF130" s="244"/>
      <c r="RNG130" s="201"/>
      <c r="RNH130" s="210"/>
      <c r="RNI130" s="15"/>
      <c r="RNJ130" s="15"/>
      <c r="RNK130" s="15"/>
      <c r="RNL130" s="15"/>
      <c r="RNM130" s="15"/>
      <c r="RNN130" s="15"/>
      <c r="RNO130" s="15"/>
      <c r="RNP130" s="15"/>
      <c r="RNQ130" s="15"/>
      <c r="RNR130" s="15"/>
      <c r="RNS130" s="19"/>
      <c r="RNT130" s="15"/>
      <c r="RNU130" s="15"/>
      <c r="RNV130" s="15"/>
      <c r="RNW130" s="15"/>
      <c r="RNX130" s="15"/>
      <c r="RNY130" s="15"/>
      <c r="RNZ130" s="19"/>
      <c r="ROA130" s="59"/>
      <c r="ROB130" s="59"/>
      <c r="ROC130" s="52"/>
      <c r="ROD130" s="52"/>
      <c r="ROE130" s="52"/>
      <c r="ROF130" s="52"/>
      <c r="ROG130" s="52"/>
      <c r="ROH130" s="59"/>
      <c r="ROI130" s="59"/>
      <c r="ROJ130" s="59"/>
      <c r="ROK130" s="59"/>
      <c r="ROL130" s="60"/>
      <c r="ROM130" s="278"/>
      <c r="RON130" s="243"/>
      <c r="ROO130" s="244"/>
      <c r="ROP130" s="244"/>
      <c r="ROQ130" s="244"/>
      <c r="ROR130" s="244"/>
      <c r="ROS130" s="244"/>
      <c r="ROT130" s="201"/>
      <c r="ROU130" s="210"/>
      <c r="ROV130" s="15"/>
      <c r="ROW130" s="15"/>
      <c r="ROX130" s="15"/>
      <c r="ROY130" s="15"/>
      <c r="ROZ130" s="15"/>
      <c r="RPA130" s="15"/>
      <c r="RPB130" s="15"/>
      <c r="RPC130" s="15"/>
      <c r="RPD130" s="15"/>
      <c r="RPE130" s="15"/>
      <c r="RPF130" s="19"/>
      <c r="RPG130" s="15"/>
      <c r="RPH130" s="15"/>
      <c r="RPI130" s="15"/>
      <c r="RPJ130" s="15"/>
      <c r="RPK130" s="15"/>
      <c r="RPL130" s="15"/>
      <c r="RPM130" s="19"/>
      <c r="RPN130" s="59"/>
      <c r="RPO130" s="59"/>
      <c r="RPP130" s="52"/>
      <c r="RPQ130" s="52"/>
      <c r="RPR130" s="52"/>
      <c r="RPS130" s="52"/>
      <c r="RPT130" s="52"/>
      <c r="RPU130" s="59"/>
      <c r="RPV130" s="59"/>
      <c r="RPW130" s="59"/>
      <c r="RPX130" s="59"/>
      <c r="RPY130" s="60"/>
      <c r="RPZ130" s="278"/>
      <c r="RQA130" s="243"/>
      <c r="RQB130" s="244"/>
      <c r="RQC130" s="244"/>
      <c r="RQD130" s="244"/>
      <c r="RQE130" s="244"/>
      <c r="RQF130" s="244"/>
      <c r="RQG130" s="201"/>
      <c r="RQH130" s="210"/>
      <c r="RQI130" s="15"/>
      <c r="RQJ130" s="15"/>
      <c r="RQK130" s="15"/>
      <c r="RQL130" s="15"/>
      <c r="RQM130" s="15"/>
      <c r="RQN130" s="15"/>
      <c r="RQO130" s="15"/>
      <c r="RQP130" s="15"/>
      <c r="RQQ130" s="15"/>
      <c r="RQR130" s="15"/>
      <c r="RQS130" s="19"/>
      <c r="RQT130" s="15"/>
      <c r="RQU130" s="15"/>
      <c r="RQV130" s="15"/>
      <c r="RQW130" s="15"/>
      <c r="RQX130" s="15"/>
      <c r="RQY130" s="15"/>
      <c r="RQZ130" s="19"/>
      <c r="RRA130" s="59"/>
      <c r="RRB130" s="59"/>
      <c r="RRC130" s="52"/>
      <c r="RRD130" s="52"/>
      <c r="RRE130" s="52"/>
      <c r="RRF130" s="52"/>
      <c r="RRG130" s="52"/>
      <c r="RRH130" s="59"/>
      <c r="RRI130" s="59"/>
      <c r="RRJ130" s="59"/>
      <c r="RRK130" s="59"/>
      <c r="RRL130" s="60"/>
      <c r="RRM130" s="278"/>
      <c r="RRN130" s="243"/>
      <c r="RRO130" s="244"/>
      <c r="RRP130" s="244"/>
      <c r="RRQ130" s="244"/>
      <c r="RRR130" s="244"/>
      <c r="RRS130" s="244"/>
      <c r="RRT130" s="201"/>
      <c r="RRU130" s="210"/>
      <c r="RRV130" s="15"/>
      <c r="RRW130" s="15"/>
      <c r="RRX130" s="15"/>
      <c r="RRY130" s="15"/>
      <c r="RRZ130" s="15"/>
      <c r="RSA130" s="15"/>
      <c r="RSB130" s="15"/>
      <c r="RSC130" s="15"/>
      <c r="RSD130" s="15"/>
      <c r="RSE130" s="15"/>
      <c r="RSF130" s="19"/>
      <c r="RSG130" s="15"/>
      <c r="RSH130" s="15"/>
      <c r="RSI130" s="15"/>
      <c r="RSJ130" s="15"/>
      <c r="RSK130" s="15"/>
      <c r="RSL130" s="15"/>
      <c r="RSM130" s="19"/>
      <c r="RSN130" s="59"/>
      <c r="RSO130" s="59"/>
      <c r="RSP130" s="52"/>
      <c r="RSQ130" s="52"/>
      <c r="RSR130" s="52"/>
      <c r="RSS130" s="52"/>
      <c r="RST130" s="52"/>
      <c r="RSU130" s="59"/>
      <c r="RSV130" s="59"/>
      <c r="RSW130" s="59"/>
      <c r="RSX130" s="59"/>
      <c r="RSY130" s="60"/>
      <c r="RSZ130" s="278"/>
      <c r="RTA130" s="243"/>
      <c r="RTB130" s="244"/>
      <c r="RTC130" s="244"/>
      <c r="RTD130" s="244"/>
      <c r="RTE130" s="244"/>
      <c r="RTF130" s="244"/>
      <c r="RTG130" s="201"/>
      <c r="RTH130" s="210"/>
      <c r="RTI130" s="15"/>
      <c r="RTJ130" s="15"/>
      <c r="RTK130" s="15"/>
      <c r="RTL130" s="15"/>
      <c r="RTM130" s="15"/>
      <c r="RTN130" s="15"/>
      <c r="RTO130" s="15"/>
      <c r="RTP130" s="15"/>
      <c r="RTQ130" s="15"/>
      <c r="RTR130" s="15"/>
      <c r="RTS130" s="19"/>
      <c r="RTT130" s="15"/>
      <c r="RTU130" s="15"/>
      <c r="RTV130" s="15"/>
      <c r="RTW130" s="15"/>
      <c r="RTX130" s="15"/>
      <c r="RTY130" s="15"/>
      <c r="RTZ130" s="19"/>
      <c r="RUA130" s="59"/>
      <c r="RUB130" s="59"/>
      <c r="RUC130" s="52"/>
      <c r="RUD130" s="52"/>
      <c r="RUE130" s="52"/>
      <c r="RUF130" s="52"/>
      <c r="RUG130" s="52"/>
      <c r="RUH130" s="59"/>
      <c r="RUI130" s="59"/>
      <c r="RUJ130" s="59"/>
      <c r="RUK130" s="59"/>
      <c r="RUL130" s="60"/>
      <c r="RUM130" s="278"/>
      <c r="RUN130" s="243"/>
      <c r="RUO130" s="244"/>
      <c r="RUP130" s="244"/>
      <c r="RUQ130" s="244"/>
      <c r="RUR130" s="244"/>
      <c r="RUS130" s="244"/>
      <c r="RUT130" s="201"/>
      <c r="RUU130" s="210"/>
      <c r="RUV130" s="15"/>
      <c r="RUW130" s="15"/>
      <c r="RUX130" s="15"/>
      <c r="RUY130" s="15"/>
      <c r="RUZ130" s="15"/>
      <c r="RVA130" s="15"/>
      <c r="RVB130" s="15"/>
      <c r="RVC130" s="15"/>
      <c r="RVD130" s="15"/>
      <c r="RVE130" s="15"/>
      <c r="RVF130" s="19"/>
      <c r="RVG130" s="15"/>
      <c r="RVH130" s="15"/>
      <c r="RVI130" s="15"/>
      <c r="RVJ130" s="15"/>
      <c r="RVK130" s="15"/>
      <c r="RVL130" s="15"/>
      <c r="RVM130" s="19"/>
      <c r="RVN130" s="59"/>
      <c r="RVO130" s="59"/>
      <c r="RVP130" s="52"/>
      <c r="RVQ130" s="52"/>
      <c r="RVR130" s="52"/>
      <c r="RVS130" s="52"/>
      <c r="RVT130" s="52"/>
      <c r="RVU130" s="59"/>
      <c r="RVV130" s="59"/>
      <c r="RVW130" s="59"/>
      <c r="RVX130" s="59"/>
      <c r="RVY130" s="60"/>
      <c r="RVZ130" s="278"/>
      <c r="RWA130" s="243"/>
      <c r="RWB130" s="244"/>
      <c r="RWC130" s="244"/>
      <c r="RWD130" s="244"/>
      <c r="RWE130" s="244"/>
      <c r="RWF130" s="244"/>
      <c r="RWG130" s="201"/>
      <c r="RWH130" s="210"/>
      <c r="RWI130" s="15"/>
      <c r="RWJ130" s="15"/>
      <c r="RWK130" s="15"/>
      <c r="RWL130" s="15"/>
      <c r="RWM130" s="15"/>
      <c r="RWN130" s="15"/>
      <c r="RWO130" s="15"/>
      <c r="RWP130" s="15"/>
      <c r="RWQ130" s="15"/>
      <c r="RWR130" s="15"/>
      <c r="RWS130" s="19"/>
      <c r="RWT130" s="15"/>
      <c r="RWU130" s="15"/>
      <c r="RWV130" s="15"/>
      <c r="RWW130" s="15"/>
      <c r="RWX130" s="15"/>
      <c r="RWY130" s="15"/>
      <c r="RWZ130" s="19"/>
      <c r="RXA130" s="59"/>
      <c r="RXB130" s="59"/>
      <c r="RXC130" s="52"/>
      <c r="RXD130" s="52"/>
      <c r="RXE130" s="52"/>
      <c r="RXF130" s="52"/>
      <c r="RXG130" s="52"/>
      <c r="RXH130" s="59"/>
      <c r="RXI130" s="59"/>
      <c r="RXJ130" s="59"/>
      <c r="RXK130" s="59"/>
      <c r="RXL130" s="60"/>
      <c r="RXM130" s="278"/>
      <c r="RXN130" s="243"/>
      <c r="RXO130" s="244"/>
      <c r="RXP130" s="244"/>
      <c r="RXQ130" s="244"/>
      <c r="RXR130" s="244"/>
      <c r="RXS130" s="244"/>
      <c r="RXT130" s="201"/>
      <c r="RXU130" s="210"/>
      <c r="RXV130" s="15"/>
      <c r="RXW130" s="15"/>
      <c r="RXX130" s="15"/>
      <c r="RXY130" s="15"/>
      <c r="RXZ130" s="15"/>
      <c r="RYA130" s="15"/>
      <c r="RYB130" s="15"/>
      <c r="RYC130" s="15"/>
      <c r="RYD130" s="15"/>
      <c r="RYE130" s="15"/>
      <c r="RYF130" s="19"/>
      <c r="RYG130" s="15"/>
      <c r="RYH130" s="15"/>
      <c r="RYI130" s="15"/>
      <c r="RYJ130" s="15"/>
      <c r="RYK130" s="15"/>
      <c r="RYL130" s="15"/>
      <c r="RYM130" s="19"/>
      <c r="RYN130" s="59"/>
      <c r="RYO130" s="59"/>
      <c r="RYP130" s="52"/>
      <c r="RYQ130" s="52"/>
      <c r="RYR130" s="52"/>
      <c r="RYS130" s="52"/>
      <c r="RYT130" s="52"/>
      <c r="RYU130" s="59"/>
      <c r="RYV130" s="59"/>
      <c r="RYW130" s="59"/>
      <c r="RYX130" s="59"/>
      <c r="RYY130" s="60"/>
      <c r="RYZ130" s="278"/>
      <c r="RZA130" s="243"/>
      <c r="RZB130" s="244"/>
      <c r="RZC130" s="244"/>
      <c r="RZD130" s="244"/>
      <c r="RZE130" s="244"/>
      <c r="RZF130" s="244"/>
      <c r="RZG130" s="201"/>
      <c r="RZH130" s="210"/>
      <c r="RZI130" s="15"/>
      <c r="RZJ130" s="15"/>
      <c r="RZK130" s="15"/>
      <c r="RZL130" s="15"/>
      <c r="RZM130" s="15"/>
      <c r="RZN130" s="15"/>
      <c r="RZO130" s="15"/>
      <c r="RZP130" s="15"/>
      <c r="RZQ130" s="15"/>
      <c r="RZR130" s="15"/>
      <c r="RZS130" s="19"/>
      <c r="RZT130" s="15"/>
      <c r="RZU130" s="15"/>
      <c r="RZV130" s="15"/>
      <c r="RZW130" s="15"/>
      <c r="RZX130" s="15"/>
      <c r="RZY130" s="15"/>
      <c r="RZZ130" s="19"/>
      <c r="SAA130" s="59"/>
      <c r="SAB130" s="59"/>
      <c r="SAC130" s="52"/>
      <c r="SAD130" s="52"/>
      <c r="SAE130" s="52"/>
      <c r="SAF130" s="52"/>
      <c r="SAG130" s="52"/>
      <c r="SAH130" s="59"/>
      <c r="SAI130" s="59"/>
      <c r="SAJ130" s="59"/>
      <c r="SAK130" s="59"/>
      <c r="SAL130" s="60"/>
      <c r="SAM130" s="278"/>
      <c r="SAN130" s="243"/>
      <c r="SAO130" s="244"/>
      <c r="SAP130" s="244"/>
      <c r="SAQ130" s="244"/>
      <c r="SAR130" s="244"/>
      <c r="SAS130" s="244"/>
      <c r="SAT130" s="201"/>
      <c r="SAU130" s="210"/>
      <c r="SAV130" s="15"/>
      <c r="SAW130" s="15"/>
      <c r="SAX130" s="15"/>
      <c r="SAY130" s="15"/>
      <c r="SAZ130" s="15"/>
      <c r="SBA130" s="15"/>
      <c r="SBB130" s="15"/>
      <c r="SBC130" s="15"/>
      <c r="SBD130" s="15"/>
      <c r="SBE130" s="15"/>
      <c r="SBF130" s="19"/>
      <c r="SBG130" s="15"/>
      <c r="SBH130" s="15"/>
      <c r="SBI130" s="15"/>
      <c r="SBJ130" s="15"/>
      <c r="SBK130" s="15"/>
      <c r="SBL130" s="15"/>
      <c r="SBM130" s="19"/>
      <c r="SBN130" s="59"/>
      <c r="SBO130" s="59"/>
      <c r="SBP130" s="52"/>
      <c r="SBQ130" s="52"/>
      <c r="SBR130" s="52"/>
      <c r="SBS130" s="52"/>
      <c r="SBT130" s="52"/>
      <c r="SBU130" s="59"/>
      <c r="SBV130" s="59"/>
      <c r="SBW130" s="59"/>
      <c r="SBX130" s="59"/>
      <c r="SBY130" s="60"/>
      <c r="SBZ130" s="278"/>
      <c r="SCA130" s="243"/>
      <c r="SCB130" s="244"/>
      <c r="SCC130" s="244"/>
      <c r="SCD130" s="244"/>
      <c r="SCE130" s="244"/>
      <c r="SCF130" s="244"/>
      <c r="SCG130" s="201"/>
      <c r="SCH130" s="210"/>
      <c r="SCI130" s="15"/>
      <c r="SCJ130" s="15"/>
      <c r="SCK130" s="15"/>
      <c r="SCL130" s="15"/>
      <c r="SCM130" s="15"/>
      <c r="SCN130" s="15"/>
      <c r="SCO130" s="15"/>
      <c r="SCP130" s="15"/>
      <c r="SCQ130" s="15"/>
      <c r="SCR130" s="15"/>
      <c r="SCS130" s="19"/>
      <c r="SCT130" s="15"/>
      <c r="SCU130" s="15"/>
      <c r="SCV130" s="15"/>
      <c r="SCW130" s="15"/>
      <c r="SCX130" s="15"/>
      <c r="SCY130" s="15"/>
      <c r="SCZ130" s="19"/>
      <c r="SDA130" s="59"/>
      <c r="SDB130" s="59"/>
      <c r="SDC130" s="52"/>
      <c r="SDD130" s="52"/>
      <c r="SDE130" s="52"/>
      <c r="SDF130" s="52"/>
      <c r="SDG130" s="52"/>
      <c r="SDH130" s="59"/>
      <c r="SDI130" s="59"/>
      <c r="SDJ130" s="59"/>
      <c r="SDK130" s="59"/>
      <c r="SDL130" s="60"/>
      <c r="SDM130" s="278"/>
      <c r="SDN130" s="243"/>
      <c r="SDO130" s="244"/>
      <c r="SDP130" s="244"/>
      <c r="SDQ130" s="244"/>
      <c r="SDR130" s="244"/>
      <c r="SDS130" s="244"/>
      <c r="SDT130" s="201"/>
      <c r="SDU130" s="210"/>
      <c r="SDV130" s="15"/>
      <c r="SDW130" s="15"/>
      <c r="SDX130" s="15"/>
      <c r="SDY130" s="15"/>
      <c r="SDZ130" s="15"/>
      <c r="SEA130" s="15"/>
      <c r="SEB130" s="15"/>
      <c r="SEC130" s="15"/>
      <c r="SED130" s="15"/>
      <c r="SEE130" s="15"/>
      <c r="SEF130" s="19"/>
      <c r="SEG130" s="15"/>
      <c r="SEH130" s="15"/>
      <c r="SEI130" s="15"/>
      <c r="SEJ130" s="15"/>
      <c r="SEK130" s="15"/>
      <c r="SEL130" s="15"/>
      <c r="SEM130" s="19"/>
      <c r="SEN130" s="59"/>
      <c r="SEO130" s="59"/>
      <c r="SEP130" s="52"/>
      <c r="SEQ130" s="52"/>
      <c r="SER130" s="52"/>
      <c r="SES130" s="52"/>
      <c r="SET130" s="52"/>
      <c r="SEU130" s="59"/>
      <c r="SEV130" s="59"/>
      <c r="SEW130" s="59"/>
      <c r="SEX130" s="59"/>
      <c r="SEY130" s="60"/>
      <c r="SEZ130" s="278"/>
      <c r="SFA130" s="243"/>
      <c r="SFB130" s="244"/>
      <c r="SFC130" s="244"/>
      <c r="SFD130" s="244"/>
      <c r="SFE130" s="244"/>
      <c r="SFF130" s="244"/>
      <c r="SFG130" s="201"/>
      <c r="SFH130" s="210"/>
      <c r="SFI130" s="15"/>
      <c r="SFJ130" s="15"/>
      <c r="SFK130" s="15"/>
      <c r="SFL130" s="15"/>
      <c r="SFM130" s="15"/>
      <c r="SFN130" s="15"/>
      <c r="SFO130" s="15"/>
      <c r="SFP130" s="15"/>
      <c r="SFQ130" s="15"/>
      <c r="SFR130" s="15"/>
      <c r="SFS130" s="19"/>
      <c r="SFT130" s="15"/>
      <c r="SFU130" s="15"/>
      <c r="SFV130" s="15"/>
      <c r="SFW130" s="15"/>
      <c r="SFX130" s="15"/>
      <c r="SFY130" s="15"/>
      <c r="SFZ130" s="19"/>
      <c r="SGA130" s="59"/>
      <c r="SGB130" s="59"/>
      <c r="SGC130" s="52"/>
      <c r="SGD130" s="52"/>
      <c r="SGE130" s="52"/>
      <c r="SGF130" s="52"/>
      <c r="SGG130" s="52"/>
      <c r="SGH130" s="59"/>
      <c r="SGI130" s="59"/>
      <c r="SGJ130" s="59"/>
      <c r="SGK130" s="59"/>
      <c r="SGL130" s="60"/>
      <c r="SGM130" s="278"/>
      <c r="SGN130" s="243"/>
      <c r="SGO130" s="244"/>
      <c r="SGP130" s="244"/>
      <c r="SGQ130" s="244"/>
      <c r="SGR130" s="244"/>
      <c r="SGS130" s="244"/>
      <c r="SGT130" s="201"/>
      <c r="SGU130" s="210"/>
      <c r="SGV130" s="15"/>
      <c r="SGW130" s="15"/>
      <c r="SGX130" s="15"/>
      <c r="SGY130" s="15"/>
      <c r="SGZ130" s="15"/>
      <c r="SHA130" s="15"/>
      <c r="SHB130" s="15"/>
      <c r="SHC130" s="15"/>
      <c r="SHD130" s="15"/>
      <c r="SHE130" s="15"/>
      <c r="SHF130" s="19"/>
      <c r="SHG130" s="15"/>
      <c r="SHH130" s="15"/>
      <c r="SHI130" s="15"/>
      <c r="SHJ130" s="15"/>
      <c r="SHK130" s="15"/>
      <c r="SHL130" s="15"/>
      <c r="SHM130" s="19"/>
      <c r="SHN130" s="59"/>
      <c r="SHO130" s="59"/>
      <c r="SHP130" s="52"/>
      <c r="SHQ130" s="52"/>
      <c r="SHR130" s="52"/>
      <c r="SHS130" s="52"/>
      <c r="SHT130" s="52"/>
      <c r="SHU130" s="59"/>
      <c r="SHV130" s="59"/>
      <c r="SHW130" s="59"/>
      <c r="SHX130" s="59"/>
      <c r="SHY130" s="60"/>
      <c r="SHZ130" s="278"/>
      <c r="SIA130" s="243"/>
      <c r="SIB130" s="244"/>
      <c r="SIC130" s="244"/>
      <c r="SID130" s="244"/>
      <c r="SIE130" s="244"/>
      <c r="SIF130" s="244"/>
      <c r="SIG130" s="201"/>
      <c r="SIH130" s="210"/>
      <c r="SII130" s="15"/>
      <c r="SIJ130" s="15"/>
      <c r="SIK130" s="15"/>
      <c r="SIL130" s="15"/>
      <c r="SIM130" s="15"/>
      <c r="SIN130" s="15"/>
      <c r="SIO130" s="15"/>
      <c r="SIP130" s="15"/>
      <c r="SIQ130" s="15"/>
      <c r="SIR130" s="15"/>
      <c r="SIS130" s="19"/>
      <c r="SIT130" s="15"/>
      <c r="SIU130" s="15"/>
      <c r="SIV130" s="15"/>
      <c r="SIW130" s="15"/>
      <c r="SIX130" s="15"/>
      <c r="SIY130" s="15"/>
      <c r="SIZ130" s="19"/>
      <c r="SJA130" s="59"/>
      <c r="SJB130" s="59"/>
      <c r="SJC130" s="52"/>
      <c r="SJD130" s="52"/>
      <c r="SJE130" s="52"/>
      <c r="SJF130" s="52"/>
      <c r="SJG130" s="52"/>
      <c r="SJH130" s="59"/>
      <c r="SJI130" s="59"/>
      <c r="SJJ130" s="59"/>
      <c r="SJK130" s="59"/>
      <c r="SJL130" s="60"/>
      <c r="SJM130" s="278"/>
      <c r="SJN130" s="243"/>
      <c r="SJO130" s="244"/>
      <c r="SJP130" s="244"/>
      <c r="SJQ130" s="244"/>
      <c r="SJR130" s="244"/>
      <c r="SJS130" s="244"/>
      <c r="SJT130" s="201"/>
      <c r="SJU130" s="210"/>
      <c r="SJV130" s="15"/>
      <c r="SJW130" s="15"/>
      <c r="SJX130" s="15"/>
      <c r="SJY130" s="15"/>
      <c r="SJZ130" s="15"/>
      <c r="SKA130" s="15"/>
      <c r="SKB130" s="15"/>
      <c r="SKC130" s="15"/>
      <c r="SKD130" s="15"/>
      <c r="SKE130" s="15"/>
      <c r="SKF130" s="19"/>
      <c r="SKG130" s="15"/>
      <c r="SKH130" s="15"/>
      <c r="SKI130" s="15"/>
      <c r="SKJ130" s="15"/>
      <c r="SKK130" s="15"/>
      <c r="SKL130" s="15"/>
      <c r="SKM130" s="19"/>
      <c r="SKN130" s="59"/>
      <c r="SKO130" s="59"/>
      <c r="SKP130" s="52"/>
      <c r="SKQ130" s="52"/>
      <c r="SKR130" s="52"/>
      <c r="SKS130" s="52"/>
      <c r="SKT130" s="52"/>
      <c r="SKU130" s="59"/>
      <c r="SKV130" s="59"/>
      <c r="SKW130" s="59"/>
      <c r="SKX130" s="59"/>
      <c r="SKY130" s="60"/>
      <c r="SKZ130" s="278"/>
      <c r="SLA130" s="243"/>
      <c r="SLB130" s="244"/>
      <c r="SLC130" s="244"/>
      <c r="SLD130" s="244"/>
      <c r="SLE130" s="244"/>
      <c r="SLF130" s="244"/>
      <c r="SLG130" s="201"/>
      <c r="SLH130" s="210"/>
      <c r="SLI130" s="15"/>
      <c r="SLJ130" s="15"/>
      <c r="SLK130" s="15"/>
      <c r="SLL130" s="15"/>
      <c r="SLM130" s="15"/>
      <c r="SLN130" s="15"/>
      <c r="SLO130" s="15"/>
      <c r="SLP130" s="15"/>
      <c r="SLQ130" s="15"/>
      <c r="SLR130" s="15"/>
      <c r="SLS130" s="19"/>
      <c r="SLT130" s="15"/>
      <c r="SLU130" s="15"/>
      <c r="SLV130" s="15"/>
      <c r="SLW130" s="15"/>
      <c r="SLX130" s="15"/>
      <c r="SLY130" s="15"/>
      <c r="SLZ130" s="19"/>
      <c r="SMA130" s="59"/>
      <c r="SMB130" s="59"/>
      <c r="SMC130" s="52"/>
      <c r="SMD130" s="52"/>
      <c r="SME130" s="52"/>
      <c r="SMF130" s="52"/>
      <c r="SMG130" s="52"/>
      <c r="SMH130" s="59"/>
      <c r="SMI130" s="59"/>
      <c r="SMJ130" s="59"/>
      <c r="SMK130" s="59"/>
      <c r="SML130" s="60"/>
      <c r="SMM130" s="278"/>
      <c r="SMN130" s="243"/>
      <c r="SMO130" s="244"/>
      <c r="SMP130" s="244"/>
      <c r="SMQ130" s="244"/>
      <c r="SMR130" s="244"/>
      <c r="SMS130" s="244"/>
      <c r="SMT130" s="201"/>
      <c r="SMU130" s="210"/>
      <c r="SMV130" s="15"/>
      <c r="SMW130" s="15"/>
      <c r="SMX130" s="15"/>
      <c r="SMY130" s="15"/>
      <c r="SMZ130" s="15"/>
      <c r="SNA130" s="15"/>
      <c r="SNB130" s="15"/>
      <c r="SNC130" s="15"/>
      <c r="SND130" s="15"/>
      <c r="SNE130" s="15"/>
      <c r="SNF130" s="19"/>
      <c r="SNG130" s="15"/>
      <c r="SNH130" s="15"/>
      <c r="SNI130" s="15"/>
      <c r="SNJ130" s="15"/>
      <c r="SNK130" s="15"/>
      <c r="SNL130" s="15"/>
      <c r="SNM130" s="19"/>
      <c r="SNN130" s="59"/>
      <c r="SNO130" s="59"/>
      <c r="SNP130" s="52"/>
      <c r="SNQ130" s="52"/>
      <c r="SNR130" s="52"/>
      <c r="SNS130" s="52"/>
      <c r="SNT130" s="52"/>
      <c r="SNU130" s="59"/>
      <c r="SNV130" s="59"/>
      <c r="SNW130" s="59"/>
      <c r="SNX130" s="59"/>
      <c r="SNY130" s="60"/>
      <c r="SNZ130" s="278"/>
      <c r="SOA130" s="243"/>
      <c r="SOB130" s="244"/>
      <c r="SOC130" s="244"/>
      <c r="SOD130" s="244"/>
      <c r="SOE130" s="244"/>
      <c r="SOF130" s="244"/>
      <c r="SOG130" s="201"/>
      <c r="SOH130" s="210"/>
      <c r="SOI130" s="15"/>
      <c r="SOJ130" s="15"/>
      <c r="SOK130" s="15"/>
      <c r="SOL130" s="15"/>
      <c r="SOM130" s="15"/>
      <c r="SON130" s="15"/>
      <c r="SOO130" s="15"/>
      <c r="SOP130" s="15"/>
      <c r="SOQ130" s="15"/>
      <c r="SOR130" s="15"/>
      <c r="SOS130" s="19"/>
      <c r="SOT130" s="15"/>
      <c r="SOU130" s="15"/>
      <c r="SOV130" s="15"/>
      <c r="SOW130" s="15"/>
      <c r="SOX130" s="15"/>
      <c r="SOY130" s="15"/>
      <c r="SOZ130" s="19"/>
      <c r="SPA130" s="59"/>
      <c r="SPB130" s="59"/>
      <c r="SPC130" s="52"/>
      <c r="SPD130" s="52"/>
      <c r="SPE130" s="52"/>
      <c r="SPF130" s="52"/>
      <c r="SPG130" s="52"/>
      <c r="SPH130" s="59"/>
      <c r="SPI130" s="59"/>
      <c r="SPJ130" s="59"/>
      <c r="SPK130" s="59"/>
      <c r="SPL130" s="60"/>
      <c r="SPM130" s="278"/>
      <c r="SPN130" s="243"/>
      <c r="SPO130" s="244"/>
      <c r="SPP130" s="244"/>
      <c r="SPQ130" s="244"/>
      <c r="SPR130" s="244"/>
      <c r="SPS130" s="244"/>
      <c r="SPT130" s="201"/>
      <c r="SPU130" s="210"/>
      <c r="SPV130" s="15"/>
      <c r="SPW130" s="15"/>
      <c r="SPX130" s="15"/>
      <c r="SPY130" s="15"/>
      <c r="SPZ130" s="15"/>
      <c r="SQA130" s="15"/>
      <c r="SQB130" s="15"/>
      <c r="SQC130" s="15"/>
      <c r="SQD130" s="15"/>
      <c r="SQE130" s="15"/>
      <c r="SQF130" s="19"/>
      <c r="SQG130" s="15"/>
      <c r="SQH130" s="15"/>
      <c r="SQI130" s="15"/>
      <c r="SQJ130" s="15"/>
      <c r="SQK130" s="15"/>
      <c r="SQL130" s="15"/>
      <c r="SQM130" s="19"/>
      <c r="SQN130" s="59"/>
      <c r="SQO130" s="59"/>
      <c r="SQP130" s="52"/>
      <c r="SQQ130" s="52"/>
      <c r="SQR130" s="52"/>
      <c r="SQS130" s="52"/>
      <c r="SQT130" s="52"/>
      <c r="SQU130" s="59"/>
      <c r="SQV130" s="59"/>
      <c r="SQW130" s="59"/>
      <c r="SQX130" s="59"/>
      <c r="SQY130" s="60"/>
      <c r="SQZ130" s="278"/>
      <c r="SRA130" s="243"/>
      <c r="SRB130" s="244"/>
      <c r="SRC130" s="244"/>
      <c r="SRD130" s="244"/>
      <c r="SRE130" s="244"/>
      <c r="SRF130" s="244"/>
      <c r="SRG130" s="201"/>
      <c r="SRH130" s="210"/>
      <c r="SRI130" s="15"/>
      <c r="SRJ130" s="15"/>
      <c r="SRK130" s="15"/>
      <c r="SRL130" s="15"/>
      <c r="SRM130" s="15"/>
      <c r="SRN130" s="15"/>
      <c r="SRO130" s="15"/>
      <c r="SRP130" s="15"/>
      <c r="SRQ130" s="15"/>
      <c r="SRR130" s="15"/>
      <c r="SRS130" s="19"/>
      <c r="SRT130" s="15"/>
      <c r="SRU130" s="15"/>
      <c r="SRV130" s="15"/>
      <c r="SRW130" s="15"/>
      <c r="SRX130" s="15"/>
      <c r="SRY130" s="15"/>
      <c r="SRZ130" s="19"/>
      <c r="SSA130" s="59"/>
      <c r="SSB130" s="59"/>
      <c r="SSC130" s="52"/>
      <c r="SSD130" s="52"/>
      <c r="SSE130" s="52"/>
      <c r="SSF130" s="52"/>
      <c r="SSG130" s="52"/>
      <c r="SSH130" s="59"/>
      <c r="SSI130" s="59"/>
      <c r="SSJ130" s="59"/>
      <c r="SSK130" s="59"/>
      <c r="SSL130" s="60"/>
      <c r="SSM130" s="278"/>
      <c r="SSN130" s="243"/>
      <c r="SSO130" s="244"/>
      <c r="SSP130" s="244"/>
      <c r="SSQ130" s="244"/>
      <c r="SSR130" s="244"/>
      <c r="SSS130" s="244"/>
      <c r="SST130" s="201"/>
      <c r="SSU130" s="210"/>
      <c r="SSV130" s="15"/>
      <c r="SSW130" s="15"/>
      <c r="SSX130" s="15"/>
      <c r="SSY130" s="15"/>
      <c r="SSZ130" s="15"/>
      <c r="STA130" s="15"/>
      <c r="STB130" s="15"/>
      <c r="STC130" s="15"/>
      <c r="STD130" s="15"/>
      <c r="STE130" s="15"/>
      <c r="STF130" s="19"/>
      <c r="STG130" s="15"/>
      <c r="STH130" s="15"/>
      <c r="STI130" s="15"/>
      <c r="STJ130" s="15"/>
      <c r="STK130" s="15"/>
      <c r="STL130" s="15"/>
      <c r="STM130" s="19"/>
      <c r="STN130" s="59"/>
      <c r="STO130" s="59"/>
      <c r="STP130" s="52"/>
      <c r="STQ130" s="52"/>
      <c r="STR130" s="52"/>
      <c r="STS130" s="52"/>
      <c r="STT130" s="52"/>
      <c r="STU130" s="59"/>
      <c r="STV130" s="59"/>
      <c r="STW130" s="59"/>
      <c r="STX130" s="59"/>
      <c r="STY130" s="60"/>
      <c r="STZ130" s="278"/>
      <c r="SUA130" s="243"/>
      <c r="SUB130" s="244"/>
      <c r="SUC130" s="244"/>
      <c r="SUD130" s="244"/>
      <c r="SUE130" s="244"/>
      <c r="SUF130" s="244"/>
      <c r="SUG130" s="201"/>
      <c r="SUH130" s="210"/>
      <c r="SUI130" s="15"/>
      <c r="SUJ130" s="15"/>
      <c r="SUK130" s="15"/>
      <c r="SUL130" s="15"/>
      <c r="SUM130" s="15"/>
      <c r="SUN130" s="15"/>
      <c r="SUO130" s="15"/>
      <c r="SUP130" s="15"/>
      <c r="SUQ130" s="15"/>
      <c r="SUR130" s="15"/>
      <c r="SUS130" s="19"/>
      <c r="SUT130" s="15"/>
      <c r="SUU130" s="15"/>
      <c r="SUV130" s="15"/>
      <c r="SUW130" s="15"/>
      <c r="SUX130" s="15"/>
      <c r="SUY130" s="15"/>
      <c r="SUZ130" s="19"/>
      <c r="SVA130" s="59"/>
      <c r="SVB130" s="59"/>
      <c r="SVC130" s="52"/>
      <c r="SVD130" s="52"/>
      <c r="SVE130" s="52"/>
      <c r="SVF130" s="52"/>
      <c r="SVG130" s="52"/>
      <c r="SVH130" s="59"/>
      <c r="SVI130" s="59"/>
      <c r="SVJ130" s="59"/>
      <c r="SVK130" s="59"/>
      <c r="SVL130" s="60"/>
      <c r="SVM130" s="278"/>
      <c r="SVN130" s="243"/>
      <c r="SVO130" s="244"/>
      <c r="SVP130" s="244"/>
      <c r="SVQ130" s="244"/>
      <c r="SVR130" s="244"/>
      <c r="SVS130" s="244"/>
      <c r="SVT130" s="201"/>
      <c r="SVU130" s="210"/>
      <c r="SVV130" s="15"/>
      <c r="SVW130" s="15"/>
      <c r="SVX130" s="15"/>
      <c r="SVY130" s="15"/>
      <c r="SVZ130" s="15"/>
      <c r="SWA130" s="15"/>
      <c r="SWB130" s="15"/>
      <c r="SWC130" s="15"/>
      <c r="SWD130" s="15"/>
      <c r="SWE130" s="15"/>
      <c r="SWF130" s="19"/>
      <c r="SWG130" s="15"/>
      <c r="SWH130" s="15"/>
      <c r="SWI130" s="15"/>
      <c r="SWJ130" s="15"/>
      <c r="SWK130" s="15"/>
      <c r="SWL130" s="15"/>
      <c r="SWM130" s="19"/>
      <c r="SWN130" s="59"/>
      <c r="SWO130" s="59"/>
      <c r="SWP130" s="52"/>
      <c r="SWQ130" s="52"/>
      <c r="SWR130" s="52"/>
      <c r="SWS130" s="52"/>
      <c r="SWT130" s="52"/>
      <c r="SWU130" s="59"/>
      <c r="SWV130" s="59"/>
      <c r="SWW130" s="59"/>
      <c r="SWX130" s="59"/>
      <c r="SWY130" s="60"/>
      <c r="SWZ130" s="278"/>
      <c r="SXA130" s="243"/>
      <c r="SXB130" s="244"/>
      <c r="SXC130" s="244"/>
      <c r="SXD130" s="244"/>
      <c r="SXE130" s="244"/>
      <c r="SXF130" s="244"/>
      <c r="SXG130" s="201"/>
      <c r="SXH130" s="210"/>
      <c r="SXI130" s="15"/>
      <c r="SXJ130" s="15"/>
      <c r="SXK130" s="15"/>
      <c r="SXL130" s="15"/>
      <c r="SXM130" s="15"/>
      <c r="SXN130" s="15"/>
      <c r="SXO130" s="15"/>
      <c r="SXP130" s="15"/>
      <c r="SXQ130" s="15"/>
      <c r="SXR130" s="15"/>
      <c r="SXS130" s="19"/>
      <c r="SXT130" s="15"/>
      <c r="SXU130" s="15"/>
      <c r="SXV130" s="15"/>
      <c r="SXW130" s="15"/>
      <c r="SXX130" s="15"/>
      <c r="SXY130" s="15"/>
      <c r="SXZ130" s="19"/>
      <c r="SYA130" s="59"/>
      <c r="SYB130" s="59"/>
      <c r="SYC130" s="52"/>
      <c r="SYD130" s="52"/>
      <c r="SYE130" s="52"/>
      <c r="SYF130" s="52"/>
      <c r="SYG130" s="52"/>
      <c r="SYH130" s="59"/>
      <c r="SYI130" s="59"/>
      <c r="SYJ130" s="59"/>
      <c r="SYK130" s="59"/>
      <c r="SYL130" s="60"/>
      <c r="SYM130" s="278"/>
      <c r="SYN130" s="243"/>
      <c r="SYO130" s="244"/>
      <c r="SYP130" s="244"/>
      <c r="SYQ130" s="244"/>
      <c r="SYR130" s="244"/>
      <c r="SYS130" s="244"/>
      <c r="SYT130" s="201"/>
      <c r="SYU130" s="210"/>
      <c r="SYV130" s="15"/>
      <c r="SYW130" s="15"/>
      <c r="SYX130" s="15"/>
      <c r="SYY130" s="15"/>
      <c r="SYZ130" s="15"/>
      <c r="SZA130" s="15"/>
      <c r="SZB130" s="15"/>
      <c r="SZC130" s="15"/>
      <c r="SZD130" s="15"/>
      <c r="SZE130" s="15"/>
      <c r="SZF130" s="19"/>
      <c r="SZG130" s="15"/>
      <c r="SZH130" s="15"/>
      <c r="SZI130" s="15"/>
      <c r="SZJ130" s="15"/>
      <c r="SZK130" s="15"/>
      <c r="SZL130" s="15"/>
      <c r="SZM130" s="19"/>
      <c r="SZN130" s="59"/>
      <c r="SZO130" s="59"/>
      <c r="SZP130" s="52"/>
      <c r="SZQ130" s="52"/>
      <c r="SZR130" s="52"/>
      <c r="SZS130" s="52"/>
      <c r="SZT130" s="52"/>
      <c r="SZU130" s="59"/>
      <c r="SZV130" s="59"/>
      <c r="SZW130" s="59"/>
      <c r="SZX130" s="59"/>
      <c r="SZY130" s="60"/>
      <c r="SZZ130" s="278"/>
      <c r="TAA130" s="243"/>
      <c r="TAB130" s="244"/>
      <c r="TAC130" s="244"/>
      <c r="TAD130" s="244"/>
      <c r="TAE130" s="244"/>
      <c r="TAF130" s="244"/>
      <c r="TAG130" s="201"/>
      <c r="TAH130" s="210"/>
      <c r="TAI130" s="15"/>
      <c r="TAJ130" s="15"/>
      <c r="TAK130" s="15"/>
      <c r="TAL130" s="15"/>
      <c r="TAM130" s="15"/>
      <c r="TAN130" s="15"/>
      <c r="TAO130" s="15"/>
      <c r="TAP130" s="15"/>
      <c r="TAQ130" s="15"/>
      <c r="TAR130" s="15"/>
      <c r="TAS130" s="19"/>
      <c r="TAT130" s="15"/>
      <c r="TAU130" s="15"/>
      <c r="TAV130" s="15"/>
      <c r="TAW130" s="15"/>
      <c r="TAX130" s="15"/>
      <c r="TAY130" s="15"/>
      <c r="TAZ130" s="19"/>
      <c r="TBA130" s="59"/>
      <c r="TBB130" s="59"/>
      <c r="TBC130" s="52"/>
      <c r="TBD130" s="52"/>
      <c r="TBE130" s="52"/>
      <c r="TBF130" s="52"/>
      <c r="TBG130" s="52"/>
      <c r="TBH130" s="59"/>
      <c r="TBI130" s="59"/>
      <c r="TBJ130" s="59"/>
      <c r="TBK130" s="59"/>
      <c r="TBL130" s="60"/>
      <c r="TBM130" s="278"/>
      <c r="TBN130" s="243"/>
      <c r="TBO130" s="244"/>
      <c r="TBP130" s="244"/>
      <c r="TBQ130" s="244"/>
      <c r="TBR130" s="244"/>
      <c r="TBS130" s="244"/>
      <c r="TBT130" s="201"/>
      <c r="TBU130" s="210"/>
      <c r="TBV130" s="15"/>
      <c r="TBW130" s="15"/>
      <c r="TBX130" s="15"/>
      <c r="TBY130" s="15"/>
      <c r="TBZ130" s="15"/>
      <c r="TCA130" s="15"/>
      <c r="TCB130" s="15"/>
      <c r="TCC130" s="15"/>
      <c r="TCD130" s="15"/>
      <c r="TCE130" s="15"/>
      <c r="TCF130" s="19"/>
      <c r="TCG130" s="15"/>
      <c r="TCH130" s="15"/>
      <c r="TCI130" s="15"/>
      <c r="TCJ130" s="15"/>
      <c r="TCK130" s="15"/>
      <c r="TCL130" s="15"/>
      <c r="TCM130" s="19"/>
      <c r="TCN130" s="59"/>
      <c r="TCO130" s="59"/>
      <c r="TCP130" s="52"/>
      <c r="TCQ130" s="52"/>
      <c r="TCR130" s="52"/>
      <c r="TCS130" s="52"/>
      <c r="TCT130" s="52"/>
      <c r="TCU130" s="59"/>
      <c r="TCV130" s="59"/>
      <c r="TCW130" s="59"/>
      <c r="TCX130" s="59"/>
      <c r="TCY130" s="60"/>
      <c r="TCZ130" s="278"/>
      <c r="TDA130" s="243"/>
      <c r="TDB130" s="244"/>
      <c r="TDC130" s="244"/>
      <c r="TDD130" s="244"/>
      <c r="TDE130" s="244"/>
      <c r="TDF130" s="244"/>
      <c r="TDG130" s="201"/>
      <c r="TDH130" s="210"/>
      <c r="TDI130" s="15"/>
      <c r="TDJ130" s="15"/>
      <c r="TDK130" s="15"/>
      <c r="TDL130" s="15"/>
      <c r="TDM130" s="15"/>
      <c r="TDN130" s="15"/>
      <c r="TDO130" s="15"/>
      <c r="TDP130" s="15"/>
      <c r="TDQ130" s="15"/>
      <c r="TDR130" s="15"/>
      <c r="TDS130" s="19"/>
      <c r="TDT130" s="15"/>
      <c r="TDU130" s="15"/>
      <c r="TDV130" s="15"/>
      <c r="TDW130" s="15"/>
      <c r="TDX130" s="15"/>
      <c r="TDY130" s="15"/>
      <c r="TDZ130" s="19"/>
      <c r="TEA130" s="59"/>
      <c r="TEB130" s="59"/>
      <c r="TEC130" s="52"/>
      <c r="TED130" s="52"/>
      <c r="TEE130" s="52"/>
      <c r="TEF130" s="52"/>
      <c r="TEG130" s="52"/>
      <c r="TEH130" s="59"/>
      <c r="TEI130" s="59"/>
      <c r="TEJ130" s="59"/>
      <c r="TEK130" s="59"/>
      <c r="TEL130" s="60"/>
      <c r="TEM130" s="278"/>
      <c r="TEN130" s="243"/>
      <c r="TEO130" s="244"/>
      <c r="TEP130" s="244"/>
      <c r="TEQ130" s="244"/>
      <c r="TER130" s="244"/>
      <c r="TES130" s="244"/>
      <c r="TET130" s="201"/>
      <c r="TEU130" s="210"/>
      <c r="TEV130" s="15"/>
      <c r="TEW130" s="15"/>
      <c r="TEX130" s="15"/>
      <c r="TEY130" s="15"/>
      <c r="TEZ130" s="15"/>
      <c r="TFA130" s="15"/>
      <c r="TFB130" s="15"/>
      <c r="TFC130" s="15"/>
      <c r="TFD130" s="15"/>
      <c r="TFE130" s="15"/>
      <c r="TFF130" s="19"/>
      <c r="TFG130" s="15"/>
      <c r="TFH130" s="15"/>
      <c r="TFI130" s="15"/>
      <c r="TFJ130" s="15"/>
      <c r="TFK130" s="15"/>
      <c r="TFL130" s="15"/>
      <c r="TFM130" s="19"/>
      <c r="TFN130" s="59"/>
      <c r="TFO130" s="59"/>
      <c r="TFP130" s="52"/>
      <c r="TFQ130" s="52"/>
      <c r="TFR130" s="52"/>
      <c r="TFS130" s="52"/>
      <c r="TFT130" s="52"/>
      <c r="TFU130" s="59"/>
      <c r="TFV130" s="59"/>
      <c r="TFW130" s="59"/>
      <c r="TFX130" s="59"/>
      <c r="TFY130" s="60"/>
      <c r="TFZ130" s="278"/>
      <c r="TGA130" s="243"/>
      <c r="TGB130" s="244"/>
      <c r="TGC130" s="244"/>
      <c r="TGD130" s="244"/>
      <c r="TGE130" s="244"/>
      <c r="TGF130" s="244"/>
      <c r="TGG130" s="201"/>
      <c r="TGH130" s="210"/>
      <c r="TGI130" s="15"/>
      <c r="TGJ130" s="15"/>
      <c r="TGK130" s="15"/>
      <c r="TGL130" s="15"/>
      <c r="TGM130" s="15"/>
      <c r="TGN130" s="15"/>
      <c r="TGO130" s="15"/>
      <c r="TGP130" s="15"/>
      <c r="TGQ130" s="15"/>
      <c r="TGR130" s="15"/>
      <c r="TGS130" s="19"/>
      <c r="TGT130" s="15"/>
      <c r="TGU130" s="15"/>
      <c r="TGV130" s="15"/>
      <c r="TGW130" s="15"/>
      <c r="TGX130" s="15"/>
      <c r="TGY130" s="15"/>
      <c r="TGZ130" s="19"/>
      <c r="THA130" s="59"/>
      <c r="THB130" s="59"/>
      <c r="THC130" s="52"/>
      <c r="THD130" s="52"/>
      <c r="THE130" s="52"/>
      <c r="THF130" s="52"/>
      <c r="THG130" s="52"/>
      <c r="THH130" s="59"/>
      <c r="THI130" s="59"/>
      <c r="THJ130" s="59"/>
      <c r="THK130" s="59"/>
      <c r="THL130" s="60"/>
      <c r="THM130" s="278"/>
      <c r="THN130" s="243"/>
      <c r="THO130" s="244"/>
      <c r="THP130" s="244"/>
      <c r="THQ130" s="244"/>
      <c r="THR130" s="244"/>
      <c r="THS130" s="244"/>
      <c r="THT130" s="201"/>
      <c r="THU130" s="210"/>
      <c r="THV130" s="15"/>
      <c r="THW130" s="15"/>
      <c r="THX130" s="15"/>
      <c r="THY130" s="15"/>
      <c r="THZ130" s="15"/>
      <c r="TIA130" s="15"/>
      <c r="TIB130" s="15"/>
      <c r="TIC130" s="15"/>
      <c r="TID130" s="15"/>
      <c r="TIE130" s="15"/>
      <c r="TIF130" s="19"/>
      <c r="TIG130" s="15"/>
      <c r="TIH130" s="15"/>
      <c r="TII130" s="15"/>
      <c r="TIJ130" s="15"/>
      <c r="TIK130" s="15"/>
      <c r="TIL130" s="15"/>
      <c r="TIM130" s="19"/>
      <c r="TIN130" s="59"/>
      <c r="TIO130" s="59"/>
      <c r="TIP130" s="52"/>
      <c r="TIQ130" s="52"/>
      <c r="TIR130" s="52"/>
      <c r="TIS130" s="52"/>
      <c r="TIT130" s="52"/>
      <c r="TIU130" s="59"/>
      <c r="TIV130" s="59"/>
      <c r="TIW130" s="59"/>
      <c r="TIX130" s="59"/>
      <c r="TIY130" s="60"/>
      <c r="TIZ130" s="278"/>
      <c r="TJA130" s="243"/>
      <c r="TJB130" s="244"/>
      <c r="TJC130" s="244"/>
      <c r="TJD130" s="244"/>
      <c r="TJE130" s="244"/>
      <c r="TJF130" s="244"/>
      <c r="TJG130" s="201"/>
      <c r="TJH130" s="210"/>
      <c r="TJI130" s="15"/>
      <c r="TJJ130" s="15"/>
      <c r="TJK130" s="15"/>
      <c r="TJL130" s="15"/>
      <c r="TJM130" s="15"/>
      <c r="TJN130" s="15"/>
      <c r="TJO130" s="15"/>
      <c r="TJP130" s="15"/>
      <c r="TJQ130" s="15"/>
      <c r="TJR130" s="15"/>
      <c r="TJS130" s="19"/>
      <c r="TJT130" s="15"/>
      <c r="TJU130" s="15"/>
      <c r="TJV130" s="15"/>
      <c r="TJW130" s="15"/>
      <c r="TJX130" s="15"/>
      <c r="TJY130" s="15"/>
      <c r="TJZ130" s="19"/>
      <c r="TKA130" s="59"/>
      <c r="TKB130" s="59"/>
      <c r="TKC130" s="52"/>
      <c r="TKD130" s="52"/>
      <c r="TKE130" s="52"/>
      <c r="TKF130" s="52"/>
      <c r="TKG130" s="52"/>
      <c r="TKH130" s="59"/>
      <c r="TKI130" s="59"/>
      <c r="TKJ130" s="59"/>
      <c r="TKK130" s="59"/>
      <c r="TKL130" s="60"/>
      <c r="TKM130" s="278"/>
      <c r="TKN130" s="243"/>
      <c r="TKO130" s="244"/>
      <c r="TKP130" s="244"/>
      <c r="TKQ130" s="244"/>
      <c r="TKR130" s="244"/>
      <c r="TKS130" s="244"/>
      <c r="TKT130" s="201"/>
      <c r="TKU130" s="210"/>
      <c r="TKV130" s="15"/>
      <c r="TKW130" s="15"/>
      <c r="TKX130" s="15"/>
      <c r="TKY130" s="15"/>
      <c r="TKZ130" s="15"/>
      <c r="TLA130" s="15"/>
      <c r="TLB130" s="15"/>
      <c r="TLC130" s="15"/>
      <c r="TLD130" s="15"/>
      <c r="TLE130" s="15"/>
      <c r="TLF130" s="19"/>
      <c r="TLG130" s="15"/>
      <c r="TLH130" s="15"/>
      <c r="TLI130" s="15"/>
      <c r="TLJ130" s="15"/>
      <c r="TLK130" s="15"/>
      <c r="TLL130" s="15"/>
      <c r="TLM130" s="19"/>
      <c r="TLN130" s="59"/>
      <c r="TLO130" s="59"/>
      <c r="TLP130" s="52"/>
      <c r="TLQ130" s="52"/>
      <c r="TLR130" s="52"/>
      <c r="TLS130" s="52"/>
      <c r="TLT130" s="52"/>
      <c r="TLU130" s="59"/>
      <c r="TLV130" s="59"/>
      <c r="TLW130" s="59"/>
      <c r="TLX130" s="59"/>
      <c r="TLY130" s="60"/>
      <c r="TLZ130" s="278"/>
      <c r="TMA130" s="243"/>
      <c r="TMB130" s="244"/>
      <c r="TMC130" s="244"/>
      <c r="TMD130" s="244"/>
      <c r="TME130" s="244"/>
      <c r="TMF130" s="244"/>
      <c r="TMG130" s="201"/>
      <c r="TMH130" s="210"/>
      <c r="TMI130" s="15"/>
      <c r="TMJ130" s="15"/>
      <c r="TMK130" s="15"/>
      <c r="TML130" s="15"/>
      <c r="TMM130" s="15"/>
      <c r="TMN130" s="15"/>
      <c r="TMO130" s="15"/>
      <c r="TMP130" s="15"/>
      <c r="TMQ130" s="15"/>
      <c r="TMR130" s="15"/>
      <c r="TMS130" s="19"/>
      <c r="TMT130" s="15"/>
      <c r="TMU130" s="15"/>
      <c r="TMV130" s="15"/>
      <c r="TMW130" s="15"/>
      <c r="TMX130" s="15"/>
      <c r="TMY130" s="15"/>
      <c r="TMZ130" s="19"/>
      <c r="TNA130" s="59"/>
      <c r="TNB130" s="59"/>
      <c r="TNC130" s="52"/>
      <c r="TND130" s="52"/>
      <c r="TNE130" s="52"/>
      <c r="TNF130" s="52"/>
      <c r="TNG130" s="52"/>
      <c r="TNH130" s="59"/>
      <c r="TNI130" s="59"/>
      <c r="TNJ130" s="59"/>
      <c r="TNK130" s="59"/>
      <c r="TNL130" s="60"/>
      <c r="TNM130" s="278"/>
      <c r="TNN130" s="243"/>
      <c r="TNO130" s="244"/>
      <c r="TNP130" s="244"/>
      <c r="TNQ130" s="244"/>
      <c r="TNR130" s="244"/>
      <c r="TNS130" s="244"/>
      <c r="TNT130" s="201"/>
      <c r="TNU130" s="210"/>
      <c r="TNV130" s="15"/>
      <c r="TNW130" s="15"/>
      <c r="TNX130" s="15"/>
      <c r="TNY130" s="15"/>
      <c r="TNZ130" s="15"/>
      <c r="TOA130" s="15"/>
      <c r="TOB130" s="15"/>
      <c r="TOC130" s="15"/>
      <c r="TOD130" s="15"/>
      <c r="TOE130" s="15"/>
      <c r="TOF130" s="19"/>
      <c r="TOG130" s="15"/>
      <c r="TOH130" s="15"/>
      <c r="TOI130" s="15"/>
      <c r="TOJ130" s="15"/>
      <c r="TOK130" s="15"/>
      <c r="TOL130" s="15"/>
      <c r="TOM130" s="19"/>
      <c r="TON130" s="59"/>
      <c r="TOO130" s="59"/>
      <c r="TOP130" s="52"/>
      <c r="TOQ130" s="52"/>
      <c r="TOR130" s="52"/>
      <c r="TOS130" s="52"/>
      <c r="TOT130" s="52"/>
      <c r="TOU130" s="59"/>
      <c r="TOV130" s="59"/>
      <c r="TOW130" s="59"/>
      <c r="TOX130" s="59"/>
      <c r="TOY130" s="60"/>
      <c r="TOZ130" s="278"/>
      <c r="TPA130" s="243"/>
      <c r="TPB130" s="244"/>
      <c r="TPC130" s="244"/>
      <c r="TPD130" s="244"/>
      <c r="TPE130" s="244"/>
      <c r="TPF130" s="244"/>
      <c r="TPG130" s="201"/>
      <c r="TPH130" s="210"/>
      <c r="TPI130" s="15"/>
      <c r="TPJ130" s="15"/>
      <c r="TPK130" s="15"/>
      <c r="TPL130" s="15"/>
      <c r="TPM130" s="15"/>
      <c r="TPN130" s="15"/>
      <c r="TPO130" s="15"/>
      <c r="TPP130" s="15"/>
      <c r="TPQ130" s="15"/>
      <c r="TPR130" s="15"/>
      <c r="TPS130" s="19"/>
      <c r="TPT130" s="15"/>
      <c r="TPU130" s="15"/>
      <c r="TPV130" s="15"/>
      <c r="TPW130" s="15"/>
      <c r="TPX130" s="15"/>
      <c r="TPY130" s="15"/>
      <c r="TPZ130" s="19"/>
      <c r="TQA130" s="59"/>
      <c r="TQB130" s="59"/>
      <c r="TQC130" s="52"/>
      <c r="TQD130" s="52"/>
      <c r="TQE130" s="52"/>
      <c r="TQF130" s="52"/>
      <c r="TQG130" s="52"/>
      <c r="TQH130" s="59"/>
      <c r="TQI130" s="59"/>
      <c r="TQJ130" s="59"/>
      <c r="TQK130" s="59"/>
      <c r="TQL130" s="60"/>
      <c r="TQM130" s="278"/>
      <c r="TQN130" s="243"/>
      <c r="TQO130" s="244"/>
      <c r="TQP130" s="244"/>
      <c r="TQQ130" s="244"/>
      <c r="TQR130" s="244"/>
      <c r="TQS130" s="244"/>
      <c r="TQT130" s="201"/>
      <c r="TQU130" s="210"/>
      <c r="TQV130" s="15"/>
      <c r="TQW130" s="15"/>
      <c r="TQX130" s="15"/>
      <c r="TQY130" s="15"/>
      <c r="TQZ130" s="15"/>
      <c r="TRA130" s="15"/>
      <c r="TRB130" s="15"/>
      <c r="TRC130" s="15"/>
      <c r="TRD130" s="15"/>
      <c r="TRE130" s="15"/>
      <c r="TRF130" s="19"/>
      <c r="TRG130" s="15"/>
      <c r="TRH130" s="15"/>
      <c r="TRI130" s="15"/>
      <c r="TRJ130" s="15"/>
      <c r="TRK130" s="15"/>
      <c r="TRL130" s="15"/>
      <c r="TRM130" s="19"/>
      <c r="TRN130" s="59"/>
      <c r="TRO130" s="59"/>
      <c r="TRP130" s="52"/>
      <c r="TRQ130" s="52"/>
      <c r="TRR130" s="52"/>
      <c r="TRS130" s="52"/>
      <c r="TRT130" s="52"/>
      <c r="TRU130" s="59"/>
      <c r="TRV130" s="59"/>
      <c r="TRW130" s="59"/>
      <c r="TRX130" s="59"/>
      <c r="TRY130" s="60"/>
      <c r="TRZ130" s="278"/>
      <c r="TSA130" s="243"/>
      <c r="TSB130" s="244"/>
      <c r="TSC130" s="244"/>
      <c r="TSD130" s="244"/>
      <c r="TSE130" s="244"/>
      <c r="TSF130" s="244"/>
      <c r="TSG130" s="201"/>
      <c r="TSH130" s="210"/>
      <c r="TSI130" s="15"/>
      <c r="TSJ130" s="15"/>
      <c r="TSK130" s="15"/>
      <c r="TSL130" s="15"/>
      <c r="TSM130" s="15"/>
      <c r="TSN130" s="15"/>
      <c r="TSO130" s="15"/>
      <c r="TSP130" s="15"/>
      <c r="TSQ130" s="15"/>
      <c r="TSR130" s="15"/>
      <c r="TSS130" s="19"/>
      <c r="TST130" s="15"/>
      <c r="TSU130" s="15"/>
      <c r="TSV130" s="15"/>
      <c r="TSW130" s="15"/>
      <c r="TSX130" s="15"/>
      <c r="TSY130" s="15"/>
      <c r="TSZ130" s="19"/>
      <c r="TTA130" s="59"/>
      <c r="TTB130" s="59"/>
      <c r="TTC130" s="52"/>
      <c r="TTD130" s="52"/>
      <c r="TTE130" s="52"/>
      <c r="TTF130" s="52"/>
      <c r="TTG130" s="52"/>
      <c r="TTH130" s="59"/>
      <c r="TTI130" s="59"/>
      <c r="TTJ130" s="59"/>
      <c r="TTK130" s="59"/>
      <c r="TTL130" s="60"/>
      <c r="TTM130" s="278"/>
      <c r="TTN130" s="243"/>
      <c r="TTO130" s="244"/>
      <c r="TTP130" s="244"/>
      <c r="TTQ130" s="244"/>
      <c r="TTR130" s="244"/>
      <c r="TTS130" s="244"/>
      <c r="TTT130" s="201"/>
      <c r="TTU130" s="210"/>
      <c r="TTV130" s="15"/>
      <c r="TTW130" s="15"/>
      <c r="TTX130" s="15"/>
      <c r="TTY130" s="15"/>
      <c r="TTZ130" s="15"/>
      <c r="TUA130" s="15"/>
      <c r="TUB130" s="15"/>
      <c r="TUC130" s="15"/>
      <c r="TUD130" s="15"/>
      <c r="TUE130" s="15"/>
      <c r="TUF130" s="19"/>
      <c r="TUG130" s="15"/>
      <c r="TUH130" s="15"/>
      <c r="TUI130" s="15"/>
      <c r="TUJ130" s="15"/>
      <c r="TUK130" s="15"/>
      <c r="TUL130" s="15"/>
      <c r="TUM130" s="19"/>
      <c r="TUN130" s="59"/>
      <c r="TUO130" s="59"/>
      <c r="TUP130" s="52"/>
      <c r="TUQ130" s="52"/>
      <c r="TUR130" s="52"/>
      <c r="TUS130" s="52"/>
      <c r="TUT130" s="52"/>
      <c r="TUU130" s="59"/>
      <c r="TUV130" s="59"/>
      <c r="TUW130" s="59"/>
      <c r="TUX130" s="59"/>
      <c r="TUY130" s="60"/>
      <c r="TUZ130" s="278"/>
      <c r="TVA130" s="243"/>
      <c r="TVB130" s="244"/>
      <c r="TVC130" s="244"/>
      <c r="TVD130" s="244"/>
      <c r="TVE130" s="244"/>
      <c r="TVF130" s="244"/>
      <c r="TVG130" s="201"/>
      <c r="TVH130" s="210"/>
      <c r="TVI130" s="15"/>
      <c r="TVJ130" s="15"/>
      <c r="TVK130" s="15"/>
      <c r="TVL130" s="15"/>
      <c r="TVM130" s="15"/>
      <c r="TVN130" s="15"/>
      <c r="TVO130" s="15"/>
      <c r="TVP130" s="15"/>
      <c r="TVQ130" s="15"/>
      <c r="TVR130" s="15"/>
      <c r="TVS130" s="19"/>
      <c r="TVT130" s="15"/>
      <c r="TVU130" s="15"/>
      <c r="TVV130" s="15"/>
      <c r="TVW130" s="15"/>
      <c r="TVX130" s="15"/>
      <c r="TVY130" s="15"/>
      <c r="TVZ130" s="19"/>
      <c r="TWA130" s="59"/>
      <c r="TWB130" s="59"/>
      <c r="TWC130" s="52"/>
      <c r="TWD130" s="52"/>
      <c r="TWE130" s="52"/>
      <c r="TWF130" s="52"/>
      <c r="TWG130" s="52"/>
      <c r="TWH130" s="59"/>
      <c r="TWI130" s="59"/>
      <c r="TWJ130" s="59"/>
      <c r="TWK130" s="59"/>
      <c r="TWL130" s="60"/>
      <c r="TWM130" s="278"/>
      <c r="TWN130" s="243"/>
      <c r="TWO130" s="244"/>
      <c r="TWP130" s="244"/>
      <c r="TWQ130" s="244"/>
      <c r="TWR130" s="244"/>
      <c r="TWS130" s="244"/>
      <c r="TWT130" s="201"/>
      <c r="TWU130" s="210"/>
      <c r="TWV130" s="15"/>
      <c r="TWW130" s="15"/>
      <c r="TWX130" s="15"/>
      <c r="TWY130" s="15"/>
      <c r="TWZ130" s="15"/>
      <c r="TXA130" s="15"/>
      <c r="TXB130" s="15"/>
      <c r="TXC130" s="15"/>
      <c r="TXD130" s="15"/>
      <c r="TXE130" s="15"/>
      <c r="TXF130" s="19"/>
      <c r="TXG130" s="15"/>
      <c r="TXH130" s="15"/>
      <c r="TXI130" s="15"/>
      <c r="TXJ130" s="15"/>
      <c r="TXK130" s="15"/>
      <c r="TXL130" s="15"/>
      <c r="TXM130" s="19"/>
      <c r="TXN130" s="59"/>
      <c r="TXO130" s="59"/>
      <c r="TXP130" s="52"/>
      <c r="TXQ130" s="52"/>
      <c r="TXR130" s="52"/>
      <c r="TXS130" s="52"/>
      <c r="TXT130" s="52"/>
      <c r="TXU130" s="59"/>
      <c r="TXV130" s="59"/>
      <c r="TXW130" s="59"/>
      <c r="TXX130" s="59"/>
      <c r="TXY130" s="60"/>
      <c r="TXZ130" s="278"/>
      <c r="TYA130" s="243"/>
      <c r="TYB130" s="244"/>
      <c r="TYC130" s="244"/>
      <c r="TYD130" s="244"/>
      <c r="TYE130" s="244"/>
      <c r="TYF130" s="244"/>
      <c r="TYG130" s="201"/>
      <c r="TYH130" s="210"/>
      <c r="TYI130" s="15"/>
      <c r="TYJ130" s="15"/>
      <c r="TYK130" s="15"/>
      <c r="TYL130" s="15"/>
      <c r="TYM130" s="15"/>
      <c r="TYN130" s="15"/>
      <c r="TYO130" s="15"/>
      <c r="TYP130" s="15"/>
      <c r="TYQ130" s="15"/>
      <c r="TYR130" s="15"/>
      <c r="TYS130" s="19"/>
      <c r="TYT130" s="15"/>
      <c r="TYU130" s="15"/>
      <c r="TYV130" s="15"/>
      <c r="TYW130" s="15"/>
      <c r="TYX130" s="15"/>
      <c r="TYY130" s="15"/>
      <c r="TYZ130" s="19"/>
      <c r="TZA130" s="59"/>
      <c r="TZB130" s="59"/>
      <c r="TZC130" s="52"/>
      <c r="TZD130" s="52"/>
      <c r="TZE130" s="52"/>
      <c r="TZF130" s="52"/>
      <c r="TZG130" s="52"/>
      <c r="TZH130" s="59"/>
      <c r="TZI130" s="59"/>
      <c r="TZJ130" s="59"/>
      <c r="TZK130" s="59"/>
      <c r="TZL130" s="60"/>
      <c r="TZM130" s="278"/>
      <c r="TZN130" s="243"/>
      <c r="TZO130" s="244"/>
      <c r="TZP130" s="244"/>
      <c r="TZQ130" s="244"/>
      <c r="TZR130" s="244"/>
      <c r="TZS130" s="244"/>
      <c r="TZT130" s="201"/>
      <c r="TZU130" s="210"/>
      <c r="TZV130" s="15"/>
      <c r="TZW130" s="15"/>
      <c r="TZX130" s="15"/>
      <c r="TZY130" s="15"/>
      <c r="TZZ130" s="15"/>
      <c r="UAA130" s="15"/>
      <c r="UAB130" s="15"/>
      <c r="UAC130" s="15"/>
      <c r="UAD130" s="15"/>
      <c r="UAE130" s="15"/>
      <c r="UAF130" s="19"/>
      <c r="UAG130" s="15"/>
      <c r="UAH130" s="15"/>
      <c r="UAI130" s="15"/>
      <c r="UAJ130" s="15"/>
      <c r="UAK130" s="15"/>
      <c r="UAL130" s="15"/>
      <c r="UAM130" s="19"/>
      <c r="UAN130" s="59"/>
      <c r="UAO130" s="59"/>
      <c r="UAP130" s="52"/>
      <c r="UAQ130" s="52"/>
      <c r="UAR130" s="52"/>
      <c r="UAS130" s="52"/>
      <c r="UAT130" s="52"/>
      <c r="UAU130" s="59"/>
      <c r="UAV130" s="59"/>
      <c r="UAW130" s="59"/>
      <c r="UAX130" s="59"/>
      <c r="UAY130" s="60"/>
      <c r="UAZ130" s="278"/>
      <c r="UBA130" s="243"/>
      <c r="UBB130" s="244"/>
      <c r="UBC130" s="244"/>
      <c r="UBD130" s="244"/>
      <c r="UBE130" s="244"/>
      <c r="UBF130" s="244"/>
      <c r="UBG130" s="201"/>
      <c r="UBH130" s="210"/>
      <c r="UBI130" s="15"/>
      <c r="UBJ130" s="15"/>
      <c r="UBK130" s="15"/>
      <c r="UBL130" s="15"/>
      <c r="UBM130" s="15"/>
      <c r="UBN130" s="15"/>
      <c r="UBO130" s="15"/>
      <c r="UBP130" s="15"/>
      <c r="UBQ130" s="15"/>
      <c r="UBR130" s="15"/>
      <c r="UBS130" s="19"/>
      <c r="UBT130" s="15"/>
      <c r="UBU130" s="15"/>
      <c r="UBV130" s="15"/>
      <c r="UBW130" s="15"/>
      <c r="UBX130" s="15"/>
      <c r="UBY130" s="15"/>
      <c r="UBZ130" s="19"/>
      <c r="UCA130" s="59"/>
      <c r="UCB130" s="59"/>
      <c r="UCC130" s="52"/>
      <c r="UCD130" s="52"/>
      <c r="UCE130" s="52"/>
      <c r="UCF130" s="52"/>
      <c r="UCG130" s="52"/>
      <c r="UCH130" s="59"/>
      <c r="UCI130" s="59"/>
      <c r="UCJ130" s="59"/>
      <c r="UCK130" s="59"/>
      <c r="UCL130" s="60"/>
      <c r="UCM130" s="278"/>
      <c r="UCN130" s="243"/>
      <c r="UCO130" s="244"/>
      <c r="UCP130" s="244"/>
      <c r="UCQ130" s="244"/>
      <c r="UCR130" s="244"/>
      <c r="UCS130" s="244"/>
      <c r="UCT130" s="201"/>
      <c r="UCU130" s="210"/>
      <c r="UCV130" s="15"/>
      <c r="UCW130" s="15"/>
      <c r="UCX130" s="15"/>
      <c r="UCY130" s="15"/>
      <c r="UCZ130" s="15"/>
      <c r="UDA130" s="15"/>
      <c r="UDB130" s="15"/>
      <c r="UDC130" s="15"/>
      <c r="UDD130" s="15"/>
      <c r="UDE130" s="15"/>
      <c r="UDF130" s="19"/>
      <c r="UDG130" s="15"/>
      <c r="UDH130" s="15"/>
      <c r="UDI130" s="15"/>
      <c r="UDJ130" s="15"/>
      <c r="UDK130" s="15"/>
      <c r="UDL130" s="15"/>
      <c r="UDM130" s="19"/>
      <c r="UDN130" s="59"/>
      <c r="UDO130" s="59"/>
      <c r="UDP130" s="52"/>
      <c r="UDQ130" s="52"/>
      <c r="UDR130" s="52"/>
      <c r="UDS130" s="52"/>
      <c r="UDT130" s="52"/>
      <c r="UDU130" s="59"/>
      <c r="UDV130" s="59"/>
      <c r="UDW130" s="59"/>
      <c r="UDX130" s="59"/>
      <c r="UDY130" s="60"/>
      <c r="UDZ130" s="278"/>
      <c r="UEA130" s="243"/>
      <c r="UEB130" s="244"/>
      <c r="UEC130" s="244"/>
      <c r="UED130" s="244"/>
      <c r="UEE130" s="244"/>
      <c r="UEF130" s="244"/>
      <c r="UEG130" s="201"/>
      <c r="UEH130" s="210"/>
      <c r="UEI130" s="15"/>
      <c r="UEJ130" s="15"/>
      <c r="UEK130" s="15"/>
      <c r="UEL130" s="15"/>
      <c r="UEM130" s="15"/>
      <c r="UEN130" s="15"/>
      <c r="UEO130" s="15"/>
      <c r="UEP130" s="15"/>
      <c r="UEQ130" s="15"/>
      <c r="UER130" s="15"/>
      <c r="UES130" s="19"/>
      <c r="UET130" s="15"/>
      <c r="UEU130" s="15"/>
      <c r="UEV130" s="15"/>
      <c r="UEW130" s="15"/>
      <c r="UEX130" s="15"/>
      <c r="UEY130" s="15"/>
      <c r="UEZ130" s="19"/>
      <c r="UFA130" s="59"/>
      <c r="UFB130" s="59"/>
      <c r="UFC130" s="52"/>
      <c r="UFD130" s="52"/>
      <c r="UFE130" s="52"/>
      <c r="UFF130" s="52"/>
      <c r="UFG130" s="52"/>
      <c r="UFH130" s="59"/>
      <c r="UFI130" s="59"/>
      <c r="UFJ130" s="59"/>
      <c r="UFK130" s="59"/>
      <c r="UFL130" s="60"/>
      <c r="UFM130" s="278"/>
      <c r="UFN130" s="243"/>
      <c r="UFO130" s="244"/>
      <c r="UFP130" s="244"/>
      <c r="UFQ130" s="244"/>
      <c r="UFR130" s="244"/>
      <c r="UFS130" s="244"/>
      <c r="UFT130" s="201"/>
      <c r="UFU130" s="210"/>
      <c r="UFV130" s="15"/>
      <c r="UFW130" s="15"/>
      <c r="UFX130" s="15"/>
      <c r="UFY130" s="15"/>
      <c r="UFZ130" s="15"/>
      <c r="UGA130" s="15"/>
      <c r="UGB130" s="15"/>
      <c r="UGC130" s="15"/>
      <c r="UGD130" s="15"/>
      <c r="UGE130" s="15"/>
      <c r="UGF130" s="19"/>
      <c r="UGG130" s="15"/>
      <c r="UGH130" s="15"/>
      <c r="UGI130" s="15"/>
      <c r="UGJ130" s="15"/>
      <c r="UGK130" s="15"/>
      <c r="UGL130" s="15"/>
      <c r="UGM130" s="19"/>
      <c r="UGN130" s="59"/>
      <c r="UGO130" s="59"/>
      <c r="UGP130" s="52"/>
      <c r="UGQ130" s="52"/>
      <c r="UGR130" s="52"/>
      <c r="UGS130" s="52"/>
      <c r="UGT130" s="52"/>
      <c r="UGU130" s="59"/>
      <c r="UGV130" s="59"/>
      <c r="UGW130" s="59"/>
      <c r="UGX130" s="59"/>
      <c r="UGY130" s="60"/>
      <c r="UGZ130" s="278"/>
      <c r="UHA130" s="243"/>
      <c r="UHB130" s="244"/>
      <c r="UHC130" s="244"/>
      <c r="UHD130" s="244"/>
      <c r="UHE130" s="244"/>
      <c r="UHF130" s="244"/>
      <c r="UHG130" s="201"/>
      <c r="UHH130" s="210"/>
      <c r="UHI130" s="15"/>
      <c r="UHJ130" s="15"/>
      <c r="UHK130" s="15"/>
      <c r="UHL130" s="15"/>
      <c r="UHM130" s="15"/>
      <c r="UHN130" s="15"/>
      <c r="UHO130" s="15"/>
      <c r="UHP130" s="15"/>
      <c r="UHQ130" s="15"/>
      <c r="UHR130" s="15"/>
      <c r="UHS130" s="19"/>
      <c r="UHT130" s="15"/>
      <c r="UHU130" s="15"/>
      <c r="UHV130" s="15"/>
      <c r="UHW130" s="15"/>
      <c r="UHX130" s="15"/>
      <c r="UHY130" s="15"/>
      <c r="UHZ130" s="19"/>
      <c r="UIA130" s="59"/>
      <c r="UIB130" s="59"/>
      <c r="UIC130" s="52"/>
      <c r="UID130" s="52"/>
      <c r="UIE130" s="52"/>
      <c r="UIF130" s="52"/>
      <c r="UIG130" s="52"/>
      <c r="UIH130" s="59"/>
      <c r="UII130" s="59"/>
      <c r="UIJ130" s="59"/>
      <c r="UIK130" s="59"/>
      <c r="UIL130" s="60"/>
      <c r="UIM130" s="278"/>
      <c r="UIN130" s="243"/>
      <c r="UIO130" s="244"/>
      <c r="UIP130" s="244"/>
      <c r="UIQ130" s="244"/>
      <c r="UIR130" s="244"/>
      <c r="UIS130" s="244"/>
      <c r="UIT130" s="201"/>
      <c r="UIU130" s="210"/>
      <c r="UIV130" s="15"/>
      <c r="UIW130" s="15"/>
      <c r="UIX130" s="15"/>
      <c r="UIY130" s="15"/>
      <c r="UIZ130" s="15"/>
      <c r="UJA130" s="15"/>
      <c r="UJB130" s="15"/>
      <c r="UJC130" s="15"/>
      <c r="UJD130" s="15"/>
      <c r="UJE130" s="15"/>
      <c r="UJF130" s="19"/>
      <c r="UJG130" s="15"/>
      <c r="UJH130" s="15"/>
      <c r="UJI130" s="15"/>
      <c r="UJJ130" s="15"/>
      <c r="UJK130" s="15"/>
      <c r="UJL130" s="15"/>
      <c r="UJM130" s="19"/>
      <c r="UJN130" s="59"/>
      <c r="UJO130" s="59"/>
      <c r="UJP130" s="52"/>
      <c r="UJQ130" s="52"/>
      <c r="UJR130" s="52"/>
      <c r="UJS130" s="52"/>
      <c r="UJT130" s="52"/>
      <c r="UJU130" s="59"/>
      <c r="UJV130" s="59"/>
      <c r="UJW130" s="59"/>
      <c r="UJX130" s="59"/>
      <c r="UJY130" s="60"/>
      <c r="UJZ130" s="278"/>
      <c r="UKA130" s="243"/>
      <c r="UKB130" s="244"/>
      <c r="UKC130" s="244"/>
      <c r="UKD130" s="244"/>
      <c r="UKE130" s="244"/>
      <c r="UKF130" s="244"/>
      <c r="UKG130" s="201"/>
      <c r="UKH130" s="210"/>
      <c r="UKI130" s="15"/>
      <c r="UKJ130" s="15"/>
      <c r="UKK130" s="15"/>
      <c r="UKL130" s="15"/>
      <c r="UKM130" s="15"/>
      <c r="UKN130" s="15"/>
      <c r="UKO130" s="15"/>
      <c r="UKP130" s="15"/>
      <c r="UKQ130" s="15"/>
      <c r="UKR130" s="15"/>
      <c r="UKS130" s="19"/>
      <c r="UKT130" s="15"/>
      <c r="UKU130" s="15"/>
      <c r="UKV130" s="15"/>
      <c r="UKW130" s="15"/>
      <c r="UKX130" s="15"/>
      <c r="UKY130" s="15"/>
      <c r="UKZ130" s="19"/>
      <c r="ULA130" s="59"/>
      <c r="ULB130" s="59"/>
      <c r="ULC130" s="52"/>
      <c r="ULD130" s="52"/>
      <c r="ULE130" s="52"/>
      <c r="ULF130" s="52"/>
      <c r="ULG130" s="52"/>
      <c r="ULH130" s="59"/>
      <c r="ULI130" s="59"/>
      <c r="ULJ130" s="59"/>
      <c r="ULK130" s="59"/>
      <c r="ULL130" s="60"/>
      <c r="ULM130" s="278"/>
      <c r="ULN130" s="243"/>
      <c r="ULO130" s="244"/>
      <c r="ULP130" s="244"/>
      <c r="ULQ130" s="244"/>
      <c r="ULR130" s="244"/>
      <c r="ULS130" s="244"/>
      <c r="ULT130" s="201"/>
      <c r="ULU130" s="210"/>
      <c r="ULV130" s="15"/>
      <c r="ULW130" s="15"/>
      <c r="ULX130" s="15"/>
      <c r="ULY130" s="15"/>
      <c r="ULZ130" s="15"/>
      <c r="UMA130" s="15"/>
      <c r="UMB130" s="15"/>
      <c r="UMC130" s="15"/>
      <c r="UMD130" s="15"/>
      <c r="UME130" s="15"/>
      <c r="UMF130" s="19"/>
      <c r="UMG130" s="15"/>
      <c r="UMH130" s="15"/>
      <c r="UMI130" s="15"/>
      <c r="UMJ130" s="15"/>
      <c r="UMK130" s="15"/>
      <c r="UML130" s="15"/>
      <c r="UMM130" s="19"/>
      <c r="UMN130" s="59"/>
      <c r="UMO130" s="59"/>
      <c r="UMP130" s="52"/>
      <c r="UMQ130" s="52"/>
      <c r="UMR130" s="52"/>
      <c r="UMS130" s="52"/>
      <c r="UMT130" s="52"/>
      <c r="UMU130" s="59"/>
      <c r="UMV130" s="59"/>
      <c r="UMW130" s="59"/>
      <c r="UMX130" s="59"/>
      <c r="UMY130" s="60"/>
      <c r="UMZ130" s="278"/>
      <c r="UNA130" s="243"/>
      <c r="UNB130" s="244"/>
      <c r="UNC130" s="244"/>
      <c r="UND130" s="244"/>
      <c r="UNE130" s="244"/>
      <c r="UNF130" s="244"/>
      <c r="UNG130" s="201"/>
      <c r="UNH130" s="210"/>
      <c r="UNI130" s="15"/>
      <c r="UNJ130" s="15"/>
      <c r="UNK130" s="15"/>
      <c r="UNL130" s="15"/>
      <c r="UNM130" s="15"/>
      <c r="UNN130" s="15"/>
      <c r="UNO130" s="15"/>
      <c r="UNP130" s="15"/>
      <c r="UNQ130" s="15"/>
      <c r="UNR130" s="15"/>
      <c r="UNS130" s="19"/>
      <c r="UNT130" s="15"/>
      <c r="UNU130" s="15"/>
      <c r="UNV130" s="15"/>
      <c r="UNW130" s="15"/>
      <c r="UNX130" s="15"/>
      <c r="UNY130" s="15"/>
      <c r="UNZ130" s="19"/>
      <c r="UOA130" s="59"/>
      <c r="UOB130" s="59"/>
      <c r="UOC130" s="52"/>
      <c r="UOD130" s="52"/>
      <c r="UOE130" s="52"/>
      <c r="UOF130" s="52"/>
      <c r="UOG130" s="52"/>
      <c r="UOH130" s="59"/>
      <c r="UOI130" s="59"/>
      <c r="UOJ130" s="59"/>
      <c r="UOK130" s="59"/>
      <c r="UOL130" s="60"/>
      <c r="UOM130" s="278"/>
      <c r="UON130" s="243"/>
      <c r="UOO130" s="244"/>
      <c r="UOP130" s="244"/>
      <c r="UOQ130" s="244"/>
      <c r="UOR130" s="244"/>
      <c r="UOS130" s="244"/>
      <c r="UOT130" s="201"/>
      <c r="UOU130" s="210"/>
      <c r="UOV130" s="15"/>
      <c r="UOW130" s="15"/>
      <c r="UOX130" s="15"/>
      <c r="UOY130" s="15"/>
      <c r="UOZ130" s="15"/>
      <c r="UPA130" s="15"/>
      <c r="UPB130" s="15"/>
      <c r="UPC130" s="15"/>
      <c r="UPD130" s="15"/>
      <c r="UPE130" s="15"/>
      <c r="UPF130" s="19"/>
      <c r="UPG130" s="15"/>
      <c r="UPH130" s="15"/>
      <c r="UPI130" s="15"/>
      <c r="UPJ130" s="15"/>
      <c r="UPK130" s="15"/>
      <c r="UPL130" s="15"/>
      <c r="UPM130" s="19"/>
      <c r="UPN130" s="59"/>
      <c r="UPO130" s="59"/>
      <c r="UPP130" s="52"/>
      <c r="UPQ130" s="52"/>
      <c r="UPR130" s="52"/>
      <c r="UPS130" s="52"/>
      <c r="UPT130" s="52"/>
      <c r="UPU130" s="59"/>
      <c r="UPV130" s="59"/>
      <c r="UPW130" s="59"/>
      <c r="UPX130" s="59"/>
      <c r="UPY130" s="60"/>
      <c r="UPZ130" s="278"/>
      <c r="UQA130" s="243"/>
      <c r="UQB130" s="244"/>
      <c r="UQC130" s="244"/>
      <c r="UQD130" s="244"/>
      <c r="UQE130" s="244"/>
      <c r="UQF130" s="244"/>
      <c r="UQG130" s="201"/>
      <c r="UQH130" s="210"/>
      <c r="UQI130" s="15"/>
      <c r="UQJ130" s="15"/>
      <c r="UQK130" s="15"/>
      <c r="UQL130" s="15"/>
      <c r="UQM130" s="15"/>
      <c r="UQN130" s="15"/>
      <c r="UQO130" s="15"/>
      <c r="UQP130" s="15"/>
      <c r="UQQ130" s="15"/>
      <c r="UQR130" s="15"/>
      <c r="UQS130" s="19"/>
      <c r="UQT130" s="15"/>
      <c r="UQU130" s="15"/>
      <c r="UQV130" s="15"/>
      <c r="UQW130" s="15"/>
      <c r="UQX130" s="15"/>
      <c r="UQY130" s="15"/>
      <c r="UQZ130" s="19"/>
      <c r="URA130" s="59"/>
      <c r="URB130" s="59"/>
      <c r="URC130" s="52"/>
      <c r="URD130" s="52"/>
      <c r="URE130" s="52"/>
      <c r="URF130" s="52"/>
      <c r="URG130" s="52"/>
      <c r="URH130" s="59"/>
      <c r="URI130" s="59"/>
      <c r="URJ130" s="59"/>
      <c r="URK130" s="59"/>
      <c r="URL130" s="60"/>
      <c r="URM130" s="278"/>
      <c r="URN130" s="243"/>
      <c r="URO130" s="244"/>
      <c r="URP130" s="244"/>
      <c r="URQ130" s="244"/>
      <c r="URR130" s="244"/>
      <c r="URS130" s="244"/>
      <c r="URT130" s="201"/>
      <c r="URU130" s="210"/>
      <c r="URV130" s="15"/>
      <c r="URW130" s="15"/>
      <c r="URX130" s="15"/>
      <c r="URY130" s="15"/>
      <c r="URZ130" s="15"/>
      <c r="USA130" s="15"/>
      <c r="USB130" s="15"/>
      <c r="USC130" s="15"/>
      <c r="USD130" s="15"/>
      <c r="USE130" s="15"/>
      <c r="USF130" s="19"/>
      <c r="USG130" s="15"/>
      <c r="USH130" s="15"/>
      <c r="USI130" s="15"/>
      <c r="USJ130" s="15"/>
      <c r="USK130" s="15"/>
      <c r="USL130" s="15"/>
      <c r="USM130" s="19"/>
      <c r="USN130" s="59"/>
      <c r="USO130" s="59"/>
      <c r="USP130" s="52"/>
      <c r="USQ130" s="52"/>
      <c r="USR130" s="52"/>
      <c r="USS130" s="52"/>
      <c r="UST130" s="52"/>
      <c r="USU130" s="59"/>
      <c r="USV130" s="59"/>
      <c r="USW130" s="59"/>
      <c r="USX130" s="59"/>
      <c r="USY130" s="60"/>
      <c r="USZ130" s="278"/>
      <c r="UTA130" s="243"/>
      <c r="UTB130" s="244"/>
      <c r="UTC130" s="244"/>
      <c r="UTD130" s="244"/>
      <c r="UTE130" s="244"/>
      <c r="UTF130" s="244"/>
      <c r="UTG130" s="201"/>
      <c r="UTH130" s="210"/>
      <c r="UTI130" s="15"/>
      <c r="UTJ130" s="15"/>
      <c r="UTK130" s="15"/>
      <c r="UTL130" s="15"/>
      <c r="UTM130" s="15"/>
      <c r="UTN130" s="15"/>
      <c r="UTO130" s="15"/>
      <c r="UTP130" s="15"/>
      <c r="UTQ130" s="15"/>
      <c r="UTR130" s="15"/>
      <c r="UTS130" s="19"/>
      <c r="UTT130" s="15"/>
      <c r="UTU130" s="15"/>
      <c r="UTV130" s="15"/>
      <c r="UTW130" s="15"/>
      <c r="UTX130" s="15"/>
      <c r="UTY130" s="15"/>
      <c r="UTZ130" s="19"/>
      <c r="UUA130" s="59"/>
      <c r="UUB130" s="59"/>
      <c r="UUC130" s="52"/>
      <c r="UUD130" s="52"/>
      <c r="UUE130" s="52"/>
      <c r="UUF130" s="52"/>
      <c r="UUG130" s="52"/>
      <c r="UUH130" s="59"/>
      <c r="UUI130" s="59"/>
      <c r="UUJ130" s="59"/>
      <c r="UUK130" s="59"/>
      <c r="UUL130" s="60"/>
      <c r="UUM130" s="278"/>
      <c r="UUN130" s="243"/>
      <c r="UUO130" s="244"/>
      <c r="UUP130" s="244"/>
      <c r="UUQ130" s="244"/>
      <c r="UUR130" s="244"/>
      <c r="UUS130" s="244"/>
      <c r="UUT130" s="201"/>
      <c r="UUU130" s="210"/>
      <c r="UUV130" s="15"/>
      <c r="UUW130" s="15"/>
      <c r="UUX130" s="15"/>
      <c r="UUY130" s="15"/>
      <c r="UUZ130" s="15"/>
      <c r="UVA130" s="15"/>
      <c r="UVB130" s="15"/>
      <c r="UVC130" s="15"/>
      <c r="UVD130" s="15"/>
      <c r="UVE130" s="15"/>
      <c r="UVF130" s="19"/>
      <c r="UVG130" s="15"/>
      <c r="UVH130" s="15"/>
      <c r="UVI130" s="15"/>
      <c r="UVJ130" s="15"/>
      <c r="UVK130" s="15"/>
      <c r="UVL130" s="15"/>
      <c r="UVM130" s="19"/>
      <c r="UVN130" s="59"/>
      <c r="UVO130" s="59"/>
      <c r="UVP130" s="52"/>
      <c r="UVQ130" s="52"/>
      <c r="UVR130" s="52"/>
      <c r="UVS130" s="52"/>
      <c r="UVT130" s="52"/>
      <c r="UVU130" s="59"/>
      <c r="UVV130" s="59"/>
      <c r="UVW130" s="59"/>
      <c r="UVX130" s="59"/>
      <c r="UVY130" s="60"/>
      <c r="UVZ130" s="278"/>
      <c r="UWA130" s="243"/>
      <c r="UWB130" s="244"/>
      <c r="UWC130" s="244"/>
      <c r="UWD130" s="244"/>
      <c r="UWE130" s="244"/>
      <c r="UWF130" s="244"/>
      <c r="UWG130" s="201"/>
      <c r="UWH130" s="210"/>
      <c r="UWI130" s="15"/>
      <c r="UWJ130" s="15"/>
      <c r="UWK130" s="15"/>
      <c r="UWL130" s="15"/>
      <c r="UWM130" s="15"/>
      <c r="UWN130" s="15"/>
      <c r="UWO130" s="15"/>
      <c r="UWP130" s="15"/>
      <c r="UWQ130" s="15"/>
      <c r="UWR130" s="15"/>
      <c r="UWS130" s="19"/>
      <c r="UWT130" s="15"/>
      <c r="UWU130" s="15"/>
      <c r="UWV130" s="15"/>
      <c r="UWW130" s="15"/>
      <c r="UWX130" s="15"/>
      <c r="UWY130" s="15"/>
      <c r="UWZ130" s="19"/>
      <c r="UXA130" s="59"/>
      <c r="UXB130" s="59"/>
      <c r="UXC130" s="52"/>
      <c r="UXD130" s="52"/>
      <c r="UXE130" s="52"/>
      <c r="UXF130" s="52"/>
      <c r="UXG130" s="52"/>
      <c r="UXH130" s="59"/>
      <c r="UXI130" s="59"/>
      <c r="UXJ130" s="59"/>
      <c r="UXK130" s="59"/>
      <c r="UXL130" s="60"/>
      <c r="UXM130" s="278"/>
      <c r="UXN130" s="243"/>
      <c r="UXO130" s="244"/>
      <c r="UXP130" s="244"/>
      <c r="UXQ130" s="244"/>
      <c r="UXR130" s="244"/>
      <c r="UXS130" s="244"/>
      <c r="UXT130" s="201"/>
      <c r="UXU130" s="210"/>
      <c r="UXV130" s="15"/>
      <c r="UXW130" s="15"/>
      <c r="UXX130" s="15"/>
      <c r="UXY130" s="15"/>
      <c r="UXZ130" s="15"/>
      <c r="UYA130" s="15"/>
      <c r="UYB130" s="15"/>
      <c r="UYC130" s="15"/>
      <c r="UYD130" s="15"/>
      <c r="UYE130" s="15"/>
      <c r="UYF130" s="19"/>
      <c r="UYG130" s="15"/>
      <c r="UYH130" s="15"/>
      <c r="UYI130" s="15"/>
      <c r="UYJ130" s="15"/>
      <c r="UYK130" s="15"/>
      <c r="UYL130" s="15"/>
      <c r="UYM130" s="19"/>
      <c r="UYN130" s="59"/>
      <c r="UYO130" s="59"/>
      <c r="UYP130" s="52"/>
      <c r="UYQ130" s="52"/>
      <c r="UYR130" s="52"/>
      <c r="UYS130" s="52"/>
      <c r="UYT130" s="52"/>
      <c r="UYU130" s="59"/>
      <c r="UYV130" s="59"/>
      <c r="UYW130" s="59"/>
      <c r="UYX130" s="59"/>
      <c r="UYY130" s="60"/>
      <c r="UYZ130" s="278"/>
      <c r="UZA130" s="243"/>
      <c r="UZB130" s="244"/>
      <c r="UZC130" s="244"/>
      <c r="UZD130" s="244"/>
      <c r="UZE130" s="244"/>
      <c r="UZF130" s="244"/>
      <c r="UZG130" s="201"/>
      <c r="UZH130" s="210"/>
      <c r="UZI130" s="15"/>
      <c r="UZJ130" s="15"/>
      <c r="UZK130" s="15"/>
      <c r="UZL130" s="15"/>
      <c r="UZM130" s="15"/>
      <c r="UZN130" s="15"/>
      <c r="UZO130" s="15"/>
      <c r="UZP130" s="15"/>
      <c r="UZQ130" s="15"/>
      <c r="UZR130" s="15"/>
      <c r="UZS130" s="19"/>
      <c r="UZT130" s="15"/>
      <c r="UZU130" s="15"/>
      <c r="UZV130" s="15"/>
      <c r="UZW130" s="15"/>
      <c r="UZX130" s="15"/>
      <c r="UZY130" s="15"/>
      <c r="UZZ130" s="19"/>
      <c r="VAA130" s="59"/>
      <c r="VAB130" s="59"/>
      <c r="VAC130" s="52"/>
      <c r="VAD130" s="52"/>
      <c r="VAE130" s="52"/>
      <c r="VAF130" s="52"/>
      <c r="VAG130" s="52"/>
      <c r="VAH130" s="59"/>
      <c r="VAI130" s="59"/>
      <c r="VAJ130" s="59"/>
      <c r="VAK130" s="59"/>
      <c r="VAL130" s="60"/>
      <c r="VAM130" s="278"/>
      <c r="VAN130" s="243"/>
      <c r="VAO130" s="244"/>
      <c r="VAP130" s="244"/>
      <c r="VAQ130" s="244"/>
      <c r="VAR130" s="244"/>
      <c r="VAS130" s="244"/>
      <c r="VAT130" s="201"/>
      <c r="VAU130" s="210"/>
      <c r="VAV130" s="15"/>
      <c r="VAW130" s="15"/>
      <c r="VAX130" s="15"/>
      <c r="VAY130" s="15"/>
      <c r="VAZ130" s="15"/>
      <c r="VBA130" s="15"/>
      <c r="VBB130" s="15"/>
      <c r="VBC130" s="15"/>
      <c r="VBD130" s="15"/>
      <c r="VBE130" s="15"/>
      <c r="VBF130" s="19"/>
      <c r="VBG130" s="15"/>
      <c r="VBH130" s="15"/>
      <c r="VBI130" s="15"/>
      <c r="VBJ130" s="15"/>
      <c r="VBK130" s="15"/>
      <c r="VBL130" s="15"/>
      <c r="VBM130" s="19"/>
      <c r="VBN130" s="59"/>
      <c r="VBO130" s="59"/>
      <c r="VBP130" s="52"/>
      <c r="VBQ130" s="52"/>
      <c r="VBR130" s="52"/>
      <c r="VBS130" s="52"/>
      <c r="VBT130" s="52"/>
      <c r="VBU130" s="59"/>
      <c r="VBV130" s="59"/>
      <c r="VBW130" s="59"/>
      <c r="VBX130" s="59"/>
      <c r="VBY130" s="60"/>
      <c r="VBZ130" s="278"/>
      <c r="VCA130" s="243"/>
      <c r="VCB130" s="244"/>
      <c r="VCC130" s="244"/>
      <c r="VCD130" s="244"/>
      <c r="VCE130" s="244"/>
      <c r="VCF130" s="244"/>
      <c r="VCG130" s="201"/>
      <c r="VCH130" s="210"/>
      <c r="VCI130" s="15"/>
      <c r="VCJ130" s="15"/>
      <c r="VCK130" s="15"/>
      <c r="VCL130" s="15"/>
      <c r="VCM130" s="15"/>
      <c r="VCN130" s="15"/>
      <c r="VCO130" s="15"/>
      <c r="VCP130" s="15"/>
      <c r="VCQ130" s="15"/>
      <c r="VCR130" s="15"/>
      <c r="VCS130" s="19"/>
      <c r="VCT130" s="15"/>
      <c r="VCU130" s="15"/>
      <c r="VCV130" s="15"/>
      <c r="VCW130" s="15"/>
      <c r="VCX130" s="15"/>
      <c r="VCY130" s="15"/>
      <c r="VCZ130" s="19"/>
      <c r="VDA130" s="59"/>
      <c r="VDB130" s="59"/>
      <c r="VDC130" s="52"/>
      <c r="VDD130" s="52"/>
      <c r="VDE130" s="52"/>
      <c r="VDF130" s="52"/>
      <c r="VDG130" s="52"/>
      <c r="VDH130" s="59"/>
      <c r="VDI130" s="59"/>
      <c r="VDJ130" s="59"/>
      <c r="VDK130" s="59"/>
      <c r="VDL130" s="60"/>
      <c r="VDM130" s="278"/>
      <c r="VDN130" s="243"/>
      <c r="VDO130" s="244"/>
      <c r="VDP130" s="244"/>
      <c r="VDQ130" s="244"/>
      <c r="VDR130" s="244"/>
      <c r="VDS130" s="244"/>
      <c r="VDT130" s="201"/>
      <c r="VDU130" s="210"/>
      <c r="VDV130" s="15"/>
      <c r="VDW130" s="15"/>
      <c r="VDX130" s="15"/>
      <c r="VDY130" s="15"/>
      <c r="VDZ130" s="15"/>
      <c r="VEA130" s="15"/>
      <c r="VEB130" s="15"/>
      <c r="VEC130" s="15"/>
      <c r="VED130" s="15"/>
      <c r="VEE130" s="15"/>
      <c r="VEF130" s="19"/>
      <c r="VEG130" s="15"/>
      <c r="VEH130" s="15"/>
      <c r="VEI130" s="15"/>
      <c r="VEJ130" s="15"/>
      <c r="VEK130" s="15"/>
      <c r="VEL130" s="15"/>
      <c r="VEM130" s="19"/>
      <c r="VEN130" s="59"/>
      <c r="VEO130" s="59"/>
      <c r="VEP130" s="52"/>
      <c r="VEQ130" s="52"/>
      <c r="VER130" s="52"/>
      <c r="VES130" s="52"/>
      <c r="VET130" s="52"/>
      <c r="VEU130" s="59"/>
      <c r="VEV130" s="59"/>
      <c r="VEW130" s="59"/>
      <c r="VEX130" s="59"/>
      <c r="VEY130" s="60"/>
      <c r="VEZ130" s="278"/>
      <c r="VFA130" s="243"/>
      <c r="VFB130" s="244"/>
      <c r="VFC130" s="244"/>
      <c r="VFD130" s="244"/>
      <c r="VFE130" s="244"/>
      <c r="VFF130" s="244"/>
      <c r="VFG130" s="201"/>
      <c r="VFH130" s="210"/>
      <c r="VFI130" s="15"/>
      <c r="VFJ130" s="15"/>
      <c r="VFK130" s="15"/>
      <c r="VFL130" s="15"/>
      <c r="VFM130" s="15"/>
      <c r="VFN130" s="15"/>
      <c r="VFO130" s="15"/>
      <c r="VFP130" s="15"/>
      <c r="VFQ130" s="15"/>
      <c r="VFR130" s="15"/>
      <c r="VFS130" s="19"/>
      <c r="VFT130" s="15"/>
      <c r="VFU130" s="15"/>
      <c r="VFV130" s="15"/>
      <c r="VFW130" s="15"/>
      <c r="VFX130" s="15"/>
      <c r="VFY130" s="15"/>
      <c r="VFZ130" s="19"/>
      <c r="VGA130" s="59"/>
      <c r="VGB130" s="59"/>
      <c r="VGC130" s="52"/>
      <c r="VGD130" s="52"/>
      <c r="VGE130" s="52"/>
      <c r="VGF130" s="52"/>
      <c r="VGG130" s="52"/>
      <c r="VGH130" s="59"/>
      <c r="VGI130" s="59"/>
      <c r="VGJ130" s="59"/>
      <c r="VGK130" s="59"/>
      <c r="VGL130" s="60"/>
      <c r="VGM130" s="278"/>
      <c r="VGN130" s="243"/>
      <c r="VGO130" s="244"/>
      <c r="VGP130" s="244"/>
      <c r="VGQ130" s="244"/>
      <c r="VGR130" s="244"/>
      <c r="VGS130" s="244"/>
      <c r="VGT130" s="201"/>
      <c r="VGU130" s="210"/>
      <c r="VGV130" s="15"/>
      <c r="VGW130" s="15"/>
      <c r="VGX130" s="15"/>
      <c r="VGY130" s="15"/>
      <c r="VGZ130" s="15"/>
      <c r="VHA130" s="15"/>
      <c r="VHB130" s="15"/>
      <c r="VHC130" s="15"/>
      <c r="VHD130" s="15"/>
      <c r="VHE130" s="15"/>
      <c r="VHF130" s="19"/>
      <c r="VHG130" s="15"/>
      <c r="VHH130" s="15"/>
      <c r="VHI130" s="15"/>
      <c r="VHJ130" s="15"/>
      <c r="VHK130" s="15"/>
      <c r="VHL130" s="15"/>
      <c r="VHM130" s="19"/>
      <c r="VHN130" s="59"/>
      <c r="VHO130" s="59"/>
      <c r="VHP130" s="52"/>
      <c r="VHQ130" s="52"/>
      <c r="VHR130" s="52"/>
      <c r="VHS130" s="52"/>
      <c r="VHT130" s="52"/>
      <c r="VHU130" s="59"/>
      <c r="VHV130" s="59"/>
      <c r="VHW130" s="59"/>
      <c r="VHX130" s="59"/>
      <c r="VHY130" s="60"/>
      <c r="VHZ130" s="278"/>
      <c r="VIA130" s="243"/>
      <c r="VIB130" s="244"/>
      <c r="VIC130" s="244"/>
      <c r="VID130" s="244"/>
      <c r="VIE130" s="244"/>
      <c r="VIF130" s="244"/>
      <c r="VIG130" s="201"/>
      <c r="VIH130" s="210"/>
      <c r="VII130" s="15"/>
      <c r="VIJ130" s="15"/>
      <c r="VIK130" s="15"/>
      <c r="VIL130" s="15"/>
      <c r="VIM130" s="15"/>
      <c r="VIN130" s="15"/>
      <c r="VIO130" s="15"/>
      <c r="VIP130" s="15"/>
      <c r="VIQ130" s="15"/>
      <c r="VIR130" s="15"/>
      <c r="VIS130" s="19"/>
      <c r="VIT130" s="15"/>
      <c r="VIU130" s="15"/>
      <c r="VIV130" s="15"/>
      <c r="VIW130" s="15"/>
      <c r="VIX130" s="15"/>
      <c r="VIY130" s="15"/>
      <c r="VIZ130" s="19"/>
      <c r="VJA130" s="59"/>
      <c r="VJB130" s="59"/>
      <c r="VJC130" s="52"/>
      <c r="VJD130" s="52"/>
      <c r="VJE130" s="52"/>
      <c r="VJF130" s="52"/>
      <c r="VJG130" s="52"/>
      <c r="VJH130" s="59"/>
      <c r="VJI130" s="59"/>
      <c r="VJJ130" s="59"/>
      <c r="VJK130" s="59"/>
      <c r="VJL130" s="60"/>
      <c r="VJM130" s="278"/>
      <c r="VJN130" s="243"/>
      <c r="VJO130" s="244"/>
      <c r="VJP130" s="244"/>
      <c r="VJQ130" s="244"/>
      <c r="VJR130" s="244"/>
      <c r="VJS130" s="244"/>
      <c r="VJT130" s="201"/>
      <c r="VJU130" s="210"/>
      <c r="VJV130" s="15"/>
      <c r="VJW130" s="15"/>
      <c r="VJX130" s="15"/>
      <c r="VJY130" s="15"/>
      <c r="VJZ130" s="15"/>
      <c r="VKA130" s="15"/>
      <c r="VKB130" s="15"/>
      <c r="VKC130" s="15"/>
      <c r="VKD130" s="15"/>
      <c r="VKE130" s="15"/>
      <c r="VKF130" s="19"/>
      <c r="VKG130" s="15"/>
      <c r="VKH130" s="15"/>
      <c r="VKI130" s="15"/>
      <c r="VKJ130" s="15"/>
      <c r="VKK130" s="15"/>
      <c r="VKL130" s="15"/>
      <c r="VKM130" s="19"/>
      <c r="VKN130" s="59"/>
      <c r="VKO130" s="59"/>
      <c r="VKP130" s="52"/>
      <c r="VKQ130" s="52"/>
      <c r="VKR130" s="52"/>
      <c r="VKS130" s="52"/>
      <c r="VKT130" s="52"/>
      <c r="VKU130" s="59"/>
      <c r="VKV130" s="59"/>
      <c r="VKW130" s="59"/>
      <c r="VKX130" s="59"/>
      <c r="VKY130" s="60"/>
      <c r="VKZ130" s="278"/>
      <c r="VLA130" s="243"/>
      <c r="VLB130" s="244"/>
      <c r="VLC130" s="244"/>
      <c r="VLD130" s="244"/>
      <c r="VLE130" s="244"/>
      <c r="VLF130" s="244"/>
      <c r="VLG130" s="201"/>
      <c r="VLH130" s="210"/>
      <c r="VLI130" s="15"/>
      <c r="VLJ130" s="15"/>
      <c r="VLK130" s="15"/>
      <c r="VLL130" s="15"/>
      <c r="VLM130" s="15"/>
      <c r="VLN130" s="15"/>
      <c r="VLO130" s="15"/>
      <c r="VLP130" s="15"/>
      <c r="VLQ130" s="15"/>
      <c r="VLR130" s="15"/>
      <c r="VLS130" s="19"/>
      <c r="VLT130" s="15"/>
      <c r="VLU130" s="15"/>
      <c r="VLV130" s="15"/>
      <c r="VLW130" s="15"/>
      <c r="VLX130" s="15"/>
      <c r="VLY130" s="15"/>
      <c r="VLZ130" s="19"/>
      <c r="VMA130" s="59"/>
      <c r="VMB130" s="59"/>
      <c r="VMC130" s="52"/>
      <c r="VMD130" s="52"/>
      <c r="VME130" s="52"/>
      <c r="VMF130" s="52"/>
      <c r="VMG130" s="52"/>
      <c r="VMH130" s="59"/>
      <c r="VMI130" s="59"/>
      <c r="VMJ130" s="59"/>
      <c r="VMK130" s="59"/>
      <c r="VML130" s="60"/>
      <c r="VMM130" s="278"/>
      <c r="VMN130" s="243"/>
      <c r="VMO130" s="244"/>
      <c r="VMP130" s="244"/>
      <c r="VMQ130" s="244"/>
      <c r="VMR130" s="244"/>
      <c r="VMS130" s="244"/>
      <c r="VMT130" s="201"/>
      <c r="VMU130" s="210"/>
      <c r="VMV130" s="15"/>
      <c r="VMW130" s="15"/>
      <c r="VMX130" s="15"/>
      <c r="VMY130" s="15"/>
      <c r="VMZ130" s="15"/>
      <c r="VNA130" s="15"/>
      <c r="VNB130" s="15"/>
      <c r="VNC130" s="15"/>
      <c r="VND130" s="15"/>
      <c r="VNE130" s="15"/>
      <c r="VNF130" s="19"/>
      <c r="VNG130" s="15"/>
      <c r="VNH130" s="15"/>
      <c r="VNI130" s="15"/>
      <c r="VNJ130" s="15"/>
      <c r="VNK130" s="15"/>
      <c r="VNL130" s="15"/>
      <c r="VNM130" s="19"/>
      <c r="VNN130" s="59"/>
      <c r="VNO130" s="59"/>
      <c r="VNP130" s="52"/>
      <c r="VNQ130" s="52"/>
      <c r="VNR130" s="52"/>
      <c r="VNS130" s="52"/>
      <c r="VNT130" s="52"/>
      <c r="VNU130" s="59"/>
      <c r="VNV130" s="59"/>
      <c r="VNW130" s="59"/>
      <c r="VNX130" s="59"/>
      <c r="VNY130" s="60"/>
      <c r="VNZ130" s="278"/>
      <c r="VOA130" s="243"/>
      <c r="VOB130" s="244"/>
      <c r="VOC130" s="244"/>
      <c r="VOD130" s="244"/>
      <c r="VOE130" s="244"/>
      <c r="VOF130" s="244"/>
      <c r="VOG130" s="201"/>
      <c r="VOH130" s="210"/>
      <c r="VOI130" s="15"/>
      <c r="VOJ130" s="15"/>
      <c r="VOK130" s="15"/>
      <c r="VOL130" s="15"/>
      <c r="VOM130" s="15"/>
      <c r="VON130" s="15"/>
      <c r="VOO130" s="15"/>
      <c r="VOP130" s="15"/>
      <c r="VOQ130" s="15"/>
      <c r="VOR130" s="15"/>
      <c r="VOS130" s="19"/>
      <c r="VOT130" s="15"/>
      <c r="VOU130" s="15"/>
      <c r="VOV130" s="15"/>
      <c r="VOW130" s="15"/>
      <c r="VOX130" s="15"/>
      <c r="VOY130" s="15"/>
      <c r="VOZ130" s="19"/>
      <c r="VPA130" s="59"/>
      <c r="VPB130" s="59"/>
      <c r="VPC130" s="52"/>
      <c r="VPD130" s="52"/>
      <c r="VPE130" s="52"/>
      <c r="VPF130" s="52"/>
      <c r="VPG130" s="52"/>
      <c r="VPH130" s="59"/>
      <c r="VPI130" s="59"/>
      <c r="VPJ130" s="59"/>
      <c r="VPK130" s="59"/>
      <c r="VPL130" s="60"/>
      <c r="VPM130" s="278"/>
      <c r="VPN130" s="243"/>
      <c r="VPO130" s="244"/>
      <c r="VPP130" s="244"/>
      <c r="VPQ130" s="244"/>
      <c r="VPR130" s="244"/>
      <c r="VPS130" s="244"/>
      <c r="VPT130" s="201"/>
      <c r="VPU130" s="210"/>
      <c r="VPV130" s="15"/>
      <c r="VPW130" s="15"/>
      <c r="VPX130" s="15"/>
      <c r="VPY130" s="15"/>
      <c r="VPZ130" s="15"/>
      <c r="VQA130" s="15"/>
      <c r="VQB130" s="15"/>
      <c r="VQC130" s="15"/>
      <c r="VQD130" s="15"/>
      <c r="VQE130" s="15"/>
      <c r="VQF130" s="19"/>
      <c r="VQG130" s="15"/>
      <c r="VQH130" s="15"/>
      <c r="VQI130" s="15"/>
      <c r="VQJ130" s="15"/>
      <c r="VQK130" s="15"/>
      <c r="VQL130" s="15"/>
      <c r="VQM130" s="19"/>
      <c r="VQN130" s="59"/>
      <c r="VQO130" s="59"/>
      <c r="VQP130" s="52"/>
      <c r="VQQ130" s="52"/>
      <c r="VQR130" s="52"/>
      <c r="VQS130" s="52"/>
      <c r="VQT130" s="52"/>
      <c r="VQU130" s="59"/>
      <c r="VQV130" s="59"/>
      <c r="VQW130" s="59"/>
      <c r="VQX130" s="59"/>
      <c r="VQY130" s="60"/>
      <c r="VQZ130" s="278"/>
      <c r="VRA130" s="243"/>
      <c r="VRB130" s="244"/>
      <c r="VRC130" s="244"/>
      <c r="VRD130" s="244"/>
      <c r="VRE130" s="244"/>
      <c r="VRF130" s="244"/>
      <c r="VRG130" s="201"/>
      <c r="VRH130" s="210"/>
      <c r="VRI130" s="15"/>
      <c r="VRJ130" s="15"/>
      <c r="VRK130" s="15"/>
      <c r="VRL130" s="15"/>
      <c r="VRM130" s="15"/>
      <c r="VRN130" s="15"/>
      <c r="VRO130" s="15"/>
      <c r="VRP130" s="15"/>
      <c r="VRQ130" s="15"/>
      <c r="VRR130" s="15"/>
      <c r="VRS130" s="19"/>
      <c r="VRT130" s="15"/>
      <c r="VRU130" s="15"/>
      <c r="VRV130" s="15"/>
      <c r="VRW130" s="15"/>
      <c r="VRX130" s="15"/>
      <c r="VRY130" s="15"/>
      <c r="VRZ130" s="19"/>
      <c r="VSA130" s="59"/>
      <c r="VSB130" s="59"/>
      <c r="VSC130" s="52"/>
      <c r="VSD130" s="52"/>
      <c r="VSE130" s="52"/>
      <c r="VSF130" s="52"/>
      <c r="VSG130" s="52"/>
      <c r="VSH130" s="59"/>
      <c r="VSI130" s="59"/>
      <c r="VSJ130" s="59"/>
      <c r="VSK130" s="59"/>
      <c r="VSL130" s="60"/>
      <c r="VSM130" s="278"/>
      <c r="VSN130" s="243"/>
      <c r="VSO130" s="244"/>
      <c r="VSP130" s="244"/>
      <c r="VSQ130" s="244"/>
      <c r="VSR130" s="244"/>
      <c r="VSS130" s="244"/>
      <c r="VST130" s="201"/>
      <c r="VSU130" s="210"/>
      <c r="VSV130" s="15"/>
      <c r="VSW130" s="15"/>
      <c r="VSX130" s="15"/>
      <c r="VSY130" s="15"/>
      <c r="VSZ130" s="15"/>
      <c r="VTA130" s="15"/>
      <c r="VTB130" s="15"/>
      <c r="VTC130" s="15"/>
      <c r="VTD130" s="15"/>
      <c r="VTE130" s="15"/>
      <c r="VTF130" s="19"/>
      <c r="VTG130" s="15"/>
      <c r="VTH130" s="15"/>
      <c r="VTI130" s="15"/>
      <c r="VTJ130" s="15"/>
      <c r="VTK130" s="15"/>
      <c r="VTL130" s="15"/>
      <c r="VTM130" s="19"/>
      <c r="VTN130" s="59"/>
      <c r="VTO130" s="59"/>
      <c r="VTP130" s="52"/>
      <c r="VTQ130" s="52"/>
      <c r="VTR130" s="52"/>
      <c r="VTS130" s="52"/>
      <c r="VTT130" s="52"/>
      <c r="VTU130" s="59"/>
      <c r="VTV130" s="59"/>
      <c r="VTW130" s="59"/>
      <c r="VTX130" s="59"/>
      <c r="VTY130" s="60"/>
      <c r="VTZ130" s="278"/>
      <c r="VUA130" s="243"/>
      <c r="VUB130" s="244"/>
      <c r="VUC130" s="244"/>
      <c r="VUD130" s="244"/>
      <c r="VUE130" s="244"/>
      <c r="VUF130" s="244"/>
      <c r="VUG130" s="201"/>
      <c r="VUH130" s="210"/>
      <c r="VUI130" s="15"/>
      <c r="VUJ130" s="15"/>
      <c r="VUK130" s="15"/>
      <c r="VUL130" s="15"/>
      <c r="VUM130" s="15"/>
      <c r="VUN130" s="15"/>
      <c r="VUO130" s="15"/>
      <c r="VUP130" s="15"/>
      <c r="VUQ130" s="15"/>
      <c r="VUR130" s="15"/>
      <c r="VUS130" s="19"/>
      <c r="VUT130" s="15"/>
      <c r="VUU130" s="15"/>
      <c r="VUV130" s="15"/>
      <c r="VUW130" s="15"/>
      <c r="VUX130" s="15"/>
      <c r="VUY130" s="15"/>
      <c r="VUZ130" s="19"/>
      <c r="VVA130" s="59"/>
      <c r="VVB130" s="59"/>
      <c r="VVC130" s="52"/>
      <c r="VVD130" s="52"/>
      <c r="VVE130" s="52"/>
      <c r="VVF130" s="52"/>
      <c r="VVG130" s="52"/>
      <c r="VVH130" s="59"/>
      <c r="VVI130" s="59"/>
      <c r="VVJ130" s="59"/>
      <c r="VVK130" s="59"/>
      <c r="VVL130" s="60"/>
      <c r="VVM130" s="278"/>
      <c r="VVN130" s="243"/>
      <c r="VVO130" s="244"/>
      <c r="VVP130" s="244"/>
      <c r="VVQ130" s="244"/>
      <c r="VVR130" s="244"/>
      <c r="VVS130" s="244"/>
      <c r="VVT130" s="201"/>
      <c r="VVU130" s="210"/>
      <c r="VVV130" s="15"/>
      <c r="VVW130" s="15"/>
      <c r="VVX130" s="15"/>
      <c r="VVY130" s="15"/>
      <c r="VVZ130" s="15"/>
      <c r="VWA130" s="15"/>
      <c r="VWB130" s="15"/>
      <c r="VWC130" s="15"/>
      <c r="VWD130" s="15"/>
      <c r="VWE130" s="15"/>
      <c r="VWF130" s="19"/>
      <c r="VWG130" s="15"/>
      <c r="VWH130" s="15"/>
      <c r="VWI130" s="15"/>
      <c r="VWJ130" s="15"/>
      <c r="VWK130" s="15"/>
      <c r="VWL130" s="15"/>
      <c r="VWM130" s="19"/>
      <c r="VWN130" s="59"/>
      <c r="VWO130" s="59"/>
      <c r="VWP130" s="52"/>
      <c r="VWQ130" s="52"/>
      <c r="VWR130" s="52"/>
      <c r="VWS130" s="52"/>
      <c r="VWT130" s="52"/>
      <c r="VWU130" s="59"/>
      <c r="VWV130" s="59"/>
      <c r="VWW130" s="59"/>
      <c r="VWX130" s="59"/>
      <c r="VWY130" s="60"/>
      <c r="VWZ130" s="278"/>
      <c r="VXA130" s="243"/>
      <c r="VXB130" s="244"/>
      <c r="VXC130" s="244"/>
      <c r="VXD130" s="244"/>
      <c r="VXE130" s="244"/>
      <c r="VXF130" s="244"/>
      <c r="VXG130" s="201"/>
      <c r="VXH130" s="210"/>
      <c r="VXI130" s="15"/>
      <c r="VXJ130" s="15"/>
      <c r="VXK130" s="15"/>
      <c r="VXL130" s="15"/>
      <c r="VXM130" s="15"/>
      <c r="VXN130" s="15"/>
      <c r="VXO130" s="15"/>
      <c r="VXP130" s="15"/>
      <c r="VXQ130" s="15"/>
      <c r="VXR130" s="15"/>
      <c r="VXS130" s="19"/>
      <c r="VXT130" s="15"/>
      <c r="VXU130" s="15"/>
      <c r="VXV130" s="15"/>
      <c r="VXW130" s="15"/>
      <c r="VXX130" s="15"/>
      <c r="VXY130" s="15"/>
      <c r="VXZ130" s="19"/>
      <c r="VYA130" s="59"/>
      <c r="VYB130" s="59"/>
      <c r="VYC130" s="52"/>
      <c r="VYD130" s="52"/>
      <c r="VYE130" s="52"/>
      <c r="VYF130" s="52"/>
      <c r="VYG130" s="52"/>
      <c r="VYH130" s="59"/>
      <c r="VYI130" s="59"/>
      <c r="VYJ130" s="59"/>
      <c r="VYK130" s="59"/>
      <c r="VYL130" s="60"/>
      <c r="VYM130" s="278"/>
      <c r="VYN130" s="243"/>
      <c r="VYO130" s="244"/>
      <c r="VYP130" s="244"/>
      <c r="VYQ130" s="244"/>
      <c r="VYR130" s="244"/>
      <c r="VYS130" s="244"/>
      <c r="VYT130" s="201"/>
      <c r="VYU130" s="210"/>
      <c r="VYV130" s="15"/>
      <c r="VYW130" s="15"/>
      <c r="VYX130" s="15"/>
      <c r="VYY130" s="15"/>
      <c r="VYZ130" s="15"/>
      <c r="VZA130" s="15"/>
      <c r="VZB130" s="15"/>
      <c r="VZC130" s="15"/>
      <c r="VZD130" s="15"/>
      <c r="VZE130" s="15"/>
      <c r="VZF130" s="19"/>
      <c r="VZG130" s="15"/>
      <c r="VZH130" s="15"/>
      <c r="VZI130" s="15"/>
      <c r="VZJ130" s="15"/>
      <c r="VZK130" s="15"/>
      <c r="VZL130" s="15"/>
      <c r="VZM130" s="19"/>
      <c r="VZN130" s="59"/>
      <c r="VZO130" s="59"/>
      <c r="VZP130" s="52"/>
      <c r="VZQ130" s="52"/>
      <c r="VZR130" s="52"/>
      <c r="VZS130" s="52"/>
      <c r="VZT130" s="52"/>
      <c r="VZU130" s="59"/>
      <c r="VZV130" s="59"/>
      <c r="VZW130" s="59"/>
      <c r="VZX130" s="59"/>
      <c r="VZY130" s="60"/>
      <c r="VZZ130" s="278"/>
      <c r="WAA130" s="243"/>
      <c r="WAB130" s="244"/>
      <c r="WAC130" s="244"/>
      <c r="WAD130" s="244"/>
      <c r="WAE130" s="244"/>
      <c r="WAF130" s="244"/>
      <c r="WAG130" s="201"/>
      <c r="WAH130" s="210"/>
      <c r="WAI130" s="15"/>
      <c r="WAJ130" s="15"/>
      <c r="WAK130" s="15"/>
      <c r="WAL130" s="15"/>
      <c r="WAM130" s="15"/>
      <c r="WAN130" s="15"/>
      <c r="WAO130" s="15"/>
      <c r="WAP130" s="15"/>
      <c r="WAQ130" s="15"/>
      <c r="WAR130" s="15"/>
      <c r="WAS130" s="19"/>
      <c r="WAT130" s="15"/>
      <c r="WAU130" s="15"/>
      <c r="WAV130" s="15"/>
      <c r="WAW130" s="15"/>
      <c r="WAX130" s="15"/>
      <c r="WAY130" s="15"/>
      <c r="WAZ130" s="19"/>
      <c r="WBA130" s="59"/>
      <c r="WBB130" s="59"/>
      <c r="WBC130" s="52"/>
      <c r="WBD130" s="52"/>
      <c r="WBE130" s="52"/>
      <c r="WBF130" s="52"/>
      <c r="WBG130" s="52"/>
      <c r="WBH130" s="59"/>
      <c r="WBI130" s="59"/>
      <c r="WBJ130" s="59"/>
      <c r="WBK130" s="59"/>
      <c r="WBL130" s="60"/>
      <c r="WBM130" s="278"/>
      <c r="WBN130" s="243"/>
      <c r="WBO130" s="244"/>
      <c r="WBP130" s="244"/>
      <c r="WBQ130" s="244"/>
      <c r="WBR130" s="244"/>
      <c r="WBS130" s="244"/>
      <c r="WBT130" s="201"/>
      <c r="WBU130" s="210"/>
      <c r="WBV130" s="15"/>
      <c r="WBW130" s="15"/>
      <c r="WBX130" s="15"/>
      <c r="WBY130" s="15"/>
      <c r="WBZ130" s="15"/>
      <c r="WCA130" s="15"/>
      <c r="WCB130" s="15"/>
      <c r="WCC130" s="15"/>
      <c r="WCD130" s="15"/>
      <c r="WCE130" s="15"/>
      <c r="WCF130" s="19"/>
      <c r="WCG130" s="15"/>
      <c r="WCH130" s="15"/>
      <c r="WCI130" s="15"/>
      <c r="WCJ130" s="15"/>
      <c r="WCK130" s="15"/>
      <c r="WCL130" s="15"/>
      <c r="WCM130" s="19"/>
      <c r="WCN130" s="59"/>
      <c r="WCO130" s="59"/>
      <c r="WCP130" s="52"/>
      <c r="WCQ130" s="52"/>
      <c r="WCR130" s="52"/>
      <c r="WCS130" s="52"/>
      <c r="WCT130" s="52"/>
      <c r="WCU130" s="59"/>
      <c r="WCV130" s="59"/>
      <c r="WCW130" s="59"/>
      <c r="WCX130" s="59"/>
      <c r="WCY130" s="60"/>
      <c r="WCZ130" s="278"/>
      <c r="WDA130" s="243"/>
      <c r="WDB130" s="244"/>
      <c r="WDC130" s="244"/>
      <c r="WDD130" s="244"/>
      <c r="WDE130" s="244"/>
      <c r="WDF130" s="244"/>
      <c r="WDG130" s="201"/>
      <c r="WDH130" s="210"/>
      <c r="WDI130" s="15"/>
      <c r="WDJ130" s="15"/>
      <c r="WDK130" s="15"/>
      <c r="WDL130" s="15"/>
      <c r="WDM130" s="15"/>
      <c r="WDN130" s="15"/>
      <c r="WDO130" s="15"/>
      <c r="WDP130" s="15"/>
      <c r="WDQ130" s="15"/>
      <c r="WDR130" s="15"/>
      <c r="WDS130" s="19"/>
      <c r="WDT130" s="15"/>
      <c r="WDU130" s="15"/>
      <c r="WDV130" s="15"/>
      <c r="WDW130" s="15"/>
      <c r="WDX130" s="15"/>
      <c r="WDY130" s="15"/>
      <c r="WDZ130" s="19"/>
      <c r="WEA130" s="59"/>
      <c r="WEB130" s="59"/>
      <c r="WEC130" s="52"/>
      <c r="WED130" s="52"/>
      <c r="WEE130" s="52"/>
      <c r="WEF130" s="52"/>
      <c r="WEG130" s="52"/>
      <c r="WEH130" s="59"/>
      <c r="WEI130" s="59"/>
      <c r="WEJ130" s="59"/>
      <c r="WEK130" s="59"/>
      <c r="WEL130" s="60"/>
      <c r="WEM130" s="278"/>
      <c r="WEN130" s="243"/>
      <c r="WEO130" s="244"/>
      <c r="WEP130" s="244"/>
      <c r="WEQ130" s="244"/>
      <c r="WER130" s="244"/>
      <c r="WES130" s="244"/>
      <c r="WET130" s="201"/>
      <c r="WEU130" s="210"/>
      <c r="WEV130" s="15"/>
      <c r="WEW130" s="15"/>
      <c r="WEX130" s="15"/>
      <c r="WEY130" s="15"/>
      <c r="WEZ130" s="15"/>
      <c r="WFA130" s="15"/>
      <c r="WFB130" s="15"/>
      <c r="WFC130" s="15"/>
      <c r="WFD130" s="15"/>
      <c r="WFE130" s="15"/>
      <c r="WFF130" s="19"/>
      <c r="WFG130" s="15"/>
      <c r="WFH130" s="15"/>
      <c r="WFI130" s="15"/>
      <c r="WFJ130" s="15"/>
      <c r="WFK130" s="15"/>
      <c r="WFL130" s="15"/>
      <c r="WFM130" s="19"/>
      <c r="WFN130" s="59"/>
      <c r="WFO130" s="59"/>
      <c r="WFP130" s="52"/>
      <c r="WFQ130" s="52"/>
      <c r="WFR130" s="52"/>
      <c r="WFS130" s="52"/>
      <c r="WFT130" s="52"/>
      <c r="WFU130" s="59"/>
      <c r="WFV130" s="59"/>
      <c r="WFW130" s="59"/>
      <c r="WFX130" s="59"/>
      <c r="WFY130" s="60"/>
      <c r="WFZ130" s="278"/>
      <c r="WGA130" s="243"/>
      <c r="WGB130" s="244"/>
      <c r="WGC130" s="244"/>
      <c r="WGD130" s="244"/>
      <c r="WGE130" s="244"/>
      <c r="WGF130" s="244"/>
      <c r="WGG130" s="201"/>
      <c r="WGH130" s="210"/>
      <c r="WGI130" s="15"/>
      <c r="WGJ130" s="15"/>
      <c r="WGK130" s="15"/>
      <c r="WGL130" s="15"/>
      <c r="WGM130" s="15"/>
      <c r="WGN130" s="15"/>
      <c r="WGO130" s="15"/>
      <c r="WGP130" s="15"/>
      <c r="WGQ130" s="15"/>
      <c r="WGR130" s="15"/>
      <c r="WGS130" s="19"/>
      <c r="WGT130" s="15"/>
      <c r="WGU130" s="15"/>
      <c r="WGV130" s="15"/>
      <c r="WGW130" s="15"/>
      <c r="WGX130" s="15"/>
      <c r="WGY130" s="15"/>
      <c r="WGZ130" s="19"/>
      <c r="WHA130" s="59"/>
      <c r="WHB130" s="59"/>
      <c r="WHC130" s="52"/>
      <c r="WHD130" s="52"/>
      <c r="WHE130" s="52"/>
      <c r="WHF130" s="52"/>
      <c r="WHG130" s="52"/>
      <c r="WHH130" s="59"/>
      <c r="WHI130" s="59"/>
      <c r="WHJ130" s="59"/>
      <c r="WHK130" s="59"/>
      <c r="WHL130" s="60"/>
      <c r="WHM130" s="278"/>
      <c r="WHN130" s="243"/>
      <c r="WHO130" s="244"/>
      <c r="WHP130" s="244"/>
      <c r="WHQ130" s="244"/>
      <c r="WHR130" s="244"/>
      <c r="WHS130" s="244"/>
      <c r="WHT130" s="201"/>
      <c r="WHU130" s="210"/>
      <c r="WHV130" s="15"/>
      <c r="WHW130" s="15"/>
      <c r="WHX130" s="15"/>
      <c r="WHY130" s="15"/>
      <c r="WHZ130" s="15"/>
      <c r="WIA130" s="15"/>
      <c r="WIB130" s="15"/>
      <c r="WIC130" s="15"/>
      <c r="WID130" s="15"/>
      <c r="WIE130" s="15"/>
      <c r="WIF130" s="19"/>
      <c r="WIG130" s="15"/>
      <c r="WIH130" s="15"/>
      <c r="WII130" s="15"/>
      <c r="WIJ130" s="15"/>
      <c r="WIK130" s="15"/>
      <c r="WIL130" s="15"/>
      <c r="WIM130" s="19"/>
      <c r="WIN130" s="59"/>
      <c r="WIO130" s="59"/>
      <c r="WIP130" s="52"/>
      <c r="WIQ130" s="52"/>
      <c r="WIR130" s="52"/>
      <c r="WIS130" s="52"/>
      <c r="WIT130" s="52"/>
      <c r="WIU130" s="59"/>
      <c r="WIV130" s="59"/>
      <c r="WIW130" s="59"/>
      <c r="WIX130" s="59"/>
      <c r="WIY130" s="60"/>
      <c r="WIZ130" s="278"/>
      <c r="WJA130" s="243"/>
      <c r="WJB130" s="244"/>
      <c r="WJC130" s="244"/>
      <c r="WJD130" s="244"/>
      <c r="WJE130" s="244"/>
      <c r="WJF130" s="244"/>
      <c r="WJG130" s="201"/>
      <c r="WJH130" s="210"/>
      <c r="WJI130" s="15"/>
      <c r="WJJ130" s="15"/>
      <c r="WJK130" s="15"/>
      <c r="WJL130" s="15"/>
      <c r="WJM130" s="15"/>
      <c r="WJN130" s="15"/>
      <c r="WJO130" s="15"/>
      <c r="WJP130" s="15"/>
      <c r="WJQ130" s="15"/>
      <c r="WJR130" s="15"/>
      <c r="WJS130" s="19"/>
      <c r="WJT130" s="15"/>
      <c r="WJU130" s="15"/>
      <c r="WJV130" s="15"/>
      <c r="WJW130" s="15"/>
      <c r="WJX130" s="15"/>
      <c r="WJY130" s="15"/>
      <c r="WJZ130" s="19"/>
      <c r="WKA130" s="59"/>
      <c r="WKB130" s="59"/>
      <c r="WKC130" s="52"/>
      <c r="WKD130" s="52"/>
      <c r="WKE130" s="52"/>
      <c r="WKF130" s="52"/>
      <c r="WKG130" s="52"/>
      <c r="WKH130" s="59"/>
      <c r="WKI130" s="59"/>
      <c r="WKJ130" s="59"/>
      <c r="WKK130" s="59"/>
      <c r="WKL130" s="60"/>
      <c r="WKM130" s="278"/>
      <c r="WKN130" s="243"/>
      <c r="WKO130" s="244"/>
      <c r="WKP130" s="244"/>
      <c r="WKQ130" s="244"/>
      <c r="WKR130" s="244"/>
      <c r="WKS130" s="244"/>
      <c r="WKT130" s="201"/>
      <c r="WKU130" s="210"/>
      <c r="WKV130" s="15"/>
      <c r="WKW130" s="15"/>
      <c r="WKX130" s="15"/>
      <c r="WKY130" s="15"/>
      <c r="WKZ130" s="15"/>
      <c r="WLA130" s="15"/>
      <c r="WLB130" s="15"/>
      <c r="WLC130" s="15"/>
      <c r="WLD130" s="15"/>
      <c r="WLE130" s="15"/>
      <c r="WLF130" s="19"/>
      <c r="WLG130" s="15"/>
      <c r="WLH130" s="15"/>
      <c r="WLI130" s="15"/>
      <c r="WLJ130" s="15"/>
      <c r="WLK130" s="15"/>
      <c r="WLL130" s="15"/>
      <c r="WLM130" s="19"/>
      <c r="WLN130" s="59"/>
      <c r="WLO130" s="59"/>
      <c r="WLP130" s="52"/>
      <c r="WLQ130" s="52"/>
      <c r="WLR130" s="52"/>
      <c r="WLS130" s="52"/>
      <c r="WLT130" s="52"/>
      <c r="WLU130" s="59"/>
      <c r="WLV130" s="59"/>
      <c r="WLW130" s="59"/>
      <c r="WLX130" s="59"/>
      <c r="WLY130" s="60"/>
      <c r="WLZ130" s="278"/>
      <c r="WMA130" s="243"/>
      <c r="WMB130" s="244"/>
      <c r="WMC130" s="244"/>
      <c r="WMD130" s="244"/>
      <c r="WME130" s="244"/>
      <c r="WMF130" s="244"/>
      <c r="WMG130" s="201"/>
      <c r="WMH130" s="210"/>
      <c r="WMI130" s="15"/>
      <c r="WMJ130" s="15"/>
      <c r="WMK130" s="15"/>
      <c r="WML130" s="15"/>
      <c r="WMM130" s="15"/>
      <c r="WMN130" s="15"/>
      <c r="WMO130" s="15"/>
      <c r="WMP130" s="15"/>
      <c r="WMQ130" s="15"/>
      <c r="WMR130" s="15"/>
      <c r="WMS130" s="19"/>
      <c r="WMT130" s="15"/>
      <c r="WMU130" s="15"/>
      <c r="WMV130" s="15"/>
      <c r="WMW130" s="15"/>
      <c r="WMX130" s="15"/>
      <c r="WMY130" s="15"/>
      <c r="WMZ130" s="19"/>
      <c r="WNA130" s="59"/>
      <c r="WNB130" s="59"/>
      <c r="WNC130" s="52"/>
      <c r="WND130" s="52"/>
      <c r="WNE130" s="52"/>
      <c r="WNF130" s="52"/>
      <c r="WNG130" s="52"/>
      <c r="WNH130" s="59"/>
      <c r="WNI130" s="59"/>
      <c r="WNJ130" s="59"/>
      <c r="WNK130" s="59"/>
      <c r="WNL130" s="60"/>
      <c r="WNM130" s="278"/>
      <c r="WNN130" s="243"/>
      <c r="WNO130" s="244"/>
      <c r="WNP130" s="244"/>
      <c r="WNQ130" s="244"/>
      <c r="WNR130" s="244"/>
      <c r="WNS130" s="244"/>
      <c r="WNT130" s="201"/>
      <c r="WNU130" s="210"/>
      <c r="WNV130" s="15"/>
      <c r="WNW130" s="15"/>
      <c r="WNX130" s="15"/>
      <c r="WNY130" s="15"/>
      <c r="WNZ130" s="15"/>
      <c r="WOA130" s="15"/>
      <c r="WOB130" s="15"/>
      <c r="WOC130" s="15"/>
      <c r="WOD130" s="15"/>
      <c r="WOE130" s="15"/>
      <c r="WOF130" s="19"/>
      <c r="WOG130" s="15"/>
      <c r="WOH130" s="15"/>
      <c r="WOI130" s="15"/>
      <c r="WOJ130" s="15"/>
      <c r="WOK130" s="15"/>
      <c r="WOL130" s="15"/>
      <c r="WOM130" s="19"/>
      <c r="WON130" s="59"/>
      <c r="WOO130" s="59"/>
      <c r="WOP130" s="52"/>
      <c r="WOQ130" s="52"/>
      <c r="WOR130" s="52"/>
      <c r="WOS130" s="52"/>
      <c r="WOT130" s="52"/>
      <c r="WOU130" s="59"/>
      <c r="WOV130" s="59"/>
      <c r="WOW130" s="59"/>
      <c r="WOX130" s="59"/>
      <c r="WOY130" s="60"/>
      <c r="WOZ130" s="278"/>
      <c r="WPA130" s="243"/>
      <c r="WPB130" s="244"/>
      <c r="WPC130" s="244"/>
      <c r="WPD130" s="244"/>
      <c r="WPE130" s="244"/>
      <c r="WPF130" s="244"/>
      <c r="WPG130" s="201"/>
      <c r="WPH130" s="210"/>
      <c r="WPI130" s="15"/>
      <c r="WPJ130" s="15"/>
      <c r="WPK130" s="15"/>
      <c r="WPL130" s="15"/>
      <c r="WPM130" s="15"/>
      <c r="WPN130" s="15"/>
      <c r="WPO130" s="15"/>
      <c r="WPP130" s="15"/>
      <c r="WPQ130" s="15"/>
      <c r="WPR130" s="15"/>
      <c r="WPS130" s="19"/>
      <c r="WPT130" s="15"/>
      <c r="WPU130" s="15"/>
      <c r="WPV130" s="15"/>
      <c r="WPW130" s="15"/>
      <c r="WPX130" s="15"/>
      <c r="WPY130" s="15"/>
      <c r="WPZ130" s="19"/>
      <c r="WQA130" s="59"/>
      <c r="WQB130" s="59"/>
      <c r="WQC130" s="52"/>
      <c r="WQD130" s="52"/>
      <c r="WQE130" s="52"/>
      <c r="WQF130" s="52"/>
      <c r="WQG130" s="52"/>
      <c r="WQH130" s="59"/>
      <c r="WQI130" s="59"/>
      <c r="WQJ130" s="59"/>
      <c r="WQK130" s="59"/>
      <c r="WQL130" s="60"/>
      <c r="WQM130" s="278"/>
      <c r="WQN130" s="243"/>
      <c r="WQO130" s="244"/>
      <c r="WQP130" s="244"/>
      <c r="WQQ130" s="244"/>
      <c r="WQR130" s="244"/>
      <c r="WQS130" s="244"/>
      <c r="WQT130" s="201"/>
      <c r="WQU130" s="210"/>
      <c r="WQV130" s="15"/>
      <c r="WQW130" s="15"/>
      <c r="WQX130" s="15"/>
      <c r="WQY130" s="15"/>
      <c r="WQZ130" s="15"/>
      <c r="WRA130" s="15"/>
      <c r="WRB130" s="15"/>
      <c r="WRC130" s="15"/>
      <c r="WRD130" s="15"/>
      <c r="WRE130" s="15"/>
      <c r="WRF130" s="19"/>
      <c r="WRG130" s="15"/>
      <c r="WRH130" s="15"/>
      <c r="WRI130" s="15"/>
      <c r="WRJ130" s="15"/>
      <c r="WRK130" s="15"/>
      <c r="WRL130" s="15"/>
      <c r="WRM130" s="19"/>
      <c r="WRN130" s="59"/>
      <c r="WRO130" s="59"/>
      <c r="WRP130" s="52"/>
      <c r="WRQ130" s="52"/>
      <c r="WRR130" s="52"/>
      <c r="WRS130" s="52"/>
      <c r="WRT130" s="52"/>
      <c r="WRU130" s="59"/>
      <c r="WRV130" s="59"/>
      <c r="WRW130" s="59"/>
      <c r="WRX130" s="59"/>
      <c r="WRY130" s="60"/>
      <c r="WRZ130" s="278"/>
      <c r="WSA130" s="243"/>
      <c r="WSB130" s="244"/>
      <c r="WSC130" s="244"/>
      <c r="WSD130" s="244"/>
      <c r="WSE130" s="244"/>
      <c r="WSF130" s="244"/>
      <c r="WSG130" s="201"/>
      <c r="WSH130" s="210"/>
      <c r="WSI130" s="15"/>
      <c r="WSJ130" s="15"/>
      <c r="WSK130" s="15"/>
      <c r="WSL130" s="15"/>
      <c r="WSM130" s="15"/>
      <c r="WSN130" s="15"/>
      <c r="WSO130" s="15"/>
      <c r="WSP130" s="15"/>
      <c r="WSQ130" s="15"/>
      <c r="WSR130" s="15"/>
      <c r="WSS130" s="19"/>
      <c r="WST130" s="15"/>
      <c r="WSU130" s="15"/>
      <c r="WSV130" s="15"/>
      <c r="WSW130" s="15"/>
      <c r="WSX130" s="15"/>
      <c r="WSY130" s="15"/>
      <c r="WSZ130" s="19"/>
      <c r="WTA130" s="59"/>
      <c r="WTB130" s="59"/>
      <c r="WTC130" s="52"/>
      <c r="WTD130" s="52"/>
      <c r="WTE130" s="52"/>
      <c r="WTF130" s="52"/>
      <c r="WTG130" s="52"/>
      <c r="WTH130" s="59"/>
      <c r="WTI130" s="59"/>
      <c r="WTJ130" s="59"/>
      <c r="WTK130" s="59"/>
      <c r="WTL130" s="60"/>
      <c r="WTM130" s="278"/>
      <c r="WTN130" s="243"/>
      <c r="WTO130" s="244"/>
      <c r="WTP130" s="244"/>
      <c r="WTQ130" s="244"/>
      <c r="WTR130" s="244"/>
      <c r="WTS130" s="244"/>
      <c r="WTT130" s="201"/>
      <c r="WTU130" s="210"/>
      <c r="WTV130" s="15"/>
      <c r="WTW130" s="15"/>
      <c r="WTX130" s="15"/>
      <c r="WTY130" s="15"/>
      <c r="WTZ130" s="15"/>
      <c r="WUA130" s="15"/>
      <c r="WUB130" s="15"/>
      <c r="WUC130" s="15"/>
      <c r="WUD130" s="15"/>
      <c r="WUE130" s="15"/>
      <c r="WUF130" s="19"/>
      <c r="WUG130" s="15"/>
      <c r="WUH130" s="15"/>
      <c r="WUI130" s="15"/>
      <c r="WUJ130" s="15"/>
      <c r="WUK130" s="15"/>
      <c r="WUL130" s="15"/>
      <c r="WUM130" s="19"/>
      <c r="WUN130" s="59"/>
      <c r="WUO130" s="59"/>
      <c r="WUP130" s="52"/>
      <c r="WUQ130" s="52"/>
      <c r="WUR130" s="52"/>
      <c r="WUS130" s="52"/>
      <c r="WUT130" s="52"/>
      <c r="WUU130" s="59"/>
      <c r="WUV130" s="59"/>
      <c r="WUW130" s="59"/>
      <c r="WUX130" s="59"/>
      <c r="WUY130" s="60"/>
      <c r="WUZ130" s="278"/>
      <c r="WVA130" s="243"/>
      <c r="WVB130" s="244"/>
      <c r="WVC130" s="244"/>
      <c r="WVD130" s="244"/>
      <c r="WVE130" s="244"/>
      <c r="WVF130" s="244"/>
      <c r="WVG130" s="201"/>
      <c r="WVH130" s="210"/>
      <c r="WVI130" s="15"/>
      <c r="WVJ130" s="15"/>
      <c r="WVK130" s="15"/>
      <c r="WVL130" s="15"/>
      <c r="WVM130" s="15"/>
      <c r="WVN130" s="15"/>
      <c r="WVO130" s="15"/>
      <c r="WVP130" s="15"/>
      <c r="WVQ130" s="15"/>
      <c r="WVR130" s="15"/>
      <c r="WVS130" s="19"/>
      <c r="WVT130" s="15"/>
      <c r="WVU130" s="15"/>
      <c r="WVV130" s="15"/>
      <c r="WVW130" s="15"/>
      <c r="WVX130" s="15"/>
      <c r="WVY130" s="15"/>
      <c r="WVZ130" s="19"/>
      <c r="WWA130" s="59"/>
      <c r="WWB130" s="59"/>
      <c r="WWC130" s="52"/>
      <c r="WWD130" s="52"/>
      <c r="WWE130" s="52"/>
      <c r="WWF130" s="52"/>
      <c r="WWG130" s="52"/>
      <c r="WWH130" s="59"/>
      <c r="WWI130" s="59"/>
      <c r="WWJ130" s="59"/>
      <c r="WWK130" s="59"/>
      <c r="WWL130" s="60"/>
      <c r="WWM130" s="278"/>
      <c r="WWN130" s="243"/>
      <c r="WWO130" s="244"/>
      <c r="WWP130" s="244"/>
      <c r="WWQ130" s="244"/>
      <c r="WWR130" s="244"/>
      <c r="WWS130" s="244"/>
      <c r="WWT130" s="201"/>
      <c r="WWU130" s="210"/>
      <c r="WWV130" s="15"/>
      <c r="WWW130" s="15"/>
      <c r="WWX130" s="15"/>
      <c r="WWY130" s="15"/>
      <c r="WWZ130" s="15"/>
      <c r="WXA130" s="15"/>
      <c r="WXB130" s="15"/>
      <c r="WXC130" s="15"/>
      <c r="WXD130" s="15"/>
      <c r="WXE130" s="15"/>
      <c r="WXF130" s="19"/>
      <c r="WXG130" s="15"/>
      <c r="WXH130" s="15"/>
      <c r="WXI130" s="15"/>
      <c r="WXJ130" s="15"/>
      <c r="WXK130" s="15"/>
      <c r="WXL130" s="15"/>
      <c r="WXM130" s="19"/>
      <c r="WXN130" s="59"/>
      <c r="WXO130" s="59"/>
      <c r="WXP130" s="52"/>
      <c r="WXQ130" s="52"/>
      <c r="WXR130" s="52"/>
      <c r="WXS130" s="52"/>
      <c r="WXT130" s="52"/>
      <c r="WXU130" s="59"/>
      <c r="WXV130" s="59"/>
      <c r="WXW130" s="59"/>
      <c r="WXX130" s="59"/>
      <c r="WXY130" s="60"/>
      <c r="WXZ130" s="278"/>
      <c r="WYA130" s="243"/>
      <c r="WYB130" s="244"/>
      <c r="WYC130" s="244"/>
      <c r="WYD130" s="244"/>
      <c r="WYE130" s="244"/>
      <c r="WYF130" s="244"/>
      <c r="WYG130" s="201"/>
      <c r="WYH130" s="210"/>
      <c r="WYI130" s="15"/>
      <c r="WYJ130" s="15"/>
      <c r="WYK130" s="15"/>
      <c r="WYL130" s="15"/>
      <c r="WYM130" s="15"/>
      <c r="WYN130" s="15"/>
      <c r="WYO130" s="15"/>
      <c r="WYP130" s="15"/>
      <c r="WYQ130" s="15"/>
      <c r="WYR130" s="15"/>
      <c r="WYS130" s="19"/>
      <c r="WYT130" s="15"/>
      <c r="WYU130" s="15"/>
      <c r="WYV130" s="15"/>
      <c r="WYW130" s="15"/>
      <c r="WYX130" s="15"/>
      <c r="WYY130" s="15"/>
      <c r="WYZ130" s="19"/>
      <c r="WZA130" s="59"/>
      <c r="WZB130" s="59"/>
      <c r="WZC130" s="52"/>
      <c r="WZD130" s="52"/>
      <c r="WZE130" s="52"/>
      <c r="WZF130" s="52"/>
      <c r="WZG130" s="52"/>
      <c r="WZH130" s="59"/>
      <c r="WZI130" s="59"/>
      <c r="WZJ130" s="59"/>
      <c r="WZK130" s="59"/>
      <c r="WZL130" s="60"/>
      <c r="WZM130" s="278"/>
      <c r="WZN130" s="243"/>
      <c r="WZO130" s="244"/>
      <c r="WZP130" s="244"/>
      <c r="WZQ130" s="244"/>
      <c r="WZR130" s="244"/>
      <c r="WZS130" s="244"/>
      <c r="WZT130" s="201"/>
      <c r="WZU130" s="210"/>
      <c r="WZV130" s="15"/>
      <c r="WZW130" s="15"/>
      <c r="WZX130" s="15"/>
      <c r="WZY130" s="15"/>
      <c r="WZZ130" s="15"/>
      <c r="XAA130" s="15"/>
      <c r="XAB130" s="15"/>
      <c r="XAC130" s="15"/>
      <c r="XAD130" s="15"/>
      <c r="XAE130" s="15"/>
      <c r="XAF130" s="19"/>
      <c r="XAG130" s="15"/>
      <c r="XAH130" s="15"/>
      <c r="XAI130" s="15"/>
      <c r="XAJ130" s="15"/>
      <c r="XAK130" s="15"/>
      <c r="XAL130" s="15"/>
      <c r="XAM130" s="19"/>
      <c r="XAN130" s="59"/>
      <c r="XAO130" s="59"/>
      <c r="XAP130" s="52"/>
      <c r="XAQ130" s="52"/>
      <c r="XAR130" s="52"/>
      <c r="XAS130" s="52"/>
      <c r="XAT130" s="52"/>
      <c r="XAU130" s="59"/>
      <c r="XAV130" s="59"/>
      <c r="XAW130" s="59"/>
      <c r="XAX130" s="59"/>
      <c r="XAY130" s="60"/>
      <c r="XAZ130" s="278"/>
      <c r="XBA130" s="243"/>
      <c r="XBB130" s="244"/>
      <c r="XBC130" s="244"/>
      <c r="XBD130" s="244"/>
      <c r="XBE130" s="244"/>
      <c r="XBF130" s="244"/>
      <c r="XBG130" s="201"/>
      <c r="XBH130" s="210"/>
      <c r="XBI130" s="15"/>
      <c r="XBJ130" s="15"/>
      <c r="XBK130" s="15"/>
      <c r="XBL130" s="15"/>
      <c r="XBM130" s="15"/>
      <c r="XBN130" s="15"/>
      <c r="XBO130" s="15"/>
      <c r="XBP130" s="15"/>
      <c r="XBQ130" s="15"/>
      <c r="XBR130" s="15"/>
      <c r="XBS130" s="19"/>
      <c r="XBT130" s="15"/>
      <c r="XBU130" s="15"/>
      <c r="XBV130" s="15"/>
      <c r="XBW130" s="15"/>
      <c r="XBX130" s="15"/>
      <c r="XBY130" s="15"/>
      <c r="XBZ130" s="19"/>
      <c r="XCA130" s="59"/>
      <c r="XCB130" s="59"/>
      <c r="XCC130" s="52"/>
      <c r="XCD130" s="52"/>
      <c r="XCE130" s="52"/>
      <c r="XCF130" s="52"/>
      <c r="XCG130" s="52"/>
      <c r="XCH130" s="59"/>
      <c r="XCI130" s="59"/>
      <c r="XCJ130" s="59"/>
      <c r="XCK130" s="59"/>
      <c r="XCL130" s="60"/>
      <c r="XCM130" s="278"/>
      <c r="XCN130" s="243"/>
      <c r="XCO130" s="244"/>
      <c r="XCP130" s="244"/>
      <c r="XCQ130" s="244"/>
      <c r="XCR130" s="244"/>
      <c r="XCS130" s="244"/>
      <c r="XCT130" s="201"/>
      <c r="XCU130" s="210"/>
      <c r="XCV130" s="15"/>
      <c r="XCW130" s="15"/>
      <c r="XCX130" s="15"/>
      <c r="XCY130" s="15"/>
      <c r="XCZ130" s="15"/>
      <c r="XDA130" s="15"/>
      <c r="XDB130" s="15"/>
      <c r="XDC130" s="15"/>
      <c r="XDD130" s="15"/>
      <c r="XDE130" s="15"/>
      <c r="XDF130" s="19"/>
      <c r="XDG130" s="15"/>
      <c r="XDH130" s="15"/>
      <c r="XDI130" s="15"/>
      <c r="XDJ130" s="15"/>
      <c r="XDK130" s="15"/>
      <c r="XDL130" s="15"/>
      <c r="XDM130" s="19"/>
      <c r="XDN130" s="59"/>
      <c r="XDO130" s="59"/>
      <c r="XDP130" s="52"/>
      <c r="XDQ130" s="52"/>
      <c r="XDR130" s="52"/>
      <c r="XDS130" s="52"/>
      <c r="XDT130" s="52"/>
      <c r="XDU130" s="59"/>
      <c r="XDV130" s="59"/>
      <c r="XDW130" s="59"/>
      <c r="XDX130" s="59"/>
      <c r="XDY130" s="60"/>
      <c r="XDZ130" s="278"/>
      <c r="XEA130" s="243"/>
      <c r="XEB130" s="244"/>
      <c r="XEC130" s="244"/>
      <c r="XED130" s="244"/>
      <c r="XEE130" s="244"/>
      <c r="XEF130" s="244"/>
      <c r="XEG130" s="201"/>
      <c r="XEH130" s="210"/>
      <c r="XEI130" s="15"/>
      <c r="XEJ130" s="15"/>
      <c r="XEK130" s="15"/>
      <c r="XEL130" s="15"/>
      <c r="XEM130" s="15"/>
      <c r="XEN130" s="15"/>
      <c r="XEO130" s="15"/>
      <c r="XEP130" s="15"/>
      <c r="XEQ130" s="15"/>
      <c r="XER130" s="15"/>
      <c r="XES130" s="19"/>
      <c r="XET130" s="15"/>
      <c r="XEU130" s="15"/>
      <c r="XEV130" s="15"/>
      <c r="XEW130" s="15"/>
      <c r="XEX130" s="15"/>
      <c r="XEY130" s="15"/>
      <c r="XEZ130" s="19"/>
      <c r="XFA130" s="59"/>
      <c r="XFB130" s="59"/>
      <c r="XFC130" s="52"/>
      <c r="XFD130" s="52"/>
    </row>
    <row r="131" ht="24.95" customHeight="1" spans="1:1024 1025:16384">
      <c r="A131" s="59">
        <v>128</v>
      </c>
      <c r="B131" s="59"/>
      <c r="C131" s="52"/>
      <c r="D131" s="52"/>
      <c r="E131" s="52"/>
      <c r="F131" s="52"/>
      <c r="G131" s="52"/>
      <c r="H131" s="59"/>
      <c r="I131" s="59"/>
      <c r="J131" s="59"/>
      <c r="K131" s="59"/>
      <c r="L131" s="60"/>
      <c r="M131" s="278"/>
      <c r="N131" s="243"/>
      <c r="O131" s="244"/>
      <c r="P131" s="244"/>
      <c r="Q131" s="244"/>
      <c r="R131" s="244"/>
      <c r="S131" s="244"/>
      <c r="T131" s="201"/>
      <c r="U131" s="210"/>
      <c r="V131" s="15"/>
      <c r="W131" s="15"/>
      <c r="X131" s="15"/>
      <c r="Y131" s="15"/>
      <c r="Z131" s="203"/>
      <c r="AA131" s="203"/>
      <c r="AB131" s="15"/>
      <c r="AC131" s="15"/>
      <c r="AD131" s="15"/>
      <c r="AE131" s="15"/>
      <c r="AF131" s="19"/>
      <c r="AG131" s="15"/>
      <c r="AH131" s="15"/>
      <c r="AI131" s="15"/>
      <c r="AJ131" s="15"/>
      <c r="AK131" s="15"/>
      <c r="AL131" s="15"/>
      <c r="AM131" s="19"/>
      <c r="AN131" s="59"/>
      <c r="AO131" s="59"/>
      <c r="AP131" s="52"/>
      <c r="AQ131" s="52"/>
      <c r="AR131" s="52"/>
      <c r="AS131" s="52"/>
      <c r="AT131" s="52"/>
      <c r="AU131" s="59"/>
      <c r="AV131" s="59"/>
      <c r="AW131" s="59"/>
      <c r="AX131" s="59"/>
      <c r="AY131" s="60"/>
      <c r="AZ131" s="278"/>
      <c r="BA131" s="243"/>
      <c r="BB131" s="244"/>
      <c r="BC131" s="244"/>
      <c r="BD131" s="244"/>
      <c r="BE131" s="244"/>
      <c r="BF131" s="244"/>
      <c r="BG131" s="201"/>
      <c r="BH131" s="210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9"/>
      <c r="BT131" s="15"/>
      <c r="BU131" s="15"/>
      <c r="BV131" s="15"/>
      <c r="BW131" s="15"/>
      <c r="BX131" s="15"/>
      <c r="BY131" s="15"/>
      <c r="BZ131" s="19"/>
      <c r="CA131" s="59"/>
      <c r="CB131" s="59"/>
      <c r="CC131" s="52"/>
      <c r="CD131" s="52"/>
      <c r="CE131" s="52"/>
      <c r="CF131" s="52"/>
      <c r="CG131" s="52"/>
      <c r="CH131" s="59"/>
      <c r="CI131" s="59"/>
      <c r="CJ131" s="59"/>
      <c r="CK131" s="59"/>
      <c r="CL131" s="60"/>
      <c r="CM131" s="278"/>
      <c r="CN131" s="243"/>
      <c r="CO131" s="244"/>
      <c r="CP131" s="244"/>
      <c r="CQ131" s="244"/>
      <c r="CR131" s="244"/>
      <c r="CS131" s="244"/>
      <c r="CT131" s="201"/>
      <c r="CU131" s="210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9"/>
      <c r="DG131" s="15"/>
      <c r="DH131" s="15"/>
      <c r="DI131" s="15"/>
      <c r="DJ131" s="15"/>
      <c r="DK131" s="15"/>
      <c r="DL131" s="15"/>
      <c r="DM131" s="19"/>
      <c r="DN131" s="59"/>
      <c r="DO131" s="59"/>
      <c r="DP131" s="52"/>
      <c r="DQ131" s="52"/>
      <c r="DR131" s="52"/>
      <c r="DS131" s="52"/>
      <c r="DT131" s="52"/>
      <c r="DU131" s="59"/>
      <c r="DV131" s="59"/>
      <c r="DW131" s="59"/>
      <c r="DX131" s="59"/>
      <c r="DY131" s="60"/>
      <c r="DZ131" s="278"/>
      <c r="EA131" s="243"/>
      <c r="EB131" s="244"/>
      <c r="EC131" s="244"/>
      <c r="ED131" s="244"/>
      <c r="EE131" s="244"/>
      <c r="EF131" s="244"/>
      <c r="EG131" s="201"/>
      <c r="EH131" s="210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9"/>
      <c r="ET131" s="15"/>
      <c r="EU131" s="15"/>
      <c r="EV131" s="15"/>
      <c r="EW131" s="15"/>
      <c r="EX131" s="15"/>
      <c r="EY131" s="15"/>
      <c r="EZ131" s="19"/>
      <c r="FA131" s="59"/>
      <c r="FB131" s="59"/>
      <c r="FC131" s="52"/>
      <c r="FD131" s="52"/>
      <c r="FE131" s="52"/>
      <c r="FF131" s="52"/>
      <c r="FG131" s="52"/>
      <c r="FH131" s="59"/>
      <c r="FI131" s="59"/>
      <c r="FJ131" s="59"/>
      <c r="FK131" s="59"/>
      <c r="FL131" s="60"/>
      <c r="FM131" s="278"/>
      <c r="FN131" s="243"/>
      <c r="FO131" s="244"/>
      <c r="FP131" s="244"/>
      <c r="FQ131" s="244"/>
      <c r="FR131" s="244"/>
      <c r="FS131" s="244"/>
      <c r="FT131" s="201"/>
      <c r="FU131" s="210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9"/>
      <c r="GG131" s="15"/>
      <c r="GH131" s="15"/>
      <c r="GI131" s="15"/>
      <c r="GJ131" s="15"/>
      <c r="GK131" s="15"/>
      <c r="GL131" s="15"/>
      <c r="GM131" s="19"/>
      <c r="GN131" s="59"/>
      <c r="GO131" s="59"/>
      <c r="GP131" s="52"/>
      <c r="GQ131" s="52"/>
      <c r="GR131" s="52"/>
      <c r="GS131" s="52"/>
      <c r="GT131" s="52"/>
      <c r="GU131" s="59"/>
      <c r="GV131" s="59"/>
      <c r="GW131" s="59"/>
      <c r="GX131" s="59"/>
      <c r="GY131" s="60"/>
      <c r="GZ131" s="278"/>
      <c r="HA131" s="243"/>
      <c r="HB131" s="244"/>
      <c r="HC131" s="244"/>
      <c r="HD131" s="244"/>
      <c r="HE131" s="244"/>
      <c r="HF131" s="244"/>
      <c r="HG131" s="201"/>
      <c r="HH131" s="210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9"/>
      <c r="HT131" s="15"/>
      <c r="HU131" s="15"/>
      <c r="HV131" s="15"/>
      <c r="HW131" s="15"/>
      <c r="HX131" s="15"/>
      <c r="HY131" s="15"/>
      <c r="HZ131" s="19"/>
      <c r="IA131" s="59"/>
      <c r="IB131" s="59"/>
      <c r="IC131" s="52"/>
      <c r="ID131" s="52"/>
      <c r="IE131" s="52"/>
      <c r="IF131" s="52"/>
      <c r="IG131" s="52"/>
      <c r="IH131" s="59"/>
      <c r="II131" s="59"/>
      <c r="IJ131" s="59"/>
      <c r="IK131" s="59"/>
      <c r="IL131" s="60"/>
      <c r="IM131" s="278"/>
      <c r="IN131" s="243"/>
      <c r="IO131" s="244"/>
      <c r="IP131" s="244"/>
      <c r="IQ131" s="244"/>
      <c r="IR131" s="244"/>
      <c r="IS131" s="244"/>
      <c r="IT131" s="201"/>
      <c r="IU131" s="210"/>
      <c r="IV131" s="15"/>
      <c r="IW131" s="15"/>
      <c r="IX131" s="15"/>
      <c r="IY131" s="15"/>
      <c r="IZ131" s="15"/>
      <c r="JA131" s="15"/>
      <c r="JB131" s="15"/>
      <c r="JC131" s="15"/>
      <c r="JD131" s="15"/>
      <c r="JE131" s="15"/>
      <c r="JF131" s="19"/>
      <c r="JG131" s="15"/>
      <c r="JH131" s="15"/>
      <c r="JI131" s="15"/>
      <c r="JJ131" s="15"/>
      <c r="JK131" s="15"/>
      <c r="JL131" s="15"/>
      <c r="JM131" s="19"/>
      <c r="JN131" s="59"/>
      <c r="JO131" s="59"/>
      <c r="JP131" s="52"/>
      <c r="JQ131" s="52"/>
      <c r="JR131" s="52"/>
      <c r="JS131" s="52"/>
      <c r="JT131" s="52"/>
      <c r="JU131" s="59"/>
      <c r="JV131" s="59"/>
      <c r="JW131" s="59"/>
      <c r="JX131" s="59"/>
      <c r="JY131" s="60"/>
      <c r="JZ131" s="278"/>
      <c r="KA131" s="243"/>
      <c r="KB131" s="244"/>
      <c r="KC131" s="244"/>
      <c r="KD131" s="244"/>
      <c r="KE131" s="244"/>
      <c r="KF131" s="244"/>
      <c r="KG131" s="201"/>
      <c r="KH131" s="210"/>
      <c r="KI131" s="15"/>
      <c r="KJ131" s="15"/>
      <c r="KK131" s="15"/>
      <c r="KL131" s="15"/>
      <c r="KM131" s="15"/>
      <c r="KN131" s="15"/>
      <c r="KO131" s="15"/>
      <c r="KP131" s="15"/>
      <c r="KQ131" s="15"/>
      <c r="KR131" s="15"/>
      <c r="KS131" s="19"/>
      <c r="KT131" s="15"/>
      <c r="KU131" s="15"/>
      <c r="KV131" s="15"/>
      <c r="KW131" s="15"/>
      <c r="KX131" s="15"/>
      <c r="KY131" s="15"/>
      <c r="KZ131" s="19"/>
      <c r="LA131" s="59"/>
      <c r="LB131" s="59"/>
      <c r="LC131" s="52"/>
      <c r="LD131" s="52"/>
      <c r="LE131" s="52"/>
      <c r="LF131" s="52"/>
      <c r="LG131" s="52"/>
      <c r="LH131" s="59"/>
      <c r="LI131" s="59"/>
      <c r="LJ131" s="59"/>
      <c r="LK131" s="59"/>
      <c r="LL131" s="60"/>
      <c r="LM131" s="278"/>
      <c r="LN131" s="243"/>
      <c r="LO131" s="244"/>
      <c r="LP131" s="244"/>
      <c r="LQ131" s="244"/>
      <c r="LR131" s="244"/>
      <c r="LS131" s="244"/>
      <c r="LT131" s="201"/>
      <c r="LU131" s="210"/>
      <c r="LV131" s="15"/>
      <c r="LW131" s="15"/>
      <c r="LX131" s="15"/>
      <c r="LY131" s="15"/>
      <c r="LZ131" s="15"/>
      <c r="MA131" s="15"/>
      <c r="MB131" s="15"/>
      <c r="MC131" s="15"/>
      <c r="MD131" s="15"/>
      <c r="ME131" s="15"/>
      <c r="MF131" s="19"/>
      <c r="MG131" s="15"/>
      <c r="MH131" s="15"/>
      <c r="MI131" s="15"/>
      <c r="MJ131" s="15"/>
      <c r="MK131" s="15"/>
      <c r="ML131" s="15"/>
      <c r="MM131" s="19"/>
      <c r="MN131" s="59"/>
      <c r="MO131" s="59"/>
      <c r="MP131" s="52"/>
      <c r="MQ131" s="52"/>
      <c r="MR131" s="52"/>
      <c r="MS131" s="52"/>
      <c r="MT131" s="52"/>
      <c r="MU131" s="59"/>
      <c r="MV131" s="59"/>
      <c r="MW131" s="59"/>
      <c r="MX131" s="59"/>
      <c r="MY131" s="60"/>
      <c r="MZ131" s="278"/>
      <c r="NA131" s="243"/>
      <c r="NB131" s="244"/>
      <c r="NC131" s="244"/>
      <c r="ND131" s="244"/>
      <c r="NE131" s="244"/>
      <c r="NF131" s="244"/>
      <c r="NG131" s="201"/>
      <c r="NH131" s="210"/>
      <c r="NI131" s="15"/>
      <c r="NJ131" s="15"/>
      <c r="NK131" s="15"/>
      <c r="NL131" s="15"/>
      <c r="NM131" s="15"/>
      <c r="NN131" s="15"/>
      <c r="NO131" s="15"/>
      <c r="NP131" s="15"/>
      <c r="NQ131" s="15"/>
      <c r="NR131" s="15"/>
      <c r="NS131" s="19"/>
      <c r="NT131" s="15"/>
      <c r="NU131" s="15"/>
      <c r="NV131" s="15"/>
      <c r="NW131" s="15"/>
      <c r="NX131" s="15"/>
      <c r="NY131" s="15"/>
      <c r="NZ131" s="19"/>
      <c r="OA131" s="59"/>
      <c r="OB131" s="59"/>
      <c r="OC131" s="52"/>
      <c r="OD131" s="52"/>
      <c r="OE131" s="52"/>
      <c r="OF131" s="52"/>
      <c r="OG131" s="52"/>
      <c r="OH131" s="59"/>
      <c r="OI131" s="59"/>
      <c r="OJ131" s="59"/>
      <c r="OK131" s="59"/>
      <c r="OL131" s="60"/>
      <c r="OM131" s="278"/>
      <c r="ON131" s="243"/>
      <c r="OO131" s="244"/>
      <c r="OP131" s="244"/>
      <c r="OQ131" s="244"/>
      <c r="OR131" s="244"/>
      <c r="OS131" s="244"/>
      <c r="OT131" s="201"/>
      <c r="OU131" s="210"/>
      <c r="OV131" s="15"/>
      <c r="OW131" s="15"/>
      <c r="OX131" s="15"/>
      <c r="OY131" s="15"/>
      <c r="OZ131" s="15"/>
      <c r="PA131" s="15"/>
      <c r="PB131" s="15"/>
      <c r="PC131" s="15"/>
      <c r="PD131" s="15"/>
      <c r="PE131" s="15"/>
      <c r="PF131" s="19"/>
      <c r="PG131" s="15"/>
      <c r="PH131" s="15"/>
      <c r="PI131" s="15"/>
      <c r="PJ131" s="15"/>
      <c r="PK131" s="15"/>
      <c r="PL131" s="15"/>
      <c r="PM131" s="19"/>
      <c r="PN131" s="59"/>
      <c r="PO131" s="59"/>
      <c r="PP131" s="52"/>
      <c r="PQ131" s="52"/>
      <c r="PR131" s="52"/>
      <c r="PS131" s="52"/>
      <c r="PT131" s="52"/>
      <c r="PU131" s="59"/>
      <c r="PV131" s="59"/>
      <c r="PW131" s="59"/>
      <c r="PX131" s="59"/>
      <c r="PY131" s="60"/>
      <c r="PZ131" s="278"/>
      <c r="QA131" s="243"/>
      <c r="QB131" s="244"/>
      <c r="QC131" s="244"/>
      <c r="QD131" s="244"/>
      <c r="QE131" s="244"/>
      <c r="QF131" s="244"/>
      <c r="QG131" s="201"/>
      <c r="QH131" s="210"/>
      <c r="QI131" s="15"/>
      <c r="QJ131" s="15"/>
      <c r="QK131" s="15"/>
      <c r="QL131" s="15"/>
      <c r="QM131" s="15"/>
      <c r="QN131" s="15"/>
      <c r="QO131" s="15"/>
      <c r="QP131" s="15"/>
      <c r="QQ131" s="15"/>
      <c r="QR131" s="15"/>
      <c r="QS131" s="19"/>
      <c r="QT131" s="15"/>
      <c r="QU131" s="15"/>
      <c r="QV131" s="15"/>
      <c r="QW131" s="15"/>
      <c r="QX131" s="15"/>
      <c r="QY131" s="15"/>
      <c r="QZ131" s="19"/>
      <c r="RA131" s="59"/>
      <c r="RB131" s="59"/>
      <c r="RC131" s="52"/>
      <c r="RD131" s="52"/>
      <c r="RE131" s="52"/>
      <c r="RF131" s="52"/>
      <c r="RG131" s="52"/>
      <c r="RH131" s="59"/>
      <c r="RI131" s="59"/>
      <c r="RJ131" s="59"/>
      <c r="RK131" s="59"/>
      <c r="RL131" s="60"/>
      <c r="RM131" s="278"/>
      <c r="RN131" s="243"/>
      <c r="RO131" s="244"/>
      <c r="RP131" s="244"/>
      <c r="RQ131" s="244"/>
      <c r="RR131" s="244"/>
      <c r="RS131" s="244"/>
      <c r="RT131" s="201"/>
      <c r="RU131" s="210"/>
      <c r="RV131" s="15"/>
      <c r="RW131" s="15"/>
      <c r="RX131" s="15"/>
      <c r="RY131" s="15"/>
      <c r="RZ131" s="15"/>
      <c r="SA131" s="15"/>
      <c r="SB131" s="15"/>
      <c r="SC131" s="15"/>
      <c r="SD131" s="15"/>
      <c r="SE131" s="15"/>
      <c r="SF131" s="19"/>
      <c r="SG131" s="15"/>
      <c r="SH131" s="15"/>
      <c r="SI131" s="15"/>
      <c r="SJ131" s="15"/>
      <c r="SK131" s="15"/>
      <c r="SL131" s="15"/>
      <c r="SM131" s="19"/>
      <c r="SN131" s="59"/>
      <c r="SO131" s="59"/>
      <c r="SP131" s="52"/>
      <c r="SQ131" s="52"/>
      <c r="SR131" s="52"/>
      <c r="SS131" s="52"/>
      <c r="ST131" s="52"/>
      <c r="SU131" s="59"/>
      <c r="SV131" s="59"/>
      <c r="SW131" s="59"/>
      <c r="SX131" s="59"/>
      <c r="SY131" s="60"/>
      <c r="SZ131" s="278"/>
      <c r="TA131" s="243"/>
      <c r="TB131" s="244"/>
      <c r="TC131" s="244"/>
      <c r="TD131" s="244"/>
      <c r="TE131" s="244"/>
      <c r="TF131" s="244"/>
      <c r="TG131" s="201"/>
      <c r="TH131" s="210"/>
      <c r="TI131" s="15"/>
      <c r="TJ131" s="15"/>
      <c r="TK131" s="15"/>
      <c r="TL131" s="15"/>
      <c r="TM131" s="15"/>
      <c r="TN131" s="15"/>
      <c r="TO131" s="15"/>
      <c r="TP131" s="15"/>
      <c r="TQ131" s="15"/>
      <c r="TR131" s="15"/>
      <c r="TS131" s="19"/>
      <c r="TT131" s="15"/>
      <c r="TU131" s="15"/>
      <c r="TV131" s="15"/>
      <c r="TW131" s="15"/>
      <c r="TX131" s="15"/>
      <c r="TY131" s="15"/>
      <c r="TZ131" s="19"/>
      <c r="UA131" s="59"/>
      <c r="UB131" s="59"/>
      <c r="UC131" s="52"/>
      <c r="UD131" s="52"/>
      <c r="UE131" s="52"/>
      <c r="UF131" s="52"/>
      <c r="UG131" s="52"/>
      <c r="UH131" s="59"/>
      <c r="UI131" s="59"/>
      <c r="UJ131" s="59"/>
      <c r="UK131" s="59"/>
      <c r="UL131" s="60"/>
      <c r="UM131" s="278"/>
      <c r="UN131" s="243"/>
      <c r="UO131" s="244"/>
      <c r="UP131" s="244"/>
      <c r="UQ131" s="244"/>
      <c r="UR131" s="244"/>
      <c r="US131" s="244"/>
      <c r="UT131" s="201"/>
      <c r="UU131" s="210"/>
      <c r="UV131" s="15"/>
      <c r="UW131" s="15"/>
      <c r="UX131" s="15"/>
      <c r="UY131" s="15"/>
      <c r="UZ131" s="15"/>
      <c r="VA131" s="15"/>
      <c r="VB131" s="15"/>
      <c r="VC131" s="15"/>
      <c r="VD131" s="15"/>
      <c r="VE131" s="15"/>
      <c r="VF131" s="19"/>
      <c r="VG131" s="15"/>
      <c r="VH131" s="15"/>
      <c r="VI131" s="15"/>
      <c r="VJ131" s="15"/>
      <c r="VK131" s="15"/>
      <c r="VL131" s="15"/>
      <c r="VM131" s="19"/>
      <c r="VN131" s="59"/>
      <c r="VO131" s="59"/>
      <c r="VP131" s="52"/>
      <c r="VQ131" s="52"/>
      <c r="VR131" s="52"/>
      <c r="VS131" s="52"/>
      <c r="VT131" s="52"/>
      <c r="VU131" s="59"/>
      <c r="VV131" s="59"/>
      <c r="VW131" s="59"/>
      <c r="VX131" s="59"/>
      <c r="VY131" s="60"/>
      <c r="VZ131" s="278"/>
      <c r="WA131" s="243"/>
      <c r="WB131" s="244"/>
      <c r="WC131" s="244"/>
      <c r="WD131" s="244"/>
      <c r="WE131" s="244"/>
      <c r="WF131" s="244"/>
      <c r="WG131" s="201"/>
      <c r="WH131" s="210"/>
      <c r="WI131" s="15"/>
      <c r="WJ131" s="15"/>
      <c r="WK131" s="15"/>
      <c r="WL131" s="15"/>
      <c r="WM131" s="15"/>
      <c r="WN131" s="15"/>
      <c r="WO131" s="15"/>
      <c r="WP131" s="15"/>
      <c r="WQ131" s="15"/>
      <c r="WR131" s="15"/>
      <c r="WS131" s="19"/>
      <c r="WT131" s="15"/>
      <c r="WU131" s="15"/>
      <c r="WV131" s="15"/>
      <c r="WW131" s="15"/>
      <c r="WX131" s="15"/>
      <c r="WY131" s="15"/>
      <c r="WZ131" s="19"/>
      <c r="XA131" s="59"/>
      <c r="XB131" s="59"/>
      <c r="XC131" s="52"/>
      <c r="XD131" s="52"/>
      <c r="XE131" s="52"/>
      <c r="XF131" s="52"/>
      <c r="XG131" s="52"/>
      <c r="XH131" s="59"/>
      <c r="XI131" s="59"/>
      <c r="XJ131" s="59"/>
      <c r="XK131" s="59"/>
      <c r="XL131" s="60"/>
      <c r="XM131" s="278"/>
      <c r="XN131" s="243"/>
      <c r="XO131" s="244"/>
      <c r="XP131" s="244"/>
      <c r="XQ131" s="244"/>
      <c r="XR131" s="244"/>
      <c r="XS131" s="244"/>
      <c r="XT131" s="201"/>
      <c r="XU131" s="210"/>
      <c r="XV131" s="15"/>
      <c r="XW131" s="15"/>
      <c r="XX131" s="15"/>
      <c r="XY131" s="15"/>
      <c r="XZ131" s="15"/>
      <c r="YA131" s="15"/>
      <c r="YB131" s="15"/>
      <c r="YC131" s="15"/>
      <c r="YD131" s="15"/>
      <c r="YE131" s="15"/>
      <c r="YF131" s="19"/>
      <c r="YG131" s="15"/>
      <c r="YH131" s="15"/>
      <c r="YI131" s="15"/>
      <c r="YJ131" s="15"/>
      <c r="YK131" s="15"/>
      <c r="YL131" s="15"/>
      <c r="YM131" s="19"/>
      <c r="YN131" s="59"/>
      <c r="YO131" s="59"/>
      <c r="YP131" s="52"/>
      <c r="YQ131" s="52"/>
      <c r="YR131" s="52"/>
      <c r="YS131" s="52"/>
      <c r="YT131" s="52"/>
      <c r="YU131" s="59"/>
      <c r="YV131" s="59"/>
      <c r="YW131" s="59"/>
      <c r="YX131" s="59"/>
      <c r="YY131" s="60"/>
      <c r="YZ131" s="278"/>
      <c r="ZA131" s="243"/>
      <c r="ZB131" s="244"/>
      <c r="ZC131" s="244"/>
      <c r="ZD131" s="244"/>
      <c r="ZE131" s="244"/>
      <c r="ZF131" s="244"/>
      <c r="ZG131" s="201"/>
      <c r="ZH131" s="210"/>
      <c r="ZI131" s="15"/>
      <c r="ZJ131" s="15"/>
      <c r="ZK131" s="15"/>
      <c r="ZL131" s="15"/>
      <c r="ZM131" s="15"/>
      <c r="ZN131" s="15"/>
      <c r="ZO131" s="15"/>
      <c r="ZP131" s="15"/>
      <c r="ZQ131" s="15"/>
      <c r="ZR131" s="15"/>
      <c r="ZS131" s="19"/>
      <c r="ZT131" s="15"/>
      <c r="ZU131" s="15"/>
      <c r="ZV131" s="15"/>
      <c r="ZW131" s="15"/>
      <c r="ZX131" s="15"/>
      <c r="ZY131" s="15"/>
      <c r="ZZ131" s="19"/>
      <c r="AAA131" s="59"/>
      <c r="AAB131" s="59"/>
      <c r="AAC131" s="52"/>
      <c r="AAD131" s="52"/>
      <c r="AAE131" s="52"/>
      <c r="AAF131" s="52"/>
      <c r="AAG131" s="52"/>
      <c r="AAH131" s="59"/>
      <c r="AAI131" s="59"/>
      <c r="AAJ131" s="59"/>
      <c r="AAK131" s="59"/>
      <c r="AAL131" s="60"/>
      <c r="AAM131" s="278"/>
      <c r="AAN131" s="243"/>
      <c r="AAO131" s="244"/>
      <c r="AAP131" s="244"/>
      <c r="AAQ131" s="244"/>
      <c r="AAR131" s="244"/>
      <c r="AAS131" s="244"/>
      <c r="AAT131" s="201"/>
      <c r="AAU131" s="210"/>
      <c r="AAV131" s="15"/>
      <c r="AAW131" s="15"/>
      <c r="AAX131" s="15"/>
      <c r="AAY131" s="15"/>
      <c r="AAZ131" s="15"/>
      <c r="ABA131" s="15"/>
      <c r="ABB131" s="15"/>
      <c r="ABC131" s="15"/>
      <c r="ABD131" s="15"/>
      <c r="ABE131" s="15"/>
      <c r="ABF131" s="19"/>
      <c r="ABG131" s="15"/>
      <c r="ABH131" s="15"/>
      <c r="ABI131" s="15"/>
      <c r="ABJ131" s="15"/>
      <c r="ABK131" s="15"/>
      <c r="ABL131" s="15"/>
      <c r="ABM131" s="19"/>
      <c r="ABN131" s="59"/>
      <c r="ABO131" s="59"/>
      <c r="ABP131" s="52"/>
      <c r="ABQ131" s="52"/>
      <c r="ABR131" s="52"/>
      <c r="ABS131" s="52"/>
      <c r="ABT131" s="52"/>
      <c r="ABU131" s="59"/>
      <c r="ABV131" s="59"/>
      <c r="ABW131" s="59"/>
      <c r="ABX131" s="59"/>
      <c r="ABY131" s="60"/>
      <c r="ABZ131" s="278"/>
      <c r="ACA131" s="243"/>
      <c r="ACB131" s="244"/>
      <c r="ACC131" s="244"/>
      <c r="ACD131" s="244"/>
      <c r="ACE131" s="244"/>
      <c r="ACF131" s="244"/>
      <c r="ACG131" s="201"/>
      <c r="ACH131" s="210"/>
      <c r="ACI131" s="15"/>
      <c r="ACJ131" s="15"/>
      <c r="ACK131" s="15"/>
      <c r="ACL131" s="15"/>
      <c r="ACM131" s="15"/>
      <c r="ACN131" s="15"/>
      <c r="ACO131" s="15"/>
      <c r="ACP131" s="15"/>
      <c r="ACQ131" s="15"/>
      <c r="ACR131" s="15"/>
      <c r="ACS131" s="19"/>
      <c r="ACT131" s="15"/>
      <c r="ACU131" s="15"/>
      <c r="ACV131" s="15"/>
      <c r="ACW131" s="15"/>
      <c r="ACX131" s="15"/>
      <c r="ACY131" s="15"/>
      <c r="ACZ131" s="19"/>
      <c r="ADA131" s="59"/>
      <c r="ADB131" s="59"/>
      <c r="ADC131" s="52"/>
      <c r="ADD131" s="52"/>
      <c r="ADE131" s="52"/>
      <c r="ADF131" s="52"/>
      <c r="ADG131" s="52"/>
      <c r="ADH131" s="59"/>
      <c r="ADI131" s="59"/>
      <c r="ADJ131" s="59"/>
      <c r="ADK131" s="59"/>
      <c r="ADL131" s="60"/>
      <c r="ADM131" s="278"/>
      <c r="ADN131" s="243"/>
      <c r="ADO131" s="244"/>
      <c r="ADP131" s="244"/>
      <c r="ADQ131" s="244"/>
      <c r="ADR131" s="244"/>
      <c r="ADS131" s="244"/>
      <c r="ADT131" s="201"/>
      <c r="ADU131" s="210"/>
      <c r="ADV131" s="15"/>
      <c r="ADW131" s="15"/>
      <c r="ADX131" s="15"/>
      <c r="ADY131" s="15"/>
      <c r="ADZ131" s="15"/>
      <c r="AEA131" s="15"/>
      <c r="AEB131" s="15"/>
      <c r="AEC131" s="15"/>
      <c r="AED131" s="15"/>
      <c r="AEE131" s="15"/>
      <c r="AEF131" s="19"/>
      <c r="AEG131" s="15"/>
      <c r="AEH131" s="15"/>
      <c r="AEI131" s="15"/>
      <c r="AEJ131" s="15"/>
      <c r="AEK131" s="15"/>
      <c r="AEL131" s="15"/>
      <c r="AEM131" s="19"/>
      <c r="AEN131" s="59"/>
      <c r="AEO131" s="59"/>
      <c r="AEP131" s="52"/>
      <c r="AEQ131" s="52"/>
      <c r="AER131" s="52"/>
      <c r="AES131" s="52"/>
      <c r="AET131" s="52"/>
      <c r="AEU131" s="59"/>
      <c r="AEV131" s="59"/>
      <c r="AEW131" s="59"/>
      <c r="AEX131" s="59"/>
      <c r="AEY131" s="60"/>
      <c r="AEZ131" s="278"/>
      <c r="AFA131" s="243"/>
      <c r="AFB131" s="244"/>
      <c r="AFC131" s="244"/>
      <c r="AFD131" s="244"/>
      <c r="AFE131" s="244"/>
      <c r="AFF131" s="244"/>
      <c r="AFG131" s="201"/>
      <c r="AFH131" s="210"/>
      <c r="AFI131" s="15"/>
      <c r="AFJ131" s="15"/>
      <c r="AFK131" s="15"/>
      <c r="AFL131" s="15"/>
      <c r="AFM131" s="15"/>
      <c r="AFN131" s="15"/>
      <c r="AFO131" s="15"/>
      <c r="AFP131" s="15"/>
      <c r="AFQ131" s="15"/>
      <c r="AFR131" s="15"/>
      <c r="AFS131" s="19"/>
      <c r="AFT131" s="15"/>
      <c r="AFU131" s="15"/>
      <c r="AFV131" s="15"/>
      <c r="AFW131" s="15"/>
      <c r="AFX131" s="15"/>
      <c r="AFY131" s="15"/>
      <c r="AFZ131" s="19"/>
      <c r="AGA131" s="59"/>
      <c r="AGB131" s="59"/>
      <c r="AGC131" s="52"/>
      <c r="AGD131" s="52"/>
      <c r="AGE131" s="52"/>
      <c r="AGF131" s="52"/>
      <c r="AGG131" s="52"/>
      <c r="AGH131" s="59"/>
      <c r="AGI131" s="59"/>
      <c r="AGJ131" s="59"/>
      <c r="AGK131" s="59"/>
      <c r="AGL131" s="60"/>
      <c r="AGM131" s="278"/>
      <c r="AGN131" s="243"/>
      <c r="AGO131" s="244"/>
      <c r="AGP131" s="244"/>
      <c r="AGQ131" s="244"/>
      <c r="AGR131" s="244"/>
      <c r="AGS131" s="244"/>
      <c r="AGT131" s="201"/>
      <c r="AGU131" s="210"/>
      <c r="AGV131" s="15"/>
      <c r="AGW131" s="15"/>
      <c r="AGX131" s="15"/>
      <c r="AGY131" s="15"/>
      <c r="AGZ131" s="15"/>
      <c r="AHA131" s="15"/>
      <c r="AHB131" s="15"/>
      <c r="AHC131" s="15"/>
      <c r="AHD131" s="15"/>
      <c r="AHE131" s="15"/>
      <c r="AHF131" s="19"/>
      <c r="AHG131" s="15"/>
      <c r="AHH131" s="15"/>
      <c r="AHI131" s="15"/>
      <c r="AHJ131" s="15"/>
      <c r="AHK131" s="15"/>
      <c r="AHL131" s="15"/>
      <c r="AHM131" s="19"/>
      <c r="AHN131" s="59"/>
      <c r="AHO131" s="59"/>
      <c r="AHP131" s="52"/>
      <c r="AHQ131" s="52"/>
      <c r="AHR131" s="52"/>
      <c r="AHS131" s="52"/>
      <c r="AHT131" s="52"/>
      <c r="AHU131" s="59"/>
      <c r="AHV131" s="59"/>
      <c r="AHW131" s="59"/>
      <c r="AHX131" s="59"/>
      <c r="AHY131" s="60"/>
      <c r="AHZ131" s="278"/>
      <c r="AIA131" s="243"/>
      <c r="AIB131" s="244"/>
      <c r="AIC131" s="244"/>
      <c r="AID131" s="244"/>
      <c r="AIE131" s="244"/>
      <c r="AIF131" s="244"/>
      <c r="AIG131" s="201"/>
      <c r="AIH131" s="210"/>
      <c r="AII131" s="15"/>
      <c r="AIJ131" s="15"/>
      <c r="AIK131" s="15"/>
      <c r="AIL131" s="15"/>
      <c r="AIM131" s="15"/>
      <c r="AIN131" s="15"/>
      <c r="AIO131" s="15"/>
      <c r="AIP131" s="15"/>
      <c r="AIQ131" s="15"/>
      <c r="AIR131" s="15"/>
      <c r="AIS131" s="19"/>
      <c r="AIT131" s="15"/>
      <c r="AIU131" s="15"/>
      <c r="AIV131" s="15"/>
      <c r="AIW131" s="15"/>
      <c r="AIX131" s="15"/>
      <c r="AIY131" s="15"/>
      <c r="AIZ131" s="19"/>
      <c r="AJA131" s="59"/>
      <c r="AJB131" s="59"/>
      <c r="AJC131" s="52"/>
      <c r="AJD131" s="52"/>
      <c r="AJE131" s="52"/>
      <c r="AJF131" s="52"/>
      <c r="AJG131" s="52"/>
      <c r="AJH131" s="59"/>
      <c r="AJI131" s="59"/>
      <c r="AJJ131" s="59"/>
      <c r="AJK131" s="59"/>
      <c r="AJL131" s="60"/>
      <c r="AJM131" s="278"/>
      <c r="AJN131" s="243"/>
      <c r="AJO131" s="244"/>
      <c r="AJP131" s="244"/>
      <c r="AJQ131" s="244"/>
      <c r="AJR131" s="244"/>
      <c r="AJS131" s="244"/>
      <c r="AJT131" s="201"/>
      <c r="AJU131" s="210"/>
      <c r="AJV131" s="15"/>
      <c r="AJW131" s="15"/>
      <c r="AJX131" s="15"/>
      <c r="AJY131" s="15"/>
      <c r="AJZ131" s="15"/>
      <c r="AKA131" s="15"/>
      <c r="AKB131" s="15"/>
      <c r="AKC131" s="15"/>
      <c r="AKD131" s="15"/>
      <c r="AKE131" s="15"/>
      <c r="AKF131" s="19"/>
      <c r="AKG131" s="15"/>
      <c r="AKH131" s="15"/>
      <c r="AKI131" s="15"/>
      <c r="AKJ131" s="15"/>
      <c r="AKK131" s="15"/>
      <c r="AKL131" s="15"/>
      <c r="AKM131" s="19"/>
      <c r="AKN131" s="59"/>
      <c r="AKO131" s="59"/>
      <c r="AKP131" s="52"/>
      <c r="AKQ131" s="52"/>
      <c r="AKR131" s="52"/>
      <c r="AKS131" s="52"/>
      <c r="AKT131" s="52"/>
      <c r="AKU131" s="59"/>
      <c r="AKV131" s="59"/>
      <c r="AKW131" s="59"/>
      <c r="AKX131" s="59"/>
      <c r="AKY131" s="60"/>
      <c r="AKZ131" s="278"/>
      <c r="ALA131" s="243"/>
      <c r="ALB131" s="244"/>
      <c r="ALC131" s="244"/>
      <c r="ALD131" s="244"/>
      <c r="ALE131" s="244"/>
      <c r="ALF131" s="244"/>
      <c r="ALG131" s="201"/>
      <c r="ALH131" s="210"/>
      <c r="ALI131" s="15"/>
      <c r="ALJ131" s="15"/>
      <c r="ALK131" s="15"/>
      <c r="ALL131" s="15"/>
      <c r="ALM131" s="15"/>
      <c r="ALN131" s="15"/>
      <c r="ALO131" s="15"/>
      <c r="ALP131" s="15"/>
      <c r="ALQ131" s="15"/>
      <c r="ALR131" s="15"/>
      <c r="ALS131" s="19"/>
      <c r="ALT131" s="15"/>
      <c r="ALU131" s="15"/>
      <c r="ALV131" s="15"/>
      <c r="ALW131" s="15"/>
      <c r="ALX131" s="15"/>
      <c r="ALY131" s="15"/>
      <c r="ALZ131" s="19"/>
      <c r="AMA131" s="59"/>
      <c r="AMB131" s="59"/>
      <c r="AMC131" s="52"/>
      <c r="AMD131" s="52"/>
      <c r="AME131" s="52"/>
      <c r="AMF131" s="52"/>
      <c r="AMG131" s="52"/>
      <c r="AMH131" s="59"/>
      <c r="AMI131" s="59"/>
      <c r="AMJ131" s="59"/>
      <c r="AMK131" s="59"/>
      <c r="AML131" s="60"/>
      <c r="AMM131" s="278"/>
      <c r="AMN131" s="243"/>
      <c r="AMO131" s="244"/>
      <c r="AMP131" s="244"/>
      <c r="AMQ131" s="244"/>
      <c r="AMR131" s="244"/>
      <c r="AMS131" s="244"/>
      <c r="AMT131" s="201"/>
      <c r="AMU131" s="210"/>
      <c r="AMV131" s="15"/>
      <c r="AMW131" s="15"/>
      <c r="AMX131" s="15"/>
      <c r="AMY131" s="15"/>
      <c r="AMZ131" s="15"/>
      <c r="ANA131" s="15"/>
      <c r="ANB131" s="15"/>
      <c r="ANC131" s="15"/>
      <c r="AND131" s="15"/>
      <c r="ANE131" s="15"/>
      <c r="ANF131" s="19"/>
      <c r="ANG131" s="15"/>
      <c r="ANH131" s="15"/>
      <c r="ANI131" s="15"/>
      <c r="ANJ131" s="15"/>
      <c r="ANK131" s="15"/>
      <c r="ANL131" s="15"/>
      <c r="ANM131" s="19"/>
      <c r="ANN131" s="59"/>
      <c r="ANO131" s="59"/>
      <c r="ANP131" s="52"/>
      <c r="ANQ131" s="52"/>
      <c r="ANR131" s="52"/>
      <c r="ANS131" s="52"/>
      <c r="ANT131" s="52"/>
      <c r="ANU131" s="59"/>
      <c r="ANV131" s="59"/>
      <c r="ANW131" s="59"/>
      <c r="ANX131" s="59"/>
      <c r="ANY131" s="60"/>
      <c r="ANZ131" s="278"/>
      <c r="AOA131" s="243"/>
      <c r="AOB131" s="244"/>
      <c r="AOC131" s="244"/>
      <c r="AOD131" s="244"/>
      <c r="AOE131" s="244"/>
      <c r="AOF131" s="244"/>
      <c r="AOG131" s="201"/>
      <c r="AOH131" s="210"/>
      <c r="AOI131" s="15"/>
      <c r="AOJ131" s="15"/>
      <c r="AOK131" s="15"/>
      <c r="AOL131" s="15"/>
      <c r="AOM131" s="15"/>
      <c r="AON131" s="15"/>
      <c r="AOO131" s="15"/>
      <c r="AOP131" s="15"/>
      <c r="AOQ131" s="15"/>
      <c r="AOR131" s="15"/>
      <c r="AOS131" s="19"/>
      <c r="AOT131" s="15"/>
      <c r="AOU131" s="15"/>
      <c r="AOV131" s="15"/>
      <c r="AOW131" s="15"/>
      <c r="AOX131" s="15"/>
      <c r="AOY131" s="15"/>
      <c r="AOZ131" s="19"/>
      <c r="APA131" s="59"/>
      <c r="APB131" s="59"/>
      <c r="APC131" s="52"/>
      <c r="APD131" s="52"/>
      <c r="APE131" s="52"/>
      <c r="APF131" s="52"/>
      <c r="APG131" s="52"/>
      <c r="APH131" s="59"/>
      <c r="API131" s="59"/>
      <c r="APJ131" s="59"/>
      <c r="APK131" s="59"/>
      <c r="APL131" s="60"/>
      <c r="APM131" s="278"/>
      <c r="APN131" s="243"/>
      <c r="APO131" s="244"/>
      <c r="APP131" s="244"/>
      <c r="APQ131" s="244"/>
      <c r="APR131" s="244"/>
      <c r="APS131" s="244"/>
      <c r="APT131" s="201"/>
      <c r="APU131" s="210"/>
      <c r="APV131" s="15"/>
      <c r="APW131" s="15"/>
      <c r="APX131" s="15"/>
      <c r="APY131" s="15"/>
      <c r="APZ131" s="15"/>
      <c r="AQA131" s="15"/>
      <c r="AQB131" s="15"/>
      <c r="AQC131" s="15"/>
      <c r="AQD131" s="15"/>
      <c r="AQE131" s="15"/>
      <c r="AQF131" s="19"/>
      <c r="AQG131" s="15"/>
      <c r="AQH131" s="15"/>
      <c r="AQI131" s="15"/>
      <c r="AQJ131" s="15"/>
      <c r="AQK131" s="15"/>
      <c r="AQL131" s="15"/>
      <c r="AQM131" s="19"/>
      <c r="AQN131" s="59"/>
      <c r="AQO131" s="59"/>
      <c r="AQP131" s="52"/>
      <c r="AQQ131" s="52"/>
      <c r="AQR131" s="52"/>
      <c r="AQS131" s="52"/>
      <c r="AQT131" s="52"/>
      <c r="AQU131" s="59"/>
      <c r="AQV131" s="59"/>
      <c r="AQW131" s="59"/>
      <c r="AQX131" s="59"/>
      <c r="AQY131" s="60"/>
      <c r="AQZ131" s="278"/>
      <c r="ARA131" s="243"/>
      <c r="ARB131" s="244"/>
      <c r="ARC131" s="244"/>
      <c r="ARD131" s="244"/>
      <c r="ARE131" s="244"/>
      <c r="ARF131" s="244"/>
      <c r="ARG131" s="201"/>
      <c r="ARH131" s="210"/>
      <c r="ARI131" s="15"/>
      <c r="ARJ131" s="15"/>
      <c r="ARK131" s="15"/>
      <c r="ARL131" s="15"/>
      <c r="ARM131" s="15"/>
      <c r="ARN131" s="15"/>
      <c r="ARO131" s="15"/>
      <c r="ARP131" s="15"/>
      <c r="ARQ131" s="15"/>
      <c r="ARR131" s="15"/>
      <c r="ARS131" s="19"/>
      <c r="ART131" s="15"/>
      <c r="ARU131" s="15"/>
      <c r="ARV131" s="15"/>
      <c r="ARW131" s="15"/>
      <c r="ARX131" s="15"/>
      <c r="ARY131" s="15"/>
      <c r="ARZ131" s="19"/>
      <c r="ASA131" s="59"/>
      <c r="ASB131" s="59"/>
      <c r="ASC131" s="52"/>
      <c r="ASD131" s="52"/>
      <c r="ASE131" s="52"/>
      <c r="ASF131" s="52"/>
      <c r="ASG131" s="52"/>
      <c r="ASH131" s="59"/>
      <c r="ASI131" s="59"/>
      <c r="ASJ131" s="59"/>
      <c r="ASK131" s="59"/>
      <c r="ASL131" s="60"/>
      <c r="ASM131" s="278"/>
      <c r="ASN131" s="243"/>
      <c r="ASO131" s="244"/>
      <c r="ASP131" s="244"/>
      <c r="ASQ131" s="244"/>
      <c r="ASR131" s="244"/>
      <c r="ASS131" s="244"/>
      <c r="AST131" s="201"/>
      <c r="ASU131" s="210"/>
      <c r="ASV131" s="15"/>
      <c r="ASW131" s="15"/>
      <c r="ASX131" s="15"/>
      <c r="ASY131" s="15"/>
      <c r="ASZ131" s="15"/>
      <c r="ATA131" s="15"/>
      <c r="ATB131" s="15"/>
      <c r="ATC131" s="15"/>
      <c r="ATD131" s="15"/>
      <c r="ATE131" s="15"/>
      <c r="ATF131" s="19"/>
      <c r="ATG131" s="15"/>
      <c r="ATH131" s="15"/>
      <c r="ATI131" s="15"/>
      <c r="ATJ131" s="15"/>
      <c r="ATK131" s="15"/>
      <c r="ATL131" s="15"/>
      <c r="ATM131" s="19"/>
      <c r="ATN131" s="59"/>
      <c r="ATO131" s="59"/>
      <c r="ATP131" s="52"/>
      <c r="ATQ131" s="52"/>
      <c r="ATR131" s="52"/>
      <c r="ATS131" s="52"/>
      <c r="ATT131" s="52"/>
      <c r="ATU131" s="59"/>
      <c r="ATV131" s="59"/>
      <c r="ATW131" s="59"/>
      <c r="ATX131" s="59"/>
      <c r="ATY131" s="60"/>
      <c r="ATZ131" s="278"/>
      <c r="AUA131" s="243"/>
      <c r="AUB131" s="244"/>
      <c r="AUC131" s="244"/>
      <c r="AUD131" s="244"/>
      <c r="AUE131" s="244"/>
      <c r="AUF131" s="244"/>
      <c r="AUG131" s="201"/>
      <c r="AUH131" s="210"/>
      <c r="AUI131" s="15"/>
      <c r="AUJ131" s="15"/>
      <c r="AUK131" s="15"/>
      <c r="AUL131" s="15"/>
      <c r="AUM131" s="15"/>
      <c r="AUN131" s="15"/>
      <c r="AUO131" s="15"/>
      <c r="AUP131" s="15"/>
      <c r="AUQ131" s="15"/>
      <c r="AUR131" s="15"/>
      <c r="AUS131" s="19"/>
      <c r="AUT131" s="15"/>
      <c r="AUU131" s="15"/>
      <c r="AUV131" s="15"/>
      <c r="AUW131" s="15"/>
      <c r="AUX131" s="15"/>
      <c r="AUY131" s="15"/>
      <c r="AUZ131" s="19"/>
      <c r="AVA131" s="59"/>
      <c r="AVB131" s="59"/>
      <c r="AVC131" s="52"/>
      <c r="AVD131" s="52"/>
      <c r="AVE131" s="52"/>
      <c r="AVF131" s="52"/>
      <c r="AVG131" s="52"/>
      <c r="AVH131" s="59"/>
      <c r="AVI131" s="59"/>
      <c r="AVJ131" s="59"/>
      <c r="AVK131" s="59"/>
      <c r="AVL131" s="60"/>
      <c r="AVM131" s="278"/>
      <c r="AVN131" s="243"/>
      <c r="AVO131" s="244"/>
      <c r="AVP131" s="244"/>
      <c r="AVQ131" s="244"/>
      <c r="AVR131" s="244"/>
      <c r="AVS131" s="244"/>
      <c r="AVT131" s="201"/>
      <c r="AVU131" s="210"/>
      <c r="AVV131" s="15"/>
      <c r="AVW131" s="15"/>
      <c r="AVX131" s="15"/>
      <c r="AVY131" s="15"/>
      <c r="AVZ131" s="15"/>
      <c r="AWA131" s="15"/>
      <c r="AWB131" s="15"/>
      <c r="AWC131" s="15"/>
      <c r="AWD131" s="15"/>
      <c r="AWE131" s="15"/>
      <c r="AWF131" s="19"/>
      <c r="AWG131" s="15"/>
      <c r="AWH131" s="15"/>
      <c r="AWI131" s="15"/>
      <c r="AWJ131" s="15"/>
      <c r="AWK131" s="15"/>
      <c r="AWL131" s="15"/>
      <c r="AWM131" s="19"/>
      <c r="AWN131" s="59"/>
      <c r="AWO131" s="59"/>
      <c r="AWP131" s="52"/>
      <c r="AWQ131" s="52"/>
      <c r="AWR131" s="52"/>
      <c r="AWS131" s="52"/>
      <c r="AWT131" s="52"/>
      <c r="AWU131" s="59"/>
      <c r="AWV131" s="59"/>
      <c r="AWW131" s="59"/>
      <c r="AWX131" s="59"/>
      <c r="AWY131" s="60"/>
      <c r="AWZ131" s="278"/>
      <c r="AXA131" s="243"/>
      <c r="AXB131" s="244"/>
      <c r="AXC131" s="244"/>
      <c r="AXD131" s="244"/>
      <c r="AXE131" s="244"/>
      <c r="AXF131" s="244"/>
      <c r="AXG131" s="201"/>
      <c r="AXH131" s="210"/>
      <c r="AXI131" s="15"/>
      <c r="AXJ131" s="15"/>
      <c r="AXK131" s="15"/>
      <c r="AXL131" s="15"/>
      <c r="AXM131" s="15"/>
      <c r="AXN131" s="15"/>
      <c r="AXO131" s="15"/>
      <c r="AXP131" s="15"/>
      <c r="AXQ131" s="15"/>
      <c r="AXR131" s="15"/>
      <c r="AXS131" s="19"/>
      <c r="AXT131" s="15"/>
      <c r="AXU131" s="15"/>
      <c r="AXV131" s="15"/>
      <c r="AXW131" s="15"/>
      <c r="AXX131" s="15"/>
      <c r="AXY131" s="15"/>
      <c r="AXZ131" s="19"/>
      <c r="AYA131" s="59"/>
      <c r="AYB131" s="59"/>
      <c r="AYC131" s="52"/>
      <c r="AYD131" s="52"/>
      <c r="AYE131" s="52"/>
      <c r="AYF131" s="52"/>
      <c r="AYG131" s="52"/>
      <c r="AYH131" s="59"/>
      <c r="AYI131" s="59"/>
      <c r="AYJ131" s="59"/>
      <c r="AYK131" s="59"/>
      <c r="AYL131" s="60"/>
      <c r="AYM131" s="278"/>
      <c r="AYN131" s="243"/>
      <c r="AYO131" s="244"/>
      <c r="AYP131" s="244"/>
      <c r="AYQ131" s="244"/>
      <c r="AYR131" s="244"/>
      <c r="AYS131" s="244"/>
      <c r="AYT131" s="201"/>
      <c r="AYU131" s="210"/>
      <c r="AYV131" s="15"/>
      <c r="AYW131" s="15"/>
      <c r="AYX131" s="15"/>
      <c r="AYY131" s="15"/>
      <c r="AYZ131" s="15"/>
      <c r="AZA131" s="15"/>
      <c r="AZB131" s="15"/>
      <c r="AZC131" s="15"/>
      <c r="AZD131" s="15"/>
      <c r="AZE131" s="15"/>
      <c r="AZF131" s="19"/>
      <c r="AZG131" s="15"/>
      <c r="AZH131" s="15"/>
      <c r="AZI131" s="15"/>
      <c r="AZJ131" s="15"/>
      <c r="AZK131" s="15"/>
      <c r="AZL131" s="15"/>
      <c r="AZM131" s="19"/>
      <c r="AZN131" s="59"/>
      <c r="AZO131" s="59"/>
      <c r="AZP131" s="52"/>
      <c r="AZQ131" s="52"/>
      <c r="AZR131" s="52"/>
      <c r="AZS131" s="52"/>
      <c r="AZT131" s="52"/>
      <c r="AZU131" s="59"/>
      <c r="AZV131" s="59"/>
      <c r="AZW131" s="59"/>
      <c r="AZX131" s="59"/>
      <c r="AZY131" s="60"/>
      <c r="AZZ131" s="278"/>
      <c r="BAA131" s="243"/>
      <c r="BAB131" s="244"/>
      <c r="BAC131" s="244"/>
      <c r="BAD131" s="244"/>
      <c r="BAE131" s="244"/>
      <c r="BAF131" s="244"/>
      <c r="BAG131" s="201"/>
      <c r="BAH131" s="210"/>
      <c r="BAI131" s="15"/>
      <c r="BAJ131" s="15"/>
      <c r="BAK131" s="15"/>
      <c r="BAL131" s="15"/>
      <c r="BAM131" s="15"/>
      <c r="BAN131" s="15"/>
      <c r="BAO131" s="15"/>
      <c r="BAP131" s="15"/>
      <c r="BAQ131" s="15"/>
      <c r="BAR131" s="15"/>
      <c r="BAS131" s="19"/>
      <c r="BAT131" s="15"/>
      <c r="BAU131" s="15"/>
      <c r="BAV131" s="15"/>
      <c r="BAW131" s="15"/>
      <c r="BAX131" s="15"/>
      <c r="BAY131" s="15"/>
      <c r="BAZ131" s="19"/>
      <c r="BBA131" s="59"/>
      <c r="BBB131" s="59"/>
      <c r="BBC131" s="52"/>
      <c r="BBD131" s="52"/>
      <c r="BBE131" s="52"/>
      <c r="BBF131" s="52"/>
      <c r="BBG131" s="52"/>
      <c r="BBH131" s="59"/>
      <c r="BBI131" s="59"/>
      <c r="BBJ131" s="59"/>
      <c r="BBK131" s="59"/>
      <c r="BBL131" s="60"/>
      <c r="BBM131" s="278"/>
      <c r="BBN131" s="243"/>
      <c r="BBO131" s="244"/>
      <c r="BBP131" s="244"/>
      <c r="BBQ131" s="244"/>
      <c r="BBR131" s="244"/>
      <c r="BBS131" s="244"/>
      <c r="BBT131" s="201"/>
      <c r="BBU131" s="210"/>
      <c r="BBV131" s="15"/>
      <c r="BBW131" s="15"/>
      <c r="BBX131" s="15"/>
      <c r="BBY131" s="15"/>
      <c r="BBZ131" s="15"/>
      <c r="BCA131" s="15"/>
      <c r="BCB131" s="15"/>
      <c r="BCC131" s="15"/>
      <c r="BCD131" s="15"/>
      <c r="BCE131" s="15"/>
      <c r="BCF131" s="19"/>
      <c r="BCG131" s="15"/>
      <c r="BCH131" s="15"/>
      <c r="BCI131" s="15"/>
      <c r="BCJ131" s="15"/>
      <c r="BCK131" s="15"/>
      <c r="BCL131" s="15"/>
      <c r="BCM131" s="19"/>
      <c r="BCN131" s="59"/>
      <c r="BCO131" s="59"/>
      <c r="BCP131" s="52"/>
      <c r="BCQ131" s="52"/>
      <c r="BCR131" s="52"/>
      <c r="BCS131" s="52"/>
      <c r="BCT131" s="52"/>
      <c r="BCU131" s="59"/>
      <c r="BCV131" s="59"/>
      <c r="BCW131" s="59"/>
      <c r="BCX131" s="59"/>
      <c r="BCY131" s="60"/>
      <c r="BCZ131" s="278"/>
      <c r="BDA131" s="243"/>
      <c r="BDB131" s="244"/>
      <c r="BDC131" s="244"/>
      <c r="BDD131" s="244"/>
      <c r="BDE131" s="244"/>
      <c r="BDF131" s="244"/>
      <c r="BDG131" s="201"/>
      <c r="BDH131" s="210"/>
      <c r="BDI131" s="15"/>
      <c r="BDJ131" s="15"/>
      <c r="BDK131" s="15"/>
      <c r="BDL131" s="15"/>
      <c r="BDM131" s="15"/>
      <c r="BDN131" s="15"/>
      <c r="BDO131" s="15"/>
      <c r="BDP131" s="15"/>
      <c r="BDQ131" s="15"/>
      <c r="BDR131" s="15"/>
      <c r="BDS131" s="19"/>
      <c r="BDT131" s="15"/>
      <c r="BDU131" s="15"/>
      <c r="BDV131" s="15"/>
      <c r="BDW131" s="15"/>
      <c r="BDX131" s="15"/>
      <c r="BDY131" s="15"/>
      <c r="BDZ131" s="19"/>
      <c r="BEA131" s="59"/>
      <c r="BEB131" s="59"/>
      <c r="BEC131" s="52"/>
      <c r="BED131" s="52"/>
      <c r="BEE131" s="52"/>
      <c r="BEF131" s="52"/>
      <c r="BEG131" s="52"/>
      <c r="BEH131" s="59"/>
      <c r="BEI131" s="59"/>
      <c r="BEJ131" s="59"/>
      <c r="BEK131" s="59"/>
      <c r="BEL131" s="60"/>
      <c r="BEM131" s="278"/>
      <c r="BEN131" s="243"/>
      <c r="BEO131" s="244"/>
      <c r="BEP131" s="244"/>
      <c r="BEQ131" s="244"/>
      <c r="BER131" s="244"/>
      <c r="BES131" s="244"/>
      <c r="BET131" s="201"/>
      <c r="BEU131" s="210"/>
      <c r="BEV131" s="15"/>
      <c r="BEW131" s="15"/>
      <c r="BEX131" s="15"/>
      <c r="BEY131" s="15"/>
      <c r="BEZ131" s="15"/>
      <c r="BFA131" s="15"/>
      <c r="BFB131" s="15"/>
      <c r="BFC131" s="15"/>
      <c r="BFD131" s="15"/>
      <c r="BFE131" s="15"/>
      <c r="BFF131" s="19"/>
      <c r="BFG131" s="15"/>
      <c r="BFH131" s="15"/>
      <c r="BFI131" s="15"/>
      <c r="BFJ131" s="15"/>
      <c r="BFK131" s="15"/>
      <c r="BFL131" s="15"/>
      <c r="BFM131" s="19"/>
      <c r="BFN131" s="59"/>
      <c r="BFO131" s="59"/>
      <c r="BFP131" s="52"/>
      <c r="BFQ131" s="52"/>
      <c r="BFR131" s="52"/>
      <c r="BFS131" s="52"/>
      <c r="BFT131" s="52"/>
      <c r="BFU131" s="59"/>
      <c r="BFV131" s="59"/>
      <c r="BFW131" s="59"/>
      <c r="BFX131" s="59"/>
      <c r="BFY131" s="60"/>
      <c r="BFZ131" s="278"/>
      <c r="BGA131" s="243"/>
      <c r="BGB131" s="244"/>
      <c r="BGC131" s="244"/>
      <c r="BGD131" s="244"/>
      <c r="BGE131" s="244"/>
      <c r="BGF131" s="244"/>
      <c r="BGG131" s="201"/>
      <c r="BGH131" s="210"/>
      <c r="BGI131" s="15"/>
      <c r="BGJ131" s="15"/>
      <c r="BGK131" s="15"/>
      <c r="BGL131" s="15"/>
      <c r="BGM131" s="15"/>
      <c r="BGN131" s="15"/>
      <c r="BGO131" s="15"/>
      <c r="BGP131" s="15"/>
      <c r="BGQ131" s="15"/>
      <c r="BGR131" s="15"/>
      <c r="BGS131" s="19"/>
      <c r="BGT131" s="15"/>
      <c r="BGU131" s="15"/>
      <c r="BGV131" s="15"/>
      <c r="BGW131" s="15"/>
      <c r="BGX131" s="15"/>
      <c r="BGY131" s="15"/>
      <c r="BGZ131" s="19"/>
      <c r="BHA131" s="59"/>
      <c r="BHB131" s="59"/>
      <c r="BHC131" s="52"/>
      <c r="BHD131" s="52"/>
      <c r="BHE131" s="52"/>
      <c r="BHF131" s="52"/>
      <c r="BHG131" s="52"/>
      <c r="BHH131" s="59"/>
      <c r="BHI131" s="59"/>
      <c r="BHJ131" s="59"/>
      <c r="BHK131" s="59"/>
      <c r="BHL131" s="60"/>
      <c r="BHM131" s="278"/>
      <c r="BHN131" s="243"/>
      <c r="BHO131" s="244"/>
      <c r="BHP131" s="244"/>
      <c r="BHQ131" s="244"/>
      <c r="BHR131" s="244"/>
      <c r="BHS131" s="244"/>
      <c r="BHT131" s="201"/>
      <c r="BHU131" s="210"/>
      <c r="BHV131" s="15"/>
      <c r="BHW131" s="15"/>
      <c r="BHX131" s="15"/>
      <c r="BHY131" s="15"/>
      <c r="BHZ131" s="15"/>
      <c r="BIA131" s="15"/>
      <c r="BIB131" s="15"/>
      <c r="BIC131" s="15"/>
      <c r="BID131" s="15"/>
      <c r="BIE131" s="15"/>
      <c r="BIF131" s="19"/>
      <c r="BIG131" s="15"/>
      <c r="BIH131" s="15"/>
      <c r="BII131" s="15"/>
      <c r="BIJ131" s="15"/>
      <c r="BIK131" s="15"/>
      <c r="BIL131" s="15"/>
      <c r="BIM131" s="19"/>
      <c r="BIN131" s="59"/>
      <c r="BIO131" s="59"/>
      <c r="BIP131" s="52"/>
      <c r="BIQ131" s="52"/>
      <c r="BIR131" s="52"/>
      <c r="BIS131" s="52"/>
      <c r="BIT131" s="52"/>
      <c r="BIU131" s="59"/>
      <c r="BIV131" s="59"/>
      <c r="BIW131" s="59"/>
      <c r="BIX131" s="59"/>
      <c r="BIY131" s="60"/>
      <c r="BIZ131" s="278"/>
      <c r="BJA131" s="243"/>
      <c r="BJB131" s="244"/>
      <c r="BJC131" s="244"/>
      <c r="BJD131" s="244"/>
      <c r="BJE131" s="244"/>
      <c r="BJF131" s="244"/>
      <c r="BJG131" s="201"/>
      <c r="BJH131" s="210"/>
      <c r="BJI131" s="15"/>
      <c r="BJJ131" s="15"/>
      <c r="BJK131" s="15"/>
      <c r="BJL131" s="15"/>
      <c r="BJM131" s="15"/>
      <c r="BJN131" s="15"/>
      <c r="BJO131" s="15"/>
      <c r="BJP131" s="15"/>
      <c r="BJQ131" s="15"/>
      <c r="BJR131" s="15"/>
      <c r="BJS131" s="19"/>
      <c r="BJT131" s="15"/>
      <c r="BJU131" s="15"/>
      <c r="BJV131" s="15"/>
      <c r="BJW131" s="15"/>
      <c r="BJX131" s="15"/>
      <c r="BJY131" s="15"/>
      <c r="BJZ131" s="19"/>
      <c r="BKA131" s="59"/>
      <c r="BKB131" s="59"/>
      <c r="BKC131" s="52"/>
      <c r="BKD131" s="52"/>
      <c r="BKE131" s="52"/>
      <c r="BKF131" s="52"/>
      <c r="BKG131" s="52"/>
      <c r="BKH131" s="59"/>
      <c r="BKI131" s="59"/>
      <c r="BKJ131" s="59"/>
      <c r="BKK131" s="59"/>
      <c r="BKL131" s="60"/>
      <c r="BKM131" s="278"/>
      <c r="BKN131" s="243"/>
      <c r="BKO131" s="244"/>
      <c r="BKP131" s="244"/>
      <c r="BKQ131" s="244"/>
      <c r="BKR131" s="244"/>
      <c r="BKS131" s="244"/>
      <c r="BKT131" s="201"/>
      <c r="BKU131" s="210"/>
      <c r="BKV131" s="15"/>
      <c r="BKW131" s="15"/>
      <c r="BKX131" s="15"/>
      <c r="BKY131" s="15"/>
      <c r="BKZ131" s="15"/>
      <c r="BLA131" s="15"/>
      <c r="BLB131" s="15"/>
      <c r="BLC131" s="15"/>
      <c r="BLD131" s="15"/>
      <c r="BLE131" s="15"/>
      <c r="BLF131" s="19"/>
      <c r="BLG131" s="15"/>
      <c r="BLH131" s="15"/>
      <c r="BLI131" s="15"/>
      <c r="BLJ131" s="15"/>
      <c r="BLK131" s="15"/>
      <c r="BLL131" s="15"/>
      <c r="BLM131" s="19"/>
      <c r="BLN131" s="59"/>
      <c r="BLO131" s="59"/>
      <c r="BLP131" s="52"/>
      <c r="BLQ131" s="52"/>
      <c r="BLR131" s="52"/>
      <c r="BLS131" s="52"/>
      <c r="BLT131" s="52"/>
      <c r="BLU131" s="59"/>
      <c r="BLV131" s="59"/>
      <c r="BLW131" s="59"/>
      <c r="BLX131" s="59"/>
      <c r="BLY131" s="60"/>
      <c r="BLZ131" s="278"/>
      <c r="BMA131" s="243"/>
      <c r="BMB131" s="244"/>
      <c r="BMC131" s="244"/>
      <c r="BMD131" s="244"/>
      <c r="BME131" s="244"/>
      <c r="BMF131" s="244"/>
      <c r="BMG131" s="201"/>
      <c r="BMH131" s="210"/>
      <c r="BMI131" s="15"/>
      <c r="BMJ131" s="15"/>
      <c r="BMK131" s="15"/>
      <c r="BML131" s="15"/>
      <c r="BMM131" s="15"/>
      <c r="BMN131" s="15"/>
      <c r="BMO131" s="15"/>
      <c r="BMP131" s="15"/>
      <c r="BMQ131" s="15"/>
      <c r="BMR131" s="15"/>
      <c r="BMS131" s="19"/>
      <c r="BMT131" s="15"/>
      <c r="BMU131" s="15"/>
      <c r="BMV131" s="15"/>
      <c r="BMW131" s="15"/>
      <c r="BMX131" s="15"/>
      <c r="BMY131" s="15"/>
      <c r="BMZ131" s="19"/>
      <c r="BNA131" s="59"/>
      <c r="BNB131" s="59"/>
      <c r="BNC131" s="52"/>
      <c r="BND131" s="52"/>
      <c r="BNE131" s="52"/>
      <c r="BNF131" s="52"/>
      <c r="BNG131" s="52"/>
      <c r="BNH131" s="59"/>
      <c r="BNI131" s="59"/>
      <c r="BNJ131" s="59"/>
      <c r="BNK131" s="59"/>
      <c r="BNL131" s="60"/>
      <c r="BNM131" s="278"/>
      <c r="BNN131" s="243"/>
      <c r="BNO131" s="244"/>
      <c r="BNP131" s="244"/>
      <c r="BNQ131" s="244"/>
      <c r="BNR131" s="244"/>
      <c r="BNS131" s="244"/>
      <c r="BNT131" s="201"/>
      <c r="BNU131" s="210"/>
      <c r="BNV131" s="15"/>
      <c r="BNW131" s="15"/>
      <c r="BNX131" s="15"/>
      <c r="BNY131" s="15"/>
      <c r="BNZ131" s="15"/>
      <c r="BOA131" s="15"/>
      <c r="BOB131" s="15"/>
      <c r="BOC131" s="15"/>
      <c r="BOD131" s="15"/>
      <c r="BOE131" s="15"/>
      <c r="BOF131" s="19"/>
      <c r="BOG131" s="15"/>
      <c r="BOH131" s="15"/>
      <c r="BOI131" s="15"/>
      <c r="BOJ131" s="15"/>
      <c r="BOK131" s="15"/>
      <c r="BOL131" s="15"/>
      <c r="BOM131" s="19"/>
      <c r="BON131" s="59"/>
      <c r="BOO131" s="59"/>
      <c r="BOP131" s="52"/>
      <c r="BOQ131" s="52"/>
      <c r="BOR131" s="52"/>
      <c r="BOS131" s="52"/>
      <c r="BOT131" s="52"/>
      <c r="BOU131" s="59"/>
      <c r="BOV131" s="59"/>
      <c r="BOW131" s="59"/>
      <c r="BOX131" s="59"/>
      <c r="BOY131" s="60"/>
      <c r="BOZ131" s="278"/>
      <c r="BPA131" s="243"/>
      <c r="BPB131" s="244"/>
      <c r="BPC131" s="244"/>
      <c r="BPD131" s="244"/>
      <c r="BPE131" s="244"/>
      <c r="BPF131" s="244"/>
      <c r="BPG131" s="201"/>
      <c r="BPH131" s="210"/>
      <c r="BPI131" s="15"/>
      <c r="BPJ131" s="15"/>
      <c r="BPK131" s="15"/>
      <c r="BPL131" s="15"/>
      <c r="BPM131" s="15"/>
      <c r="BPN131" s="15"/>
      <c r="BPO131" s="15"/>
      <c r="BPP131" s="15"/>
      <c r="BPQ131" s="15"/>
      <c r="BPR131" s="15"/>
      <c r="BPS131" s="19"/>
      <c r="BPT131" s="15"/>
      <c r="BPU131" s="15"/>
      <c r="BPV131" s="15"/>
      <c r="BPW131" s="15"/>
      <c r="BPX131" s="15"/>
      <c r="BPY131" s="15"/>
      <c r="BPZ131" s="19"/>
      <c r="BQA131" s="59"/>
      <c r="BQB131" s="59"/>
      <c r="BQC131" s="52"/>
      <c r="BQD131" s="52"/>
      <c r="BQE131" s="52"/>
      <c r="BQF131" s="52"/>
      <c r="BQG131" s="52"/>
      <c r="BQH131" s="59"/>
      <c r="BQI131" s="59"/>
      <c r="BQJ131" s="59"/>
      <c r="BQK131" s="59"/>
      <c r="BQL131" s="60"/>
      <c r="BQM131" s="278"/>
      <c r="BQN131" s="243"/>
      <c r="BQO131" s="244"/>
      <c r="BQP131" s="244"/>
      <c r="BQQ131" s="244"/>
      <c r="BQR131" s="244"/>
      <c r="BQS131" s="244"/>
      <c r="BQT131" s="201"/>
      <c r="BQU131" s="210"/>
      <c r="BQV131" s="15"/>
      <c r="BQW131" s="15"/>
      <c r="BQX131" s="15"/>
      <c r="BQY131" s="15"/>
      <c r="BQZ131" s="15"/>
      <c r="BRA131" s="15"/>
      <c r="BRB131" s="15"/>
      <c r="BRC131" s="15"/>
      <c r="BRD131" s="15"/>
      <c r="BRE131" s="15"/>
      <c r="BRF131" s="19"/>
      <c r="BRG131" s="15"/>
      <c r="BRH131" s="15"/>
      <c r="BRI131" s="15"/>
      <c r="BRJ131" s="15"/>
      <c r="BRK131" s="15"/>
      <c r="BRL131" s="15"/>
      <c r="BRM131" s="19"/>
      <c r="BRN131" s="59"/>
      <c r="BRO131" s="59"/>
      <c r="BRP131" s="52"/>
      <c r="BRQ131" s="52"/>
      <c r="BRR131" s="52"/>
      <c r="BRS131" s="52"/>
      <c r="BRT131" s="52"/>
      <c r="BRU131" s="59"/>
      <c r="BRV131" s="59"/>
      <c r="BRW131" s="59"/>
      <c r="BRX131" s="59"/>
      <c r="BRY131" s="60"/>
      <c r="BRZ131" s="278"/>
      <c r="BSA131" s="243"/>
      <c r="BSB131" s="244"/>
      <c r="BSC131" s="244"/>
      <c r="BSD131" s="244"/>
      <c r="BSE131" s="244"/>
      <c r="BSF131" s="244"/>
      <c r="BSG131" s="201"/>
      <c r="BSH131" s="210"/>
      <c r="BSI131" s="15"/>
      <c r="BSJ131" s="15"/>
      <c r="BSK131" s="15"/>
      <c r="BSL131" s="15"/>
      <c r="BSM131" s="15"/>
      <c r="BSN131" s="15"/>
      <c r="BSO131" s="15"/>
      <c r="BSP131" s="15"/>
      <c r="BSQ131" s="15"/>
      <c r="BSR131" s="15"/>
      <c r="BSS131" s="19"/>
      <c r="BST131" s="15"/>
      <c r="BSU131" s="15"/>
      <c r="BSV131" s="15"/>
      <c r="BSW131" s="15"/>
      <c r="BSX131" s="15"/>
      <c r="BSY131" s="15"/>
      <c r="BSZ131" s="19"/>
      <c r="BTA131" s="59"/>
      <c r="BTB131" s="59"/>
      <c r="BTC131" s="52"/>
      <c r="BTD131" s="52"/>
      <c r="BTE131" s="52"/>
      <c r="BTF131" s="52"/>
      <c r="BTG131" s="52"/>
      <c r="BTH131" s="59"/>
      <c r="BTI131" s="59"/>
      <c r="BTJ131" s="59"/>
      <c r="BTK131" s="59"/>
      <c r="BTL131" s="60"/>
      <c r="BTM131" s="278"/>
      <c r="BTN131" s="243"/>
      <c r="BTO131" s="244"/>
      <c r="BTP131" s="244"/>
      <c r="BTQ131" s="244"/>
      <c r="BTR131" s="244"/>
      <c r="BTS131" s="244"/>
      <c r="BTT131" s="201"/>
      <c r="BTU131" s="210"/>
      <c r="BTV131" s="15"/>
      <c r="BTW131" s="15"/>
      <c r="BTX131" s="15"/>
      <c r="BTY131" s="15"/>
      <c r="BTZ131" s="15"/>
      <c r="BUA131" s="15"/>
      <c r="BUB131" s="15"/>
      <c r="BUC131" s="15"/>
      <c r="BUD131" s="15"/>
      <c r="BUE131" s="15"/>
      <c r="BUF131" s="19"/>
      <c r="BUG131" s="15"/>
      <c r="BUH131" s="15"/>
      <c r="BUI131" s="15"/>
      <c r="BUJ131" s="15"/>
      <c r="BUK131" s="15"/>
      <c r="BUL131" s="15"/>
      <c r="BUM131" s="19"/>
      <c r="BUN131" s="59"/>
      <c r="BUO131" s="59"/>
      <c r="BUP131" s="52"/>
      <c r="BUQ131" s="52"/>
      <c r="BUR131" s="52"/>
      <c r="BUS131" s="52"/>
      <c r="BUT131" s="52"/>
      <c r="BUU131" s="59"/>
      <c r="BUV131" s="59"/>
      <c r="BUW131" s="59"/>
      <c r="BUX131" s="59"/>
      <c r="BUY131" s="60"/>
      <c r="BUZ131" s="278"/>
      <c r="BVA131" s="243"/>
      <c r="BVB131" s="244"/>
      <c r="BVC131" s="244"/>
      <c r="BVD131" s="244"/>
      <c r="BVE131" s="244"/>
      <c r="BVF131" s="244"/>
      <c r="BVG131" s="201"/>
      <c r="BVH131" s="210"/>
      <c r="BVI131" s="15"/>
      <c r="BVJ131" s="15"/>
      <c r="BVK131" s="15"/>
      <c r="BVL131" s="15"/>
      <c r="BVM131" s="15"/>
      <c r="BVN131" s="15"/>
      <c r="BVO131" s="15"/>
      <c r="BVP131" s="15"/>
      <c r="BVQ131" s="15"/>
      <c r="BVR131" s="15"/>
      <c r="BVS131" s="19"/>
      <c r="BVT131" s="15"/>
      <c r="BVU131" s="15"/>
      <c r="BVV131" s="15"/>
      <c r="BVW131" s="15"/>
      <c r="BVX131" s="15"/>
      <c r="BVY131" s="15"/>
      <c r="BVZ131" s="19"/>
      <c r="BWA131" s="59"/>
      <c r="BWB131" s="59"/>
      <c r="BWC131" s="52"/>
      <c r="BWD131" s="52"/>
      <c r="BWE131" s="52"/>
      <c r="BWF131" s="52"/>
      <c r="BWG131" s="52"/>
      <c r="BWH131" s="59"/>
      <c r="BWI131" s="59"/>
      <c r="BWJ131" s="59"/>
      <c r="BWK131" s="59"/>
      <c r="BWL131" s="60"/>
      <c r="BWM131" s="278"/>
      <c r="BWN131" s="243"/>
      <c r="BWO131" s="244"/>
      <c r="BWP131" s="244"/>
      <c r="BWQ131" s="244"/>
      <c r="BWR131" s="244"/>
      <c r="BWS131" s="244"/>
      <c r="BWT131" s="201"/>
      <c r="BWU131" s="210"/>
      <c r="BWV131" s="15"/>
      <c r="BWW131" s="15"/>
      <c r="BWX131" s="15"/>
      <c r="BWY131" s="15"/>
      <c r="BWZ131" s="15"/>
      <c r="BXA131" s="15"/>
      <c r="BXB131" s="15"/>
      <c r="BXC131" s="15"/>
      <c r="BXD131" s="15"/>
      <c r="BXE131" s="15"/>
      <c r="BXF131" s="19"/>
      <c r="BXG131" s="15"/>
      <c r="BXH131" s="15"/>
      <c r="BXI131" s="15"/>
      <c r="BXJ131" s="15"/>
      <c r="BXK131" s="15"/>
      <c r="BXL131" s="15"/>
      <c r="BXM131" s="19"/>
      <c r="BXN131" s="59"/>
      <c r="BXO131" s="59"/>
      <c r="BXP131" s="52"/>
      <c r="BXQ131" s="52"/>
      <c r="BXR131" s="52"/>
      <c r="BXS131" s="52"/>
      <c r="BXT131" s="52"/>
      <c r="BXU131" s="59"/>
      <c r="BXV131" s="59"/>
      <c r="BXW131" s="59"/>
      <c r="BXX131" s="59"/>
      <c r="BXY131" s="60"/>
      <c r="BXZ131" s="278"/>
      <c r="BYA131" s="243"/>
      <c r="BYB131" s="244"/>
      <c r="BYC131" s="244"/>
      <c r="BYD131" s="244"/>
      <c r="BYE131" s="244"/>
      <c r="BYF131" s="244"/>
      <c r="BYG131" s="201"/>
      <c r="BYH131" s="210"/>
      <c r="BYI131" s="15"/>
      <c r="BYJ131" s="15"/>
      <c r="BYK131" s="15"/>
      <c r="BYL131" s="15"/>
      <c r="BYM131" s="15"/>
      <c r="BYN131" s="15"/>
      <c r="BYO131" s="15"/>
      <c r="BYP131" s="15"/>
      <c r="BYQ131" s="15"/>
      <c r="BYR131" s="15"/>
      <c r="BYS131" s="19"/>
      <c r="BYT131" s="15"/>
      <c r="BYU131" s="15"/>
      <c r="BYV131" s="15"/>
      <c r="BYW131" s="15"/>
      <c r="BYX131" s="15"/>
      <c r="BYY131" s="15"/>
      <c r="BYZ131" s="19"/>
      <c r="BZA131" s="59"/>
      <c r="BZB131" s="59"/>
      <c r="BZC131" s="52"/>
      <c r="BZD131" s="52"/>
      <c r="BZE131" s="52"/>
      <c r="BZF131" s="52"/>
      <c r="BZG131" s="52"/>
      <c r="BZH131" s="59"/>
      <c r="BZI131" s="59"/>
      <c r="BZJ131" s="59"/>
      <c r="BZK131" s="59"/>
      <c r="BZL131" s="60"/>
      <c r="BZM131" s="278"/>
      <c r="BZN131" s="243"/>
      <c r="BZO131" s="244"/>
      <c r="BZP131" s="244"/>
      <c r="BZQ131" s="244"/>
      <c r="BZR131" s="244"/>
      <c r="BZS131" s="244"/>
      <c r="BZT131" s="201"/>
      <c r="BZU131" s="210"/>
      <c r="BZV131" s="15"/>
      <c r="BZW131" s="15"/>
      <c r="BZX131" s="15"/>
      <c r="BZY131" s="15"/>
      <c r="BZZ131" s="15"/>
      <c r="CAA131" s="15"/>
      <c r="CAB131" s="15"/>
      <c r="CAC131" s="15"/>
      <c r="CAD131" s="15"/>
      <c r="CAE131" s="15"/>
      <c r="CAF131" s="19"/>
      <c r="CAG131" s="15"/>
      <c r="CAH131" s="15"/>
      <c r="CAI131" s="15"/>
      <c r="CAJ131" s="15"/>
      <c r="CAK131" s="15"/>
      <c r="CAL131" s="15"/>
      <c r="CAM131" s="19"/>
      <c r="CAN131" s="59"/>
      <c r="CAO131" s="59"/>
      <c r="CAP131" s="52"/>
      <c r="CAQ131" s="52"/>
      <c r="CAR131" s="52"/>
      <c r="CAS131" s="52"/>
      <c r="CAT131" s="52"/>
      <c r="CAU131" s="59"/>
      <c r="CAV131" s="59"/>
      <c r="CAW131" s="59"/>
      <c r="CAX131" s="59"/>
      <c r="CAY131" s="60"/>
      <c r="CAZ131" s="278"/>
      <c r="CBA131" s="243"/>
      <c r="CBB131" s="244"/>
      <c r="CBC131" s="244"/>
      <c r="CBD131" s="244"/>
      <c r="CBE131" s="244"/>
      <c r="CBF131" s="244"/>
      <c r="CBG131" s="201"/>
      <c r="CBH131" s="210"/>
      <c r="CBI131" s="15"/>
      <c r="CBJ131" s="15"/>
      <c r="CBK131" s="15"/>
      <c r="CBL131" s="15"/>
      <c r="CBM131" s="15"/>
      <c r="CBN131" s="15"/>
      <c r="CBO131" s="15"/>
      <c r="CBP131" s="15"/>
      <c r="CBQ131" s="15"/>
      <c r="CBR131" s="15"/>
      <c r="CBS131" s="19"/>
      <c r="CBT131" s="15"/>
      <c r="CBU131" s="15"/>
      <c r="CBV131" s="15"/>
      <c r="CBW131" s="15"/>
      <c r="CBX131" s="15"/>
      <c r="CBY131" s="15"/>
      <c r="CBZ131" s="19"/>
      <c r="CCA131" s="59"/>
      <c r="CCB131" s="59"/>
      <c r="CCC131" s="52"/>
      <c r="CCD131" s="52"/>
      <c r="CCE131" s="52"/>
      <c r="CCF131" s="52"/>
      <c r="CCG131" s="52"/>
      <c r="CCH131" s="59"/>
      <c r="CCI131" s="59"/>
      <c r="CCJ131" s="59"/>
      <c r="CCK131" s="59"/>
      <c r="CCL131" s="60"/>
      <c r="CCM131" s="278"/>
      <c r="CCN131" s="243"/>
      <c r="CCO131" s="244"/>
      <c r="CCP131" s="244"/>
      <c r="CCQ131" s="244"/>
      <c r="CCR131" s="244"/>
      <c r="CCS131" s="244"/>
      <c r="CCT131" s="201"/>
      <c r="CCU131" s="210"/>
      <c r="CCV131" s="15"/>
      <c r="CCW131" s="15"/>
      <c r="CCX131" s="15"/>
      <c r="CCY131" s="15"/>
      <c r="CCZ131" s="15"/>
      <c r="CDA131" s="15"/>
      <c r="CDB131" s="15"/>
      <c r="CDC131" s="15"/>
      <c r="CDD131" s="15"/>
      <c r="CDE131" s="15"/>
      <c r="CDF131" s="19"/>
      <c r="CDG131" s="15"/>
      <c r="CDH131" s="15"/>
      <c r="CDI131" s="15"/>
      <c r="CDJ131" s="15"/>
      <c r="CDK131" s="15"/>
      <c r="CDL131" s="15"/>
      <c r="CDM131" s="19"/>
      <c r="CDN131" s="59"/>
      <c r="CDO131" s="59"/>
      <c r="CDP131" s="52"/>
      <c r="CDQ131" s="52"/>
      <c r="CDR131" s="52"/>
      <c r="CDS131" s="52"/>
      <c r="CDT131" s="52"/>
      <c r="CDU131" s="59"/>
      <c r="CDV131" s="59"/>
      <c r="CDW131" s="59"/>
      <c r="CDX131" s="59"/>
      <c r="CDY131" s="60"/>
      <c r="CDZ131" s="278"/>
      <c r="CEA131" s="243"/>
      <c r="CEB131" s="244"/>
      <c r="CEC131" s="244"/>
      <c r="CED131" s="244"/>
      <c r="CEE131" s="244"/>
      <c r="CEF131" s="244"/>
      <c r="CEG131" s="201"/>
      <c r="CEH131" s="210"/>
      <c r="CEI131" s="15"/>
      <c r="CEJ131" s="15"/>
      <c r="CEK131" s="15"/>
      <c r="CEL131" s="15"/>
      <c r="CEM131" s="15"/>
      <c r="CEN131" s="15"/>
      <c r="CEO131" s="15"/>
      <c r="CEP131" s="15"/>
      <c r="CEQ131" s="15"/>
      <c r="CER131" s="15"/>
      <c r="CES131" s="19"/>
      <c r="CET131" s="15"/>
      <c r="CEU131" s="15"/>
      <c r="CEV131" s="15"/>
      <c r="CEW131" s="15"/>
      <c r="CEX131" s="15"/>
      <c r="CEY131" s="15"/>
      <c r="CEZ131" s="19"/>
      <c r="CFA131" s="59"/>
      <c r="CFB131" s="59"/>
      <c r="CFC131" s="52"/>
      <c r="CFD131" s="52"/>
      <c r="CFE131" s="52"/>
      <c r="CFF131" s="52"/>
      <c r="CFG131" s="52"/>
      <c r="CFH131" s="59"/>
      <c r="CFI131" s="59"/>
      <c r="CFJ131" s="59"/>
      <c r="CFK131" s="59"/>
      <c r="CFL131" s="60"/>
      <c r="CFM131" s="278"/>
      <c r="CFN131" s="243"/>
      <c r="CFO131" s="244"/>
      <c r="CFP131" s="244"/>
      <c r="CFQ131" s="244"/>
      <c r="CFR131" s="244"/>
      <c r="CFS131" s="244"/>
      <c r="CFT131" s="201"/>
      <c r="CFU131" s="210"/>
      <c r="CFV131" s="15"/>
      <c r="CFW131" s="15"/>
      <c r="CFX131" s="15"/>
      <c r="CFY131" s="15"/>
      <c r="CFZ131" s="15"/>
      <c r="CGA131" s="15"/>
      <c r="CGB131" s="15"/>
      <c r="CGC131" s="15"/>
      <c r="CGD131" s="15"/>
      <c r="CGE131" s="15"/>
      <c r="CGF131" s="19"/>
      <c r="CGG131" s="15"/>
      <c r="CGH131" s="15"/>
      <c r="CGI131" s="15"/>
      <c r="CGJ131" s="15"/>
      <c r="CGK131" s="15"/>
      <c r="CGL131" s="15"/>
      <c r="CGM131" s="19"/>
      <c r="CGN131" s="59"/>
      <c r="CGO131" s="59"/>
      <c r="CGP131" s="52"/>
      <c r="CGQ131" s="52"/>
      <c r="CGR131" s="52"/>
      <c r="CGS131" s="52"/>
      <c r="CGT131" s="52"/>
      <c r="CGU131" s="59"/>
      <c r="CGV131" s="59"/>
      <c r="CGW131" s="59"/>
      <c r="CGX131" s="59"/>
      <c r="CGY131" s="60"/>
      <c r="CGZ131" s="278"/>
      <c r="CHA131" s="243"/>
      <c r="CHB131" s="244"/>
      <c r="CHC131" s="244"/>
      <c r="CHD131" s="244"/>
      <c r="CHE131" s="244"/>
      <c r="CHF131" s="244"/>
      <c r="CHG131" s="201"/>
      <c r="CHH131" s="210"/>
      <c r="CHI131" s="15"/>
      <c r="CHJ131" s="15"/>
      <c r="CHK131" s="15"/>
      <c r="CHL131" s="15"/>
      <c r="CHM131" s="15"/>
      <c r="CHN131" s="15"/>
      <c r="CHO131" s="15"/>
      <c r="CHP131" s="15"/>
      <c r="CHQ131" s="15"/>
      <c r="CHR131" s="15"/>
      <c r="CHS131" s="19"/>
      <c r="CHT131" s="15"/>
      <c r="CHU131" s="15"/>
      <c r="CHV131" s="15"/>
      <c r="CHW131" s="15"/>
      <c r="CHX131" s="15"/>
      <c r="CHY131" s="15"/>
      <c r="CHZ131" s="19"/>
      <c r="CIA131" s="59"/>
      <c r="CIB131" s="59"/>
      <c r="CIC131" s="52"/>
      <c r="CID131" s="52"/>
      <c r="CIE131" s="52"/>
      <c r="CIF131" s="52"/>
      <c r="CIG131" s="52"/>
      <c r="CIH131" s="59"/>
      <c r="CII131" s="59"/>
      <c r="CIJ131" s="59"/>
      <c r="CIK131" s="59"/>
      <c r="CIL131" s="60"/>
      <c r="CIM131" s="278"/>
      <c r="CIN131" s="243"/>
      <c r="CIO131" s="244"/>
      <c r="CIP131" s="244"/>
      <c r="CIQ131" s="244"/>
      <c r="CIR131" s="244"/>
      <c r="CIS131" s="244"/>
      <c r="CIT131" s="201"/>
      <c r="CIU131" s="210"/>
      <c r="CIV131" s="15"/>
      <c r="CIW131" s="15"/>
      <c r="CIX131" s="15"/>
      <c r="CIY131" s="15"/>
      <c r="CIZ131" s="15"/>
      <c r="CJA131" s="15"/>
      <c r="CJB131" s="15"/>
      <c r="CJC131" s="15"/>
      <c r="CJD131" s="15"/>
      <c r="CJE131" s="15"/>
      <c r="CJF131" s="19"/>
      <c r="CJG131" s="15"/>
      <c r="CJH131" s="15"/>
      <c r="CJI131" s="15"/>
      <c r="CJJ131" s="15"/>
      <c r="CJK131" s="15"/>
      <c r="CJL131" s="15"/>
      <c r="CJM131" s="19"/>
      <c r="CJN131" s="59"/>
      <c r="CJO131" s="59"/>
      <c r="CJP131" s="52"/>
      <c r="CJQ131" s="52"/>
      <c r="CJR131" s="52"/>
      <c r="CJS131" s="52"/>
      <c r="CJT131" s="52"/>
      <c r="CJU131" s="59"/>
      <c r="CJV131" s="59"/>
      <c r="CJW131" s="59"/>
      <c r="CJX131" s="59"/>
      <c r="CJY131" s="60"/>
      <c r="CJZ131" s="278"/>
      <c r="CKA131" s="243"/>
      <c r="CKB131" s="244"/>
      <c r="CKC131" s="244"/>
      <c r="CKD131" s="244"/>
      <c r="CKE131" s="244"/>
      <c r="CKF131" s="244"/>
      <c r="CKG131" s="201"/>
      <c r="CKH131" s="210"/>
      <c r="CKI131" s="15"/>
      <c r="CKJ131" s="15"/>
      <c r="CKK131" s="15"/>
      <c r="CKL131" s="15"/>
      <c r="CKM131" s="15"/>
      <c r="CKN131" s="15"/>
      <c r="CKO131" s="15"/>
      <c r="CKP131" s="15"/>
      <c r="CKQ131" s="15"/>
      <c r="CKR131" s="15"/>
      <c r="CKS131" s="19"/>
      <c r="CKT131" s="15"/>
      <c r="CKU131" s="15"/>
      <c r="CKV131" s="15"/>
      <c r="CKW131" s="15"/>
      <c r="CKX131" s="15"/>
      <c r="CKY131" s="15"/>
      <c r="CKZ131" s="19"/>
      <c r="CLA131" s="59"/>
      <c r="CLB131" s="59"/>
      <c r="CLC131" s="52"/>
      <c r="CLD131" s="52"/>
      <c r="CLE131" s="52"/>
      <c r="CLF131" s="52"/>
      <c r="CLG131" s="52"/>
      <c r="CLH131" s="59"/>
      <c r="CLI131" s="59"/>
      <c r="CLJ131" s="59"/>
      <c r="CLK131" s="59"/>
      <c r="CLL131" s="60"/>
      <c r="CLM131" s="278"/>
      <c r="CLN131" s="243"/>
      <c r="CLO131" s="244"/>
      <c r="CLP131" s="244"/>
      <c r="CLQ131" s="244"/>
      <c r="CLR131" s="244"/>
      <c r="CLS131" s="244"/>
      <c r="CLT131" s="201"/>
      <c r="CLU131" s="210"/>
      <c r="CLV131" s="15"/>
      <c r="CLW131" s="15"/>
      <c r="CLX131" s="15"/>
      <c r="CLY131" s="15"/>
      <c r="CLZ131" s="15"/>
      <c r="CMA131" s="15"/>
      <c r="CMB131" s="15"/>
      <c r="CMC131" s="15"/>
      <c r="CMD131" s="15"/>
      <c r="CME131" s="15"/>
      <c r="CMF131" s="19"/>
      <c r="CMG131" s="15"/>
      <c r="CMH131" s="15"/>
      <c r="CMI131" s="15"/>
      <c r="CMJ131" s="15"/>
      <c r="CMK131" s="15"/>
      <c r="CML131" s="15"/>
      <c r="CMM131" s="19"/>
      <c r="CMN131" s="59"/>
      <c r="CMO131" s="59"/>
      <c r="CMP131" s="52"/>
      <c r="CMQ131" s="52"/>
      <c r="CMR131" s="52"/>
      <c r="CMS131" s="52"/>
      <c r="CMT131" s="52"/>
      <c r="CMU131" s="59"/>
      <c r="CMV131" s="59"/>
      <c r="CMW131" s="59"/>
      <c r="CMX131" s="59"/>
      <c r="CMY131" s="60"/>
      <c r="CMZ131" s="278"/>
      <c r="CNA131" s="243"/>
      <c r="CNB131" s="244"/>
      <c r="CNC131" s="244"/>
      <c r="CND131" s="244"/>
      <c r="CNE131" s="244"/>
      <c r="CNF131" s="244"/>
      <c r="CNG131" s="201"/>
      <c r="CNH131" s="210"/>
      <c r="CNI131" s="15"/>
      <c r="CNJ131" s="15"/>
      <c r="CNK131" s="15"/>
      <c r="CNL131" s="15"/>
      <c r="CNM131" s="15"/>
      <c r="CNN131" s="15"/>
      <c r="CNO131" s="15"/>
      <c r="CNP131" s="15"/>
      <c r="CNQ131" s="15"/>
      <c r="CNR131" s="15"/>
      <c r="CNS131" s="19"/>
      <c r="CNT131" s="15"/>
      <c r="CNU131" s="15"/>
      <c r="CNV131" s="15"/>
      <c r="CNW131" s="15"/>
      <c r="CNX131" s="15"/>
      <c r="CNY131" s="15"/>
      <c r="CNZ131" s="19"/>
      <c r="COA131" s="59"/>
      <c r="COB131" s="59"/>
      <c r="COC131" s="52"/>
      <c r="COD131" s="52"/>
      <c r="COE131" s="52"/>
      <c r="COF131" s="52"/>
      <c r="COG131" s="52"/>
      <c r="COH131" s="59"/>
      <c r="COI131" s="59"/>
      <c r="COJ131" s="59"/>
      <c r="COK131" s="59"/>
      <c r="COL131" s="60"/>
      <c r="COM131" s="278"/>
      <c r="CON131" s="243"/>
      <c r="COO131" s="244"/>
      <c r="COP131" s="244"/>
      <c r="COQ131" s="244"/>
      <c r="COR131" s="244"/>
      <c r="COS131" s="244"/>
      <c r="COT131" s="201"/>
      <c r="COU131" s="210"/>
      <c r="COV131" s="15"/>
      <c r="COW131" s="15"/>
      <c r="COX131" s="15"/>
      <c r="COY131" s="15"/>
      <c r="COZ131" s="15"/>
      <c r="CPA131" s="15"/>
      <c r="CPB131" s="15"/>
      <c r="CPC131" s="15"/>
      <c r="CPD131" s="15"/>
      <c r="CPE131" s="15"/>
      <c r="CPF131" s="19"/>
      <c r="CPG131" s="15"/>
      <c r="CPH131" s="15"/>
      <c r="CPI131" s="15"/>
      <c r="CPJ131" s="15"/>
      <c r="CPK131" s="15"/>
      <c r="CPL131" s="15"/>
      <c r="CPM131" s="19"/>
      <c r="CPN131" s="59"/>
      <c r="CPO131" s="59"/>
      <c r="CPP131" s="52"/>
      <c r="CPQ131" s="52"/>
      <c r="CPR131" s="52"/>
      <c r="CPS131" s="52"/>
      <c r="CPT131" s="52"/>
      <c r="CPU131" s="59"/>
      <c r="CPV131" s="59"/>
      <c r="CPW131" s="59"/>
      <c r="CPX131" s="59"/>
      <c r="CPY131" s="60"/>
      <c r="CPZ131" s="278"/>
      <c r="CQA131" s="243"/>
      <c r="CQB131" s="244"/>
      <c r="CQC131" s="244"/>
      <c r="CQD131" s="244"/>
      <c r="CQE131" s="244"/>
      <c r="CQF131" s="244"/>
      <c r="CQG131" s="201"/>
      <c r="CQH131" s="210"/>
      <c r="CQI131" s="15"/>
      <c r="CQJ131" s="15"/>
      <c r="CQK131" s="15"/>
      <c r="CQL131" s="15"/>
      <c r="CQM131" s="15"/>
      <c r="CQN131" s="15"/>
      <c r="CQO131" s="15"/>
      <c r="CQP131" s="15"/>
      <c r="CQQ131" s="15"/>
      <c r="CQR131" s="15"/>
      <c r="CQS131" s="19"/>
      <c r="CQT131" s="15"/>
      <c r="CQU131" s="15"/>
      <c r="CQV131" s="15"/>
      <c r="CQW131" s="15"/>
      <c r="CQX131" s="15"/>
      <c r="CQY131" s="15"/>
      <c r="CQZ131" s="19"/>
      <c r="CRA131" s="59"/>
      <c r="CRB131" s="59"/>
      <c r="CRC131" s="52"/>
      <c r="CRD131" s="52"/>
      <c r="CRE131" s="52"/>
      <c r="CRF131" s="52"/>
      <c r="CRG131" s="52"/>
      <c r="CRH131" s="59"/>
      <c r="CRI131" s="59"/>
      <c r="CRJ131" s="59"/>
      <c r="CRK131" s="59"/>
      <c r="CRL131" s="60"/>
      <c r="CRM131" s="278"/>
      <c r="CRN131" s="243"/>
      <c r="CRO131" s="244"/>
      <c r="CRP131" s="244"/>
      <c r="CRQ131" s="244"/>
      <c r="CRR131" s="244"/>
      <c r="CRS131" s="244"/>
      <c r="CRT131" s="201"/>
      <c r="CRU131" s="210"/>
      <c r="CRV131" s="15"/>
      <c r="CRW131" s="15"/>
      <c r="CRX131" s="15"/>
      <c r="CRY131" s="15"/>
      <c r="CRZ131" s="15"/>
      <c r="CSA131" s="15"/>
      <c r="CSB131" s="15"/>
      <c r="CSC131" s="15"/>
      <c r="CSD131" s="15"/>
      <c r="CSE131" s="15"/>
      <c r="CSF131" s="19"/>
      <c r="CSG131" s="15"/>
      <c r="CSH131" s="15"/>
      <c r="CSI131" s="15"/>
      <c r="CSJ131" s="15"/>
      <c r="CSK131" s="15"/>
      <c r="CSL131" s="15"/>
      <c r="CSM131" s="19"/>
      <c r="CSN131" s="59"/>
      <c r="CSO131" s="59"/>
      <c r="CSP131" s="52"/>
      <c r="CSQ131" s="52"/>
      <c r="CSR131" s="52"/>
      <c r="CSS131" s="52"/>
      <c r="CST131" s="52"/>
      <c r="CSU131" s="59"/>
      <c r="CSV131" s="59"/>
      <c r="CSW131" s="59"/>
      <c r="CSX131" s="59"/>
      <c r="CSY131" s="60"/>
      <c r="CSZ131" s="278"/>
      <c r="CTA131" s="243"/>
      <c r="CTB131" s="244"/>
      <c r="CTC131" s="244"/>
      <c r="CTD131" s="244"/>
      <c r="CTE131" s="244"/>
      <c r="CTF131" s="244"/>
      <c r="CTG131" s="201"/>
      <c r="CTH131" s="210"/>
      <c r="CTI131" s="15"/>
      <c r="CTJ131" s="15"/>
      <c r="CTK131" s="15"/>
      <c r="CTL131" s="15"/>
      <c r="CTM131" s="15"/>
      <c r="CTN131" s="15"/>
      <c r="CTO131" s="15"/>
      <c r="CTP131" s="15"/>
      <c r="CTQ131" s="15"/>
      <c r="CTR131" s="15"/>
      <c r="CTS131" s="19"/>
      <c r="CTT131" s="15"/>
      <c r="CTU131" s="15"/>
      <c r="CTV131" s="15"/>
      <c r="CTW131" s="15"/>
      <c r="CTX131" s="15"/>
      <c r="CTY131" s="15"/>
      <c r="CTZ131" s="19"/>
      <c r="CUA131" s="59"/>
      <c r="CUB131" s="59"/>
      <c r="CUC131" s="52"/>
      <c r="CUD131" s="52"/>
      <c r="CUE131" s="52"/>
      <c r="CUF131" s="52"/>
      <c r="CUG131" s="52"/>
      <c r="CUH131" s="59"/>
      <c r="CUI131" s="59"/>
      <c r="CUJ131" s="59"/>
      <c r="CUK131" s="59"/>
      <c r="CUL131" s="60"/>
      <c r="CUM131" s="278"/>
      <c r="CUN131" s="243"/>
      <c r="CUO131" s="244"/>
      <c r="CUP131" s="244"/>
      <c r="CUQ131" s="244"/>
      <c r="CUR131" s="244"/>
      <c r="CUS131" s="244"/>
      <c r="CUT131" s="201"/>
      <c r="CUU131" s="210"/>
      <c r="CUV131" s="15"/>
      <c r="CUW131" s="15"/>
      <c r="CUX131" s="15"/>
      <c r="CUY131" s="15"/>
      <c r="CUZ131" s="15"/>
      <c r="CVA131" s="15"/>
      <c r="CVB131" s="15"/>
      <c r="CVC131" s="15"/>
      <c r="CVD131" s="15"/>
      <c r="CVE131" s="15"/>
      <c r="CVF131" s="19"/>
      <c r="CVG131" s="15"/>
      <c r="CVH131" s="15"/>
      <c r="CVI131" s="15"/>
      <c r="CVJ131" s="15"/>
      <c r="CVK131" s="15"/>
      <c r="CVL131" s="15"/>
      <c r="CVM131" s="19"/>
      <c r="CVN131" s="59"/>
      <c r="CVO131" s="59"/>
      <c r="CVP131" s="52"/>
      <c r="CVQ131" s="52"/>
      <c r="CVR131" s="52"/>
      <c r="CVS131" s="52"/>
      <c r="CVT131" s="52"/>
      <c r="CVU131" s="59"/>
      <c r="CVV131" s="59"/>
      <c r="CVW131" s="59"/>
      <c r="CVX131" s="59"/>
      <c r="CVY131" s="60"/>
      <c r="CVZ131" s="278"/>
      <c r="CWA131" s="243"/>
      <c r="CWB131" s="244"/>
      <c r="CWC131" s="244"/>
      <c r="CWD131" s="244"/>
      <c r="CWE131" s="244"/>
      <c r="CWF131" s="244"/>
      <c r="CWG131" s="201"/>
      <c r="CWH131" s="210"/>
      <c r="CWI131" s="15"/>
      <c r="CWJ131" s="15"/>
      <c r="CWK131" s="15"/>
      <c r="CWL131" s="15"/>
      <c r="CWM131" s="15"/>
      <c r="CWN131" s="15"/>
      <c r="CWO131" s="15"/>
      <c r="CWP131" s="15"/>
      <c r="CWQ131" s="15"/>
      <c r="CWR131" s="15"/>
      <c r="CWS131" s="19"/>
      <c r="CWT131" s="15"/>
      <c r="CWU131" s="15"/>
      <c r="CWV131" s="15"/>
      <c r="CWW131" s="15"/>
      <c r="CWX131" s="15"/>
      <c r="CWY131" s="15"/>
      <c r="CWZ131" s="19"/>
      <c r="CXA131" s="59"/>
      <c r="CXB131" s="59"/>
      <c r="CXC131" s="52"/>
      <c r="CXD131" s="52"/>
      <c r="CXE131" s="52"/>
      <c r="CXF131" s="52"/>
      <c r="CXG131" s="52"/>
      <c r="CXH131" s="59"/>
      <c r="CXI131" s="59"/>
      <c r="CXJ131" s="59"/>
      <c r="CXK131" s="59"/>
      <c r="CXL131" s="60"/>
      <c r="CXM131" s="278"/>
      <c r="CXN131" s="243"/>
      <c r="CXO131" s="244"/>
      <c r="CXP131" s="244"/>
      <c r="CXQ131" s="244"/>
      <c r="CXR131" s="244"/>
      <c r="CXS131" s="244"/>
      <c r="CXT131" s="201"/>
      <c r="CXU131" s="210"/>
      <c r="CXV131" s="15"/>
      <c r="CXW131" s="15"/>
      <c r="CXX131" s="15"/>
      <c r="CXY131" s="15"/>
      <c r="CXZ131" s="15"/>
      <c r="CYA131" s="15"/>
      <c r="CYB131" s="15"/>
      <c r="CYC131" s="15"/>
      <c r="CYD131" s="15"/>
      <c r="CYE131" s="15"/>
      <c r="CYF131" s="19"/>
      <c r="CYG131" s="15"/>
      <c r="CYH131" s="15"/>
      <c r="CYI131" s="15"/>
      <c r="CYJ131" s="15"/>
      <c r="CYK131" s="15"/>
      <c r="CYL131" s="15"/>
      <c r="CYM131" s="19"/>
      <c r="CYN131" s="59"/>
      <c r="CYO131" s="59"/>
      <c r="CYP131" s="52"/>
      <c r="CYQ131" s="52"/>
      <c r="CYR131" s="52"/>
      <c r="CYS131" s="52"/>
      <c r="CYT131" s="52"/>
      <c r="CYU131" s="59"/>
      <c r="CYV131" s="59"/>
      <c r="CYW131" s="59"/>
      <c r="CYX131" s="59"/>
      <c r="CYY131" s="60"/>
      <c r="CYZ131" s="278"/>
      <c r="CZA131" s="243"/>
      <c r="CZB131" s="244"/>
      <c r="CZC131" s="244"/>
      <c r="CZD131" s="244"/>
      <c r="CZE131" s="244"/>
      <c r="CZF131" s="244"/>
      <c r="CZG131" s="201"/>
      <c r="CZH131" s="210"/>
      <c r="CZI131" s="15"/>
      <c r="CZJ131" s="15"/>
      <c r="CZK131" s="15"/>
      <c r="CZL131" s="15"/>
      <c r="CZM131" s="15"/>
      <c r="CZN131" s="15"/>
      <c r="CZO131" s="15"/>
      <c r="CZP131" s="15"/>
      <c r="CZQ131" s="15"/>
      <c r="CZR131" s="15"/>
      <c r="CZS131" s="19"/>
      <c r="CZT131" s="15"/>
      <c r="CZU131" s="15"/>
      <c r="CZV131" s="15"/>
      <c r="CZW131" s="15"/>
      <c r="CZX131" s="15"/>
      <c r="CZY131" s="15"/>
      <c r="CZZ131" s="19"/>
      <c r="DAA131" s="59"/>
      <c r="DAB131" s="59"/>
      <c r="DAC131" s="52"/>
      <c r="DAD131" s="52"/>
      <c r="DAE131" s="52"/>
      <c r="DAF131" s="52"/>
      <c r="DAG131" s="52"/>
      <c r="DAH131" s="59"/>
      <c r="DAI131" s="59"/>
      <c r="DAJ131" s="59"/>
      <c r="DAK131" s="59"/>
      <c r="DAL131" s="60"/>
      <c r="DAM131" s="278"/>
      <c r="DAN131" s="243"/>
      <c r="DAO131" s="244"/>
      <c r="DAP131" s="244"/>
      <c r="DAQ131" s="244"/>
      <c r="DAR131" s="244"/>
      <c r="DAS131" s="244"/>
      <c r="DAT131" s="201"/>
      <c r="DAU131" s="210"/>
      <c r="DAV131" s="15"/>
      <c r="DAW131" s="15"/>
      <c r="DAX131" s="15"/>
      <c r="DAY131" s="15"/>
      <c r="DAZ131" s="15"/>
      <c r="DBA131" s="15"/>
      <c r="DBB131" s="15"/>
      <c r="DBC131" s="15"/>
      <c r="DBD131" s="15"/>
      <c r="DBE131" s="15"/>
      <c r="DBF131" s="19"/>
      <c r="DBG131" s="15"/>
      <c r="DBH131" s="15"/>
      <c r="DBI131" s="15"/>
      <c r="DBJ131" s="15"/>
      <c r="DBK131" s="15"/>
      <c r="DBL131" s="15"/>
      <c r="DBM131" s="19"/>
      <c r="DBN131" s="59"/>
      <c r="DBO131" s="59"/>
      <c r="DBP131" s="52"/>
      <c r="DBQ131" s="52"/>
      <c r="DBR131" s="52"/>
      <c r="DBS131" s="52"/>
      <c r="DBT131" s="52"/>
      <c r="DBU131" s="59"/>
      <c r="DBV131" s="59"/>
      <c r="DBW131" s="59"/>
      <c r="DBX131" s="59"/>
      <c r="DBY131" s="60"/>
      <c r="DBZ131" s="278"/>
      <c r="DCA131" s="243"/>
      <c r="DCB131" s="244"/>
      <c r="DCC131" s="244"/>
      <c r="DCD131" s="244"/>
      <c r="DCE131" s="244"/>
      <c r="DCF131" s="244"/>
      <c r="DCG131" s="201"/>
      <c r="DCH131" s="210"/>
      <c r="DCI131" s="15"/>
      <c r="DCJ131" s="15"/>
      <c r="DCK131" s="15"/>
      <c r="DCL131" s="15"/>
      <c r="DCM131" s="15"/>
      <c r="DCN131" s="15"/>
      <c r="DCO131" s="15"/>
      <c r="DCP131" s="15"/>
      <c r="DCQ131" s="15"/>
      <c r="DCR131" s="15"/>
      <c r="DCS131" s="19"/>
      <c r="DCT131" s="15"/>
      <c r="DCU131" s="15"/>
      <c r="DCV131" s="15"/>
      <c r="DCW131" s="15"/>
      <c r="DCX131" s="15"/>
      <c r="DCY131" s="15"/>
      <c r="DCZ131" s="19"/>
      <c r="DDA131" s="59"/>
      <c r="DDB131" s="59"/>
      <c r="DDC131" s="52"/>
      <c r="DDD131" s="52"/>
      <c r="DDE131" s="52"/>
      <c r="DDF131" s="52"/>
      <c r="DDG131" s="52"/>
      <c r="DDH131" s="59"/>
      <c r="DDI131" s="59"/>
      <c r="DDJ131" s="59"/>
      <c r="DDK131" s="59"/>
      <c r="DDL131" s="60"/>
      <c r="DDM131" s="278"/>
      <c r="DDN131" s="243"/>
      <c r="DDO131" s="244"/>
      <c r="DDP131" s="244"/>
      <c r="DDQ131" s="244"/>
      <c r="DDR131" s="244"/>
      <c r="DDS131" s="244"/>
      <c r="DDT131" s="201"/>
      <c r="DDU131" s="210"/>
      <c r="DDV131" s="15"/>
      <c r="DDW131" s="15"/>
      <c r="DDX131" s="15"/>
      <c r="DDY131" s="15"/>
      <c r="DDZ131" s="15"/>
      <c r="DEA131" s="15"/>
      <c r="DEB131" s="15"/>
      <c r="DEC131" s="15"/>
      <c r="DED131" s="15"/>
      <c r="DEE131" s="15"/>
      <c r="DEF131" s="19"/>
      <c r="DEG131" s="15"/>
      <c r="DEH131" s="15"/>
      <c r="DEI131" s="15"/>
      <c r="DEJ131" s="15"/>
      <c r="DEK131" s="15"/>
      <c r="DEL131" s="15"/>
      <c r="DEM131" s="19"/>
      <c r="DEN131" s="59"/>
      <c r="DEO131" s="59"/>
      <c r="DEP131" s="52"/>
      <c r="DEQ131" s="52"/>
      <c r="DER131" s="52"/>
      <c r="DES131" s="52"/>
      <c r="DET131" s="52"/>
      <c r="DEU131" s="59"/>
      <c r="DEV131" s="59"/>
      <c r="DEW131" s="59"/>
      <c r="DEX131" s="59"/>
      <c r="DEY131" s="60"/>
      <c r="DEZ131" s="278"/>
      <c r="DFA131" s="243"/>
      <c r="DFB131" s="244"/>
      <c r="DFC131" s="244"/>
      <c r="DFD131" s="244"/>
      <c r="DFE131" s="244"/>
      <c r="DFF131" s="244"/>
      <c r="DFG131" s="201"/>
      <c r="DFH131" s="210"/>
      <c r="DFI131" s="15"/>
      <c r="DFJ131" s="15"/>
      <c r="DFK131" s="15"/>
      <c r="DFL131" s="15"/>
      <c r="DFM131" s="15"/>
      <c r="DFN131" s="15"/>
      <c r="DFO131" s="15"/>
      <c r="DFP131" s="15"/>
      <c r="DFQ131" s="15"/>
      <c r="DFR131" s="15"/>
      <c r="DFS131" s="19"/>
      <c r="DFT131" s="15"/>
      <c r="DFU131" s="15"/>
      <c r="DFV131" s="15"/>
      <c r="DFW131" s="15"/>
      <c r="DFX131" s="15"/>
      <c r="DFY131" s="15"/>
      <c r="DFZ131" s="19"/>
      <c r="DGA131" s="59"/>
      <c r="DGB131" s="59"/>
      <c r="DGC131" s="52"/>
      <c r="DGD131" s="52"/>
      <c r="DGE131" s="52"/>
      <c r="DGF131" s="52"/>
      <c r="DGG131" s="52"/>
      <c r="DGH131" s="59"/>
      <c r="DGI131" s="59"/>
      <c r="DGJ131" s="59"/>
      <c r="DGK131" s="59"/>
      <c r="DGL131" s="60"/>
      <c r="DGM131" s="278"/>
      <c r="DGN131" s="243"/>
      <c r="DGO131" s="244"/>
      <c r="DGP131" s="244"/>
      <c r="DGQ131" s="244"/>
      <c r="DGR131" s="244"/>
      <c r="DGS131" s="244"/>
      <c r="DGT131" s="201"/>
      <c r="DGU131" s="210"/>
      <c r="DGV131" s="15"/>
      <c r="DGW131" s="15"/>
      <c r="DGX131" s="15"/>
      <c r="DGY131" s="15"/>
      <c r="DGZ131" s="15"/>
      <c r="DHA131" s="15"/>
      <c r="DHB131" s="15"/>
      <c r="DHC131" s="15"/>
      <c r="DHD131" s="15"/>
      <c r="DHE131" s="15"/>
      <c r="DHF131" s="19"/>
      <c r="DHG131" s="15"/>
      <c r="DHH131" s="15"/>
      <c r="DHI131" s="15"/>
      <c r="DHJ131" s="15"/>
      <c r="DHK131" s="15"/>
      <c r="DHL131" s="15"/>
      <c r="DHM131" s="19"/>
      <c r="DHN131" s="59"/>
      <c r="DHO131" s="59"/>
      <c r="DHP131" s="52"/>
      <c r="DHQ131" s="52"/>
      <c r="DHR131" s="52"/>
      <c r="DHS131" s="52"/>
      <c r="DHT131" s="52"/>
      <c r="DHU131" s="59"/>
      <c r="DHV131" s="59"/>
      <c r="DHW131" s="59"/>
      <c r="DHX131" s="59"/>
      <c r="DHY131" s="60"/>
      <c r="DHZ131" s="278"/>
      <c r="DIA131" s="243"/>
      <c r="DIB131" s="244"/>
      <c r="DIC131" s="244"/>
      <c r="DID131" s="244"/>
      <c r="DIE131" s="244"/>
      <c r="DIF131" s="244"/>
      <c r="DIG131" s="201"/>
      <c r="DIH131" s="210"/>
      <c r="DII131" s="15"/>
      <c r="DIJ131" s="15"/>
      <c r="DIK131" s="15"/>
      <c r="DIL131" s="15"/>
      <c r="DIM131" s="15"/>
      <c r="DIN131" s="15"/>
      <c r="DIO131" s="15"/>
      <c r="DIP131" s="15"/>
      <c r="DIQ131" s="15"/>
      <c r="DIR131" s="15"/>
      <c r="DIS131" s="19"/>
      <c r="DIT131" s="15"/>
      <c r="DIU131" s="15"/>
      <c r="DIV131" s="15"/>
      <c r="DIW131" s="15"/>
      <c r="DIX131" s="15"/>
      <c r="DIY131" s="15"/>
      <c r="DIZ131" s="19"/>
      <c r="DJA131" s="59"/>
      <c r="DJB131" s="59"/>
      <c r="DJC131" s="52"/>
      <c r="DJD131" s="52"/>
      <c r="DJE131" s="52"/>
      <c r="DJF131" s="52"/>
      <c r="DJG131" s="52"/>
      <c r="DJH131" s="59"/>
      <c r="DJI131" s="59"/>
      <c r="DJJ131" s="59"/>
      <c r="DJK131" s="59"/>
      <c r="DJL131" s="60"/>
      <c r="DJM131" s="278"/>
      <c r="DJN131" s="243"/>
      <c r="DJO131" s="244"/>
      <c r="DJP131" s="244"/>
      <c r="DJQ131" s="244"/>
      <c r="DJR131" s="244"/>
      <c r="DJS131" s="244"/>
      <c r="DJT131" s="201"/>
      <c r="DJU131" s="210"/>
      <c r="DJV131" s="15"/>
      <c r="DJW131" s="15"/>
      <c r="DJX131" s="15"/>
      <c r="DJY131" s="15"/>
      <c r="DJZ131" s="15"/>
      <c r="DKA131" s="15"/>
      <c r="DKB131" s="15"/>
      <c r="DKC131" s="15"/>
      <c r="DKD131" s="15"/>
      <c r="DKE131" s="15"/>
      <c r="DKF131" s="19"/>
      <c r="DKG131" s="15"/>
      <c r="DKH131" s="15"/>
      <c r="DKI131" s="15"/>
      <c r="DKJ131" s="15"/>
      <c r="DKK131" s="15"/>
      <c r="DKL131" s="15"/>
      <c r="DKM131" s="19"/>
      <c r="DKN131" s="59"/>
      <c r="DKO131" s="59"/>
      <c r="DKP131" s="52"/>
      <c r="DKQ131" s="52"/>
      <c r="DKR131" s="52"/>
      <c r="DKS131" s="52"/>
      <c r="DKT131" s="52"/>
      <c r="DKU131" s="59"/>
      <c r="DKV131" s="59"/>
      <c r="DKW131" s="59"/>
      <c r="DKX131" s="59"/>
      <c r="DKY131" s="60"/>
      <c r="DKZ131" s="278"/>
      <c r="DLA131" s="243"/>
      <c r="DLB131" s="244"/>
      <c r="DLC131" s="244"/>
      <c r="DLD131" s="244"/>
      <c r="DLE131" s="244"/>
      <c r="DLF131" s="244"/>
      <c r="DLG131" s="201"/>
      <c r="DLH131" s="210"/>
      <c r="DLI131" s="15"/>
      <c r="DLJ131" s="15"/>
      <c r="DLK131" s="15"/>
      <c r="DLL131" s="15"/>
      <c r="DLM131" s="15"/>
      <c r="DLN131" s="15"/>
      <c r="DLO131" s="15"/>
      <c r="DLP131" s="15"/>
      <c r="DLQ131" s="15"/>
      <c r="DLR131" s="15"/>
      <c r="DLS131" s="19"/>
      <c r="DLT131" s="15"/>
      <c r="DLU131" s="15"/>
      <c r="DLV131" s="15"/>
      <c r="DLW131" s="15"/>
      <c r="DLX131" s="15"/>
      <c r="DLY131" s="15"/>
      <c r="DLZ131" s="19"/>
      <c r="DMA131" s="59"/>
      <c r="DMB131" s="59"/>
      <c r="DMC131" s="52"/>
      <c r="DMD131" s="52"/>
      <c r="DME131" s="52"/>
      <c r="DMF131" s="52"/>
      <c r="DMG131" s="52"/>
      <c r="DMH131" s="59"/>
      <c r="DMI131" s="59"/>
      <c r="DMJ131" s="59"/>
      <c r="DMK131" s="59"/>
      <c r="DML131" s="60"/>
      <c r="DMM131" s="278"/>
      <c r="DMN131" s="243"/>
      <c r="DMO131" s="244"/>
      <c r="DMP131" s="244"/>
      <c r="DMQ131" s="244"/>
      <c r="DMR131" s="244"/>
      <c r="DMS131" s="244"/>
      <c r="DMT131" s="201"/>
      <c r="DMU131" s="210"/>
      <c r="DMV131" s="15"/>
      <c r="DMW131" s="15"/>
      <c r="DMX131" s="15"/>
      <c r="DMY131" s="15"/>
      <c r="DMZ131" s="15"/>
      <c r="DNA131" s="15"/>
      <c r="DNB131" s="15"/>
      <c r="DNC131" s="15"/>
      <c r="DND131" s="15"/>
      <c r="DNE131" s="15"/>
      <c r="DNF131" s="19"/>
      <c r="DNG131" s="15"/>
      <c r="DNH131" s="15"/>
      <c r="DNI131" s="15"/>
      <c r="DNJ131" s="15"/>
      <c r="DNK131" s="15"/>
      <c r="DNL131" s="15"/>
      <c r="DNM131" s="19"/>
      <c r="DNN131" s="59"/>
      <c r="DNO131" s="59"/>
      <c r="DNP131" s="52"/>
      <c r="DNQ131" s="52"/>
      <c r="DNR131" s="52"/>
      <c r="DNS131" s="52"/>
      <c r="DNT131" s="52"/>
      <c r="DNU131" s="59"/>
      <c r="DNV131" s="59"/>
      <c r="DNW131" s="59"/>
      <c r="DNX131" s="59"/>
      <c r="DNY131" s="60"/>
      <c r="DNZ131" s="278"/>
      <c r="DOA131" s="243"/>
      <c r="DOB131" s="244"/>
      <c r="DOC131" s="244"/>
      <c r="DOD131" s="244"/>
      <c r="DOE131" s="244"/>
      <c r="DOF131" s="244"/>
      <c r="DOG131" s="201"/>
      <c r="DOH131" s="210"/>
      <c r="DOI131" s="15"/>
      <c r="DOJ131" s="15"/>
      <c r="DOK131" s="15"/>
      <c r="DOL131" s="15"/>
      <c r="DOM131" s="15"/>
      <c r="DON131" s="15"/>
      <c r="DOO131" s="15"/>
      <c r="DOP131" s="15"/>
      <c r="DOQ131" s="15"/>
      <c r="DOR131" s="15"/>
      <c r="DOS131" s="19"/>
      <c r="DOT131" s="15"/>
      <c r="DOU131" s="15"/>
      <c r="DOV131" s="15"/>
      <c r="DOW131" s="15"/>
      <c r="DOX131" s="15"/>
      <c r="DOY131" s="15"/>
      <c r="DOZ131" s="19"/>
      <c r="DPA131" s="59"/>
      <c r="DPB131" s="59"/>
      <c r="DPC131" s="52"/>
      <c r="DPD131" s="52"/>
      <c r="DPE131" s="52"/>
      <c r="DPF131" s="52"/>
      <c r="DPG131" s="52"/>
      <c r="DPH131" s="59"/>
      <c r="DPI131" s="59"/>
      <c r="DPJ131" s="59"/>
      <c r="DPK131" s="59"/>
      <c r="DPL131" s="60"/>
      <c r="DPM131" s="278"/>
      <c r="DPN131" s="243"/>
      <c r="DPO131" s="244"/>
      <c r="DPP131" s="244"/>
      <c r="DPQ131" s="244"/>
      <c r="DPR131" s="244"/>
      <c r="DPS131" s="244"/>
      <c r="DPT131" s="201"/>
      <c r="DPU131" s="210"/>
      <c r="DPV131" s="15"/>
      <c r="DPW131" s="15"/>
      <c r="DPX131" s="15"/>
      <c r="DPY131" s="15"/>
      <c r="DPZ131" s="15"/>
      <c r="DQA131" s="15"/>
      <c r="DQB131" s="15"/>
      <c r="DQC131" s="15"/>
      <c r="DQD131" s="15"/>
      <c r="DQE131" s="15"/>
      <c r="DQF131" s="19"/>
      <c r="DQG131" s="15"/>
      <c r="DQH131" s="15"/>
      <c r="DQI131" s="15"/>
      <c r="DQJ131" s="15"/>
      <c r="DQK131" s="15"/>
      <c r="DQL131" s="15"/>
      <c r="DQM131" s="19"/>
      <c r="DQN131" s="59"/>
      <c r="DQO131" s="59"/>
      <c r="DQP131" s="52"/>
      <c r="DQQ131" s="52"/>
      <c r="DQR131" s="52"/>
      <c r="DQS131" s="52"/>
      <c r="DQT131" s="52"/>
      <c r="DQU131" s="59"/>
      <c r="DQV131" s="59"/>
      <c r="DQW131" s="59"/>
      <c r="DQX131" s="59"/>
      <c r="DQY131" s="60"/>
      <c r="DQZ131" s="278"/>
      <c r="DRA131" s="243"/>
      <c r="DRB131" s="244"/>
      <c r="DRC131" s="244"/>
      <c r="DRD131" s="244"/>
      <c r="DRE131" s="244"/>
      <c r="DRF131" s="244"/>
      <c r="DRG131" s="201"/>
      <c r="DRH131" s="210"/>
      <c r="DRI131" s="15"/>
      <c r="DRJ131" s="15"/>
      <c r="DRK131" s="15"/>
      <c r="DRL131" s="15"/>
      <c r="DRM131" s="15"/>
      <c r="DRN131" s="15"/>
      <c r="DRO131" s="15"/>
      <c r="DRP131" s="15"/>
      <c r="DRQ131" s="15"/>
      <c r="DRR131" s="15"/>
      <c r="DRS131" s="19"/>
      <c r="DRT131" s="15"/>
      <c r="DRU131" s="15"/>
      <c r="DRV131" s="15"/>
      <c r="DRW131" s="15"/>
      <c r="DRX131" s="15"/>
      <c r="DRY131" s="15"/>
      <c r="DRZ131" s="19"/>
      <c r="DSA131" s="59"/>
      <c r="DSB131" s="59"/>
      <c r="DSC131" s="52"/>
      <c r="DSD131" s="52"/>
      <c r="DSE131" s="52"/>
      <c r="DSF131" s="52"/>
      <c r="DSG131" s="52"/>
      <c r="DSH131" s="59"/>
      <c r="DSI131" s="59"/>
      <c r="DSJ131" s="59"/>
      <c r="DSK131" s="59"/>
      <c r="DSL131" s="60"/>
      <c r="DSM131" s="278"/>
      <c r="DSN131" s="243"/>
      <c r="DSO131" s="244"/>
      <c r="DSP131" s="244"/>
      <c r="DSQ131" s="244"/>
      <c r="DSR131" s="244"/>
      <c r="DSS131" s="244"/>
      <c r="DST131" s="201"/>
      <c r="DSU131" s="210"/>
      <c r="DSV131" s="15"/>
      <c r="DSW131" s="15"/>
      <c r="DSX131" s="15"/>
      <c r="DSY131" s="15"/>
      <c r="DSZ131" s="15"/>
      <c r="DTA131" s="15"/>
      <c r="DTB131" s="15"/>
      <c r="DTC131" s="15"/>
      <c r="DTD131" s="15"/>
      <c r="DTE131" s="15"/>
      <c r="DTF131" s="19"/>
      <c r="DTG131" s="15"/>
      <c r="DTH131" s="15"/>
      <c r="DTI131" s="15"/>
      <c r="DTJ131" s="15"/>
      <c r="DTK131" s="15"/>
      <c r="DTL131" s="15"/>
      <c r="DTM131" s="19"/>
      <c r="DTN131" s="59"/>
      <c r="DTO131" s="59"/>
      <c r="DTP131" s="52"/>
      <c r="DTQ131" s="52"/>
      <c r="DTR131" s="52"/>
      <c r="DTS131" s="52"/>
      <c r="DTT131" s="52"/>
      <c r="DTU131" s="59"/>
      <c r="DTV131" s="59"/>
      <c r="DTW131" s="59"/>
      <c r="DTX131" s="59"/>
      <c r="DTY131" s="60"/>
      <c r="DTZ131" s="278"/>
      <c r="DUA131" s="243"/>
      <c r="DUB131" s="244"/>
      <c r="DUC131" s="244"/>
      <c r="DUD131" s="244"/>
      <c r="DUE131" s="244"/>
      <c r="DUF131" s="244"/>
      <c r="DUG131" s="201"/>
      <c r="DUH131" s="210"/>
      <c r="DUI131" s="15"/>
      <c r="DUJ131" s="15"/>
      <c r="DUK131" s="15"/>
      <c r="DUL131" s="15"/>
      <c r="DUM131" s="15"/>
      <c r="DUN131" s="15"/>
      <c r="DUO131" s="15"/>
      <c r="DUP131" s="15"/>
      <c r="DUQ131" s="15"/>
      <c r="DUR131" s="15"/>
      <c r="DUS131" s="19"/>
      <c r="DUT131" s="15"/>
      <c r="DUU131" s="15"/>
      <c r="DUV131" s="15"/>
      <c r="DUW131" s="15"/>
      <c r="DUX131" s="15"/>
      <c r="DUY131" s="15"/>
      <c r="DUZ131" s="19"/>
      <c r="DVA131" s="59"/>
      <c r="DVB131" s="59"/>
      <c r="DVC131" s="52"/>
      <c r="DVD131" s="52"/>
      <c r="DVE131" s="52"/>
      <c r="DVF131" s="52"/>
      <c r="DVG131" s="52"/>
      <c r="DVH131" s="59"/>
      <c r="DVI131" s="59"/>
      <c r="DVJ131" s="59"/>
      <c r="DVK131" s="59"/>
      <c r="DVL131" s="60"/>
      <c r="DVM131" s="278"/>
      <c r="DVN131" s="243"/>
      <c r="DVO131" s="244"/>
      <c r="DVP131" s="244"/>
      <c r="DVQ131" s="244"/>
      <c r="DVR131" s="244"/>
      <c r="DVS131" s="244"/>
      <c r="DVT131" s="201"/>
      <c r="DVU131" s="210"/>
      <c r="DVV131" s="15"/>
      <c r="DVW131" s="15"/>
      <c r="DVX131" s="15"/>
      <c r="DVY131" s="15"/>
      <c r="DVZ131" s="15"/>
      <c r="DWA131" s="15"/>
      <c r="DWB131" s="15"/>
      <c r="DWC131" s="15"/>
      <c r="DWD131" s="15"/>
      <c r="DWE131" s="15"/>
      <c r="DWF131" s="19"/>
      <c r="DWG131" s="15"/>
      <c r="DWH131" s="15"/>
      <c r="DWI131" s="15"/>
      <c r="DWJ131" s="15"/>
      <c r="DWK131" s="15"/>
      <c r="DWL131" s="15"/>
      <c r="DWM131" s="19"/>
      <c r="DWN131" s="59"/>
      <c r="DWO131" s="59"/>
      <c r="DWP131" s="52"/>
      <c r="DWQ131" s="52"/>
      <c r="DWR131" s="52"/>
      <c r="DWS131" s="52"/>
      <c r="DWT131" s="52"/>
      <c r="DWU131" s="59"/>
      <c r="DWV131" s="59"/>
      <c r="DWW131" s="59"/>
      <c r="DWX131" s="59"/>
      <c r="DWY131" s="60"/>
      <c r="DWZ131" s="278"/>
      <c r="DXA131" s="243"/>
      <c r="DXB131" s="244"/>
      <c r="DXC131" s="244"/>
      <c r="DXD131" s="244"/>
      <c r="DXE131" s="244"/>
      <c r="DXF131" s="244"/>
      <c r="DXG131" s="201"/>
      <c r="DXH131" s="210"/>
      <c r="DXI131" s="15"/>
      <c r="DXJ131" s="15"/>
      <c r="DXK131" s="15"/>
      <c r="DXL131" s="15"/>
      <c r="DXM131" s="15"/>
      <c r="DXN131" s="15"/>
      <c r="DXO131" s="15"/>
      <c r="DXP131" s="15"/>
      <c r="DXQ131" s="15"/>
      <c r="DXR131" s="15"/>
      <c r="DXS131" s="19"/>
      <c r="DXT131" s="15"/>
      <c r="DXU131" s="15"/>
      <c r="DXV131" s="15"/>
      <c r="DXW131" s="15"/>
      <c r="DXX131" s="15"/>
      <c r="DXY131" s="15"/>
      <c r="DXZ131" s="19"/>
      <c r="DYA131" s="59"/>
      <c r="DYB131" s="59"/>
      <c r="DYC131" s="52"/>
      <c r="DYD131" s="52"/>
      <c r="DYE131" s="52"/>
      <c r="DYF131" s="52"/>
      <c r="DYG131" s="52"/>
      <c r="DYH131" s="59"/>
      <c r="DYI131" s="59"/>
      <c r="DYJ131" s="59"/>
      <c r="DYK131" s="59"/>
      <c r="DYL131" s="60"/>
      <c r="DYM131" s="278"/>
      <c r="DYN131" s="243"/>
      <c r="DYO131" s="244"/>
      <c r="DYP131" s="244"/>
      <c r="DYQ131" s="244"/>
      <c r="DYR131" s="244"/>
      <c r="DYS131" s="244"/>
      <c r="DYT131" s="201"/>
      <c r="DYU131" s="210"/>
      <c r="DYV131" s="15"/>
      <c r="DYW131" s="15"/>
      <c r="DYX131" s="15"/>
      <c r="DYY131" s="15"/>
      <c r="DYZ131" s="15"/>
      <c r="DZA131" s="15"/>
      <c r="DZB131" s="15"/>
      <c r="DZC131" s="15"/>
      <c r="DZD131" s="15"/>
      <c r="DZE131" s="15"/>
      <c r="DZF131" s="19"/>
      <c r="DZG131" s="15"/>
      <c r="DZH131" s="15"/>
      <c r="DZI131" s="15"/>
      <c r="DZJ131" s="15"/>
      <c r="DZK131" s="15"/>
      <c r="DZL131" s="15"/>
      <c r="DZM131" s="19"/>
      <c r="DZN131" s="59"/>
      <c r="DZO131" s="59"/>
      <c r="DZP131" s="52"/>
      <c r="DZQ131" s="52"/>
      <c r="DZR131" s="52"/>
      <c r="DZS131" s="52"/>
      <c r="DZT131" s="52"/>
      <c r="DZU131" s="59"/>
      <c r="DZV131" s="59"/>
      <c r="DZW131" s="59"/>
      <c r="DZX131" s="59"/>
      <c r="DZY131" s="60"/>
      <c r="DZZ131" s="278"/>
      <c r="EAA131" s="243"/>
      <c r="EAB131" s="244"/>
      <c r="EAC131" s="244"/>
      <c r="EAD131" s="244"/>
      <c r="EAE131" s="244"/>
      <c r="EAF131" s="244"/>
      <c r="EAG131" s="201"/>
      <c r="EAH131" s="210"/>
      <c r="EAI131" s="15"/>
      <c r="EAJ131" s="15"/>
      <c r="EAK131" s="15"/>
      <c r="EAL131" s="15"/>
      <c r="EAM131" s="15"/>
      <c r="EAN131" s="15"/>
      <c r="EAO131" s="15"/>
      <c r="EAP131" s="15"/>
      <c r="EAQ131" s="15"/>
      <c r="EAR131" s="15"/>
      <c r="EAS131" s="19"/>
      <c r="EAT131" s="15"/>
      <c r="EAU131" s="15"/>
      <c r="EAV131" s="15"/>
      <c r="EAW131" s="15"/>
      <c r="EAX131" s="15"/>
      <c r="EAY131" s="15"/>
      <c r="EAZ131" s="19"/>
      <c r="EBA131" s="59"/>
      <c r="EBB131" s="59"/>
      <c r="EBC131" s="52"/>
      <c r="EBD131" s="52"/>
      <c r="EBE131" s="52"/>
      <c r="EBF131" s="52"/>
      <c r="EBG131" s="52"/>
      <c r="EBH131" s="59"/>
      <c r="EBI131" s="59"/>
      <c r="EBJ131" s="59"/>
      <c r="EBK131" s="59"/>
      <c r="EBL131" s="60"/>
      <c r="EBM131" s="278"/>
      <c r="EBN131" s="243"/>
      <c r="EBO131" s="244"/>
      <c r="EBP131" s="244"/>
      <c r="EBQ131" s="244"/>
      <c r="EBR131" s="244"/>
      <c r="EBS131" s="244"/>
      <c r="EBT131" s="201"/>
      <c r="EBU131" s="210"/>
      <c r="EBV131" s="15"/>
      <c r="EBW131" s="15"/>
      <c r="EBX131" s="15"/>
      <c r="EBY131" s="15"/>
      <c r="EBZ131" s="15"/>
      <c r="ECA131" s="15"/>
      <c r="ECB131" s="15"/>
      <c r="ECC131" s="15"/>
      <c r="ECD131" s="15"/>
      <c r="ECE131" s="15"/>
      <c r="ECF131" s="19"/>
      <c r="ECG131" s="15"/>
      <c r="ECH131" s="15"/>
      <c r="ECI131" s="15"/>
      <c r="ECJ131" s="15"/>
      <c r="ECK131" s="15"/>
      <c r="ECL131" s="15"/>
      <c r="ECM131" s="19"/>
      <c r="ECN131" s="59"/>
      <c r="ECO131" s="59"/>
      <c r="ECP131" s="52"/>
      <c r="ECQ131" s="52"/>
      <c r="ECR131" s="52"/>
      <c r="ECS131" s="52"/>
      <c r="ECT131" s="52"/>
      <c r="ECU131" s="59"/>
      <c r="ECV131" s="59"/>
      <c r="ECW131" s="59"/>
      <c r="ECX131" s="59"/>
      <c r="ECY131" s="60"/>
      <c r="ECZ131" s="278"/>
      <c r="EDA131" s="243"/>
      <c r="EDB131" s="244"/>
      <c r="EDC131" s="244"/>
      <c r="EDD131" s="244"/>
      <c r="EDE131" s="244"/>
      <c r="EDF131" s="244"/>
      <c r="EDG131" s="201"/>
      <c r="EDH131" s="210"/>
      <c r="EDI131" s="15"/>
      <c r="EDJ131" s="15"/>
      <c r="EDK131" s="15"/>
      <c r="EDL131" s="15"/>
      <c r="EDM131" s="15"/>
      <c r="EDN131" s="15"/>
      <c r="EDO131" s="15"/>
      <c r="EDP131" s="15"/>
      <c r="EDQ131" s="15"/>
      <c r="EDR131" s="15"/>
      <c r="EDS131" s="19"/>
      <c r="EDT131" s="15"/>
      <c r="EDU131" s="15"/>
      <c r="EDV131" s="15"/>
      <c r="EDW131" s="15"/>
      <c r="EDX131" s="15"/>
      <c r="EDY131" s="15"/>
      <c r="EDZ131" s="19"/>
      <c r="EEA131" s="59"/>
      <c r="EEB131" s="59"/>
      <c r="EEC131" s="52"/>
      <c r="EED131" s="52"/>
      <c r="EEE131" s="52"/>
      <c r="EEF131" s="52"/>
      <c r="EEG131" s="52"/>
      <c r="EEH131" s="59"/>
      <c r="EEI131" s="59"/>
      <c r="EEJ131" s="59"/>
      <c r="EEK131" s="59"/>
      <c r="EEL131" s="60"/>
      <c r="EEM131" s="278"/>
      <c r="EEN131" s="243"/>
      <c r="EEO131" s="244"/>
      <c r="EEP131" s="244"/>
      <c r="EEQ131" s="244"/>
      <c r="EER131" s="244"/>
      <c r="EES131" s="244"/>
      <c r="EET131" s="201"/>
      <c r="EEU131" s="210"/>
      <c r="EEV131" s="15"/>
      <c r="EEW131" s="15"/>
      <c r="EEX131" s="15"/>
      <c r="EEY131" s="15"/>
      <c r="EEZ131" s="15"/>
      <c r="EFA131" s="15"/>
      <c r="EFB131" s="15"/>
      <c r="EFC131" s="15"/>
      <c r="EFD131" s="15"/>
      <c r="EFE131" s="15"/>
      <c r="EFF131" s="19"/>
      <c r="EFG131" s="15"/>
      <c r="EFH131" s="15"/>
      <c r="EFI131" s="15"/>
      <c r="EFJ131" s="15"/>
      <c r="EFK131" s="15"/>
      <c r="EFL131" s="15"/>
      <c r="EFM131" s="19"/>
      <c r="EFN131" s="59"/>
      <c r="EFO131" s="59"/>
      <c r="EFP131" s="52"/>
      <c r="EFQ131" s="52"/>
      <c r="EFR131" s="52"/>
      <c r="EFS131" s="52"/>
      <c r="EFT131" s="52"/>
      <c r="EFU131" s="59"/>
      <c r="EFV131" s="59"/>
      <c r="EFW131" s="59"/>
      <c r="EFX131" s="59"/>
      <c r="EFY131" s="60"/>
      <c r="EFZ131" s="278"/>
      <c r="EGA131" s="243"/>
      <c r="EGB131" s="244"/>
      <c r="EGC131" s="244"/>
      <c r="EGD131" s="244"/>
      <c r="EGE131" s="244"/>
      <c r="EGF131" s="244"/>
      <c r="EGG131" s="201"/>
      <c r="EGH131" s="210"/>
      <c r="EGI131" s="15"/>
      <c r="EGJ131" s="15"/>
      <c r="EGK131" s="15"/>
      <c r="EGL131" s="15"/>
      <c r="EGM131" s="15"/>
      <c r="EGN131" s="15"/>
      <c r="EGO131" s="15"/>
      <c r="EGP131" s="15"/>
      <c r="EGQ131" s="15"/>
      <c r="EGR131" s="15"/>
      <c r="EGS131" s="19"/>
      <c r="EGT131" s="15"/>
      <c r="EGU131" s="15"/>
      <c r="EGV131" s="15"/>
      <c r="EGW131" s="15"/>
      <c r="EGX131" s="15"/>
      <c r="EGY131" s="15"/>
      <c r="EGZ131" s="19"/>
      <c r="EHA131" s="59"/>
      <c r="EHB131" s="59"/>
      <c r="EHC131" s="52"/>
      <c r="EHD131" s="52"/>
      <c r="EHE131" s="52"/>
      <c r="EHF131" s="52"/>
      <c r="EHG131" s="52"/>
      <c r="EHH131" s="59"/>
      <c r="EHI131" s="59"/>
      <c r="EHJ131" s="59"/>
      <c r="EHK131" s="59"/>
      <c r="EHL131" s="60"/>
      <c r="EHM131" s="278"/>
      <c r="EHN131" s="243"/>
      <c r="EHO131" s="244"/>
      <c r="EHP131" s="244"/>
      <c r="EHQ131" s="244"/>
      <c r="EHR131" s="244"/>
      <c r="EHS131" s="244"/>
      <c r="EHT131" s="201"/>
      <c r="EHU131" s="210"/>
      <c r="EHV131" s="15"/>
      <c r="EHW131" s="15"/>
      <c r="EHX131" s="15"/>
      <c r="EHY131" s="15"/>
      <c r="EHZ131" s="15"/>
      <c r="EIA131" s="15"/>
      <c r="EIB131" s="15"/>
      <c r="EIC131" s="15"/>
      <c r="EID131" s="15"/>
      <c r="EIE131" s="15"/>
      <c r="EIF131" s="19"/>
      <c r="EIG131" s="15"/>
      <c r="EIH131" s="15"/>
      <c r="EII131" s="15"/>
      <c r="EIJ131" s="15"/>
      <c r="EIK131" s="15"/>
      <c r="EIL131" s="15"/>
      <c r="EIM131" s="19"/>
      <c r="EIN131" s="59"/>
      <c r="EIO131" s="59"/>
      <c r="EIP131" s="52"/>
      <c r="EIQ131" s="52"/>
      <c r="EIR131" s="52"/>
      <c r="EIS131" s="52"/>
      <c r="EIT131" s="52"/>
      <c r="EIU131" s="59"/>
      <c r="EIV131" s="59"/>
      <c r="EIW131" s="59"/>
      <c r="EIX131" s="59"/>
      <c r="EIY131" s="60"/>
      <c r="EIZ131" s="278"/>
      <c r="EJA131" s="243"/>
      <c r="EJB131" s="244"/>
      <c r="EJC131" s="244"/>
      <c r="EJD131" s="244"/>
      <c r="EJE131" s="244"/>
      <c r="EJF131" s="244"/>
      <c r="EJG131" s="201"/>
      <c r="EJH131" s="210"/>
      <c r="EJI131" s="15"/>
      <c r="EJJ131" s="15"/>
      <c r="EJK131" s="15"/>
      <c r="EJL131" s="15"/>
      <c r="EJM131" s="15"/>
      <c r="EJN131" s="15"/>
      <c r="EJO131" s="15"/>
      <c r="EJP131" s="15"/>
      <c r="EJQ131" s="15"/>
      <c r="EJR131" s="15"/>
      <c r="EJS131" s="19"/>
      <c r="EJT131" s="15"/>
      <c r="EJU131" s="15"/>
      <c r="EJV131" s="15"/>
      <c r="EJW131" s="15"/>
      <c r="EJX131" s="15"/>
      <c r="EJY131" s="15"/>
      <c r="EJZ131" s="19"/>
      <c r="EKA131" s="59"/>
      <c r="EKB131" s="59"/>
      <c r="EKC131" s="52"/>
      <c r="EKD131" s="52"/>
      <c r="EKE131" s="52"/>
      <c r="EKF131" s="52"/>
      <c r="EKG131" s="52"/>
      <c r="EKH131" s="59"/>
      <c r="EKI131" s="59"/>
      <c r="EKJ131" s="59"/>
      <c r="EKK131" s="59"/>
      <c r="EKL131" s="60"/>
      <c r="EKM131" s="278"/>
      <c r="EKN131" s="243"/>
      <c r="EKO131" s="244"/>
      <c r="EKP131" s="244"/>
      <c r="EKQ131" s="244"/>
      <c r="EKR131" s="244"/>
      <c r="EKS131" s="244"/>
      <c r="EKT131" s="201"/>
      <c r="EKU131" s="210"/>
      <c r="EKV131" s="15"/>
      <c r="EKW131" s="15"/>
      <c r="EKX131" s="15"/>
      <c r="EKY131" s="15"/>
      <c r="EKZ131" s="15"/>
      <c r="ELA131" s="15"/>
      <c r="ELB131" s="15"/>
      <c r="ELC131" s="15"/>
      <c r="ELD131" s="15"/>
      <c r="ELE131" s="15"/>
      <c r="ELF131" s="19"/>
      <c r="ELG131" s="15"/>
      <c r="ELH131" s="15"/>
      <c r="ELI131" s="15"/>
      <c r="ELJ131" s="15"/>
      <c r="ELK131" s="15"/>
      <c r="ELL131" s="15"/>
      <c r="ELM131" s="19"/>
      <c r="ELN131" s="59"/>
      <c r="ELO131" s="59"/>
      <c r="ELP131" s="52"/>
      <c r="ELQ131" s="52"/>
      <c r="ELR131" s="52"/>
      <c r="ELS131" s="52"/>
      <c r="ELT131" s="52"/>
      <c r="ELU131" s="59"/>
      <c r="ELV131" s="59"/>
      <c r="ELW131" s="59"/>
      <c r="ELX131" s="59"/>
      <c r="ELY131" s="60"/>
      <c r="ELZ131" s="278"/>
      <c r="EMA131" s="243"/>
      <c r="EMB131" s="244"/>
      <c r="EMC131" s="244"/>
      <c r="EMD131" s="244"/>
      <c r="EME131" s="244"/>
      <c r="EMF131" s="244"/>
      <c r="EMG131" s="201"/>
      <c r="EMH131" s="210"/>
      <c r="EMI131" s="15"/>
      <c r="EMJ131" s="15"/>
      <c r="EMK131" s="15"/>
      <c r="EML131" s="15"/>
      <c r="EMM131" s="15"/>
      <c r="EMN131" s="15"/>
      <c r="EMO131" s="15"/>
      <c r="EMP131" s="15"/>
      <c r="EMQ131" s="15"/>
      <c r="EMR131" s="15"/>
      <c r="EMS131" s="19"/>
      <c r="EMT131" s="15"/>
      <c r="EMU131" s="15"/>
      <c r="EMV131" s="15"/>
      <c r="EMW131" s="15"/>
      <c r="EMX131" s="15"/>
      <c r="EMY131" s="15"/>
      <c r="EMZ131" s="19"/>
      <c r="ENA131" s="59"/>
      <c r="ENB131" s="59"/>
      <c r="ENC131" s="52"/>
      <c r="END131" s="52"/>
      <c r="ENE131" s="52"/>
      <c r="ENF131" s="52"/>
      <c r="ENG131" s="52"/>
      <c r="ENH131" s="59"/>
      <c r="ENI131" s="59"/>
      <c r="ENJ131" s="59"/>
      <c r="ENK131" s="59"/>
      <c r="ENL131" s="60"/>
      <c r="ENM131" s="278"/>
      <c r="ENN131" s="243"/>
      <c r="ENO131" s="244"/>
      <c r="ENP131" s="244"/>
      <c r="ENQ131" s="244"/>
      <c r="ENR131" s="244"/>
      <c r="ENS131" s="244"/>
      <c r="ENT131" s="201"/>
      <c r="ENU131" s="210"/>
      <c r="ENV131" s="15"/>
      <c r="ENW131" s="15"/>
      <c r="ENX131" s="15"/>
      <c r="ENY131" s="15"/>
      <c r="ENZ131" s="15"/>
      <c r="EOA131" s="15"/>
      <c r="EOB131" s="15"/>
      <c r="EOC131" s="15"/>
      <c r="EOD131" s="15"/>
      <c r="EOE131" s="15"/>
      <c r="EOF131" s="19"/>
      <c r="EOG131" s="15"/>
      <c r="EOH131" s="15"/>
      <c r="EOI131" s="15"/>
      <c r="EOJ131" s="15"/>
      <c r="EOK131" s="15"/>
      <c r="EOL131" s="15"/>
      <c r="EOM131" s="19"/>
      <c r="EON131" s="59"/>
      <c r="EOO131" s="59"/>
      <c r="EOP131" s="52"/>
      <c r="EOQ131" s="52"/>
      <c r="EOR131" s="52"/>
      <c r="EOS131" s="52"/>
      <c r="EOT131" s="52"/>
      <c r="EOU131" s="59"/>
      <c r="EOV131" s="59"/>
      <c r="EOW131" s="59"/>
      <c r="EOX131" s="59"/>
      <c r="EOY131" s="60"/>
      <c r="EOZ131" s="278"/>
      <c r="EPA131" s="243"/>
      <c r="EPB131" s="244"/>
      <c r="EPC131" s="244"/>
      <c r="EPD131" s="244"/>
      <c r="EPE131" s="244"/>
      <c r="EPF131" s="244"/>
      <c r="EPG131" s="201"/>
      <c r="EPH131" s="210"/>
      <c r="EPI131" s="15"/>
      <c r="EPJ131" s="15"/>
      <c r="EPK131" s="15"/>
      <c r="EPL131" s="15"/>
      <c r="EPM131" s="15"/>
      <c r="EPN131" s="15"/>
      <c r="EPO131" s="15"/>
      <c r="EPP131" s="15"/>
      <c r="EPQ131" s="15"/>
      <c r="EPR131" s="15"/>
      <c r="EPS131" s="19"/>
      <c r="EPT131" s="15"/>
      <c r="EPU131" s="15"/>
      <c r="EPV131" s="15"/>
      <c r="EPW131" s="15"/>
      <c r="EPX131" s="15"/>
      <c r="EPY131" s="15"/>
      <c r="EPZ131" s="19"/>
      <c r="EQA131" s="59"/>
      <c r="EQB131" s="59"/>
      <c r="EQC131" s="52"/>
      <c r="EQD131" s="52"/>
      <c r="EQE131" s="52"/>
      <c r="EQF131" s="52"/>
      <c r="EQG131" s="52"/>
      <c r="EQH131" s="59"/>
      <c r="EQI131" s="59"/>
      <c r="EQJ131" s="59"/>
      <c r="EQK131" s="59"/>
      <c r="EQL131" s="60"/>
      <c r="EQM131" s="278"/>
      <c r="EQN131" s="243"/>
      <c r="EQO131" s="244"/>
      <c r="EQP131" s="244"/>
      <c r="EQQ131" s="244"/>
      <c r="EQR131" s="244"/>
      <c r="EQS131" s="244"/>
      <c r="EQT131" s="201"/>
      <c r="EQU131" s="210"/>
      <c r="EQV131" s="15"/>
      <c r="EQW131" s="15"/>
      <c r="EQX131" s="15"/>
      <c r="EQY131" s="15"/>
      <c r="EQZ131" s="15"/>
      <c r="ERA131" s="15"/>
      <c r="ERB131" s="15"/>
      <c r="ERC131" s="15"/>
      <c r="ERD131" s="15"/>
      <c r="ERE131" s="15"/>
      <c r="ERF131" s="19"/>
      <c r="ERG131" s="15"/>
      <c r="ERH131" s="15"/>
      <c r="ERI131" s="15"/>
      <c r="ERJ131" s="15"/>
      <c r="ERK131" s="15"/>
      <c r="ERL131" s="15"/>
      <c r="ERM131" s="19"/>
      <c r="ERN131" s="59"/>
      <c r="ERO131" s="59"/>
      <c r="ERP131" s="52"/>
      <c r="ERQ131" s="52"/>
      <c r="ERR131" s="52"/>
      <c r="ERS131" s="52"/>
      <c r="ERT131" s="52"/>
      <c r="ERU131" s="59"/>
      <c r="ERV131" s="59"/>
      <c r="ERW131" s="59"/>
      <c r="ERX131" s="59"/>
      <c r="ERY131" s="60"/>
      <c r="ERZ131" s="278"/>
      <c r="ESA131" s="243"/>
      <c r="ESB131" s="244"/>
      <c r="ESC131" s="244"/>
      <c r="ESD131" s="244"/>
      <c r="ESE131" s="244"/>
      <c r="ESF131" s="244"/>
      <c r="ESG131" s="201"/>
      <c r="ESH131" s="210"/>
      <c r="ESI131" s="15"/>
      <c r="ESJ131" s="15"/>
      <c r="ESK131" s="15"/>
      <c r="ESL131" s="15"/>
      <c r="ESM131" s="15"/>
      <c r="ESN131" s="15"/>
      <c r="ESO131" s="15"/>
      <c r="ESP131" s="15"/>
      <c r="ESQ131" s="15"/>
      <c r="ESR131" s="15"/>
      <c r="ESS131" s="19"/>
      <c r="EST131" s="15"/>
      <c r="ESU131" s="15"/>
      <c r="ESV131" s="15"/>
      <c r="ESW131" s="15"/>
      <c r="ESX131" s="15"/>
      <c r="ESY131" s="15"/>
      <c r="ESZ131" s="19"/>
      <c r="ETA131" s="59"/>
      <c r="ETB131" s="59"/>
      <c r="ETC131" s="52"/>
      <c r="ETD131" s="52"/>
      <c r="ETE131" s="52"/>
      <c r="ETF131" s="52"/>
      <c r="ETG131" s="52"/>
      <c r="ETH131" s="59"/>
      <c r="ETI131" s="59"/>
      <c r="ETJ131" s="59"/>
      <c r="ETK131" s="59"/>
      <c r="ETL131" s="60"/>
      <c r="ETM131" s="278"/>
      <c r="ETN131" s="243"/>
      <c r="ETO131" s="244"/>
      <c r="ETP131" s="244"/>
      <c r="ETQ131" s="244"/>
      <c r="ETR131" s="244"/>
      <c r="ETS131" s="244"/>
      <c r="ETT131" s="201"/>
      <c r="ETU131" s="210"/>
      <c r="ETV131" s="15"/>
      <c r="ETW131" s="15"/>
      <c r="ETX131" s="15"/>
      <c r="ETY131" s="15"/>
      <c r="ETZ131" s="15"/>
      <c r="EUA131" s="15"/>
      <c r="EUB131" s="15"/>
      <c r="EUC131" s="15"/>
      <c r="EUD131" s="15"/>
      <c r="EUE131" s="15"/>
      <c r="EUF131" s="19"/>
      <c r="EUG131" s="15"/>
      <c r="EUH131" s="15"/>
      <c r="EUI131" s="15"/>
      <c r="EUJ131" s="15"/>
      <c r="EUK131" s="15"/>
      <c r="EUL131" s="15"/>
      <c r="EUM131" s="19"/>
      <c r="EUN131" s="59"/>
      <c r="EUO131" s="59"/>
      <c r="EUP131" s="52"/>
      <c r="EUQ131" s="52"/>
      <c r="EUR131" s="52"/>
      <c r="EUS131" s="52"/>
      <c r="EUT131" s="52"/>
      <c r="EUU131" s="59"/>
      <c r="EUV131" s="59"/>
      <c r="EUW131" s="59"/>
      <c r="EUX131" s="59"/>
      <c r="EUY131" s="60"/>
      <c r="EUZ131" s="278"/>
      <c r="EVA131" s="243"/>
      <c r="EVB131" s="244"/>
      <c r="EVC131" s="244"/>
      <c r="EVD131" s="244"/>
      <c r="EVE131" s="244"/>
      <c r="EVF131" s="244"/>
      <c r="EVG131" s="201"/>
      <c r="EVH131" s="210"/>
      <c r="EVI131" s="15"/>
      <c r="EVJ131" s="15"/>
      <c r="EVK131" s="15"/>
      <c r="EVL131" s="15"/>
      <c r="EVM131" s="15"/>
      <c r="EVN131" s="15"/>
      <c r="EVO131" s="15"/>
      <c r="EVP131" s="15"/>
      <c r="EVQ131" s="15"/>
      <c r="EVR131" s="15"/>
      <c r="EVS131" s="19"/>
      <c r="EVT131" s="15"/>
      <c r="EVU131" s="15"/>
      <c r="EVV131" s="15"/>
      <c r="EVW131" s="15"/>
      <c r="EVX131" s="15"/>
      <c r="EVY131" s="15"/>
      <c r="EVZ131" s="19"/>
      <c r="EWA131" s="59"/>
      <c r="EWB131" s="59"/>
      <c r="EWC131" s="52"/>
      <c r="EWD131" s="52"/>
      <c r="EWE131" s="52"/>
      <c r="EWF131" s="52"/>
      <c r="EWG131" s="52"/>
      <c r="EWH131" s="59"/>
      <c r="EWI131" s="59"/>
      <c r="EWJ131" s="59"/>
      <c r="EWK131" s="59"/>
      <c r="EWL131" s="60"/>
      <c r="EWM131" s="278"/>
      <c r="EWN131" s="243"/>
      <c r="EWO131" s="244"/>
      <c r="EWP131" s="244"/>
      <c r="EWQ131" s="244"/>
      <c r="EWR131" s="244"/>
      <c r="EWS131" s="244"/>
      <c r="EWT131" s="201"/>
      <c r="EWU131" s="210"/>
      <c r="EWV131" s="15"/>
      <c r="EWW131" s="15"/>
      <c r="EWX131" s="15"/>
      <c r="EWY131" s="15"/>
      <c r="EWZ131" s="15"/>
      <c r="EXA131" s="15"/>
      <c r="EXB131" s="15"/>
      <c r="EXC131" s="15"/>
      <c r="EXD131" s="15"/>
      <c r="EXE131" s="15"/>
      <c r="EXF131" s="19"/>
      <c r="EXG131" s="15"/>
      <c r="EXH131" s="15"/>
      <c r="EXI131" s="15"/>
      <c r="EXJ131" s="15"/>
      <c r="EXK131" s="15"/>
      <c r="EXL131" s="15"/>
      <c r="EXM131" s="19"/>
      <c r="EXN131" s="59"/>
      <c r="EXO131" s="59"/>
      <c r="EXP131" s="52"/>
      <c r="EXQ131" s="52"/>
      <c r="EXR131" s="52"/>
      <c r="EXS131" s="52"/>
      <c r="EXT131" s="52"/>
      <c r="EXU131" s="59"/>
      <c r="EXV131" s="59"/>
      <c r="EXW131" s="59"/>
      <c r="EXX131" s="59"/>
      <c r="EXY131" s="60"/>
      <c r="EXZ131" s="278"/>
      <c r="EYA131" s="243"/>
      <c r="EYB131" s="244"/>
      <c r="EYC131" s="244"/>
      <c r="EYD131" s="244"/>
      <c r="EYE131" s="244"/>
      <c r="EYF131" s="244"/>
      <c r="EYG131" s="201"/>
      <c r="EYH131" s="210"/>
      <c r="EYI131" s="15"/>
      <c r="EYJ131" s="15"/>
      <c r="EYK131" s="15"/>
      <c r="EYL131" s="15"/>
      <c r="EYM131" s="15"/>
      <c r="EYN131" s="15"/>
      <c r="EYO131" s="15"/>
      <c r="EYP131" s="15"/>
      <c r="EYQ131" s="15"/>
      <c r="EYR131" s="15"/>
      <c r="EYS131" s="19"/>
      <c r="EYT131" s="15"/>
      <c r="EYU131" s="15"/>
      <c r="EYV131" s="15"/>
      <c r="EYW131" s="15"/>
      <c r="EYX131" s="15"/>
      <c r="EYY131" s="15"/>
      <c r="EYZ131" s="19"/>
      <c r="EZA131" s="59"/>
      <c r="EZB131" s="59"/>
      <c r="EZC131" s="52"/>
      <c r="EZD131" s="52"/>
      <c r="EZE131" s="52"/>
      <c r="EZF131" s="52"/>
      <c r="EZG131" s="52"/>
      <c r="EZH131" s="59"/>
      <c r="EZI131" s="59"/>
      <c r="EZJ131" s="59"/>
      <c r="EZK131" s="59"/>
      <c r="EZL131" s="60"/>
      <c r="EZM131" s="278"/>
      <c r="EZN131" s="243"/>
      <c r="EZO131" s="244"/>
      <c r="EZP131" s="244"/>
      <c r="EZQ131" s="244"/>
      <c r="EZR131" s="244"/>
      <c r="EZS131" s="244"/>
      <c r="EZT131" s="201"/>
      <c r="EZU131" s="210"/>
      <c r="EZV131" s="15"/>
      <c r="EZW131" s="15"/>
      <c r="EZX131" s="15"/>
      <c r="EZY131" s="15"/>
      <c r="EZZ131" s="15"/>
      <c r="FAA131" s="15"/>
      <c r="FAB131" s="15"/>
      <c r="FAC131" s="15"/>
      <c r="FAD131" s="15"/>
      <c r="FAE131" s="15"/>
      <c r="FAF131" s="19"/>
      <c r="FAG131" s="15"/>
      <c r="FAH131" s="15"/>
      <c r="FAI131" s="15"/>
      <c r="FAJ131" s="15"/>
      <c r="FAK131" s="15"/>
      <c r="FAL131" s="15"/>
      <c r="FAM131" s="19"/>
      <c r="FAN131" s="59"/>
      <c r="FAO131" s="59"/>
      <c r="FAP131" s="52"/>
      <c r="FAQ131" s="52"/>
      <c r="FAR131" s="52"/>
      <c r="FAS131" s="52"/>
      <c r="FAT131" s="52"/>
      <c r="FAU131" s="59"/>
      <c r="FAV131" s="59"/>
      <c r="FAW131" s="59"/>
      <c r="FAX131" s="59"/>
      <c r="FAY131" s="60"/>
      <c r="FAZ131" s="278"/>
      <c r="FBA131" s="243"/>
      <c r="FBB131" s="244"/>
      <c r="FBC131" s="244"/>
      <c r="FBD131" s="244"/>
      <c r="FBE131" s="244"/>
      <c r="FBF131" s="244"/>
      <c r="FBG131" s="201"/>
      <c r="FBH131" s="210"/>
      <c r="FBI131" s="15"/>
      <c r="FBJ131" s="15"/>
      <c r="FBK131" s="15"/>
      <c r="FBL131" s="15"/>
      <c r="FBM131" s="15"/>
      <c r="FBN131" s="15"/>
      <c r="FBO131" s="15"/>
      <c r="FBP131" s="15"/>
      <c r="FBQ131" s="15"/>
      <c r="FBR131" s="15"/>
      <c r="FBS131" s="19"/>
      <c r="FBT131" s="15"/>
      <c r="FBU131" s="15"/>
      <c r="FBV131" s="15"/>
      <c r="FBW131" s="15"/>
      <c r="FBX131" s="15"/>
      <c r="FBY131" s="15"/>
      <c r="FBZ131" s="19"/>
      <c r="FCA131" s="59"/>
      <c r="FCB131" s="59"/>
      <c r="FCC131" s="52"/>
      <c r="FCD131" s="52"/>
      <c r="FCE131" s="52"/>
      <c r="FCF131" s="52"/>
      <c r="FCG131" s="52"/>
      <c r="FCH131" s="59"/>
      <c r="FCI131" s="59"/>
      <c r="FCJ131" s="59"/>
      <c r="FCK131" s="59"/>
      <c r="FCL131" s="60"/>
      <c r="FCM131" s="278"/>
      <c r="FCN131" s="243"/>
      <c r="FCO131" s="244"/>
      <c r="FCP131" s="244"/>
      <c r="FCQ131" s="244"/>
      <c r="FCR131" s="244"/>
      <c r="FCS131" s="244"/>
      <c r="FCT131" s="201"/>
      <c r="FCU131" s="210"/>
      <c r="FCV131" s="15"/>
      <c r="FCW131" s="15"/>
      <c r="FCX131" s="15"/>
      <c r="FCY131" s="15"/>
      <c r="FCZ131" s="15"/>
      <c r="FDA131" s="15"/>
      <c r="FDB131" s="15"/>
      <c r="FDC131" s="15"/>
      <c r="FDD131" s="15"/>
      <c r="FDE131" s="15"/>
      <c r="FDF131" s="19"/>
      <c r="FDG131" s="15"/>
      <c r="FDH131" s="15"/>
      <c r="FDI131" s="15"/>
      <c r="FDJ131" s="15"/>
      <c r="FDK131" s="15"/>
      <c r="FDL131" s="15"/>
      <c r="FDM131" s="19"/>
      <c r="FDN131" s="59"/>
      <c r="FDO131" s="59"/>
      <c r="FDP131" s="52"/>
      <c r="FDQ131" s="52"/>
      <c r="FDR131" s="52"/>
      <c r="FDS131" s="52"/>
      <c r="FDT131" s="52"/>
      <c r="FDU131" s="59"/>
      <c r="FDV131" s="59"/>
      <c r="FDW131" s="59"/>
      <c r="FDX131" s="59"/>
      <c r="FDY131" s="60"/>
      <c r="FDZ131" s="278"/>
      <c r="FEA131" s="243"/>
      <c r="FEB131" s="244"/>
      <c r="FEC131" s="244"/>
      <c r="FED131" s="244"/>
      <c r="FEE131" s="244"/>
      <c r="FEF131" s="244"/>
      <c r="FEG131" s="201"/>
      <c r="FEH131" s="210"/>
      <c r="FEI131" s="15"/>
      <c r="FEJ131" s="15"/>
      <c r="FEK131" s="15"/>
      <c r="FEL131" s="15"/>
      <c r="FEM131" s="15"/>
      <c r="FEN131" s="15"/>
      <c r="FEO131" s="15"/>
      <c r="FEP131" s="15"/>
      <c r="FEQ131" s="15"/>
      <c r="FER131" s="15"/>
      <c r="FES131" s="19"/>
      <c r="FET131" s="15"/>
      <c r="FEU131" s="15"/>
      <c r="FEV131" s="15"/>
      <c r="FEW131" s="15"/>
      <c r="FEX131" s="15"/>
      <c r="FEY131" s="15"/>
      <c r="FEZ131" s="19"/>
      <c r="FFA131" s="59"/>
      <c r="FFB131" s="59"/>
      <c r="FFC131" s="52"/>
      <c r="FFD131" s="52"/>
      <c r="FFE131" s="52"/>
      <c r="FFF131" s="52"/>
      <c r="FFG131" s="52"/>
      <c r="FFH131" s="59"/>
      <c r="FFI131" s="59"/>
      <c r="FFJ131" s="59"/>
      <c r="FFK131" s="59"/>
      <c r="FFL131" s="60"/>
      <c r="FFM131" s="278"/>
      <c r="FFN131" s="243"/>
      <c r="FFO131" s="244"/>
      <c r="FFP131" s="244"/>
      <c r="FFQ131" s="244"/>
      <c r="FFR131" s="244"/>
      <c r="FFS131" s="244"/>
      <c r="FFT131" s="201"/>
      <c r="FFU131" s="210"/>
      <c r="FFV131" s="15"/>
      <c r="FFW131" s="15"/>
      <c r="FFX131" s="15"/>
      <c r="FFY131" s="15"/>
      <c r="FFZ131" s="15"/>
      <c r="FGA131" s="15"/>
      <c r="FGB131" s="15"/>
      <c r="FGC131" s="15"/>
      <c r="FGD131" s="15"/>
      <c r="FGE131" s="15"/>
      <c r="FGF131" s="19"/>
      <c r="FGG131" s="15"/>
      <c r="FGH131" s="15"/>
      <c r="FGI131" s="15"/>
      <c r="FGJ131" s="15"/>
      <c r="FGK131" s="15"/>
      <c r="FGL131" s="15"/>
      <c r="FGM131" s="19"/>
      <c r="FGN131" s="59"/>
      <c r="FGO131" s="59"/>
      <c r="FGP131" s="52"/>
      <c r="FGQ131" s="52"/>
      <c r="FGR131" s="52"/>
      <c r="FGS131" s="52"/>
      <c r="FGT131" s="52"/>
      <c r="FGU131" s="59"/>
      <c r="FGV131" s="59"/>
      <c r="FGW131" s="59"/>
      <c r="FGX131" s="59"/>
      <c r="FGY131" s="60"/>
      <c r="FGZ131" s="278"/>
      <c r="FHA131" s="243"/>
      <c r="FHB131" s="244"/>
      <c r="FHC131" s="244"/>
      <c r="FHD131" s="244"/>
      <c r="FHE131" s="244"/>
      <c r="FHF131" s="244"/>
      <c r="FHG131" s="201"/>
      <c r="FHH131" s="210"/>
      <c r="FHI131" s="15"/>
      <c r="FHJ131" s="15"/>
      <c r="FHK131" s="15"/>
      <c r="FHL131" s="15"/>
      <c r="FHM131" s="15"/>
      <c r="FHN131" s="15"/>
      <c r="FHO131" s="15"/>
      <c r="FHP131" s="15"/>
      <c r="FHQ131" s="15"/>
      <c r="FHR131" s="15"/>
      <c r="FHS131" s="19"/>
      <c r="FHT131" s="15"/>
      <c r="FHU131" s="15"/>
      <c r="FHV131" s="15"/>
      <c r="FHW131" s="15"/>
      <c r="FHX131" s="15"/>
      <c r="FHY131" s="15"/>
      <c r="FHZ131" s="19"/>
      <c r="FIA131" s="59"/>
      <c r="FIB131" s="59"/>
      <c r="FIC131" s="52"/>
      <c r="FID131" s="52"/>
      <c r="FIE131" s="52"/>
      <c r="FIF131" s="52"/>
      <c r="FIG131" s="52"/>
      <c r="FIH131" s="59"/>
      <c r="FII131" s="59"/>
      <c r="FIJ131" s="59"/>
      <c r="FIK131" s="59"/>
      <c r="FIL131" s="60"/>
      <c r="FIM131" s="278"/>
      <c r="FIN131" s="243"/>
      <c r="FIO131" s="244"/>
      <c r="FIP131" s="244"/>
      <c r="FIQ131" s="244"/>
      <c r="FIR131" s="244"/>
      <c r="FIS131" s="244"/>
      <c r="FIT131" s="201"/>
      <c r="FIU131" s="210"/>
      <c r="FIV131" s="15"/>
      <c r="FIW131" s="15"/>
      <c r="FIX131" s="15"/>
      <c r="FIY131" s="15"/>
      <c r="FIZ131" s="15"/>
      <c r="FJA131" s="15"/>
      <c r="FJB131" s="15"/>
      <c r="FJC131" s="15"/>
      <c r="FJD131" s="15"/>
      <c r="FJE131" s="15"/>
      <c r="FJF131" s="19"/>
      <c r="FJG131" s="15"/>
      <c r="FJH131" s="15"/>
      <c r="FJI131" s="15"/>
      <c r="FJJ131" s="15"/>
      <c r="FJK131" s="15"/>
      <c r="FJL131" s="15"/>
      <c r="FJM131" s="19"/>
      <c r="FJN131" s="59"/>
      <c r="FJO131" s="59"/>
      <c r="FJP131" s="52"/>
      <c r="FJQ131" s="52"/>
      <c r="FJR131" s="52"/>
      <c r="FJS131" s="52"/>
      <c r="FJT131" s="52"/>
      <c r="FJU131" s="59"/>
      <c r="FJV131" s="59"/>
      <c r="FJW131" s="59"/>
      <c r="FJX131" s="59"/>
      <c r="FJY131" s="60"/>
      <c r="FJZ131" s="278"/>
      <c r="FKA131" s="243"/>
      <c r="FKB131" s="244"/>
      <c r="FKC131" s="244"/>
      <c r="FKD131" s="244"/>
      <c r="FKE131" s="244"/>
      <c r="FKF131" s="244"/>
      <c r="FKG131" s="201"/>
      <c r="FKH131" s="210"/>
      <c r="FKI131" s="15"/>
      <c r="FKJ131" s="15"/>
      <c r="FKK131" s="15"/>
      <c r="FKL131" s="15"/>
      <c r="FKM131" s="15"/>
      <c r="FKN131" s="15"/>
      <c r="FKO131" s="15"/>
      <c r="FKP131" s="15"/>
      <c r="FKQ131" s="15"/>
      <c r="FKR131" s="15"/>
      <c r="FKS131" s="19"/>
      <c r="FKT131" s="15"/>
      <c r="FKU131" s="15"/>
      <c r="FKV131" s="15"/>
      <c r="FKW131" s="15"/>
      <c r="FKX131" s="15"/>
      <c r="FKY131" s="15"/>
      <c r="FKZ131" s="19"/>
      <c r="FLA131" s="59"/>
      <c r="FLB131" s="59"/>
      <c r="FLC131" s="52"/>
      <c r="FLD131" s="52"/>
      <c r="FLE131" s="52"/>
      <c r="FLF131" s="52"/>
      <c r="FLG131" s="52"/>
      <c r="FLH131" s="59"/>
      <c r="FLI131" s="59"/>
      <c r="FLJ131" s="59"/>
      <c r="FLK131" s="59"/>
      <c r="FLL131" s="60"/>
      <c r="FLM131" s="278"/>
      <c r="FLN131" s="243"/>
      <c r="FLO131" s="244"/>
      <c r="FLP131" s="244"/>
      <c r="FLQ131" s="244"/>
      <c r="FLR131" s="244"/>
      <c r="FLS131" s="244"/>
      <c r="FLT131" s="201"/>
      <c r="FLU131" s="210"/>
      <c r="FLV131" s="15"/>
      <c r="FLW131" s="15"/>
      <c r="FLX131" s="15"/>
      <c r="FLY131" s="15"/>
      <c r="FLZ131" s="15"/>
      <c r="FMA131" s="15"/>
      <c r="FMB131" s="15"/>
      <c r="FMC131" s="15"/>
      <c r="FMD131" s="15"/>
      <c r="FME131" s="15"/>
      <c r="FMF131" s="19"/>
      <c r="FMG131" s="15"/>
      <c r="FMH131" s="15"/>
      <c r="FMI131" s="15"/>
      <c r="FMJ131" s="15"/>
      <c r="FMK131" s="15"/>
      <c r="FML131" s="15"/>
      <c r="FMM131" s="19"/>
      <c r="FMN131" s="59"/>
      <c r="FMO131" s="59"/>
      <c r="FMP131" s="52"/>
      <c r="FMQ131" s="52"/>
      <c r="FMR131" s="52"/>
      <c r="FMS131" s="52"/>
      <c r="FMT131" s="52"/>
      <c r="FMU131" s="59"/>
      <c r="FMV131" s="59"/>
      <c r="FMW131" s="59"/>
      <c r="FMX131" s="59"/>
      <c r="FMY131" s="60"/>
      <c r="FMZ131" s="278"/>
      <c r="FNA131" s="243"/>
      <c r="FNB131" s="244"/>
      <c r="FNC131" s="244"/>
      <c r="FND131" s="244"/>
      <c r="FNE131" s="244"/>
      <c r="FNF131" s="244"/>
      <c r="FNG131" s="201"/>
      <c r="FNH131" s="210"/>
      <c r="FNI131" s="15"/>
      <c r="FNJ131" s="15"/>
      <c r="FNK131" s="15"/>
      <c r="FNL131" s="15"/>
      <c r="FNM131" s="15"/>
      <c r="FNN131" s="15"/>
      <c r="FNO131" s="15"/>
      <c r="FNP131" s="15"/>
      <c r="FNQ131" s="15"/>
      <c r="FNR131" s="15"/>
      <c r="FNS131" s="19"/>
      <c r="FNT131" s="15"/>
      <c r="FNU131" s="15"/>
      <c r="FNV131" s="15"/>
      <c r="FNW131" s="15"/>
      <c r="FNX131" s="15"/>
      <c r="FNY131" s="15"/>
      <c r="FNZ131" s="19"/>
      <c r="FOA131" s="59"/>
      <c r="FOB131" s="59"/>
      <c r="FOC131" s="52"/>
      <c r="FOD131" s="52"/>
      <c r="FOE131" s="52"/>
      <c r="FOF131" s="52"/>
      <c r="FOG131" s="52"/>
      <c r="FOH131" s="59"/>
      <c r="FOI131" s="59"/>
      <c r="FOJ131" s="59"/>
      <c r="FOK131" s="59"/>
      <c r="FOL131" s="60"/>
      <c r="FOM131" s="278"/>
      <c r="FON131" s="243"/>
      <c r="FOO131" s="244"/>
      <c r="FOP131" s="244"/>
      <c r="FOQ131" s="244"/>
      <c r="FOR131" s="244"/>
      <c r="FOS131" s="244"/>
      <c r="FOT131" s="201"/>
      <c r="FOU131" s="210"/>
      <c r="FOV131" s="15"/>
      <c r="FOW131" s="15"/>
      <c r="FOX131" s="15"/>
      <c r="FOY131" s="15"/>
      <c r="FOZ131" s="15"/>
      <c r="FPA131" s="15"/>
      <c r="FPB131" s="15"/>
      <c r="FPC131" s="15"/>
      <c r="FPD131" s="15"/>
      <c r="FPE131" s="15"/>
      <c r="FPF131" s="19"/>
      <c r="FPG131" s="15"/>
      <c r="FPH131" s="15"/>
      <c r="FPI131" s="15"/>
      <c r="FPJ131" s="15"/>
      <c r="FPK131" s="15"/>
      <c r="FPL131" s="15"/>
      <c r="FPM131" s="19"/>
      <c r="FPN131" s="59"/>
      <c r="FPO131" s="59"/>
      <c r="FPP131" s="52"/>
      <c r="FPQ131" s="52"/>
      <c r="FPR131" s="52"/>
      <c r="FPS131" s="52"/>
      <c r="FPT131" s="52"/>
      <c r="FPU131" s="59"/>
      <c r="FPV131" s="59"/>
      <c r="FPW131" s="59"/>
      <c r="FPX131" s="59"/>
      <c r="FPY131" s="60"/>
      <c r="FPZ131" s="278"/>
      <c r="FQA131" s="243"/>
      <c r="FQB131" s="244"/>
      <c r="FQC131" s="244"/>
      <c r="FQD131" s="244"/>
      <c r="FQE131" s="244"/>
      <c r="FQF131" s="244"/>
      <c r="FQG131" s="201"/>
      <c r="FQH131" s="210"/>
      <c r="FQI131" s="15"/>
      <c r="FQJ131" s="15"/>
      <c r="FQK131" s="15"/>
      <c r="FQL131" s="15"/>
      <c r="FQM131" s="15"/>
      <c r="FQN131" s="15"/>
      <c r="FQO131" s="15"/>
      <c r="FQP131" s="15"/>
      <c r="FQQ131" s="15"/>
      <c r="FQR131" s="15"/>
      <c r="FQS131" s="19"/>
      <c r="FQT131" s="15"/>
      <c r="FQU131" s="15"/>
      <c r="FQV131" s="15"/>
      <c r="FQW131" s="15"/>
      <c r="FQX131" s="15"/>
      <c r="FQY131" s="15"/>
      <c r="FQZ131" s="19"/>
      <c r="FRA131" s="59"/>
      <c r="FRB131" s="59"/>
      <c r="FRC131" s="52"/>
      <c r="FRD131" s="52"/>
      <c r="FRE131" s="52"/>
      <c r="FRF131" s="52"/>
      <c r="FRG131" s="52"/>
      <c r="FRH131" s="59"/>
      <c r="FRI131" s="59"/>
      <c r="FRJ131" s="59"/>
      <c r="FRK131" s="59"/>
      <c r="FRL131" s="60"/>
      <c r="FRM131" s="278"/>
      <c r="FRN131" s="243"/>
      <c r="FRO131" s="244"/>
      <c r="FRP131" s="244"/>
      <c r="FRQ131" s="244"/>
      <c r="FRR131" s="244"/>
      <c r="FRS131" s="244"/>
      <c r="FRT131" s="201"/>
      <c r="FRU131" s="210"/>
      <c r="FRV131" s="15"/>
      <c r="FRW131" s="15"/>
      <c r="FRX131" s="15"/>
      <c r="FRY131" s="15"/>
      <c r="FRZ131" s="15"/>
      <c r="FSA131" s="15"/>
      <c r="FSB131" s="15"/>
      <c r="FSC131" s="15"/>
      <c r="FSD131" s="15"/>
      <c r="FSE131" s="15"/>
      <c r="FSF131" s="19"/>
      <c r="FSG131" s="15"/>
      <c r="FSH131" s="15"/>
      <c r="FSI131" s="15"/>
      <c r="FSJ131" s="15"/>
      <c r="FSK131" s="15"/>
      <c r="FSL131" s="15"/>
      <c r="FSM131" s="19"/>
      <c r="FSN131" s="59"/>
      <c r="FSO131" s="59"/>
      <c r="FSP131" s="52"/>
      <c r="FSQ131" s="52"/>
      <c r="FSR131" s="52"/>
      <c r="FSS131" s="52"/>
      <c r="FST131" s="52"/>
      <c r="FSU131" s="59"/>
      <c r="FSV131" s="59"/>
      <c r="FSW131" s="59"/>
      <c r="FSX131" s="59"/>
      <c r="FSY131" s="60"/>
      <c r="FSZ131" s="278"/>
      <c r="FTA131" s="243"/>
      <c r="FTB131" s="244"/>
      <c r="FTC131" s="244"/>
      <c r="FTD131" s="244"/>
      <c r="FTE131" s="244"/>
      <c r="FTF131" s="244"/>
      <c r="FTG131" s="201"/>
      <c r="FTH131" s="210"/>
      <c r="FTI131" s="15"/>
      <c r="FTJ131" s="15"/>
      <c r="FTK131" s="15"/>
      <c r="FTL131" s="15"/>
      <c r="FTM131" s="15"/>
      <c r="FTN131" s="15"/>
      <c r="FTO131" s="15"/>
      <c r="FTP131" s="15"/>
      <c r="FTQ131" s="15"/>
      <c r="FTR131" s="15"/>
      <c r="FTS131" s="19"/>
      <c r="FTT131" s="15"/>
      <c r="FTU131" s="15"/>
      <c r="FTV131" s="15"/>
      <c r="FTW131" s="15"/>
      <c r="FTX131" s="15"/>
      <c r="FTY131" s="15"/>
      <c r="FTZ131" s="19"/>
      <c r="FUA131" s="59"/>
      <c r="FUB131" s="59"/>
      <c r="FUC131" s="52"/>
      <c r="FUD131" s="52"/>
      <c r="FUE131" s="52"/>
      <c r="FUF131" s="52"/>
      <c r="FUG131" s="52"/>
      <c r="FUH131" s="59"/>
      <c r="FUI131" s="59"/>
      <c r="FUJ131" s="59"/>
      <c r="FUK131" s="59"/>
      <c r="FUL131" s="60"/>
      <c r="FUM131" s="278"/>
      <c r="FUN131" s="243"/>
      <c r="FUO131" s="244"/>
      <c r="FUP131" s="244"/>
      <c r="FUQ131" s="244"/>
      <c r="FUR131" s="244"/>
      <c r="FUS131" s="244"/>
      <c r="FUT131" s="201"/>
      <c r="FUU131" s="210"/>
      <c r="FUV131" s="15"/>
      <c r="FUW131" s="15"/>
      <c r="FUX131" s="15"/>
      <c r="FUY131" s="15"/>
      <c r="FUZ131" s="15"/>
      <c r="FVA131" s="15"/>
      <c r="FVB131" s="15"/>
      <c r="FVC131" s="15"/>
      <c r="FVD131" s="15"/>
      <c r="FVE131" s="15"/>
      <c r="FVF131" s="19"/>
      <c r="FVG131" s="15"/>
      <c r="FVH131" s="15"/>
      <c r="FVI131" s="15"/>
      <c r="FVJ131" s="15"/>
      <c r="FVK131" s="15"/>
      <c r="FVL131" s="15"/>
      <c r="FVM131" s="19"/>
      <c r="FVN131" s="59"/>
      <c r="FVO131" s="59"/>
      <c r="FVP131" s="52"/>
      <c r="FVQ131" s="52"/>
      <c r="FVR131" s="52"/>
      <c r="FVS131" s="52"/>
      <c r="FVT131" s="52"/>
      <c r="FVU131" s="59"/>
      <c r="FVV131" s="59"/>
      <c r="FVW131" s="59"/>
      <c r="FVX131" s="59"/>
      <c r="FVY131" s="60"/>
      <c r="FVZ131" s="278"/>
      <c r="FWA131" s="243"/>
      <c r="FWB131" s="244"/>
      <c r="FWC131" s="244"/>
      <c r="FWD131" s="244"/>
      <c r="FWE131" s="244"/>
      <c r="FWF131" s="244"/>
      <c r="FWG131" s="201"/>
      <c r="FWH131" s="210"/>
      <c r="FWI131" s="15"/>
      <c r="FWJ131" s="15"/>
      <c r="FWK131" s="15"/>
      <c r="FWL131" s="15"/>
      <c r="FWM131" s="15"/>
      <c r="FWN131" s="15"/>
      <c r="FWO131" s="15"/>
      <c r="FWP131" s="15"/>
      <c r="FWQ131" s="15"/>
      <c r="FWR131" s="15"/>
      <c r="FWS131" s="19"/>
      <c r="FWT131" s="15"/>
      <c r="FWU131" s="15"/>
      <c r="FWV131" s="15"/>
      <c r="FWW131" s="15"/>
      <c r="FWX131" s="15"/>
      <c r="FWY131" s="15"/>
      <c r="FWZ131" s="19"/>
      <c r="FXA131" s="59"/>
      <c r="FXB131" s="59"/>
      <c r="FXC131" s="52"/>
      <c r="FXD131" s="52"/>
      <c r="FXE131" s="52"/>
      <c r="FXF131" s="52"/>
      <c r="FXG131" s="52"/>
      <c r="FXH131" s="59"/>
      <c r="FXI131" s="59"/>
      <c r="FXJ131" s="59"/>
      <c r="FXK131" s="59"/>
      <c r="FXL131" s="60"/>
      <c r="FXM131" s="278"/>
      <c r="FXN131" s="243"/>
      <c r="FXO131" s="244"/>
      <c r="FXP131" s="244"/>
      <c r="FXQ131" s="244"/>
      <c r="FXR131" s="244"/>
      <c r="FXS131" s="244"/>
      <c r="FXT131" s="201"/>
      <c r="FXU131" s="210"/>
      <c r="FXV131" s="15"/>
      <c r="FXW131" s="15"/>
      <c r="FXX131" s="15"/>
      <c r="FXY131" s="15"/>
      <c r="FXZ131" s="15"/>
      <c r="FYA131" s="15"/>
      <c r="FYB131" s="15"/>
      <c r="FYC131" s="15"/>
      <c r="FYD131" s="15"/>
      <c r="FYE131" s="15"/>
      <c r="FYF131" s="19"/>
      <c r="FYG131" s="15"/>
      <c r="FYH131" s="15"/>
      <c r="FYI131" s="15"/>
      <c r="FYJ131" s="15"/>
      <c r="FYK131" s="15"/>
      <c r="FYL131" s="15"/>
      <c r="FYM131" s="19"/>
      <c r="FYN131" s="59"/>
      <c r="FYO131" s="59"/>
      <c r="FYP131" s="52"/>
      <c r="FYQ131" s="52"/>
      <c r="FYR131" s="52"/>
      <c r="FYS131" s="52"/>
      <c r="FYT131" s="52"/>
      <c r="FYU131" s="59"/>
      <c r="FYV131" s="59"/>
      <c r="FYW131" s="59"/>
      <c r="FYX131" s="59"/>
      <c r="FYY131" s="60"/>
      <c r="FYZ131" s="278"/>
      <c r="FZA131" s="243"/>
      <c r="FZB131" s="244"/>
      <c r="FZC131" s="244"/>
      <c r="FZD131" s="244"/>
      <c r="FZE131" s="244"/>
      <c r="FZF131" s="244"/>
      <c r="FZG131" s="201"/>
      <c r="FZH131" s="210"/>
      <c r="FZI131" s="15"/>
      <c r="FZJ131" s="15"/>
      <c r="FZK131" s="15"/>
      <c r="FZL131" s="15"/>
      <c r="FZM131" s="15"/>
      <c r="FZN131" s="15"/>
      <c r="FZO131" s="15"/>
      <c r="FZP131" s="15"/>
      <c r="FZQ131" s="15"/>
      <c r="FZR131" s="15"/>
      <c r="FZS131" s="19"/>
      <c r="FZT131" s="15"/>
      <c r="FZU131" s="15"/>
      <c r="FZV131" s="15"/>
      <c r="FZW131" s="15"/>
      <c r="FZX131" s="15"/>
      <c r="FZY131" s="15"/>
      <c r="FZZ131" s="19"/>
      <c r="GAA131" s="59"/>
      <c r="GAB131" s="59"/>
      <c r="GAC131" s="52"/>
      <c r="GAD131" s="52"/>
      <c r="GAE131" s="52"/>
      <c r="GAF131" s="52"/>
      <c r="GAG131" s="52"/>
      <c r="GAH131" s="59"/>
      <c r="GAI131" s="59"/>
      <c r="GAJ131" s="59"/>
      <c r="GAK131" s="59"/>
      <c r="GAL131" s="60"/>
      <c r="GAM131" s="278"/>
      <c r="GAN131" s="243"/>
      <c r="GAO131" s="244"/>
      <c r="GAP131" s="244"/>
      <c r="GAQ131" s="244"/>
      <c r="GAR131" s="244"/>
      <c r="GAS131" s="244"/>
      <c r="GAT131" s="201"/>
      <c r="GAU131" s="210"/>
      <c r="GAV131" s="15"/>
      <c r="GAW131" s="15"/>
      <c r="GAX131" s="15"/>
      <c r="GAY131" s="15"/>
      <c r="GAZ131" s="15"/>
      <c r="GBA131" s="15"/>
      <c r="GBB131" s="15"/>
      <c r="GBC131" s="15"/>
      <c r="GBD131" s="15"/>
      <c r="GBE131" s="15"/>
      <c r="GBF131" s="19"/>
      <c r="GBG131" s="15"/>
      <c r="GBH131" s="15"/>
      <c r="GBI131" s="15"/>
      <c r="GBJ131" s="15"/>
      <c r="GBK131" s="15"/>
      <c r="GBL131" s="15"/>
      <c r="GBM131" s="19"/>
      <c r="GBN131" s="59"/>
      <c r="GBO131" s="59"/>
      <c r="GBP131" s="52"/>
      <c r="GBQ131" s="52"/>
      <c r="GBR131" s="52"/>
      <c r="GBS131" s="52"/>
      <c r="GBT131" s="52"/>
      <c r="GBU131" s="59"/>
      <c r="GBV131" s="59"/>
      <c r="GBW131" s="59"/>
      <c r="GBX131" s="59"/>
      <c r="GBY131" s="60"/>
      <c r="GBZ131" s="278"/>
      <c r="GCA131" s="243"/>
      <c r="GCB131" s="244"/>
      <c r="GCC131" s="244"/>
      <c r="GCD131" s="244"/>
      <c r="GCE131" s="244"/>
      <c r="GCF131" s="244"/>
      <c r="GCG131" s="201"/>
      <c r="GCH131" s="210"/>
      <c r="GCI131" s="15"/>
      <c r="GCJ131" s="15"/>
      <c r="GCK131" s="15"/>
      <c r="GCL131" s="15"/>
      <c r="GCM131" s="15"/>
      <c r="GCN131" s="15"/>
      <c r="GCO131" s="15"/>
      <c r="GCP131" s="15"/>
      <c r="GCQ131" s="15"/>
      <c r="GCR131" s="15"/>
      <c r="GCS131" s="19"/>
      <c r="GCT131" s="15"/>
      <c r="GCU131" s="15"/>
      <c r="GCV131" s="15"/>
      <c r="GCW131" s="15"/>
      <c r="GCX131" s="15"/>
      <c r="GCY131" s="15"/>
      <c r="GCZ131" s="19"/>
      <c r="GDA131" s="59"/>
      <c r="GDB131" s="59"/>
      <c r="GDC131" s="52"/>
      <c r="GDD131" s="52"/>
      <c r="GDE131" s="52"/>
      <c r="GDF131" s="52"/>
      <c r="GDG131" s="52"/>
      <c r="GDH131" s="59"/>
      <c r="GDI131" s="59"/>
      <c r="GDJ131" s="59"/>
      <c r="GDK131" s="59"/>
      <c r="GDL131" s="60"/>
      <c r="GDM131" s="278"/>
      <c r="GDN131" s="243"/>
      <c r="GDO131" s="244"/>
      <c r="GDP131" s="244"/>
      <c r="GDQ131" s="244"/>
      <c r="GDR131" s="244"/>
      <c r="GDS131" s="244"/>
      <c r="GDT131" s="201"/>
      <c r="GDU131" s="210"/>
      <c r="GDV131" s="15"/>
      <c r="GDW131" s="15"/>
      <c r="GDX131" s="15"/>
      <c r="GDY131" s="15"/>
      <c r="GDZ131" s="15"/>
      <c r="GEA131" s="15"/>
      <c r="GEB131" s="15"/>
      <c r="GEC131" s="15"/>
      <c r="GED131" s="15"/>
      <c r="GEE131" s="15"/>
      <c r="GEF131" s="19"/>
      <c r="GEG131" s="15"/>
      <c r="GEH131" s="15"/>
      <c r="GEI131" s="15"/>
      <c r="GEJ131" s="15"/>
      <c r="GEK131" s="15"/>
      <c r="GEL131" s="15"/>
      <c r="GEM131" s="19"/>
      <c r="GEN131" s="59"/>
      <c r="GEO131" s="59"/>
      <c r="GEP131" s="52"/>
      <c r="GEQ131" s="52"/>
      <c r="GER131" s="52"/>
      <c r="GES131" s="52"/>
      <c r="GET131" s="52"/>
      <c r="GEU131" s="59"/>
      <c r="GEV131" s="59"/>
      <c r="GEW131" s="59"/>
      <c r="GEX131" s="59"/>
      <c r="GEY131" s="60"/>
      <c r="GEZ131" s="278"/>
      <c r="GFA131" s="243"/>
      <c r="GFB131" s="244"/>
      <c r="GFC131" s="244"/>
      <c r="GFD131" s="244"/>
      <c r="GFE131" s="244"/>
      <c r="GFF131" s="244"/>
      <c r="GFG131" s="201"/>
      <c r="GFH131" s="210"/>
      <c r="GFI131" s="15"/>
      <c r="GFJ131" s="15"/>
      <c r="GFK131" s="15"/>
      <c r="GFL131" s="15"/>
      <c r="GFM131" s="15"/>
      <c r="GFN131" s="15"/>
      <c r="GFO131" s="15"/>
      <c r="GFP131" s="15"/>
      <c r="GFQ131" s="15"/>
      <c r="GFR131" s="15"/>
      <c r="GFS131" s="19"/>
      <c r="GFT131" s="15"/>
      <c r="GFU131" s="15"/>
      <c r="GFV131" s="15"/>
      <c r="GFW131" s="15"/>
      <c r="GFX131" s="15"/>
      <c r="GFY131" s="15"/>
      <c r="GFZ131" s="19"/>
      <c r="GGA131" s="59"/>
      <c r="GGB131" s="59"/>
      <c r="GGC131" s="52"/>
      <c r="GGD131" s="52"/>
      <c r="GGE131" s="52"/>
      <c r="GGF131" s="52"/>
      <c r="GGG131" s="52"/>
      <c r="GGH131" s="59"/>
      <c r="GGI131" s="59"/>
      <c r="GGJ131" s="59"/>
      <c r="GGK131" s="59"/>
      <c r="GGL131" s="60"/>
      <c r="GGM131" s="278"/>
      <c r="GGN131" s="243"/>
      <c r="GGO131" s="244"/>
      <c r="GGP131" s="244"/>
      <c r="GGQ131" s="244"/>
      <c r="GGR131" s="244"/>
      <c r="GGS131" s="244"/>
      <c r="GGT131" s="201"/>
      <c r="GGU131" s="210"/>
      <c r="GGV131" s="15"/>
      <c r="GGW131" s="15"/>
      <c r="GGX131" s="15"/>
      <c r="GGY131" s="15"/>
      <c r="GGZ131" s="15"/>
      <c r="GHA131" s="15"/>
      <c r="GHB131" s="15"/>
      <c r="GHC131" s="15"/>
      <c r="GHD131" s="15"/>
      <c r="GHE131" s="15"/>
      <c r="GHF131" s="19"/>
      <c r="GHG131" s="15"/>
      <c r="GHH131" s="15"/>
      <c r="GHI131" s="15"/>
      <c r="GHJ131" s="15"/>
      <c r="GHK131" s="15"/>
      <c r="GHL131" s="15"/>
      <c r="GHM131" s="19"/>
      <c r="GHN131" s="59"/>
      <c r="GHO131" s="59"/>
      <c r="GHP131" s="52"/>
      <c r="GHQ131" s="52"/>
      <c r="GHR131" s="52"/>
      <c r="GHS131" s="52"/>
      <c r="GHT131" s="52"/>
      <c r="GHU131" s="59"/>
      <c r="GHV131" s="59"/>
      <c r="GHW131" s="59"/>
      <c r="GHX131" s="59"/>
      <c r="GHY131" s="60"/>
      <c r="GHZ131" s="278"/>
      <c r="GIA131" s="243"/>
      <c r="GIB131" s="244"/>
      <c r="GIC131" s="244"/>
      <c r="GID131" s="244"/>
      <c r="GIE131" s="244"/>
      <c r="GIF131" s="244"/>
      <c r="GIG131" s="201"/>
      <c r="GIH131" s="210"/>
      <c r="GII131" s="15"/>
      <c r="GIJ131" s="15"/>
      <c r="GIK131" s="15"/>
      <c r="GIL131" s="15"/>
      <c r="GIM131" s="15"/>
      <c r="GIN131" s="15"/>
      <c r="GIO131" s="15"/>
      <c r="GIP131" s="15"/>
      <c r="GIQ131" s="15"/>
      <c r="GIR131" s="15"/>
      <c r="GIS131" s="19"/>
      <c r="GIT131" s="15"/>
      <c r="GIU131" s="15"/>
      <c r="GIV131" s="15"/>
      <c r="GIW131" s="15"/>
      <c r="GIX131" s="15"/>
      <c r="GIY131" s="15"/>
      <c r="GIZ131" s="19"/>
      <c r="GJA131" s="59"/>
      <c r="GJB131" s="59"/>
      <c r="GJC131" s="52"/>
      <c r="GJD131" s="52"/>
      <c r="GJE131" s="52"/>
      <c r="GJF131" s="52"/>
      <c r="GJG131" s="52"/>
      <c r="GJH131" s="59"/>
      <c r="GJI131" s="59"/>
      <c r="GJJ131" s="59"/>
      <c r="GJK131" s="59"/>
      <c r="GJL131" s="60"/>
      <c r="GJM131" s="278"/>
      <c r="GJN131" s="243"/>
      <c r="GJO131" s="244"/>
      <c r="GJP131" s="244"/>
      <c r="GJQ131" s="244"/>
      <c r="GJR131" s="244"/>
      <c r="GJS131" s="244"/>
      <c r="GJT131" s="201"/>
      <c r="GJU131" s="210"/>
      <c r="GJV131" s="15"/>
      <c r="GJW131" s="15"/>
      <c r="GJX131" s="15"/>
      <c r="GJY131" s="15"/>
      <c r="GJZ131" s="15"/>
      <c r="GKA131" s="15"/>
      <c r="GKB131" s="15"/>
      <c r="GKC131" s="15"/>
      <c r="GKD131" s="15"/>
      <c r="GKE131" s="15"/>
      <c r="GKF131" s="19"/>
      <c r="GKG131" s="15"/>
      <c r="GKH131" s="15"/>
      <c r="GKI131" s="15"/>
      <c r="GKJ131" s="15"/>
      <c r="GKK131" s="15"/>
      <c r="GKL131" s="15"/>
      <c r="GKM131" s="19"/>
      <c r="GKN131" s="59"/>
      <c r="GKO131" s="59"/>
      <c r="GKP131" s="52"/>
      <c r="GKQ131" s="52"/>
      <c r="GKR131" s="52"/>
      <c r="GKS131" s="52"/>
      <c r="GKT131" s="52"/>
      <c r="GKU131" s="59"/>
      <c r="GKV131" s="59"/>
      <c r="GKW131" s="59"/>
      <c r="GKX131" s="59"/>
      <c r="GKY131" s="60"/>
      <c r="GKZ131" s="278"/>
      <c r="GLA131" s="243"/>
      <c r="GLB131" s="244"/>
      <c r="GLC131" s="244"/>
      <c r="GLD131" s="244"/>
      <c r="GLE131" s="244"/>
      <c r="GLF131" s="244"/>
      <c r="GLG131" s="201"/>
      <c r="GLH131" s="210"/>
      <c r="GLI131" s="15"/>
      <c r="GLJ131" s="15"/>
      <c r="GLK131" s="15"/>
      <c r="GLL131" s="15"/>
      <c r="GLM131" s="15"/>
      <c r="GLN131" s="15"/>
      <c r="GLO131" s="15"/>
      <c r="GLP131" s="15"/>
      <c r="GLQ131" s="15"/>
      <c r="GLR131" s="15"/>
      <c r="GLS131" s="19"/>
      <c r="GLT131" s="15"/>
      <c r="GLU131" s="15"/>
      <c r="GLV131" s="15"/>
      <c r="GLW131" s="15"/>
      <c r="GLX131" s="15"/>
      <c r="GLY131" s="15"/>
      <c r="GLZ131" s="19"/>
      <c r="GMA131" s="59"/>
      <c r="GMB131" s="59"/>
      <c r="GMC131" s="52"/>
      <c r="GMD131" s="52"/>
      <c r="GME131" s="52"/>
      <c r="GMF131" s="52"/>
      <c r="GMG131" s="52"/>
      <c r="GMH131" s="59"/>
      <c r="GMI131" s="59"/>
      <c r="GMJ131" s="59"/>
      <c r="GMK131" s="59"/>
      <c r="GML131" s="60"/>
      <c r="GMM131" s="278"/>
      <c r="GMN131" s="243"/>
      <c r="GMO131" s="244"/>
      <c r="GMP131" s="244"/>
      <c r="GMQ131" s="244"/>
      <c r="GMR131" s="244"/>
      <c r="GMS131" s="244"/>
      <c r="GMT131" s="201"/>
      <c r="GMU131" s="210"/>
      <c r="GMV131" s="15"/>
      <c r="GMW131" s="15"/>
      <c r="GMX131" s="15"/>
      <c r="GMY131" s="15"/>
      <c r="GMZ131" s="15"/>
      <c r="GNA131" s="15"/>
      <c r="GNB131" s="15"/>
      <c r="GNC131" s="15"/>
      <c r="GND131" s="15"/>
      <c r="GNE131" s="15"/>
      <c r="GNF131" s="19"/>
      <c r="GNG131" s="15"/>
      <c r="GNH131" s="15"/>
      <c r="GNI131" s="15"/>
      <c r="GNJ131" s="15"/>
      <c r="GNK131" s="15"/>
      <c r="GNL131" s="15"/>
      <c r="GNM131" s="19"/>
      <c r="GNN131" s="59"/>
      <c r="GNO131" s="59"/>
      <c r="GNP131" s="52"/>
      <c r="GNQ131" s="52"/>
      <c r="GNR131" s="52"/>
      <c r="GNS131" s="52"/>
      <c r="GNT131" s="52"/>
      <c r="GNU131" s="59"/>
      <c r="GNV131" s="59"/>
      <c r="GNW131" s="59"/>
      <c r="GNX131" s="59"/>
      <c r="GNY131" s="60"/>
      <c r="GNZ131" s="278"/>
      <c r="GOA131" s="243"/>
      <c r="GOB131" s="244"/>
      <c r="GOC131" s="244"/>
      <c r="GOD131" s="244"/>
      <c r="GOE131" s="244"/>
      <c r="GOF131" s="244"/>
      <c r="GOG131" s="201"/>
      <c r="GOH131" s="210"/>
      <c r="GOI131" s="15"/>
      <c r="GOJ131" s="15"/>
      <c r="GOK131" s="15"/>
      <c r="GOL131" s="15"/>
      <c r="GOM131" s="15"/>
      <c r="GON131" s="15"/>
      <c r="GOO131" s="15"/>
      <c r="GOP131" s="15"/>
      <c r="GOQ131" s="15"/>
      <c r="GOR131" s="15"/>
      <c r="GOS131" s="19"/>
      <c r="GOT131" s="15"/>
      <c r="GOU131" s="15"/>
      <c r="GOV131" s="15"/>
      <c r="GOW131" s="15"/>
      <c r="GOX131" s="15"/>
      <c r="GOY131" s="15"/>
      <c r="GOZ131" s="19"/>
      <c r="GPA131" s="59"/>
      <c r="GPB131" s="59"/>
      <c r="GPC131" s="52"/>
      <c r="GPD131" s="52"/>
      <c r="GPE131" s="52"/>
      <c r="GPF131" s="52"/>
      <c r="GPG131" s="52"/>
      <c r="GPH131" s="59"/>
      <c r="GPI131" s="59"/>
      <c r="GPJ131" s="59"/>
      <c r="GPK131" s="59"/>
      <c r="GPL131" s="60"/>
      <c r="GPM131" s="278"/>
      <c r="GPN131" s="243"/>
      <c r="GPO131" s="244"/>
      <c r="GPP131" s="244"/>
      <c r="GPQ131" s="244"/>
      <c r="GPR131" s="244"/>
      <c r="GPS131" s="244"/>
      <c r="GPT131" s="201"/>
      <c r="GPU131" s="210"/>
      <c r="GPV131" s="15"/>
      <c r="GPW131" s="15"/>
      <c r="GPX131" s="15"/>
      <c r="GPY131" s="15"/>
      <c r="GPZ131" s="15"/>
      <c r="GQA131" s="15"/>
      <c r="GQB131" s="15"/>
      <c r="GQC131" s="15"/>
      <c r="GQD131" s="15"/>
      <c r="GQE131" s="15"/>
      <c r="GQF131" s="19"/>
      <c r="GQG131" s="15"/>
      <c r="GQH131" s="15"/>
      <c r="GQI131" s="15"/>
      <c r="GQJ131" s="15"/>
      <c r="GQK131" s="15"/>
      <c r="GQL131" s="15"/>
      <c r="GQM131" s="19"/>
      <c r="GQN131" s="59"/>
      <c r="GQO131" s="59"/>
      <c r="GQP131" s="52"/>
      <c r="GQQ131" s="52"/>
      <c r="GQR131" s="52"/>
      <c r="GQS131" s="52"/>
      <c r="GQT131" s="52"/>
      <c r="GQU131" s="59"/>
      <c r="GQV131" s="59"/>
      <c r="GQW131" s="59"/>
      <c r="GQX131" s="59"/>
      <c r="GQY131" s="60"/>
      <c r="GQZ131" s="278"/>
      <c r="GRA131" s="243"/>
      <c r="GRB131" s="244"/>
      <c r="GRC131" s="244"/>
      <c r="GRD131" s="244"/>
      <c r="GRE131" s="244"/>
      <c r="GRF131" s="244"/>
      <c r="GRG131" s="201"/>
      <c r="GRH131" s="210"/>
      <c r="GRI131" s="15"/>
      <c r="GRJ131" s="15"/>
      <c r="GRK131" s="15"/>
      <c r="GRL131" s="15"/>
      <c r="GRM131" s="15"/>
      <c r="GRN131" s="15"/>
      <c r="GRO131" s="15"/>
      <c r="GRP131" s="15"/>
      <c r="GRQ131" s="15"/>
      <c r="GRR131" s="15"/>
      <c r="GRS131" s="19"/>
      <c r="GRT131" s="15"/>
      <c r="GRU131" s="15"/>
      <c r="GRV131" s="15"/>
      <c r="GRW131" s="15"/>
      <c r="GRX131" s="15"/>
      <c r="GRY131" s="15"/>
      <c r="GRZ131" s="19"/>
      <c r="GSA131" s="59"/>
      <c r="GSB131" s="59"/>
      <c r="GSC131" s="52"/>
      <c r="GSD131" s="52"/>
      <c r="GSE131" s="52"/>
      <c r="GSF131" s="52"/>
      <c r="GSG131" s="52"/>
      <c r="GSH131" s="59"/>
      <c r="GSI131" s="59"/>
      <c r="GSJ131" s="59"/>
      <c r="GSK131" s="59"/>
      <c r="GSL131" s="60"/>
      <c r="GSM131" s="278"/>
      <c r="GSN131" s="243"/>
      <c r="GSO131" s="244"/>
      <c r="GSP131" s="244"/>
      <c r="GSQ131" s="244"/>
      <c r="GSR131" s="244"/>
      <c r="GSS131" s="244"/>
      <c r="GST131" s="201"/>
      <c r="GSU131" s="210"/>
      <c r="GSV131" s="15"/>
      <c r="GSW131" s="15"/>
      <c r="GSX131" s="15"/>
      <c r="GSY131" s="15"/>
      <c r="GSZ131" s="15"/>
      <c r="GTA131" s="15"/>
      <c r="GTB131" s="15"/>
      <c r="GTC131" s="15"/>
      <c r="GTD131" s="15"/>
      <c r="GTE131" s="15"/>
      <c r="GTF131" s="19"/>
      <c r="GTG131" s="15"/>
      <c r="GTH131" s="15"/>
      <c r="GTI131" s="15"/>
      <c r="GTJ131" s="15"/>
      <c r="GTK131" s="15"/>
      <c r="GTL131" s="15"/>
      <c r="GTM131" s="19"/>
      <c r="GTN131" s="59"/>
      <c r="GTO131" s="59"/>
      <c r="GTP131" s="52"/>
      <c r="GTQ131" s="52"/>
      <c r="GTR131" s="52"/>
      <c r="GTS131" s="52"/>
      <c r="GTT131" s="52"/>
      <c r="GTU131" s="59"/>
      <c r="GTV131" s="59"/>
      <c r="GTW131" s="59"/>
      <c r="GTX131" s="59"/>
      <c r="GTY131" s="60"/>
      <c r="GTZ131" s="278"/>
      <c r="GUA131" s="243"/>
      <c r="GUB131" s="244"/>
      <c r="GUC131" s="244"/>
      <c r="GUD131" s="244"/>
      <c r="GUE131" s="244"/>
      <c r="GUF131" s="244"/>
      <c r="GUG131" s="201"/>
      <c r="GUH131" s="210"/>
      <c r="GUI131" s="15"/>
      <c r="GUJ131" s="15"/>
      <c r="GUK131" s="15"/>
      <c r="GUL131" s="15"/>
      <c r="GUM131" s="15"/>
      <c r="GUN131" s="15"/>
      <c r="GUO131" s="15"/>
      <c r="GUP131" s="15"/>
      <c r="GUQ131" s="15"/>
      <c r="GUR131" s="15"/>
      <c r="GUS131" s="19"/>
      <c r="GUT131" s="15"/>
      <c r="GUU131" s="15"/>
      <c r="GUV131" s="15"/>
      <c r="GUW131" s="15"/>
      <c r="GUX131" s="15"/>
      <c r="GUY131" s="15"/>
      <c r="GUZ131" s="19"/>
      <c r="GVA131" s="59"/>
      <c r="GVB131" s="59"/>
      <c r="GVC131" s="52"/>
      <c r="GVD131" s="52"/>
      <c r="GVE131" s="52"/>
      <c r="GVF131" s="52"/>
      <c r="GVG131" s="52"/>
      <c r="GVH131" s="59"/>
      <c r="GVI131" s="59"/>
      <c r="GVJ131" s="59"/>
      <c r="GVK131" s="59"/>
      <c r="GVL131" s="60"/>
      <c r="GVM131" s="278"/>
      <c r="GVN131" s="243"/>
      <c r="GVO131" s="244"/>
      <c r="GVP131" s="244"/>
      <c r="GVQ131" s="244"/>
      <c r="GVR131" s="244"/>
      <c r="GVS131" s="244"/>
      <c r="GVT131" s="201"/>
      <c r="GVU131" s="210"/>
      <c r="GVV131" s="15"/>
      <c r="GVW131" s="15"/>
      <c r="GVX131" s="15"/>
      <c r="GVY131" s="15"/>
      <c r="GVZ131" s="15"/>
      <c r="GWA131" s="15"/>
      <c r="GWB131" s="15"/>
      <c r="GWC131" s="15"/>
      <c r="GWD131" s="15"/>
      <c r="GWE131" s="15"/>
      <c r="GWF131" s="19"/>
      <c r="GWG131" s="15"/>
      <c r="GWH131" s="15"/>
      <c r="GWI131" s="15"/>
      <c r="GWJ131" s="15"/>
      <c r="GWK131" s="15"/>
      <c r="GWL131" s="15"/>
      <c r="GWM131" s="19"/>
      <c r="GWN131" s="59"/>
      <c r="GWO131" s="59"/>
      <c r="GWP131" s="52"/>
      <c r="GWQ131" s="52"/>
      <c r="GWR131" s="52"/>
      <c r="GWS131" s="52"/>
      <c r="GWT131" s="52"/>
      <c r="GWU131" s="59"/>
      <c r="GWV131" s="59"/>
      <c r="GWW131" s="59"/>
      <c r="GWX131" s="59"/>
      <c r="GWY131" s="60"/>
      <c r="GWZ131" s="278"/>
      <c r="GXA131" s="243"/>
      <c r="GXB131" s="244"/>
      <c r="GXC131" s="244"/>
      <c r="GXD131" s="244"/>
      <c r="GXE131" s="244"/>
      <c r="GXF131" s="244"/>
      <c r="GXG131" s="201"/>
      <c r="GXH131" s="210"/>
      <c r="GXI131" s="15"/>
      <c r="GXJ131" s="15"/>
      <c r="GXK131" s="15"/>
      <c r="GXL131" s="15"/>
      <c r="GXM131" s="15"/>
      <c r="GXN131" s="15"/>
      <c r="GXO131" s="15"/>
      <c r="GXP131" s="15"/>
      <c r="GXQ131" s="15"/>
      <c r="GXR131" s="15"/>
      <c r="GXS131" s="19"/>
      <c r="GXT131" s="15"/>
      <c r="GXU131" s="15"/>
      <c r="GXV131" s="15"/>
      <c r="GXW131" s="15"/>
      <c r="GXX131" s="15"/>
      <c r="GXY131" s="15"/>
      <c r="GXZ131" s="19"/>
      <c r="GYA131" s="59"/>
      <c r="GYB131" s="59"/>
      <c r="GYC131" s="52"/>
      <c r="GYD131" s="52"/>
      <c r="GYE131" s="52"/>
      <c r="GYF131" s="52"/>
      <c r="GYG131" s="52"/>
      <c r="GYH131" s="59"/>
      <c r="GYI131" s="59"/>
      <c r="GYJ131" s="59"/>
      <c r="GYK131" s="59"/>
      <c r="GYL131" s="60"/>
      <c r="GYM131" s="278"/>
      <c r="GYN131" s="243"/>
      <c r="GYO131" s="244"/>
      <c r="GYP131" s="244"/>
      <c r="GYQ131" s="244"/>
      <c r="GYR131" s="244"/>
      <c r="GYS131" s="244"/>
      <c r="GYT131" s="201"/>
      <c r="GYU131" s="210"/>
      <c r="GYV131" s="15"/>
      <c r="GYW131" s="15"/>
      <c r="GYX131" s="15"/>
      <c r="GYY131" s="15"/>
      <c r="GYZ131" s="15"/>
      <c r="GZA131" s="15"/>
      <c r="GZB131" s="15"/>
      <c r="GZC131" s="15"/>
      <c r="GZD131" s="15"/>
      <c r="GZE131" s="15"/>
      <c r="GZF131" s="19"/>
      <c r="GZG131" s="15"/>
      <c r="GZH131" s="15"/>
      <c r="GZI131" s="15"/>
      <c r="GZJ131" s="15"/>
      <c r="GZK131" s="15"/>
      <c r="GZL131" s="15"/>
      <c r="GZM131" s="19"/>
      <c r="GZN131" s="59"/>
      <c r="GZO131" s="59"/>
      <c r="GZP131" s="52"/>
      <c r="GZQ131" s="52"/>
      <c r="GZR131" s="52"/>
      <c r="GZS131" s="52"/>
      <c r="GZT131" s="52"/>
      <c r="GZU131" s="59"/>
      <c r="GZV131" s="59"/>
      <c r="GZW131" s="59"/>
      <c r="GZX131" s="59"/>
      <c r="GZY131" s="60"/>
      <c r="GZZ131" s="278"/>
      <c r="HAA131" s="243"/>
      <c r="HAB131" s="244"/>
      <c r="HAC131" s="244"/>
      <c r="HAD131" s="244"/>
      <c r="HAE131" s="244"/>
      <c r="HAF131" s="244"/>
      <c r="HAG131" s="201"/>
      <c r="HAH131" s="210"/>
      <c r="HAI131" s="15"/>
      <c r="HAJ131" s="15"/>
      <c r="HAK131" s="15"/>
      <c r="HAL131" s="15"/>
      <c r="HAM131" s="15"/>
      <c r="HAN131" s="15"/>
      <c r="HAO131" s="15"/>
      <c r="HAP131" s="15"/>
      <c r="HAQ131" s="15"/>
      <c r="HAR131" s="15"/>
      <c r="HAS131" s="19"/>
      <c r="HAT131" s="15"/>
      <c r="HAU131" s="15"/>
      <c r="HAV131" s="15"/>
      <c r="HAW131" s="15"/>
      <c r="HAX131" s="15"/>
      <c r="HAY131" s="15"/>
      <c r="HAZ131" s="19"/>
      <c r="HBA131" s="59"/>
      <c r="HBB131" s="59"/>
      <c r="HBC131" s="52"/>
      <c r="HBD131" s="52"/>
      <c r="HBE131" s="52"/>
      <c r="HBF131" s="52"/>
      <c r="HBG131" s="52"/>
      <c r="HBH131" s="59"/>
      <c r="HBI131" s="59"/>
      <c r="HBJ131" s="59"/>
      <c r="HBK131" s="59"/>
      <c r="HBL131" s="60"/>
      <c r="HBM131" s="278"/>
      <c r="HBN131" s="243"/>
      <c r="HBO131" s="244"/>
      <c r="HBP131" s="244"/>
      <c r="HBQ131" s="244"/>
      <c r="HBR131" s="244"/>
      <c r="HBS131" s="244"/>
      <c r="HBT131" s="201"/>
      <c r="HBU131" s="210"/>
      <c r="HBV131" s="15"/>
      <c r="HBW131" s="15"/>
      <c r="HBX131" s="15"/>
      <c r="HBY131" s="15"/>
      <c r="HBZ131" s="15"/>
      <c r="HCA131" s="15"/>
      <c r="HCB131" s="15"/>
      <c r="HCC131" s="15"/>
      <c r="HCD131" s="15"/>
      <c r="HCE131" s="15"/>
      <c r="HCF131" s="19"/>
      <c r="HCG131" s="15"/>
      <c r="HCH131" s="15"/>
      <c r="HCI131" s="15"/>
      <c r="HCJ131" s="15"/>
      <c r="HCK131" s="15"/>
      <c r="HCL131" s="15"/>
      <c r="HCM131" s="19"/>
      <c r="HCN131" s="59"/>
      <c r="HCO131" s="59"/>
      <c r="HCP131" s="52"/>
      <c r="HCQ131" s="52"/>
      <c r="HCR131" s="52"/>
      <c r="HCS131" s="52"/>
      <c r="HCT131" s="52"/>
      <c r="HCU131" s="59"/>
      <c r="HCV131" s="59"/>
      <c r="HCW131" s="59"/>
      <c r="HCX131" s="59"/>
      <c r="HCY131" s="60"/>
      <c r="HCZ131" s="278"/>
      <c r="HDA131" s="243"/>
      <c r="HDB131" s="244"/>
      <c r="HDC131" s="244"/>
      <c r="HDD131" s="244"/>
      <c r="HDE131" s="244"/>
      <c r="HDF131" s="244"/>
      <c r="HDG131" s="201"/>
      <c r="HDH131" s="210"/>
      <c r="HDI131" s="15"/>
      <c r="HDJ131" s="15"/>
      <c r="HDK131" s="15"/>
      <c r="HDL131" s="15"/>
      <c r="HDM131" s="15"/>
      <c r="HDN131" s="15"/>
      <c r="HDO131" s="15"/>
      <c r="HDP131" s="15"/>
      <c r="HDQ131" s="15"/>
      <c r="HDR131" s="15"/>
      <c r="HDS131" s="19"/>
      <c r="HDT131" s="15"/>
      <c r="HDU131" s="15"/>
      <c r="HDV131" s="15"/>
      <c r="HDW131" s="15"/>
      <c r="HDX131" s="15"/>
      <c r="HDY131" s="15"/>
      <c r="HDZ131" s="19"/>
      <c r="HEA131" s="59"/>
      <c r="HEB131" s="59"/>
      <c r="HEC131" s="52"/>
      <c r="HED131" s="52"/>
      <c r="HEE131" s="52"/>
      <c r="HEF131" s="52"/>
      <c r="HEG131" s="52"/>
      <c r="HEH131" s="59"/>
      <c r="HEI131" s="59"/>
      <c r="HEJ131" s="59"/>
      <c r="HEK131" s="59"/>
      <c r="HEL131" s="60"/>
      <c r="HEM131" s="278"/>
      <c r="HEN131" s="243"/>
      <c r="HEO131" s="244"/>
      <c r="HEP131" s="244"/>
      <c r="HEQ131" s="244"/>
      <c r="HER131" s="244"/>
      <c r="HES131" s="244"/>
      <c r="HET131" s="201"/>
      <c r="HEU131" s="210"/>
      <c r="HEV131" s="15"/>
      <c r="HEW131" s="15"/>
      <c r="HEX131" s="15"/>
      <c r="HEY131" s="15"/>
      <c r="HEZ131" s="15"/>
      <c r="HFA131" s="15"/>
      <c r="HFB131" s="15"/>
      <c r="HFC131" s="15"/>
      <c r="HFD131" s="15"/>
      <c r="HFE131" s="15"/>
      <c r="HFF131" s="19"/>
      <c r="HFG131" s="15"/>
      <c r="HFH131" s="15"/>
      <c r="HFI131" s="15"/>
      <c r="HFJ131" s="15"/>
      <c r="HFK131" s="15"/>
      <c r="HFL131" s="15"/>
      <c r="HFM131" s="19"/>
      <c r="HFN131" s="59"/>
      <c r="HFO131" s="59"/>
      <c r="HFP131" s="52"/>
      <c r="HFQ131" s="52"/>
      <c r="HFR131" s="52"/>
      <c r="HFS131" s="52"/>
      <c r="HFT131" s="52"/>
      <c r="HFU131" s="59"/>
      <c r="HFV131" s="59"/>
      <c r="HFW131" s="59"/>
      <c r="HFX131" s="59"/>
      <c r="HFY131" s="60"/>
      <c r="HFZ131" s="278"/>
      <c r="HGA131" s="243"/>
      <c r="HGB131" s="244"/>
      <c r="HGC131" s="244"/>
      <c r="HGD131" s="244"/>
      <c r="HGE131" s="244"/>
      <c r="HGF131" s="244"/>
      <c r="HGG131" s="201"/>
      <c r="HGH131" s="210"/>
      <c r="HGI131" s="15"/>
      <c r="HGJ131" s="15"/>
      <c r="HGK131" s="15"/>
      <c r="HGL131" s="15"/>
      <c r="HGM131" s="15"/>
      <c r="HGN131" s="15"/>
      <c r="HGO131" s="15"/>
      <c r="HGP131" s="15"/>
      <c r="HGQ131" s="15"/>
      <c r="HGR131" s="15"/>
      <c r="HGS131" s="19"/>
      <c r="HGT131" s="15"/>
      <c r="HGU131" s="15"/>
      <c r="HGV131" s="15"/>
      <c r="HGW131" s="15"/>
      <c r="HGX131" s="15"/>
      <c r="HGY131" s="15"/>
      <c r="HGZ131" s="19"/>
      <c r="HHA131" s="59"/>
      <c r="HHB131" s="59"/>
      <c r="HHC131" s="52"/>
      <c r="HHD131" s="52"/>
      <c r="HHE131" s="52"/>
      <c r="HHF131" s="52"/>
      <c r="HHG131" s="52"/>
      <c r="HHH131" s="59"/>
      <c r="HHI131" s="59"/>
      <c r="HHJ131" s="59"/>
      <c r="HHK131" s="59"/>
      <c r="HHL131" s="60"/>
      <c r="HHM131" s="278"/>
      <c r="HHN131" s="243"/>
      <c r="HHO131" s="244"/>
      <c r="HHP131" s="244"/>
      <c r="HHQ131" s="244"/>
      <c r="HHR131" s="244"/>
      <c r="HHS131" s="244"/>
      <c r="HHT131" s="201"/>
      <c r="HHU131" s="210"/>
      <c r="HHV131" s="15"/>
      <c r="HHW131" s="15"/>
      <c r="HHX131" s="15"/>
      <c r="HHY131" s="15"/>
      <c r="HHZ131" s="15"/>
      <c r="HIA131" s="15"/>
      <c r="HIB131" s="15"/>
      <c r="HIC131" s="15"/>
      <c r="HID131" s="15"/>
      <c r="HIE131" s="15"/>
      <c r="HIF131" s="19"/>
      <c r="HIG131" s="15"/>
      <c r="HIH131" s="15"/>
      <c r="HII131" s="15"/>
      <c r="HIJ131" s="15"/>
      <c r="HIK131" s="15"/>
      <c r="HIL131" s="15"/>
      <c r="HIM131" s="19"/>
      <c r="HIN131" s="59"/>
      <c r="HIO131" s="59"/>
      <c r="HIP131" s="52"/>
      <c r="HIQ131" s="52"/>
      <c r="HIR131" s="52"/>
      <c r="HIS131" s="52"/>
      <c r="HIT131" s="52"/>
      <c r="HIU131" s="59"/>
      <c r="HIV131" s="59"/>
      <c r="HIW131" s="59"/>
      <c r="HIX131" s="59"/>
      <c r="HIY131" s="60"/>
      <c r="HIZ131" s="278"/>
      <c r="HJA131" s="243"/>
      <c r="HJB131" s="244"/>
      <c r="HJC131" s="244"/>
      <c r="HJD131" s="244"/>
      <c r="HJE131" s="244"/>
      <c r="HJF131" s="244"/>
      <c r="HJG131" s="201"/>
      <c r="HJH131" s="210"/>
      <c r="HJI131" s="15"/>
      <c r="HJJ131" s="15"/>
      <c r="HJK131" s="15"/>
      <c r="HJL131" s="15"/>
      <c r="HJM131" s="15"/>
      <c r="HJN131" s="15"/>
      <c r="HJO131" s="15"/>
      <c r="HJP131" s="15"/>
      <c r="HJQ131" s="15"/>
      <c r="HJR131" s="15"/>
      <c r="HJS131" s="19"/>
      <c r="HJT131" s="15"/>
      <c r="HJU131" s="15"/>
      <c r="HJV131" s="15"/>
      <c r="HJW131" s="15"/>
      <c r="HJX131" s="15"/>
      <c r="HJY131" s="15"/>
      <c r="HJZ131" s="19"/>
      <c r="HKA131" s="59"/>
      <c r="HKB131" s="59"/>
      <c r="HKC131" s="52"/>
      <c r="HKD131" s="52"/>
      <c r="HKE131" s="52"/>
      <c r="HKF131" s="52"/>
      <c r="HKG131" s="52"/>
      <c r="HKH131" s="59"/>
      <c r="HKI131" s="59"/>
      <c r="HKJ131" s="59"/>
      <c r="HKK131" s="59"/>
      <c r="HKL131" s="60"/>
      <c r="HKM131" s="278"/>
      <c r="HKN131" s="243"/>
      <c r="HKO131" s="244"/>
      <c r="HKP131" s="244"/>
      <c r="HKQ131" s="244"/>
      <c r="HKR131" s="244"/>
      <c r="HKS131" s="244"/>
      <c r="HKT131" s="201"/>
      <c r="HKU131" s="210"/>
      <c r="HKV131" s="15"/>
      <c r="HKW131" s="15"/>
      <c r="HKX131" s="15"/>
      <c r="HKY131" s="15"/>
      <c r="HKZ131" s="15"/>
      <c r="HLA131" s="15"/>
      <c r="HLB131" s="15"/>
      <c r="HLC131" s="15"/>
      <c r="HLD131" s="15"/>
      <c r="HLE131" s="15"/>
      <c r="HLF131" s="19"/>
      <c r="HLG131" s="15"/>
      <c r="HLH131" s="15"/>
      <c r="HLI131" s="15"/>
      <c r="HLJ131" s="15"/>
      <c r="HLK131" s="15"/>
      <c r="HLL131" s="15"/>
      <c r="HLM131" s="19"/>
      <c r="HLN131" s="59"/>
      <c r="HLO131" s="59"/>
      <c r="HLP131" s="52"/>
      <c r="HLQ131" s="52"/>
      <c r="HLR131" s="52"/>
      <c r="HLS131" s="52"/>
      <c r="HLT131" s="52"/>
      <c r="HLU131" s="59"/>
      <c r="HLV131" s="59"/>
      <c r="HLW131" s="59"/>
      <c r="HLX131" s="59"/>
      <c r="HLY131" s="60"/>
      <c r="HLZ131" s="278"/>
      <c r="HMA131" s="243"/>
      <c r="HMB131" s="244"/>
      <c r="HMC131" s="244"/>
      <c r="HMD131" s="244"/>
      <c r="HME131" s="244"/>
      <c r="HMF131" s="244"/>
      <c r="HMG131" s="201"/>
      <c r="HMH131" s="210"/>
      <c r="HMI131" s="15"/>
      <c r="HMJ131" s="15"/>
      <c r="HMK131" s="15"/>
      <c r="HML131" s="15"/>
      <c r="HMM131" s="15"/>
      <c r="HMN131" s="15"/>
      <c r="HMO131" s="15"/>
      <c r="HMP131" s="15"/>
      <c r="HMQ131" s="15"/>
      <c r="HMR131" s="15"/>
      <c r="HMS131" s="19"/>
      <c r="HMT131" s="15"/>
      <c r="HMU131" s="15"/>
      <c r="HMV131" s="15"/>
      <c r="HMW131" s="15"/>
      <c r="HMX131" s="15"/>
      <c r="HMY131" s="15"/>
      <c r="HMZ131" s="19"/>
      <c r="HNA131" s="59"/>
      <c r="HNB131" s="59"/>
      <c r="HNC131" s="52"/>
      <c r="HND131" s="52"/>
      <c r="HNE131" s="52"/>
      <c r="HNF131" s="52"/>
      <c r="HNG131" s="52"/>
      <c r="HNH131" s="59"/>
      <c r="HNI131" s="59"/>
      <c r="HNJ131" s="59"/>
      <c r="HNK131" s="59"/>
      <c r="HNL131" s="60"/>
      <c r="HNM131" s="278"/>
      <c r="HNN131" s="243"/>
      <c r="HNO131" s="244"/>
      <c r="HNP131" s="244"/>
      <c r="HNQ131" s="244"/>
      <c r="HNR131" s="244"/>
      <c r="HNS131" s="244"/>
      <c r="HNT131" s="201"/>
      <c r="HNU131" s="210"/>
      <c r="HNV131" s="15"/>
      <c r="HNW131" s="15"/>
      <c r="HNX131" s="15"/>
      <c r="HNY131" s="15"/>
      <c r="HNZ131" s="15"/>
      <c r="HOA131" s="15"/>
      <c r="HOB131" s="15"/>
      <c r="HOC131" s="15"/>
      <c r="HOD131" s="15"/>
      <c r="HOE131" s="15"/>
      <c r="HOF131" s="19"/>
      <c r="HOG131" s="15"/>
      <c r="HOH131" s="15"/>
      <c r="HOI131" s="15"/>
      <c r="HOJ131" s="15"/>
      <c r="HOK131" s="15"/>
      <c r="HOL131" s="15"/>
      <c r="HOM131" s="19"/>
      <c r="HON131" s="59"/>
      <c r="HOO131" s="59"/>
      <c r="HOP131" s="52"/>
      <c r="HOQ131" s="52"/>
      <c r="HOR131" s="52"/>
      <c r="HOS131" s="52"/>
      <c r="HOT131" s="52"/>
      <c r="HOU131" s="59"/>
      <c r="HOV131" s="59"/>
      <c r="HOW131" s="59"/>
      <c r="HOX131" s="59"/>
      <c r="HOY131" s="60"/>
      <c r="HOZ131" s="278"/>
      <c r="HPA131" s="243"/>
      <c r="HPB131" s="244"/>
      <c r="HPC131" s="244"/>
      <c r="HPD131" s="244"/>
      <c r="HPE131" s="244"/>
      <c r="HPF131" s="244"/>
      <c r="HPG131" s="201"/>
      <c r="HPH131" s="210"/>
      <c r="HPI131" s="15"/>
      <c r="HPJ131" s="15"/>
      <c r="HPK131" s="15"/>
      <c r="HPL131" s="15"/>
      <c r="HPM131" s="15"/>
      <c r="HPN131" s="15"/>
      <c r="HPO131" s="15"/>
      <c r="HPP131" s="15"/>
      <c r="HPQ131" s="15"/>
      <c r="HPR131" s="15"/>
      <c r="HPS131" s="19"/>
      <c r="HPT131" s="15"/>
      <c r="HPU131" s="15"/>
      <c r="HPV131" s="15"/>
      <c r="HPW131" s="15"/>
      <c r="HPX131" s="15"/>
      <c r="HPY131" s="15"/>
      <c r="HPZ131" s="19"/>
      <c r="HQA131" s="59"/>
      <c r="HQB131" s="59"/>
      <c r="HQC131" s="52"/>
      <c r="HQD131" s="52"/>
      <c r="HQE131" s="52"/>
      <c r="HQF131" s="52"/>
      <c r="HQG131" s="52"/>
      <c r="HQH131" s="59"/>
      <c r="HQI131" s="59"/>
      <c r="HQJ131" s="59"/>
      <c r="HQK131" s="59"/>
      <c r="HQL131" s="60"/>
      <c r="HQM131" s="278"/>
      <c r="HQN131" s="243"/>
      <c r="HQO131" s="244"/>
      <c r="HQP131" s="244"/>
      <c r="HQQ131" s="244"/>
      <c r="HQR131" s="244"/>
      <c r="HQS131" s="244"/>
      <c r="HQT131" s="201"/>
      <c r="HQU131" s="210"/>
      <c r="HQV131" s="15"/>
      <c r="HQW131" s="15"/>
      <c r="HQX131" s="15"/>
      <c r="HQY131" s="15"/>
      <c r="HQZ131" s="15"/>
      <c r="HRA131" s="15"/>
      <c r="HRB131" s="15"/>
      <c r="HRC131" s="15"/>
      <c r="HRD131" s="15"/>
      <c r="HRE131" s="15"/>
      <c r="HRF131" s="19"/>
      <c r="HRG131" s="15"/>
      <c r="HRH131" s="15"/>
      <c r="HRI131" s="15"/>
      <c r="HRJ131" s="15"/>
      <c r="HRK131" s="15"/>
      <c r="HRL131" s="15"/>
      <c r="HRM131" s="19"/>
      <c r="HRN131" s="59"/>
      <c r="HRO131" s="59"/>
      <c r="HRP131" s="52"/>
      <c r="HRQ131" s="52"/>
      <c r="HRR131" s="52"/>
      <c r="HRS131" s="52"/>
      <c r="HRT131" s="52"/>
      <c r="HRU131" s="59"/>
      <c r="HRV131" s="59"/>
      <c r="HRW131" s="59"/>
      <c r="HRX131" s="59"/>
      <c r="HRY131" s="60"/>
      <c r="HRZ131" s="278"/>
      <c r="HSA131" s="243"/>
      <c r="HSB131" s="244"/>
      <c r="HSC131" s="244"/>
      <c r="HSD131" s="244"/>
      <c r="HSE131" s="244"/>
      <c r="HSF131" s="244"/>
      <c r="HSG131" s="201"/>
      <c r="HSH131" s="210"/>
      <c r="HSI131" s="15"/>
      <c r="HSJ131" s="15"/>
      <c r="HSK131" s="15"/>
      <c r="HSL131" s="15"/>
      <c r="HSM131" s="15"/>
      <c r="HSN131" s="15"/>
      <c r="HSO131" s="15"/>
      <c r="HSP131" s="15"/>
      <c r="HSQ131" s="15"/>
      <c r="HSR131" s="15"/>
      <c r="HSS131" s="19"/>
      <c r="HST131" s="15"/>
      <c r="HSU131" s="15"/>
      <c r="HSV131" s="15"/>
      <c r="HSW131" s="15"/>
      <c r="HSX131" s="15"/>
      <c r="HSY131" s="15"/>
      <c r="HSZ131" s="19"/>
      <c r="HTA131" s="59"/>
      <c r="HTB131" s="59"/>
      <c r="HTC131" s="52"/>
      <c r="HTD131" s="52"/>
      <c r="HTE131" s="52"/>
      <c r="HTF131" s="52"/>
      <c r="HTG131" s="52"/>
      <c r="HTH131" s="59"/>
      <c r="HTI131" s="59"/>
      <c r="HTJ131" s="59"/>
      <c r="HTK131" s="59"/>
      <c r="HTL131" s="60"/>
      <c r="HTM131" s="278"/>
      <c r="HTN131" s="243"/>
      <c r="HTO131" s="244"/>
      <c r="HTP131" s="244"/>
      <c r="HTQ131" s="244"/>
      <c r="HTR131" s="244"/>
      <c r="HTS131" s="244"/>
      <c r="HTT131" s="201"/>
      <c r="HTU131" s="210"/>
      <c r="HTV131" s="15"/>
      <c r="HTW131" s="15"/>
      <c r="HTX131" s="15"/>
      <c r="HTY131" s="15"/>
      <c r="HTZ131" s="15"/>
      <c r="HUA131" s="15"/>
      <c r="HUB131" s="15"/>
      <c r="HUC131" s="15"/>
      <c r="HUD131" s="15"/>
      <c r="HUE131" s="15"/>
      <c r="HUF131" s="19"/>
      <c r="HUG131" s="15"/>
      <c r="HUH131" s="15"/>
      <c r="HUI131" s="15"/>
      <c r="HUJ131" s="15"/>
      <c r="HUK131" s="15"/>
      <c r="HUL131" s="15"/>
      <c r="HUM131" s="19"/>
      <c r="HUN131" s="59"/>
      <c r="HUO131" s="59"/>
      <c r="HUP131" s="52"/>
      <c r="HUQ131" s="52"/>
      <c r="HUR131" s="52"/>
      <c r="HUS131" s="52"/>
      <c r="HUT131" s="52"/>
      <c r="HUU131" s="59"/>
      <c r="HUV131" s="59"/>
      <c r="HUW131" s="59"/>
      <c r="HUX131" s="59"/>
      <c r="HUY131" s="60"/>
      <c r="HUZ131" s="278"/>
      <c r="HVA131" s="243"/>
      <c r="HVB131" s="244"/>
      <c r="HVC131" s="244"/>
      <c r="HVD131" s="244"/>
      <c r="HVE131" s="244"/>
      <c r="HVF131" s="244"/>
      <c r="HVG131" s="201"/>
      <c r="HVH131" s="210"/>
      <c r="HVI131" s="15"/>
      <c r="HVJ131" s="15"/>
      <c r="HVK131" s="15"/>
      <c r="HVL131" s="15"/>
      <c r="HVM131" s="15"/>
      <c r="HVN131" s="15"/>
      <c r="HVO131" s="15"/>
      <c r="HVP131" s="15"/>
      <c r="HVQ131" s="15"/>
      <c r="HVR131" s="15"/>
      <c r="HVS131" s="19"/>
      <c r="HVT131" s="15"/>
      <c r="HVU131" s="15"/>
      <c r="HVV131" s="15"/>
      <c r="HVW131" s="15"/>
      <c r="HVX131" s="15"/>
      <c r="HVY131" s="15"/>
      <c r="HVZ131" s="19"/>
      <c r="HWA131" s="59"/>
      <c r="HWB131" s="59"/>
      <c r="HWC131" s="52"/>
      <c r="HWD131" s="52"/>
      <c r="HWE131" s="52"/>
      <c r="HWF131" s="52"/>
      <c r="HWG131" s="52"/>
      <c r="HWH131" s="59"/>
      <c r="HWI131" s="59"/>
      <c r="HWJ131" s="59"/>
      <c r="HWK131" s="59"/>
      <c r="HWL131" s="60"/>
      <c r="HWM131" s="278"/>
      <c r="HWN131" s="243"/>
      <c r="HWO131" s="244"/>
      <c r="HWP131" s="244"/>
      <c r="HWQ131" s="244"/>
      <c r="HWR131" s="244"/>
      <c r="HWS131" s="244"/>
      <c r="HWT131" s="201"/>
      <c r="HWU131" s="210"/>
      <c r="HWV131" s="15"/>
      <c r="HWW131" s="15"/>
      <c r="HWX131" s="15"/>
      <c r="HWY131" s="15"/>
      <c r="HWZ131" s="15"/>
      <c r="HXA131" s="15"/>
      <c r="HXB131" s="15"/>
      <c r="HXC131" s="15"/>
      <c r="HXD131" s="15"/>
      <c r="HXE131" s="15"/>
      <c r="HXF131" s="19"/>
      <c r="HXG131" s="15"/>
      <c r="HXH131" s="15"/>
      <c r="HXI131" s="15"/>
      <c r="HXJ131" s="15"/>
      <c r="HXK131" s="15"/>
      <c r="HXL131" s="15"/>
      <c r="HXM131" s="19"/>
      <c r="HXN131" s="59"/>
      <c r="HXO131" s="59"/>
      <c r="HXP131" s="52"/>
      <c r="HXQ131" s="52"/>
      <c r="HXR131" s="52"/>
      <c r="HXS131" s="52"/>
      <c r="HXT131" s="52"/>
      <c r="HXU131" s="59"/>
      <c r="HXV131" s="59"/>
      <c r="HXW131" s="59"/>
      <c r="HXX131" s="59"/>
      <c r="HXY131" s="60"/>
      <c r="HXZ131" s="278"/>
      <c r="HYA131" s="243"/>
      <c r="HYB131" s="244"/>
      <c r="HYC131" s="244"/>
      <c r="HYD131" s="244"/>
      <c r="HYE131" s="244"/>
      <c r="HYF131" s="244"/>
      <c r="HYG131" s="201"/>
      <c r="HYH131" s="210"/>
      <c r="HYI131" s="15"/>
      <c r="HYJ131" s="15"/>
      <c r="HYK131" s="15"/>
      <c r="HYL131" s="15"/>
      <c r="HYM131" s="15"/>
      <c r="HYN131" s="15"/>
      <c r="HYO131" s="15"/>
      <c r="HYP131" s="15"/>
      <c r="HYQ131" s="15"/>
      <c r="HYR131" s="15"/>
      <c r="HYS131" s="19"/>
      <c r="HYT131" s="15"/>
      <c r="HYU131" s="15"/>
      <c r="HYV131" s="15"/>
      <c r="HYW131" s="15"/>
      <c r="HYX131" s="15"/>
      <c r="HYY131" s="15"/>
      <c r="HYZ131" s="19"/>
      <c r="HZA131" s="59"/>
      <c r="HZB131" s="59"/>
      <c r="HZC131" s="52"/>
      <c r="HZD131" s="52"/>
      <c r="HZE131" s="52"/>
      <c r="HZF131" s="52"/>
      <c r="HZG131" s="52"/>
      <c r="HZH131" s="59"/>
      <c r="HZI131" s="59"/>
      <c r="HZJ131" s="59"/>
      <c r="HZK131" s="59"/>
      <c r="HZL131" s="60"/>
      <c r="HZM131" s="278"/>
      <c r="HZN131" s="243"/>
      <c r="HZO131" s="244"/>
      <c r="HZP131" s="244"/>
      <c r="HZQ131" s="244"/>
      <c r="HZR131" s="244"/>
      <c r="HZS131" s="244"/>
      <c r="HZT131" s="201"/>
      <c r="HZU131" s="210"/>
      <c r="HZV131" s="15"/>
      <c r="HZW131" s="15"/>
      <c r="HZX131" s="15"/>
      <c r="HZY131" s="15"/>
      <c r="HZZ131" s="15"/>
      <c r="IAA131" s="15"/>
      <c r="IAB131" s="15"/>
      <c r="IAC131" s="15"/>
      <c r="IAD131" s="15"/>
      <c r="IAE131" s="15"/>
      <c r="IAF131" s="19"/>
      <c r="IAG131" s="15"/>
      <c r="IAH131" s="15"/>
      <c r="IAI131" s="15"/>
      <c r="IAJ131" s="15"/>
      <c r="IAK131" s="15"/>
      <c r="IAL131" s="15"/>
      <c r="IAM131" s="19"/>
      <c r="IAN131" s="59"/>
      <c r="IAO131" s="59"/>
      <c r="IAP131" s="52"/>
      <c r="IAQ131" s="52"/>
      <c r="IAR131" s="52"/>
      <c r="IAS131" s="52"/>
      <c r="IAT131" s="52"/>
      <c r="IAU131" s="59"/>
      <c r="IAV131" s="59"/>
      <c r="IAW131" s="59"/>
      <c r="IAX131" s="59"/>
      <c r="IAY131" s="60"/>
      <c r="IAZ131" s="278"/>
      <c r="IBA131" s="243"/>
      <c r="IBB131" s="244"/>
      <c r="IBC131" s="244"/>
      <c r="IBD131" s="244"/>
      <c r="IBE131" s="244"/>
      <c r="IBF131" s="244"/>
      <c r="IBG131" s="201"/>
      <c r="IBH131" s="210"/>
      <c r="IBI131" s="15"/>
      <c r="IBJ131" s="15"/>
      <c r="IBK131" s="15"/>
      <c r="IBL131" s="15"/>
      <c r="IBM131" s="15"/>
      <c r="IBN131" s="15"/>
      <c r="IBO131" s="15"/>
      <c r="IBP131" s="15"/>
      <c r="IBQ131" s="15"/>
      <c r="IBR131" s="15"/>
      <c r="IBS131" s="19"/>
      <c r="IBT131" s="15"/>
      <c r="IBU131" s="15"/>
      <c r="IBV131" s="15"/>
      <c r="IBW131" s="15"/>
      <c r="IBX131" s="15"/>
      <c r="IBY131" s="15"/>
      <c r="IBZ131" s="19"/>
      <c r="ICA131" s="59"/>
      <c r="ICB131" s="59"/>
      <c r="ICC131" s="52"/>
      <c r="ICD131" s="52"/>
      <c r="ICE131" s="52"/>
      <c r="ICF131" s="52"/>
      <c r="ICG131" s="52"/>
      <c r="ICH131" s="59"/>
      <c r="ICI131" s="59"/>
      <c r="ICJ131" s="59"/>
      <c r="ICK131" s="59"/>
      <c r="ICL131" s="60"/>
      <c r="ICM131" s="278"/>
      <c r="ICN131" s="243"/>
      <c r="ICO131" s="244"/>
      <c r="ICP131" s="244"/>
      <c r="ICQ131" s="244"/>
      <c r="ICR131" s="244"/>
      <c r="ICS131" s="244"/>
      <c r="ICT131" s="201"/>
      <c r="ICU131" s="210"/>
      <c r="ICV131" s="15"/>
      <c r="ICW131" s="15"/>
      <c r="ICX131" s="15"/>
      <c r="ICY131" s="15"/>
      <c r="ICZ131" s="15"/>
      <c r="IDA131" s="15"/>
      <c r="IDB131" s="15"/>
      <c r="IDC131" s="15"/>
      <c r="IDD131" s="15"/>
      <c r="IDE131" s="15"/>
      <c r="IDF131" s="19"/>
      <c r="IDG131" s="15"/>
      <c r="IDH131" s="15"/>
      <c r="IDI131" s="15"/>
      <c r="IDJ131" s="15"/>
      <c r="IDK131" s="15"/>
      <c r="IDL131" s="15"/>
      <c r="IDM131" s="19"/>
      <c r="IDN131" s="59"/>
      <c r="IDO131" s="59"/>
      <c r="IDP131" s="52"/>
      <c r="IDQ131" s="52"/>
      <c r="IDR131" s="52"/>
      <c r="IDS131" s="52"/>
      <c r="IDT131" s="52"/>
      <c r="IDU131" s="59"/>
      <c r="IDV131" s="59"/>
      <c r="IDW131" s="59"/>
      <c r="IDX131" s="59"/>
      <c r="IDY131" s="60"/>
      <c r="IDZ131" s="278"/>
      <c r="IEA131" s="243"/>
      <c r="IEB131" s="244"/>
      <c r="IEC131" s="244"/>
      <c r="IED131" s="244"/>
      <c r="IEE131" s="244"/>
      <c r="IEF131" s="244"/>
      <c r="IEG131" s="201"/>
      <c r="IEH131" s="210"/>
      <c r="IEI131" s="15"/>
      <c r="IEJ131" s="15"/>
      <c r="IEK131" s="15"/>
      <c r="IEL131" s="15"/>
      <c r="IEM131" s="15"/>
      <c r="IEN131" s="15"/>
      <c r="IEO131" s="15"/>
      <c r="IEP131" s="15"/>
      <c r="IEQ131" s="15"/>
      <c r="IER131" s="15"/>
      <c r="IES131" s="19"/>
      <c r="IET131" s="15"/>
      <c r="IEU131" s="15"/>
      <c r="IEV131" s="15"/>
      <c r="IEW131" s="15"/>
      <c r="IEX131" s="15"/>
      <c r="IEY131" s="15"/>
      <c r="IEZ131" s="19"/>
      <c r="IFA131" s="59"/>
      <c r="IFB131" s="59"/>
      <c r="IFC131" s="52"/>
      <c r="IFD131" s="52"/>
      <c r="IFE131" s="52"/>
      <c r="IFF131" s="52"/>
      <c r="IFG131" s="52"/>
      <c r="IFH131" s="59"/>
      <c r="IFI131" s="59"/>
      <c r="IFJ131" s="59"/>
      <c r="IFK131" s="59"/>
      <c r="IFL131" s="60"/>
      <c r="IFM131" s="278"/>
      <c r="IFN131" s="243"/>
      <c r="IFO131" s="244"/>
      <c r="IFP131" s="244"/>
      <c r="IFQ131" s="244"/>
      <c r="IFR131" s="244"/>
      <c r="IFS131" s="244"/>
      <c r="IFT131" s="201"/>
      <c r="IFU131" s="210"/>
      <c r="IFV131" s="15"/>
      <c r="IFW131" s="15"/>
      <c r="IFX131" s="15"/>
      <c r="IFY131" s="15"/>
      <c r="IFZ131" s="15"/>
      <c r="IGA131" s="15"/>
      <c r="IGB131" s="15"/>
      <c r="IGC131" s="15"/>
      <c r="IGD131" s="15"/>
      <c r="IGE131" s="15"/>
      <c r="IGF131" s="19"/>
      <c r="IGG131" s="15"/>
      <c r="IGH131" s="15"/>
      <c r="IGI131" s="15"/>
      <c r="IGJ131" s="15"/>
      <c r="IGK131" s="15"/>
      <c r="IGL131" s="15"/>
      <c r="IGM131" s="19"/>
      <c r="IGN131" s="59"/>
      <c r="IGO131" s="59"/>
      <c r="IGP131" s="52"/>
      <c r="IGQ131" s="52"/>
      <c r="IGR131" s="52"/>
      <c r="IGS131" s="52"/>
      <c r="IGT131" s="52"/>
      <c r="IGU131" s="59"/>
      <c r="IGV131" s="59"/>
      <c r="IGW131" s="59"/>
      <c r="IGX131" s="59"/>
      <c r="IGY131" s="60"/>
      <c r="IGZ131" s="278"/>
      <c r="IHA131" s="243"/>
      <c r="IHB131" s="244"/>
      <c r="IHC131" s="244"/>
      <c r="IHD131" s="244"/>
      <c r="IHE131" s="244"/>
      <c r="IHF131" s="244"/>
      <c r="IHG131" s="201"/>
      <c r="IHH131" s="210"/>
      <c r="IHI131" s="15"/>
      <c r="IHJ131" s="15"/>
      <c r="IHK131" s="15"/>
      <c r="IHL131" s="15"/>
      <c r="IHM131" s="15"/>
      <c r="IHN131" s="15"/>
      <c r="IHO131" s="15"/>
      <c r="IHP131" s="15"/>
      <c r="IHQ131" s="15"/>
      <c r="IHR131" s="15"/>
      <c r="IHS131" s="19"/>
      <c r="IHT131" s="15"/>
      <c r="IHU131" s="15"/>
      <c r="IHV131" s="15"/>
      <c r="IHW131" s="15"/>
      <c r="IHX131" s="15"/>
      <c r="IHY131" s="15"/>
      <c r="IHZ131" s="19"/>
      <c r="IIA131" s="59"/>
      <c r="IIB131" s="59"/>
      <c r="IIC131" s="52"/>
      <c r="IID131" s="52"/>
      <c r="IIE131" s="52"/>
      <c r="IIF131" s="52"/>
      <c r="IIG131" s="52"/>
      <c r="IIH131" s="59"/>
      <c r="III131" s="59"/>
      <c r="IIJ131" s="59"/>
      <c r="IIK131" s="59"/>
      <c r="IIL131" s="60"/>
      <c r="IIM131" s="278"/>
      <c r="IIN131" s="243"/>
      <c r="IIO131" s="244"/>
      <c r="IIP131" s="244"/>
      <c r="IIQ131" s="244"/>
      <c r="IIR131" s="244"/>
      <c r="IIS131" s="244"/>
      <c r="IIT131" s="201"/>
      <c r="IIU131" s="210"/>
      <c r="IIV131" s="15"/>
      <c r="IIW131" s="15"/>
      <c r="IIX131" s="15"/>
      <c r="IIY131" s="15"/>
      <c r="IIZ131" s="15"/>
      <c r="IJA131" s="15"/>
      <c r="IJB131" s="15"/>
      <c r="IJC131" s="15"/>
      <c r="IJD131" s="15"/>
      <c r="IJE131" s="15"/>
      <c r="IJF131" s="19"/>
      <c r="IJG131" s="15"/>
      <c r="IJH131" s="15"/>
      <c r="IJI131" s="15"/>
      <c r="IJJ131" s="15"/>
      <c r="IJK131" s="15"/>
      <c r="IJL131" s="15"/>
      <c r="IJM131" s="19"/>
      <c r="IJN131" s="59"/>
      <c r="IJO131" s="59"/>
      <c r="IJP131" s="52"/>
      <c r="IJQ131" s="52"/>
      <c r="IJR131" s="52"/>
      <c r="IJS131" s="52"/>
      <c r="IJT131" s="52"/>
      <c r="IJU131" s="59"/>
      <c r="IJV131" s="59"/>
      <c r="IJW131" s="59"/>
      <c r="IJX131" s="59"/>
      <c r="IJY131" s="60"/>
      <c r="IJZ131" s="278"/>
      <c r="IKA131" s="243"/>
      <c r="IKB131" s="244"/>
      <c r="IKC131" s="244"/>
      <c r="IKD131" s="244"/>
      <c r="IKE131" s="244"/>
      <c r="IKF131" s="244"/>
      <c r="IKG131" s="201"/>
      <c r="IKH131" s="210"/>
      <c r="IKI131" s="15"/>
      <c r="IKJ131" s="15"/>
      <c r="IKK131" s="15"/>
      <c r="IKL131" s="15"/>
      <c r="IKM131" s="15"/>
      <c r="IKN131" s="15"/>
      <c r="IKO131" s="15"/>
      <c r="IKP131" s="15"/>
      <c r="IKQ131" s="15"/>
      <c r="IKR131" s="15"/>
      <c r="IKS131" s="19"/>
      <c r="IKT131" s="15"/>
      <c r="IKU131" s="15"/>
      <c r="IKV131" s="15"/>
      <c r="IKW131" s="15"/>
      <c r="IKX131" s="15"/>
      <c r="IKY131" s="15"/>
      <c r="IKZ131" s="19"/>
      <c r="ILA131" s="59"/>
      <c r="ILB131" s="59"/>
      <c r="ILC131" s="52"/>
      <c r="ILD131" s="52"/>
      <c r="ILE131" s="52"/>
      <c r="ILF131" s="52"/>
      <c r="ILG131" s="52"/>
      <c r="ILH131" s="59"/>
      <c r="ILI131" s="59"/>
      <c r="ILJ131" s="59"/>
      <c r="ILK131" s="59"/>
      <c r="ILL131" s="60"/>
      <c r="ILM131" s="278"/>
      <c r="ILN131" s="243"/>
      <c r="ILO131" s="244"/>
      <c r="ILP131" s="244"/>
      <c r="ILQ131" s="244"/>
      <c r="ILR131" s="244"/>
      <c r="ILS131" s="244"/>
      <c r="ILT131" s="201"/>
      <c r="ILU131" s="210"/>
      <c r="ILV131" s="15"/>
      <c r="ILW131" s="15"/>
      <c r="ILX131" s="15"/>
      <c r="ILY131" s="15"/>
      <c r="ILZ131" s="15"/>
      <c r="IMA131" s="15"/>
      <c r="IMB131" s="15"/>
      <c r="IMC131" s="15"/>
      <c r="IMD131" s="15"/>
      <c r="IME131" s="15"/>
      <c r="IMF131" s="19"/>
      <c r="IMG131" s="15"/>
      <c r="IMH131" s="15"/>
      <c r="IMI131" s="15"/>
      <c r="IMJ131" s="15"/>
      <c r="IMK131" s="15"/>
      <c r="IML131" s="15"/>
      <c r="IMM131" s="19"/>
      <c r="IMN131" s="59"/>
      <c r="IMO131" s="59"/>
      <c r="IMP131" s="52"/>
      <c r="IMQ131" s="52"/>
      <c r="IMR131" s="52"/>
      <c r="IMS131" s="52"/>
      <c r="IMT131" s="52"/>
      <c r="IMU131" s="59"/>
      <c r="IMV131" s="59"/>
      <c r="IMW131" s="59"/>
      <c r="IMX131" s="59"/>
      <c r="IMY131" s="60"/>
      <c r="IMZ131" s="278"/>
      <c r="INA131" s="243"/>
      <c r="INB131" s="244"/>
      <c r="INC131" s="244"/>
      <c r="IND131" s="244"/>
      <c r="INE131" s="244"/>
      <c r="INF131" s="244"/>
      <c r="ING131" s="201"/>
      <c r="INH131" s="210"/>
      <c r="INI131" s="15"/>
      <c r="INJ131" s="15"/>
      <c r="INK131" s="15"/>
      <c r="INL131" s="15"/>
      <c r="INM131" s="15"/>
      <c r="INN131" s="15"/>
      <c r="INO131" s="15"/>
      <c r="INP131" s="15"/>
      <c r="INQ131" s="15"/>
      <c r="INR131" s="15"/>
      <c r="INS131" s="19"/>
      <c r="INT131" s="15"/>
      <c r="INU131" s="15"/>
      <c r="INV131" s="15"/>
      <c r="INW131" s="15"/>
      <c r="INX131" s="15"/>
      <c r="INY131" s="15"/>
      <c r="INZ131" s="19"/>
      <c r="IOA131" s="59"/>
      <c r="IOB131" s="59"/>
      <c r="IOC131" s="52"/>
      <c r="IOD131" s="52"/>
      <c r="IOE131" s="52"/>
      <c r="IOF131" s="52"/>
      <c r="IOG131" s="52"/>
      <c r="IOH131" s="59"/>
      <c r="IOI131" s="59"/>
      <c r="IOJ131" s="59"/>
      <c r="IOK131" s="59"/>
      <c r="IOL131" s="60"/>
      <c r="IOM131" s="278"/>
      <c r="ION131" s="243"/>
      <c r="IOO131" s="244"/>
      <c r="IOP131" s="244"/>
      <c r="IOQ131" s="244"/>
      <c r="IOR131" s="244"/>
      <c r="IOS131" s="244"/>
      <c r="IOT131" s="201"/>
      <c r="IOU131" s="210"/>
      <c r="IOV131" s="15"/>
      <c r="IOW131" s="15"/>
      <c r="IOX131" s="15"/>
      <c r="IOY131" s="15"/>
      <c r="IOZ131" s="15"/>
      <c r="IPA131" s="15"/>
      <c r="IPB131" s="15"/>
      <c r="IPC131" s="15"/>
      <c r="IPD131" s="15"/>
      <c r="IPE131" s="15"/>
      <c r="IPF131" s="19"/>
      <c r="IPG131" s="15"/>
      <c r="IPH131" s="15"/>
      <c r="IPI131" s="15"/>
      <c r="IPJ131" s="15"/>
      <c r="IPK131" s="15"/>
      <c r="IPL131" s="15"/>
      <c r="IPM131" s="19"/>
      <c r="IPN131" s="59"/>
      <c r="IPO131" s="59"/>
      <c r="IPP131" s="52"/>
      <c r="IPQ131" s="52"/>
      <c r="IPR131" s="52"/>
      <c r="IPS131" s="52"/>
      <c r="IPT131" s="52"/>
      <c r="IPU131" s="59"/>
      <c r="IPV131" s="59"/>
      <c r="IPW131" s="59"/>
      <c r="IPX131" s="59"/>
      <c r="IPY131" s="60"/>
      <c r="IPZ131" s="278"/>
      <c r="IQA131" s="243"/>
      <c r="IQB131" s="244"/>
      <c r="IQC131" s="244"/>
      <c r="IQD131" s="244"/>
      <c r="IQE131" s="244"/>
      <c r="IQF131" s="244"/>
      <c r="IQG131" s="201"/>
      <c r="IQH131" s="210"/>
      <c r="IQI131" s="15"/>
      <c r="IQJ131" s="15"/>
      <c r="IQK131" s="15"/>
      <c r="IQL131" s="15"/>
      <c r="IQM131" s="15"/>
      <c r="IQN131" s="15"/>
      <c r="IQO131" s="15"/>
      <c r="IQP131" s="15"/>
      <c r="IQQ131" s="15"/>
      <c r="IQR131" s="15"/>
      <c r="IQS131" s="19"/>
      <c r="IQT131" s="15"/>
      <c r="IQU131" s="15"/>
      <c r="IQV131" s="15"/>
      <c r="IQW131" s="15"/>
      <c r="IQX131" s="15"/>
      <c r="IQY131" s="15"/>
      <c r="IQZ131" s="19"/>
      <c r="IRA131" s="59"/>
      <c r="IRB131" s="59"/>
      <c r="IRC131" s="52"/>
      <c r="IRD131" s="52"/>
      <c r="IRE131" s="52"/>
      <c r="IRF131" s="52"/>
      <c r="IRG131" s="52"/>
      <c r="IRH131" s="59"/>
      <c r="IRI131" s="59"/>
      <c r="IRJ131" s="59"/>
      <c r="IRK131" s="59"/>
      <c r="IRL131" s="60"/>
      <c r="IRM131" s="278"/>
      <c r="IRN131" s="243"/>
      <c r="IRO131" s="244"/>
      <c r="IRP131" s="244"/>
      <c r="IRQ131" s="244"/>
      <c r="IRR131" s="244"/>
      <c r="IRS131" s="244"/>
      <c r="IRT131" s="201"/>
      <c r="IRU131" s="210"/>
      <c r="IRV131" s="15"/>
      <c r="IRW131" s="15"/>
      <c r="IRX131" s="15"/>
      <c r="IRY131" s="15"/>
      <c r="IRZ131" s="15"/>
      <c r="ISA131" s="15"/>
      <c r="ISB131" s="15"/>
      <c r="ISC131" s="15"/>
      <c r="ISD131" s="15"/>
      <c r="ISE131" s="15"/>
      <c r="ISF131" s="19"/>
      <c r="ISG131" s="15"/>
      <c r="ISH131" s="15"/>
      <c r="ISI131" s="15"/>
      <c r="ISJ131" s="15"/>
      <c r="ISK131" s="15"/>
      <c r="ISL131" s="15"/>
      <c r="ISM131" s="19"/>
      <c r="ISN131" s="59"/>
      <c r="ISO131" s="59"/>
      <c r="ISP131" s="52"/>
      <c r="ISQ131" s="52"/>
      <c r="ISR131" s="52"/>
      <c r="ISS131" s="52"/>
      <c r="IST131" s="52"/>
      <c r="ISU131" s="59"/>
      <c r="ISV131" s="59"/>
      <c r="ISW131" s="59"/>
      <c r="ISX131" s="59"/>
      <c r="ISY131" s="60"/>
      <c r="ISZ131" s="278"/>
      <c r="ITA131" s="243"/>
      <c r="ITB131" s="244"/>
      <c r="ITC131" s="244"/>
      <c r="ITD131" s="244"/>
      <c r="ITE131" s="244"/>
      <c r="ITF131" s="244"/>
      <c r="ITG131" s="201"/>
      <c r="ITH131" s="210"/>
      <c r="ITI131" s="15"/>
      <c r="ITJ131" s="15"/>
      <c r="ITK131" s="15"/>
      <c r="ITL131" s="15"/>
      <c r="ITM131" s="15"/>
      <c r="ITN131" s="15"/>
      <c r="ITO131" s="15"/>
      <c r="ITP131" s="15"/>
      <c r="ITQ131" s="15"/>
      <c r="ITR131" s="15"/>
      <c r="ITS131" s="19"/>
      <c r="ITT131" s="15"/>
      <c r="ITU131" s="15"/>
      <c r="ITV131" s="15"/>
      <c r="ITW131" s="15"/>
      <c r="ITX131" s="15"/>
      <c r="ITY131" s="15"/>
      <c r="ITZ131" s="19"/>
      <c r="IUA131" s="59"/>
      <c r="IUB131" s="59"/>
      <c r="IUC131" s="52"/>
      <c r="IUD131" s="52"/>
      <c r="IUE131" s="52"/>
      <c r="IUF131" s="52"/>
      <c r="IUG131" s="52"/>
      <c r="IUH131" s="59"/>
      <c r="IUI131" s="59"/>
      <c r="IUJ131" s="59"/>
      <c r="IUK131" s="59"/>
      <c r="IUL131" s="60"/>
      <c r="IUM131" s="278"/>
      <c r="IUN131" s="243"/>
      <c r="IUO131" s="244"/>
      <c r="IUP131" s="244"/>
      <c r="IUQ131" s="244"/>
      <c r="IUR131" s="244"/>
      <c r="IUS131" s="244"/>
      <c r="IUT131" s="201"/>
      <c r="IUU131" s="210"/>
      <c r="IUV131" s="15"/>
      <c r="IUW131" s="15"/>
      <c r="IUX131" s="15"/>
      <c r="IUY131" s="15"/>
      <c r="IUZ131" s="15"/>
      <c r="IVA131" s="15"/>
      <c r="IVB131" s="15"/>
      <c r="IVC131" s="15"/>
      <c r="IVD131" s="15"/>
      <c r="IVE131" s="15"/>
      <c r="IVF131" s="19"/>
      <c r="IVG131" s="15"/>
      <c r="IVH131" s="15"/>
      <c r="IVI131" s="15"/>
      <c r="IVJ131" s="15"/>
      <c r="IVK131" s="15"/>
      <c r="IVL131" s="15"/>
      <c r="IVM131" s="19"/>
      <c r="IVN131" s="59"/>
      <c r="IVO131" s="59"/>
      <c r="IVP131" s="52"/>
      <c r="IVQ131" s="52"/>
      <c r="IVR131" s="52"/>
      <c r="IVS131" s="52"/>
      <c r="IVT131" s="52"/>
      <c r="IVU131" s="59"/>
      <c r="IVV131" s="59"/>
      <c r="IVW131" s="59"/>
      <c r="IVX131" s="59"/>
      <c r="IVY131" s="60"/>
      <c r="IVZ131" s="278"/>
      <c r="IWA131" s="243"/>
      <c r="IWB131" s="244"/>
      <c r="IWC131" s="244"/>
      <c r="IWD131" s="244"/>
      <c r="IWE131" s="244"/>
      <c r="IWF131" s="244"/>
      <c r="IWG131" s="201"/>
      <c r="IWH131" s="210"/>
      <c r="IWI131" s="15"/>
      <c r="IWJ131" s="15"/>
      <c r="IWK131" s="15"/>
      <c r="IWL131" s="15"/>
      <c r="IWM131" s="15"/>
      <c r="IWN131" s="15"/>
      <c r="IWO131" s="15"/>
      <c r="IWP131" s="15"/>
      <c r="IWQ131" s="15"/>
      <c r="IWR131" s="15"/>
      <c r="IWS131" s="19"/>
      <c r="IWT131" s="15"/>
      <c r="IWU131" s="15"/>
      <c r="IWV131" s="15"/>
      <c r="IWW131" s="15"/>
      <c r="IWX131" s="15"/>
      <c r="IWY131" s="15"/>
      <c r="IWZ131" s="19"/>
      <c r="IXA131" s="59"/>
      <c r="IXB131" s="59"/>
      <c r="IXC131" s="52"/>
      <c r="IXD131" s="52"/>
      <c r="IXE131" s="52"/>
      <c r="IXF131" s="52"/>
      <c r="IXG131" s="52"/>
      <c r="IXH131" s="59"/>
      <c r="IXI131" s="59"/>
      <c r="IXJ131" s="59"/>
      <c r="IXK131" s="59"/>
      <c r="IXL131" s="60"/>
      <c r="IXM131" s="278"/>
      <c r="IXN131" s="243"/>
      <c r="IXO131" s="244"/>
      <c r="IXP131" s="244"/>
      <c r="IXQ131" s="244"/>
      <c r="IXR131" s="244"/>
      <c r="IXS131" s="244"/>
      <c r="IXT131" s="201"/>
      <c r="IXU131" s="210"/>
      <c r="IXV131" s="15"/>
      <c r="IXW131" s="15"/>
      <c r="IXX131" s="15"/>
      <c r="IXY131" s="15"/>
      <c r="IXZ131" s="15"/>
      <c r="IYA131" s="15"/>
      <c r="IYB131" s="15"/>
      <c r="IYC131" s="15"/>
      <c r="IYD131" s="15"/>
      <c r="IYE131" s="15"/>
      <c r="IYF131" s="19"/>
      <c r="IYG131" s="15"/>
      <c r="IYH131" s="15"/>
      <c r="IYI131" s="15"/>
      <c r="IYJ131" s="15"/>
      <c r="IYK131" s="15"/>
      <c r="IYL131" s="15"/>
      <c r="IYM131" s="19"/>
      <c r="IYN131" s="59"/>
      <c r="IYO131" s="59"/>
      <c r="IYP131" s="52"/>
      <c r="IYQ131" s="52"/>
      <c r="IYR131" s="52"/>
      <c r="IYS131" s="52"/>
      <c r="IYT131" s="52"/>
      <c r="IYU131" s="59"/>
      <c r="IYV131" s="59"/>
      <c r="IYW131" s="59"/>
      <c r="IYX131" s="59"/>
      <c r="IYY131" s="60"/>
      <c r="IYZ131" s="278"/>
      <c r="IZA131" s="243"/>
      <c r="IZB131" s="244"/>
      <c r="IZC131" s="244"/>
      <c r="IZD131" s="244"/>
      <c r="IZE131" s="244"/>
      <c r="IZF131" s="244"/>
      <c r="IZG131" s="201"/>
      <c r="IZH131" s="210"/>
      <c r="IZI131" s="15"/>
      <c r="IZJ131" s="15"/>
      <c r="IZK131" s="15"/>
      <c r="IZL131" s="15"/>
      <c r="IZM131" s="15"/>
      <c r="IZN131" s="15"/>
      <c r="IZO131" s="15"/>
      <c r="IZP131" s="15"/>
      <c r="IZQ131" s="15"/>
      <c r="IZR131" s="15"/>
      <c r="IZS131" s="19"/>
      <c r="IZT131" s="15"/>
      <c r="IZU131" s="15"/>
      <c r="IZV131" s="15"/>
      <c r="IZW131" s="15"/>
      <c r="IZX131" s="15"/>
      <c r="IZY131" s="15"/>
      <c r="IZZ131" s="19"/>
      <c r="JAA131" s="59"/>
      <c r="JAB131" s="59"/>
      <c r="JAC131" s="52"/>
      <c r="JAD131" s="52"/>
      <c r="JAE131" s="52"/>
      <c r="JAF131" s="52"/>
      <c r="JAG131" s="52"/>
      <c r="JAH131" s="59"/>
      <c r="JAI131" s="59"/>
      <c r="JAJ131" s="59"/>
      <c r="JAK131" s="59"/>
      <c r="JAL131" s="60"/>
      <c r="JAM131" s="278"/>
      <c r="JAN131" s="243"/>
      <c r="JAO131" s="244"/>
      <c r="JAP131" s="244"/>
      <c r="JAQ131" s="244"/>
      <c r="JAR131" s="244"/>
      <c r="JAS131" s="244"/>
      <c r="JAT131" s="201"/>
      <c r="JAU131" s="210"/>
      <c r="JAV131" s="15"/>
      <c r="JAW131" s="15"/>
      <c r="JAX131" s="15"/>
      <c r="JAY131" s="15"/>
      <c r="JAZ131" s="15"/>
      <c r="JBA131" s="15"/>
      <c r="JBB131" s="15"/>
      <c r="JBC131" s="15"/>
      <c r="JBD131" s="15"/>
      <c r="JBE131" s="15"/>
      <c r="JBF131" s="19"/>
      <c r="JBG131" s="15"/>
      <c r="JBH131" s="15"/>
      <c r="JBI131" s="15"/>
      <c r="JBJ131" s="15"/>
      <c r="JBK131" s="15"/>
      <c r="JBL131" s="15"/>
      <c r="JBM131" s="19"/>
      <c r="JBN131" s="59"/>
      <c r="JBO131" s="59"/>
      <c r="JBP131" s="52"/>
      <c r="JBQ131" s="52"/>
      <c r="JBR131" s="52"/>
      <c r="JBS131" s="52"/>
      <c r="JBT131" s="52"/>
      <c r="JBU131" s="59"/>
      <c r="JBV131" s="59"/>
      <c r="JBW131" s="59"/>
      <c r="JBX131" s="59"/>
      <c r="JBY131" s="60"/>
      <c r="JBZ131" s="278"/>
      <c r="JCA131" s="243"/>
      <c r="JCB131" s="244"/>
      <c r="JCC131" s="244"/>
      <c r="JCD131" s="244"/>
      <c r="JCE131" s="244"/>
      <c r="JCF131" s="244"/>
      <c r="JCG131" s="201"/>
      <c r="JCH131" s="210"/>
      <c r="JCI131" s="15"/>
      <c r="JCJ131" s="15"/>
      <c r="JCK131" s="15"/>
      <c r="JCL131" s="15"/>
      <c r="JCM131" s="15"/>
      <c r="JCN131" s="15"/>
      <c r="JCO131" s="15"/>
      <c r="JCP131" s="15"/>
      <c r="JCQ131" s="15"/>
      <c r="JCR131" s="15"/>
      <c r="JCS131" s="19"/>
      <c r="JCT131" s="15"/>
      <c r="JCU131" s="15"/>
      <c r="JCV131" s="15"/>
      <c r="JCW131" s="15"/>
      <c r="JCX131" s="15"/>
      <c r="JCY131" s="15"/>
      <c r="JCZ131" s="19"/>
      <c r="JDA131" s="59"/>
      <c r="JDB131" s="59"/>
      <c r="JDC131" s="52"/>
      <c r="JDD131" s="52"/>
      <c r="JDE131" s="52"/>
      <c r="JDF131" s="52"/>
      <c r="JDG131" s="52"/>
      <c r="JDH131" s="59"/>
      <c r="JDI131" s="59"/>
      <c r="JDJ131" s="59"/>
      <c r="JDK131" s="59"/>
      <c r="JDL131" s="60"/>
      <c r="JDM131" s="278"/>
      <c r="JDN131" s="243"/>
      <c r="JDO131" s="244"/>
      <c r="JDP131" s="244"/>
      <c r="JDQ131" s="244"/>
      <c r="JDR131" s="244"/>
      <c r="JDS131" s="244"/>
      <c r="JDT131" s="201"/>
      <c r="JDU131" s="210"/>
      <c r="JDV131" s="15"/>
      <c r="JDW131" s="15"/>
      <c r="JDX131" s="15"/>
      <c r="JDY131" s="15"/>
      <c r="JDZ131" s="15"/>
      <c r="JEA131" s="15"/>
      <c r="JEB131" s="15"/>
      <c r="JEC131" s="15"/>
      <c r="JED131" s="15"/>
      <c r="JEE131" s="15"/>
      <c r="JEF131" s="19"/>
      <c r="JEG131" s="15"/>
      <c r="JEH131" s="15"/>
      <c r="JEI131" s="15"/>
      <c r="JEJ131" s="15"/>
      <c r="JEK131" s="15"/>
      <c r="JEL131" s="15"/>
      <c r="JEM131" s="19"/>
      <c r="JEN131" s="59"/>
      <c r="JEO131" s="59"/>
      <c r="JEP131" s="52"/>
      <c r="JEQ131" s="52"/>
      <c r="JER131" s="52"/>
      <c r="JES131" s="52"/>
      <c r="JET131" s="52"/>
      <c r="JEU131" s="59"/>
      <c r="JEV131" s="59"/>
      <c r="JEW131" s="59"/>
      <c r="JEX131" s="59"/>
      <c r="JEY131" s="60"/>
      <c r="JEZ131" s="278"/>
      <c r="JFA131" s="243"/>
      <c r="JFB131" s="244"/>
      <c r="JFC131" s="244"/>
      <c r="JFD131" s="244"/>
      <c r="JFE131" s="244"/>
      <c r="JFF131" s="244"/>
      <c r="JFG131" s="201"/>
      <c r="JFH131" s="210"/>
      <c r="JFI131" s="15"/>
      <c r="JFJ131" s="15"/>
      <c r="JFK131" s="15"/>
      <c r="JFL131" s="15"/>
      <c r="JFM131" s="15"/>
      <c r="JFN131" s="15"/>
      <c r="JFO131" s="15"/>
      <c r="JFP131" s="15"/>
      <c r="JFQ131" s="15"/>
      <c r="JFR131" s="15"/>
      <c r="JFS131" s="19"/>
      <c r="JFT131" s="15"/>
      <c r="JFU131" s="15"/>
      <c r="JFV131" s="15"/>
      <c r="JFW131" s="15"/>
      <c r="JFX131" s="15"/>
      <c r="JFY131" s="15"/>
      <c r="JFZ131" s="19"/>
      <c r="JGA131" s="59"/>
      <c r="JGB131" s="59"/>
      <c r="JGC131" s="52"/>
      <c r="JGD131" s="52"/>
      <c r="JGE131" s="52"/>
      <c r="JGF131" s="52"/>
      <c r="JGG131" s="52"/>
      <c r="JGH131" s="59"/>
      <c r="JGI131" s="59"/>
      <c r="JGJ131" s="59"/>
      <c r="JGK131" s="59"/>
      <c r="JGL131" s="60"/>
      <c r="JGM131" s="278"/>
      <c r="JGN131" s="243"/>
      <c r="JGO131" s="244"/>
      <c r="JGP131" s="244"/>
      <c r="JGQ131" s="244"/>
      <c r="JGR131" s="244"/>
      <c r="JGS131" s="244"/>
      <c r="JGT131" s="201"/>
      <c r="JGU131" s="210"/>
      <c r="JGV131" s="15"/>
      <c r="JGW131" s="15"/>
      <c r="JGX131" s="15"/>
      <c r="JGY131" s="15"/>
      <c r="JGZ131" s="15"/>
      <c r="JHA131" s="15"/>
      <c r="JHB131" s="15"/>
      <c r="JHC131" s="15"/>
      <c r="JHD131" s="15"/>
      <c r="JHE131" s="15"/>
      <c r="JHF131" s="19"/>
      <c r="JHG131" s="15"/>
      <c r="JHH131" s="15"/>
      <c r="JHI131" s="15"/>
      <c r="JHJ131" s="15"/>
      <c r="JHK131" s="15"/>
      <c r="JHL131" s="15"/>
      <c r="JHM131" s="19"/>
      <c r="JHN131" s="59"/>
      <c r="JHO131" s="59"/>
      <c r="JHP131" s="52"/>
      <c r="JHQ131" s="52"/>
      <c r="JHR131" s="52"/>
      <c r="JHS131" s="52"/>
      <c r="JHT131" s="52"/>
      <c r="JHU131" s="59"/>
      <c r="JHV131" s="59"/>
      <c r="JHW131" s="59"/>
      <c r="JHX131" s="59"/>
      <c r="JHY131" s="60"/>
      <c r="JHZ131" s="278"/>
      <c r="JIA131" s="243"/>
      <c r="JIB131" s="244"/>
      <c r="JIC131" s="244"/>
      <c r="JID131" s="244"/>
      <c r="JIE131" s="244"/>
      <c r="JIF131" s="244"/>
      <c r="JIG131" s="201"/>
      <c r="JIH131" s="210"/>
      <c r="JII131" s="15"/>
      <c r="JIJ131" s="15"/>
      <c r="JIK131" s="15"/>
      <c r="JIL131" s="15"/>
      <c r="JIM131" s="15"/>
      <c r="JIN131" s="15"/>
      <c r="JIO131" s="15"/>
      <c r="JIP131" s="15"/>
      <c r="JIQ131" s="15"/>
      <c r="JIR131" s="15"/>
      <c r="JIS131" s="19"/>
      <c r="JIT131" s="15"/>
      <c r="JIU131" s="15"/>
      <c r="JIV131" s="15"/>
      <c r="JIW131" s="15"/>
      <c r="JIX131" s="15"/>
      <c r="JIY131" s="15"/>
      <c r="JIZ131" s="19"/>
      <c r="JJA131" s="59"/>
      <c r="JJB131" s="59"/>
      <c r="JJC131" s="52"/>
      <c r="JJD131" s="52"/>
      <c r="JJE131" s="52"/>
      <c r="JJF131" s="52"/>
      <c r="JJG131" s="52"/>
      <c r="JJH131" s="59"/>
      <c r="JJI131" s="59"/>
      <c r="JJJ131" s="59"/>
      <c r="JJK131" s="59"/>
      <c r="JJL131" s="60"/>
      <c r="JJM131" s="278"/>
      <c r="JJN131" s="243"/>
      <c r="JJO131" s="244"/>
      <c r="JJP131" s="244"/>
      <c r="JJQ131" s="244"/>
      <c r="JJR131" s="244"/>
      <c r="JJS131" s="244"/>
      <c r="JJT131" s="201"/>
      <c r="JJU131" s="210"/>
      <c r="JJV131" s="15"/>
      <c r="JJW131" s="15"/>
      <c r="JJX131" s="15"/>
      <c r="JJY131" s="15"/>
      <c r="JJZ131" s="15"/>
      <c r="JKA131" s="15"/>
      <c r="JKB131" s="15"/>
      <c r="JKC131" s="15"/>
      <c r="JKD131" s="15"/>
      <c r="JKE131" s="15"/>
      <c r="JKF131" s="19"/>
      <c r="JKG131" s="15"/>
      <c r="JKH131" s="15"/>
      <c r="JKI131" s="15"/>
      <c r="JKJ131" s="15"/>
      <c r="JKK131" s="15"/>
      <c r="JKL131" s="15"/>
      <c r="JKM131" s="19"/>
      <c r="JKN131" s="59"/>
      <c r="JKO131" s="59"/>
      <c r="JKP131" s="52"/>
      <c r="JKQ131" s="52"/>
      <c r="JKR131" s="52"/>
      <c r="JKS131" s="52"/>
      <c r="JKT131" s="52"/>
      <c r="JKU131" s="59"/>
      <c r="JKV131" s="59"/>
      <c r="JKW131" s="59"/>
      <c r="JKX131" s="59"/>
      <c r="JKY131" s="60"/>
      <c r="JKZ131" s="278"/>
      <c r="JLA131" s="243"/>
      <c r="JLB131" s="244"/>
      <c r="JLC131" s="244"/>
      <c r="JLD131" s="244"/>
      <c r="JLE131" s="244"/>
      <c r="JLF131" s="244"/>
      <c r="JLG131" s="201"/>
      <c r="JLH131" s="210"/>
      <c r="JLI131" s="15"/>
      <c r="JLJ131" s="15"/>
      <c r="JLK131" s="15"/>
      <c r="JLL131" s="15"/>
      <c r="JLM131" s="15"/>
      <c r="JLN131" s="15"/>
      <c r="JLO131" s="15"/>
      <c r="JLP131" s="15"/>
      <c r="JLQ131" s="15"/>
      <c r="JLR131" s="15"/>
      <c r="JLS131" s="19"/>
      <c r="JLT131" s="15"/>
      <c r="JLU131" s="15"/>
      <c r="JLV131" s="15"/>
      <c r="JLW131" s="15"/>
      <c r="JLX131" s="15"/>
      <c r="JLY131" s="15"/>
      <c r="JLZ131" s="19"/>
      <c r="JMA131" s="59"/>
      <c r="JMB131" s="59"/>
      <c r="JMC131" s="52"/>
      <c r="JMD131" s="52"/>
      <c r="JME131" s="52"/>
      <c r="JMF131" s="52"/>
      <c r="JMG131" s="52"/>
      <c r="JMH131" s="59"/>
      <c r="JMI131" s="59"/>
      <c r="JMJ131" s="59"/>
      <c r="JMK131" s="59"/>
      <c r="JML131" s="60"/>
      <c r="JMM131" s="278"/>
      <c r="JMN131" s="243"/>
      <c r="JMO131" s="244"/>
      <c r="JMP131" s="244"/>
      <c r="JMQ131" s="244"/>
      <c r="JMR131" s="244"/>
      <c r="JMS131" s="244"/>
      <c r="JMT131" s="201"/>
      <c r="JMU131" s="210"/>
      <c r="JMV131" s="15"/>
      <c r="JMW131" s="15"/>
      <c r="JMX131" s="15"/>
      <c r="JMY131" s="15"/>
      <c r="JMZ131" s="15"/>
      <c r="JNA131" s="15"/>
      <c r="JNB131" s="15"/>
      <c r="JNC131" s="15"/>
      <c r="JND131" s="15"/>
      <c r="JNE131" s="15"/>
      <c r="JNF131" s="19"/>
      <c r="JNG131" s="15"/>
      <c r="JNH131" s="15"/>
      <c r="JNI131" s="15"/>
      <c r="JNJ131" s="15"/>
      <c r="JNK131" s="15"/>
      <c r="JNL131" s="15"/>
      <c r="JNM131" s="19"/>
      <c r="JNN131" s="59"/>
      <c r="JNO131" s="59"/>
      <c r="JNP131" s="52"/>
      <c r="JNQ131" s="52"/>
      <c r="JNR131" s="52"/>
      <c r="JNS131" s="52"/>
      <c r="JNT131" s="52"/>
      <c r="JNU131" s="59"/>
      <c r="JNV131" s="59"/>
      <c r="JNW131" s="59"/>
      <c r="JNX131" s="59"/>
      <c r="JNY131" s="60"/>
      <c r="JNZ131" s="278"/>
      <c r="JOA131" s="243"/>
      <c r="JOB131" s="244"/>
      <c r="JOC131" s="244"/>
      <c r="JOD131" s="244"/>
      <c r="JOE131" s="244"/>
      <c r="JOF131" s="244"/>
      <c r="JOG131" s="201"/>
      <c r="JOH131" s="210"/>
      <c r="JOI131" s="15"/>
      <c r="JOJ131" s="15"/>
      <c r="JOK131" s="15"/>
      <c r="JOL131" s="15"/>
      <c r="JOM131" s="15"/>
      <c r="JON131" s="15"/>
      <c r="JOO131" s="15"/>
      <c r="JOP131" s="15"/>
      <c r="JOQ131" s="15"/>
      <c r="JOR131" s="15"/>
      <c r="JOS131" s="19"/>
      <c r="JOT131" s="15"/>
      <c r="JOU131" s="15"/>
      <c r="JOV131" s="15"/>
      <c r="JOW131" s="15"/>
      <c r="JOX131" s="15"/>
      <c r="JOY131" s="15"/>
      <c r="JOZ131" s="19"/>
      <c r="JPA131" s="59"/>
      <c r="JPB131" s="59"/>
      <c r="JPC131" s="52"/>
      <c r="JPD131" s="52"/>
      <c r="JPE131" s="52"/>
      <c r="JPF131" s="52"/>
      <c r="JPG131" s="52"/>
      <c r="JPH131" s="59"/>
      <c r="JPI131" s="59"/>
      <c r="JPJ131" s="59"/>
      <c r="JPK131" s="59"/>
      <c r="JPL131" s="60"/>
      <c r="JPM131" s="278"/>
      <c r="JPN131" s="243"/>
      <c r="JPO131" s="244"/>
      <c r="JPP131" s="244"/>
      <c r="JPQ131" s="244"/>
      <c r="JPR131" s="244"/>
      <c r="JPS131" s="244"/>
      <c r="JPT131" s="201"/>
      <c r="JPU131" s="210"/>
      <c r="JPV131" s="15"/>
      <c r="JPW131" s="15"/>
      <c r="JPX131" s="15"/>
      <c r="JPY131" s="15"/>
      <c r="JPZ131" s="15"/>
      <c r="JQA131" s="15"/>
      <c r="JQB131" s="15"/>
      <c r="JQC131" s="15"/>
      <c r="JQD131" s="15"/>
      <c r="JQE131" s="15"/>
      <c r="JQF131" s="19"/>
      <c r="JQG131" s="15"/>
      <c r="JQH131" s="15"/>
      <c r="JQI131" s="15"/>
      <c r="JQJ131" s="15"/>
      <c r="JQK131" s="15"/>
      <c r="JQL131" s="15"/>
      <c r="JQM131" s="19"/>
      <c r="JQN131" s="59"/>
      <c r="JQO131" s="59"/>
      <c r="JQP131" s="52"/>
      <c r="JQQ131" s="52"/>
      <c r="JQR131" s="52"/>
      <c r="JQS131" s="52"/>
      <c r="JQT131" s="52"/>
      <c r="JQU131" s="59"/>
      <c r="JQV131" s="59"/>
      <c r="JQW131" s="59"/>
      <c r="JQX131" s="59"/>
      <c r="JQY131" s="60"/>
      <c r="JQZ131" s="278"/>
      <c r="JRA131" s="243"/>
      <c r="JRB131" s="244"/>
      <c r="JRC131" s="244"/>
      <c r="JRD131" s="244"/>
      <c r="JRE131" s="244"/>
      <c r="JRF131" s="244"/>
      <c r="JRG131" s="201"/>
      <c r="JRH131" s="210"/>
      <c r="JRI131" s="15"/>
      <c r="JRJ131" s="15"/>
      <c r="JRK131" s="15"/>
      <c r="JRL131" s="15"/>
      <c r="JRM131" s="15"/>
      <c r="JRN131" s="15"/>
      <c r="JRO131" s="15"/>
      <c r="JRP131" s="15"/>
      <c r="JRQ131" s="15"/>
      <c r="JRR131" s="15"/>
      <c r="JRS131" s="19"/>
      <c r="JRT131" s="15"/>
      <c r="JRU131" s="15"/>
      <c r="JRV131" s="15"/>
      <c r="JRW131" s="15"/>
      <c r="JRX131" s="15"/>
      <c r="JRY131" s="15"/>
      <c r="JRZ131" s="19"/>
      <c r="JSA131" s="59"/>
      <c r="JSB131" s="59"/>
      <c r="JSC131" s="52"/>
      <c r="JSD131" s="52"/>
      <c r="JSE131" s="52"/>
      <c r="JSF131" s="52"/>
      <c r="JSG131" s="52"/>
      <c r="JSH131" s="59"/>
      <c r="JSI131" s="59"/>
      <c r="JSJ131" s="59"/>
      <c r="JSK131" s="59"/>
      <c r="JSL131" s="60"/>
      <c r="JSM131" s="278"/>
      <c r="JSN131" s="243"/>
      <c r="JSO131" s="244"/>
      <c r="JSP131" s="244"/>
      <c r="JSQ131" s="244"/>
      <c r="JSR131" s="244"/>
      <c r="JSS131" s="244"/>
      <c r="JST131" s="201"/>
      <c r="JSU131" s="210"/>
      <c r="JSV131" s="15"/>
      <c r="JSW131" s="15"/>
      <c r="JSX131" s="15"/>
      <c r="JSY131" s="15"/>
      <c r="JSZ131" s="15"/>
      <c r="JTA131" s="15"/>
      <c r="JTB131" s="15"/>
      <c r="JTC131" s="15"/>
      <c r="JTD131" s="15"/>
      <c r="JTE131" s="15"/>
      <c r="JTF131" s="19"/>
      <c r="JTG131" s="15"/>
      <c r="JTH131" s="15"/>
      <c r="JTI131" s="15"/>
      <c r="JTJ131" s="15"/>
      <c r="JTK131" s="15"/>
      <c r="JTL131" s="15"/>
      <c r="JTM131" s="19"/>
      <c r="JTN131" s="59"/>
      <c r="JTO131" s="59"/>
      <c r="JTP131" s="52"/>
      <c r="JTQ131" s="52"/>
      <c r="JTR131" s="52"/>
      <c r="JTS131" s="52"/>
      <c r="JTT131" s="52"/>
      <c r="JTU131" s="59"/>
      <c r="JTV131" s="59"/>
      <c r="JTW131" s="59"/>
      <c r="JTX131" s="59"/>
      <c r="JTY131" s="60"/>
      <c r="JTZ131" s="278"/>
      <c r="JUA131" s="243"/>
      <c r="JUB131" s="244"/>
      <c r="JUC131" s="244"/>
      <c r="JUD131" s="244"/>
      <c r="JUE131" s="244"/>
      <c r="JUF131" s="244"/>
      <c r="JUG131" s="201"/>
      <c r="JUH131" s="210"/>
      <c r="JUI131" s="15"/>
      <c r="JUJ131" s="15"/>
      <c r="JUK131" s="15"/>
      <c r="JUL131" s="15"/>
      <c r="JUM131" s="15"/>
      <c r="JUN131" s="15"/>
      <c r="JUO131" s="15"/>
      <c r="JUP131" s="15"/>
      <c r="JUQ131" s="15"/>
      <c r="JUR131" s="15"/>
      <c r="JUS131" s="19"/>
      <c r="JUT131" s="15"/>
      <c r="JUU131" s="15"/>
      <c r="JUV131" s="15"/>
      <c r="JUW131" s="15"/>
      <c r="JUX131" s="15"/>
      <c r="JUY131" s="15"/>
      <c r="JUZ131" s="19"/>
      <c r="JVA131" s="59"/>
      <c r="JVB131" s="59"/>
      <c r="JVC131" s="52"/>
      <c r="JVD131" s="52"/>
      <c r="JVE131" s="52"/>
      <c r="JVF131" s="52"/>
      <c r="JVG131" s="52"/>
      <c r="JVH131" s="59"/>
      <c r="JVI131" s="59"/>
      <c r="JVJ131" s="59"/>
      <c r="JVK131" s="59"/>
      <c r="JVL131" s="60"/>
      <c r="JVM131" s="278"/>
      <c r="JVN131" s="243"/>
      <c r="JVO131" s="244"/>
      <c r="JVP131" s="244"/>
      <c r="JVQ131" s="244"/>
      <c r="JVR131" s="244"/>
      <c r="JVS131" s="244"/>
      <c r="JVT131" s="201"/>
      <c r="JVU131" s="210"/>
      <c r="JVV131" s="15"/>
      <c r="JVW131" s="15"/>
      <c r="JVX131" s="15"/>
      <c r="JVY131" s="15"/>
      <c r="JVZ131" s="15"/>
      <c r="JWA131" s="15"/>
      <c r="JWB131" s="15"/>
      <c r="JWC131" s="15"/>
      <c r="JWD131" s="15"/>
      <c r="JWE131" s="15"/>
      <c r="JWF131" s="19"/>
      <c r="JWG131" s="15"/>
      <c r="JWH131" s="15"/>
      <c r="JWI131" s="15"/>
      <c r="JWJ131" s="15"/>
      <c r="JWK131" s="15"/>
      <c r="JWL131" s="15"/>
      <c r="JWM131" s="19"/>
      <c r="JWN131" s="59"/>
      <c r="JWO131" s="59"/>
      <c r="JWP131" s="52"/>
      <c r="JWQ131" s="52"/>
      <c r="JWR131" s="52"/>
      <c r="JWS131" s="52"/>
      <c r="JWT131" s="52"/>
      <c r="JWU131" s="59"/>
      <c r="JWV131" s="59"/>
      <c r="JWW131" s="59"/>
      <c r="JWX131" s="59"/>
      <c r="JWY131" s="60"/>
      <c r="JWZ131" s="278"/>
      <c r="JXA131" s="243"/>
      <c r="JXB131" s="244"/>
      <c r="JXC131" s="244"/>
      <c r="JXD131" s="244"/>
      <c r="JXE131" s="244"/>
      <c r="JXF131" s="244"/>
      <c r="JXG131" s="201"/>
      <c r="JXH131" s="210"/>
      <c r="JXI131" s="15"/>
      <c r="JXJ131" s="15"/>
      <c r="JXK131" s="15"/>
      <c r="JXL131" s="15"/>
      <c r="JXM131" s="15"/>
      <c r="JXN131" s="15"/>
      <c r="JXO131" s="15"/>
      <c r="JXP131" s="15"/>
      <c r="JXQ131" s="15"/>
      <c r="JXR131" s="15"/>
      <c r="JXS131" s="19"/>
      <c r="JXT131" s="15"/>
      <c r="JXU131" s="15"/>
      <c r="JXV131" s="15"/>
      <c r="JXW131" s="15"/>
      <c r="JXX131" s="15"/>
      <c r="JXY131" s="15"/>
      <c r="JXZ131" s="19"/>
      <c r="JYA131" s="59"/>
      <c r="JYB131" s="59"/>
      <c r="JYC131" s="52"/>
      <c r="JYD131" s="52"/>
      <c r="JYE131" s="52"/>
      <c r="JYF131" s="52"/>
      <c r="JYG131" s="52"/>
      <c r="JYH131" s="59"/>
      <c r="JYI131" s="59"/>
      <c r="JYJ131" s="59"/>
      <c r="JYK131" s="59"/>
      <c r="JYL131" s="60"/>
      <c r="JYM131" s="278"/>
      <c r="JYN131" s="243"/>
      <c r="JYO131" s="244"/>
      <c r="JYP131" s="244"/>
      <c r="JYQ131" s="244"/>
      <c r="JYR131" s="244"/>
      <c r="JYS131" s="244"/>
      <c r="JYT131" s="201"/>
      <c r="JYU131" s="210"/>
      <c r="JYV131" s="15"/>
      <c r="JYW131" s="15"/>
      <c r="JYX131" s="15"/>
      <c r="JYY131" s="15"/>
      <c r="JYZ131" s="15"/>
      <c r="JZA131" s="15"/>
      <c r="JZB131" s="15"/>
      <c r="JZC131" s="15"/>
      <c r="JZD131" s="15"/>
      <c r="JZE131" s="15"/>
      <c r="JZF131" s="19"/>
      <c r="JZG131" s="15"/>
      <c r="JZH131" s="15"/>
      <c r="JZI131" s="15"/>
      <c r="JZJ131" s="15"/>
      <c r="JZK131" s="15"/>
      <c r="JZL131" s="15"/>
      <c r="JZM131" s="19"/>
      <c r="JZN131" s="59"/>
      <c r="JZO131" s="59"/>
      <c r="JZP131" s="52"/>
      <c r="JZQ131" s="52"/>
      <c r="JZR131" s="52"/>
      <c r="JZS131" s="52"/>
      <c r="JZT131" s="52"/>
      <c r="JZU131" s="59"/>
      <c r="JZV131" s="59"/>
      <c r="JZW131" s="59"/>
      <c r="JZX131" s="59"/>
      <c r="JZY131" s="60"/>
      <c r="JZZ131" s="278"/>
      <c r="KAA131" s="243"/>
      <c r="KAB131" s="244"/>
      <c r="KAC131" s="244"/>
      <c r="KAD131" s="244"/>
      <c r="KAE131" s="244"/>
      <c r="KAF131" s="244"/>
      <c r="KAG131" s="201"/>
      <c r="KAH131" s="210"/>
      <c r="KAI131" s="15"/>
      <c r="KAJ131" s="15"/>
      <c r="KAK131" s="15"/>
      <c r="KAL131" s="15"/>
      <c r="KAM131" s="15"/>
      <c r="KAN131" s="15"/>
      <c r="KAO131" s="15"/>
      <c r="KAP131" s="15"/>
      <c r="KAQ131" s="15"/>
      <c r="KAR131" s="15"/>
      <c r="KAS131" s="19"/>
      <c r="KAT131" s="15"/>
      <c r="KAU131" s="15"/>
      <c r="KAV131" s="15"/>
      <c r="KAW131" s="15"/>
      <c r="KAX131" s="15"/>
      <c r="KAY131" s="15"/>
      <c r="KAZ131" s="19"/>
      <c r="KBA131" s="59"/>
      <c r="KBB131" s="59"/>
      <c r="KBC131" s="52"/>
      <c r="KBD131" s="52"/>
      <c r="KBE131" s="52"/>
      <c r="KBF131" s="52"/>
      <c r="KBG131" s="52"/>
      <c r="KBH131" s="59"/>
      <c r="KBI131" s="59"/>
      <c r="KBJ131" s="59"/>
      <c r="KBK131" s="59"/>
      <c r="KBL131" s="60"/>
      <c r="KBM131" s="278"/>
      <c r="KBN131" s="243"/>
      <c r="KBO131" s="244"/>
      <c r="KBP131" s="244"/>
      <c r="KBQ131" s="244"/>
      <c r="KBR131" s="244"/>
      <c r="KBS131" s="244"/>
      <c r="KBT131" s="201"/>
      <c r="KBU131" s="210"/>
      <c r="KBV131" s="15"/>
      <c r="KBW131" s="15"/>
      <c r="KBX131" s="15"/>
      <c r="KBY131" s="15"/>
      <c r="KBZ131" s="15"/>
      <c r="KCA131" s="15"/>
      <c r="KCB131" s="15"/>
      <c r="KCC131" s="15"/>
      <c r="KCD131" s="15"/>
      <c r="KCE131" s="15"/>
      <c r="KCF131" s="19"/>
      <c r="KCG131" s="15"/>
      <c r="KCH131" s="15"/>
      <c r="KCI131" s="15"/>
      <c r="KCJ131" s="15"/>
      <c r="KCK131" s="15"/>
      <c r="KCL131" s="15"/>
      <c r="KCM131" s="19"/>
      <c r="KCN131" s="59"/>
      <c r="KCO131" s="59"/>
      <c r="KCP131" s="52"/>
      <c r="KCQ131" s="52"/>
      <c r="KCR131" s="52"/>
      <c r="KCS131" s="52"/>
      <c r="KCT131" s="52"/>
      <c r="KCU131" s="59"/>
      <c r="KCV131" s="59"/>
      <c r="KCW131" s="59"/>
      <c r="KCX131" s="59"/>
      <c r="KCY131" s="60"/>
      <c r="KCZ131" s="278"/>
      <c r="KDA131" s="243"/>
      <c r="KDB131" s="244"/>
      <c r="KDC131" s="244"/>
      <c r="KDD131" s="244"/>
      <c r="KDE131" s="244"/>
      <c r="KDF131" s="244"/>
      <c r="KDG131" s="201"/>
      <c r="KDH131" s="210"/>
      <c r="KDI131" s="15"/>
      <c r="KDJ131" s="15"/>
      <c r="KDK131" s="15"/>
      <c r="KDL131" s="15"/>
      <c r="KDM131" s="15"/>
      <c r="KDN131" s="15"/>
      <c r="KDO131" s="15"/>
      <c r="KDP131" s="15"/>
      <c r="KDQ131" s="15"/>
      <c r="KDR131" s="15"/>
      <c r="KDS131" s="19"/>
      <c r="KDT131" s="15"/>
      <c r="KDU131" s="15"/>
      <c r="KDV131" s="15"/>
      <c r="KDW131" s="15"/>
      <c r="KDX131" s="15"/>
      <c r="KDY131" s="15"/>
      <c r="KDZ131" s="19"/>
      <c r="KEA131" s="59"/>
      <c r="KEB131" s="59"/>
      <c r="KEC131" s="52"/>
      <c r="KED131" s="52"/>
      <c r="KEE131" s="52"/>
      <c r="KEF131" s="52"/>
      <c r="KEG131" s="52"/>
      <c r="KEH131" s="59"/>
      <c r="KEI131" s="59"/>
      <c r="KEJ131" s="59"/>
      <c r="KEK131" s="59"/>
      <c r="KEL131" s="60"/>
      <c r="KEM131" s="278"/>
      <c r="KEN131" s="243"/>
      <c r="KEO131" s="244"/>
      <c r="KEP131" s="244"/>
      <c r="KEQ131" s="244"/>
      <c r="KER131" s="244"/>
      <c r="KES131" s="244"/>
      <c r="KET131" s="201"/>
      <c r="KEU131" s="210"/>
      <c r="KEV131" s="15"/>
      <c r="KEW131" s="15"/>
      <c r="KEX131" s="15"/>
      <c r="KEY131" s="15"/>
      <c r="KEZ131" s="15"/>
      <c r="KFA131" s="15"/>
      <c r="KFB131" s="15"/>
      <c r="KFC131" s="15"/>
      <c r="KFD131" s="15"/>
      <c r="KFE131" s="15"/>
      <c r="KFF131" s="19"/>
      <c r="KFG131" s="15"/>
      <c r="KFH131" s="15"/>
      <c r="KFI131" s="15"/>
      <c r="KFJ131" s="15"/>
      <c r="KFK131" s="15"/>
      <c r="KFL131" s="15"/>
      <c r="KFM131" s="19"/>
      <c r="KFN131" s="59"/>
      <c r="KFO131" s="59"/>
      <c r="KFP131" s="52"/>
      <c r="KFQ131" s="52"/>
      <c r="KFR131" s="52"/>
      <c r="KFS131" s="52"/>
      <c r="KFT131" s="52"/>
      <c r="KFU131" s="59"/>
      <c r="KFV131" s="59"/>
      <c r="KFW131" s="59"/>
      <c r="KFX131" s="59"/>
      <c r="KFY131" s="60"/>
      <c r="KFZ131" s="278"/>
      <c r="KGA131" s="243"/>
      <c r="KGB131" s="244"/>
      <c r="KGC131" s="244"/>
      <c r="KGD131" s="244"/>
      <c r="KGE131" s="244"/>
      <c r="KGF131" s="244"/>
      <c r="KGG131" s="201"/>
      <c r="KGH131" s="210"/>
      <c r="KGI131" s="15"/>
      <c r="KGJ131" s="15"/>
      <c r="KGK131" s="15"/>
      <c r="KGL131" s="15"/>
      <c r="KGM131" s="15"/>
      <c r="KGN131" s="15"/>
      <c r="KGO131" s="15"/>
      <c r="KGP131" s="15"/>
      <c r="KGQ131" s="15"/>
      <c r="KGR131" s="15"/>
      <c r="KGS131" s="19"/>
      <c r="KGT131" s="15"/>
      <c r="KGU131" s="15"/>
      <c r="KGV131" s="15"/>
      <c r="KGW131" s="15"/>
      <c r="KGX131" s="15"/>
      <c r="KGY131" s="15"/>
      <c r="KGZ131" s="19"/>
      <c r="KHA131" s="59"/>
      <c r="KHB131" s="59"/>
      <c r="KHC131" s="52"/>
      <c r="KHD131" s="52"/>
      <c r="KHE131" s="52"/>
      <c r="KHF131" s="52"/>
      <c r="KHG131" s="52"/>
      <c r="KHH131" s="59"/>
      <c r="KHI131" s="59"/>
      <c r="KHJ131" s="59"/>
      <c r="KHK131" s="59"/>
      <c r="KHL131" s="60"/>
      <c r="KHM131" s="278"/>
      <c r="KHN131" s="243"/>
      <c r="KHO131" s="244"/>
      <c r="KHP131" s="244"/>
      <c r="KHQ131" s="244"/>
      <c r="KHR131" s="244"/>
      <c r="KHS131" s="244"/>
      <c r="KHT131" s="201"/>
      <c r="KHU131" s="210"/>
      <c r="KHV131" s="15"/>
      <c r="KHW131" s="15"/>
      <c r="KHX131" s="15"/>
      <c r="KHY131" s="15"/>
      <c r="KHZ131" s="15"/>
      <c r="KIA131" s="15"/>
      <c r="KIB131" s="15"/>
      <c r="KIC131" s="15"/>
      <c r="KID131" s="15"/>
      <c r="KIE131" s="15"/>
      <c r="KIF131" s="19"/>
      <c r="KIG131" s="15"/>
      <c r="KIH131" s="15"/>
      <c r="KII131" s="15"/>
      <c r="KIJ131" s="15"/>
      <c r="KIK131" s="15"/>
      <c r="KIL131" s="15"/>
      <c r="KIM131" s="19"/>
      <c r="KIN131" s="59"/>
      <c r="KIO131" s="59"/>
      <c r="KIP131" s="52"/>
      <c r="KIQ131" s="52"/>
      <c r="KIR131" s="52"/>
      <c r="KIS131" s="52"/>
      <c r="KIT131" s="52"/>
      <c r="KIU131" s="59"/>
      <c r="KIV131" s="59"/>
      <c r="KIW131" s="59"/>
      <c r="KIX131" s="59"/>
      <c r="KIY131" s="60"/>
      <c r="KIZ131" s="278"/>
      <c r="KJA131" s="243"/>
      <c r="KJB131" s="244"/>
      <c r="KJC131" s="244"/>
      <c r="KJD131" s="244"/>
      <c r="KJE131" s="244"/>
      <c r="KJF131" s="244"/>
      <c r="KJG131" s="201"/>
      <c r="KJH131" s="210"/>
      <c r="KJI131" s="15"/>
      <c r="KJJ131" s="15"/>
      <c r="KJK131" s="15"/>
      <c r="KJL131" s="15"/>
      <c r="KJM131" s="15"/>
      <c r="KJN131" s="15"/>
      <c r="KJO131" s="15"/>
      <c r="KJP131" s="15"/>
      <c r="KJQ131" s="15"/>
      <c r="KJR131" s="15"/>
      <c r="KJS131" s="19"/>
      <c r="KJT131" s="15"/>
      <c r="KJU131" s="15"/>
      <c r="KJV131" s="15"/>
      <c r="KJW131" s="15"/>
      <c r="KJX131" s="15"/>
      <c r="KJY131" s="15"/>
      <c r="KJZ131" s="19"/>
      <c r="KKA131" s="59"/>
      <c r="KKB131" s="59"/>
      <c r="KKC131" s="52"/>
      <c r="KKD131" s="52"/>
      <c r="KKE131" s="52"/>
      <c r="KKF131" s="52"/>
      <c r="KKG131" s="52"/>
      <c r="KKH131" s="59"/>
      <c r="KKI131" s="59"/>
      <c r="KKJ131" s="59"/>
      <c r="KKK131" s="59"/>
      <c r="KKL131" s="60"/>
      <c r="KKM131" s="278"/>
      <c r="KKN131" s="243"/>
      <c r="KKO131" s="244"/>
      <c r="KKP131" s="244"/>
      <c r="KKQ131" s="244"/>
      <c r="KKR131" s="244"/>
      <c r="KKS131" s="244"/>
      <c r="KKT131" s="201"/>
      <c r="KKU131" s="210"/>
      <c r="KKV131" s="15"/>
      <c r="KKW131" s="15"/>
      <c r="KKX131" s="15"/>
      <c r="KKY131" s="15"/>
      <c r="KKZ131" s="15"/>
      <c r="KLA131" s="15"/>
      <c r="KLB131" s="15"/>
      <c r="KLC131" s="15"/>
      <c r="KLD131" s="15"/>
      <c r="KLE131" s="15"/>
      <c r="KLF131" s="19"/>
      <c r="KLG131" s="15"/>
      <c r="KLH131" s="15"/>
      <c r="KLI131" s="15"/>
      <c r="KLJ131" s="15"/>
      <c r="KLK131" s="15"/>
      <c r="KLL131" s="15"/>
      <c r="KLM131" s="19"/>
      <c r="KLN131" s="59"/>
      <c r="KLO131" s="59"/>
      <c r="KLP131" s="52"/>
      <c r="KLQ131" s="52"/>
      <c r="KLR131" s="52"/>
      <c r="KLS131" s="52"/>
      <c r="KLT131" s="52"/>
      <c r="KLU131" s="59"/>
      <c r="KLV131" s="59"/>
      <c r="KLW131" s="59"/>
      <c r="KLX131" s="59"/>
      <c r="KLY131" s="60"/>
      <c r="KLZ131" s="278"/>
      <c r="KMA131" s="243"/>
      <c r="KMB131" s="244"/>
      <c r="KMC131" s="244"/>
      <c r="KMD131" s="244"/>
      <c r="KME131" s="244"/>
      <c r="KMF131" s="244"/>
      <c r="KMG131" s="201"/>
      <c r="KMH131" s="210"/>
      <c r="KMI131" s="15"/>
      <c r="KMJ131" s="15"/>
      <c r="KMK131" s="15"/>
      <c r="KML131" s="15"/>
      <c r="KMM131" s="15"/>
      <c r="KMN131" s="15"/>
      <c r="KMO131" s="15"/>
      <c r="KMP131" s="15"/>
      <c r="KMQ131" s="15"/>
      <c r="KMR131" s="15"/>
      <c r="KMS131" s="19"/>
      <c r="KMT131" s="15"/>
      <c r="KMU131" s="15"/>
      <c r="KMV131" s="15"/>
      <c r="KMW131" s="15"/>
      <c r="KMX131" s="15"/>
      <c r="KMY131" s="15"/>
      <c r="KMZ131" s="19"/>
      <c r="KNA131" s="59"/>
      <c r="KNB131" s="59"/>
      <c r="KNC131" s="52"/>
      <c r="KND131" s="52"/>
      <c r="KNE131" s="52"/>
      <c r="KNF131" s="52"/>
      <c r="KNG131" s="52"/>
      <c r="KNH131" s="59"/>
      <c r="KNI131" s="59"/>
      <c r="KNJ131" s="59"/>
      <c r="KNK131" s="59"/>
      <c r="KNL131" s="60"/>
      <c r="KNM131" s="278"/>
      <c r="KNN131" s="243"/>
      <c r="KNO131" s="244"/>
      <c r="KNP131" s="244"/>
      <c r="KNQ131" s="244"/>
      <c r="KNR131" s="244"/>
      <c r="KNS131" s="244"/>
      <c r="KNT131" s="201"/>
      <c r="KNU131" s="210"/>
      <c r="KNV131" s="15"/>
      <c r="KNW131" s="15"/>
      <c r="KNX131" s="15"/>
      <c r="KNY131" s="15"/>
      <c r="KNZ131" s="15"/>
      <c r="KOA131" s="15"/>
      <c r="KOB131" s="15"/>
      <c r="KOC131" s="15"/>
      <c r="KOD131" s="15"/>
      <c r="KOE131" s="15"/>
      <c r="KOF131" s="19"/>
      <c r="KOG131" s="15"/>
      <c r="KOH131" s="15"/>
      <c r="KOI131" s="15"/>
      <c r="KOJ131" s="15"/>
      <c r="KOK131" s="15"/>
      <c r="KOL131" s="15"/>
      <c r="KOM131" s="19"/>
      <c r="KON131" s="59"/>
      <c r="KOO131" s="59"/>
      <c r="KOP131" s="52"/>
      <c r="KOQ131" s="52"/>
      <c r="KOR131" s="52"/>
      <c r="KOS131" s="52"/>
      <c r="KOT131" s="52"/>
      <c r="KOU131" s="59"/>
      <c r="KOV131" s="59"/>
      <c r="KOW131" s="59"/>
      <c r="KOX131" s="59"/>
      <c r="KOY131" s="60"/>
      <c r="KOZ131" s="278"/>
      <c r="KPA131" s="243"/>
      <c r="KPB131" s="244"/>
      <c r="KPC131" s="244"/>
      <c r="KPD131" s="244"/>
      <c r="KPE131" s="244"/>
      <c r="KPF131" s="244"/>
      <c r="KPG131" s="201"/>
      <c r="KPH131" s="210"/>
      <c r="KPI131" s="15"/>
      <c r="KPJ131" s="15"/>
      <c r="KPK131" s="15"/>
      <c r="KPL131" s="15"/>
      <c r="KPM131" s="15"/>
      <c r="KPN131" s="15"/>
      <c r="KPO131" s="15"/>
      <c r="KPP131" s="15"/>
      <c r="KPQ131" s="15"/>
      <c r="KPR131" s="15"/>
      <c r="KPS131" s="19"/>
      <c r="KPT131" s="15"/>
      <c r="KPU131" s="15"/>
      <c r="KPV131" s="15"/>
      <c r="KPW131" s="15"/>
      <c r="KPX131" s="15"/>
      <c r="KPY131" s="15"/>
      <c r="KPZ131" s="19"/>
      <c r="KQA131" s="59"/>
      <c r="KQB131" s="59"/>
      <c r="KQC131" s="52"/>
      <c r="KQD131" s="52"/>
      <c r="KQE131" s="52"/>
      <c r="KQF131" s="52"/>
      <c r="KQG131" s="52"/>
      <c r="KQH131" s="59"/>
      <c r="KQI131" s="59"/>
      <c r="KQJ131" s="59"/>
      <c r="KQK131" s="59"/>
      <c r="KQL131" s="60"/>
      <c r="KQM131" s="278"/>
      <c r="KQN131" s="243"/>
      <c r="KQO131" s="244"/>
      <c r="KQP131" s="244"/>
      <c r="KQQ131" s="244"/>
      <c r="KQR131" s="244"/>
      <c r="KQS131" s="244"/>
      <c r="KQT131" s="201"/>
      <c r="KQU131" s="210"/>
      <c r="KQV131" s="15"/>
      <c r="KQW131" s="15"/>
      <c r="KQX131" s="15"/>
      <c r="KQY131" s="15"/>
      <c r="KQZ131" s="15"/>
      <c r="KRA131" s="15"/>
      <c r="KRB131" s="15"/>
      <c r="KRC131" s="15"/>
      <c r="KRD131" s="15"/>
      <c r="KRE131" s="15"/>
      <c r="KRF131" s="19"/>
      <c r="KRG131" s="15"/>
      <c r="KRH131" s="15"/>
      <c r="KRI131" s="15"/>
      <c r="KRJ131" s="15"/>
      <c r="KRK131" s="15"/>
      <c r="KRL131" s="15"/>
      <c r="KRM131" s="19"/>
      <c r="KRN131" s="59"/>
      <c r="KRO131" s="59"/>
      <c r="KRP131" s="52"/>
      <c r="KRQ131" s="52"/>
      <c r="KRR131" s="52"/>
      <c r="KRS131" s="52"/>
      <c r="KRT131" s="52"/>
      <c r="KRU131" s="59"/>
      <c r="KRV131" s="59"/>
      <c r="KRW131" s="59"/>
      <c r="KRX131" s="59"/>
      <c r="KRY131" s="60"/>
      <c r="KRZ131" s="278"/>
      <c r="KSA131" s="243"/>
      <c r="KSB131" s="244"/>
      <c r="KSC131" s="244"/>
      <c r="KSD131" s="244"/>
      <c r="KSE131" s="244"/>
      <c r="KSF131" s="244"/>
      <c r="KSG131" s="201"/>
      <c r="KSH131" s="210"/>
      <c r="KSI131" s="15"/>
      <c r="KSJ131" s="15"/>
      <c r="KSK131" s="15"/>
      <c r="KSL131" s="15"/>
      <c r="KSM131" s="15"/>
      <c r="KSN131" s="15"/>
      <c r="KSO131" s="15"/>
      <c r="KSP131" s="15"/>
      <c r="KSQ131" s="15"/>
      <c r="KSR131" s="15"/>
      <c r="KSS131" s="19"/>
      <c r="KST131" s="15"/>
      <c r="KSU131" s="15"/>
      <c r="KSV131" s="15"/>
      <c r="KSW131" s="15"/>
      <c r="KSX131" s="15"/>
      <c r="KSY131" s="15"/>
      <c r="KSZ131" s="19"/>
      <c r="KTA131" s="59"/>
      <c r="KTB131" s="59"/>
      <c r="KTC131" s="52"/>
      <c r="KTD131" s="52"/>
      <c r="KTE131" s="52"/>
      <c r="KTF131" s="52"/>
      <c r="KTG131" s="52"/>
      <c r="KTH131" s="59"/>
      <c r="KTI131" s="59"/>
      <c r="KTJ131" s="59"/>
      <c r="KTK131" s="59"/>
      <c r="KTL131" s="60"/>
      <c r="KTM131" s="278"/>
      <c r="KTN131" s="243"/>
      <c r="KTO131" s="244"/>
      <c r="KTP131" s="244"/>
      <c r="KTQ131" s="244"/>
      <c r="KTR131" s="244"/>
      <c r="KTS131" s="244"/>
      <c r="KTT131" s="201"/>
      <c r="KTU131" s="210"/>
      <c r="KTV131" s="15"/>
      <c r="KTW131" s="15"/>
      <c r="KTX131" s="15"/>
      <c r="KTY131" s="15"/>
      <c r="KTZ131" s="15"/>
      <c r="KUA131" s="15"/>
      <c r="KUB131" s="15"/>
      <c r="KUC131" s="15"/>
      <c r="KUD131" s="15"/>
      <c r="KUE131" s="15"/>
      <c r="KUF131" s="19"/>
      <c r="KUG131" s="15"/>
      <c r="KUH131" s="15"/>
      <c r="KUI131" s="15"/>
      <c r="KUJ131" s="15"/>
      <c r="KUK131" s="15"/>
      <c r="KUL131" s="15"/>
      <c r="KUM131" s="19"/>
      <c r="KUN131" s="59"/>
      <c r="KUO131" s="59"/>
      <c r="KUP131" s="52"/>
      <c r="KUQ131" s="52"/>
      <c r="KUR131" s="52"/>
      <c r="KUS131" s="52"/>
      <c r="KUT131" s="52"/>
      <c r="KUU131" s="59"/>
      <c r="KUV131" s="59"/>
      <c r="KUW131" s="59"/>
      <c r="KUX131" s="59"/>
      <c r="KUY131" s="60"/>
      <c r="KUZ131" s="278"/>
      <c r="KVA131" s="243"/>
      <c r="KVB131" s="244"/>
      <c r="KVC131" s="244"/>
      <c r="KVD131" s="244"/>
      <c r="KVE131" s="244"/>
      <c r="KVF131" s="244"/>
      <c r="KVG131" s="201"/>
      <c r="KVH131" s="210"/>
      <c r="KVI131" s="15"/>
      <c r="KVJ131" s="15"/>
      <c r="KVK131" s="15"/>
      <c r="KVL131" s="15"/>
      <c r="KVM131" s="15"/>
      <c r="KVN131" s="15"/>
      <c r="KVO131" s="15"/>
      <c r="KVP131" s="15"/>
      <c r="KVQ131" s="15"/>
      <c r="KVR131" s="15"/>
      <c r="KVS131" s="19"/>
      <c r="KVT131" s="15"/>
      <c r="KVU131" s="15"/>
      <c r="KVV131" s="15"/>
      <c r="KVW131" s="15"/>
      <c r="KVX131" s="15"/>
      <c r="KVY131" s="15"/>
      <c r="KVZ131" s="19"/>
      <c r="KWA131" s="59"/>
      <c r="KWB131" s="59"/>
      <c r="KWC131" s="52"/>
      <c r="KWD131" s="52"/>
      <c r="KWE131" s="52"/>
      <c r="KWF131" s="52"/>
      <c r="KWG131" s="52"/>
      <c r="KWH131" s="59"/>
      <c r="KWI131" s="59"/>
      <c r="KWJ131" s="59"/>
      <c r="KWK131" s="59"/>
      <c r="KWL131" s="60"/>
      <c r="KWM131" s="278"/>
      <c r="KWN131" s="243"/>
      <c r="KWO131" s="244"/>
      <c r="KWP131" s="244"/>
      <c r="KWQ131" s="244"/>
      <c r="KWR131" s="244"/>
      <c r="KWS131" s="244"/>
      <c r="KWT131" s="201"/>
      <c r="KWU131" s="210"/>
      <c r="KWV131" s="15"/>
      <c r="KWW131" s="15"/>
      <c r="KWX131" s="15"/>
      <c r="KWY131" s="15"/>
      <c r="KWZ131" s="15"/>
      <c r="KXA131" s="15"/>
      <c r="KXB131" s="15"/>
      <c r="KXC131" s="15"/>
      <c r="KXD131" s="15"/>
      <c r="KXE131" s="15"/>
      <c r="KXF131" s="19"/>
      <c r="KXG131" s="15"/>
      <c r="KXH131" s="15"/>
      <c r="KXI131" s="15"/>
      <c r="KXJ131" s="15"/>
      <c r="KXK131" s="15"/>
      <c r="KXL131" s="15"/>
      <c r="KXM131" s="19"/>
      <c r="KXN131" s="59"/>
      <c r="KXO131" s="59"/>
      <c r="KXP131" s="52"/>
      <c r="KXQ131" s="52"/>
      <c r="KXR131" s="52"/>
      <c r="KXS131" s="52"/>
      <c r="KXT131" s="52"/>
      <c r="KXU131" s="59"/>
      <c r="KXV131" s="59"/>
      <c r="KXW131" s="59"/>
      <c r="KXX131" s="59"/>
      <c r="KXY131" s="60"/>
      <c r="KXZ131" s="278"/>
      <c r="KYA131" s="243"/>
      <c r="KYB131" s="244"/>
      <c r="KYC131" s="244"/>
      <c r="KYD131" s="244"/>
      <c r="KYE131" s="244"/>
      <c r="KYF131" s="244"/>
      <c r="KYG131" s="201"/>
      <c r="KYH131" s="210"/>
      <c r="KYI131" s="15"/>
      <c r="KYJ131" s="15"/>
      <c r="KYK131" s="15"/>
      <c r="KYL131" s="15"/>
      <c r="KYM131" s="15"/>
      <c r="KYN131" s="15"/>
      <c r="KYO131" s="15"/>
      <c r="KYP131" s="15"/>
      <c r="KYQ131" s="15"/>
      <c r="KYR131" s="15"/>
      <c r="KYS131" s="19"/>
      <c r="KYT131" s="15"/>
      <c r="KYU131" s="15"/>
      <c r="KYV131" s="15"/>
      <c r="KYW131" s="15"/>
      <c r="KYX131" s="15"/>
      <c r="KYY131" s="15"/>
      <c r="KYZ131" s="19"/>
      <c r="KZA131" s="59"/>
      <c r="KZB131" s="59"/>
      <c r="KZC131" s="52"/>
      <c r="KZD131" s="52"/>
      <c r="KZE131" s="52"/>
      <c r="KZF131" s="52"/>
      <c r="KZG131" s="52"/>
      <c r="KZH131" s="59"/>
      <c r="KZI131" s="59"/>
      <c r="KZJ131" s="59"/>
      <c r="KZK131" s="59"/>
      <c r="KZL131" s="60"/>
      <c r="KZM131" s="278"/>
      <c r="KZN131" s="243"/>
      <c r="KZO131" s="244"/>
      <c r="KZP131" s="244"/>
      <c r="KZQ131" s="244"/>
      <c r="KZR131" s="244"/>
      <c r="KZS131" s="244"/>
      <c r="KZT131" s="201"/>
      <c r="KZU131" s="210"/>
      <c r="KZV131" s="15"/>
      <c r="KZW131" s="15"/>
      <c r="KZX131" s="15"/>
      <c r="KZY131" s="15"/>
      <c r="KZZ131" s="15"/>
      <c r="LAA131" s="15"/>
      <c r="LAB131" s="15"/>
      <c r="LAC131" s="15"/>
      <c r="LAD131" s="15"/>
      <c r="LAE131" s="15"/>
      <c r="LAF131" s="19"/>
      <c r="LAG131" s="15"/>
      <c r="LAH131" s="15"/>
      <c r="LAI131" s="15"/>
      <c r="LAJ131" s="15"/>
      <c r="LAK131" s="15"/>
      <c r="LAL131" s="15"/>
      <c r="LAM131" s="19"/>
      <c r="LAN131" s="59"/>
      <c r="LAO131" s="59"/>
      <c r="LAP131" s="52"/>
      <c r="LAQ131" s="52"/>
      <c r="LAR131" s="52"/>
      <c r="LAS131" s="52"/>
      <c r="LAT131" s="52"/>
      <c r="LAU131" s="59"/>
      <c r="LAV131" s="59"/>
      <c r="LAW131" s="59"/>
      <c r="LAX131" s="59"/>
      <c r="LAY131" s="60"/>
      <c r="LAZ131" s="278"/>
      <c r="LBA131" s="243"/>
      <c r="LBB131" s="244"/>
      <c r="LBC131" s="244"/>
      <c r="LBD131" s="244"/>
      <c r="LBE131" s="244"/>
      <c r="LBF131" s="244"/>
      <c r="LBG131" s="201"/>
      <c r="LBH131" s="210"/>
      <c r="LBI131" s="15"/>
      <c r="LBJ131" s="15"/>
      <c r="LBK131" s="15"/>
      <c r="LBL131" s="15"/>
      <c r="LBM131" s="15"/>
      <c r="LBN131" s="15"/>
      <c r="LBO131" s="15"/>
      <c r="LBP131" s="15"/>
      <c r="LBQ131" s="15"/>
      <c r="LBR131" s="15"/>
      <c r="LBS131" s="19"/>
      <c r="LBT131" s="15"/>
      <c r="LBU131" s="15"/>
      <c r="LBV131" s="15"/>
      <c r="LBW131" s="15"/>
      <c r="LBX131" s="15"/>
      <c r="LBY131" s="15"/>
      <c r="LBZ131" s="19"/>
      <c r="LCA131" s="59"/>
      <c r="LCB131" s="59"/>
      <c r="LCC131" s="52"/>
      <c r="LCD131" s="52"/>
      <c r="LCE131" s="52"/>
      <c r="LCF131" s="52"/>
      <c r="LCG131" s="52"/>
      <c r="LCH131" s="59"/>
      <c r="LCI131" s="59"/>
      <c r="LCJ131" s="59"/>
      <c r="LCK131" s="59"/>
      <c r="LCL131" s="60"/>
      <c r="LCM131" s="278"/>
      <c r="LCN131" s="243"/>
      <c r="LCO131" s="244"/>
      <c r="LCP131" s="244"/>
      <c r="LCQ131" s="244"/>
      <c r="LCR131" s="244"/>
      <c r="LCS131" s="244"/>
      <c r="LCT131" s="201"/>
      <c r="LCU131" s="210"/>
      <c r="LCV131" s="15"/>
      <c r="LCW131" s="15"/>
      <c r="LCX131" s="15"/>
      <c r="LCY131" s="15"/>
      <c r="LCZ131" s="15"/>
      <c r="LDA131" s="15"/>
      <c r="LDB131" s="15"/>
      <c r="LDC131" s="15"/>
      <c r="LDD131" s="15"/>
      <c r="LDE131" s="15"/>
      <c r="LDF131" s="19"/>
      <c r="LDG131" s="15"/>
      <c r="LDH131" s="15"/>
      <c r="LDI131" s="15"/>
      <c r="LDJ131" s="15"/>
      <c r="LDK131" s="15"/>
      <c r="LDL131" s="15"/>
      <c r="LDM131" s="19"/>
      <c r="LDN131" s="59"/>
      <c r="LDO131" s="59"/>
      <c r="LDP131" s="52"/>
      <c r="LDQ131" s="52"/>
      <c r="LDR131" s="52"/>
      <c r="LDS131" s="52"/>
      <c r="LDT131" s="52"/>
      <c r="LDU131" s="59"/>
      <c r="LDV131" s="59"/>
      <c r="LDW131" s="59"/>
      <c r="LDX131" s="59"/>
      <c r="LDY131" s="60"/>
      <c r="LDZ131" s="278"/>
      <c r="LEA131" s="243"/>
      <c r="LEB131" s="244"/>
      <c r="LEC131" s="244"/>
      <c r="LED131" s="244"/>
      <c r="LEE131" s="244"/>
      <c r="LEF131" s="244"/>
      <c r="LEG131" s="201"/>
      <c r="LEH131" s="210"/>
      <c r="LEI131" s="15"/>
      <c r="LEJ131" s="15"/>
      <c r="LEK131" s="15"/>
      <c r="LEL131" s="15"/>
      <c r="LEM131" s="15"/>
      <c r="LEN131" s="15"/>
      <c r="LEO131" s="15"/>
      <c r="LEP131" s="15"/>
      <c r="LEQ131" s="15"/>
      <c r="LER131" s="15"/>
      <c r="LES131" s="19"/>
      <c r="LET131" s="15"/>
      <c r="LEU131" s="15"/>
      <c r="LEV131" s="15"/>
      <c r="LEW131" s="15"/>
      <c r="LEX131" s="15"/>
      <c r="LEY131" s="15"/>
      <c r="LEZ131" s="19"/>
      <c r="LFA131" s="59"/>
      <c r="LFB131" s="59"/>
      <c r="LFC131" s="52"/>
      <c r="LFD131" s="52"/>
      <c r="LFE131" s="52"/>
      <c r="LFF131" s="52"/>
      <c r="LFG131" s="52"/>
      <c r="LFH131" s="59"/>
      <c r="LFI131" s="59"/>
      <c r="LFJ131" s="59"/>
      <c r="LFK131" s="59"/>
      <c r="LFL131" s="60"/>
      <c r="LFM131" s="278"/>
      <c r="LFN131" s="243"/>
      <c r="LFO131" s="244"/>
      <c r="LFP131" s="244"/>
      <c r="LFQ131" s="244"/>
      <c r="LFR131" s="244"/>
      <c r="LFS131" s="244"/>
      <c r="LFT131" s="201"/>
      <c r="LFU131" s="210"/>
      <c r="LFV131" s="15"/>
      <c r="LFW131" s="15"/>
      <c r="LFX131" s="15"/>
      <c r="LFY131" s="15"/>
      <c r="LFZ131" s="15"/>
      <c r="LGA131" s="15"/>
      <c r="LGB131" s="15"/>
      <c r="LGC131" s="15"/>
      <c r="LGD131" s="15"/>
      <c r="LGE131" s="15"/>
      <c r="LGF131" s="19"/>
      <c r="LGG131" s="15"/>
      <c r="LGH131" s="15"/>
      <c r="LGI131" s="15"/>
      <c r="LGJ131" s="15"/>
      <c r="LGK131" s="15"/>
      <c r="LGL131" s="15"/>
      <c r="LGM131" s="19"/>
      <c r="LGN131" s="59"/>
      <c r="LGO131" s="59"/>
      <c r="LGP131" s="52"/>
      <c r="LGQ131" s="52"/>
      <c r="LGR131" s="52"/>
      <c r="LGS131" s="52"/>
      <c r="LGT131" s="52"/>
      <c r="LGU131" s="59"/>
      <c r="LGV131" s="59"/>
      <c r="LGW131" s="59"/>
      <c r="LGX131" s="59"/>
      <c r="LGY131" s="60"/>
      <c r="LGZ131" s="278"/>
      <c r="LHA131" s="243"/>
      <c r="LHB131" s="244"/>
      <c r="LHC131" s="244"/>
      <c r="LHD131" s="244"/>
      <c r="LHE131" s="244"/>
      <c r="LHF131" s="244"/>
      <c r="LHG131" s="201"/>
      <c r="LHH131" s="210"/>
      <c r="LHI131" s="15"/>
      <c r="LHJ131" s="15"/>
      <c r="LHK131" s="15"/>
      <c r="LHL131" s="15"/>
      <c r="LHM131" s="15"/>
      <c r="LHN131" s="15"/>
      <c r="LHO131" s="15"/>
      <c r="LHP131" s="15"/>
      <c r="LHQ131" s="15"/>
      <c r="LHR131" s="15"/>
      <c r="LHS131" s="19"/>
      <c r="LHT131" s="15"/>
      <c r="LHU131" s="15"/>
      <c r="LHV131" s="15"/>
      <c r="LHW131" s="15"/>
      <c r="LHX131" s="15"/>
      <c r="LHY131" s="15"/>
      <c r="LHZ131" s="19"/>
      <c r="LIA131" s="59"/>
      <c r="LIB131" s="59"/>
      <c r="LIC131" s="52"/>
      <c r="LID131" s="52"/>
      <c r="LIE131" s="52"/>
      <c r="LIF131" s="52"/>
      <c r="LIG131" s="52"/>
      <c r="LIH131" s="59"/>
      <c r="LII131" s="59"/>
      <c r="LIJ131" s="59"/>
      <c r="LIK131" s="59"/>
      <c r="LIL131" s="60"/>
      <c r="LIM131" s="278"/>
      <c r="LIN131" s="243"/>
      <c r="LIO131" s="244"/>
      <c r="LIP131" s="244"/>
      <c r="LIQ131" s="244"/>
      <c r="LIR131" s="244"/>
      <c r="LIS131" s="244"/>
      <c r="LIT131" s="201"/>
      <c r="LIU131" s="210"/>
      <c r="LIV131" s="15"/>
      <c r="LIW131" s="15"/>
      <c r="LIX131" s="15"/>
      <c r="LIY131" s="15"/>
      <c r="LIZ131" s="15"/>
      <c r="LJA131" s="15"/>
      <c r="LJB131" s="15"/>
      <c r="LJC131" s="15"/>
      <c r="LJD131" s="15"/>
      <c r="LJE131" s="15"/>
      <c r="LJF131" s="19"/>
      <c r="LJG131" s="15"/>
      <c r="LJH131" s="15"/>
      <c r="LJI131" s="15"/>
      <c r="LJJ131" s="15"/>
      <c r="LJK131" s="15"/>
      <c r="LJL131" s="15"/>
      <c r="LJM131" s="19"/>
      <c r="LJN131" s="59"/>
      <c r="LJO131" s="59"/>
      <c r="LJP131" s="52"/>
      <c r="LJQ131" s="52"/>
      <c r="LJR131" s="52"/>
      <c r="LJS131" s="52"/>
      <c r="LJT131" s="52"/>
      <c r="LJU131" s="59"/>
      <c r="LJV131" s="59"/>
      <c r="LJW131" s="59"/>
      <c r="LJX131" s="59"/>
      <c r="LJY131" s="60"/>
      <c r="LJZ131" s="278"/>
      <c r="LKA131" s="243"/>
      <c r="LKB131" s="244"/>
      <c r="LKC131" s="244"/>
      <c r="LKD131" s="244"/>
      <c r="LKE131" s="244"/>
      <c r="LKF131" s="244"/>
      <c r="LKG131" s="201"/>
      <c r="LKH131" s="210"/>
      <c r="LKI131" s="15"/>
      <c r="LKJ131" s="15"/>
      <c r="LKK131" s="15"/>
      <c r="LKL131" s="15"/>
      <c r="LKM131" s="15"/>
      <c r="LKN131" s="15"/>
      <c r="LKO131" s="15"/>
      <c r="LKP131" s="15"/>
      <c r="LKQ131" s="15"/>
      <c r="LKR131" s="15"/>
      <c r="LKS131" s="19"/>
      <c r="LKT131" s="15"/>
      <c r="LKU131" s="15"/>
      <c r="LKV131" s="15"/>
      <c r="LKW131" s="15"/>
      <c r="LKX131" s="15"/>
      <c r="LKY131" s="15"/>
      <c r="LKZ131" s="19"/>
      <c r="LLA131" s="59"/>
      <c r="LLB131" s="59"/>
      <c r="LLC131" s="52"/>
      <c r="LLD131" s="52"/>
      <c r="LLE131" s="52"/>
      <c r="LLF131" s="52"/>
      <c r="LLG131" s="52"/>
      <c r="LLH131" s="59"/>
      <c r="LLI131" s="59"/>
      <c r="LLJ131" s="59"/>
      <c r="LLK131" s="59"/>
      <c r="LLL131" s="60"/>
      <c r="LLM131" s="278"/>
      <c r="LLN131" s="243"/>
      <c r="LLO131" s="244"/>
      <c r="LLP131" s="244"/>
      <c r="LLQ131" s="244"/>
      <c r="LLR131" s="244"/>
      <c r="LLS131" s="244"/>
      <c r="LLT131" s="201"/>
      <c r="LLU131" s="210"/>
      <c r="LLV131" s="15"/>
      <c r="LLW131" s="15"/>
      <c r="LLX131" s="15"/>
      <c r="LLY131" s="15"/>
      <c r="LLZ131" s="15"/>
      <c r="LMA131" s="15"/>
      <c r="LMB131" s="15"/>
      <c r="LMC131" s="15"/>
      <c r="LMD131" s="15"/>
      <c r="LME131" s="15"/>
      <c r="LMF131" s="19"/>
      <c r="LMG131" s="15"/>
      <c r="LMH131" s="15"/>
      <c r="LMI131" s="15"/>
      <c r="LMJ131" s="15"/>
      <c r="LMK131" s="15"/>
      <c r="LML131" s="15"/>
      <c r="LMM131" s="19"/>
      <c r="LMN131" s="59"/>
      <c r="LMO131" s="59"/>
      <c r="LMP131" s="52"/>
      <c r="LMQ131" s="52"/>
      <c r="LMR131" s="52"/>
      <c r="LMS131" s="52"/>
      <c r="LMT131" s="52"/>
      <c r="LMU131" s="59"/>
      <c r="LMV131" s="59"/>
      <c r="LMW131" s="59"/>
      <c r="LMX131" s="59"/>
      <c r="LMY131" s="60"/>
      <c r="LMZ131" s="278"/>
      <c r="LNA131" s="243"/>
      <c r="LNB131" s="244"/>
      <c r="LNC131" s="244"/>
      <c r="LND131" s="244"/>
      <c r="LNE131" s="244"/>
      <c r="LNF131" s="244"/>
      <c r="LNG131" s="201"/>
      <c r="LNH131" s="210"/>
      <c r="LNI131" s="15"/>
      <c r="LNJ131" s="15"/>
      <c r="LNK131" s="15"/>
      <c r="LNL131" s="15"/>
      <c r="LNM131" s="15"/>
      <c r="LNN131" s="15"/>
      <c r="LNO131" s="15"/>
      <c r="LNP131" s="15"/>
      <c r="LNQ131" s="15"/>
      <c r="LNR131" s="15"/>
      <c r="LNS131" s="19"/>
      <c r="LNT131" s="15"/>
      <c r="LNU131" s="15"/>
      <c r="LNV131" s="15"/>
      <c r="LNW131" s="15"/>
      <c r="LNX131" s="15"/>
      <c r="LNY131" s="15"/>
      <c r="LNZ131" s="19"/>
      <c r="LOA131" s="59"/>
      <c r="LOB131" s="59"/>
      <c r="LOC131" s="52"/>
      <c r="LOD131" s="52"/>
      <c r="LOE131" s="52"/>
      <c r="LOF131" s="52"/>
      <c r="LOG131" s="52"/>
      <c r="LOH131" s="59"/>
      <c r="LOI131" s="59"/>
      <c r="LOJ131" s="59"/>
      <c r="LOK131" s="59"/>
      <c r="LOL131" s="60"/>
      <c r="LOM131" s="278"/>
      <c r="LON131" s="243"/>
      <c r="LOO131" s="244"/>
      <c r="LOP131" s="244"/>
      <c r="LOQ131" s="244"/>
      <c r="LOR131" s="244"/>
      <c r="LOS131" s="244"/>
      <c r="LOT131" s="201"/>
      <c r="LOU131" s="210"/>
      <c r="LOV131" s="15"/>
      <c r="LOW131" s="15"/>
      <c r="LOX131" s="15"/>
      <c r="LOY131" s="15"/>
      <c r="LOZ131" s="15"/>
      <c r="LPA131" s="15"/>
      <c r="LPB131" s="15"/>
      <c r="LPC131" s="15"/>
      <c r="LPD131" s="15"/>
      <c r="LPE131" s="15"/>
      <c r="LPF131" s="19"/>
      <c r="LPG131" s="15"/>
      <c r="LPH131" s="15"/>
      <c r="LPI131" s="15"/>
      <c r="LPJ131" s="15"/>
      <c r="LPK131" s="15"/>
      <c r="LPL131" s="15"/>
      <c r="LPM131" s="19"/>
      <c r="LPN131" s="59"/>
      <c r="LPO131" s="59"/>
      <c r="LPP131" s="52"/>
      <c r="LPQ131" s="52"/>
      <c r="LPR131" s="52"/>
      <c r="LPS131" s="52"/>
      <c r="LPT131" s="52"/>
      <c r="LPU131" s="59"/>
      <c r="LPV131" s="59"/>
      <c r="LPW131" s="59"/>
      <c r="LPX131" s="59"/>
      <c r="LPY131" s="60"/>
      <c r="LPZ131" s="278"/>
      <c r="LQA131" s="243"/>
      <c r="LQB131" s="244"/>
      <c r="LQC131" s="244"/>
      <c r="LQD131" s="244"/>
      <c r="LQE131" s="244"/>
      <c r="LQF131" s="244"/>
      <c r="LQG131" s="201"/>
      <c r="LQH131" s="210"/>
      <c r="LQI131" s="15"/>
      <c r="LQJ131" s="15"/>
      <c r="LQK131" s="15"/>
      <c r="LQL131" s="15"/>
      <c r="LQM131" s="15"/>
      <c r="LQN131" s="15"/>
      <c r="LQO131" s="15"/>
      <c r="LQP131" s="15"/>
      <c r="LQQ131" s="15"/>
      <c r="LQR131" s="15"/>
      <c r="LQS131" s="19"/>
      <c r="LQT131" s="15"/>
      <c r="LQU131" s="15"/>
      <c r="LQV131" s="15"/>
      <c r="LQW131" s="15"/>
      <c r="LQX131" s="15"/>
      <c r="LQY131" s="15"/>
      <c r="LQZ131" s="19"/>
      <c r="LRA131" s="59"/>
      <c r="LRB131" s="59"/>
      <c r="LRC131" s="52"/>
      <c r="LRD131" s="52"/>
      <c r="LRE131" s="52"/>
      <c r="LRF131" s="52"/>
      <c r="LRG131" s="52"/>
      <c r="LRH131" s="59"/>
      <c r="LRI131" s="59"/>
      <c r="LRJ131" s="59"/>
      <c r="LRK131" s="59"/>
      <c r="LRL131" s="60"/>
      <c r="LRM131" s="278"/>
      <c r="LRN131" s="243"/>
      <c r="LRO131" s="244"/>
      <c r="LRP131" s="244"/>
      <c r="LRQ131" s="244"/>
      <c r="LRR131" s="244"/>
      <c r="LRS131" s="244"/>
      <c r="LRT131" s="201"/>
      <c r="LRU131" s="210"/>
      <c r="LRV131" s="15"/>
      <c r="LRW131" s="15"/>
      <c r="LRX131" s="15"/>
      <c r="LRY131" s="15"/>
      <c r="LRZ131" s="15"/>
      <c r="LSA131" s="15"/>
      <c r="LSB131" s="15"/>
      <c r="LSC131" s="15"/>
      <c r="LSD131" s="15"/>
      <c r="LSE131" s="15"/>
      <c r="LSF131" s="19"/>
      <c r="LSG131" s="15"/>
      <c r="LSH131" s="15"/>
      <c r="LSI131" s="15"/>
      <c r="LSJ131" s="15"/>
      <c r="LSK131" s="15"/>
      <c r="LSL131" s="15"/>
      <c r="LSM131" s="19"/>
      <c r="LSN131" s="59"/>
      <c r="LSO131" s="59"/>
      <c r="LSP131" s="52"/>
      <c r="LSQ131" s="52"/>
      <c r="LSR131" s="52"/>
      <c r="LSS131" s="52"/>
      <c r="LST131" s="52"/>
      <c r="LSU131" s="59"/>
      <c r="LSV131" s="59"/>
      <c r="LSW131" s="59"/>
      <c r="LSX131" s="59"/>
      <c r="LSY131" s="60"/>
      <c r="LSZ131" s="278"/>
      <c r="LTA131" s="243"/>
      <c r="LTB131" s="244"/>
      <c r="LTC131" s="244"/>
      <c r="LTD131" s="244"/>
      <c r="LTE131" s="244"/>
      <c r="LTF131" s="244"/>
      <c r="LTG131" s="201"/>
      <c r="LTH131" s="210"/>
      <c r="LTI131" s="15"/>
      <c r="LTJ131" s="15"/>
      <c r="LTK131" s="15"/>
      <c r="LTL131" s="15"/>
      <c r="LTM131" s="15"/>
      <c r="LTN131" s="15"/>
      <c r="LTO131" s="15"/>
      <c r="LTP131" s="15"/>
      <c r="LTQ131" s="15"/>
      <c r="LTR131" s="15"/>
      <c r="LTS131" s="19"/>
      <c r="LTT131" s="15"/>
      <c r="LTU131" s="15"/>
      <c r="LTV131" s="15"/>
      <c r="LTW131" s="15"/>
      <c r="LTX131" s="15"/>
      <c r="LTY131" s="15"/>
      <c r="LTZ131" s="19"/>
      <c r="LUA131" s="59"/>
      <c r="LUB131" s="59"/>
      <c r="LUC131" s="52"/>
      <c r="LUD131" s="52"/>
      <c r="LUE131" s="52"/>
      <c r="LUF131" s="52"/>
      <c r="LUG131" s="52"/>
      <c r="LUH131" s="59"/>
      <c r="LUI131" s="59"/>
      <c r="LUJ131" s="59"/>
      <c r="LUK131" s="59"/>
      <c r="LUL131" s="60"/>
      <c r="LUM131" s="278"/>
      <c r="LUN131" s="243"/>
      <c r="LUO131" s="244"/>
      <c r="LUP131" s="244"/>
      <c r="LUQ131" s="244"/>
      <c r="LUR131" s="244"/>
      <c r="LUS131" s="244"/>
      <c r="LUT131" s="201"/>
      <c r="LUU131" s="210"/>
      <c r="LUV131" s="15"/>
      <c r="LUW131" s="15"/>
      <c r="LUX131" s="15"/>
      <c r="LUY131" s="15"/>
      <c r="LUZ131" s="15"/>
      <c r="LVA131" s="15"/>
      <c r="LVB131" s="15"/>
      <c r="LVC131" s="15"/>
      <c r="LVD131" s="15"/>
      <c r="LVE131" s="15"/>
      <c r="LVF131" s="19"/>
      <c r="LVG131" s="15"/>
      <c r="LVH131" s="15"/>
      <c r="LVI131" s="15"/>
      <c r="LVJ131" s="15"/>
      <c r="LVK131" s="15"/>
      <c r="LVL131" s="15"/>
      <c r="LVM131" s="19"/>
      <c r="LVN131" s="59"/>
      <c r="LVO131" s="59"/>
      <c r="LVP131" s="52"/>
      <c r="LVQ131" s="52"/>
      <c r="LVR131" s="52"/>
      <c r="LVS131" s="52"/>
      <c r="LVT131" s="52"/>
      <c r="LVU131" s="59"/>
      <c r="LVV131" s="59"/>
      <c r="LVW131" s="59"/>
      <c r="LVX131" s="59"/>
      <c r="LVY131" s="60"/>
      <c r="LVZ131" s="278"/>
      <c r="LWA131" s="243"/>
      <c r="LWB131" s="244"/>
      <c r="LWC131" s="244"/>
      <c r="LWD131" s="244"/>
      <c r="LWE131" s="244"/>
      <c r="LWF131" s="244"/>
      <c r="LWG131" s="201"/>
      <c r="LWH131" s="210"/>
      <c r="LWI131" s="15"/>
      <c r="LWJ131" s="15"/>
      <c r="LWK131" s="15"/>
      <c r="LWL131" s="15"/>
      <c r="LWM131" s="15"/>
      <c r="LWN131" s="15"/>
      <c r="LWO131" s="15"/>
      <c r="LWP131" s="15"/>
      <c r="LWQ131" s="15"/>
      <c r="LWR131" s="15"/>
      <c r="LWS131" s="19"/>
      <c r="LWT131" s="15"/>
      <c r="LWU131" s="15"/>
      <c r="LWV131" s="15"/>
      <c r="LWW131" s="15"/>
      <c r="LWX131" s="15"/>
      <c r="LWY131" s="15"/>
      <c r="LWZ131" s="19"/>
      <c r="LXA131" s="59"/>
      <c r="LXB131" s="59"/>
      <c r="LXC131" s="52"/>
      <c r="LXD131" s="52"/>
      <c r="LXE131" s="52"/>
      <c r="LXF131" s="52"/>
      <c r="LXG131" s="52"/>
      <c r="LXH131" s="59"/>
      <c r="LXI131" s="59"/>
      <c r="LXJ131" s="59"/>
      <c r="LXK131" s="59"/>
      <c r="LXL131" s="60"/>
      <c r="LXM131" s="278"/>
      <c r="LXN131" s="243"/>
      <c r="LXO131" s="244"/>
      <c r="LXP131" s="244"/>
      <c r="LXQ131" s="244"/>
      <c r="LXR131" s="244"/>
      <c r="LXS131" s="244"/>
      <c r="LXT131" s="201"/>
      <c r="LXU131" s="210"/>
      <c r="LXV131" s="15"/>
      <c r="LXW131" s="15"/>
      <c r="LXX131" s="15"/>
      <c r="LXY131" s="15"/>
      <c r="LXZ131" s="15"/>
      <c r="LYA131" s="15"/>
      <c r="LYB131" s="15"/>
      <c r="LYC131" s="15"/>
      <c r="LYD131" s="15"/>
      <c r="LYE131" s="15"/>
      <c r="LYF131" s="19"/>
      <c r="LYG131" s="15"/>
      <c r="LYH131" s="15"/>
      <c r="LYI131" s="15"/>
      <c r="LYJ131" s="15"/>
      <c r="LYK131" s="15"/>
      <c r="LYL131" s="15"/>
      <c r="LYM131" s="19"/>
      <c r="LYN131" s="59"/>
      <c r="LYO131" s="59"/>
      <c r="LYP131" s="52"/>
      <c r="LYQ131" s="52"/>
      <c r="LYR131" s="52"/>
      <c r="LYS131" s="52"/>
      <c r="LYT131" s="52"/>
      <c r="LYU131" s="59"/>
      <c r="LYV131" s="59"/>
      <c r="LYW131" s="59"/>
      <c r="LYX131" s="59"/>
      <c r="LYY131" s="60"/>
      <c r="LYZ131" s="278"/>
      <c r="LZA131" s="243"/>
      <c r="LZB131" s="244"/>
      <c r="LZC131" s="244"/>
      <c r="LZD131" s="244"/>
      <c r="LZE131" s="244"/>
      <c r="LZF131" s="244"/>
      <c r="LZG131" s="201"/>
      <c r="LZH131" s="210"/>
      <c r="LZI131" s="15"/>
      <c r="LZJ131" s="15"/>
      <c r="LZK131" s="15"/>
      <c r="LZL131" s="15"/>
      <c r="LZM131" s="15"/>
      <c r="LZN131" s="15"/>
      <c r="LZO131" s="15"/>
      <c r="LZP131" s="15"/>
      <c r="LZQ131" s="15"/>
      <c r="LZR131" s="15"/>
      <c r="LZS131" s="19"/>
      <c r="LZT131" s="15"/>
      <c r="LZU131" s="15"/>
      <c r="LZV131" s="15"/>
      <c r="LZW131" s="15"/>
      <c r="LZX131" s="15"/>
      <c r="LZY131" s="15"/>
      <c r="LZZ131" s="19"/>
      <c r="MAA131" s="59"/>
      <c r="MAB131" s="59"/>
      <c r="MAC131" s="52"/>
      <c r="MAD131" s="52"/>
      <c r="MAE131" s="52"/>
      <c r="MAF131" s="52"/>
      <c r="MAG131" s="52"/>
      <c r="MAH131" s="59"/>
      <c r="MAI131" s="59"/>
      <c r="MAJ131" s="59"/>
      <c r="MAK131" s="59"/>
      <c r="MAL131" s="60"/>
      <c r="MAM131" s="278"/>
      <c r="MAN131" s="243"/>
      <c r="MAO131" s="244"/>
      <c r="MAP131" s="244"/>
      <c r="MAQ131" s="244"/>
      <c r="MAR131" s="244"/>
      <c r="MAS131" s="244"/>
      <c r="MAT131" s="201"/>
      <c r="MAU131" s="210"/>
      <c r="MAV131" s="15"/>
      <c r="MAW131" s="15"/>
      <c r="MAX131" s="15"/>
      <c r="MAY131" s="15"/>
      <c r="MAZ131" s="15"/>
      <c r="MBA131" s="15"/>
      <c r="MBB131" s="15"/>
      <c r="MBC131" s="15"/>
      <c r="MBD131" s="15"/>
      <c r="MBE131" s="15"/>
      <c r="MBF131" s="19"/>
      <c r="MBG131" s="15"/>
      <c r="MBH131" s="15"/>
      <c r="MBI131" s="15"/>
      <c r="MBJ131" s="15"/>
      <c r="MBK131" s="15"/>
      <c r="MBL131" s="15"/>
      <c r="MBM131" s="19"/>
      <c r="MBN131" s="59"/>
      <c r="MBO131" s="59"/>
      <c r="MBP131" s="52"/>
      <c r="MBQ131" s="52"/>
      <c r="MBR131" s="52"/>
      <c r="MBS131" s="52"/>
      <c r="MBT131" s="52"/>
      <c r="MBU131" s="59"/>
      <c r="MBV131" s="59"/>
      <c r="MBW131" s="59"/>
      <c r="MBX131" s="59"/>
      <c r="MBY131" s="60"/>
      <c r="MBZ131" s="278"/>
      <c r="MCA131" s="243"/>
      <c r="MCB131" s="244"/>
      <c r="MCC131" s="244"/>
      <c r="MCD131" s="244"/>
      <c r="MCE131" s="244"/>
      <c r="MCF131" s="244"/>
      <c r="MCG131" s="201"/>
      <c r="MCH131" s="210"/>
      <c r="MCI131" s="15"/>
      <c r="MCJ131" s="15"/>
      <c r="MCK131" s="15"/>
      <c r="MCL131" s="15"/>
      <c r="MCM131" s="15"/>
      <c r="MCN131" s="15"/>
      <c r="MCO131" s="15"/>
      <c r="MCP131" s="15"/>
      <c r="MCQ131" s="15"/>
      <c r="MCR131" s="15"/>
      <c r="MCS131" s="19"/>
      <c r="MCT131" s="15"/>
      <c r="MCU131" s="15"/>
      <c r="MCV131" s="15"/>
      <c r="MCW131" s="15"/>
      <c r="MCX131" s="15"/>
      <c r="MCY131" s="15"/>
      <c r="MCZ131" s="19"/>
      <c r="MDA131" s="59"/>
      <c r="MDB131" s="59"/>
      <c r="MDC131" s="52"/>
      <c r="MDD131" s="52"/>
      <c r="MDE131" s="52"/>
      <c r="MDF131" s="52"/>
      <c r="MDG131" s="52"/>
      <c r="MDH131" s="59"/>
      <c r="MDI131" s="59"/>
      <c r="MDJ131" s="59"/>
      <c r="MDK131" s="59"/>
      <c r="MDL131" s="60"/>
      <c r="MDM131" s="278"/>
      <c r="MDN131" s="243"/>
      <c r="MDO131" s="244"/>
      <c r="MDP131" s="244"/>
      <c r="MDQ131" s="244"/>
      <c r="MDR131" s="244"/>
      <c r="MDS131" s="244"/>
      <c r="MDT131" s="201"/>
      <c r="MDU131" s="210"/>
      <c r="MDV131" s="15"/>
      <c r="MDW131" s="15"/>
      <c r="MDX131" s="15"/>
      <c r="MDY131" s="15"/>
      <c r="MDZ131" s="15"/>
      <c r="MEA131" s="15"/>
      <c r="MEB131" s="15"/>
      <c r="MEC131" s="15"/>
      <c r="MED131" s="15"/>
      <c r="MEE131" s="15"/>
      <c r="MEF131" s="19"/>
      <c r="MEG131" s="15"/>
      <c r="MEH131" s="15"/>
      <c r="MEI131" s="15"/>
      <c r="MEJ131" s="15"/>
      <c r="MEK131" s="15"/>
      <c r="MEL131" s="15"/>
      <c r="MEM131" s="19"/>
      <c r="MEN131" s="59"/>
      <c r="MEO131" s="59"/>
      <c r="MEP131" s="52"/>
      <c r="MEQ131" s="52"/>
      <c r="MER131" s="52"/>
      <c r="MES131" s="52"/>
      <c r="MET131" s="52"/>
      <c r="MEU131" s="59"/>
      <c r="MEV131" s="59"/>
      <c r="MEW131" s="59"/>
      <c r="MEX131" s="59"/>
      <c r="MEY131" s="60"/>
      <c r="MEZ131" s="278"/>
      <c r="MFA131" s="243"/>
      <c r="MFB131" s="244"/>
      <c r="MFC131" s="244"/>
      <c r="MFD131" s="244"/>
      <c r="MFE131" s="244"/>
      <c r="MFF131" s="244"/>
      <c r="MFG131" s="201"/>
      <c r="MFH131" s="210"/>
      <c r="MFI131" s="15"/>
      <c r="MFJ131" s="15"/>
      <c r="MFK131" s="15"/>
      <c r="MFL131" s="15"/>
      <c r="MFM131" s="15"/>
      <c r="MFN131" s="15"/>
      <c r="MFO131" s="15"/>
      <c r="MFP131" s="15"/>
      <c r="MFQ131" s="15"/>
      <c r="MFR131" s="15"/>
      <c r="MFS131" s="19"/>
      <c r="MFT131" s="15"/>
      <c r="MFU131" s="15"/>
      <c r="MFV131" s="15"/>
      <c r="MFW131" s="15"/>
      <c r="MFX131" s="15"/>
      <c r="MFY131" s="15"/>
      <c r="MFZ131" s="19"/>
      <c r="MGA131" s="59"/>
      <c r="MGB131" s="59"/>
      <c r="MGC131" s="52"/>
      <c r="MGD131" s="52"/>
      <c r="MGE131" s="52"/>
      <c r="MGF131" s="52"/>
      <c r="MGG131" s="52"/>
      <c r="MGH131" s="59"/>
      <c r="MGI131" s="59"/>
      <c r="MGJ131" s="59"/>
      <c r="MGK131" s="59"/>
      <c r="MGL131" s="60"/>
      <c r="MGM131" s="278"/>
      <c r="MGN131" s="243"/>
      <c r="MGO131" s="244"/>
      <c r="MGP131" s="244"/>
      <c r="MGQ131" s="244"/>
      <c r="MGR131" s="244"/>
      <c r="MGS131" s="244"/>
      <c r="MGT131" s="201"/>
      <c r="MGU131" s="210"/>
      <c r="MGV131" s="15"/>
      <c r="MGW131" s="15"/>
      <c r="MGX131" s="15"/>
      <c r="MGY131" s="15"/>
      <c r="MGZ131" s="15"/>
      <c r="MHA131" s="15"/>
      <c r="MHB131" s="15"/>
      <c r="MHC131" s="15"/>
      <c r="MHD131" s="15"/>
      <c r="MHE131" s="15"/>
      <c r="MHF131" s="19"/>
      <c r="MHG131" s="15"/>
      <c r="MHH131" s="15"/>
      <c r="MHI131" s="15"/>
      <c r="MHJ131" s="15"/>
      <c r="MHK131" s="15"/>
      <c r="MHL131" s="15"/>
      <c r="MHM131" s="19"/>
      <c r="MHN131" s="59"/>
      <c r="MHO131" s="59"/>
      <c r="MHP131" s="52"/>
      <c r="MHQ131" s="52"/>
      <c r="MHR131" s="52"/>
      <c r="MHS131" s="52"/>
      <c r="MHT131" s="52"/>
      <c r="MHU131" s="59"/>
      <c r="MHV131" s="59"/>
      <c r="MHW131" s="59"/>
      <c r="MHX131" s="59"/>
      <c r="MHY131" s="60"/>
      <c r="MHZ131" s="278"/>
      <c r="MIA131" s="243"/>
      <c r="MIB131" s="244"/>
      <c r="MIC131" s="244"/>
      <c r="MID131" s="244"/>
      <c r="MIE131" s="244"/>
      <c r="MIF131" s="244"/>
      <c r="MIG131" s="201"/>
      <c r="MIH131" s="210"/>
      <c r="MII131" s="15"/>
      <c r="MIJ131" s="15"/>
      <c r="MIK131" s="15"/>
      <c r="MIL131" s="15"/>
      <c r="MIM131" s="15"/>
      <c r="MIN131" s="15"/>
      <c r="MIO131" s="15"/>
      <c r="MIP131" s="15"/>
      <c r="MIQ131" s="15"/>
      <c r="MIR131" s="15"/>
      <c r="MIS131" s="19"/>
      <c r="MIT131" s="15"/>
      <c r="MIU131" s="15"/>
      <c r="MIV131" s="15"/>
      <c r="MIW131" s="15"/>
      <c r="MIX131" s="15"/>
      <c r="MIY131" s="15"/>
      <c r="MIZ131" s="19"/>
      <c r="MJA131" s="59"/>
      <c r="MJB131" s="59"/>
      <c r="MJC131" s="52"/>
      <c r="MJD131" s="52"/>
      <c r="MJE131" s="52"/>
      <c r="MJF131" s="52"/>
      <c r="MJG131" s="52"/>
      <c r="MJH131" s="59"/>
      <c r="MJI131" s="59"/>
      <c r="MJJ131" s="59"/>
      <c r="MJK131" s="59"/>
      <c r="MJL131" s="60"/>
      <c r="MJM131" s="278"/>
      <c r="MJN131" s="243"/>
      <c r="MJO131" s="244"/>
      <c r="MJP131" s="244"/>
      <c r="MJQ131" s="244"/>
      <c r="MJR131" s="244"/>
      <c r="MJS131" s="244"/>
      <c r="MJT131" s="201"/>
      <c r="MJU131" s="210"/>
      <c r="MJV131" s="15"/>
      <c r="MJW131" s="15"/>
      <c r="MJX131" s="15"/>
      <c r="MJY131" s="15"/>
      <c r="MJZ131" s="15"/>
      <c r="MKA131" s="15"/>
      <c r="MKB131" s="15"/>
      <c r="MKC131" s="15"/>
      <c r="MKD131" s="15"/>
      <c r="MKE131" s="15"/>
      <c r="MKF131" s="19"/>
      <c r="MKG131" s="15"/>
      <c r="MKH131" s="15"/>
      <c r="MKI131" s="15"/>
      <c r="MKJ131" s="15"/>
      <c r="MKK131" s="15"/>
      <c r="MKL131" s="15"/>
      <c r="MKM131" s="19"/>
      <c r="MKN131" s="59"/>
      <c r="MKO131" s="59"/>
      <c r="MKP131" s="52"/>
      <c r="MKQ131" s="52"/>
      <c r="MKR131" s="52"/>
      <c r="MKS131" s="52"/>
      <c r="MKT131" s="52"/>
      <c r="MKU131" s="59"/>
      <c r="MKV131" s="59"/>
      <c r="MKW131" s="59"/>
      <c r="MKX131" s="59"/>
      <c r="MKY131" s="60"/>
      <c r="MKZ131" s="278"/>
      <c r="MLA131" s="243"/>
      <c r="MLB131" s="244"/>
      <c r="MLC131" s="244"/>
      <c r="MLD131" s="244"/>
      <c r="MLE131" s="244"/>
      <c r="MLF131" s="244"/>
      <c r="MLG131" s="201"/>
      <c r="MLH131" s="210"/>
      <c r="MLI131" s="15"/>
      <c r="MLJ131" s="15"/>
      <c r="MLK131" s="15"/>
      <c r="MLL131" s="15"/>
      <c r="MLM131" s="15"/>
      <c r="MLN131" s="15"/>
      <c r="MLO131" s="15"/>
      <c r="MLP131" s="15"/>
      <c r="MLQ131" s="15"/>
      <c r="MLR131" s="15"/>
      <c r="MLS131" s="19"/>
      <c r="MLT131" s="15"/>
      <c r="MLU131" s="15"/>
      <c r="MLV131" s="15"/>
      <c r="MLW131" s="15"/>
      <c r="MLX131" s="15"/>
      <c r="MLY131" s="15"/>
      <c r="MLZ131" s="19"/>
      <c r="MMA131" s="59"/>
      <c r="MMB131" s="59"/>
      <c r="MMC131" s="52"/>
      <c r="MMD131" s="52"/>
      <c r="MME131" s="52"/>
      <c r="MMF131" s="52"/>
      <c r="MMG131" s="52"/>
      <c r="MMH131" s="59"/>
      <c r="MMI131" s="59"/>
      <c r="MMJ131" s="59"/>
      <c r="MMK131" s="59"/>
      <c r="MML131" s="60"/>
      <c r="MMM131" s="278"/>
      <c r="MMN131" s="243"/>
      <c r="MMO131" s="244"/>
      <c r="MMP131" s="244"/>
      <c r="MMQ131" s="244"/>
      <c r="MMR131" s="244"/>
      <c r="MMS131" s="244"/>
      <c r="MMT131" s="201"/>
      <c r="MMU131" s="210"/>
      <c r="MMV131" s="15"/>
      <c r="MMW131" s="15"/>
      <c r="MMX131" s="15"/>
      <c r="MMY131" s="15"/>
      <c r="MMZ131" s="15"/>
      <c r="MNA131" s="15"/>
      <c r="MNB131" s="15"/>
      <c r="MNC131" s="15"/>
      <c r="MND131" s="15"/>
      <c r="MNE131" s="15"/>
      <c r="MNF131" s="19"/>
      <c r="MNG131" s="15"/>
      <c r="MNH131" s="15"/>
      <c r="MNI131" s="15"/>
      <c r="MNJ131" s="15"/>
      <c r="MNK131" s="15"/>
      <c r="MNL131" s="15"/>
      <c r="MNM131" s="19"/>
      <c r="MNN131" s="59"/>
      <c r="MNO131" s="59"/>
      <c r="MNP131" s="52"/>
      <c r="MNQ131" s="52"/>
      <c r="MNR131" s="52"/>
      <c r="MNS131" s="52"/>
      <c r="MNT131" s="52"/>
      <c r="MNU131" s="59"/>
      <c r="MNV131" s="59"/>
      <c r="MNW131" s="59"/>
      <c r="MNX131" s="59"/>
      <c r="MNY131" s="60"/>
      <c r="MNZ131" s="278"/>
      <c r="MOA131" s="243"/>
      <c r="MOB131" s="244"/>
      <c r="MOC131" s="244"/>
      <c r="MOD131" s="244"/>
      <c r="MOE131" s="244"/>
      <c r="MOF131" s="244"/>
      <c r="MOG131" s="201"/>
      <c r="MOH131" s="210"/>
      <c r="MOI131" s="15"/>
      <c r="MOJ131" s="15"/>
      <c r="MOK131" s="15"/>
      <c r="MOL131" s="15"/>
      <c r="MOM131" s="15"/>
      <c r="MON131" s="15"/>
      <c r="MOO131" s="15"/>
      <c r="MOP131" s="15"/>
      <c r="MOQ131" s="15"/>
      <c r="MOR131" s="15"/>
      <c r="MOS131" s="19"/>
      <c r="MOT131" s="15"/>
      <c r="MOU131" s="15"/>
      <c r="MOV131" s="15"/>
      <c r="MOW131" s="15"/>
      <c r="MOX131" s="15"/>
      <c r="MOY131" s="15"/>
      <c r="MOZ131" s="19"/>
      <c r="MPA131" s="59"/>
      <c r="MPB131" s="59"/>
      <c r="MPC131" s="52"/>
      <c r="MPD131" s="52"/>
      <c r="MPE131" s="52"/>
      <c r="MPF131" s="52"/>
      <c r="MPG131" s="52"/>
      <c r="MPH131" s="59"/>
      <c r="MPI131" s="59"/>
      <c r="MPJ131" s="59"/>
      <c r="MPK131" s="59"/>
      <c r="MPL131" s="60"/>
      <c r="MPM131" s="278"/>
      <c r="MPN131" s="243"/>
      <c r="MPO131" s="244"/>
      <c r="MPP131" s="244"/>
      <c r="MPQ131" s="244"/>
      <c r="MPR131" s="244"/>
      <c r="MPS131" s="244"/>
      <c r="MPT131" s="201"/>
      <c r="MPU131" s="210"/>
      <c r="MPV131" s="15"/>
      <c r="MPW131" s="15"/>
      <c r="MPX131" s="15"/>
      <c r="MPY131" s="15"/>
      <c r="MPZ131" s="15"/>
      <c r="MQA131" s="15"/>
      <c r="MQB131" s="15"/>
      <c r="MQC131" s="15"/>
      <c r="MQD131" s="15"/>
      <c r="MQE131" s="15"/>
      <c r="MQF131" s="19"/>
      <c r="MQG131" s="15"/>
      <c r="MQH131" s="15"/>
      <c r="MQI131" s="15"/>
      <c r="MQJ131" s="15"/>
      <c r="MQK131" s="15"/>
      <c r="MQL131" s="15"/>
      <c r="MQM131" s="19"/>
      <c r="MQN131" s="59"/>
      <c r="MQO131" s="59"/>
      <c r="MQP131" s="52"/>
      <c r="MQQ131" s="52"/>
      <c r="MQR131" s="52"/>
      <c r="MQS131" s="52"/>
      <c r="MQT131" s="52"/>
      <c r="MQU131" s="59"/>
      <c r="MQV131" s="59"/>
      <c r="MQW131" s="59"/>
      <c r="MQX131" s="59"/>
      <c r="MQY131" s="60"/>
      <c r="MQZ131" s="278"/>
      <c r="MRA131" s="243"/>
      <c r="MRB131" s="244"/>
      <c r="MRC131" s="244"/>
      <c r="MRD131" s="244"/>
      <c r="MRE131" s="244"/>
      <c r="MRF131" s="244"/>
      <c r="MRG131" s="201"/>
      <c r="MRH131" s="210"/>
      <c r="MRI131" s="15"/>
      <c r="MRJ131" s="15"/>
      <c r="MRK131" s="15"/>
      <c r="MRL131" s="15"/>
      <c r="MRM131" s="15"/>
      <c r="MRN131" s="15"/>
      <c r="MRO131" s="15"/>
      <c r="MRP131" s="15"/>
      <c r="MRQ131" s="15"/>
      <c r="MRR131" s="15"/>
      <c r="MRS131" s="19"/>
      <c r="MRT131" s="15"/>
      <c r="MRU131" s="15"/>
      <c r="MRV131" s="15"/>
      <c r="MRW131" s="15"/>
      <c r="MRX131" s="15"/>
      <c r="MRY131" s="15"/>
      <c r="MRZ131" s="19"/>
      <c r="MSA131" s="59"/>
      <c r="MSB131" s="59"/>
      <c r="MSC131" s="52"/>
      <c r="MSD131" s="52"/>
      <c r="MSE131" s="52"/>
      <c r="MSF131" s="52"/>
      <c r="MSG131" s="52"/>
      <c r="MSH131" s="59"/>
      <c r="MSI131" s="59"/>
      <c r="MSJ131" s="59"/>
      <c r="MSK131" s="59"/>
      <c r="MSL131" s="60"/>
      <c r="MSM131" s="278"/>
      <c r="MSN131" s="243"/>
      <c r="MSO131" s="244"/>
      <c r="MSP131" s="244"/>
      <c r="MSQ131" s="244"/>
      <c r="MSR131" s="244"/>
      <c r="MSS131" s="244"/>
      <c r="MST131" s="201"/>
      <c r="MSU131" s="210"/>
      <c r="MSV131" s="15"/>
      <c r="MSW131" s="15"/>
      <c r="MSX131" s="15"/>
      <c r="MSY131" s="15"/>
      <c r="MSZ131" s="15"/>
      <c r="MTA131" s="15"/>
      <c r="MTB131" s="15"/>
      <c r="MTC131" s="15"/>
      <c r="MTD131" s="15"/>
      <c r="MTE131" s="15"/>
      <c r="MTF131" s="19"/>
      <c r="MTG131" s="15"/>
      <c r="MTH131" s="15"/>
      <c r="MTI131" s="15"/>
      <c r="MTJ131" s="15"/>
      <c r="MTK131" s="15"/>
      <c r="MTL131" s="15"/>
      <c r="MTM131" s="19"/>
      <c r="MTN131" s="59"/>
      <c r="MTO131" s="59"/>
      <c r="MTP131" s="52"/>
      <c r="MTQ131" s="52"/>
      <c r="MTR131" s="52"/>
      <c r="MTS131" s="52"/>
      <c r="MTT131" s="52"/>
      <c r="MTU131" s="59"/>
      <c r="MTV131" s="59"/>
      <c r="MTW131" s="59"/>
      <c r="MTX131" s="59"/>
      <c r="MTY131" s="60"/>
      <c r="MTZ131" s="278"/>
      <c r="MUA131" s="243"/>
      <c r="MUB131" s="244"/>
      <c r="MUC131" s="244"/>
      <c r="MUD131" s="244"/>
      <c r="MUE131" s="244"/>
      <c r="MUF131" s="244"/>
      <c r="MUG131" s="201"/>
      <c r="MUH131" s="210"/>
      <c r="MUI131" s="15"/>
      <c r="MUJ131" s="15"/>
      <c r="MUK131" s="15"/>
      <c r="MUL131" s="15"/>
      <c r="MUM131" s="15"/>
      <c r="MUN131" s="15"/>
      <c r="MUO131" s="15"/>
      <c r="MUP131" s="15"/>
      <c r="MUQ131" s="15"/>
      <c r="MUR131" s="15"/>
      <c r="MUS131" s="19"/>
      <c r="MUT131" s="15"/>
      <c r="MUU131" s="15"/>
      <c r="MUV131" s="15"/>
      <c r="MUW131" s="15"/>
      <c r="MUX131" s="15"/>
      <c r="MUY131" s="15"/>
      <c r="MUZ131" s="19"/>
      <c r="MVA131" s="59"/>
      <c r="MVB131" s="59"/>
      <c r="MVC131" s="52"/>
      <c r="MVD131" s="52"/>
      <c r="MVE131" s="52"/>
      <c r="MVF131" s="52"/>
      <c r="MVG131" s="52"/>
      <c r="MVH131" s="59"/>
      <c r="MVI131" s="59"/>
      <c r="MVJ131" s="59"/>
      <c r="MVK131" s="59"/>
      <c r="MVL131" s="60"/>
      <c r="MVM131" s="278"/>
      <c r="MVN131" s="243"/>
      <c r="MVO131" s="244"/>
      <c r="MVP131" s="244"/>
      <c r="MVQ131" s="244"/>
      <c r="MVR131" s="244"/>
      <c r="MVS131" s="244"/>
      <c r="MVT131" s="201"/>
      <c r="MVU131" s="210"/>
      <c r="MVV131" s="15"/>
      <c r="MVW131" s="15"/>
      <c r="MVX131" s="15"/>
      <c r="MVY131" s="15"/>
      <c r="MVZ131" s="15"/>
      <c r="MWA131" s="15"/>
      <c r="MWB131" s="15"/>
      <c r="MWC131" s="15"/>
      <c r="MWD131" s="15"/>
      <c r="MWE131" s="15"/>
      <c r="MWF131" s="19"/>
      <c r="MWG131" s="15"/>
      <c r="MWH131" s="15"/>
      <c r="MWI131" s="15"/>
      <c r="MWJ131" s="15"/>
      <c r="MWK131" s="15"/>
      <c r="MWL131" s="15"/>
      <c r="MWM131" s="19"/>
      <c r="MWN131" s="59"/>
      <c r="MWO131" s="59"/>
      <c r="MWP131" s="52"/>
      <c r="MWQ131" s="52"/>
      <c r="MWR131" s="52"/>
      <c r="MWS131" s="52"/>
      <c r="MWT131" s="52"/>
      <c r="MWU131" s="59"/>
      <c r="MWV131" s="59"/>
      <c r="MWW131" s="59"/>
      <c r="MWX131" s="59"/>
      <c r="MWY131" s="60"/>
      <c r="MWZ131" s="278"/>
      <c r="MXA131" s="243"/>
      <c r="MXB131" s="244"/>
      <c r="MXC131" s="244"/>
      <c r="MXD131" s="244"/>
      <c r="MXE131" s="244"/>
      <c r="MXF131" s="244"/>
      <c r="MXG131" s="201"/>
      <c r="MXH131" s="210"/>
      <c r="MXI131" s="15"/>
      <c r="MXJ131" s="15"/>
      <c r="MXK131" s="15"/>
      <c r="MXL131" s="15"/>
      <c r="MXM131" s="15"/>
      <c r="MXN131" s="15"/>
      <c r="MXO131" s="15"/>
      <c r="MXP131" s="15"/>
      <c r="MXQ131" s="15"/>
      <c r="MXR131" s="15"/>
      <c r="MXS131" s="19"/>
      <c r="MXT131" s="15"/>
      <c r="MXU131" s="15"/>
      <c r="MXV131" s="15"/>
      <c r="MXW131" s="15"/>
      <c r="MXX131" s="15"/>
      <c r="MXY131" s="15"/>
      <c r="MXZ131" s="19"/>
      <c r="MYA131" s="59"/>
      <c r="MYB131" s="59"/>
      <c r="MYC131" s="52"/>
      <c r="MYD131" s="52"/>
      <c r="MYE131" s="52"/>
      <c r="MYF131" s="52"/>
      <c r="MYG131" s="52"/>
      <c r="MYH131" s="59"/>
      <c r="MYI131" s="59"/>
      <c r="MYJ131" s="59"/>
      <c r="MYK131" s="59"/>
      <c r="MYL131" s="60"/>
      <c r="MYM131" s="278"/>
      <c r="MYN131" s="243"/>
      <c r="MYO131" s="244"/>
      <c r="MYP131" s="244"/>
      <c r="MYQ131" s="244"/>
      <c r="MYR131" s="244"/>
      <c r="MYS131" s="244"/>
      <c r="MYT131" s="201"/>
      <c r="MYU131" s="210"/>
      <c r="MYV131" s="15"/>
      <c r="MYW131" s="15"/>
      <c r="MYX131" s="15"/>
      <c r="MYY131" s="15"/>
      <c r="MYZ131" s="15"/>
      <c r="MZA131" s="15"/>
      <c r="MZB131" s="15"/>
      <c r="MZC131" s="15"/>
      <c r="MZD131" s="15"/>
      <c r="MZE131" s="15"/>
      <c r="MZF131" s="19"/>
      <c r="MZG131" s="15"/>
      <c r="MZH131" s="15"/>
      <c r="MZI131" s="15"/>
      <c r="MZJ131" s="15"/>
      <c r="MZK131" s="15"/>
      <c r="MZL131" s="15"/>
      <c r="MZM131" s="19"/>
      <c r="MZN131" s="59"/>
      <c r="MZO131" s="59"/>
      <c r="MZP131" s="52"/>
      <c r="MZQ131" s="52"/>
      <c r="MZR131" s="52"/>
      <c r="MZS131" s="52"/>
      <c r="MZT131" s="52"/>
      <c r="MZU131" s="59"/>
      <c r="MZV131" s="59"/>
      <c r="MZW131" s="59"/>
      <c r="MZX131" s="59"/>
      <c r="MZY131" s="60"/>
      <c r="MZZ131" s="278"/>
      <c r="NAA131" s="243"/>
      <c r="NAB131" s="244"/>
      <c r="NAC131" s="244"/>
      <c r="NAD131" s="244"/>
      <c r="NAE131" s="244"/>
      <c r="NAF131" s="244"/>
      <c r="NAG131" s="201"/>
      <c r="NAH131" s="210"/>
      <c r="NAI131" s="15"/>
      <c r="NAJ131" s="15"/>
      <c r="NAK131" s="15"/>
      <c r="NAL131" s="15"/>
      <c r="NAM131" s="15"/>
      <c r="NAN131" s="15"/>
      <c r="NAO131" s="15"/>
      <c r="NAP131" s="15"/>
      <c r="NAQ131" s="15"/>
      <c r="NAR131" s="15"/>
      <c r="NAS131" s="19"/>
      <c r="NAT131" s="15"/>
      <c r="NAU131" s="15"/>
      <c r="NAV131" s="15"/>
      <c r="NAW131" s="15"/>
      <c r="NAX131" s="15"/>
      <c r="NAY131" s="15"/>
      <c r="NAZ131" s="19"/>
      <c r="NBA131" s="59"/>
      <c r="NBB131" s="59"/>
      <c r="NBC131" s="52"/>
      <c r="NBD131" s="52"/>
      <c r="NBE131" s="52"/>
      <c r="NBF131" s="52"/>
      <c r="NBG131" s="52"/>
      <c r="NBH131" s="59"/>
      <c r="NBI131" s="59"/>
      <c r="NBJ131" s="59"/>
      <c r="NBK131" s="59"/>
      <c r="NBL131" s="60"/>
      <c r="NBM131" s="278"/>
      <c r="NBN131" s="243"/>
      <c r="NBO131" s="244"/>
      <c r="NBP131" s="244"/>
      <c r="NBQ131" s="244"/>
      <c r="NBR131" s="244"/>
      <c r="NBS131" s="244"/>
      <c r="NBT131" s="201"/>
      <c r="NBU131" s="210"/>
      <c r="NBV131" s="15"/>
      <c r="NBW131" s="15"/>
      <c r="NBX131" s="15"/>
      <c r="NBY131" s="15"/>
      <c r="NBZ131" s="15"/>
      <c r="NCA131" s="15"/>
      <c r="NCB131" s="15"/>
      <c r="NCC131" s="15"/>
      <c r="NCD131" s="15"/>
      <c r="NCE131" s="15"/>
      <c r="NCF131" s="19"/>
      <c r="NCG131" s="15"/>
      <c r="NCH131" s="15"/>
      <c r="NCI131" s="15"/>
      <c r="NCJ131" s="15"/>
      <c r="NCK131" s="15"/>
      <c r="NCL131" s="15"/>
      <c r="NCM131" s="19"/>
      <c r="NCN131" s="59"/>
      <c r="NCO131" s="59"/>
      <c r="NCP131" s="52"/>
      <c r="NCQ131" s="52"/>
      <c r="NCR131" s="52"/>
      <c r="NCS131" s="52"/>
      <c r="NCT131" s="52"/>
      <c r="NCU131" s="59"/>
      <c r="NCV131" s="59"/>
      <c r="NCW131" s="59"/>
      <c r="NCX131" s="59"/>
      <c r="NCY131" s="60"/>
      <c r="NCZ131" s="278"/>
      <c r="NDA131" s="243"/>
      <c r="NDB131" s="244"/>
      <c r="NDC131" s="244"/>
      <c r="NDD131" s="244"/>
      <c r="NDE131" s="244"/>
      <c r="NDF131" s="244"/>
      <c r="NDG131" s="201"/>
      <c r="NDH131" s="210"/>
      <c r="NDI131" s="15"/>
      <c r="NDJ131" s="15"/>
      <c r="NDK131" s="15"/>
      <c r="NDL131" s="15"/>
      <c r="NDM131" s="15"/>
      <c r="NDN131" s="15"/>
      <c r="NDO131" s="15"/>
      <c r="NDP131" s="15"/>
      <c r="NDQ131" s="15"/>
      <c r="NDR131" s="15"/>
      <c r="NDS131" s="19"/>
      <c r="NDT131" s="15"/>
      <c r="NDU131" s="15"/>
      <c r="NDV131" s="15"/>
      <c r="NDW131" s="15"/>
      <c r="NDX131" s="15"/>
      <c r="NDY131" s="15"/>
      <c r="NDZ131" s="19"/>
      <c r="NEA131" s="59"/>
      <c r="NEB131" s="59"/>
      <c r="NEC131" s="52"/>
      <c r="NED131" s="52"/>
      <c r="NEE131" s="52"/>
      <c r="NEF131" s="52"/>
      <c r="NEG131" s="52"/>
      <c r="NEH131" s="59"/>
      <c r="NEI131" s="59"/>
      <c r="NEJ131" s="59"/>
      <c r="NEK131" s="59"/>
      <c r="NEL131" s="60"/>
      <c r="NEM131" s="278"/>
      <c r="NEN131" s="243"/>
      <c r="NEO131" s="244"/>
      <c r="NEP131" s="244"/>
      <c r="NEQ131" s="244"/>
      <c r="NER131" s="244"/>
      <c r="NES131" s="244"/>
      <c r="NET131" s="201"/>
      <c r="NEU131" s="210"/>
      <c r="NEV131" s="15"/>
      <c r="NEW131" s="15"/>
      <c r="NEX131" s="15"/>
      <c r="NEY131" s="15"/>
      <c r="NEZ131" s="15"/>
      <c r="NFA131" s="15"/>
      <c r="NFB131" s="15"/>
      <c r="NFC131" s="15"/>
      <c r="NFD131" s="15"/>
      <c r="NFE131" s="15"/>
      <c r="NFF131" s="19"/>
      <c r="NFG131" s="15"/>
      <c r="NFH131" s="15"/>
      <c r="NFI131" s="15"/>
      <c r="NFJ131" s="15"/>
      <c r="NFK131" s="15"/>
      <c r="NFL131" s="15"/>
      <c r="NFM131" s="19"/>
      <c r="NFN131" s="59"/>
      <c r="NFO131" s="59"/>
      <c r="NFP131" s="52"/>
      <c r="NFQ131" s="52"/>
      <c r="NFR131" s="52"/>
      <c r="NFS131" s="52"/>
      <c r="NFT131" s="52"/>
      <c r="NFU131" s="59"/>
      <c r="NFV131" s="59"/>
      <c r="NFW131" s="59"/>
      <c r="NFX131" s="59"/>
      <c r="NFY131" s="60"/>
      <c r="NFZ131" s="278"/>
      <c r="NGA131" s="243"/>
      <c r="NGB131" s="244"/>
      <c r="NGC131" s="244"/>
      <c r="NGD131" s="244"/>
      <c r="NGE131" s="244"/>
      <c r="NGF131" s="244"/>
      <c r="NGG131" s="201"/>
      <c r="NGH131" s="210"/>
      <c r="NGI131" s="15"/>
      <c r="NGJ131" s="15"/>
      <c r="NGK131" s="15"/>
      <c r="NGL131" s="15"/>
      <c r="NGM131" s="15"/>
      <c r="NGN131" s="15"/>
      <c r="NGO131" s="15"/>
      <c r="NGP131" s="15"/>
      <c r="NGQ131" s="15"/>
      <c r="NGR131" s="15"/>
      <c r="NGS131" s="19"/>
      <c r="NGT131" s="15"/>
      <c r="NGU131" s="15"/>
      <c r="NGV131" s="15"/>
      <c r="NGW131" s="15"/>
      <c r="NGX131" s="15"/>
      <c r="NGY131" s="15"/>
      <c r="NGZ131" s="19"/>
      <c r="NHA131" s="59"/>
      <c r="NHB131" s="59"/>
      <c r="NHC131" s="52"/>
      <c r="NHD131" s="52"/>
      <c r="NHE131" s="52"/>
      <c r="NHF131" s="52"/>
      <c r="NHG131" s="52"/>
      <c r="NHH131" s="59"/>
      <c r="NHI131" s="59"/>
      <c r="NHJ131" s="59"/>
      <c r="NHK131" s="59"/>
      <c r="NHL131" s="60"/>
      <c r="NHM131" s="278"/>
      <c r="NHN131" s="243"/>
      <c r="NHO131" s="244"/>
      <c r="NHP131" s="244"/>
      <c r="NHQ131" s="244"/>
      <c r="NHR131" s="244"/>
      <c r="NHS131" s="244"/>
      <c r="NHT131" s="201"/>
      <c r="NHU131" s="210"/>
      <c r="NHV131" s="15"/>
      <c r="NHW131" s="15"/>
      <c r="NHX131" s="15"/>
      <c r="NHY131" s="15"/>
      <c r="NHZ131" s="15"/>
      <c r="NIA131" s="15"/>
      <c r="NIB131" s="15"/>
      <c r="NIC131" s="15"/>
      <c r="NID131" s="15"/>
      <c r="NIE131" s="15"/>
      <c r="NIF131" s="19"/>
      <c r="NIG131" s="15"/>
      <c r="NIH131" s="15"/>
      <c r="NII131" s="15"/>
      <c r="NIJ131" s="15"/>
      <c r="NIK131" s="15"/>
      <c r="NIL131" s="15"/>
      <c r="NIM131" s="19"/>
      <c r="NIN131" s="59"/>
      <c r="NIO131" s="59"/>
      <c r="NIP131" s="52"/>
      <c r="NIQ131" s="52"/>
      <c r="NIR131" s="52"/>
      <c r="NIS131" s="52"/>
      <c r="NIT131" s="52"/>
      <c r="NIU131" s="59"/>
      <c r="NIV131" s="59"/>
      <c r="NIW131" s="59"/>
      <c r="NIX131" s="59"/>
      <c r="NIY131" s="60"/>
      <c r="NIZ131" s="278"/>
      <c r="NJA131" s="243"/>
      <c r="NJB131" s="244"/>
      <c r="NJC131" s="244"/>
      <c r="NJD131" s="244"/>
      <c r="NJE131" s="244"/>
      <c r="NJF131" s="244"/>
      <c r="NJG131" s="201"/>
      <c r="NJH131" s="210"/>
      <c r="NJI131" s="15"/>
      <c r="NJJ131" s="15"/>
      <c r="NJK131" s="15"/>
      <c r="NJL131" s="15"/>
      <c r="NJM131" s="15"/>
      <c r="NJN131" s="15"/>
      <c r="NJO131" s="15"/>
      <c r="NJP131" s="15"/>
      <c r="NJQ131" s="15"/>
      <c r="NJR131" s="15"/>
      <c r="NJS131" s="19"/>
      <c r="NJT131" s="15"/>
      <c r="NJU131" s="15"/>
      <c r="NJV131" s="15"/>
      <c r="NJW131" s="15"/>
      <c r="NJX131" s="15"/>
      <c r="NJY131" s="15"/>
      <c r="NJZ131" s="19"/>
      <c r="NKA131" s="59"/>
      <c r="NKB131" s="59"/>
      <c r="NKC131" s="52"/>
      <c r="NKD131" s="52"/>
      <c r="NKE131" s="52"/>
      <c r="NKF131" s="52"/>
      <c r="NKG131" s="52"/>
      <c r="NKH131" s="59"/>
      <c r="NKI131" s="59"/>
      <c r="NKJ131" s="59"/>
      <c r="NKK131" s="59"/>
      <c r="NKL131" s="60"/>
      <c r="NKM131" s="278"/>
      <c r="NKN131" s="243"/>
      <c r="NKO131" s="244"/>
      <c r="NKP131" s="244"/>
      <c r="NKQ131" s="244"/>
      <c r="NKR131" s="244"/>
      <c r="NKS131" s="244"/>
      <c r="NKT131" s="201"/>
      <c r="NKU131" s="210"/>
      <c r="NKV131" s="15"/>
      <c r="NKW131" s="15"/>
      <c r="NKX131" s="15"/>
      <c r="NKY131" s="15"/>
      <c r="NKZ131" s="15"/>
      <c r="NLA131" s="15"/>
      <c r="NLB131" s="15"/>
      <c r="NLC131" s="15"/>
      <c r="NLD131" s="15"/>
      <c r="NLE131" s="15"/>
      <c r="NLF131" s="19"/>
      <c r="NLG131" s="15"/>
      <c r="NLH131" s="15"/>
      <c r="NLI131" s="15"/>
      <c r="NLJ131" s="15"/>
      <c r="NLK131" s="15"/>
      <c r="NLL131" s="15"/>
      <c r="NLM131" s="19"/>
      <c r="NLN131" s="59"/>
      <c r="NLO131" s="59"/>
      <c r="NLP131" s="52"/>
      <c r="NLQ131" s="52"/>
      <c r="NLR131" s="52"/>
      <c r="NLS131" s="52"/>
      <c r="NLT131" s="52"/>
      <c r="NLU131" s="59"/>
      <c r="NLV131" s="59"/>
      <c r="NLW131" s="59"/>
      <c r="NLX131" s="59"/>
      <c r="NLY131" s="60"/>
      <c r="NLZ131" s="278"/>
      <c r="NMA131" s="243"/>
      <c r="NMB131" s="244"/>
      <c r="NMC131" s="244"/>
      <c r="NMD131" s="244"/>
      <c r="NME131" s="244"/>
      <c r="NMF131" s="244"/>
      <c r="NMG131" s="201"/>
      <c r="NMH131" s="210"/>
      <c r="NMI131" s="15"/>
      <c r="NMJ131" s="15"/>
      <c r="NMK131" s="15"/>
      <c r="NML131" s="15"/>
      <c r="NMM131" s="15"/>
      <c r="NMN131" s="15"/>
      <c r="NMO131" s="15"/>
      <c r="NMP131" s="15"/>
      <c r="NMQ131" s="15"/>
      <c r="NMR131" s="15"/>
      <c r="NMS131" s="19"/>
      <c r="NMT131" s="15"/>
      <c r="NMU131" s="15"/>
      <c r="NMV131" s="15"/>
      <c r="NMW131" s="15"/>
      <c r="NMX131" s="15"/>
      <c r="NMY131" s="15"/>
      <c r="NMZ131" s="19"/>
      <c r="NNA131" s="59"/>
      <c r="NNB131" s="59"/>
      <c r="NNC131" s="52"/>
      <c r="NND131" s="52"/>
      <c r="NNE131" s="52"/>
      <c r="NNF131" s="52"/>
      <c r="NNG131" s="52"/>
      <c r="NNH131" s="59"/>
      <c r="NNI131" s="59"/>
      <c r="NNJ131" s="59"/>
      <c r="NNK131" s="59"/>
      <c r="NNL131" s="60"/>
      <c r="NNM131" s="278"/>
      <c r="NNN131" s="243"/>
      <c r="NNO131" s="244"/>
      <c r="NNP131" s="244"/>
      <c r="NNQ131" s="244"/>
      <c r="NNR131" s="244"/>
      <c r="NNS131" s="244"/>
      <c r="NNT131" s="201"/>
      <c r="NNU131" s="210"/>
      <c r="NNV131" s="15"/>
      <c r="NNW131" s="15"/>
      <c r="NNX131" s="15"/>
      <c r="NNY131" s="15"/>
      <c r="NNZ131" s="15"/>
      <c r="NOA131" s="15"/>
      <c r="NOB131" s="15"/>
      <c r="NOC131" s="15"/>
      <c r="NOD131" s="15"/>
      <c r="NOE131" s="15"/>
      <c r="NOF131" s="19"/>
      <c r="NOG131" s="15"/>
      <c r="NOH131" s="15"/>
      <c r="NOI131" s="15"/>
      <c r="NOJ131" s="15"/>
      <c r="NOK131" s="15"/>
      <c r="NOL131" s="15"/>
      <c r="NOM131" s="19"/>
      <c r="NON131" s="59"/>
      <c r="NOO131" s="59"/>
      <c r="NOP131" s="52"/>
      <c r="NOQ131" s="52"/>
      <c r="NOR131" s="52"/>
      <c r="NOS131" s="52"/>
      <c r="NOT131" s="52"/>
      <c r="NOU131" s="59"/>
      <c r="NOV131" s="59"/>
      <c r="NOW131" s="59"/>
      <c r="NOX131" s="59"/>
      <c r="NOY131" s="60"/>
      <c r="NOZ131" s="278"/>
      <c r="NPA131" s="243"/>
      <c r="NPB131" s="244"/>
      <c r="NPC131" s="244"/>
      <c r="NPD131" s="244"/>
      <c r="NPE131" s="244"/>
      <c r="NPF131" s="244"/>
      <c r="NPG131" s="201"/>
      <c r="NPH131" s="210"/>
      <c r="NPI131" s="15"/>
      <c r="NPJ131" s="15"/>
      <c r="NPK131" s="15"/>
      <c r="NPL131" s="15"/>
      <c r="NPM131" s="15"/>
      <c r="NPN131" s="15"/>
      <c r="NPO131" s="15"/>
      <c r="NPP131" s="15"/>
      <c r="NPQ131" s="15"/>
      <c r="NPR131" s="15"/>
      <c r="NPS131" s="19"/>
      <c r="NPT131" s="15"/>
      <c r="NPU131" s="15"/>
      <c r="NPV131" s="15"/>
      <c r="NPW131" s="15"/>
      <c r="NPX131" s="15"/>
      <c r="NPY131" s="15"/>
      <c r="NPZ131" s="19"/>
      <c r="NQA131" s="59"/>
      <c r="NQB131" s="59"/>
      <c r="NQC131" s="52"/>
      <c r="NQD131" s="52"/>
      <c r="NQE131" s="52"/>
      <c r="NQF131" s="52"/>
      <c r="NQG131" s="52"/>
      <c r="NQH131" s="59"/>
      <c r="NQI131" s="59"/>
      <c r="NQJ131" s="59"/>
      <c r="NQK131" s="59"/>
      <c r="NQL131" s="60"/>
      <c r="NQM131" s="278"/>
      <c r="NQN131" s="243"/>
      <c r="NQO131" s="244"/>
      <c r="NQP131" s="244"/>
      <c r="NQQ131" s="244"/>
      <c r="NQR131" s="244"/>
      <c r="NQS131" s="244"/>
      <c r="NQT131" s="201"/>
      <c r="NQU131" s="210"/>
      <c r="NQV131" s="15"/>
      <c r="NQW131" s="15"/>
      <c r="NQX131" s="15"/>
      <c r="NQY131" s="15"/>
      <c r="NQZ131" s="15"/>
      <c r="NRA131" s="15"/>
      <c r="NRB131" s="15"/>
      <c r="NRC131" s="15"/>
      <c r="NRD131" s="15"/>
      <c r="NRE131" s="15"/>
      <c r="NRF131" s="19"/>
      <c r="NRG131" s="15"/>
      <c r="NRH131" s="15"/>
      <c r="NRI131" s="15"/>
      <c r="NRJ131" s="15"/>
      <c r="NRK131" s="15"/>
      <c r="NRL131" s="15"/>
      <c r="NRM131" s="19"/>
      <c r="NRN131" s="59"/>
      <c r="NRO131" s="59"/>
      <c r="NRP131" s="52"/>
      <c r="NRQ131" s="52"/>
      <c r="NRR131" s="52"/>
      <c r="NRS131" s="52"/>
      <c r="NRT131" s="52"/>
      <c r="NRU131" s="59"/>
      <c r="NRV131" s="59"/>
      <c r="NRW131" s="59"/>
      <c r="NRX131" s="59"/>
      <c r="NRY131" s="60"/>
      <c r="NRZ131" s="278"/>
      <c r="NSA131" s="243"/>
      <c r="NSB131" s="244"/>
      <c r="NSC131" s="244"/>
      <c r="NSD131" s="244"/>
      <c r="NSE131" s="244"/>
      <c r="NSF131" s="244"/>
      <c r="NSG131" s="201"/>
      <c r="NSH131" s="210"/>
      <c r="NSI131" s="15"/>
      <c r="NSJ131" s="15"/>
      <c r="NSK131" s="15"/>
      <c r="NSL131" s="15"/>
      <c r="NSM131" s="15"/>
      <c r="NSN131" s="15"/>
      <c r="NSO131" s="15"/>
      <c r="NSP131" s="15"/>
      <c r="NSQ131" s="15"/>
      <c r="NSR131" s="15"/>
      <c r="NSS131" s="19"/>
      <c r="NST131" s="15"/>
      <c r="NSU131" s="15"/>
      <c r="NSV131" s="15"/>
      <c r="NSW131" s="15"/>
      <c r="NSX131" s="15"/>
      <c r="NSY131" s="15"/>
      <c r="NSZ131" s="19"/>
      <c r="NTA131" s="59"/>
      <c r="NTB131" s="59"/>
      <c r="NTC131" s="52"/>
      <c r="NTD131" s="52"/>
      <c r="NTE131" s="52"/>
      <c r="NTF131" s="52"/>
      <c r="NTG131" s="52"/>
      <c r="NTH131" s="59"/>
      <c r="NTI131" s="59"/>
      <c r="NTJ131" s="59"/>
      <c r="NTK131" s="59"/>
      <c r="NTL131" s="60"/>
      <c r="NTM131" s="278"/>
      <c r="NTN131" s="243"/>
      <c r="NTO131" s="244"/>
      <c r="NTP131" s="244"/>
      <c r="NTQ131" s="244"/>
      <c r="NTR131" s="244"/>
      <c r="NTS131" s="244"/>
      <c r="NTT131" s="201"/>
      <c r="NTU131" s="210"/>
      <c r="NTV131" s="15"/>
      <c r="NTW131" s="15"/>
      <c r="NTX131" s="15"/>
      <c r="NTY131" s="15"/>
      <c r="NTZ131" s="15"/>
      <c r="NUA131" s="15"/>
      <c r="NUB131" s="15"/>
      <c r="NUC131" s="15"/>
      <c r="NUD131" s="15"/>
      <c r="NUE131" s="15"/>
      <c r="NUF131" s="19"/>
      <c r="NUG131" s="15"/>
      <c r="NUH131" s="15"/>
      <c r="NUI131" s="15"/>
      <c r="NUJ131" s="15"/>
      <c r="NUK131" s="15"/>
      <c r="NUL131" s="15"/>
      <c r="NUM131" s="19"/>
      <c r="NUN131" s="59"/>
      <c r="NUO131" s="59"/>
      <c r="NUP131" s="52"/>
      <c r="NUQ131" s="52"/>
      <c r="NUR131" s="52"/>
      <c r="NUS131" s="52"/>
      <c r="NUT131" s="52"/>
      <c r="NUU131" s="59"/>
      <c r="NUV131" s="59"/>
      <c r="NUW131" s="59"/>
      <c r="NUX131" s="59"/>
      <c r="NUY131" s="60"/>
      <c r="NUZ131" s="278"/>
      <c r="NVA131" s="243"/>
      <c r="NVB131" s="244"/>
      <c r="NVC131" s="244"/>
      <c r="NVD131" s="244"/>
      <c r="NVE131" s="244"/>
      <c r="NVF131" s="244"/>
      <c r="NVG131" s="201"/>
      <c r="NVH131" s="210"/>
      <c r="NVI131" s="15"/>
      <c r="NVJ131" s="15"/>
      <c r="NVK131" s="15"/>
      <c r="NVL131" s="15"/>
      <c r="NVM131" s="15"/>
      <c r="NVN131" s="15"/>
      <c r="NVO131" s="15"/>
      <c r="NVP131" s="15"/>
      <c r="NVQ131" s="15"/>
      <c r="NVR131" s="15"/>
      <c r="NVS131" s="19"/>
      <c r="NVT131" s="15"/>
      <c r="NVU131" s="15"/>
      <c r="NVV131" s="15"/>
      <c r="NVW131" s="15"/>
      <c r="NVX131" s="15"/>
      <c r="NVY131" s="15"/>
      <c r="NVZ131" s="19"/>
      <c r="NWA131" s="59"/>
      <c r="NWB131" s="59"/>
      <c r="NWC131" s="52"/>
      <c r="NWD131" s="52"/>
      <c r="NWE131" s="52"/>
      <c r="NWF131" s="52"/>
      <c r="NWG131" s="52"/>
      <c r="NWH131" s="59"/>
      <c r="NWI131" s="59"/>
      <c r="NWJ131" s="59"/>
      <c r="NWK131" s="59"/>
      <c r="NWL131" s="60"/>
      <c r="NWM131" s="278"/>
      <c r="NWN131" s="243"/>
      <c r="NWO131" s="244"/>
      <c r="NWP131" s="244"/>
      <c r="NWQ131" s="244"/>
      <c r="NWR131" s="244"/>
      <c r="NWS131" s="244"/>
      <c r="NWT131" s="201"/>
      <c r="NWU131" s="210"/>
      <c r="NWV131" s="15"/>
      <c r="NWW131" s="15"/>
      <c r="NWX131" s="15"/>
      <c r="NWY131" s="15"/>
      <c r="NWZ131" s="15"/>
      <c r="NXA131" s="15"/>
      <c r="NXB131" s="15"/>
      <c r="NXC131" s="15"/>
      <c r="NXD131" s="15"/>
      <c r="NXE131" s="15"/>
      <c r="NXF131" s="19"/>
      <c r="NXG131" s="15"/>
      <c r="NXH131" s="15"/>
      <c r="NXI131" s="15"/>
      <c r="NXJ131" s="15"/>
      <c r="NXK131" s="15"/>
      <c r="NXL131" s="15"/>
      <c r="NXM131" s="19"/>
      <c r="NXN131" s="59"/>
      <c r="NXO131" s="59"/>
      <c r="NXP131" s="52"/>
      <c r="NXQ131" s="52"/>
      <c r="NXR131" s="52"/>
      <c r="NXS131" s="52"/>
      <c r="NXT131" s="52"/>
      <c r="NXU131" s="59"/>
      <c r="NXV131" s="59"/>
      <c r="NXW131" s="59"/>
      <c r="NXX131" s="59"/>
      <c r="NXY131" s="60"/>
      <c r="NXZ131" s="278"/>
      <c r="NYA131" s="243"/>
      <c r="NYB131" s="244"/>
      <c r="NYC131" s="244"/>
      <c r="NYD131" s="244"/>
      <c r="NYE131" s="244"/>
      <c r="NYF131" s="244"/>
      <c r="NYG131" s="201"/>
      <c r="NYH131" s="210"/>
      <c r="NYI131" s="15"/>
      <c r="NYJ131" s="15"/>
      <c r="NYK131" s="15"/>
      <c r="NYL131" s="15"/>
      <c r="NYM131" s="15"/>
      <c r="NYN131" s="15"/>
      <c r="NYO131" s="15"/>
      <c r="NYP131" s="15"/>
      <c r="NYQ131" s="15"/>
      <c r="NYR131" s="15"/>
      <c r="NYS131" s="19"/>
      <c r="NYT131" s="15"/>
      <c r="NYU131" s="15"/>
      <c r="NYV131" s="15"/>
      <c r="NYW131" s="15"/>
      <c r="NYX131" s="15"/>
      <c r="NYY131" s="15"/>
      <c r="NYZ131" s="19"/>
      <c r="NZA131" s="59"/>
      <c r="NZB131" s="59"/>
      <c r="NZC131" s="52"/>
      <c r="NZD131" s="52"/>
      <c r="NZE131" s="52"/>
      <c r="NZF131" s="52"/>
      <c r="NZG131" s="52"/>
      <c r="NZH131" s="59"/>
      <c r="NZI131" s="59"/>
      <c r="NZJ131" s="59"/>
      <c r="NZK131" s="59"/>
      <c r="NZL131" s="60"/>
      <c r="NZM131" s="278"/>
      <c r="NZN131" s="243"/>
      <c r="NZO131" s="244"/>
      <c r="NZP131" s="244"/>
      <c r="NZQ131" s="244"/>
      <c r="NZR131" s="244"/>
      <c r="NZS131" s="244"/>
      <c r="NZT131" s="201"/>
      <c r="NZU131" s="210"/>
      <c r="NZV131" s="15"/>
      <c r="NZW131" s="15"/>
      <c r="NZX131" s="15"/>
      <c r="NZY131" s="15"/>
      <c r="NZZ131" s="15"/>
      <c r="OAA131" s="15"/>
      <c r="OAB131" s="15"/>
      <c r="OAC131" s="15"/>
      <c r="OAD131" s="15"/>
      <c r="OAE131" s="15"/>
      <c r="OAF131" s="19"/>
      <c r="OAG131" s="15"/>
      <c r="OAH131" s="15"/>
      <c r="OAI131" s="15"/>
      <c r="OAJ131" s="15"/>
      <c r="OAK131" s="15"/>
      <c r="OAL131" s="15"/>
      <c r="OAM131" s="19"/>
      <c r="OAN131" s="59"/>
      <c r="OAO131" s="59"/>
      <c r="OAP131" s="52"/>
      <c r="OAQ131" s="52"/>
      <c r="OAR131" s="52"/>
      <c r="OAS131" s="52"/>
      <c r="OAT131" s="52"/>
      <c r="OAU131" s="59"/>
      <c r="OAV131" s="59"/>
      <c r="OAW131" s="59"/>
      <c r="OAX131" s="59"/>
      <c r="OAY131" s="60"/>
      <c r="OAZ131" s="278"/>
      <c r="OBA131" s="243"/>
      <c r="OBB131" s="244"/>
      <c r="OBC131" s="244"/>
      <c r="OBD131" s="244"/>
      <c r="OBE131" s="244"/>
      <c r="OBF131" s="244"/>
      <c r="OBG131" s="201"/>
      <c r="OBH131" s="210"/>
      <c r="OBI131" s="15"/>
      <c r="OBJ131" s="15"/>
      <c r="OBK131" s="15"/>
      <c r="OBL131" s="15"/>
      <c r="OBM131" s="15"/>
      <c r="OBN131" s="15"/>
      <c r="OBO131" s="15"/>
      <c r="OBP131" s="15"/>
      <c r="OBQ131" s="15"/>
      <c r="OBR131" s="15"/>
      <c r="OBS131" s="19"/>
      <c r="OBT131" s="15"/>
      <c r="OBU131" s="15"/>
      <c r="OBV131" s="15"/>
      <c r="OBW131" s="15"/>
      <c r="OBX131" s="15"/>
      <c r="OBY131" s="15"/>
      <c r="OBZ131" s="19"/>
      <c r="OCA131" s="59"/>
      <c r="OCB131" s="59"/>
      <c r="OCC131" s="52"/>
      <c r="OCD131" s="52"/>
      <c r="OCE131" s="52"/>
      <c r="OCF131" s="52"/>
      <c r="OCG131" s="52"/>
      <c r="OCH131" s="59"/>
      <c r="OCI131" s="59"/>
      <c r="OCJ131" s="59"/>
      <c r="OCK131" s="59"/>
      <c r="OCL131" s="60"/>
      <c r="OCM131" s="278"/>
      <c r="OCN131" s="243"/>
      <c r="OCO131" s="244"/>
      <c r="OCP131" s="244"/>
      <c r="OCQ131" s="244"/>
      <c r="OCR131" s="244"/>
      <c r="OCS131" s="244"/>
      <c r="OCT131" s="201"/>
      <c r="OCU131" s="210"/>
      <c r="OCV131" s="15"/>
      <c r="OCW131" s="15"/>
      <c r="OCX131" s="15"/>
      <c r="OCY131" s="15"/>
      <c r="OCZ131" s="15"/>
      <c r="ODA131" s="15"/>
      <c r="ODB131" s="15"/>
      <c r="ODC131" s="15"/>
      <c r="ODD131" s="15"/>
      <c r="ODE131" s="15"/>
      <c r="ODF131" s="19"/>
      <c r="ODG131" s="15"/>
      <c r="ODH131" s="15"/>
      <c r="ODI131" s="15"/>
      <c r="ODJ131" s="15"/>
      <c r="ODK131" s="15"/>
      <c r="ODL131" s="15"/>
      <c r="ODM131" s="19"/>
      <c r="ODN131" s="59"/>
      <c r="ODO131" s="59"/>
      <c r="ODP131" s="52"/>
      <c r="ODQ131" s="52"/>
      <c r="ODR131" s="52"/>
      <c r="ODS131" s="52"/>
      <c r="ODT131" s="52"/>
      <c r="ODU131" s="59"/>
      <c r="ODV131" s="59"/>
      <c r="ODW131" s="59"/>
      <c r="ODX131" s="59"/>
      <c r="ODY131" s="60"/>
      <c r="ODZ131" s="278"/>
      <c r="OEA131" s="243"/>
      <c r="OEB131" s="244"/>
      <c r="OEC131" s="244"/>
      <c r="OED131" s="244"/>
      <c r="OEE131" s="244"/>
      <c r="OEF131" s="244"/>
      <c r="OEG131" s="201"/>
      <c r="OEH131" s="210"/>
      <c r="OEI131" s="15"/>
      <c r="OEJ131" s="15"/>
      <c r="OEK131" s="15"/>
      <c r="OEL131" s="15"/>
      <c r="OEM131" s="15"/>
      <c r="OEN131" s="15"/>
      <c r="OEO131" s="15"/>
      <c r="OEP131" s="15"/>
      <c r="OEQ131" s="15"/>
      <c r="OER131" s="15"/>
      <c r="OES131" s="19"/>
      <c r="OET131" s="15"/>
      <c r="OEU131" s="15"/>
      <c r="OEV131" s="15"/>
      <c r="OEW131" s="15"/>
      <c r="OEX131" s="15"/>
      <c r="OEY131" s="15"/>
      <c r="OEZ131" s="19"/>
      <c r="OFA131" s="59"/>
      <c r="OFB131" s="59"/>
      <c r="OFC131" s="52"/>
      <c r="OFD131" s="52"/>
      <c r="OFE131" s="52"/>
      <c r="OFF131" s="52"/>
      <c r="OFG131" s="52"/>
      <c r="OFH131" s="59"/>
      <c r="OFI131" s="59"/>
      <c r="OFJ131" s="59"/>
      <c r="OFK131" s="59"/>
      <c r="OFL131" s="60"/>
      <c r="OFM131" s="278"/>
      <c r="OFN131" s="243"/>
      <c r="OFO131" s="244"/>
      <c r="OFP131" s="244"/>
      <c r="OFQ131" s="244"/>
      <c r="OFR131" s="244"/>
      <c r="OFS131" s="244"/>
      <c r="OFT131" s="201"/>
      <c r="OFU131" s="210"/>
      <c r="OFV131" s="15"/>
      <c r="OFW131" s="15"/>
      <c r="OFX131" s="15"/>
      <c r="OFY131" s="15"/>
      <c r="OFZ131" s="15"/>
      <c r="OGA131" s="15"/>
      <c r="OGB131" s="15"/>
      <c r="OGC131" s="15"/>
      <c r="OGD131" s="15"/>
      <c r="OGE131" s="15"/>
      <c r="OGF131" s="19"/>
      <c r="OGG131" s="15"/>
      <c r="OGH131" s="15"/>
      <c r="OGI131" s="15"/>
      <c r="OGJ131" s="15"/>
      <c r="OGK131" s="15"/>
      <c r="OGL131" s="15"/>
      <c r="OGM131" s="19"/>
      <c r="OGN131" s="59"/>
      <c r="OGO131" s="59"/>
      <c r="OGP131" s="52"/>
      <c r="OGQ131" s="52"/>
      <c r="OGR131" s="52"/>
      <c r="OGS131" s="52"/>
      <c r="OGT131" s="52"/>
      <c r="OGU131" s="59"/>
      <c r="OGV131" s="59"/>
      <c r="OGW131" s="59"/>
      <c r="OGX131" s="59"/>
      <c r="OGY131" s="60"/>
      <c r="OGZ131" s="278"/>
      <c r="OHA131" s="243"/>
      <c r="OHB131" s="244"/>
      <c r="OHC131" s="244"/>
      <c r="OHD131" s="244"/>
      <c r="OHE131" s="244"/>
      <c r="OHF131" s="244"/>
      <c r="OHG131" s="201"/>
      <c r="OHH131" s="210"/>
      <c r="OHI131" s="15"/>
      <c r="OHJ131" s="15"/>
      <c r="OHK131" s="15"/>
      <c r="OHL131" s="15"/>
      <c r="OHM131" s="15"/>
      <c r="OHN131" s="15"/>
      <c r="OHO131" s="15"/>
      <c r="OHP131" s="15"/>
      <c r="OHQ131" s="15"/>
      <c r="OHR131" s="15"/>
      <c r="OHS131" s="19"/>
      <c r="OHT131" s="15"/>
      <c r="OHU131" s="15"/>
      <c r="OHV131" s="15"/>
      <c r="OHW131" s="15"/>
      <c r="OHX131" s="15"/>
      <c r="OHY131" s="15"/>
      <c r="OHZ131" s="19"/>
      <c r="OIA131" s="59"/>
      <c r="OIB131" s="59"/>
      <c r="OIC131" s="52"/>
      <c r="OID131" s="52"/>
      <c r="OIE131" s="52"/>
      <c r="OIF131" s="52"/>
      <c r="OIG131" s="52"/>
      <c r="OIH131" s="59"/>
      <c r="OII131" s="59"/>
      <c r="OIJ131" s="59"/>
      <c r="OIK131" s="59"/>
      <c r="OIL131" s="60"/>
      <c r="OIM131" s="278"/>
      <c r="OIN131" s="243"/>
      <c r="OIO131" s="244"/>
      <c r="OIP131" s="244"/>
      <c r="OIQ131" s="244"/>
      <c r="OIR131" s="244"/>
      <c r="OIS131" s="244"/>
      <c r="OIT131" s="201"/>
      <c r="OIU131" s="210"/>
      <c r="OIV131" s="15"/>
      <c r="OIW131" s="15"/>
      <c r="OIX131" s="15"/>
      <c r="OIY131" s="15"/>
      <c r="OIZ131" s="15"/>
      <c r="OJA131" s="15"/>
      <c r="OJB131" s="15"/>
      <c r="OJC131" s="15"/>
      <c r="OJD131" s="15"/>
      <c r="OJE131" s="15"/>
      <c r="OJF131" s="19"/>
      <c r="OJG131" s="15"/>
      <c r="OJH131" s="15"/>
      <c r="OJI131" s="15"/>
      <c r="OJJ131" s="15"/>
      <c r="OJK131" s="15"/>
      <c r="OJL131" s="15"/>
      <c r="OJM131" s="19"/>
      <c r="OJN131" s="59"/>
      <c r="OJO131" s="59"/>
      <c r="OJP131" s="52"/>
      <c r="OJQ131" s="52"/>
      <c r="OJR131" s="52"/>
      <c r="OJS131" s="52"/>
      <c r="OJT131" s="52"/>
      <c r="OJU131" s="59"/>
      <c r="OJV131" s="59"/>
      <c r="OJW131" s="59"/>
      <c r="OJX131" s="59"/>
      <c r="OJY131" s="60"/>
      <c r="OJZ131" s="278"/>
      <c r="OKA131" s="243"/>
      <c r="OKB131" s="244"/>
      <c r="OKC131" s="244"/>
      <c r="OKD131" s="244"/>
      <c r="OKE131" s="244"/>
      <c r="OKF131" s="244"/>
      <c r="OKG131" s="201"/>
      <c r="OKH131" s="210"/>
      <c r="OKI131" s="15"/>
      <c r="OKJ131" s="15"/>
      <c r="OKK131" s="15"/>
      <c r="OKL131" s="15"/>
      <c r="OKM131" s="15"/>
      <c r="OKN131" s="15"/>
      <c r="OKO131" s="15"/>
      <c r="OKP131" s="15"/>
      <c r="OKQ131" s="15"/>
      <c r="OKR131" s="15"/>
      <c r="OKS131" s="19"/>
      <c r="OKT131" s="15"/>
      <c r="OKU131" s="15"/>
      <c r="OKV131" s="15"/>
      <c r="OKW131" s="15"/>
      <c r="OKX131" s="15"/>
      <c r="OKY131" s="15"/>
      <c r="OKZ131" s="19"/>
      <c r="OLA131" s="59"/>
      <c r="OLB131" s="59"/>
      <c r="OLC131" s="52"/>
      <c r="OLD131" s="52"/>
      <c r="OLE131" s="52"/>
      <c r="OLF131" s="52"/>
      <c r="OLG131" s="52"/>
      <c r="OLH131" s="59"/>
      <c r="OLI131" s="59"/>
      <c r="OLJ131" s="59"/>
      <c r="OLK131" s="59"/>
      <c r="OLL131" s="60"/>
      <c r="OLM131" s="278"/>
      <c r="OLN131" s="243"/>
      <c r="OLO131" s="244"/>
      <c r="OLP131" s="244"/>
      <c r="OLQ131" s="244"/>
      <c r="OLR131" s="244"/>
      <c r="OLS131" s="244"/>
      <c r="OLT131" s="201"/>
      <c r="OLU131" s="210"/>
      <c r="OLV131" s="15"/>
      <c r="OLW131" s="15"/>
      <c r="OLX131" s="15"/>
      <c r="OLY131" s="15"/>
      <c r="OLZ131" s="15"/>
      <c r="OMA131" s="15"/>
      <c r="OMB131" s="15"/>
      <c r="OMC131" s="15"/>
      <c r="OMD131" s="15"/>
      <c r="OME131" s="15"/>
      <c r="OMF131" s="19"/>
      <c r="OMG131" s="15"/>
      <c r="OMH131" s="15"/>
      <c r="OMI131" s="15"/>
      <c r="OMJ131" s="15"/>
      <c r="OMK131" s="15"/>
      <c r="OML131" s="15"/>
      <c r="OMM131" s="19"/>
      <c r="OMN131" s="59"/>
      <c r="OMO131" s="59"/>
      <c r="OMP131" s="52"/>
      <c r="OMQ131" s="52"/>
      <c r="OMR131" s="52"/>
      <c r="OMS131" s="52"/>
      <c r="OMT131" s="52"/>
      <c r="OMU131" s="59"/>
      <c r="OMV131" s="59"/>
      <c r="OMW131" s="59"/>
      <c r="OMX131" s="59"/>
      <c r="OMY131" s="60"/>
      <c r="OMZ131" s="278"/>
      <c r="ONA131" s="243"/>
      <c r="ONB131" s="244"/>
      <c r="ONC131" s="244"/>
      <c r="OND131" s="244"/>
      <c r="ONE131" s="244"/>
      <c r="ONF131" s="244"/>
      <c r="ONG131" s="201"/>
      <c r="ONH131" s="210"/>
      <c r="ONI131" s="15"/>
      <c r="ONJ131" s="15"/>
      <c r="ONK131" s="15"/>
      <c r="ONL131" s="15"/>
      <c r="ONM131" s="15"/>
      <c r="ONN131" s="15"/>
      <c r="ONO131" s="15"/>
      <c r="ONP131" s="15"/>
      <c r="ONQ131" s="15"/>
      <c r="ONR131" s="15"/>
      <c r="ONS131" s="19"/>
      <c r="ONT131" s="15"/>
      <c r="ONU131" s="15"/>
      <c r="ONV131" s="15"/>
      <c r="ONW131" s="15"/>
      <c r="ONX131" s="15"/>
      <c r="ONY131" s="15"/>
      <c r="ONZ131" s="19"/>
      <c r="OOA131" s="59"/>
      <c r="OOB131" s="59"/>
      <c r="OOC131" s="52"/>
      <c r="OOD131" s="52"/>
      <c r="OOE131" s="52"/>
      <c r="OOF131" s="52"/>
      <c r="OOG131" s="52"/>
      <c r="OOH131" s="59"/>
      <c r="OOI131" s="59"/>
      <c r="OOJ131" s="59"/>
      <c r="OOK131" s="59"/>
      <c r="OOL131" s="60"/>
      <c r="OOM131" s="278"/>
      <c r="OON131" s="243"/>
      <c r="OOO131" s="244"/>
      <c r="OOP131" s="244"/>
      <c r="OOQ131" s="244"/>
      <c r="OOR131" s="244"/>
      <c r="OOS131" s="244"/>
      <c r="OOT131" s="201"/>
      <c r="OOU131" s="210"/>
      <c r="OOV131" s="15"/>
      <c r="OOW131" s="15"/>
      <c r="OOX131" s="15"/>
      <c r="OOY131" s="15"/>
      <c r="OOZ131" s="15"/>
      <c r="OPA131" s="15"/>
      <c r="OPB131" s="15"/>
      <c r="OPC131" s="15"/>
      <c r="OPD131" s="15"/>
      <c r="OPE131" s="15"/>
      <c r="OPF131" s="19"/>
      <c r="OPG131" s="15"/>
      <c r="OPH131" s="15"/>
      <c r="OPI131" s="15"/>
      <c r="OPJ131" s="15"/>
      <c r="OPK131" s="15"/>
      <c r="OPL131" s="15"/>
      <c r="OPM131" s="19"/>
      <c r="OPN131" s="59"/>
      <c r="OPO131" s="59"/>
      <c r="OPP131" s="52"/>
      <c r="OPQ131" s="52"/>
      <c r="OPR131" s="52"/>
      <c r="OPS131" s="52"/>
      <c r="OPT131" s="52"/>
      <c r="OPU131" s="59"/>
      <c r="OPV131" s="59"/>
      <c r="OPW131" s="59"/>
      <c r="OPX131" s="59"/>
      <c r="OPY131" s="60"/>
      <c r="OPZ131" s="278"/>
      <c r="OQA131" s="243"/>
      <c r="OQB131" s="244"/>
      <c r="OQC131" s="244"/>
      <c r="OQD131" s="244"/>
      <c r="OQE131" s="244"/>
      <c r="OQF131" s="244"/>
      <c r="OQG131" s="201"/>
      <c r="OQH131" s="210"/>
      <c r="OQI131" s="15"/>
      <c r="OQJ131" s="15"/>
      <c r="OQK131" s="15"/>
      <c r="OQL131" s="15"/>
      <c r="OQM131" s="15"/>
      <c r="OQN131" s="15"/>
      <c r="OQO131" s="15"/>
      <c r="OQP131" s="15"/>
      <c r="OQQ131" s="15"/>
      <c r="OQR131" s="15"/>
      <c r="OQS131" s="19"/>
      <c r="OQT131" s="15"/>
      <c r="OQU131" s="15"/>
      <c r="OQV131" s="15"/>
      <c r="OQW131" s="15"/>
      <c r="OQX131" s="15"/>
      <c r="OQY131" s="15"/>
      <c r="OQZ131" s="19"/>
      <c r="ORA131" s="59"/>
      <c r="ORB131" s="59"/>
      <c r="ORC131" s="52"/>
      <c r="ORD131" s="52"/>
      <c r="ORE131" s="52"/>
      <c r="ORF131" s="52"/>
      <c r="ORG131" s="52"/>
      <c r="ORH131" s="59"/>
      <c r="ORI131" s="59"/>
      <c r="ORJ131" s="59"/>
      <c r="ORK131" s="59"/>
      <c r="ORL131" s="60"/>
      <c r="ORM131" s="278"/>
      <c r="ORN131" s="243"/>
      <c r="ORO131" s="244"/>
      <c r="ORP131" s="244"/>
      <c r="ORQ131" s="244"/>
      <c r="ORR131" s="244"/>
      <c r="ORS131" s="244"/>
      <c r="ORT131" s="201"/>
      <c r="ORU131" s="210"/>
      <c r="ORV131" s="15"/>
      <c r="ORW131" s="15"/>
      <c r="ORX131" s="15"/>
      <c r="ORY131" s="15"/>
      <c r="ORZ131" s="15"/>
      <c r="OSA131" s="15"/>
      <c r="OSB131" s="15"/>
      <c r="OSC131" s="15"/>
      <c r="OSD131" s="15"/>
      <c r="OSE131" s="15"/>
      <c r="OSF131" s="19"/>
      <c r="OSG131" s="15"/>
      <c r="OSH131" s="15"/>
      <c r="OSI131" s="15"/>
      <c r="OSJ131" s="15"/>
      <c r="OSK131" s="15"/>
      <c r="OSL131" s="15"/>
      <c r="OSM131" s="19"/>
      <c r="OSN131" s="59"/>
      <c r="OSO131" s="59"/>
      <c r="OSP131" s="52"/>
      <c r="OSQ131" s="52"/>
      <c r="OSR131" s="52"/>
      <c r="OSS131" s="52"/>
      <c r="OST131" s="52"/>
      <c r="OSU131" s="59"/>
      <c r="OSV131" s="59"/>
      <c r="OSW131" s="59"/>
      <c r="OSX131" s="59"/>
      <c r="OSY131" s="60"/>
      <c r="OSZ131" s="278"/>
      <c r="OTA131" s="243"/>
      <c r="OTB131" s="244"/>
      <c r="OTC131" s="244"/>
      <c r="OTD131" s="244"/>
      <c r="OTE131" s="244"/>
      <c r="OTF131" s="244"/>
      <c r="OTG131" s="201"/>
      <c r="OTH131" s="210"/>
      <c r="OTI131" s="15"/>
      <c r="OTJ131" s="15"/>
      <c r="OTK131" s="15"/>
      <c r="OTL131" s="15"/>
      <c r="OTM131" s="15"/>
      <c r="OTN131" s="15"/>
      <c r="OTO131" s="15"/>
      <c r="OTP131" s="15"/>
      <c r="OTQ131" s="15"/>
      <c r="OTR131" s="15"/>
      <c r="OTS131" s="19"/>
      <c r="OTT131" s="15"/>
      <c r="OTU131" s="15"/>
      <c r="OTV131" s="15"/>
      <c r="OTW131" s="15"/>
      <c r="OTX131" s="15"/>
      <c r="OTY131" s="15"/>
      <c r="OTZ131" s="19"/>
      <c r="OUA131" s="59"/>
      <c r="OUB131" s="59"/>
      <c r="OUC131" s="52"/>
      <c r="OUD131" s="52"/>
      <c r="OUE131" s="52"/>
      <c r="OUF131" s="52"/>
      <c r="OUG131" s="52"/>
      <c r="OUH131" s="59"/>
      <c r="OUI131" s="59"/>
      <c r="OUJ131" s="59"/>
      <c r="OUK131" s="59"/>
      <c r="OUL131" s="60"/>
      <c r="OUM131" s="278"/>
      <c r="OUN131" s="243"/>
      <c r="OUO131" s="244"/>
      <c r="OUP131" s="244"/>
      <c r="OUQ131" s="244"/>
      <c r="OUR131" s="244"/>
      <c r="OUS131" s="244"/>
      <c r="OUT131" s="201"/>
      <c r="OUU131" s="210"/>
      <c r="OUV131" s="15"/>
      <c r="OUW131" s="15"/>
      <c r="OUX131" s="15"/>
      <c r="OUY131" s="15"/>
      <c r="OUZ131" s="15"/>
      <c r="OVA131" s="15"/>
      <c r="OVB131" s="15"/>
      <c r="OVC131" s="15"/>
      <c r="OVD131" s="15"/>
      <c r="OVE131" s="15"/>
      <c r="OVF131" s="19"/>
      <c r="OVG131" s="15"/>
      <c r="OVH131" s="15"/>
      <c r="OVI131" s="15"/>
      <c r="OVJ131" s="15"/>
      <c r="OVK131" s="15"/>
      <c r="OVL131" s="15"/>
      <c r="OVM131" s="19"/>
      <c r="OVN131" s="59"/>
      <c r="OVO131" s="59"/>
      <c r="OVP131" s="52"/>
      <c r="OVQ131" s="52"/>
      <c r="OVR131" s="52"/>
      <c r="OVS131" s="52"/>
      <c r="OVT131" s="52"/>
      <c r="OVU131" s="59"/>
      <c r="OVV131" s="59"/>
      <c r="OVW131" s="59"/>
      <c r="OVX131" s="59"/>
      <c r="OVY131" s="60"/>
      <c r="OVZ131" s="278"/>
      <c r="OWA131" s="243"/>
      <c r="OWB131" s="244"/>
      <c r="OWC131" s="244"/>
      <c r="OWD131" s="244"/>
      <c r="OWE131" s="244"/>
      <c r="OWF131" s="244"/>
      <c r="OWG131" s="201"/>
      <c r="OWH131" s="210"/>
      <c r="OWI131" s="15"/>
      <c r="OWJ131" s="15"/>
      <c r="OWK131" s="15"/>
      <c r="OWL131" s="15"/>
      <c r="OWM131" s="15"/>
      <c r="OWN131" s="15"/>
      <c r="OWO131" s="15"/>
      <c r="OWP131" s="15"/>
      <c r="OWQ131" s="15"/>
      <c r="OWR131" s="15"/>
      <c r="OWS131" s="19"/>
      <c r="OWT131" s="15"/>
      <c r="OWU131" s="15"/>
      <c r="OWV131" s="15"/>
      <c r="OWW131" s="15"/>
      <c r="OWX131" s="15"/>
      <c r="OWY131" s="15"/>
      <c r="OWZ131" s="19"/>
      <c r="OXA131" s="59"/>
      <c r="OXB131" s="59"/>
      <c r="OXC131" s="52"/>
      <c r="OXD131" s="52"/>
      <c r="OXE131" s="52"/>
      <c r="OXF131" s="52"/>
      <c r="OXG131" s="52"/>
      <c r="OXH131" s="59"/>
      <c r="OXI131" s="59"/>
      <c r="OXJ131" s="59"/>
      <c r="OXK131" s="59"/>
      <c r="OXL131" s="60"/>
      <c r="OXM131" s="278"/>
      <c r="OXN131" s="243"/>
      <c r="OXO131" s="244"/>
      <c r="OXP131" s="244"/>
      <c r="OXQ131" s="244"/>
      <c r="OXR131" s="244"/>
      <c r="OXS131" s="244"/>
      <c r="OXT131" s="201"/>
      <c r="OXU131" s="210"/>
      <c r="OXV131" s="15"/>
      <c r="OXW131" s="15"/>
      <c r="OXX131" s="15"/>
      <c r="OXY131" s="15"/>
      <c r="OXZ131" s="15"/>
      <c r="OYA131" s="15"/>
      <c r="OYB131" s="15"/>
      <c r="OYC131" s="15"/>
      <c r="OYD131" s="15"/>
      <c r="OYE131" s="15"/>
      <c r="OYF131" s="19"/>
      <c r="OYG131" s="15"/>
      <c r="OYH131" s="15"/>
      <c r="OYI131" s="15"/>
      <c r="OYJ131" s="15"/>
      <c r="OYK131" s="15"/>
      <c r="OYL131" s="15"/>
      <c r="OYM131" s="19"/>
      <c r="OYN131" s="59"/>
      <c r="OYO131" s="59"/>
      <c r="OYP131" s="52"/>
      <c r="OYQ131" s="52"/>
      <c r="OYR131" s="52"/>
      <c r="OYS131" s="52"/>
      <c r="OYT131" s="52"/>
      <c r="OYU131" s="59"/>
      <c r="OYV131" s="59"/>
      <c r="OYW131" s="59"/>
      <c r="OYX131" s="59"/>
      <c r="OYY131" s="60"/>
      <c r="OYZ131" s="278"/>
      <c r="OZA131" s="243"/>
      <c r="OZB131" s="244"/>
      <c r="OZC131" s="244"/>
      <c r="OZD131" s="244"/>
      <c r="OZE131" s="244"/>
      <c r="OZF131" s="244"/>
      <c r="OZG131" s="201"/>
      <c r="OZH131" s="210"/>
      <c r="OZI131" s="15"/>
      <c r="OZJ131" s="15"/>
      <c r="OZK131" s="15"/>
      <c r="OZL131" s="15"/>
      <c r="OZM131" s="15"/>
      <c r="OZN131" s="15"/>
      <c r="OZO131" s="15"/>
      <c r="OZP131" s="15"/>
      <c r="OZQ131" s="15"/>
      <c r="OZR131" s="15"/>
      <c r="OZS131" s="19"/>
      <c r="OZT131" s="15"/>
      <c r="OZU131" s="15"/>
      <c r="OZV131" s="15"/>
      <c r="OZW131" s="15"/>
      <c r="OZX131" s="15"/>
      <c r="OZY131" s="15"/>
      <c r="OZZ131" s="19"/>
      <c r="PAA131" s="59"/>
      <c r="PAB131" s="59"/>
      <c r="PAC131" s="52"/>
      <c r="PAD131" s="52"/>
      <c r="PAE131" s="52"/>
      <c r="PAF131" s="52"/>
      <c r="PAG131" s="52"/>
      <c r="PAH131" s="59"/>
      <c r="PAI131" s="59"/>
      <c r="PAJ131" s="59"/>
      <c r="PAK131" s="59"/>
      <c r="PAL131" s="60"/>
      <c r="PAM131" s="278"/>
      <c r="PAN131" s="243"/>
      <c r="PAO131" s="244"/>
      <c r="PAP131" s="244"/>
      <c r="PAQ131" s="244"/>
      <c r="PAR131" s="244"/>
      <c r="PAS131" s="244"/>
      <c r="PAT131" s="201"/>
      <c r="PAU131" s="210"/>
      <c r="PAV131" s="15"/>
      <c r="PAW131" s="15"/>
      <c r="PAX131" s="15"/>
      <c r="PAY131" s="15"/>
      <c r="PAZ131" s="15"/>
      <c r="PBA131" s="15"/>
      <c r="PBB131" s="15"/>
      <c r="PBC131" s="15"/>
      <c r="PBD131" s="15"/>
      <c r="PBE131" s="15"/>
      <c r="PBF131" s="19"/>
      <c r="PBG131" s="15"/>
      <c r="PBH131" s="15"/>
      <c r="PBI131" s="15"/>
      <c r="PBJ131" s="15"/>
      <c r="PBK131" s="15"/>
      <c r="PBL131" s="15"/>
      <c r="PBM131" s="19"/>
      <c r="PBN131" s="59"/>
      <c r="PBO131" s="59"/>
      <c r="PBP131" s="52"/>
      <c r="PBQ131" s="52"/>
      <c r="PBR131" s="52"/>
      <c r="PBS131" s="52"/>
      <c r="PBT131" s="52"/>
      <c r="PBU131" s="59"/>
      <c r="PBV131" s="59"/>
      <c r="PBW131" s="59"/>
      <c r="PBX131" s="59"/>
      <c r="PBY131" s="60"/>
      <c r="PBZ131" s="278"/>
      <c r="PCA131" s="243"/>
      <c r="PCB131" s="244"/>
      <c r="PCC131" s="244"/>
      <c r="PCD131" s="244"/>
      <c r="PCE131" s="244"/>
      <c r="PCF131" s="244"/>
      <c r="PCG131" s="201"/>
      <c r="PCH131" s="210"/>
      <c r="PCI131" s="15"/>
      <c r="PCJ131" s="15"/>
      <c r="PCK131" s="15"/>
      <c r="PCL131" s="15"/>
      <c r="PCM131" s="15"/>
      <c r="PCN131" s="15"/>
      <c r="PCO131" s="15"/>
      <c r="PCP131" s="15"/>
      <c r="PCQ131" s="15"/>
      <c r="PCR131" s="15"/>
      <c r="PCS131" s="19"/>
      <c r="PCT131" s="15"/>
      <c r="PCU131" s="15"/>
      <c r="PCV131" s="15"/>
      <c r="PCW131" s="15"/>
      <c r="PCX131" s="15"/>
      <c r="PCY131" s="15"/>
      <c r="PCZ131" s="19"/>
      <c r="PDA131" s="59"/>
      <c r="PDB131" s="59"/>
      <c r="PDC131" s="52"/>
      <c r="PDD131" s="52"/>
      <c r="PDE131" s="52"/>
      <c r="PDF131" s="52"/>
      <c r="PDG131" s="52"/>
      <c r="PDH131" s="59"/>
      <c r="PDI131" s="59"/>
      <c r="PDJ131" s="59"/>
      <c r="PDK131" s="59"/>
      <c r="PDL131" s="60"/>
      <c r="PDM131" s="278"/>
      <c r="PDN131" s="243"/>
      <c r="PDO131" s="244"/>
      <c r="PDP131" s="244"/>
      <c r="PDQ131" s="244"/>
      <c r="PDR131" s="244"/>
      <c r="PDS131" s="244"/>
      <c r="PDT131" s="201"/>
      <c r="PDU131" s="210"/>
      <c r="PDV131" s="15"/>
      <c r="PDW131" s="15"/>
      <c r="PDX131" s="15"/>
      <c r="PDY131" s="15"/>
      <c r="PDZ131" s="15"/>
      <c r="PEA131" s="15"/>
      <c r="PEB131" s="15"/>
      <c r="PEC131" s="15"/>
      <c r="PED131" s="15"/>
      <c r="PEE131" s="15"/>
      <c r="PEF131" s="19"/>
      <c r="PEG131" s="15"/>
      <c r="PEH131" s="15"/>
      <c r="PEI131" s="15"/>
      <c r="PEJ131" s="15"/>
      <c r="PEK131" s="15"/>
      <c r="PEL131" s="15"/>
      <c r="PEM131" s="19"/>
      <c r="PEN131" s="59"/>
      <c r="PEO131" s="59"/>
      <c r="PEP131" s="52"/>
      <c r="PEQ131" s="52"/>
      <c r="PER131" s="52"/>
      <c r="PES131" s="52"/>
      <c r="PET131" s="52"/>
      <c r="PEU131" s="59"/>
      <c r="PEV131" s="59"/>
      <c r="PEW131" s="59"/>
      <c r="PEX131" s="59"/>
      <c r="PEY131" s="60"/>
      <c r="PEZ131" s="278"/>
      <c r="PFA131" s="243"/>
      <c r="PFB131" s="244"/>
      <c r="PFC131" s="244"/>
      <c r="PFD131" s="244"/>
      <c r="PFE131" s="244"/>
      <c r="PFF131" s="244"/>
      <c r="PFG131" s="201"/>
      <c r="PFH131" s="210"/>
      <c r="PFI131" s="15"/>
      <c r="PFJ131" s="15"/>
      <c r="PFK131" s="15"/>
      <c r="PFL131" s="15"/>
      <c r="PFM131" s="15"/>
      <c r="PFN131" s="15"/>
      <c r="PFO131" s="15"/>
      <c r="PFP131" s="15"/>
      <c r="PFQ131" s="15"/>
      <c r="PFR131" s="15"/>
      <c r="PFS131" s="19"/>
      <c r="PFT131" s="15"/>
      <c r="PFU131" s="15"/>
      <c r="PFV131" s="15"/>
      <c r="PFW131" s="15"/>
      <c r="PFX131" s="15"/>
      <c r="PFY131" s="15"/>
      <c r="PFZ131" s="19"/>
      <c r="PGA131" s="59"/>
      <c r="PGB131" s="59"/>
      <c r="PGC131" s="52"/>
      <c r="PGD131" s="52"/>
      <c r="PGE131" s="52"/>
      <c r="PGF131" s="52"/>
      <c r="PGG131" s="52"/>
      <c r="PGH131" s="59"/>
      <c r="PGI131" s="59"/>
      <c r="PGJ131" s="59"/>
      <c r="PGK131" s="59"/>
      <c r="PGL131" s="60"/>
      <c r="PGM131" s="278"/>
      <c r="PGN131" s="243"/>
      <c r="PGO131" s="244"/>
      <c r="PGP131" s="244"/>
      <c r="PGQ131" s="244"/>
      <c r="PGR131" s="244"/>
      <c r="PGS131" s="244"/>
      <c r="PGT131" s="201"/>
      <c r="PGU131" s="210"/>
      <c r="PGV131" s="15"/>
      <c r="PGW131" s="15"/>
      <c r="PGX131" s="15"/>
      <c r="PGY131" s="15"/>
      <c r="PGZ131" s="15"/>
      <c r="PHA131" s="15"/>
      <c r="PHB131" s="15"/>
      <c r="PHC131" s="15"/>
      <c r="PHD131" s="15"/>
      <c r="PHE131" s="15"/>
      <c r="PHF131" s="19"/>
      <c r="PHG131" s="15"/>
      <c r="PHH131" s="15"/>
      <c r="PHI131" s="15"/>
      <c r="PHJ131" s="15"/>
      <c r="PHK131" s="15"/>
      <c r="PHL131" s="15"/>
      <c r="PHM131" s="19"/>
      <c r="PHN131" s="59"/>
      <c r="PHO131" s="59"/>
      <c r="PHP131" s="52"/>
      <c r="PHQ131" s="52"/>
      <c r="PHR131" s="52"/>
      <c r="PHS131" s="52"/>
      <c r="PHT131" s="52"/>
      <c r="PHU131" s="59"/>
      <c r="PHV131" s="59"/>
      <c r="PHW131" s="59"/>
      <c r="PHX131" s="59"/>
      <c r="PHY131" s="60"/>
      <c r="PHZ131" s="278"/>
      <c r="PIA131" s="243"/>
      <c r="PIB131" s="244"/>
      <c r="PIC131" s="244"/>
      <c r="PID131" s="244"/>
      <c r="PIE131" s="244"/>
      <c r="PIF131" s="244"/>
      <c r="PIG131" s="201"/>
      <c r="PIH131" s="210"/>
      <c r="PII131" s="15"/>
      <c r="PIJ131" s="15"/>
      <c r="PIK131" s="15"/>
      <c r="PIL131" s="15"/>
      <c r="PIM131" s="15"/>
      <c r="PIN131" s="15"/>
      <c r="PIO131" s="15"/>
      <c r="PIP131" s="15"/>
      <c r="PIQ131" s="15"/>
      <c r="PIR131" s="15"/>
      <c r="PIS131" s="19"/>
      <c r="PIT131" s="15"/>
      <c r="PIU131" s="15"/>
      <c r="PIV131" s="15"/>
      <c r="PIW131" s="15"/>
      <c r="PIX131" s="15"/>
      <c r="PIY131" s="15"/>
      <c r="PIZ131" s="19"/>
      <c r="PJA131" s="59"/>
      <c r="PJB131" s="59"/>
      <c r="PJC131" s="52"/>
      <c r="PJD131" s="52"/>
      <c r="PJE131" s="52"/>
      <c r="PJF131" s="52"/>
      <c r="PJG131" s="52"/>
      <c r="PJH131" s="59"/>
      <c r="PJI131" s="59"/>
      <c r="PJJ131" s="59"/>
      <c r="PJK131" s="59"/>
      <c r="PJL131" s="60"/>
      <c r="PJM131" s="278"/>
      <c r="PJN131" s="243"/>
      <c r="PJO131" s="244"/>
      <c r="PJP131" s="244"/>
      <c r="PJQ131" s="244"/>
      <c r="PJR131" s="244"/>
      <c r="PJS131" s="244"/>
      <c r="PJT131" s="201"/>
      <c r="PJU131" s="210"/>
      <c r="PJV131" s="15"/>
      <c r="PJW131" s="15"/>
      <c r="PJX131" s="15"/>
      <c r="PJY131" s="15"/>
      <c r="PJZ131" s="15"/>
      <c r="PKA131" s="15"/>
      <c r="PKB131" s="15"/>
      <c r="PKC131" s="15"/>
      <c r="PKD131" s="15"/>
      <c r="PKE131" s="15"/>
      <c r="PKF131" s="19"/>
      <c r="PKG131" s="15"/>
      <c r="PKH131" s="15"/>
      <c r="PKI131" s="15"/>
      <c r="PKJ131" s="15"/>
      <c r="PKK131" s="15"/>
      <c r="PKL131" s="15"/>
      <c r="PKM131" s="19"/>
      <c r="PKN131" s="59"/>
      <c r="PKO131" s="59"/>
      <c r="PKP131" s="52"/>
      <c r="PKQ131" s="52"/>
      <c r="PKR131" s="52"/>
      <c r="PKS131" s="52"/>
      <c r="PKT131" s="52"/>
      <c r="PKU131" s="59"/>
      <c r="PKV131" s="59"/>
      <c r="PKW131" s="59"/>
      <c r="PKX131" s="59"/>
      <c r="PKY131" s="60"/>
      <c r="PKZ131" s="278"/>
      <c r="PLA131" s="243"/>
      <c r="PLB131" s="244"/>
      <c r="PLC131" s="244"/>
      <c r="PLD131" s="244"/>
      <c r="PLE131" s="244"/>
      <c r="PLF131" s="244"/>
      <c r="PLG131" s="201"/>
      <c r="PLH131" s="210"/>
      <c r="PLI131" s="15"/>
      <c r="PLJ131" s="15"/>
      <c r="PLK131" s="15"/>
      <c r="PLL131" s="15"/>
      <c r="PLM131" s="15"/>
      <c r="PLN131" s="15"/>
      <c r="PLO131" s="15"/>
      <c r="PLP131" s="15"/>
      <c r="PLQ131" s="15"/>
      <c r="PLR131" s="15"/>
      <c r="PLS131" s="19"/>
      <c r="PLT131" s="15"/>
      <c r="PLU131" s="15"/>
      <c r="PLV131" s="15"/>
      <c r="PLW131" s="15"/>
      <c r="PLX131" s="15"/>
      <c r="PLY131" s="15"/>
      <c r="PLZ131" s="19"/>
      <c r="PMA131" s="59"/>
      <c r="PMB131" s="59"/>
      <c r="PMC131" s="52"/>
      <c r="PMD131" s="52"/>
      <c r="PME131" s="52"/>
      <c r="PMF131" s="52"/>
      <c r="PMG131" s="52"/>
      <c r="PMH131" s="59"/>
      <c r="PMI131" s="59"/>
      <c r="PMJ131" s="59"/>
      <c r="PMK131" s="59"/>
      <c r="PML131" s="60"/>
      <c r="PMM131" s="278"/>
      <c r="PMN131" s="243"/>
      <c r="PMO131" s="244"/>
      <c r="PMP131" s="244"/>
      <c r="PMQ131" s="244"/>
      <c r="PMR131" s="244"/>
      <c r="PMS131" s="244"/>
      <c r="PMT131" s="201"/>
      <c r="PMU131" s="210"/>
      <c r="PMV131" s="15"/>
      <c r="PMW131" s="15"/>
      <c r="PMX131" s="15"/>
      <c r="PMY131" s="15"/>
      <c r="PMZ131" s="15"/>
      <c r="PNA131" s="15"/>
      <c r="PNB131" s="15"/>
      <c r="PNC131" s="15"/>
      <c r="PND131" s="15"/>
      <c r="PNE131" s="15"/>
      <c r="PNF131" s="19"/>
      <c r="PNG131" s="15"/>
      <c r="PNH131" s="15"/>
      <c r="PNI131" s="15"/>
      <c r="PNJ131" s="15"/>
      <c r="PNK131" s="15"/>
      <c r="PNL131" s="15"/>
      <c r="PNM131" s="19"/>
      <c r="PNN131" s="59"/>
      <c r="PNO131" s="59"/>
      <c r="PNP131" s="52"/>
      <c r="PNQ131" s="52"/>
      <c r="PNR131" s="52"/>
      <c r="PNS131" s="52"/>
      <c r="PNT131" s="52"/>
      <c r="PNU131" s="59"/>
      <c r="PNV131" s="59"/>
      <c r="PNW131" s="59"/>
      <c r="PNX131" s="59"/>
      <c r="PNY131" s="60"/>
      <c r="PNZ131" s="278"/>
      <c r="POA131" s="243"/>
      <c r="POB131" s="244"/>
      <c r="POC131" s="244"/>
      <c r="POD131" s="244"/>
      <c r="POE131" s="244"/>
      <c r="POF131" s="244"/>
      <c r="POG131" s="201"/>
      <c r="POH131" s="210"/>
      <c r="POI131" s="15"/>
      <c r="POJ131" s="15"/>
      <c r="POK131" s="15"/>
      <c r="POL131" s="15"/>
      <c r="POM131" s="15"/>
      <c r="PON131" s="15"/>
      <c r="POO131" s="15"/>
      <c r="POP131" s="15"/>
      <c r="POQ131" s="15"/>
      <c r="POR131" s="15"/>
      <c r="POS131" s="19"/>
      <c r="POT131" s="15"/>
      <c r="POU131" s="15"/>
      <c r="POV131" s="15"/>
      <c r="POW131" s="15"/>
      <c r="POX131" s="15"/>
      <c r="POY131" s="15"/>
      <c r="POZ131" s="19"/>
      <c r="PPA131" s="59"/>
      <c r="PPB131" s="59"/>
      <c r="PPC131" s="52"/>
      <c r="PPD131" s="52"/>
      <c r="PPE131" s="52"/>
      <c r="PPF131" s="52"/>
      <c r="PPG131" s="52"/>
      <c r="PPH131" s="59"/>
      <c r="PPI131" s="59"/>
      <c r="PPJ131" s="59"/>
      <c r="PPK131" s="59"/>
      <c r="PPL131" s="60"/>
      <c r="PPM131" s="278"/>
      <c r="PPN131" s="243"/>
      <c r="PPO131" s="244"/>
      <c r="PPP131" s="244"/>
      <c r="PPQ131" s="244"/>
      <c r="PPR131" s="244"/>
      <c r="PPS131" s="244"/>
      <c r="PPT131" s="201"/>
      <c r="PPU131" s="210"/>
      <c r="PPV131" s="15"/>
      <c r="PPW131" s="15"/>
      <c r="PPX131" s="15"/>
      <c r="PPY131" s="15"/>
      <c r="PPZ131" s="15"/>
      <c r="PQA131" s="15"/>
      <c r="PQB131" s="15"/>
      <c r="PQC131" s="15"/>
      <c r="PQD131" s="15"/>
      <c r="PQE131" s="15"/>
      <c r="PQF131" s="19"/>
      <c r="PQG131" s="15"/>
      <c r="PQH131" s="15"/>
      <c r="PQI131" s="15"/>
      <c r="PQJ131" s="15"/>
      <c r="PQK131" s="15"/>
      <c r="PQL131" s="15"/>
      <c r="PQM131" s="19"/>
      <c r="PQN131" s="59"/>
      <c r="PQO131" s="59"/>
      <c r="PQP131" s="52"/>
      <c r="PQQ131" s="52"/>
      <c r="PQR131" s="52"/>
      <c r="PQS131" s="52"/>
      <c r="PQT131" s="52"/>
      <c r="PQU131" s="59"/>
      <c r="PQV131" s="59"/>
      <c r="PQW131" s="59"/>
      <c r="PQX131" s="59"/>
      <c r="PQY131" s="60"/>
      <c r="PQZ131" s="278"/>
      <c r="PRA131" s="243"/>
      <c r="PRB131" s="244"/>
      <c r="PRC131" s="244"/>
      <c r="PRD131" s="244"/>
      <c r="PRE131" s="244"/>
      <c r="PRF131" s="244"/>
      <c r="PRG131" s="201"/>
      <c r="PRH131" s="210"/>
      <c r="PRI131" s="15"/>
      <c r="PRJ131" s="15"/>
      <c r="PRK131" s="15"/>
      <c r="PRL131" s="15"/>
      <c r="PRM131" s="15"/>
      <c r="PRN131" s="15"/>
      <c r="PRO131" s="15"/>
      <c r="PRP131" s="15"/>
      <c r="PRQ131" s="15"/>
      <c r="PRR131" s="15"/>
      <c r="PRS131" s="19"/>
      <c r="PRT131" s="15"/>
      <c r="PRU131" s="15"/>
      <c r="PRV131" s="15"/>
      <c r="PRW131" s="15"/>
      <c r="PRX131" s="15"/>
      <c r="PRY131" s="15"/>
      <c r="PRZ131" s="19"/>
      <c r="PSA131" s="59"/>
      <c r="PSB131" s="59"/>
      <c r="PSC131" s="52"/>
      <c r="PSD131" s="52"/>
      <c r="PSE131" s="52"/>
      <c r="PSF131" s="52"/>
      <c r="PSG131" s="52"/>
      <c r="PSH131" s="59"/>
      <c r="PSI131" s="59"/>
      <c r="PSJ131" s="59"/>
      <c r="PSK131" s="59"/>
      <c r="PSL131" s="60"/>
      <c r="PSM131" s="278"/>
      <c r="PSN131" s="243"/>
      <c r="PSO131" s="244"/>
      <c r="PSP131" s="244"/>
      <c r="PSQ131" s="244"/>
      <c r="PSR131" s="244"/>
      <c r="PSS131" s="244"/>
      <c r="PST131" s="201"/>
      <c r="PSU131" s="210"/>
      <c r="PSV131" s="15"/>
      <c r="PSW131" s="15"/>
      <c r="PSX131" s="15"/>
      <c r="PSY131" s="15"/>
      <c r="PSZ131" s="15"/>
      <c r="PTA131" s="15"/>
      <c r="PTB131" s="15"/>
      <c r="PTC131" s="15"/>
      <c r="PTD131" s="15"/>
      <c r="PTE131" s="15"/>
      <c r="PTF131" s="19"/>
      <c r="PTG131" s="15"/>
      <c r="PTH131" s="15"/>
      <c r="PTI131" s="15"/>
      <c r="PTJ131" s="15"/>
      <c r="PTK131" s="15"/>
      <c r="PTL131" s="15"/>
      <c r="PTM131" s="19"/>
      <c r="PTN131" s="59"/>
      <c r="PTO131" s="59"/>
      <c r="PTP131" s="52"/>
      <c r="PTQ131" s="52"/>
      <c r="PTR131" s="52"/>
      <c r="PTS131" s="52"/>
      <c r="PTT131" s="52"/>
      <c r="PTU131" s="59"/>
      <c r="PTV131" s="59"/>
      <c r="PTW131" s="59"/>
      <c r="PTX131" s="59"/>
      <c r="PTY131" s="60"/>
      <c r="PTZ131" s="278"/>
      <c r="PUA131" s="243"/>
      <c r="PUB131" s="244"/>
      <c r="PUC131" s="244"/>
      <c r="PUD131" s="244"/>
      <c r="PUE131" s="244"/>
      <c r="PUF131" s="244"/>
      <c r="PUG131" s="201"/>
      <c r="PUH131" s="210"/>
      <c r="PUI131" s="15"/>
      <c r="PUJ131" s="15"/>
      <c r="PUK131" s="15"/>
      <c r="PUL131" s="15"/>
      <c r="PUM131" s="15"/>
      <c r="PUN131" s="15"/>
      <c r="PUO131" s="15"/>
      <c r="PUP131" s="15"/>
      <c r="PUQ131" s="15"/>
      <c r="PUR131" s="15"/>
      <c r="PUS131" s="19"/>
      <c r="PUT131" s="15"/>
      <c r="PUU131" s="15"/>
      <c r="PUV131" s="15"/>
      <c r="PUW131" s="15"/>
      <c r="PUX131" s="15"/>
      <c r="PUY131" s="15"/>
      <c r="PUZ131" s="19"/>
      <c r="PVA131" s="59"/>
      <c r="PVB131" s="59"/>
      <c r="PVC131" s="52"/>
      <c r="PVD131" s="52"/>
      <c r="PVE131" s="52"/>
      <c r="PVF131" s="52"/>
      <c r="PVG131" s="52"/>
      <c r="PVH131" s="59"/>
      <c r="PVI131" s="59"/>
      <c r="PVJ131" s="59"/>
      <c r="PVK131" s="59"/>
      <c r="PVL131" s="60"/>
      <c r="PVM131" s="278"/>
      <c r="PVN131" s="243"/>
      <c r="PVO131" s="244"/>
      <c r="PVP131" s="244"/>
      <c r="PVQ131" s="244"/>
      <c r="PVR131" s="244"/>
      <c r="PVS131" s="244"/>
      <c r="PVT131" s="201"/>
      <c r="PVU131" s="210"/>
      <c r="PVV131" s="15"/>
      <c r="PVW131" s="15"/>
      <c r="PVX131" s="15"/>
      <c r="PVY131" s="15"/>
      <c r="PVZ131" s="15"/>
      <c r="PWA131" s="15"/>
      <c r="PWB131" s="15"/>
      <c r="PWC131" s="15"/>
      <c r="PWD131" s="15"/>
      <c r="PWE131" s="15"/>
      <c r="PWF131" s="19"/>
      <c r="PWG131" s="15"/>
      <c r="PWH131" s="15"/>
      <c r="PWI131" s="15"/>
      <c r="PWJ131" s="15"/>
      <c r="PWK131" s="15"/>
      <c r="PWL131" s="15"/>
      <c r="PWM131" s="19"/>
      <c r="PWN131" s="59"/>
      <c r="PWO131" s="59"/>
      <c r="PWP131" s="52"/>
      <c r="PWQ131" s="52"/>
      <c r="PWR131" s="52"/>
      <c r="PWS131" s="52"/>
      <c r="PWT131" s="52"/>
      <c r="PWU131" s="59"/>
      <c r="PWV131" s="59"/>
      <c r="PWW131" s="59"/>
      <c r="PWX131" s="59"/>
      <c r="PWY131" s="60"/>
      <c r="PWZ131" s="278"/>
      <c r="PXA131" s="243"/>
      <c r="PXB131" s="244"/>
      <c r="PXC131" s="244"/>
      <c r="PXD131" s="244"/>
      <c r="PXE131" s="244"/>
      <c r="PXF131" s="244"/>
      <c r="PXG131" s="201"/>
      <c r="PXH131" s="210"/>
      <c r="PXI131" s="15"/>
      <c r="PXJ131" s="15"/>
      <c r="PXK131" s="15"/>
      <c r="PXL131" s="15"/>
      <c r="PXM131" s="15"/>
      <c r="PXN131" s="15"/>
      <c r="PXO131" s="15"/>
      <c r="PXP131" s="15"/>
      <c r="PXQ131" s="15"/>
      <c r="PXR131" s="15"/>
      <c r="PXS131" s="19"/>
      <c r="PXT131" s="15"/>
      <c r="PXU131" s="15"/>
      <c r="PXV131" s="15"/>
      <c r="PXW131" s="15"/>
      <c r="PXX131" s="15"/>
      <c r="PXY131" s="15"/>
      <c r="PXZ131" s="19"/>
      <c r="PYA131" s="59"/>
      <c r="PYB131" s="59"/>
      <c r="PYC131" s="52"/>
      <c r="PYD131" s="52"/>
      <c r="PYE131" s="52"/>
      <c r="PYF131" s="52"/>
      <c r="PYG131" s="52"/>
      <c r="PYH131" s="59"/>
      <c r="PYI131" s="59"/>
      <c r="PYJ131" s="59"/>
      <c r="PYK131" s="59"/>
      <c r="PYL131" s="60"/>
      <c r="PYM131" s="278"/>
      <c r="PYN131" s="243"/>
      <c r="PYO131" s="244"/>
      <c r="PYP131" s="244"/>
      <c r="PYQ131" s="244"/>
      <c r="PYR131" s="244"/>
      <c r="PYS131" s="244"/>
      <c r="PYT131" s="201"/>
      <c r="PYU131" s="210"/>
      <c r="PYV131" s="15"/>
      <c r="PYW131" s="15"/>
      <c r="PYX131" s="15"/>
      <c r="PYY131" s="15"/>
      <c r="PYZ131" s="15"/>
      <c r="PZA131" s="15"/>
      <c r="PZB131" s="15"/>
      <c r="PZC131" s="15"/>
      <c r="PZD131" s="15"/>
      <c r="PZE131" s="15"/>
      <c r="PZF131" s="19"/>
      <c r="PZG131" s="15"/>
      <c r="PZH131" s="15"/>
      <c r="PZI131" s="15"/>
      <c r="PZJ131" s="15"/>
      <c r="PZK131" s="15"/>
      <c r="PZL131" s="15"/>
      <c r="PZM131" s="19"/>
      <c r="PZN131" s="59"/>
      <c r="PZO131" s="59"/>
      <c r="PZP131" s="52"/>
      <c r="PZQ131" s="52"/>
      <c r="PZR131" s="52"/>
      <c r="PZS131" s="52"/>
      <c r="PZT131" s="52"/>
      <c r="PZU131" s="59"/>
      <c r="PZV131" s="59"/>
      <c r="PZW131" s="59"/>
      <c r="PZX131" s="59"/>
      <c r="PZY131" s="60"/>
      <c r="PZZ131" s="278"/>
      <c r="QAA131" s="243"/>
      <c r="QAB131" s="244"/>
      <c r="QAC131" s="244"/>
      <c r="QAD131" s="244"/>
      <c r="QAE131" s="244"/>
      <c r="QAF131" s="244"/>
      <c r="QAG131" s="201"/>
      <c r="QAH131" s="210"/>
      <c r="QAI131" s="15"/>
      <c r="QAJ131" s="15"/>
      <c r="QAK131" s="15"/>
      <c r="QAL131" s="15"/>
      <c r="QAM131" s="15"/>
      <c r="QAN131" s="15"/>
      <c r="QAO131" s="15"/>
      <c r="QAP131" s="15"/>
      <c r="QAQ131" s="15"/>
      <c r="QAR131" s="15"/>
      <c r="QAS131" s="19"/>
      <c r="QAT131" s="15"/>
      <c r="QAU131" s="15"/>
      <c r="QAV131" s="15"/>
      <c r="QAW131" s="15"/>
      <c r="QAX131" s="15"/>
      <c r="QAY131" s="15"/>
      <c r="QAZ131" s="19"/>
      <c r="QBA131" s="59"/>
      <c r="QBB131" s="59"/>
      <c r="QBC131" s="52"/>
      <c r="QBD131" s="52"/>
      <c r="QBE131" s="52"/>
      <c r="QBF131" s="52"/>
      <c r="QBG131" s="52"/>
      <c r="QBH131" s="59"/>
      <c r="QBI131" s="59"/>
      <c r="QBJ131" s="59"/>
      <c r="QBK131" s="59"/>
      <c r="QBL131" s="60"/>
      <c r="QBM131" s="278"/>
      <c r="QBN131" s="243"/>
      <c r="QBO131" s="244"/>
      <c r="QBP131" s="244"/>
      <c r="QBQ131" s="244"/>
      <c r="QBR131" s="244"/>
      <c r="QBS131" s="244"/>
      <c r="QBT131" s="201"/>
      <c r="QBU131" s="210"/>
      <c r="QBV131" s="15"/>
      <c r="QBW131" s="15"/>
      <c r="QBX131" s="15"/>
      <c r="QBY131" s="15"/>
      <c r="QBZ131" s="15"/>
      <c r="QCA131" s="15"/>
      <c r="QCB131" s="15"/>
      <c r="QCC131" s="15"/>
      <c r="QCD131" s="15"/>
      <c r="QCE131" s="15"/>
      <c r="QCF131" s="19"/>
      <c r="QCG131" s="15"/>
      <c r="QCH131" s="15"/>
      <c r="QCI131" s="15"/>
      <c r="QCJ131" s="15"/>
      <c r="QCK131" s="15"/>
      <c r="QCL131" s="15"/>
      <c r="QCM131" s="19"/>
      <c r="QCN131" s="59"/>
      <c r="QCO131" s="59"/>
      <c r="QCP131" s="52"/>
      <c r="QCQ131" s="52"/>
      <c r="QCR131" s="52"/>
      <c r="QCS131" s="52"/>
      <c r="QCT131" s="52"/>
      <c r="QCU131" s="59"/>
      <c r="QCV131" s="59"/>
      <c r="QCW131" s="59"/>
      <c r="QCX131" s="59"/>
      <c r="QCY131" s="60"/>
      <c r="QCZ131" s="278"/>
      <c r="QDA131" s="243"/>
      <c r="QDB131" s="244"/>
      <c r="QDC131" s="244"/>
      <c r="QDD131" s="244"/>
      <c r="QDE131" s="244"/>
      <c r="QDF131" s="244"/>
      <c r="QDG131" s="201"/>
      <c r="QDH131" s="210"/>
      <c r="QDI131" s="15"/>
      <c r="QDJ131" s="15"/>
      <c r="QDK131" s="15"/>
      <c r="QDL131" s="15"/>
      <c r="QDM131" s="15"/>
      <c r="QDN131" s="15"/>
      <c r="QDO131" s="15"/>
      <c r="QDP131" s="15"/>
      <c r="QDQ131" s="15"/>
      <c r="QDR131" s="15"/>
      <c r="QDS131" s="19"/>
      <c r="QDT131" s="15"/>
      <c r="QDU131" s="15"/>
      <c r="QDV131" s="15"/>
      <c r="QDW131" s="15"/>
      <c r="QDX131" s="15"/>
      <c r="QDY131" s="15"/>
      <c r="QDZ131" s="19"/>
      <c r="QEA131" s="59"/>
      <c r="QEB131" s="59"/>
      <c r="QEC131" s="52"/>
      <c r="QED131" s="52"/>
      <c r="QEE131" s="52"/>
      <c r="QEF131" s="52"/>
      <c r="QEG131" s="52"/>
      <c r="QEH131" s="59"/>
      <c r="QEI131" s="59"/>
      <c r="QEJ131" s="59"/>
      <c r="QEK131" s="59"/>
      <c r="QEL131" s="60"/>
      <c r="QEM131" s="278"/>
      <c r="QEN131" s="243"/>
      <c r="QEO131" s="244"/>
      <c r="QEP131" s="244"/>
      <c r="QEQ131" s="244"/>
      <c r="QER131" s="244"/>
      <c r="QES131" s="244"/>
      <c r="QET131" s="201"/>
      <c r="QEU131" s="210"/>
      <c r="QEV131" s="15"/>
      <c r="QEW131" s="15"/>
      <c r="QEX131" s="15"/>
      <c r="QEY131" s="15"/>
      <c r="QEZ131" s="15"/>
      <c r="QFA131" s="15"/>
      <c r="QFB131" s="15"/>
      <c r="QFC131" s="15"/>
      <c r="QFD131" s="15"/>
      <c r="QFE131" s="15"/>
      <c r="QFF131" s="19"/>
      <c r="QFG131" s="15"/>
      <c r="QFH131" s="15"/>
      <c r="QFI131" s="15"/>
      <c r="QFJ131" s="15"/>
      <c r="QFK131" s="15"/>
      <c r="QFL131" s="15"/>
      <c r="QFM131" s="19"/>
      <c r="QFN131" s="59"/>
      <c r="QFO131" s="59"/>
      <c r="QFP131" s="52"/>
      <c r="QFQ131" s="52"/>
      <c r="QFR131" s="52"/>
      <c r="QFS131" s="52"/>
      <c r="QFT131" s="52"/>
      <c r="QFU131" s="59"/>
      <c r="QFV131" s="59"/>
      <c r="QFW131" s="59"/>
      <c r="QFX131" s="59"/>
      <c r="QFY131" s="60"/>
      <c r="QFZ131" s="278"/>
      <c r="QGA131" s="243"/>
      <c r="QGB131" s="244"/>
      <c r="QGC131" s="244"/>
      <c r="QGD131" s="244"/>
      <c r="QGE131" s="244"/>
      <c r="QGF131" s="244"/>
      <c r="QGG131" s="201"/>
      <c r="QGH131" s="210"/>
      <c r="QGI131" s="15"/>
      <c r="QGJ131" s="15"/>
      <c r="QGK131" s="15"/>
      <c r="QGL131" s="15"/>
      <c r="QGM131" s="15"/>
      <c r="QGN131" s="15"/>
      <c r="QGO131" s="15"/>
      <c r="QGP131" s="15"/>
      <c r="QGQ131" s="15"/>
      <c r="QGR131" s="15"/>
      <c r="QGS131" s="19"/>
      <c r="QGT131" s="15"/>
      <c r="QGU131" s="15"/>
      <c r="QGV131" s="15"/>
      <c r="QGW131" s="15"/>
      <c r="QGX131" s="15"/>
      <c r="QGY131" s="15"/>
      <c r="QGZ131" s="19"/>
      <c r="QHA131" s="59"/>
      <c r="QHB131" s="59"/>
      <c r="QHC131" s="52"/>
      <c r="QHD131" s="52"/>
      <c r="QHE131" s="52"/>
      <c r="QHF131" s="52"/>
      <c r="QHG131" s="52"/>
      <c r="QHH131" s="59"/>
      <c r="QHI131" s="59"/>
      <c r="QHJ131" s="59"/>
      <c r="QHK131" s="59"/>
      <c r="QHL131" s="60"/>
      <c r="QHM131" s="278"/>
      <c r="QHN131" s="243"/>
      <c r="QHO131" s="244"/>
      <c r="QHP131" s="244"/>
      <c r="QHQ131" s="244"/>
      <c r="QHR131" s="244"/>
      <c r="QHS131" s="244"/>
      <c r="QHT131" s="201"/>
      <c r="QHU131" s="210"/>
      <c r="QHV131" s="15"/>
      <c r="QHW131" s="15"/>
      <c r="QHX131" s="15"/>
      <c r="QHY131" s="15"/>
      <c r="QHZ131" s="15"/>
      <c r="QIA131" s="15"/>
      <c r="QIB131" s="15"/>
      <c r="QIC131" s="15"/>
      <c r="QID131" s="15"/>
      <c r="QIE131" s="15"/>
      <c r="QIF131" s="19"/>
      <c r="QIG131" s="15"/>
      <c r="QIH131" s="15"/>
      <c r="QII131" s="15"/>
      <c r="QIJ131" s="15"/>
      <c r="QIK131" s="15"/>
      <c r="QIL131" s="15"/>
      <c r="QIM131" s="19"/>
      <c r="QIN131" s="59"/>
      <c r="QIO131" s="59"/>
      <c r="QIP131" s="52"/>
      <c r="QIQ131" s="52"/>
      <c r="QIR131" s="52"/>
      <c r="QIS131" s="52"/>
      <c r="QIT131" s="52"/>
      <c r="QIU131" s="59"/>
      <c r="QIV131" s="59"/>
      <c r="QIW131" s="59"/>
      <c r="QIX131" s="59"/>
      <c r="QIY131" s="60"/>
      <c r="QIZ131" s="278"/>
      <c r="QJA131" s="243"/>
      <c r="QJB131" s="244"/>
      <c r="QJC131" s="244"/>
      <c r="QJD131" s="244"/>
      <c r="QJE131" s="244"/>
      <c r="QJF131" s="244"/>
      <c r="QJG131" s="201"/>
      <c r="QJH131" s="210"/>
      <c r="QJI131" s="15"/>
      <c r="QJJ131" s="15"/>
      <c r="QJK131" s="15"/>
      <c r="QJL131" s="15"/>
      <c r="QJM131" s="15"/>
      <c r="QJN131" s="15"/>
      <c r="QJO131" s="15"/>
      <c r="QJP131" s="15"/>
      <c r="QJQ131" s="15"/>
      <c r="QJR131" s="15"/>
      <c r="QJS131" s="19"/>
      <c r="QJT131" s="15"/>
      <c r="QJU131" s="15"/>
      <c r="QJV131" s="15"/>
      <c r="QJW131" s="15"/>
      <c r="QJX131" s="15"/>
      <c r="QJY131" s="15"/>
      <c r="QJZ131" s="19"/>
      <c r="QKA131" s="59"/>
      <c r="QKB131" s="59"/>
      <c r="QKC131" s="52"/>
      <c r="QKD131" s="52"/>
      <c r="QKE131" s="52"/>
      <c r="QKF131" s="52"/>
      <c r="QKG131" s="52"/>
      <c r="QKH131" s="59"/>
      <c r="QKI131" s="59"/>
      <c r="QKJ131" s="59"/>
      <c r="QKK131" s="59"/>
      <c r="QKL131" s="60"/>
      <c r="QKM131" s="278"/>
      <c r="QKN131" s="243"/>
      <c r="QKO131" s="244"/>
      <c r="QKP131" s="244"/>
      <c r="QKQ131" s="244"/>
      <c r="QKR131" s="244"/>
      <c r="QKS131" s="244"/>
      <c r="QKT131" s="201"/>
      <c r="QKU131" s="210"/>
      <c r="QKV131" s="15"/>
      <c r="QKW131" s="15"/>
      <c r="QKX131" s="15"/>
      <c r="QKY131" s="15"/>
      <c r="QKZ131" s="15"/>
      <c r="QLA131" s="15"/>
      <c r="QLB131" s="15"/>
      <c r="QLC131" s="15"/>
      <c r="QLD131" s="15"/>
      <c r="QLE131" s="15"/>
      <c r="QLF131" s="19"/>
      <c r="QLG131" s="15"/>
      <c r="QLH131" s="15"/>
      <c r="QLI131" s="15"/>
      <c r="QLJ131" s="15"/>
      <c r="QLK131" s="15"/>
      <c r="QLL131" s="15"/>
      <c r="QLM131" s="19"/>
      <c r="QLN131" s="59"/>
      <c r="QLO131" s="59"/>
      <c r="QLP131" s="52"/>
      <c r="QLQ131" s="52"/>
      <c r="QLR131" s="52"/>
      <c r="QLS131" s="52"/>
      <c r="QLT131" s="52"/>
      <c r="QLU131" s="59"/>
      <c r="QLV131" s="59"/>
      <c r="QLW131" s="59"/>
      <c r="QLX131" s="59"/>
      <c r="QLY131" s="60"/>
      <c r="QLZ131" s="278"/>
      <c r="QMA131" s="243"/>
      <c r="QMB131" s="244"/>
      <c r="QMC131" s="244"/>
      <c r="QMD131" s="244"/>
      <c r="QME131" s="244"/>
      <c r="QMF131" s="244"/>
      <c r="QMG131" s="201"/>
      <c r="QMH131" s="210"/>
      <c r="QMI131" s="15"/>
      <c r="QMJ131" s="15"/>
      <c r="QMK131" s="15"/>
      <c r="QML131" s="15"/>
      <c r="QMM131" s="15"/>
      <c r="QMN131" s="15"/>
      <c r="QMO131" s="15"/>
      <c r="QMP131" s="15"/>
      <c r="QMQ131" s="15"/>
      <c r="QMR131" s="15"/>
      <c r="QMS131" s="19"/>
      <c r="QMT131" s="15"/>
      <c r="QMU131" s="15"/>
      <c r="QMV131" s="15"/>
      <c r="QMW131" s="15"/>
      <c r="QMX131" s="15"/>
      <c r="QMY131" s="15"/>
      <c r="QMZ131" s="19"/>
      <c r="QNA131" s="59"/>
      <c r="QNB131" s="59"/>
      <c r="QNC131" s="52"/>
      <c r="QND131" s="52"/>
      <c r="QNE131" s="52"/>
      <c r="QNF131" s="52"/>
      <c r="QNG131" s="52"/>
      <c r="QNH131" s="59"/>
      <c r="QNI131" s="59"/>
      <c r="QNJ131" s="59"/>
      <c r="QNK131" s="59"/>
      <c r="QNL131" s="60"/>
      <c r="QNM131" s="278"/>
      <c r="QNN131" s="243"/>
      <c r="QNO131" s="244"/>
      <c r="QNP131" s="244"/>
      <c r="QNQ131" s="244"/>
      <c r="QNR131" s="244"/>
      <c r="QNS131" s="244"/>
      <c r="QNT131" s="201"/>
      <c r="QNU131" s="210"/>
      <c r="QNV131" s="15"/>
      <c r="QNW131" s="15"/>
      <c r="QNX131" s="15"/>
      <c r="QNY131" s="15"/>
      <c r="QNZ131" s="15"/>
      <c r="QOA131" s="15"/>
      <c r="QOB131" s="15"/>
      <c r="QOC131" s="15"/>
      <c r="QOD131" s="15"/>
      <c r="QOE131" s="15"/>
      <c r="QOF131" s="19"/>
      <c r="QOG131" s="15"/>
      <c r="QOH131" s="15"/>
      <c r="QOI131" s="15"/>
      <c r="QOJ131" s="15"/>
      <c r="QOK131" s="15"/>
      <c r="QOL131" s="15"/>
      <c r="QOM131" s="19"/>
      <c r="QON131" s="59"/>
      <c r="QOO131" s="59"/>
      <c r="QOP131" s="52"/>
      <c r="QOQ131" s="52"/>
      <c r="QOR131" s="52"/>
      <c r="QOS131" s="52"/>
      <c r="QOT131" s="52"/>
      <c r="QOU131" s="59"/>
      <c r="QOV131" s="59"/>
      <c r="QOW131" s="59"/>
      <c r="QOX131" s="59"/>
      <c r="QOY131" s="60"/>
      <c r="QOZ131" s="278"/>
      <c r="QPA131" s="243"/>
      <c r="QPB131" s="244"/>
      <c r="QPC131" s="244"/>
      <c r="QPD131" s="244"/>
      <c r="QPE131" s="244"/>
      <c r="QPF131" s="244"/>
      <c r="QPG131" s="201"/>
      <c r="QPH131" s="210"/>
      <c r="QPI131" s="15"/>
      <c r="QPJ131" s="15"/>
      <c r="QPK131" s="15"/>
      <c r="QPL131" s="15"/>
      <c r="QPM131" s="15"/>
      <c r="QPN131" s="15"/>
      <c r="QPO131" s="15"/>
      <c r="QPP131" s="15"/>
      <c r="QPQ131" s="15"/>
      <c r="QPR131" s="15"/>
      <c r="QPS131" s="19"/>
      <c r="QPT131" s="15"/>
      <c r="QPU131" s="15"/>
      <c r="QPV131" s="15"/>
      <c r="QPW131" s="15"/>
      <c r="QPX131" s="15"/>
      <c r="QPY131" s="15"/>
      <c r="QPZ131" s="19"/>
      <c r="QQA131" s="59"/>
      <c r="QQB131" s="59"/>
      <c r="QQC131" s="52"/>
      <c r="QQD131" s="52"/>
      <c r="QQE131" s="52"/>
      <c r="QQF131" s="52"/>
      <c r="QQG131" s="52"/>
      <c r="QQH131" s="59"/>
      <c r="QQI131" s="59"/>
      <c r="QQJ131" s="59"/>
      <c r="QQK131" s="59"/>
      <c r="QQL131" s="60"/>
      <c r="QQM131" s="278"/>
      <c r="QQN131" s="243"/>
      <c r="QQO131" s="244"/>
      <c r="QQP131" s="244"/>
      <c r="QQQ131" s="244"/>
      <c r="QQR131" s="244"/>
      <c r="QQS131" s="244"/>
      <c r="QQT131" s="201"/>
      <c r="QQU131" s="210"/>
      <c r="QQV131" s="15"/>
      <c r="QQW131" s="15"/>
      <c r="QQX131" s="15"/>
      <c r="QQY131" s="15"/>
      <c r="QQZ131" s="15"/>
      <c r="QRA131" s="15"/>
      <c r="QRB131" s="15"/>
      <c r="QRC131" s="15"/>
      <c r="QRD131" s="15"/>
      <c r="QRE131" s="15"/>
      <c r="QRF131" s="19"/>
      <c r="QRG131" s="15"/>
      <c r="QRH131" s="15"/>
      <c r="QRI131" s="15"/>
      <c r="QRJ131" s="15"/>
      <c r="QRK131" s="15"/>
      <c r="QRL131" s="15"/>
      <c r="QRM131" s="19"/>
      <c r="QRN131" s="59"/>
      <c r="QRO131" s="59"/>
      <c r="QRP131" s="52"/>
      <c r="QRQ131" s="52"/>
      <c r="QRR131" s="52"/>
      <c r="QRS131" s="52"/>
      <c r="QRT131" s="52"/>
      <c r="QRU131" s="59"/>
      <c r="QRV131" s="59"/>
      <c r="QRW131" s="59"/>
      <c r="QRX131" s="59"/>
      <c r="QRY131" s="60"/>
      <c r="QRZ131" s="278"/>
      <c r="QSA131" s="243"/>
      <c r="QSB131" s="244"/>
      <c r="QSC131" s="244"/>
      <c r="QSD131" s="244"/>
      <c r="QSE131" s="244"/>
      <c r="QSF131" s="244"/>
      <c r="QSG131" s="201"/>
      <c r="QSH131" s="210"/>
      <c r="QSI131" s="15"/>
      <c r="QSJ131" s="15"/>
      <c r="QSK131" s="15"/>
      <c r="QSL131" s="15"/>
      <c r="QSM131" s="15"/>
      <c r="QSN131" s="15"/>
      <c r="QSO131" s="15"/>
      <c r="QSP131" s="15"/>
      <c r="QSQ131" s="15"/>
      <c r="QSR131" s="15"/>
      <c r="QSS131" s="19"/>
      <c r="QST131" s="15"/>
      <c r="QSU131" s="15"/>
      <c r="QSV131" s="15"/>
      <c r="QSW131" s="15"/>
      <c r="QSX131" s="15"/>
      <c r="QSY131" s="15"/>
      <c r="QSZ131" s="19"/>
      <c r="QTA131" s="59"/>
      <c r="QTB131" s="59"/>
      <c r="QTC131" s="52"/>
      <c r="QTD131" s="52"/>
      <c r="QTE131" s="52"/>
      <c r="QTF131" s="52"/>
      <c r="QTG131" s="52"/>
      <c r="QTH131" s="59"/>
      <c r="QTI131" s="59"/>
      <c r="QTJ131" s="59"/>
      <c r="QTK131" s="59"/>
      <c r="QTL131" s="60"/>
      <c r="QTM131" s="278"/>
      <c r="QTN131" s="243"/>
      <c r="QTO131" s="244"/>
      <c r="QTP131" s="244"/>
      <c r="QTQ131" s="244"/>
      <c r="QTR131" s="244"/>
      <c r="QTS131" s="244"/>
      <c r="QTT131" s="201"/>
      <c r="QTU131" s="210"/>
      <c r="QTV131" s="15"/>
      <c r="QTW131" s="15"/>
      <c r="QTX131" s="15"/>
      <c r="QTY131" s="15"/>
      <c r="QTZ131" s="15"/>
      <c r="QUA131" s="15"/>
      <c r="QUB131" s="15"/>
      <c r="QUC131" s="15"/>
      <c r="QUD131" s="15"/>
      <c r="QUE131" s="15"/>
      <c r="QUF131" s="19"/>
      <c r="QUG131" s="15"/>
      <c r="QUH131" s="15"/>
      <c r="QUI131" s="15"/>
      <c r="QUJ131" s="15"/>
      <c r="QUK131" s="15"/>
      <c r="QUL131" s="15"/>
      <c r="QUM131" s="19"/>
      <c r="QUN131" s="59"/>
      <c r="QUO131" s="59"/>
      <c r="QUP131" s="52"/>
      <c r="QUQ131" s="52"/>
      <c r="QUR131" s="52"/>
      <c r="QUS131" s="52"/>
      <c r="QUT131" s="52"/>
      <c r="QUU131" s="59"/>
      <c r="QUV131" s="59"/>
      <c r="QUW131" s="59"/>
      <c r="QUX131" s="59"/>
      <c r="QUY131" s="60"/>
      <c r="QUZ131" s="278"/>
      <c r="QVA131" s="243"/>
      <c r="QVB131" s="244"/>
      <c r="QVC131" s="244"/>
      <c r="QVD131" s="244"/>
      <c r="QVE131" s="244"/>
      <c r="QVF131" s="244"/>
      <c r="QVG131" s="201"/>
      <c r="QVH131" s="210"/>
      <c r="QVI131" s="15"/>
      <c r="QVJ131" s="15"/>
      <c r="QVK131" s="15"/>
      <c r="QVL131" s="15"/>
      <c r="QVM131" s="15"/>
      <c r="QVN131" s="15"/>
      <c r="QVO131" s="15"/>
      <c r="QVP131" s="15"/>
      <c r="QVQ131" s="15"/>
      <c r="QVR131" s="15"/>
      <c r="QVS131" s="19"/>
      <c r="QVT131" s="15"/>
      <c r="QVU131" s="15"/>
      <c r="QVV131" s="15"/>
      <c r="QVW131" s="15"/>
      <c r="QVX131" s="15"/>
      <c r="QVY131" s="15"/>
      <c r="QVZ131" s="19"/>
      <c r="QWA131" s="59"/>
      <c r="QWB131" s="59"/>
      <c r="QWC131" s="52"/>
      <c r="QWD131" s="52"/>
      <c r="QWE131" s="52"/>
      <c r="QWF131" s="52"/>
      <c r="QWG131" s="52"/>
      <c r="QWH131" s="59"/>
      <c r="QWI131" s="59"/>
      <c r="QWJ131" s="59"/>
      <c r="QWK131" s="59"/>
      <c r="QWL131" s="60"/>
      <c r="QWM131" s="278"/>
      <c r="QWN131" s="243"/>
      <c r="QWO131" s="244"/>
      <c r="QWP131" s="244"/>
      <c r="QWQ131" s="244"/>
      <c r="QWR131" s="244"/>
      <c r="QWS131" s="244"/>
      <c r="QWT131" s="201"/>
      <c r="QWU131" s="210"/>
      <c r="QWV131" s="15"/>
      <c r="QWW131" s="15"/>
      <c r="QWX131" s="15"/>
      <c r="QWY131" s="15"/>
      <c r="QWZ131" s="15"/>
      <c r="QXA131" s="15"/>
      <c r="QXB131" s="15"/>
      <c r="QXC131" s="15"/>
      <c r="QXD131" s="15"/>
      <c r="QXE131" s="15"/>
      <c r="QXF131" s="19"/>
      <c r="QXG131" s="15"/>
      <c r="QXH131" s="15"/>
      <c r="QXI131" s="15"/>
      <c r="QXJ131" s="15"/>
      <c r="QXK131" s="15"/>
      <c r="QXL131" s="15"/>
      <c r="QXM131" s="19"/>
      <c r="QXN131" s="59"/>
      <c r="QXO131" s="59"/>
      <c r="QXP131" s="52"/>
      <c r="QXQ131" s="52"/>
      <c r="QXR131" s="52"/>
      <c r="QXS131" s="52"/>
      <c r="QXT131" s="52"/>
      <c r="QXU131" s="59"/>
      <c r="QXV131" s="59"/>
      <c r="QXW131" s="59"/>
      <c r="QXX131" s="59"/>
      <c r="QXY131" s="60"/>
      <c r="QXZ131" s="278"/>
      <c r="QYA131" s="243"/>
      <c r="QYB131" s="244"/>
      <c r="QYC131" s="244"/>
      <c r="QYD131" s="244"/>
      <c r="QYE131" s="244"/>
      <c r="QYF131" s="244"/>
      <c r="QYG131" s="201"/>
      <c r="QYH131" s="210"/>
      <c r="QYI131" s="15"/>
      <c r="QYJ131" s="15"/>
      <c r="QYK131" s="15"/>
      <c r="QYL131" s="15"/>
      <c r="QYM131" s="15"/>
      <c r="QYN131" s="15"/>
      <c r="QYO131" s="15"/>
      <c r="QYP131" s="15"/>
      <c r="QYQ131" s="15"/>
      <c r="QYR131" s="15"/>
      <c r="QYS131" s="19"/>
      <c r="QYT131" s="15"/>
      <c r="QYU131" s="15"/>
      <c r="QYV131" s="15"/>
      <c r="QYW131" s="15"/>
      <c r="QYX131" s="15"/>
      <c r="QYY131" s="15"/>
      <c r="QYZ131" s="19"/>
      <c r="QZA131" s="59"/>
      <c r="QZB131" s="59"/>
      <c r="QZC131" s="52"/>
      <c r="QZD131" s="52"/>
      <c r="QZE131" s="52"/>
      <c r="QZF131" s="52"/>
      <c r="QZG131" s="52"/>
      <c r="QZH131" s="59"/>
      <c r="QZI131" s="59"/>
      <c r="QZJ131" s="59"/>
      <c r="QZK131" s="59"/>
      <c r="QZL131" s="60"/>
      <c r="QZM131" s="278"/>
      <c r="QZN131" s="243"/>
      <c r="QZO131" s="244"/>
      <c r="QZP131" s="244"/>
      <c r="QZQ131" s="244"/>
      <c r="QZR131" s="244"/>
      <c r="QZS131" s="244"/>
      <c r="QZT131" s="201"/>
      <c r="QZU131" s="210"/>
      <c r="QZV131" s="15"/>
      <c r="QZW131" s="15"/>
      <c r="QZX131" s="15"/>
      <c r="QZY131" s="15"/>
      <c r="QZZ131" s="15"/>
      <c r="RAA131" s="15"/>
      <c r="RAB131" s="15"/>
      <c r="RAC131" s="15"/>
      <c r="RAD131" s="15"/>
      <c r="RAE131" s="15"/>
      <c r="RAF131" s="19"/>
      <c r="RAG131" s="15"/>
      <c r="RAH131" s="15"/>
      <c r="RAI131" s="15"/>
      <c r="RAJ131" s="15"/>
      <c r="RAK131" s="15"/>
      <c r="RAL131" s="15"/>
      <c r="RAM131" s="19"/>
      <c r="RAN131" s="59"/>
      <c r="RAO131" s="59"/>
      <c r="RAP131" s="52"/>
      <c r="RAQ131" s="52"/>
      <c r="RAR131" s="52"/>
      <c r="RAS131" s="52"/>
      <c r="RAT131" s="52"/>
      <c r="RAU131" s="59"/>
      <c r="RAV131" s="59"/>
      <c r="RAW131" s="59"/>
      <c r="RAX131" s="59"/>
      <c r="RAY131" s="60"/>
      <c r="RAZ131" s="278"/>
      <c r="RBA131" s="243"/>
      <c r="RBB131" s="244"/>
      <c r="RBC131" s="244"/>
      <c r="RBD131" s="244"/>
      <c r="RBE131" s="244"/>
      <c r="RBF131" s="244"/>
      <c r="RBG131" s="201"/>
      <c r="RBH131" s="210"/>
      <c r="RBI131" s="15"/>
      <c r="RBJ131" s="15"/>
      <c r="RBK131" s="15"/>
      <c r="RBL131" s="15"/>
      <c r="RBM131" s="15"/>
      <c r="RBN131" s="15"/>
      <c r="RBO131" s="15"/>
      <c r="RBP131" s="15"/>
      <c r="RBQ131" s="15"/>
      <c r="RBR131" s="15"/>
      <c r="RBS131" s="19"/>
      <c r="RBT131" s="15"/>
      <c r="RBU131" s="15"/>
      <c r="RBV131" s="15"/>
      <c r="RBW131" s="15"/>
      <c r="RBX131" s="15"/>
      <c r="RBY131" s="15"/>
      <c r="RBZ131" s="19"/>
      <c r="RCA131" s="59"/>
      <c r="RCB131" s="59"/>
      <c r="RCC131" s="52"/>
      <c r="RCD131" s="52"/>
      <c r="RCE131" s="52"/>
      <c r="RCF131" s="52"/>
      <c r="RCG131" s="52"/>
      <c r="RCH131" s="59"/>
      <c r="RCI131" s="59"/>
      <c r="RCJ131" s="59"/>
      <c r="RCK131" s="59"/>
      <c r="RCL131" s="60"/>
      <c r="RCM131" s="278"/>
      <c r="RCN131" s="243"/>
      <c r="RCO131" s="244"/>
      <c r="RCP131" s="244"/>
      <c r="RCQ131" s="244"/>
      <c r="RCR131" s="244"/>
      <c r="RCS131" s="244"/>
      <c r="RCT131" s="201"/>
      <c r="RCU131" s="210"/>
      <c r="RCV131" s="15"/>
      <c r="RCW131" s="15"/>
      <c r="RCX131" s="15"/>
      <c r="RCY131" s="15"/>
      <c r="RCZ131" s="15"/>
      <c r="RDA131" s="15"/>
      <c r="RDB131" s="15"/>
      <c r="RDC131" s="15"/>
      <c r="RDD131" s="15"/>
      <c r="RDE131" s="15"/>
      <c r="RDF131" s="19"/>
      <c r="RDG131" s="15"/>
      <c r="RDH131" s="15"/>
      <c r="RDI131" s="15"/>
      <c r="RDJ131" s="15"/>
      <c r="RDK131" s="15"/>
      <c r="RDL131" s="15"/>
      <c r="RDM131" s="19"/>
      <c r="RDN131" s="59"/>
      <c r="RDO131" s="59"/>
      <c r="RDP131" s="52"/>
      <c r="RDQ131" s="52"/>
      <c r="RDR131" s="52"/>
      <c r="RDS131" s="52"/>
      <c r="RDT131" s="52"/>
      <c r="RDU131" s="59"/>
      <c r="RDV131" s="59"/>
      <c r="RDW131" s="59"/>
      <c r="RDX131" s="59"/>
      <c r="RDY131" s="60"/>
      <c r="RDZ131" s="278"/>
      <c r="REA131" s="243"/>
      <c r="REB131" s="244"/>
      <c r="REC131" s="244"/>
      <c r="RED131" s="244"/>
      <c r="REE131" s="244"/>
      <c r="REF131" s="244"/>
      <c r="REG131" s="201"/>
      <c r="REH131" s="210"/>
      <c r="REI131" s="15"/>
      <c r="REJ131" s="15"/>
      <c r="REK131" s="15"/>
      <c r="REL131" s="15"/>
      <c r="REM131" s="15"/>
      <c r="REN131" s="15"/>
      <c r="REO131" s="15"/>
      <c r="REP131" s="15"/>
      <c r="REQ131" s="15"/>
      <c r="RER131" s="15"/>
      <c r="RES131" s="19"/>
      <c r="RET131" s="15"/>
      <c r="REU131" s="15"/>
      <c r="REV131" s="15"/>
      <c r="REW131" s="15"/>
      <c r="REX131" s="15"/>
      <c r="REY131" s="15"/>
      <c r="REZ131" s="19"/>
      <c r="RFA131" s="59"/>
      <c r="RFB131" s="59"/>
      <c r="RFC131" s="52"/>
      <c r="RFD131" s="52"/>
      <c r="RFE131" s="52"/>
      <c r="RFF131" s="52"/>
      <c r="RFG131" s="52"/>
      <c r="RFH131" s="59"/>
      <c r="RFI131" s="59"/>
      <c r="RFJ131" s="59"/>
      <c r="RFK131" s="59"/>
      <c r="RFL131" s="60"/>
      <c r="RFM131" s="278"/>
      <c r="RFN131" s="243"/>
      <c r="RFO131" s="244"/>
      <c r="RFP131" s="244"/>
      <c r="RFQ131" s="244"/>
      <c r="RFR131" s="244"/>
      <c r="RFS131" s="244"/>
      <c r="RFT131" s="201"/>
      <c r="RFU131" s="210"/>
      <c r="RFV131" s="15"/>
      <c r="RFW131" s="15"/>
      <c r="RFX131" s="15"/>
      <c r="RFY131" s="15"/>
      <c r="RFZ131" s="15"/>
      <c r="RGA131" s="15"/>
      <c r="RGB131" s="15"/>
      <c r="RGC131" s="15"/>
      <c r="RGD131" s="15"/>
      <c r="RGE131" s="15"/>
      <c r="RGF131" s="19"/>
      <c r="RGG131" s="15"/>
      <c r="RGH131" s="15"/>
      <c r="RGI131" s="15"/>
      <c r="RGJ131" s="15"/>
      <c r="RGK131" s="15"/>
      <c r="RGL131" s="15"/>
      <c r="RGM131" s="19"/>
      <c r="RGN131" s="59"/>
      <c r="RGO131" s="59"/>
      <c r="RGP131" s="52"/>
      <c r="RGQ131" s="52"/>
      <c r="RGR131" s="52"/>
      <c r="RGS131" s="52"/>
      <c r="RGT131" s="52"/>
      <c r="RGU131" s="59"/>
      <c r="RGV131" s="59"/>
      <c r="RGW131" s="59"/>
      <c r="RGX131" s="59"/>
      <c r="RGY131" s="60"/>
      <c r="RGZ131" s="278"/>
      <c r="RHA131" s="243"/>
      <c r="RHB131" s="244"/>
      <c r="RHC131" s="244"/>
      <c r="RHD131" s="244"/>
      <c r="RHE131" s="244"/>
      <c r="RHF131" s="244"/>
      <c r="RHG131" s="201"/>
      <c r="RHH131" s="210"/>
      <c r="RHI131" s="15"/>
      <c r="RHJ131" s="15"/>
      <c r="RHK131" s="15"/>
      <c r="RHL131" s="15"/>
      <c r="RHM131" s="15"/>
      <c r="RHN131" s="15"/>
      <c r="RHO131" s="15"/>
      <c r="RHP131" s="15"/>
      <c r="RHQ131" s="15"/>
      <c r="RHR131" s="15"/>
      <c r="RHS131" s="19"/>
      <c r="RHT131" s="15"/>
      <c r="RHU131" s="15"/>
      <c r="RHV131" s="15"/>
      <c r="RHW131" s="15"/>
      <c r="RHX131" s="15"/>
      <c r="RHY131" s="15"/>
      <c r="RHZ131" s="19"/>
      <c r="RIA131" s="59"/>
      <c r="RIB131" s="59"/>
      <c r="RIC131" s="52"/>
      <c r="RID131" s="52"/>
      <c r="RIE131" s="52"/>
      <c r="RIF131" s="52"/>
      <c r="RIG131" s="52"/>
      <c r="RIH131" s="59"/>
      <c r="RII131" s="59"/>
      <c r="RIJ131" s="59"/>
      <c r="RIK131" s="59"/>
      <c r="RIL131" s="60"/>
      <c r="RIM131" s="278"/>
      <c r="RIN131" s="243"/>
      <c r="RIO131" s="244"/>
      <c r="RIP131" s="244"/>
      <c r="RIQ131" s="244"/>
      <c r="RIR131" s="244"/>
      <c r="RIS131" s="244"/>
      <c r="RIT131" s="201"/>
      <c r="RIU131" s="210"/>
      <c r="RIV131" s="15"/>
      <c r="RIW131" s="15"/>
      <c r="RIX131" s="15"/>
      <c r="RIY131" s="15"/>
      <c r="RIZ131" s="15"/>
      <c r="RJA131" s="15"/>
      <c r="RJB131" s="15"/>
      <c r="RJC131" s="15"/>
      <c r="RJD131" s="15"/>
      <c r="RJE131" s="15"/>
      <c r="RJF131" s="19"/>
      <c r="RJG131" s="15"/>
      <c r="RJH131" s="15"/>
      <c r="RJI131" s="15"/>
      <c r="RJJ131" s="15"/>
      <c r="RJK131" s="15"/>
      <c r="RJL131" s="15"/>
      <c r="RJM131" s="19"/>
      <c r="RJN131" s="59"/>
      <c r="RJO131" s="59"/>
      <c r="RJP131" s="52"/>
      <c r="RJQ131" s="52"/>
      <c r="RJR131" s="52"/>
      <c r="RJS131" s="52"/>
      <c r="RJT131" s="52"/>
      <c r="RJU131" s="59"/>
      <c r="RJV131" s="59"/>
      <c r="RJW131" s="59"/>
      <c r="RJX131" s="59"/>
      <c r="RJY131" s="60"/>
      <c r="RJZ131" s="278"/>
      <c r="RKA131" s="243"/>
      <c r="RKB131" s="244"/>
      <c r="RKC131" s="244"/>
      <c r="RKD131" s="244"/>
      <c r="RKE131" s="244"/>
      <c r="RKF131" s="244"/>
      <c r="RKG131" s="201"/>
      <c r="RKH131" s="210"/>
      <c r="RKI131" s="15"/>
      <c r="RKJ131" s="15"/>
      <c r="RKK131" s="15"/>
      <c r="RKL131" s="15"/>
      <c r="RKM131" s="15"/>
      <c r="RKN131" s="15"/>
      <c r="RKO131" s="15"/>
      <c r="RKP131" s="15"/>
      <c r="RKQ131" s="15"/>
      <c r="RKR131" s="15"/>
      <c r="RKS131" s="19"/>
      <c r="RKT131" s="15"/>
      <c r="RKU131" s="15"/>
      <c r="RKV131" s="15"/>
      <c r="RKW131" s="15"/>
      <c r="RKX131" s="15"/>
      <c r="RKY131" s="15"/>
      <c r="RKZ131" s="19"/>
      <c r="RLA131" s="59"/>
      <c r="RLB131" s="59"/>
      <c r="RLC131" s="52"/>
      <c r="RLD131" s="52"/>
      <c r="RLE131" s="52"/>
      <c r="RLF131" s="52"/>
      <c r="RLG131" s="52"/>
      <c r="RLH131" s="59"/>
      <c r="RLI131" s="59"/>
      <c r="RLJ131" s="59"/>
      <c r="RLK131" s="59"/>
      <c r="RLL131" s="60"/>
      <c r="RLM131" s="278"/>
      <c r="RLN131" s="243"/>
      <c r="RLO131" s="244"/>
      <c r="RLP131" s="244"/>
      <c r="RLQ131" s="244"/>
      <c r="RLR131" s="244"/>
      <c r="RLS131" s="244"/>
      <c r="RLT131" s="201"/>
      <c r="RLU131" s="210"/>
      <c r="RLV131" s="15"/>
      <c r="RLW131" s="15"/>
      <c r="RLX131" s="15"/>
      <c r="RLY131" s="15"/>
      <c r="RLZ131" s="15"/>
      <c r="RMA131" s="15"/>
      <c r="RMB131" s="15"/>
      <c r="RMC131" s="15"/>
      <c r="RMD131" s="15"/>
      <c r="RME131" s="15"/>
      <c r="RMF131" s="19"/>
      <c r="RMG131" s="15"/>
      <c r="RMH131" s="15"/>
      <c r="RMI131" s="15"/>
      <c r="RMJ131" s="15"/>
      <c r="RMK131" s="15"/>
      <c r="RML131" s="15"/>
      <c r="RMM131" s="19"/>
      <c r="RMN131" s="59"/>
      <c r="RMO131" s="59"/>
      <c r="RMP131" s="52"/>
      <c r="RMQ131" s="52"/>
      <c r="RMR131" s="52"/>
      <c r="RMS131" s="52"/>
      <c r="RMT131" s="52"/>
      <c r="RMU131" s="59"/>
      <c r="RMV131" s="59"/>
      <c r="RMW131" s="59"/>
      <c r="RMX131" s="59"/>
      <c r="RMY131" s="60"/>
      <c r="RMZ131" s="278"/>
      <c r="RNA131" s="243"/>
      <c r="RNB131" s="244"/>
      <c r="RNC131" s="244"/>
      <c r="RND131" s="244"/>
      <c r="RNE131" s="244"/>
      <c r="RNF131" s="244"/>
      <c r="RNG131" s="201"/>
      <c r="RNH131" s="210"/>
      <c r="RNI131" s="15"/>
      <c r="RNJ131" s="15"/>
      <c r="RNK131" s="15"/>
      <c r="RNL131" s="15"/>
      <c r="RNM131" s="15"/>
      <c r="RNN131" s="15"/>
      <c r="RNO131" s="15"/>
      <c r="RNP131" s="15"/>
      <c r="RNQ131" s="15"/>
      <c r="RNR131" s="15"/>
      <c r="RNS131" s="19"/>
      <c r="RNT131" s="15"/>
      <c r="RNU131" s="15"/>
      <c r="RNV131" s="15"/>
      <c r="RNW131" s="15"/>
      <c r="RNX131" s="15"/>
      <c r="RNY131" s="15"/>
      <c r="RNZ131" s="19"/>
      <c r="ROA131" s="59"/>
      <c r="ROB131" s="59"/>
      <c r="ROC131" s="52"/>
      <c r="ROD131" s="52"/>
      <c r="ROE131" s="52"/>
      <c r="ROF131" s="52"/>
      <c r="ROG131" s="52"/>
      <c r="ROH131" s="59"/>
      <c r="ROI131" s="59"/>
      <c r="ROJ131" s="59"/>
      <c r="ROK131" s="59"/>
      <c r="ROL131" s="60"/>
      <c r="ROM131" s="278"/>
      <c r="RON131" s="243"/>
      <c r="ROO131" s="244"/>
      <c r="ROP131" s="244"/>
      <c r="ROQ131" s="244"/>
      <c r="ROR131" s="244"/>
      <c r="ROS131" s="244"/>
      <c r="ROT131" s="201"/>
      <c r="ROU131" s="210"/>
      <c r="ROV131" s="15"/>
      <c r="ROW131" s="15"/>
      <c r="ROX131" s="15"/>
      <c r="ROY131" s="15"/>
      <c r="ROZ131" s="15"/>
      <c r="RPA131" s="15"/>
      <c r="RPB131" s="15"/>
      <c r="RPC131" s="15"/>
      <c r="RPD131" s="15"/>
      <c r="RPE131" s="15"/>
      <c r="RPF131" s="19"/>
      <c r="RPG131" s="15"/>
      <c r="RPH131" s="15"/>
      <c r="RPI131" s="15"/>
      <c r="RPJ131" s="15"/>
      <c r="RPK131" s="15"/>
      <c r="RPL131" s="15"/>
      <c r="RPM131" s="19"/>
      <c r="RPN131" s="59"/>
      <c r="RPO131" s="59"/>
      <c r="RPP131" s="52"/>
      <c r="RPQ131" s="52"/>
      <c r="RPR131" s="52"/>
      <c r="RPS131" s="52"/>
      <c r="RPT131" s="52"/>
      <c r="RPU131" s="59"/>
      <c r="RPV131" s="59"/>
      <c r="RPW131" s="59"/>
      <c r="RPX131" s="59"/>
      <c r="RPY131" s="60"/>
      <c r="RPZ131" s="278"/>
      <c r="RQA131" s="243"/>
      <c r="RQB131" s="244"/>
      <c r="RQC131" s="244"/>
      <c r="RQD131" s="244"/>
      <c r="RQE131" s="244"/>
      <c r="RQF131" s="244"/>
      <c r="RQG131" s="201"/>
      <c r="RQH131" s="210"/>
      <c r="RQI131" s="15"/>
      <c r="RQJ131" s="15"/>
      <c r="RQK131" s="15"/>
      <c r="RQL131" s="15"/>
      <c r="RQM131" s="15"/>
      <c r="RQN131" s="15"/>
      <c r="RQO131" s="15"/>
      <c r="RQP131" s="15"/>
      <c r="RQQ131" s="15"/>
      <c r="RQR131" s="15"/>
      <c r="RQS131" s="19"/>
      <c r="RQT131" s="15"/>
      <c r="RQU131" s="15"/>
      <c r="RQV131" s="15"/>
      <c r="RQW131" s="15"/>
      <c r="RQX131" s="15"/>
      <c r="RQY131" s="15"/>
      <c r="RQZ131" s="19"/>
      <c r="RRA131" s="59"/>
      <c r="RRB131" s="59"/>
      <c r="RRC131" s="52"/>
      <c r="RRD131" s="52"/>
      <c r="RRE131" s="52"/>
      <c r="RRF131" s="52"/>
      <c r="RRG131" s="52"/>
      <c r="RRH131" s="59"/>
      <c r="RRI131" s="59"/>
      <c r="RRJ131" s="59"/>
      <c r="RRK131" s="59"/>
      <c r="RRL131" s="60"/>
      <c r="RRM131" s="278"/>
      <c r="RRN131" s="243"/>
      <c r="RRO131" s="244"/>
      <c r="RRP131" s="244"/>
      <c r="RRQ131" s="244"/>
      <c r="RRR131" s="244"/>
      <c r="RRS131" s="244"/>
      <c r="RRT131" s="201"/>
      <c r="RRU131" s="210"/>
      <c r="RRV131" s="15"/>
      <c r="RRW131" s="15"/>
      <c r="RRX131" s="15"/>
      <c r="RRY131" s="15"/>
      <c r="RRZ131" s="15"/>
      <c r="RSA131" s="15"/>
      <c r="RSB131" s="15"/>
      <c r="RSC131" s="15"/>
      <c r="RSD131" s="15"/>
      <c r="RSE131" s="15"/>
      <c r="RSF131" s="19"/>
      <c r="RSG131" s="15"/>
      <c r="RSH131" s="15"/>
      <c r="RSI131" s="15"/>
      <c r="RSJ131" s="15"/>
      <c r="RSK131" s="15"/>
      <c r="RSL131" s="15"/>
      <c r="RSM131" s="19"/>
      <c r="RSN131" s="59"/>
      <c r="RSO131" s="59"/>
      <c r="RSP131" s="52"/>
      <c r="RSQ131" s="52"/>
      <c r="RSR131" s="52"/>
      <c r="RSS131" s="52"/>
      <c r="RST131" s="52"/>
      <c r="RSU131" s="59"/>
      <c r="RSV131" s="59"/>
      <c r="RSW131" s="59"/>
      <c r="RSX131" s="59"/>
      <c r="RSY131" s="60"/>
      <c r="RSZ131" s="278"/>
      <c r="RTA131" s="243"/>
      <c r="RTB131" s="244"/>
      <c r="RTC131" s="244"/>
      <c r="RTD131" s="244"/>
      <c r="RTE131" s="244"/>
      <c r="RTF131" s="244"/>
      <c r="RTG131" s="201"/>
      <c r="RTH131" s="210"/>
      <c r="RTI131" s="15"/>
      <c r="RTJ131" s="15"/>
      <c r="RTK131" s="15"/>
      <c r="RTL131" s="15"/>
      <c r="RTM131" s="15"/>
      <c r="RTN131" s="15"/>
      <c r="RTO131" s="15"/>
      <c r="RTP131" s="15"/>
      <c r="RTQ131" s="15"/>
      <c r="RTR131" s="15"/>
      <c r="RTS131" s="19"/>
      <c r="RTT131" s="15"/>
      <c r="RTU131" s="15"/>
      <c r="RTV131" s="15"/>
      <c r="RTW131" s="15"/>
      <c r="RTX131" s="15"/>
      <c r="RTY131" s="15"/>
      <c r="RTZ131" s="19"/>
      <c r="RUA131" s="59"/>
      <c r="RUB131" s="59"/>
      <c r="RUC131" s="52"/>
      <c r="RUD131" s="52"/>
      <c r="RUE131" s="52"/>
      <c r="RUF131" s="52"/>
      <c r="RUG131" s="52"/>
      <c r="RUH131" s="59"/>
      <c r="RUI131" s="59"/>
      <c r="RUJ131" s="59"/>
      <c r="RUK131" s="59"/>
      <c r="RUL131" s="60"/>
      <c r="RUM131" s="278"/>
      <c r="RUN131" s="243"/>
      <c r="RUO131" s="244"/>
      <c r="RUP131" s="244"/>
      <c r="RUQ131" s="244"/>
      <c r="RUR131" s="244"/>
      <c r="RUS131" s="244"/>
      <c r="RUT131" s="201"/>
      <c r="RUU131" s="210"/>
      <c r="RUV131" s="15"/>
      <c r="RUW131" s="15"/>
      <c r="RUX131" s="15"/>
      <c r="RUY131" s="15"/>
      <c r="RUZ131" s="15"/>
      <c r="RVA131" s="15"/>
      <c r="RVB131" s="15"/>
      <c r="RVC131" s="15"/>
      <c r="RVD131" s="15"/>
      <c r="RVE131" s="15"/>
      <c r="RVF131" s="19"/>
      <c r="RVG131" s="15"/>
      <c r="RVH131" s="15"/>
      <c r="RVI131" s="15"/>
      <c r="RVJ131" s="15"/>
      <c r="RVK131" s="15"/>
      <c r="RVL131" s="15"/>
      <c r="RVM131" s="19"/>
      <c r="RVN131" s="59"/>
      <c r="RVO131" s="59"/>
      <c r="RVP131" s="52"/>
      <c r="RVQ131" s="52"/>
      <c r="RVR131" s="52"/>
      <c r="RVS131" s="52"/>
      <c r="RVT131" s="52"/>
      <c r="RVU131" s="59"/>
      <c r="RVV131" s="59"/>
      <c r="RVW131" s="59"/>
      <c r="RVX131" s="59"/>
      <c r="RVY131" s="60"/>
      <c r="RVZ131" s="278"/>
      <c r="RWA131" s="243"/>
      <c r="RWB131" s="244"/>
      <c r="RWC131" s="244"/>
      <c r="RWD131" s="244"/>
      <c r="RWE131" s="244"/>
      <c r="RWF131" s="244"/>
      <c r="RWG131" s="201"/>
      <c r="RWH131" s="210"/>
      <c r="RWI131" s="15"/>
      <c r="RWJ131" s="15"/>
      <c r="RWK131" s="15"/>
      <c r="RWL131" s="15"/>
      <c r="RWM131" s="15"/>
      <c r="RWN131" s="15"/>
      <c r="RWO131" s="15"/>
      <c r="RWP131" s="15"/>
      <c r="RWQ131" s="15"/>
      <c r="RWR131" s="15"/>
      <c r="RWS131" s="19"/>
      <c r="RWT131" s="15"/>
      <c r="RWU131" s="15"/>
      <c r="RWV131" s="15"/>
      <c r="RWW131" s="15"/>
      <c r="RWX131" s="15"/>
      <c r="RWY131" s="15"/>
      <c r="RWZ131" s="19"/>
      <c r="RXA131" s="59"/>
      <c r="RXB131" s="59"/>
      <c r="RXC131" s="52"/>
      <c r="RXD131" s="52"/>
      <c r="RXE131" s="52"/>
      <c r="RXF131" s="52"/>
      <c r="RXG131" s="52"/>
      <c r="RXH131" s="59"/>
      <c r="RXI131" s="59"/>
      <c r="RXJ131" s="59"/>
      <c r="RXK131" s="59"/>
      <c r="RXL131" s="60"/>
      <c r="RXM131" s="278"/>
      <c r="RXN131" s="243"/>
      <c r="RXO131" s="244"/>
      <c r="RXP131" s="244"/>
      <c r="RXQ131" s="244"/>
      <c r="RXR131" s="244"/>
      <c r="RXS131" s="244"/>
      <c r="RXT131" s="201"/>
      <c r="RXU131" s="210"/>
      <c r="RXV131" s="15"/>
      <c r="RXW131" s="15"/>
      <c r="RXX131" s="15"/>
      <c r="RXY131" s="15"/>
      <c r="RXZ131" s="15"/>
      <c r="RYA131" s="15"/>
      <c r="RYB131" s="15"/>
      <c r="RYC131" s="15"/>
      <c r="RYD131" s="15"/>
      <c r="RYE131" s="15"/>
      <c r="RYF131" s="19"/>
      <c r="RYG131" s="15"/>
      <c r="RYH131" s="15"/>
      <c r="RYI131" s="15"/>
      <c r="RYJ131" s="15"/>
      <c r="RYK131" s="15"/>
      <c r="RYL131" s="15"/>
      <c r="RYM131" s="19"/>
      <c r="RYN131" s="59"/>
      <c r="RYO131" s="59"/>
      <c r="RYP131" s="52"/>
      <c r="RYQ131" s="52"/>
      <c r="RYR131" s="52"/>
      <c r="RYS131" s="52"/>
      <c r="RYT131" s="52"/>
      <c r="RYU131" s="59"/>
      <c r="RYV131" s="59"/>
      <c r="RYW131" s="59"/>
      <c r="RYX131" s="59"/>
      <c r="RYY131" s="60"/>
      <c r="RYZ131" s="278"/>
      <c r="RZA131" s="243"/>
      <c r="RZB131" s="244"/>
      <c r="RZC131" s="244"/>
      <c r="RZD131" s="244"/>
      <c r="RZE131" s="244"/>
      <c r="RZF131" s="244"/>
      <c r="RZG131" s="201"/>
      <c r="RZH131" s="210"/>
      <c r="RZI131" s="15"/>
      <c r="RZJ131" s="15"/>
      <c r="RZK131" s="15"/>
      <c r="RZL131" s="15"/>
      <c r="RZM131" s="15"/>
      <c r="RZN131" s="15"/>
      <c r="RZO131" s="15"/>
      <c r="RZP131" s="15"/>
      <c r="RZQ131" s="15"/>
      <c r="RZR131" s="15"/>
      <c r="RZS131" s="19"/>
      <c r="RZT131" s="15"/>
      <c r="RZU131" s="15"/>
      <c r="RZV131" s="15"/>
      <c r="RZW131" s="15"/>
      <c r="RZX131" s="15"/>
      <c r="RZY131" s="15"/>
      <c r="RZZ131" s="19"/>
      <c r="SAA131" s="59"/>
      <c r="SAB131" s="59"/>
      <c r="SAC131" s="52"/>
      <c r="SAD131" s="52"/>
      <c r="SAE131" s="52"/>
      <c r="SAF131" s="52"/>
      <c r="SAG131" s="52"/>
      <c r="SAH131" s="59"/>
      <c r="SAI131" s="59"/>
      <c r="SAJ131" s="59"/>
      <c r="SAK131" s="59"/>
      <c r="SAL131" s="60"/>
      <c r="SAM131" s="278"/>
      <c r="SAN131" s="243"/>
      <c r="SAO131" s="244"/>
      <c r="SAP131" s="244"/>
      <c r="SAQ131" s="244"/>
      <c r="SAR131" s="244"/>
      <c r="SAS131" s="244"/>
      <c r="SAT131" s="201"/>
      <c r="SAU131" s="210"/>
      <c r="SAV131" s="15"/>
      <c r="SAW131" s="15"/>
      <c r="SAX131" s="15"/>
      <c r="SAY131" s="15"/>
      <c r="SAZ131" s="15"/>
      <c r="SBA131" s="15"/>
      <c r="SBB131" s="15"/>
      <c r="SBC131" s="15"/>
      <c r="SBD131" s="15"/>
      <c r="SBE131" s="15"/>
      <c r="SBF131" s="19"/>
      <c r="SBG131" s="15"/>
      <c r="SBH131" s="15"/>
      <c r="SBI131" s="15"/>
      <c r="SBJ131" s="15"/>
      <c r="SBK131" s="15"/>
      <c r="SBL131" s="15"/>
      <c r="SBM131" s="19"/>
      <c r="SBN131" s="59"/>
      <c r="SBO131" s="59"/>
      <c r="SBP131" s="52"/>
      <c r="SBQ131" s="52"/>
      <c r="SBR131" s="52"/>
      <c r="SBS131" s="52"/>
      <c r="SBT131" s="52"/>
      <c r="SBU131" s="59"/>
      <c r="SBV131" s="59"/>
      <c r="SBW131" s="59"/>
      <c r="SBX131" s="59"/>
      <c r="SBY131" s="60"/>
      <c r="SBZ131" s="278"/>
      <c r="SCA131" s="243"/>
      <c r="SCB131" s="244"/>
      <c r="SCC131" s="244"/>
      <c r="SCD131" s="244"/>
      <c r="SCE131" s="244"/>
      <c r="SCF131" s="244"/>
      <c r="SCG131" s="201"/>
      <c r="SCH131" s="210"/>
      <c r="SCI131" s="15"/>
      <c r="SCJ131" s="15"/>
      <c r="SCK131" s="15"/>
      <c r="SCL131" s="15"/>
      <c r="SCM131" s="15"/>
      <c r="SCN131" s="15"/>
      <c r="SCO131" s="15"/>
      <c r="SCP131" s="15"/>
      <c r="SCQ131" s="15"/>
      <c r="SCR131" s="15"/>
      <c r="SCS131" s="19"/>
      <c r="SCT131" s="15"/>
      <c r="SCU131" s="15"/>
      <c r="SCV131" s="15"/>
      <c r="SCW131" s="15"/>
      <c r="SCX131" s="15"/>
      <c r="SCY131" s="15"/>
      <c r="SCZ131" s="19"/>
      <c r="SDA131" s="59"/>
      <c r="SDB131" s="59"/>
      <c r="SDC131" s="52"/>
      <c r="SDD131" s="52"/>
      <c r="SDE131" s="52"/>
      <c r="SDF131" s="52"/>
      <c r="SDG131" s="52"/>
      <c r="SDH131" s="59"/>
      <c r="SDI131" s="59"/>
      <c r="SDJ131" s="59"/>
      <c r="SDK131" s="59"/>
      <c r="SDL131" s="60"/>
      <c r="SDM131" s="278"/>
      <c r="SDN131" s="243"/>
      <c r="SDO131" s="244"/>
      <c r="SDP131" s="244"/>
      <c r="SDQ131" s="244"/>
      <c r="SDR131" s="244"/>
      <c r="SDS131" s="244"/>
      <c r="SDT131" s="201"/>
      <c r="SDU131" s="210"/>
      <c r="SDV131" s="15"/>
      <c r="SDW131" s="15"/>
      <c r="SDX131" s="15"/>
      <c r="SDY131" s="15"/>
      <c r="SDZ131" s="15"/>
      <c r="SEA131" s="15"/>
      <c r="SEB131" s="15"/>
      <c r="SEC131" s="15"/>
      <c r="SED131" s="15"/>
      <c r="SEE131" s="15"/>
      <c r="SEF131" s="19"/>
      <c r="SEG131" s="15"/>
      <c r="SEH131" s="15"/>
      <c r="SEI131" s="15"/>
      <c r="SEJ131" s="15"/>
      <c r="SEK131" s="15"/>
      <c r="SEL131" s="15"/>
      <c r="SEM131" s="19"/>
      <c r="SEN131" s="59"/>
      <c r="SEO131" s="59"/>
      <c r="SEP131" s="52"/>
      <c r="SEQ131" s="52"/>
      <c r="SER131" s="52"/>
      <c r="SES131" s="52"/>
      <c r="SET131" s="52"/>
      <c r="SEU131" s="59"/>
      <c r="SEV131" s="59"/>
      <c r="SEW131" s="59"/>
      <c r="SEX131" s="59"/>
      <c r="SEY131" s="60"/>
      <c r="SEZ131" s="278"/>
      <c r="SFA131" s="243"/>
      <c r="SFB131" s="244"/>
      <c r="SFC131" s="244"/>
      <c r="SFD131" s="244"/>
      <c r="SFE131" s="244"/>
      <c r="SFF131" s="244"/>
      <c r="SFG131" s="201"/>
      <c r="SFH131" s="210"/>
      <c r="SFI131" s="15"/>
      <c r="SFJ131" s="15"/>
      <c r="SFK131" s="15"/>
      <c r="SFL131" s="15"/>
      <c r="SFM131" s="15"/>
      <c r="SFN131" s="15"/>
      <c r="SFO131" s="15"/>
      <c r="SFP131" s="15"/>
      <c r="SFQ131" s="15"/>
      <c r="SFR131" s="15"/>
      <c r="SFS131" s="19"/>
      <c r="SFT131" s="15"/>
      <c r="SFU131" s="15"/>
      <c r="SFV131" s="15"/>
      <c r="SFW131" s="15"/>
      <c r="SFX131" s="15"/>
      <c r="SFY131" s="15"/>
      <c r="SFZ131" s="19"/>
      <c r="SGA131" s="59"/>
      <c r="SGB131" s="59"/>
      <c r="SGC131" s="52"/>
      <c r="SGD131" s="52"/>
      <c r="SGE131" s="52"/>
      <c r="SGF131" s="52"/>
      <c r="SGG131" s="52"/>
      <c r="SGH131" s="59"/>
      <c r="SGI131" s="59"/>
      <c r="SGJ131" s="59"/>
      <c r="SGK131" s="59"/>
      <c r="SGL131" s="60"/>
      <c r="SGM131" s="278"/>
      <c r="SGN131" s="243"/>
      <c r="SGO131" s="244"/>
      <c r="SGP131" s="244"/>
      <c r="SGQ131" s="244"/>
      <c r="SGR131" s="244"/>
      <c r="SGS131" s="244"/>
      <c r="SGT131" s="201"/>
      <c r="SGU131" s="210"/>
      <c r="SGV131" s="15"/>
      <c r="SGW131" s="15"/>
      <c r="SGX131" s="15"/>
      <c r="SGY131" s="15"/>
      <c r="SGZ131" s="15"/>
      <c r="SHA131" s="15"/>
      <c r="SHB131" s="15"/>
      <c r="SHC131" s="15"/>
      <c r="SHD131" s="15"/>
      <c r="SHE131" s="15"/>
      <c r="SHF131" s="19"/>
      <c r="SHG131" s="15"/>
      <c r="SHH131" s="15"/>
      <c r="SHI131" s="15"/>
      <c r="SHJ131" s="15"/>
      <c r="SHK131" s="15"/>
      <c r="SHL131" s="15"/>
      <c r="SHM131" s="19"/>
      <c r="SHN131" s="59"/>
      <c r="SHO131" s="59"/>
      <c r="SHP131" s="52"/>
      <c r="SHQ131" s="52"/>
      <c r="SHR131" s="52"/>
      <c r="SHS131" s="52"/>
      <c r="SHT131" s="52"/>
      <c r="SHU131" s="59"/>
      <c r="SHV131" s="59"/>
      <c r="SHW131" s="59"/>
      <c r="SHX131" s="59"/>
      <c r="SHY131" s="60"/>
      <c r="SHZ131" s="278"/>
      <c r="SIA131" s="243"/>
      <c r="SIB131" s="244"/>
      <c r="SIC131" s="244"/>
      <c r="SID131" s="244"/>
      <c r="SIE131" s="244"/>
      <c r="SIF131" s="244"/>
      <c r="SIG131" s="201"/>
      <c r="SIH131" s="210"/>
      <c r="SII131" s="15"/>
      <c r="SIJ131" s="15"/>
      <c r="SIK131" s="15"/>
      <c r="SIL131" s="15"/>
      <c r="SIM131" s="15"/>
      <c r="SIN131" s="15"/>
      <c r="SIO131" s="15"/>
      <c r="SIP131" s="15"/>
      <c r="SIQ131" s="15"/>
      <c r="SIR131" s="15"/>
      <c r="SIS131" s="19"/>
      <c r="SIT131" s="15"/>
      <c r="SIU131" s="15"/>
      <c r="SIV131" s="15"/>
      <c r="SIW131" s="15"/>
      <c r="SIX131" s="15"/>
      <c r="SIY131" s="15"/>
      <c r="SIZ131" s="19"/>
      <c r="SJA131" s="59"/>
      <c r="SJB131" s="59"/>
      <c r="SJC131" s="52"/>
      <c r="SJD131" s="52"/>
      <c r="SJE131" s="52"/>
      <c r="SJF131" s="52"/>
      <c r="SJG131" s="52"/>
      <c r="SJH131" s="59"/>
      <c r="SJI131" s="59"/>
      <c r="SJJ131" s="59"/>
      <c r="SJK131" s="59"/>
      <c r="SJL131" s="60"/>
      <c r="SJM131" s="278"/>
      <c r="SJN131" s="243"/>
      <c r="SJO131" s="244"/>
      <c r="SJP131" s="244"/>
      <c r="SJQ131" s="244"/>
      <c r="SJR131" s="244"/>
      <c r="SJS131" s="244"/>
      <c r="SJT131" s="201"/>
      <c r="SJU131" s="210"/>
      <c r="SJV131" s="15"/>
      <c r="SJW131" s="15"/>
      <c r="SJX131" s="15"/>
      <c r="SJY131" s="15"/>
      <c r="SJZ131" s="15"/>
      <c r="SKA131" s="15"/>
      <c r="SKB131" s="15"/>
      <c r="SKC131" s="15"/>
      <c r="SKD131" s="15"/>
      <c r="SKE131" s="15"/>
      <c r="SKF131" s="19"/>
      <c r="SKG131" s="15"/>
      <c r="SKH131" s="15"/>
      <c r="SKI131" s="15"/>
      <c r="SKJ131" s="15"/>
      <c r="SKK131" s="15"/>
      <c r="SKL131" s="15"/>
      <c r="SKM131" s="19"/>
      <c r="SKN131" s="59"/>
      <c r="SKO131" s="59"/>
      <c r="SKP131" s="52"/>
      <c r="SKQ131" s="52"/>
      <c r="SKR131" s="52"/>
      <c r="SKS131" s="52"/>
      <c r="SKT131" s="52"/>
      <c r="SKU131" s="59"/>
      <c r="SKV131" s="59"/>
      <c r="SKW131" s="59"/>
      <c r="SKX131" s="59"/>
      <c r="SKY131" s="60"/>
      <c r="SKZ131" s="278"/>
      <c r="SLA131" s="243"/>
      <c r="SLB131" s="244"/>
      <c r="SLC131" s="244"/>
      <c r="SLD131" s="244"/>
      <c r="SLE131" s="244"/>
      <c r="SLF131" s="244"/>
      <c r="SLG131" s="201"/>
      <c r="SLH131" s="210"/>
      <c r="SLI131" s="15"/>
      <c r="SLJ131" s="15"/>
      <c r="SLK131" s="15"/>
      <c r="SLL131" s="15"/>
      <c r="SLM131" s="15"/>
      <c r="SLN131" s="15"/>
      <c r="SLO131" s="15"/>
      <c r="SLP131" s="15"/>
      <c r="SLQ131" s="15"/>
      <c r="SLR131" s="15"/>
      <c r="SLS131" s="19"/>
      <c r="SLT131" s="15"/>
      <c r="SLU131" s="15"/>
      <c r="SLV131" s="15"/>
      <c r="SLW131" s="15"/>
      <c r="SLX131" s="15"/>
      <c r="SLY131" s="15"/>
      <c r="SLZ131" s="19"/>
      <c r="SMA131" s="59"/>
      <c r="SMB131" s="59"/>
      <c r="SMC131" s="52"/>
      <c r="SMD131" s="52"/>
      <c r="SME131" s="52"/>
      <c r="SMF131" s="52"/>
      <c r="SMG131" s="52"/>
      <c r="SMH131" s="59"/>
      <c r="SMI131" s="59"/>
      <c r="SMJ131" s="59"/>
      <c r="SMK131" s="59"/>
      <c r="SML131" s="60"/>
      <c r="SMM131" s="278"/>
      <c r="SMN131" s="243"/>
      <c r="SMO131" s="244"/>
      <c r="SMP131" s="244"/>
      <c r="SMQ131" s="244"/>
      <c r="SMR131" s="244"/>
      <c r="SMS131" s="244"/>
      <c r="SMT131" s="201"/>
      <c r="SMU131" s="210"/>
      <c r="SMV131" s="15"/>
      <c r="SMW131" s="15"/>
      <c r="SMX131" s="15"/>
      <c r="SMY131" s="15"/>
      <c r="SMZ131" s="15"/>
      <c r="SNA131" s="15"/>
      <c r="SNB131" s="15"/>
      <c r="SNC131" s="15"/>
      <c r="SND131" s="15"/>
      <c r="SNE131" s="15"/>
      <c r="SNF131" s="19"/>
      <c r="SNG131" s="15"/>
      <c r="SNH131" s="15"/>
      <c r="SNI131" s="15"/>
      <c r="SNJ131" s="15"/>
      <c r="SNK131" s="15"/>
      <c r="SNL131" s="15"/>
      <c r="SNM131" s="19"/>
      <c r="SNN131" s="59"/>
      <c r="SNO131" s="59"/>
      <c r="SNP131" s="52"/>
      <c r="SNQ131" s="52"/>
      <c r="SNR131" s="52"/>
      <c r="SNS131" s="52"/>
      <c r="SNT131" s="52"/>
      <c r="SNU131" s="59"/>
      <c r="SNV131" s="59"/>
      <c r="SNW131" s="59"/>
      <c r="SNX131" s="59"/>
      <c r="SNY131" s="60"/>
      <c r="SNZ131" s="278"/>
      <c r="SOA131" s="243"/>
      <c r="SOB131" s="244"/>
      <c r="SOC131" s="244"/>
      <c r="SOD131" s="244"/>
      <c r="SOE131" s="244"/>
      <c r="SOF131" s="244"/>
      <c r="SOG131" s="201"/>
      <c r="SOH131" s="210"/>
      <c r="SOI131" s="15"/>
      <c r="SOJ131" s="15"/>
      <c r="SOK131" s="15"/>
      <c r="SOL131" s="15"/>
      <c r="SOM131" s="15"/>
      <c r="SON131" s="15"/>
      <c r="SOO131" s="15"/>
      <c r="SOP131" s="15"/>
      <c r="SOQ131" s="15"/>
      <c r="SOR131" s="15"/>
      <c r="SOS131" s="19"/>
      <c r="SOT131" s="15"/>
      <c r="SOU131" s="15"/>
      <c r="SOV131" s="15"/>
      <c r="SOW131" s="15"/>
      <c r="SOX131" s="15"/>
      <c r="SOY131" s="15"/>
      <c r="SOZ131" s="19"/>
      <c r="SPA131" s="59"/>
      <c r="SPB131" s="59"/>
      <c r="SPC131" s="52"/>
      <c r="SPD131" s="52"/>
      <c r="SPE131" s="52"/>
      <c r="SPF131" s="52"/>
      <c r="SPG131" s="52"/>
      <c r="SPH131" s="59"/>
      <c r="SPI131" s="59"/>
      <c r="SPJ131" s="59"/>
      <c r="SPK131" s="59"/>
      <c r="SPL131" s="60"/>
      <c r="SPM131" s="278"/>
      <c r="SPN131" s="243"/>
      <c r="SPO131" s="244"/>
      <c r="SPP131" s="244"/>
      <c r="SPQ131" s="244"/>
      <c r="SPR131" s="244"/>
      <c r="SPS131" s="244"/>
      <c r="SPT131" s="201"/>
      <c r="SPU131" s="210"/>
      <c r="SPV131" s="15"/>
      <c r="SPW131" s="15"/>
      <c r="SPX131" s="15"/>
      <c r="SPY131" s="15"/>
      <c r="SPZ131" s="15"/>
      <c r="SQA131" s="15"/>
      <c r="SQB131" s="15"/>
      <c r="SQC131" s="15"/>
      <c r="SQD131" s="15"/>
      <c r="SQE131" s="15"/>
      <c r="SQF131" s="19"/>
      <c r="SQG131" s="15"/>
      <c r="SQH131" s="15"/>
      <c r="SQI131" s="15"/>
      <c r="SQJ131" s="15"/>
      <c r="SQK131" s="15"/>
      <c r="SQL131" s="15"/>
      <c r="SQM131" s="19"/>
      <c r="SQN131" s="59"/>
      <c r="SQO131" s="59"/>
      <c r="SQP131" s="52"/>
      <c r="SQQ131" s="52"/>
      <c r="SQR131" s="52"/>
      <c r="SQS131" s="52"/>
      <c r="SQT131" s="52"/>
      <c r="SQU131" s="59"/>
      <c r="SQV131" s="59"/>
      <c r="SQW131" s="59"/>
      <c r="SQX131" s="59"/>
      <c r="SQY131" s="60"/>
      <c r="SQZ131" s="278"/>
      <c r="SRA131" s="243"/>
      <c r="SRB131" s="244"/>
      <c r="SRC131" s="244"/>
      <c r="SRD131" s="244"/>
      <c r="SRE131" s="244"/>
      <c r="SRF131" s="244"/>
      <c r="SRG131" s="201"/>
      <c r="SRH131" s="210"/>
      <c r="SRI131" s="15"/>
      <c r="SRJ131" s="15"/>
      <c r="SRK131" s="15"/>
      <c r="SRL131" s="15"/>
      <c r="SRM131" s="15"/>
      <c r="SRN131" s="15"/>
      <c r="SRO131" s="15"/>
      <c r="SRP131" s="15"/>
      <c r="SRQ131" s="15"/>
      <c r="SRR131" s="15"/>
      <c r="SRS131" s="19"/>
      <c r="SRT131" s="15"/>
      <c r="SRU131" s="15"/>
      <c r="SRV131" s="15"/>
      <c r="SRW131" s="15"/>
      <c r="SRX131" s="15"/>
      <c r="SRY131" s="15"/>
      <c r="SRZ131" s="19"/>
      <c r="SSA131" s="59"/>
      <c r="SSB131" s="59"/>
      <c r="SSC131" s="52"/>
      <c r="SSD131" s="52"/>
      <c r="SSE131" s="52"/>
      <c r="SSF131" s="52"/>
      <c r="SSG131" s="52"/>
      <c r="SSH131" s="59"/>
      <c r="SSI131" s="59"/>
      <c r="SSJ131" s="59"/>
      <c r="SSK131" s="59"/>
      <c r="SSL131" s="60"/>
      <c r="SSM131" s="278"/>
      <c r="SSN131" s="243"/>
      <c r="SSO131" s="244"/>
      <c r="SSP131" s="244"/>
      <c r="SSQ131" s="244"/>
      <c r="SSR131" s="244"/>
      <c r="SSS131" s="244"/>
      <c r="SST131" s="201"/>
      <c r="SSU131" s="210"/>
      <c r="SSV131" s="15"/>
      <c r="SSW131" s="15"/>
      <c r="SSX131" s="15"/>
      <c r="SSY131" s="15"/>
      <c r="SSZ131" s="15"/>
      <c r="STA131" s="15"/>
      <c r="STB131" s="15"/>
      <c r="STC131" s="15"/>
      <c r="STD131" s="15"/>
      <c r="STE131" s="15"/>
      <c r="STF131" s="19"/>
      <c r="STG131" s="15"/>
      <c r="STH131" s="15"/>
      <c r="STI131" s="15"/>
      <c r="STJ131" s="15"/>
      <c r="STK131" s="15"/>
      <c r="STL131" s="15"/>
      <c r="STM131" s="19"/>
      <c r="STN131" s="59"/>
      <c r="STO131" s="59"/>
      <c r="STP131" s="52"/>
      <c r="STQ131" s="52"/>
      <c r="STR131" s="52"/>
      <c r="STS131" s="52"/>
      <c r="STT131" s="52"/>
      <c r="STU131" s="59"/>
      <c r="STV131" s="59"/>
      <c r="STW131" s="59"/>
      <c r="STX131" s="59"/>
      <c r="STY131" s="60"/>
      <c r="STZ131" s="278"/>
      <c r="SUA131" s="243"/>
      <c r="SUB131" s="244"/>
      <c r="SUC131" s="244"/>
      <c r="SUD131" s="244"/>
      <c r="SUE131" s="244"/>
      <c r="SUF131" s="244"/>
      <c r="SUG131" s="201"/>
      <c r="SUH131" s="210"/>
      <c r="SUI131" s="15"/>
      <c r="SUJ131" s="15"/>
      <c r="SUK131" s="15"/>
      <c r="SUL131" s="15"/>
      <c r="SUM131" s="15"/>
      <c r="SUN131" s="15"/>
      <c r="SUO131" s="15"/>
      <c r="SUP131" s="15"/>
      <c r="SUQ131" s="15"/>
      <c r="SUR131" s="15"/>
      <c r="SUS131" s="19"/>
      <c r="SUT131" s="15"/>
      <c r="SUU131" s="15"/>
      <c r="SUV131" s="15"/>
      <c r="SUW131" s="15"/>
      <c r="SUX131" s="15"/>
      <c r="SUY131" s="15"/>
      <c r="SUZ131" s="19"/>
      <c r="SVA131" s="59"/>
      <c r="SVB131" s="59"/>
      <c r="SVC131" s="52"/>
      <c r="SVD131" s="52"/>
      <c r="SVE131" s="52"/>
      <c r="SVF131" s="52"/>
      <c r="SVG131" s="52"/>
      <c r="SVH131" s="59"/>
      <c r="SVI131" s="59"/>
      <c r="SVJ131" s="59"/>
      <c r="SVK131" s="59"/>
      <c r="SVL131" s="60"/>
      <c r="SVM131" s="278"/>
      <c r="SVN131" s="243"/>
      <c r="SVO131" s="244"/>
      <c r="SVP131" s="244"/>
      <c r="SVQ131" s="244"/>
      <c r="SVR131" s="244"/>
      <c r="SVS131" s="244"/>
      <c r="SVT131" s="201"/>
      <c r="SVU131" s="210"/>
      <c r="SVV131" s="15"/>
      <c r="SVW131" s="15"/>
      <c r="SVX131" s="15"/>
      <c r="SVY131" s="15"/>
      <c r="SVZ131" s="15"/>
      <c r="SWA131" s="15"/>
      <c r="SWB131" s="15"/>
      <c r="SWC131" s="15"/>
      <c r="SWD131" s="15"/>
      <c r="SWE131" s="15"/>
      <c r="SWF131" s="19"/>
      <c r="SWG131" s="15"/>
      <c r="SWH131" s="15"/>
      <c r="SWI131" s="15"/>
      <c r="SWJ131" s="15"/>
      <c r="SWK131" s="15"/>
      <c r="SWL131" s="15"/>
      <c r="SWM131" s="19"/>
      <c r="SWN131" s="59"/>
      <c r="SWO131" s="59"/>
      <c r="SWP131" s="52"/>
      <c r="SWQ131" s="52"/>
      <c r="SWR131" s="52"/>
      <c r="SWS131" s="52"/>
      <c r="SWT131" s="52"/>
      <c r="SWU131" s="59"/>
      <c r="SWV131" s="59"/>
      <c r="SWW131" s="59"/>
      <c r="SWX131" s="59"/>
      <c r="SWY131" s="60"/>
      <c r="SWZ131" s="278"/>
      <c r="SXA131" s="243"/>
      <c r="SXB131" s="244"/>
      <c r="SXC131" s="244"/>
      <c r="SXD131" s="244"/>
      <c r="SXE131" s="244"/>
      <c r="SXF131" s="244"/>
      <c r="SXG131" s="201"/>
      <c r="SXH131" s="210"/>
      <c r="SXI131" s="15"/>
      <c r="SXJ131" s="15"/>
      <c r="SXK131" s="15"/>
      <c r="SXL131" s="15"/>
      <c r="SXM131" s="15"/>
      <c r="SXN131" s="15"/>
      <c r="SXO131" s="15"/>
      <c r="SXP131" s="15"/>
      <c r="SXQ131" s="15"/>
      <c r="SXR131" s="15"/>
      <c r="SXS131" s="19"/>
      <c r="SXT131" s="15"/>
      <c r="SXU131" s="15"/>
      <c r="SXV131" s="15"/>
      <c r="SXW131" s="15"/>
      <c r="SXX131" s="15"/>
      <c r="SXY131" s="15"/>
      <c r="SXZ131" s="19"/>
      <c r="SYA131" s="59"/>
      <c r="SYB131" s="59"/>
      <c r="SYC131" s="52"/>
      <c r="SYD131" s="52"/>
      <c r="SYE131" s="52"/>
      <c r="SYF131" s="52"/>
      <c r="SYG131" s="52"/>
      <c r="SYH131" s="59"/>
      <c r="SYI131" s="59"/>
      <c r="SYJ131" s="59"/>
      <c r="SYK131" s="59"/>
      <c r="SYL131" s="60"/>
      <c r="SYM131" s="278"/>
      <c r="SYN131" s="243"/>
      <c r="SYO131" s="244"/>
      <c r="SYP131" s="244"/>
      <c r="SYQ131" s="244"/>
      <c r="SYR131" s="244"/>
      <c r="SYS131" s="244"/>
      <c r="SYT131" s="201"/>
      <c r="SYU131" s="210"/>
      <c r="SYV131" s="15"/>
      <c r="SYW131" s="15"/>
      <c r="SYX131" s="15"/>
      <c r="SYY131" s="15"/>
      <c r="SYZ131" s="15"/>
      <c r="SZA131" s="15"/>
      <c r="SZB131" s="15"/>
      <c r="SZC131" s="15"/>
      <c r="SZD131" s="15"/>
      <c r="SZE131" s="15"/>
      <c r="SZF131" s="19"/>
      <c r="SZG131" s="15"/>
      <c r="SZH131" s="15"/>
      <c r="SZI131" s="15"/>
      <c r="SZJ131" s="15"/>
      <c r="SZK131" s="15"/>
      <c r="SZL131" s="15"/>
      <c r="SZM131" s="19"/>
      <c r="SZN131" s="59"/>
      <c r="SZO131" s="59"/>
      <c r="SZP131" s="52"/>
      <c r="SZQ131" s="52"/>
      <c r="SZR131" s="52"/>
      <c r="SZS131" s="52"/>
      <c r="SZT131" s="52"/>
      <c r="SZU131" s="59"/>
      <c r="SZV131" s="59"/>
      <c r="SZW131" s="59"/>
      <c r="SZX131" s="59"/>
      <c r="SZY131" s="60"/>
      <c r="SZZ131" s="278"/>
      <c r="TAA131" s="243"/>
      <c r="TAB131" s="244"/>
      <c r="TAC131" s="244"/>
      <c r="TAD131" s="244"/>
      <c r="TAE131" s="244"/>
      <c r="TAF131" s="244"/>
      <c r="TAG131" s="201"/>
      <c r="TAH131" s="210"/>
      <c r="TAI131" s="15"/>
      <c r="TAJ131" s="15"/>
      <c r="TAK131" s="15"/>
      <c r="TAL131" s="15"/>
      <c r="TAM131" s="15"/>
      <c r="TAN131" s="15"/>
      <c r="TAO131" s="15"/>
      <c r="TAP131" s="15"/>
      <c r="TAQ131" s="15"/>
      <c r="TAR131" s="15"/>
      <c r="TAS131" s="19"/>
      <c r="TAT131" s="15"/>
      <c r="TAU131" s="15"/>
      <c r="TAV131" s="15"/>
      <c r="TAW131" s="15"/>
      <c r="TAX131" s="15"/>
      <c r="TAY131" s="15"/>
      <c r="TAZ131" s="19"/>
      <c r="TBA131" s="59"/>
      <c r="TBB131" s="59"/>
      <c r="TBC131" s="52"/>
      <c r="TBD131" s="52"/>
      <c r="TBE131" s="52"/>
      <c r="TBF131" s="52"/>
      <c r="TBG131" s="52"/>
      <c r="TBH131" s="59"/>
      <c r="TBI131" s="59"/>
      <c r="TBJ131" s="59"/>
      <c r="TBK131" s="59"/>
      <c r="TBL131" s="60"/>
      <c r="TBM131" s="278"/>
      <c r="TBN131" s="243"/>
      <c r="TBO131" s="244"/>
      <c r="TBP131" s="244"/>
      <c r="TBQ131" s="244"/>
      <c r="TBR131" s="244"/>
      <c r="TBS131" s="244"/>
      <c r="TBT131" s="201"/>
      <c r="TBU131" s="210"/>
      <c r="TBV131" s="15"/>
      <c r="TBW131" s="15"/>
      <c r="TBX131" s="15"/>
      <c r="TBY131" s="15"/>
      <c r="TBZ131" s="15"/>
      <c r="TCA131" s="15"/>
      <c r="TCB131" s="15"/>
      <c r="TCC131" s="15"/>
      <c r="TCD131" s="15"/>
      <c r="TCE131" s="15"/>
      <c r="TCF131" s="19"/>
      <c r="TCG131" s="15"/>
      <c r="TCH131" s="15"/>
      <c r="TCI131" s="15"/>
      <c r="TCJ131" s="15"/>
      <c r="TCK131" s="15"/>
      <c r="TCL131" s="15"/>
      <c r="TCM131" s="19"/>
      <c r="TCN131" s="59"/>
      <c r="TCO131" s="59"/>
      <c r="TCP131" s="52"/>
      <c r="TCQ131" s="52"/>
      <c r="TCR131" s="52"/>
      <c r="TCS131" s="52"/>
      <c r="TCT131" s="52"/>
      <c r="TCU131" s="59"/>
      <c r="TCV131" s="59"/>
      <c r="TCW131" s="59"/>
      <c r="TCX131" s="59"/>
      <c r="TCY131" s="60"/>
      <c r="TCZ131" s="278"/>
      <c r="TDA131" s="243"/>
      <c r="TDB131" s="244"/>
      <c r="TDC131" s="244"/>
      <c r="TDD131" s="244"/>
      <c r="TDE131" s="244"/>
      <c r="TDF131" s="244"/>
      <c r="TDG131" s="201"/>
      <c r="TDH131" s="210"/>
      <c r="TDI131" s="15"/>
      <c r="TDJ131" s="15"/>
      <c r="TDK131" s="15"/>
      <c r="TDL131" s="15"/>
      <c r="TDM131" s="15"/>
      <c r="TDN131" s="15"/>
      <c r="TDO131" s="15"/>
      <c r="TDP131" s="15"/>
      <c r="TDQ131" s="15"/>
      <c r="TDR131" s="15"/>
      <c r="TDS131" s="19"/>
      <c r="TDT131" s="15"/>
      <c r="TDU131" s="15"/>
      <c r="TDV131" s="15"/>
      <c r="TDW131" s="15"/>
      <c r="TDX131" s="15"/>
      <c r="TDY131" s="15"/>
      <c r="TDZ131" s="19"/>
      <c r="TEA131" s="59"/>
      <c r="TEB131" s="59"/>
      <c r="TEC131" s="52"/>
      <c r="TED131" s="52"/>
      <c r="TEE131" s="52"/>
      <c r="TEF131" s="52"/>
      <c r="TEG131" s="52"/>
      <c r="TEH131" s="59"/>
      <c r="TEI131" s="59"/>
      <c r="TEJ131" s="59"/>
      <c r="TEK131" s="59"/>
      <c r="TEL131" s="60"/>
      <c r="TEM131" s="278"/>
      <c r="TEN131" s="243"/>
      <c r="TEO131" s="244"/>
      <c r="TEP131" s="244"/>
      <c r="TEQ131" s="244"/>
      <c r="TER131" s="244"/>
      <c r="TES131" s="244"/>
      <c r="TET131" s="201"/>
      <c r="TEU131" s="210"/>
      <c r="TEV131" s="15"/>
      <c r="TEW131" s="15"/>
      <c r="TEX131" s="15"/>
      <c r="TEY131" s="15"/>
      <c r="TEZ131" s="15"/>
      <c r="TFA131" s="15"/>
      <c r="TFB131" s="15"/>
      <c r="TFC131" s="15"/>
      <c r="TFD131" s="15"/>
      <c r="TFE131" s="15"/>
      <c r="TFF131" s="19"/>
      <c r="TFG131" s="15"/>
      <c r="TFH131" s="15"/>
      <c r="TFI131" s="15"/>
      <c r="TFJ131" s="15"/>
      <c r="TFK131" s="15"/>
      <c r="TFL131" s="15"/>
      <c r="TFM131" s="19"/>
      <c r="TFN131" s="59"/>
      <c r="TFO131" s="59"/>
      <c r="TFP131" s="52"/>
      <c r="TFQ131" s="52"/>
      <c r="TFR131" s="52"/>
      <c r="TFS131" s="52"/>
      <c r="TFT131" s="52"/>
      <c r="TFU131" s="59"/>
      <c r="TFV131" s="59"/>
      <c r="TFW131" s="59"/>
      <c r="TFX131" s="59"/>
      <c r="TFY131" s="60"/>
      <c r="TFZ131" s="278"/>
      <c r="TGA131" s="243"/>
      <c r="TGB131" s="244"/>
      <c r="TGC131" s="244"/>
      <c r="TGD131" s="244"/>
      <c r="TGE131" s="244"/>
      <c r="TGF131" s="244"/>
      <c r="TGG131" s="201"/>
      <c r="TGH131" s="210"/>
      <c r="TGI131" s="15"/>
      <c r="TGJ131" s="15"/>
      <c r="TGK131" s="15"/>
      <c r="TGL131" s="15"/>
      <c r="TGM131" s="15"/>
      <c r="TGN131" s="15"/>
      <c r="TGO131" s="15"/>
      <c r="TGP131" s="15"/>
      <c r="TGQ131" s="15"/>
      <c r="TGR131" s="15"/>
      <c r="TGS131" s="19"/>
      <c r="TGT131" s="15"/>
      <c r="TGU131" s="15"/>
      <c r="TGV131" s="15"/>
      <c r="TGW131" s="15"/>
      <c r="TGX131" s="15"/>
      <c r="TGY131" s="15"/>
      <c r="TGZ131" s="19"/>
      <c r="THA131" s="59"/>
      <c r="THB131" s="59"/>
      <c r="THC131" s="52"/>
      <c r="THD131" s="52"/>
      <c r="THE131" s="52"/>
      <c r="THF131" s="52"/>
      <c r="THG131" s="52"/>
      <c r="THH131" s="59"/>
      <c r="THI131" s="59"/>
      <c r="THJ131" s="59"/>
      <c r="THK131" s="59"/>
      <c r="THL131" s="60"/>
      <c r="THM131" s="278"/>
      <c r="THN131" s="243"/>
      <c r="THO131" s="244"/>
      <c r="THP131" s="244"/>
      <c r="THQ131" s="244"/>
      <c r="THR131" s="244"/>
      <c r="THS131" s="244"/>
      <c r="THT131" s="201"/>
      <c r="THU131" s="210"/>
      <c r="THV131" s="15"/>
      <c r="THW131" s="15"/>
      <c r="THX131" s="15"/>
      <c r="THY131" s="15"/>
      <c r="THZ131" s="15"/>
      <c r="TIA131" s="15"/>
      <c r="TIB131" s="15"/>
      <c r="TIC131" s="15"/>
      <c r="TID131" s="15"/>
      <c r="TIE131" s="15"/>
      <c r="TIF131" s="19"/>
      <c r="TIG131" s="15"/>
      <c r="TIH131" s="15"/>
      <c r="TII131" s="15"/>
      <c r="TIJ131" s="15"/>
      <c r="TIK131" s="15"/>
      <c r="TIL131" s="15"/>
      <c r="TIM131" s="19"/>
      <c r="TIN131" s="59"/>
      <c r="TIO131" s="59"/>
      <c r="TIP131" s="52"/>
      <c r="TIQ131" s="52"/>
      <c r="TIR131" s="52"/>
      <c r="TIS131" s="52"/>
      <c r="TIT131" s="52"/>
      <c r="TIU131" s="59"/>
      <c r="TIV131" s="59"/>
      <c r="TIW131" s="59"/>
      <c r="TIX131" s="59"/>
      <c r="TIY131" s="60"/>
      <c r="TIZ131" s="278"/>
      <c r="TJA131" s="243"/>
      <c r="TJB131" s="244"/>
      <c r="TJC131" s="244"/>
      <c r="TJD131" s="244"/>
      <c r="TJE131" s="244"/>
      <c r="TJF131" s="244"/>
      <c r="TJG131" s="201"/>
      <c r="TJH131" s="210"/>
      <c r="TJI131" s="15"/>
      <c r="TJJ131" s="15"/>
      <c r="TJK131" s="15"/>
      <c r="TJL131" s="15"/>
      <c r="TJM131" s="15"/>
      <c r="TJN131" s="15"/>
      <c r="TJO131" s="15"/>
      <c r="TJP131" s="15"/>
      <c r="TJQ131" s="15"/>
      <c r="TJR131" s="15"/>
      <c r="TJS131" s="19"/>
      <c r="TJT131" s="15"/>
      <c r="TJU131" s="15"/>
      <c r="TJV131" s="15"/>
      <c r="TJW131" s="15"/>
      <c r="TJX131" s="15"/>
      <c r="TJY131" s="15"/>
      <c r="TJZ131" s="19"/>
      <c r="TKA131" s="59"/>
      <c r="TKB131" s="59"/>
      <c r="TKC131" s="52"/>
      <c r="TKD131" s="52"/>
      <c r="TKE131" s="52"/>
      <c r="TKF131" s="52"/>
      <c r="TKG131" s="52"/>
      <c r="TKH131" s="59"/>
      <c r="TKI131" s="59"/>
      <c r="TKJ131" s="59"/>
      <c r="TKK131" s="59"/>
      <c r="TKL131" s="60"/>
      <c r="TKM131" s="278"/>
      <c r="TKN131" s="243"/>
      <c r="TKO131" s="244"/>
      <c r="TKP131" s="244"/>
      <c r="TKQ131" s="244"/>
      <c r="TKR131" s="244"/>
      <c r="TKS131" s="244"/>
      <c r="TKT131" s="201"/>
      <c r="TKU131" s="210"/>
      <c r="TKV131" s="15"/>
      <c r="TKW131" s="15"/>
      <c r="TKX131" s="15"/>
      <c r="TKY131" s="15"/>
      <c r="TKZ131" s="15"/>
      <c r="TLA131" s="15"/>
      <c r="TLB131" s="15"/>
      <c r="TLC131" s="15"/>
      <c r="TLD131" s="15"/>
      <c r="TLE131" s="15"/>
      <c r="TLF131" s="19"/>
      <c r="TLG131" s="15"/>
      <c r="TLH131" s="15"/>
      <c r="TLI131" s="15"/>
      <c r="TLJ131" s="15"/>
      <c r="TLK131" s="15"/>
      <c r="TLL131" s="15"/>
      <c r="TLM131" s="19"/>
      <c r="TLN131" s="59"/>
      <c r="TLO131" s="59"/>
      <c r="TLP131" s="52"/>
      <c r="TLQ131" s="52"/>
      <c r="TLR131" s="52"/>
      <c r="TLS131" s="52"/>
      <c r="TLT131" s="52"/>
      <c r="TLU131" s="59"/>
      <c r="TLV131" s="59"/>
      <c r="TLW131" s="59"/>
      <c r="TLX131" s="59"/>
      <c r="TLY131" s="60"/>
      <c r="TLZ131" s="278"/>
      <c r="TMA131" s="243"/>
      <c r="TMB131" s="244"/>
      <c r="TMC131" s="244"/>
      <c r="TMD131" s="244"/>
      <c r="TME131" s="244"/>
      <c r="TMF131" s="244"/>
      <c r="TMG131" s="201"/>
      <c r="TMH131" s="210"/>
      <c r="TMI131" s="15"/>
      <c r="TMJ131" s="15"/>
      <c r="TMK131" s="15"/>
      <c r="TML131" s="15"/>
      <c r="TMM131" s="15"/>
      <c r="TMN131" s="15"/>
      <c r="TMO131" s="15"/>
      <c r="TMP131" s="15"/>
      <c r="TMQ131" s="15"/>
      <c r="TMR131" s="15"/>
      <c r="TMS131" s="19"/>
      <c r="TMT131" s="15"/>
      <c r="TMU131" s="15"/>
      <c r="TMV131" s="15"/>
      <c r="TMW131" s="15"/>
      <c r="TMX131" s="15"/>
      <c r="TMY131" s="15"/>
      <c r="TMZ131" s="19"/>
      <c r="TNA131" s="59"/>
      <c r="TNB131" s="59"/>
      <c r="TNC131" s="52"/>
      <c r="TND131" s="52"/>
      <c r="TNE131" s="52"/>
      <c r="TNF131" s="52"/>
      <c r="TNG131" s="52"/>
      <c r="TNH131" s="59"/>
      <c r="TNI131" s="59"/>
      <c r="TNJ131" s="59"/>
      <c r="TNK131" s="59"/>
      <c r="TNL131" s="60"/>
      <c r="TNM131" s="278"/>
      <c r="TNN131" s="243"/>
      <c r="TNO131" s="244"/>
      <c r="TNP131" s="244"/>
      <c r="TNQ131" s="244"/>
      <c r="TNR131" s="244"/>
      <c r="TNS131" s="244"/>
      <c r="TNT131" s="201"/>
      <c r="TNU131" s="210"/>
      <c r="TNV131" s="15"/>
      <c r="TNW131" s="15"/>
      <c r="TNX131" s="15"/>
      <c r="TNY131" s="15"/>
      <c r="TNZ131" s="15"/>
      <c r="TOA131" s="15"/>
      <c r="TOB131" s="15"/>
      <c r="TOC131" s="15"/>
      <c r="TOD131" s="15"/>
      <c r="TOE131" s="15"/>
      <c r="TOF131" s="19"/>
      <c r="TOG131" s="15"/>
      <c r="TOH131" s="15"/>
      <c r="TOI131" s="15"/>
      <c r="TOJ131" s="15"/>
      <c r="TOK131" s="15"/>
      <c r="TOL131" s="15"/>
      <c r="TOM131" s="19"/>
      <c r="TON131" s="59"/>
      <c r="TOO131" s="59"/>
      <c r="TOP131" s="52"/>
      <c r="TOQ131" s="52"/>
      <c r="TOR131" s="52"/>
      <c r="TOS131" s="52"/>
      <c r="TOT131" s="52"/>
      <c r="TOU131" s="59"/>
      <c r="TOV131" s="59"/>
      <c r="TOW131" s="59"/>
      <c r="TOX131" s="59"/>
      <c r="TOY131" s="60"/>
      <c r="TOZ131" s="278"/>
      <c r="TPA131" s="243"/>
      <c r="TPB131" s="244"/>
      <c r="TPC131" s="244"/>
      <c r="TPD131" s="244"/>
      <c r="TPE131" s="244"/>
      <c r="TPF131" s="244"/>
      <c r="TPG131" s="201"/>
      <c r="TPH131" s="210"/>
      <c r="TPI131" s="15"/>
      <c r="TPJ131" s="15"/>
      <c r="TPK131" s="15"/>
      <c r="TPL131" s="15"/>
      <c r="TPM131" s="15"/>
      <c r="TPN131" s="15"/>
      <c r="TPO131" s="15"/>
      <c r="TPP131" s="15"/>
      <c r="TPQ131" s="15"/>
      <c r="TPR131" s="15"/>
      <c r="TPS131" s="19"/>
      <c r="TPT131" s="15"/>
      <c r="TPU131" s="15"/>
      <c r="TPV131" s="15"/>
      <c r="TPW131" s="15"/>
      <c r="TPX131" s="15"/>
      <c r="TPY131" s="15"/>
      <c r="TPZ131" s="19"/>
      <c r="TQA131" s="59"/>
      <c r="TQB131" s="59"/>
      <c r="TQC131" s="52"/>
      <c r="TQD131" s="52"/>
      <c r="TQE131" s="52"/>
      <c r="TQF131" s="52"/>
      <c r="TQG131" s="52"/>
      <c r="TQH131" s="59"/>
      <c r="TQI131" s="59"/>
      <c r="TQJ131" s="59"/>
      <c r="TQK131" s="59"/>
      <c r="TQL131" s="60"/>
      <c r="TQM131" s="278"/>
      <c r="TQN131" s="243"/>
      <c r="TQO131" s="244"/>
      <c r="TQP131" s="244"/>
      <c r="TQQ131" s="244"/>
      <c r="TQR131" s="244"/>
      <c r="TQS131" s="244"/>
      <c r="TQT131" s="201"/>
      <c r="TQU131" s="210"/>
      <c r="TQV131" s="15"/>
      <c r="TQW131" s="15"/>
      <c r="TQX131" s="15"/>
      <c r="TQY131" s="15"/>
      <c r="TQZ131" s="15"/>
      <c r="TRA131" s="15"/>
      <c r="TRB131" s="15"/>
      <c r="TRC131" s="15"/>
      <c r="TRD131" s="15"/>
      <c r="TRE131" s="15"/>
      <c r="TRF131" s="19"/>
      <c r="TRG131" s="15"/>
      <c r="TRH131" s="15"/>
      <c r="TRI131" s="15"/>
      <c r="TRJ131" s="15"/>
      <c r="TRK131" s="15"/>
      <c r="TRL131" s="15"/>
      <c r="TRM131" s="19"/>
      <c r="TRN131" s="59"/>
      <c r="TRO131" s="59"/>
      <c r="TRP131" s="52"/>
      <c r="TRQ131" s="52"/>
      <c r="TRR131" s="52"/>
      <c r="TRS131" s="52"/>
      <c r="TRT131" s="52"/>
      <c r="TRU131" s="59"/>
      <c r="TRV131" s="59"/>
      <c r="TRW131" s="59"/>
      <c r="TRX131" s="59"/>
      <c r="TRY131" s="60"/>
      <c r="TRZ131" s="278"/>
      <c r="TSA131" s="243"/>
      <c r="TSB131" s="244"/>
      <c r="TSC131" s="244"/>
      <c r="TSD131" s="244"/>
      <c r="TSE131" s="244"/>
      <c r="TSF131" s="244"/>
      <c r="TSG131" s="201"/>
      <c r="TSH131" s="210"/>
      <c r="TSI131" s="15"/>
      <c r="TSJ131" s="15"/>
      <c r="TSK131" s="15"/>
      <c r="TSL131" s="15"/>
      <c r="TSM131" s="15"/>
      <c r="TSN131" s="15"/>
      <c r="TSO131" s="15"/>
      <c r="TSP131" s="15"/>
      <c r="TSQ131" s="15"/>
      <c r="TSR131" s="15"/>
      <c r="TSS131" s="19"/>
      <c r="TST131" s="15"/>
      <c r="TSU131" s="15"/>
      <c r="TSV131" s="15"/>
      <c r="TSW131" s="15"/>
      <c r="TSX131" s="15"/>
      <c r="TSY131" s="15"/>
      <c r="TSZ131" s="19"/>
      <c r="TTA131" s="59"/>
      <c r="TTB131" s="59"/>
      <c r="TTC131" s="52"/>
      <c r="TTD131" s="52"/>
      <c r="TTE131" s="52"/>
      <c r="TTF131" s="52"/>
      <c r="TTG131" s="52"/>
      <c r="TTH131" s="59"/>
      <c r="TTI131" s="59"/>
      <c r="TTJ131" s="59"/>
      <c r="TTK131" s="59"/>
      <c r="TTL131" s="60"/>
      <c r="TTM131" s="278"/>
      <c r="TTN131" s="243"/>
      <c r="TTO131" s="244"/>
      <c r="TTP131" s="244"/>
      <c r="TTQ131" s="244"/>
      <c r="TTR131" s="244"/>
      <c r="TTS131" s="244"/>
      <c r="TTT131" s="201"/>
      <c r="TTU131" s="210"/>
      <c r="TTV131" s="15"/>
      <c r="TTW131" s="15"/>
      <c r="TTX131" s="15"/>
      <c r="TTY131" s="15"/>
      <c r="TTZ131" s="15"/>
      <c r="TUA131" s="15"/>
      <c r="TUB131" s="15"/>
      <c r="TUC131" s="15"/>
      <c r="TUD131" s="15"/>
      <c r="TUE131" s="15"/>
      <c r="TUF131" s="19"/>
      <c r="TUG131" s="15"/>
      <c r="TUH131" s="15"/>
      <c r="TUI131" s="15"/>
      <c r="TUJ131" s="15"/>
      <c r="TUK131" s="15"/>
      <c r="TUL131" s="15"/>
      <c r="TUM131" s="19"/>
      <c r="TUN131" s="59"/>
      <c r="TUO131" s="59"/>
      <c r="TUP131" s="52"/>
      <c r="TUQ131" s="52"/>
      <c r="TUR131" s="52"/>
      <c r="TUS131" s="52"/>
      <c r="TUT131" s="52"/>
      <c r="TUU131" s="59"/>
      <c r="TUV131" s="59"/>
      <c r="TUW131" s="59"/>
      <c r="TUX131" s="59"/>
      <c r="TUY131" s="60"/>
      <c r="TUZ131" s="278"/>
      <c r="TVA131" s="243"/>
      <c r="TVB131" s="244"/>
      <c r="TVC131" s="244"/>
      <c r="TVD131" s="244"/>
      <c r="TVE131" s="244"/>
      <c r="TVF131" s="244"/>
      <c r="TVG131" s="201"/>
      <c r="TVH131" s="210"/>
      <c r="TVI131" s="15"/>
      <c r="TVJ131" s="15"/>
      <c r="TVK131" s="15"/>
      <c r="TVL131" s="15"/>
      <c r="TVM131" s="15"/>
      <c r="TVN131" s="15"/>
      <c r="TVO131" s="15"/>
      <c r="TVP131" s="15"/>
      <c r="TVQ131" s="15"/>
      <c r="TVR131" s="15"/>
      <c r="TVS131" s="19"/>
      <c r="TVT131" s="15"/>
      <c r="TVU131" s="15"/>
      <c r="TVV131" s="15"/>
      <c r="TVW131" s="15"/>
      <c r="TVX131" s="15"/>
      <c r="TVY131" s="15"/>
      <c r="TVZ131" s="19"/>
      <c r="TWA131" s="59"/>
      <c r="TWB131" s="59"/>
      <c r="TWC131" s="52"/>
      <c r="TWD131" s="52"/>
      <c r="TWE131" s="52"/>
      <c r="TWF131" s="52"/>
      <c r="TWG131" s="52"/>
      <c r="TWH131" s="59"/>
      <c r="TWI131" s="59"/>
      <c r="TWJ131" s="59"/>
      <c r="TWK131" s="59"/>
      <c r="TWL131" s="60"/>
      <c r="TWM131" s="278"/>
      <c r="TWN131" s="243"/>
      <c r="TWO131" s="244"/>
      <c r="TWP131" s="244"/>
      <c r="TWQ131" s="244"/>
      <c r="TWR131" s="244"/>
      <c r="TWS131" s="244"/>
      <c r="TWT131" s="201"/>
      <c r="TWU131" s="210"/>
      <c r="TWV131" s="15"/>
      <c r="TWW131" s="15"/>
      <c r="TWX131" s="15"/>
      <c r="TWY131" s="15"/>
      <c r="TWZ131" s="15"/>
      <c r="TXA131" s="15"/>
      <c r="TXB131" s="15"/>
      <c r="TXC131" s="15"/>
      <c r="TXD131" s="15"/>
      <c r="TXE131" s="15"/>
      <c r="TXF131" s="19"/>
      <c r="TXG131" s="15"/>
      <c r="TXH131" s="15"/>
      <c r="TXI131" s="15"/>
      <c r="TXJ131" s="15"/>
      <c r="TXK131" s="15"/>
      <c r="TXL131" s="15"/>
      <c r="TXM131" s="19"/>
      <c r="TXN131" s="59"/>
      <c r="TXO131" s="59"/>
      <c r="TXP131" s="52"/>
      <c r="TXQ131" s="52"/>
      <c r="TXR131" s="52"/>
      <c r="TXS131" s="52"/>
      <c r="TXT131" s="52"/>
      <c r="TXU131" s="59"/>
      <c r="TXV131" s="59"/>
      <c r="TXW131" s="59"/>
      <c r="TXX131" s="59"/>
      <c r="TXY131" s="60"/>
      <c r="TXZ131" s="278"/>
      <c r="TYA131" s="243"/>
      <c r="TYB131" s="244"/>
      <c r="TYC131" s="244"/>
      <c r="TYD131" s="244"/>
      <c r="TYE131" s="244"/>
      <c r="TYF131" s="244"/>
      <c r="TYG131" s="201"/>
      <c r="TYH131" s="210"/>
      <c r="TYI131" s="15"/>
      <c r="TYJ131" s="15"/>
      <c r="TYK131" s="15"/>
      <c r="TYL131" s="15"/>
      <c r="TYM131" s="15"/>
      <c r="TYN131" s="15"/>
      <c r="TYO131" s="15"/>
      <c r="TYP131" s="15"/>
      <c r="TYQ131" s="15"/>
      <c r="TYR131" s="15"/>
      <c r="TYS131" s="19"/>
      <c r="TYT131" s="15"/>
      <c r="TYU131" s="15"/>
      <c r="TYV131" s="15"/>
      <c r="TYW131" s="15"/>
      <c r="TYX131" s="15"/>
      <c r="TYY131" s="15"/>
      <c r="TYZ131" s="19"/>
      <c r="TZA131" s="59"/>
      <c r="TZB131" s="59"/>
      <c r="TZC131" s="52"/>
      <c r="TZD131" s="52"/>
      <c r="TZE131" s="52"/>
      <c r="TZF131" s="52"/>
      <c r="TZG131" s="52"/>
      <c r="TZH131" s="59"/>
      <c r="TZI131" s="59"/>
      <c r="TZJ131" s="59"/>
      <c r="TZK131" s="59"/>
      <c r="TZL131" s="60"/>
      <c r="TZM131" s="278"/>
      <c r="TZN131" s="243"/>
      <c r="TZO131" s="244"/>
      <c r="TZP131" s="244"/>
      <c r="TZQ131" s="244"/>
      <c r="TZR131" s="244"/>
      <c r="TZS131" s="244"/>
      <c r="TZT131" s="201"/>
      <c r="TZU131" s="210"/>
      <c r="TZV131" s="15"/>
      <c r="TZW131" s="15"/>
      <c r="TZX131" s="15"/>
      <c r="TZY131" s="15"/>
      <c r="TZZ131" s="15"/>
      <c r="UAA131" s="15"/>
      <c r="UAB131" s="15"/>
      <c r="UAC131" s="15"/>
      <c r="UAD131" s="15"/>
      <c r="UAE131" s="15"/>
      <c r="UAF131" s="19"/>
      <c r="UAG131" s="15"/>
      <c r="UAH131" s="15"/>
      <c r="UAI131" s="15"/>
      <c r="UAJ131" s="15"/>
      <c r="UAK131" s="15"/>
      <c r="UAL131" s="15"/>
      <c r="UAM131" s="19"/>
      <c r="UAN131" s="59"/>
      <c r="UAO131" s="59"/>
      <c r="UAP131" s="52"/>
      <c r="UAQ131" s="52"/>
      <c r="UAR131" s="52"/>
      <c r="UAS131" s="52"/>
      <c r="UAT131" s="52"/>
      <c r="UAU131" s="59"/>
      <c r="UAV131" s="59"/>
      <c r="UAW131" s="59"/>
      <c r="UAX131" s="59"/>
      <c r="UAY131" s="60"/>
      <c r="UAZ131" s="278"/>
      <c r="UBA131" s="243"/>
      <c r="UBB131" s="244"/>
      <c r="UBC131" s="244"/>
      <c r="UBD131" s="244"/>
      <c r="UBE131" s="244"/>
      <c r="UBF131" s="244"/>
      <c r="UBG131" s="201"/>
      <c r="UBH131" s="210"/>
      <c r="UBI131" s="15"/>
      <c r="UBJ131" s="15"/>
      <c r="UBK131" s="15"/>
      <c r="UBL131" s="15"/>
      <c r="UBM131" s="15"/>
      <c r="UBN131" s="15"/>
      <c r="UBO131" s="15"/>
      <c r="UBP131" s="15"/>
      <c r="UBQ131" s="15"/>
      <c r="UBR131" s="15"/>
      <c r="UBS131" s="19"/>
      <c r="UBT131" s="15"/>
      <c r="UBU131" s="15"/>
      <c r="UBV131" s="15"/>
      <c r="UBW131" s="15"/>
      <c r="UBX131" s="15"/>
      <c r="UBY131" s="15"/>
      <c r="UBZ131" s="19"/>
      <c r="UCA131" s="59"/>
      <c r="UCB131" s="59"/>
      <c r="UCC131" s="52"/>
      <c r="UCD131" s="52"/>
      <c r="UCE131" s="52"/>
      <c r="UCF131" s="52"/>
      <c r="UCG131" s="52"/>
      <c r="UCH131" s="59"/>
      <c r="UCI131" s="59"/>
      <c r="UCJ131" s="59"/>
      <c r="UCK131" s="59"/>
      <c r="UCL131" s="60"/>
      <c r="UCM131" s="278"/>
      <c r="UCN131" s="243"/>
      <c r="UCO131" s="244"/>
      <c r="UCP131" s="244"/>
      <c r="UCQ131" s="244"/>
      <c r="UCR131" s="244"/>
      <c r="UCS131" s="244"/>
      <c r="UCT131" s="201"/>
      <c r="UCU131" s="210"/>
      <c r="UCV131" s="15"/>
      <c r="UCW131" s="15"/>
      <c r="UCX131" s="15"/>
      <c r="UCY131" s="15"/>
      <c r="UCZ131" s="15"/>
      <c r="UDA131" s="15"/>
      <c r="UDB131" s="15"/>
      <c r="UDC131" s="15"/>
      <c r="UDD131" s="15"/>
      <c r="UDE131" s="15"/>
      <c r="UDF131" s="19"/>
      <c r="UDG131" s="15"/>
      <c r="UDH131" s="15"/>
      <c r="UDI131" s="15"/>
      <c r="UDJ131" s="15"/>
      <c r="UDK131" s="15"/>
      <c r="UDL131" s="15"/>
      <c r="UDM131" s="19"/>
      <c r="UDN131" s="59"/>
      <c r="UDO131" s="59"/>
      <c r="UDP131" s="52"/>
      <c r="UDQ131" s="52"/>
      <c r="UDR131" s="52"/>
      <c r="UDS131" s="52"/>
      <c r="UDT131" s="52"/>
      <c r="UDU131" s="59"/>
      <c r="UDV131" s="59"/>
      <c r="UDW131" s="59"/>
      <c r="UDX131" s="59"/>
      <c r="UDY131" s="60"/>
      <c r="UDZ131" s="278"/>
      <c r="UEA131" s="243"/>
      <c r="UEB131" s="244"/>
      <c r="UEC131" s="244"/>
      <c r="UED131" s="244"/>
      <c r="UEE131" s="244"/>
      <c r="UEF131" s="244"/>
      <c r="UEG131" s="201"/>
      <c r="UEH131" s="210"/>
      <c r="UEI131" s="15"/>
      <c r="UEJ131" s="15"/>
      <c r="UEK131" s="15"/>
      <c r="UEL131" s="15"/>
      <c r="UEM131" s="15"/>
      <c r="UEN131" s="15"/>
      <c r="UEO131" s="15"/>
      <c r="UEP131" s="15"/>
      <c r="UEQ131" s="15"/>
      <c r="UER131" s="15"/>
      <c r="UES131" s="19"/>
      <c r="UET131" s="15"/>
      <c r="UEU131" s="15"/>
      <c r="UEV131" s="15"/>
      <c r="UEW131" s="15"/>
      <c r="UEX131" s="15"/>
      <c r="UEY131" s="15"/>
      <c r="UEZ131" s="19"/>
      <c r="UFA131" s="59"/>
      <c r="UFB131" s="59"/>
      <c r="UFC131" s="52"/>
      <c r="UFD131" s="52"/>
      <c r="UFE131" s="52"/>
      <c r="UFF131" s="52"/>
      <c r="UFG131" s="52"/>
      <c r="UFH131" s="59"/>
      <c r="UFI131" s="59"/>
      <c r="UFJ131" s="59"/>
      <c r="UFK131" s="59"/>
      <c r="UFL131" s="60"/>
      <c r="UFM131" s="278"/>
      <c r="UFN131" s="243"/>
      <c r="UFO131" s="244"/>
      <c r="UFP131" s="244"/>
      <c r="UFQ131" s="244"/>
      <c r="UFR131" s="244"/>
      <c r="UFS131" s="244"/>
      <c r="UFT131" s="201"/>
      <c r="UFU131" s="210"/>
      <c r="UFV131" s="15"/>
      <c r="UFW131" s="15"/>
      <c r="UFX131" s="15"/>
      <c r="UFY131" s="15"/>
      <c r="UFZ131" s="15"/>
      <c r="UGA131" s="15"/>
      <c r="UGB131" s="15"/>
      <c r="UGC131" s="15"/>
      <c r="UGD131" s="15"/>
      <c r="UGE131" s="15"/>
      <c r="UGF131" s="19"/>
      <c r="UGG131" s="15"/>
      <c r="UGH131" s="15"/>
      <c r="UGI131" s="15"/>
      <c r="UGJ131" s="15"/>
      <c r="UGK131" s="15"/>
      <c r="UGL131" s="15"/>
      <c r="UGM131" s="19"/>
      <c r="UGN131" s="59"/>
      <c r="UGO131" s="59"/>
      <c r="UGP131" s="52"/>
      <c r="UGQ131" s="52"/>
      <c r="UGR131" s="52"/>
      <c r="UGS131" s="52"/>
      <c r="UGT131" s="52"/>
      <c r="UGU131" s="59"/>
      <c r="UGV131" s="59"/>
      <c r="UGW131" s="59"/>
      <c r="UGX131" s="59"/>
      <c r="UGY131" s="60"/>
      <c r="UGZ131" s="278"/>
      <c r="UHA131" s="243"/>
      <c r="UHB131" s="244"/>
      <c r="UHC131" s="244"/>
      <c r="UHD131" s="244"/>
      <c r="UHE131" s="244"/>
      <c r="UHF131" s="244"/>
      <c r="UHG131" s="201"/>
      <c r="UHH131" s="210"/>
      <c r="UHI131" s="15"/>
      <c r="UHJ131" s="15"/>
      <c r="UHK131" s="15"/>
      <c r="UHL131" s="15"/>
      <c r="UHM131" s="15"/>
      <c r="UHN131" s="15"/>
      <c r="UHO131" s="15"/>
      <c r="UHP131" s="15"/>
      <c r="UHQ131" s="15"/>
      <c r="UHR131" s="15"/>
      <c r="UHS131" s="19"/>
      <c r="UHT131" s="15"/>
      <c r="UHU131" s="15"/>
      <c r="UHV131" s="15"/>
      <c r="UHW131" s="15"/>
      <c r="UHX131" s="15"/>
      <c r="UHY131" s="15"/>
      <c r="UHZ131" s="19"/>
      <c r="UIA131" s="59"/>
      <c r="UIB131" s="59"/>
      <c r="UIC131" s="52"/>
      <c r="UID131" s="52"/>
      <c r="UIE131" s="52"/>
      <c r="UIF131" s="52"/>
      <c r="UIG131" s="52"/>
      <c r="UIH131" s="59"/>
      <c r="UII131" s="59"/>
      <c r="UIJ131" s="59"/>
      <c r="UIK131" s="59"/>
      <c r="UIL131" s="60"/>
      <c r="UIM131" s="278"/>
      <c r="UIN131" s="243"/>
      <c r="UIO131" s="244"/>
      <c r="UIP131" s="244"/>
      <c r="UIQ131" s="244"/>
      <c r="UIR131" s="244"/>
      <c r="UIS131" s="244"/>
      <c r="UIT131" s="201"/>
      <c r="UIU131" s="210"/>
      <c r="UIV131" s="15"/>
      <c r="UIW131" s="15"/>
      <c r="UIX131" s="15"/>
      <c r="UIY131" s="15"/>
      <c r="UIZ131" s="15"/>
      <c r="UJA131" s="15"/>
      <c r="UJB131" s="15"/>
      <c r="UJC131" s="15"/>
      <c r="UJD131" s="15"/>
      <c r="UJE131" s="15"/>
      <c r="UJF131" s="19"/>
      <c r="UJG131" s="15"/>
      <c r="UJH131" s="15"/>
      <c r="UJI131" s="15"/>
      <c r="UJJ131" s="15"/>
      <c r="UJK131" s="15"/>
      <c r="UJL131" s="15"/>
      <c r="UJM131" s="19"/>
      <c r="UJN131" s="59"/>
      <c r="UJO131" s="59"/>
      <c r="UJP131" s="52"/>
      <c r="UJQ131" s="52"/>
      <c r="UJR131" s="52"/>
      <c r="UJS131" s="52"/>
      <c r="UJT131" s="52"/>
      <c r="UJU131" s="59"/>
      <c r="UJV131" s="59"/>
      <c r="UJW131" s="59"/>
      <c r="UJX131" s="59"/>
      <c r="UJY131" s="60"/>
      <c r="UJZ131" s="278"/>
      <c r="UKA131" s="243"/>
      <c r="UKB131" s="244"/>
      <c r="UKC131" s="244"/>
      <c r="UKD131" s="244"/>
      <c r="UKE131" s="244"/>
      <c r="UKF131" s="244"/>
      <c r="UKG131" s="201"/>
      <c r="UKH131" s="210"/>
      <c r="UKI131" s="15"/>
      <c r="UKJ131" s="15"/>
      <c r="UKK131" s="15"/>
      <c r="UKL131" s="15"/>
      <c r="UKM131" s="15"/>
      <c r="UKN131" s="15"/>
      <c r="UKO131" s="15"/>
      <c r="UKP131" s="15"/>
      <c r="UKQ131" s="15"/>
      <c r="UKR131" s="15"/>
      <c r="UKS131" s="19"/>
      <c r="UKT131" s="15"/>
      <c r="UKU131" s="15"/>
      <c r="UKV131" s="15"/>
      <c r="UKW131" s="15"/>
      <c r="UKX131" s="15"/>
      <c r="UKY131" s="15"/>
      <c r="UKZ131" s="19"/>
      <c r="ULA131" s="59"/>
      <c r="ULB131" s="59"/>
      <c r="ULC131" s="52"/>
      <c r="ULD131" s="52"/>
      <c r="ULE131" s="52"/>
      <c r="ULF131" s="52"/>
      <c r="ULG131" s="52"/>
      <c r="ULH131" s="59"/>
      <c r="ULI131" s="59"/>
      <c r="ULJ131" s="59"/>
      <c r="ULK131" s="59"/>
      <c r="ULL131" s="60"/>
      <c r="ULM131" s="278"/>
      <c r="ULN131" s="243"/>
      <c r="ULO131" s="244"/>
      <c r="ULP131" s="244"/>
      <c r="ULQ131" s="244"/>
      <c r="ULR131" s="244"/>
      <c r="ULS131" s="244"/>
      <c r="ULT131" s="201"/>
      <c r="ULU131" s="210"/>
      <c r="ULV131" s="15"/>
      <c r="ULW131" s="15"/>
      <c r="ULX131" s="15"/>
      <c r="ULY131" s="15"/>
      <c r="ULZ131" s="15"/>
      <c r="UMA131" s="15"/>
      <c r="UMB131" s="15"/>
      <c r="UMC131" s="15"/>
      <c r="UMD131" s="15"/>
      <c r="UME131" s="15"/>
      <c r="UMF131" s="19"/>
      <c r="UMG131" s="15"/>
      <c r="UMH131" s="15"/>
      <c r="UMI131" s="15"/>
      <c r="UMJ131" s="15"/>
      <c r="UMK131" s="15"/>
      <c r="UML131" s="15"/>
      <c r="UMM131" s="19"/>
      <c r="UMN131" s="59"/>
      <c r="UMO131" s="59"/>
      <c r="UMP131" s="52"/>
      <c r="UMQ131" s="52"/>
      <c r="UMR131" s="52"/>
      <c r="UMS131" s="52"/>
      <c r="UMT131" s="52"/>
      <c r="UMU131" s="59"/>
      <c r="UMV131" s="59"/>
      <c r="UMW131" s="59"/>
      <c r="UMX131" s="59"/>
      <c r="UMY131" s="60"/>
      <c r="UMZ131" s="278"/>
      <c r="UNA131" s="243"/>
      <c r="UNB131" s="244"/>
      <c r="UNC131" s="244"/>
      <c r="UND131" s="244"/>
      <c r="UNE131" s="244"/>
      <c r="UNF131" s="244"/>
      <c r="UNG131" s="201"/>
      <c r="UNH131" s="210"/>
      <c r="UNI131" s="15"/>
      <c r="UNJ131" s="15"/>
      <c r="UNK131" s="15"/>
      <c r="UNL131" s="15"/>
      <c r="UNM131" s="15"/>
      <c r="UNN131" s="15"/>
      <c r="UNO131" s="15"/>
      <c r="UNP131" s="15"/>
      <c r="UNQ131" s="15"/>
      <c r="UNR131" s="15"/>
      <c r="UNS131" s="19"/>
      <c r="UNT131" s="15"/>
      <c r="UNU131" s="15"/>
      <c r="UNV131" s="15"/>
      <c r="UNW131" s="15"/>
      <c r="UNX131" s="15"/>
      <c r="UNY131" s="15"/>
      <c r="UNZ131" s="19"/>
      <c r="UOA131" s="59"/>
      <c r="UOB131" s="59"/>
      <c r="UOC131" s="52"/>
      <c r="UOD131" s="52"/>
      <c r="UOE131" s="52"/>
      <c r="UOF131" s="52"/>
      <c r="UOG131" s="52"/>
      <c r="UOH131" s="59"/>
      <c r="UOI131" s="59"/>
      <c r="UOJ131" s="59"/>
      <c r="UOK131" s="59"/>
      <c r="UOL131" s="60"/>
      <c r="UOM131" s="278"/>
      <c r="UON131" s="243"/>
      <c r="UOO131" s="244"/>
      <c r="UOP131" s="244"/>
      <c r="UOQ131" s="244"/>
      <c r="UOR131" s="244"/>
      <c r="UOS131" s="244"/>
      <c r="UOT131" s="201"/>
      <c r="UOU131" s="210"/>
      <c r="UOV131" s="15"/>
      <c r="UOW131" s="15"/>
      <c r="UOX131" s="15"/>
      <c r="UOY131" s="15"/>
      <c r="UOZ131" s="15"/>
      <c r="UPA131" s="15"/>
      <c r="UPB131" s="15"/>
      <c r="UPC131" s="15"/>
      <c r="UPD131" s="15"/>
      <c r="UPE131" s="15"/>
      <c r="UPF131" s="19"/>
      <c r="UPG131" s="15"/>
      <c r="UPH131" s="15"/>
      <c r="UPI131" s="15"/>
      <c r="UPJ131" s="15"/>
      <c r="UPK131" s="15"/>
      <c r="UPL131" s="15"/>
      <c r="UPM131" s="19"/>
      <c r="UPN131" s="59"/>
      <c r="UPO131" s="59"/>
      <c r="UPP131" s="52"/>
      <c r="UPQ131" s="52"/>
      <c r="UPR131" s="52"/>
      <c r="UPS131" s="52"/>
      <c r="UPT131" s="52"/>
      <c r="UPU131" s="59"/>
      <c r="UPV131" s="59"/>
      <c r="UPW131" s="59"/>
      <c r="UPX131" s="59"/>
      <c r="UPY131" s="60"/>
      <c r="UPZ131" s="278"/>
      <c r="UQA131" s="243"/>
      <c r="UQB131" s="244"/>
      <c r="UQC131" s="244"/>
      <c r="UQD131" s="244"/>
      <c r="UQE131" s="244"/>
      <c r="UQF131" s="244"/>
      <c r="UQG131" s="201"/>
      <c r="UQH131" s="210"/>
      <c r="UQI131" s="15"/>
      <c r="UQJ131" s="15"/>
      <c r="UQK131" s="15"/>
      <c r="UQL131" s="15"/>
      <c r="UQM131" s="15"/>
      <c r="UQN131" s="15"/>
      <c r="UQO131" s="15"/>
      <c r="UQP131" s="15"/>
      <c r="UQQ131" s="15"/>
      <c r="UQR131" s="15"/>
      <c r="UQS131" s="19"/>
      <c r="UQT131" s="15"/>
      <c r="UQU131" s="15"/>
      <c r="UQV131" s="15"/>
      <c r="UQW131" s="15"/>
      <c r="UQX131" s="15"/>
      <c r="UQY131" s="15"/>
      <c r="UQZ131" s="19"/>
      <c r="URA131" s="59"/>
      <c r="URB131" s="59"/>
      <c r="URC131" s="52"/>
      <c r="URD131" s="52"/>
      <c r="URE131" s="52"/>
      <c r="URF131" s="52"/>
      <c r="URG131" s="52"/>
      <c r="URH131" s="59"/>
      <c r="URI131" s="59"/>
      <c r="URJ131" s="59"/>
      <c r="URK131" s="59"/>
      <c r="URL131" s="60"/>
      <c r="URM131" s="278"/>
      <c r="URN131" s="243"/>
      <c r="URO131" s="244"/>
      <c r="URP131" s="244"/>
      <c r="URQ131" s="244"/>
      <c r="URR131" s="244"/>
      <c r="URS131" s="244"/>
      <c r="URT131" s="201"/>
      <c r="URU131" s="210"/>
      <c r="URV131" s="15"/>
      <c r="URW131" s="15"/>
      <c r="URX131" s="15"/>
      <c r="URY131" s="15"/>
      <c r="URZ131" s="15"/>
      <c r="USA131" s="15"/>
      <c r="USB131" s="15"/>
      <c r="USC131" s="15"/>
      <c r="USD131" s="15"/>
      <c r="USE131" s="15"/>
      <c r="USF131" s="19"/>
      <c r="USG131" s="15"/>
      <c r="USH131" s="15"/>
      <c r="USI131" s="15"/>
      <c r="USJ131" s="15"/>
      <c r="USK131" s="15"/>
      <c r="USL131" s="15"/>
      <c r="USM131" s="19"/>
      <c r="USN131" s="59"/>
      <c r="USO131" s="59"/>
      <c r="USP131" s="52"/>
      <c r="USQ131" s="52"/>
      <c r="USR131" s="52"/>
      <c r="USS131" s="52"/>
      <c r="UST131" s="52"/>
      <c r="USU131" s="59"/>
      <c r="USV131" s="59"/>
      <c r="USW131" s="59"/>
      <c r="USX131" s="59"/>
      <c r="USY131" s="60"/>
      <c r="USZ131" s="278"/>
      <c r="UTA131" s="243"/>
      <c r="UTB131" s="244"/>
      <c r="UTC131" s="244"/>
      <c r="UTD131" s="244"/>
      <c r="UTE131" s="244"/>
      <c r="UTF131" s="244"/>
      <c r="UTG131" s="201"/>
      <c r="UTH131" s="210"/>
      <c r="UTI131" s="15"/>
      <c r="UTJ131" s="15"/>
      <c r="UTK131" s="15"/>
      <c r="UTL131" s="15"/>
      <c r="UTM131" s="15"/>
      <c r="UTN131" s="15"/>
      <c r="UTO131" s="15"/>
      <c r="UTP131" s="15"/>
      <c r="UTQ131" s="15"/>
      <c r="UTR131" s="15"/>
      <c r="UTS131" s="19"/>
      <c r="UTT131" s="15"/>
      <c r="UTU131" s="15"/>
      <c r="UTV131" s="15"/>
      <c r="UTW131" s="15"/>
      <c r="UTX131" s="15"/>
      <c r="UTY131" s="15"/>
      <c r="UTZ131" s="19"/>
      <c r="UUA131" s="59"/>
      <c r="UUB131" s="59"/>
      <c r="UUC131" s="52"/>
      <c r="UUD131" s="52"/>
      <c r="UUE131" s="52"/>
      <c r="UUF131" s="52"/>
      <c r="UUG131" s="52"/>
      <c r="UUH131" s="59"/>
      <c r="UUI131" s="59"/>
      <c r="UUJ131" s="59"/>
      <c r="UUK131" s="59"/>
      <c r="UUL131" s="60"/>
      <c r="UUM131" s="278"/>
      <c r="UUN131" s="243"/>
      <c r="UUO131" s="244"/>
      <c r="UUP131" s="244"/>
      <c r="UUQ131" s="244"/>
      <c r="UUR131" s="244"/>
      <c r="UUS131" s="244"/>
      <c r="UUT131" s="201"/>
      <c r="UUU131" s="210"/>
      <c r="UUV131" s="15"/>
      <c r="UUW131" s="15"/>
      <c r="UUX131" s="15"/>
      <c r="UUY131" s="15"/>
      <c r="UUZ131" s="15"/>
      <c r="UVA131" s="15"/>
      <c r="UVB131" s="15"/>
      <c r="UVC131" s="15"/>
      <c r="UVD131" s="15"/>
      <c r="UVE131" s="15"/>
      <c r="UVF131" s="19"/>
      <c r="UVG131" s="15"/>
      <c r="UVH131" s="15"/>
      <c r="UVI131" s="15"/>
      <c r="UVJ131" s="15"/>
      <c r="UVK131" s="15"/>
      <c r="UVL131" s="15"/>
      <c r="UVM131" s="19"/>
      <c r="UVN131" s="59"/>
      <c r="UVO131" s="59"/>
      <c r="UVP131" s="52"/>
      <c r="UVQ131" s="52"/>
      <c r="UVR131" s="52"/>
      <c r="UVS131" s="52"/>
      <c r="UVT131" s="52"/>
      <c r="UVU131" s="59"/>
      <c r="UVV131" s="59"/>
      <c r="UVW131" s="59"/>
      <c r="UVX131" s="59"/>
      <c r="UVY131" s="60"/>
      <c r="UVZ131" s="278"/>
      <c r="UWA131" s="243"/>
      <c r="UWB131" s="244"/>
      <c r="UWC131" s="244"/>
      <c r="UWD131" s="244"/>
      <c r="UWE131" s="244"/>
      <c r="UWF131" s="244"/>
      <c r="UWG131" s="201"/>
      <c r="UWH131" s="210"/>
      <c r="UWI131" s="15"/>
      <c r="UWJ131" s="15"/>
      <c r="UWK131" s="15"/>
      <c r="UWL131" s="15"/>
      <c r="UWM131" s="15"/>
      <c r="UWN131" s="15"/>
      <c r="UWO131" s="15"/>
      <c r="UWP131" s="15"/>
      <c r="UWQ131" s="15"/>
      <c r="UWR131" s="15"/>
      <c r="UWS131" s="19"/>
      <c r="UWT131" s="15"/>
      <c r="UWU131" s="15"/>
      <c r="UWV131" s="15"/>
      <c r="UWW131" s="15"/>
      <c r="UWX131" s="15"/>
      <c r="UWY131" s="15"/>
      <c r="UWZ131" s="19"/>
      <c r="UXA131" s="59"/>
      <c r="UXB131" s="59"/>
      <c r="UXC131" s="52"/>
      <c r="UXD131" s="52"/>
      <c r="UXE131" s="52"/>
      <c r="UXF131" s="52"/>
      <c r="UXG131" s="52"/>
      <c r="UXH131" s="59"/>
      <c r="UXI131" s="59"/>
      <c r="UXJ131" s="59"/>
      <c r="UXK131" s="59"/>
      <c r="UXL131" s="60"/>
      <c r="UXM131" s="278"/>
      <c r="UXN131" s="243"/>
      <c r="UXO131" s="244"/>
      <c r="UXP131" s="244"/>
      <c r="UXQ131" s="244"/>
      <c r="UXR131" s="244"/>
      <c r="UXS131" s="244"/>
      <c r="UXT131" s="201"/>
      <c r="UXU131" s="210"/>
      <c r="UXV131" s="15"/>
      <c r="UXW131" s="15"/>
      <c r="UXX131" s="15"/>
      <c r="UXY131" s="15"/>
      <c r="UXZ131" s="15"/>
      <c r="UYA131" s="15"/>
      <c r="UYB131" s="15"/>
      <c r="UYC131" s="15"/>
      <c r="UYD131" s="15"/>
      <c r="UYE131" s="15"/>
      <c r="UYF131" s="19"/>
      <c r="UYG131" s="15"/>
      <c r="UYH131" s="15"/>
      <c r="UYI131" s="15"/>
      <c r="UYJ131" s="15"/>
      <c r="UYK131" s="15"/>
      <c r="UYL131" s="15"/>
      <c r="UYM131" s="19"/>
      <c r="UYN131" s="59"/>
      <c r="UYO131" s="59"/>
      <c r="UYP131" s="52"/>
      <c r="UYQ131" s="52"/>
      <c r="UYR131" s="52"/>
      <c r="UYS131" s="52"/>
      <c r="UYT131" s="52"/>
      <c r="UYU131" s="59"/>
      <c r="UYV131" s="59"/>
      <c r="UYW131" s="59"/>
      <c r="UYX131" s="59"/>
      <c r="UYY131" s="60"/>
      <c r="UYZ131" s="278"/>
      <c r="UZA131" s="243"/>
      <c r="UZB131" s="244"/>
      <c r="UZC131" s="244"/>
      <c r="UZD131" s="244"/>
      <c r="UZE131" s="244"/>
      <c r="UZF131" s="244"/>
      <c r="UZG131" s="201"/>
      <c r="UZH131" s="210"/>
      <c r="UZI131" s="15"/>
      <c r="UZJ131" s="15"/>
      <c r="UZK131" s="15"/>
      <c r="UZL131" s="15"/>
      <c r="UZM131" s="15"/>
      <c r="UZN131" s="15"/>
      <c r="UZO131" s="15"/>
      <c r="UZP131" s="15"/>
      <c r="UZQ131" s="15"/>
      <c r="UZR131" s="15"/>
      <c r="UZS131" s="19"/>
      <c r="UZT131" s="15"/>
      <c r="UZU131" s="15"/>
      <c r="UZV131" s="15"/>
      <c r="UZW131" s="15"/>
      <c r="UZX131" s="15"/>
      <c r="UZY131" s="15"/>
      <c r="UZZ131" s="19"/>
      <c r="VAA131" s="59"/>
      <c r="VAB131" s="59"/>
      <c r="VAC131" s="52"/>
      <c r="VAD131" s="52"/>
      <c r="VAE131" s="52"/>
      <c r="VAF131" s="52"/>
      <c r="VAG131" s="52"/>
      <c r="VAH131" s="59"/>
      <c r="VAI131" s="59"/>
      <c r="VAJ131" s="59"/>
      <c r="VAK131" s="59"/>
      <c r="VAL131" s="60"/>
      <c r="VAM131" s="278"/>
      <c r="VAN131" s="243"/>
      <c r="VAO131" s="244"/>
      <c r="VAP131" s="244"/>
      <c r="VAQ131" s="244"/>
      <c r="VAR131" s="244"/>
      <c r="VAS131" s="244"/>
      <c r="VAT131" s="201"/>
      <c r="VAU131" s="210"/>
      <c r="VAV131" s="15"/>
      <c r="VAW131" s="15"/>
      <c r="VAX131" s="15"/>
      <c r="VAY131" s="15"/>
      <c r="VAZ131" s="15"/>
      <c r="VBA131" s="15"/>
      <c r="VBB131" s="15"/>
      <c r="VBC131" s="15"/>
      <c r="VBD131" s="15"/>
      <c r="VBE131" s="15"/>
      <c r="VBF131" s="19"/>
      <c r="VBG131" s="15"/>
      <c r="VBH131" s="15"/>
      <c r="VBI131" s="15"/>
      <c r="VBJ131" s="15"/>
      <c r="VBK131" s="15"/>
      <c r="VBL131" s="15"/>
      <c r="VBM131" s="19"/>
      <c r="VBN131" s="59"/>
      <c r="VBO131" s="59"/>
      <c r="VBP131" s="52"/>
      <c r="VBQ131" s="52"/>
      <c r="VBR131" s="52"/>
      <c r="VBS131" s="52"/>
      <c r="VBT131" s="52"/>
      <c r="VBU131" s="59"/>
      <c r="VBV131" s="59"/>
      <c r="VBW131" s="59"/>
      <c r="VBX131" s="59"/>
      <c r="VBY131" s="60"/>
      <c r="VBZ131" s="278"/>
      <c r="VCA131" s="243"/>
      <c r="VCB131" s="244"/>
      <c r="VCC131" s="244"/>
      <c r="VCD131" s="244"/>
      <c r="VCE131" s="244"/>
      <c r="VCF131" s="244"/>
      <c r="VCG131" s="201"/>
      <c r="VCH131" s="210"/>
      <c r="VCI131" s="15"/>
      <c r="VCJ131" s="15"/>
      <c r="VCK131" s="15"/>
      <c r="VCL131" s="15"/>
      <c r="VCM131" s="15"/>
      <c r="VCN131" s="15"/>
      <c r="VCO131" s="15"/>
      <c r="VCP131" s="15"/>
      <c r="VCQ131" s="15"/>
      <c r="VCR131" s="15"/>
      <c r="VCS131" s="19"/>
      <c r="VCT131" s="15"/>
      <c r="VCU131" s="15"/>
      <c r="VCV131" s="15"/>
      <c r="VCW131" s="15"/>
      <c r="VCX131" s="15"/>
      <c r="VCY131" s="15"/>
      <c r="VCZ131" s="19"/>
      <c r="VDA131" s="59"/>
      <c r="VDB131" s="59"/>
      <c r="VDC131" s="52"/>
      <c r="VDD131" s="52"/>
      <c r="VDE131" s="52"/>
      <c r="VDF131" s="52"/>
      <c r="VDG131" s="52"/>
      <c r="VDH131" s="59"/>
      <c r="VDI131" s="59"/>
      <c r="VDJ131" s="59"/>
      <c r="VDK131" s="59"/>
      <c r="VDL131" s="60"/>
      <c r="VDM131" s="278"/>
      <c r="VDN131" s="243"/>
      <c r="VDO131" s="244"/>
      <c r="VDP131" s="244"/>
      <c r="VDQ131" s="244"/>
      <c r="VDR131" s="244"/>
      <c r="VDS131" s="244"/>
      <c r="VDT131" s="201"/>
      <c r="VDU131" s="210"/>
      <c r="VDV131" s="15"/>
      <c r="VDW131" s="15"/>
      <c r="VDX131" s="15"/>
      <c r="VDY131" s="15"/>
      <c r="VDZ131" s="15"/>
      <c r="VEA131" s="15"/>
      <c r="VEB131" s="15"/>
      <c r="VEC131" s="15"/>
      <c r="VED131" s="15"/>
      <c r="VEE131" s="15"/>
      <c r="VEF131" s="19"/>
      <c r="VEG131" s="15"/>
      <c r="VEH131" s="15"/>
      <c r="VEI131" s="15"/>
      <c r="VEJ131" s="15"/>
      <c r="VEK131" s="15"/>
      <c r="VEL131" s="15"/>
      <c r="VEM131" s="19"/>
      <c r="VEN131" s="59"/>
      <c r="VEO131" s="59"/>
      <c r="VEP131" s="52"/>
      <c r="VEQ131" s="52"/>
      <c r="VER131" s="52"/>
      <c r="VES131" s="52"/>
      <c r="VET131" s="52"/>
      <c r="VEU131" s="59"/>
      <c r="VEV131" s="59"/>
      <c r="VEW131" s="59"/>
      <c r="VEX131" s="59"/>
      <c r="VEY131" s="60"/>
      <c r="VEZ131" s="278"/>
      <c r="VFA131" s="243"/>
      <c r="VFB131" s="244"/>
      <c r="VFC131" s="244"/>
      <c r="VFD131" s="244"/>
      <c r="VFE131" s="244"/>
      <c r="VFF131" s="244"/>
      <c r="VFG131" s="201"/>
      <c r="VFH131" s="210"/>
      <c r="VFI131" s="15"/>
      <c r="VFJ131" s="15"/>
      <c r="VFK131" s="15"/>
      <c r="VFL131" s="15"/>
      <c r="VFM131" s="15"/>
      <c r="VFN131" s="15"/>
      <c r="VFO131" s="15"/>
      <c r="VFP131" s="15"/>
      <c r="VFQ131" s="15"/>
      <c r="VFR131" s="15"/>
      <c r="VFS131" s="19"/>
      <c r="VFT131" s="15"/>
      <c r="VFU131" s="15"/>
      <c r="VFV131" s="15"/>
      <c r="VFW131" s="15"/>
      <c r="VFX131" s="15"/>
      <c r="VFY131" s="15"/>
      <c r="VFZ131" s="19"/>
      <c r="VGA131" s="59"/>
      <c r="VGB131" s="59"/>
      <c r="VGC131" s="52"/>
      <c r="VGD131" s="52"/>
      <c r="VGE131" s="52"/>
      <c r="VGF131" s="52"/>
      <c r="VGG131" s="52"/>
      <c r="VGH131" s="59"/>
      <c r="VGI131" s="59"/>
      <c r="VGJ131" s="59"/>
      <c r="VGK131" s="59"/>
      <c r="VGL131" s="60"/>
      <c r="VGM131" s="278"/>
      <c r="VGN131" s="243"/>
      <c r="VGO131" s="244"/>
      <c r="VGP131" s="244"/>
      <c r="VGQ131" s="244"/>
      <c r="VGR131" s="244"/>
      <c r="VGS131" s="244"/>
      <c r="VGT131" s="201"/>
      <c r="VGU131" s="210"/>
      <c r="VGV131" s="15"/>
      <c r="VGW131" s="15"/>
      <c r="VGX131" s="15"/>
      <c r="VGY131" s="15"/>
      <c r="VGZ131" s="15"/>
      <c r="VHA131" s="15"/>
      <c r="VHB131" s="15"/>
      <c r="VHC131" s="15"/>
      <c r="VHD131" s="15"/>
      <c r="VHE131" s="15"/>
      <c r="VHF131" s="19"/>
      <c r="VHG131" s="15"/>
      <c r="VHH131" s="15"/>
      <c r="VHI131" s="15"/>
      <c r="VHJ131" s="15"/>
      <c r="VHK131" s="15"/>
      <c r="VHL131" s="15"/>
      <c r="VHM131" s="19"/>
      <c r="VHN131" s="59"/>
      <c r="VHO131" s="59"/>
      <c r="VHP131" s="52"/>
      <c r="VHQ131" s="52"/>
      <c r="VHR131" s="52"/>
      <c r="VHS131" s="52"/>
      <c r="VHT131" s="52"/>
      <c r="VHU131" s="59"/>
      <c r="VHV131" s="59"/>
      <c r="VHW131" s="59"/>
      <c r="VHX131" s="59"/>
      <c r="VHY131" s="60"/>
      <c r="VHZ131" s="278"/>
      <c r="VIA131" s="243"/>
      <c r="VIB131" s="244"/>
      <c r="VIC131" s="244"/>
      <c r="VID131" s="244"/>
      <c r="VIE131" s="244"/>
      <c r="VIF131" s="244"/>
      <c r="VIG131" s="201"/>
      <c r="VIH131" s="210"/>
      <c r="VII131" s="15"/>
      <c r="VIJ131" s="15"/>
      <c r="VIK131" s="15"/>
      <c r="VIL131" s="15"/>
      <c r="VIM131" s="15"/>
      <c r="VIN131" s="15"/>
      <c r="VIO131" s="15"/>
      <c r="VIP131" s="15"/>
      <c r="VIQ131" s="15"/>
      <c r="VIR131" s="15"/>
      <c r="VIS131" s="19"/>
      <c r="VIT131" s="15"/>
      <c r="VIU131" s="15"/>
      <c r="VIV131" s="15"/>
      <c r="VIW131" s="15"/>
      <c r="VIX131" s="15"/>
      <c r="VIY131" s="15"/>
      <c r="VIZ131" s="19"/>
      <c r="VJA131" s="59"/>
      <c r="VJB131" s="59"/>
      <c r="VJC131" s="52"/>
      <c r="VJD131" s="52"/>
      <c r="VJE131" s="52"/>
      <c r="VJF131" s="52"/>
      <c r="VJG131" s="52"/>
      <c r="VJH131" s="59"/>
      <c r="VJI131" s="59"/>
      <c r="VJJ131" s="59"/>
      <c r="VJK131" s="59"/>
      <c r="VJL131" s="60"/>
      <c r="VJM131" s="278"/>
      <c r="VJN131" s="243"/>
      <c r="VJO131" s="244"/>
      <c r="VJP131" s="244"/>
      <c r="VJQ131" s="244"/>
      <c r="VJR131" s="244"/>
      <c r="VJS131" s="244"/>
      <c r="VJT131" s="201"/>
      <c r="VJU131" s="210"/>
      <c r="VJV131" s="15"/>
      <c r="VJW131" s="15"/>
      <c r="VJX131" s="15"/>
      <c r="VJY131" s="15"/>
      <c r="VJZ131" s="15"/>
      <c r="VKA131" s="15"/>
      <c r="VKB131" s="15"/>
      <c r="VKC131" s="15"/>
      <c r="VKD131" s="15"/>
      <c r="VKE131" s="15"/>
      <c r="VKF131" s="19"/>
      <c r="VKG131" s="15"/>
      <c r="VKH131" s="15"/>
      <c r="VKI131" s="15"/>
      <c r="VKJ131" s="15"/>
      <c r="VKK131" s="15"/>
      <c r="VKL131" s="15"/>
      <c r="VKM131" s="19"/>
      <c r="VKN131" s="59"/>
      <c r="VKO131" s="59"/>
      <c r="VKP131" s="52"/>
      <c r="VKQ131" s="52"/>
      <c r="VKR131" s="52"/>
      <c r="VKS131" s="52"/>
      <c r="VKT131" s="52"/>
      <c r="VKU131" s="59"/>
      <c r="VKV131" s="59"/>
      <c r="VKW131" s="59"/>
      <c r="VKX131" s="59"/>
      <c r="VKY131" s="60"/>
      <c r="VKZ131" s="278"/>
      <c r="VLA131" s="243"/>
      <c r="VLB131" s="244"/>
      <c r="VLC131" s="244"/>
      <c r="VLD131" s="244"/>
      <c r="VLE131" s="244"/>
      <c r="VLF131" s="244"/>
      <c r="VLG131" s="201"/>
      <c r="VLH131" s="210"/>
      <c r="VLI131" s="15"/>
      <c r="VLJ131" s="15"/>
      <c r="VLK131" s="15"/>
      <c r="VLL131" s="15"/>
      <c r="VLM131" s="15"/>
      <c r="VLN131" s="15"/>
      <c r="VLO131" s="15"/>
      <c r="VLP131" s="15"/>
      <c r="VLQ131" s="15"/>
      <c r="VLR131" s="15"/>
      <c r="VLS131" s="19"/>
      <c r="VLT131" s="15"/>
      <c r="VLU131" s="15"/>
      <c r="VLV131" s="15"/>
      <c r="VLW131" s="15"/>
      <c r="VLX131" s="15"/>
      <c r="VLY131" s="15"/>
      <c r="VLZ131" s="19"/>
      <c r="VMA131" s="59"/>
      <c r="VMB131" s="59"/>
      <c r="VMC131" s="52"/>
      <c r="VMD131" s="52"/>
      <c r="VME131" s="52"/>
      <c r="VMF131" s="52"/>
      <c r="VMG131" s="52"/>
      <c r="VMH131" s="59"/>
      <c r="VMI131" s="59"/>
      <c r="VMJ131" s="59"/>
      <c r="VMK131" s="59"/>
      <c r="VML131" s="60"/>
      <c r="VMM131" s="278"/>
      <c r="VMN131" s="243"/>
      <c r="VMO131" s="244"/>
      <c r="VMP131" s="244"/>
      <c r="VMQ131" s="244"/>
      <c r="VMR131" s="244"/>
      <c r="VMS131" s="244"/>
      <c r="VMT131" s="201"/>
      <c r="VMU131" s="210"/>
      <c r="VMV131" s="15"/>
      <c r="VMW131" s="15"/>
      <c r="VMX131" s="15"/>
      <c r="VMY131" s="15"/>
      <c r="VMZ131" s="15"/>
      <c r="VNA131" s="15"/>
      <c r="VNB131" s="15"/>
      <c r="VNC131" s="15"/>
      <c r="VND131" s="15"/>
      <c r="VNE131" s="15"/>
      <c r="VNF131" s="19"/>
      <c r="VNG131" s="15"/>
      <c r="VNH131" s="15"/>
      <c r="VNI131" s="15"/>
      <c r="VNJ131" s="15"/>
      <c r="VNK131" s="15"/>
      <c r="VNL131" s="15"/>
      <c r="VNM131" s="19"/>
      <c r="VNN131" s="59"/>
      <c r="VNO131" s="59"/>
      <c r="VNP131" s="52"/>
      <c r="VNQ131" s="52"/>
      <c r="VNR131" s="52"/>
      <c r="VNS131" s="52"/>
      <c r="VNT131" s="52"/>
      <c r="VNU131" s="59"/>
      <c r="VNV131" s="59"/>
      <c r="VNW131" s="59"/>
      <c r="VNX131" s="59"/>
      <c r="VNY131" s="60"/>
      <c r="VNZ131" s="278"/>
      <c r="VOA131" s="243"/>
      <c r="VOB131" s="244"/>
      <c r="VOC131" s="244"/>
      <c r="VOD131" s="244"/>
      <c r="VOE131" s="244"/>
      <c r="VOF131" s="244"/>
      <c r="VOG131" s="201"/>
      <c r="VOH131" s="210"/>
      <c r="VOI131" s="15"/>
      <c r="VOJ131" s="15"/>
      <c r="VOK131" s="15"/>
      <c r="VOL131" s="15"/>
      <c r="VOM131" s="15"/>
      <c r="VON131" s="15"/>
      <c r="VOO131" s="15"/>
      <c r="VOP131" s="15"/>
      <c r="VOQ131" s="15"/>
      <c r="VOR131" s="15"/>
      <c r="VOS131" s="19"/>
      <c r="VOT131" s="15"/>
      <c r="VOU131" s="15"/>
      <c r="VOV131" s="15"/>
      <c r="VOW131" s="15"/>
      <c r="VOX131" s="15"/>
      <c r="VOY131" s="15"/>
      <c r="VOZ131" s="19"/>
      <c r="VPA131" s="59"/>
      <c r="VPB131" s="59"/>
      <c r="VPC131" s="52"/>
      <c r="VPD131" s="52"/>
      <c r="VPE131" s="52"/>
      <c r="VPF131" s="52"/>
      <c r="VPG131" s="52"/>
      <c r="VPH131" s="59"/>
      <c r="VPI131" s="59"/>
      <c r="VPJ131" s="59"/>
      <c r="VPK131" s="59"/>
      <c r="VPL131" s="60"/>
      <c r="VPM131" s="278"/>
      <c r="VPN131" s="243"/>
      <c r="VPO131" s="244"/>
      <c r="VPP131" s="244"/>
      <c r="VPQ131" s="244"/>
      <c r="VPR131" s="244"/>
      <c r="VPS131" s="244"/>
      <c r="VPT131" s="201"/>
      <c r="VPU131" s="210"/>
      <c r="VPV131" s="15"/>
      <c r="VPW131" s="15"/>
      <c r="VPX131" s="15"/>
      <c r="VPY131" s="15"/>
      <c r="VPZ131" s="15"/>
      <c r="VQA131" s="15"/>
      <c r="VQB131" s="15"/>
      <c r="VQC131" s="15"/>
      <c r="VQD131" s="15"/>
      <c r="VQE131" s="15"/>
      <c r="VQF131" s="19"/>
      <c r="VQG131" s="15"/>
      <c r="VQH131" s="15"/>
      <c r="VQI131" s="15"/>
      <c r="VQJ131" s="15"/>
      <c r="VQK131" s="15"/>
      <c r="VQL131" s="15"/>
      <c r="VQM131" s="19"/>
      <c r="VQN131" s="59"/>
      <c r="VQO131" s="59"/>
      <c r="VQP131" s="52"/>
      <c r="VQQ131" s="52"/>
      <c r="VQR131" s="52"/>
      <c r="VQS131" s="52"/>
      <c r="VQT131" s="52"/>
      <c r="VQU131" s="59"/>
      <c r="VQV131" s="59"/>
      <c r="VQW131" s="59"/>
      <c r="VQX131" s="59"/>
      <c r="VQY131" s="60"/>
      <c r="VQZ131" s="278"/>
      <c r="VRA131" s="243"/>
      <c r="VRB131" s="244"/>
      <c r="VRC131" s="244"/>
      <c r="VRD131" s="244"/>
      <c r="VRE131" s="244"/>
      <c r="VRF131" s="244"/>
      <c r="VRG131" s="201"/>
      <c r="VRH131" s="210"/>
      <c r="VRI131" s="15"/>
      <c r="VRJ131" s="15"/>
      <c r="VRK131" s="15"/>
      <c r="VRL131" s="15"/>
      <c r="VRM131" s="15"/>
      <c r="VRN131" s="15"/>
      <c r="VRO131" s="15"/>
      <c r="VRP131" s="15"/>
      <c r="VRQ131" s="15"/>
      <c r="VRR131" s="15"/>
      <c r="VRS131" s="19"/>
      <c r="VRT131" s="15"/>
      <c r="VRU131" s="15"/>
      <c r="VRV131" s="15"/>
      <c r="VRW131" s="15"/>
      <c r="VRX131" s="15"/>
      <c r="VRY131" s="15"/>
      <c r="VRZ131" s="19"/>
      <c r="VSA131" s="59"/>
      <c r="VSB131" s="59"/>
      <c r="VSC131" s="52"/>
      <c r="VSD131" s="52"/>
      <c r="VSE131" s="52"/>
      <c r="VSF131" s="52"/>
      <c r="VSG131" s="52"/>
      <c r="VSH131" s="59"/>
      <c r="VSI131" s="59"/>
      <c r="VSJ131" s="59"/>
      <c r="VSK131" s="59"/>
      <c r="VSL131" s="60"/>
      <c r="VSM131" s="278"/>
      <c r="VSN131" s="243"/>
      <c r="VSO131" s="244"/>
      <c r="VSP131" s="244"/>
      <c r="VSQ131" s="244"/>
      <c r="VSR131" s="244"/>
      <c r="VSS131" s="244"/>
      <c r="VST131" s="201"/>
      <c r="VSU131" s="210"/>
      <c r="VSV131" s="15"/>
      <c r="VSW131" s="15"/>
      <c r="VSX131" s="15"/>
      <c r="VSY131" s="15"/>
      <c r="VSZ131" s="15"/>
      <c r="VTA131" s="15"/>
      <c r="VTB131" s="15"/>
      <c r="VTC131" s="15"/>
      <c r="VTD131" s="15"/>
      <c r="VTE131" s="15"/>
      <c r="VTF131" s="19"/>
      <c r="VTG131" s="15"/>
      <c r="VTH131" s="15"/>
      <c r="VTI131" s="15"/>
      <c r="VTJ131" s="15"/>
      <c r="VTK131" s="15"/>
      <c r="VTL131" s="15"/>
      <c r="VTM131" s="19"/>
      <c r="VTN131" s="59"/>
      <c r="VTO131" s="59"/>
      <c r="VTP131" s="52"/>
      <c r="VTQ131" s="52"/>
      <c r="VTR131" s="52"/>
      <c r="VTS131" s="52"/>
      <c r="VTT131" s="52"/>
      <c r="VTU131" s="59"/>
      <c r="VTV131" s="59"/>
      <c r="VTW131" s="59"/>
      <c r="VTX131" s="59"/>
      <c r="VTY131" s="60"/>
      <c r="VTZ131" s="278"/>
      <c r="VUA131" s="243"/>
      <c r="VUB131" s="244"/>
      <c r="VUC131" s="244"/>
      <c r="VUD131" s="244"/>
      <c r="VUE131" s="244"/>
      <c r="VUF131" s="244"/>
      <c r="VUG131" s="201"/>
      <c r="VUH131" s="210"/>
      <c r="VUI131" s="15"/>
      <c r="VUJ131" s="15"/>
      <c r="VUK131" s="15"/>
      <c r="VUL131" s="15"/>
      <c r="VUM131" s="15"/>
      <c r="VUN131" s="15"/>
      <c r="VUO131" s="15"/>
      <c r="VUP131" s="15"/>
      <c r="VUQ131" s="15"/>
      <c r="VUR131" s="15"/>
      <c r="VUS131" s="19"/>
      <c r="VUT131" s="15"/>
      <c r="VUU131" s="15"/>
      <c r="VUV131" s="15"/>
      <c r="VUW131" s="15"/>
      <c r="VUX131" s="15"/>
      <c r="VUY131" s="15"/>
      <c r="VUZ131" s="19"/>
      <c r="VVA131" s="59"/>
      <c r="VVB131" s="59"/>
      <c r="VVC131" s="52"/>
      <c r="VVD131" s="52"/>
      <c r="VVE131" s="52"/>
      <c r="VVF131" s="52"/>
      <c r="VVG131" s="52"/>
      <c r="VVH131" s="59"/>
      <c r="VVI131" s="59"/>
      <c r="VVJ131" s="59"/>
      <c r="VVK131" s="59"/>
      <c r="VVL131" s="60"/>
      <c r="VVM131" s="278"/>
      <c r="VVN131" s="243"/>
      <c r="VVO131" s="244"/>
      <c r="VVP131" s="244"/>
      <c r="VVQ131" s="244"/>
      <c r="VVR131" s="244"/>
      <c r="VVS131" s="244"/>
      <c r="VVT131" s="201"/>
      <c r="VVU131" s="210"/>
      <c r="VVV131" s="15"/>
      <c r="VVW131" s="15"/>
      <c r="VVX131" s="15"/>
      <c r="VVY131" s="15"/>
      <c r="VVZ131" s="15"/>
      <c r="VWA131" s="15"/>
      <c r="VWB131" s="15"/>
      <c r="VWC131" s="15"/>
      <c r="VWD131" s="15"/>
      <c r="VWE131" s="15"/>
      <c r="VWF131" s="19"/>
      <c r="VWG131" s="15"/>
      <c r="VWH131" s="15"/>
      <c r="VWI131" s="15"/>
      <c r="VWJ131" s="15"/>
      <c r="VWK131" s="15"/>
      <c r="VWL131" s="15"/>
      <c r="VWM131" s="19"/>
      <c r="VWN131" s="59"/>
      <c r="VWO131" s="59"/>
      <c r="VWP131" s="52"/>
      <c r="VWQ131" s="52"/>
      <c r="VWR131" s="52"/>
      <c r="VWS131" s="52"/>
      <c r="VWT131" s="52"/>
      <c r="VWU131" s="59"/>
      <c r="VWV131" s="59"/>
      <c r="VWW131" s="59"/>
      <c r="VWX131" s="59"/>
      <c r="VWY131" s="60"/>
      <c r="VWZ131" s="278"/>
      <c r="VXA131" s="243"/>
      <c r="VXB131" s="244"/>
      <c r="VXC131" s="244"/>
      <c r="VXD131" s="244"/>
      <c r="VXE131" s="244"/>
      <c r="VXF131" s="244"/>
      <c r="VXG131" s="201"/>
      <c r="VXH131" s="210"/>
      <c r="VXI131" s="15"/>
      <c r="VXJ131" s="15"/>
      <c r="VXK131" s="15"/>
      <c r="VXL131" s="15"/>
      <c r="VXM131" s="15"/>
      <c r="VXN131" s="15"/>
      <c r="VXO131" s="15"/>
      <c r="VXP131" s="15"/>
      <c r="VXQ131" s="15"/>
      <c r="VXR131" s="15"/>
      <c r="VXS131" s="19"/>
      <c r="VXT131" s="15"/>
      <c r="VXU131" s="15"/>
      <c r="VXV131" s="15"/>
      <c r="VXW131" s="15"/>
      <c r="VXX131" s="15"/>
      <c r="VXY131" s="15"/>
      <c r="VXZ131" s="19"/>
      <c r="VYA131" s="59"/>
      <c r="VYB131" s="59"/>
      <c r="VYC131" s="52"/>
      <c r="VYD131" s="52"/>
      <c r="VYE131" s="52"/>
      <c r="VYF131" s="52"/>
      <c r="VYG131" s="52"/>
      <c r="VYH131" s="59"/>
      <c r="VYI131" s="59"/>
      <c r="VYJ131" s="59"/>
      <c r="VYK131" s="59"/>
      <c r="VYL131" s="60"/>
      <c r="VYM131" s="278"/>
      <c r="VYN131" s="243"/>
      <c r="VYO131" s="244"/>
      <c r="VYP131" s="244"/>
      <c r="VYQ131" s="244"/>
      <c r="VYR131" s="244"/>
      <c r="VYS131" s="244"/>
      <c r="VYT131" s="201"/>
      <c r="VYU131" s="210"/>
      <c r="VYV131" s="15"/>
      <c r="VYW131" s="15"/>
      <c r="VYX131" s="15"/>
      <c r="VYY131" s="15"/>
      <c r="VYZ131" s="15"/>
      <c r="VZA131" s="15"/>
      <c r="VZB131" s="15"/>
      <c r="VZC131" s="15"/>
      <c r="VZD131" s="15"/>
      <c r="VZE131" s="15"/>
      <c r="VZF131" s="19"/>
      <c r="VZG131" s="15"/>
      <c r="VZH131" s="15"/>
      <c r="VZI131" s="15"/>
      <c r="VZJ131" s="15"/>
      <c r="VZK131" s="15"/>
      <c r="VZL131" s="15"/>
      <c r="VZM131" s="19"/>
      <c r="VZN131" s="59"/>
      <c r="VZO131" s="59"/>
      <c r="VZP131" s="52"/>
      <c r="VZQ131" s="52"/>
      <c r="VZR131" s="52"/>
      <c r="VZS131" s="52"/>
      <c r="VZT131" s="52"/>
      <c r="VZU131" s="59"/>
      <c r="VZV131" s="59"/>
      <c r="VZW131" s="59"/>
      <c r="VZX131" s="59"/>
      <c r="VZY131" s="60"/>
      <c r="VZZ131" s="278"/>
      <c r="WAA131" s="243"/>
      <c r="WAB131" s="244"/>
      <c r="WAC131" s="244"/>
      <c r="WAD131" s="244"/>
      <c r="WAE131" s="244"/>
      <c r="WAF131" s="244"/>
      <c r="WAG131" s="201"/>
      <c r="WAH131" s="210"/>
      <c r="WAI131" s="15"/>
      <c r="WAJ131" s="15"/>
      <c r="WAK131" s="15"/>
      <c r="WAL131" s="15"/>
      <c r="WAM131" s="15"/>
      <c r="WAN131" s="15"/>
      <c r="WAO131" s="15"/>
      <c r="WAP131" s="15"/>
      <c r="WAQ131" s="15"/>
      <c r="WAR131" s="15"/>
      <c r="WAS131" s="19"/>
      <c r="WAT131" s="15"/>
      <c r="WAU131" s="15"/>
      <c r="WAV131" s="15"/>
      <c r="WAW131" s="15"/>
      <c r="WAX131" s="15"/>
      <c r="WAY131" s="15"/>
      <c r="WAZ131" s="19"/>
      <c r="WBA131" s="59"/>
      <c r="WBB131" s="59"/>
      <c r="WBC131" s="52"/>
      <c r="WBD131" s="52"/>
      <c r="WBE131" s="52"/>
      <c r="WBF131" s="52"/>
      <c r="WBG131" s="52"/>
      <c r="WBH131" s="59"/>
      <c r="WBI131" s="59"/>
      <c r="WBJ131" s="59"/>
      <c r="WBK131" s="59"/>
      <c r="WBL131" s="60"/>
      <c r="WBM131" s="278"/>
      <c r="WBN131" s="243"/>
      <c r="WBO131" s="244"/>
      <c r="WBP131" s="244"/>
      <c r="WBQ131" s="244"/>
      <c r="WBR131" s="244"/>
      <c r="WBS131" s="244"/>
      <c r="WBT131" s="201"/>
      <c r="WBU131" s="210"/>
      <c r="WBV131" s="15"/>
      <c r="WBW131" s="15"/>
      <c r="WBX131" s="15"/>
      <c r="WBY131" s="15"/>
      <c r="WBZ131" s="15"/>
      <c r="WCA131" s="15"/>
      <c r="WCB131" s="15"/>
      <c r="WCC131" s="15"/>
      <c r="WCD131" s="15"/>
      <c r="WCE131" s="15"/>
      <c r="WCF131" s="19"/>
      <c r="WCG131" s="15"/>
      <c r="WCH131" s="15"/>
      <c r="WCI131" s="15"/>
      <c r="WCJ131" s="15"/>
      <c r="WCK131" s="15"/>
      <c r="WCL131" s="15"/>
      <c r="WCM131" s="19"/>
      <c r="WCN131" s="59"/>
      <c r="WCO131" s="59"/>
      <c r="WCP131" s="52"/>
      <c r="WCQ131" s="52"/>
      <c r="WCR131" s="52"/>
      <c r="WCS131" s="52"/>
      <c r="WCT131" s="52"/>
      <c r="WCU131" s="59"/>
      <c r="WCV131" s="59"/>
      <c r="WCW131" s="59"/>
      <c r="WCX131" s="59"/>
      <c r="WCY131" s="60"/>
      <c r="WCZ131" s="278"/>
      <c r="WDA131" s="243"/>
      <c r="WDB131" s="244"/>
      <c r="WDC131" s="244"/>
      <c r="WDD131" s="244"/>
      <c r="WDE131" s="244"/>
      <c r="WDF131" s="244"/>
      <c r="WDG131" s="201"/>
      <c r="WDH131" s="210"/>
      <c r="WDI131" s="15"/>
      <c r="WDJ131" s="15"/>
      <c r="WDK131" s="15"/>
      <c r="WDL131" s="15"/>
      <c r="WDM131" s="15"/>
      <c r="WDN131" s="15"/>
      <c r="WDO131" s="15"/>
      <c r="WDP131" s="15"/>
      <c r="WDQ131" s="15"/>
      <c r="WDR131" s="15"/>
      <c r="WDS131" s="19"/>
      <c r="WDT131" s="15"/>
      <c r="WDU131" s="15"/>
      <c r="WDV131" s="15"/>
      <c r="WDW131" s="15"/>
      <c r="WDX131" s="15"/>
      <c r="WDY131" s="15"/>
      <c r="WDZ131" s="19"/>
      <c r="WEA131" s="59"/>
      <c r="WEB131" s="59"/>
      <c r="WEC131" s="52"/>
      <c r="WED131" s="52"/>
      <c r="WEE131" s="52"/>
      <c r="WEF131" s="52"/>
      <c r="WEG131" s="52"/>
      <c r="WEH131" s="59"/>
      <c r="WEI131" s="59"/>
      <c r="WEJ131" s="59"/>
      <c r="WEK131" s="59"/>
      <c r="WEL131" s="60"/>
      <c r="WEM131" s="278"/>
      <c r="WEN131" s="243"/>
      <c r="WEO131" s="244"/>
      <c r="WEP131" s="244"/>
      <c r="WEQ131" s="244"/>
      <c r="WER131" s="244"/>
      <c r="WES131" s="244"/>
      <c r="WET131" s="201"/>
      <c r="WEU131" s="210"/>
      <c r="WEV131" s="15"/>
      <c r="WEW131" s="15"/>
      <c r="WEX131" s="15"/>
      <c r="WEY131" s="15"/>
      <c r="WEZ131" s="15"/>
      <c r="WFA131" s="15"/>
      <c r="WFB131" s="15"/>
      <c r="WFC131" s="15"/>
      <c r="WFD131" s="15"/>
      <c r="WFE131" s="15"/>
      <c r="WFF131" s="19"/>
      <c r="WFG131" s="15"/>
      <c r="WFH131" s="15"/>
      <c r="WFI131" s="15"/>
      <c r="WFJ131" s="15"/>
      <c r="WFK131" s="15"/>
      <c r="WFL131" s="15"/>
      <c r="WFM131" s="19"/>
      <c r="WFN131" s="59"/>
      <c r="WFO131" s="59"/>
      <c r="WFP131" s="52"/>
      <c r="WFQ131" s="52"/>
      <c r="WFR131" s="52"/>
      <c r="WFS131" s="52"/>
      <c r="WFT131" s="52"/>
      <c r="WFU131" s="59"/>
      <c r="WFV131" s="59"/>
      <c r="WFW131" s="59"/>
      <c r="WFX131" s="59"/>
      <c r="WFY131" s="60"/>
      <c r="WFZ131" s="278"/>
      <c r="WGA131" s="243"/>
      <c r="WGB131" s="244"/>
      <c r="WGC131" s="244"/>
      <c r="WGD131" s="244"/>
      <c r="WGE131" s="244"/>
      <c r="WGF131" s="244"/>
      <c r="WGG131" s="201"/>
      <c r="WGH131" s="210"/>
      <c r="WGI131" s="15"/>
      <c r="WGJ131" s="15"/>
      <c r="WGK131" s="15"/>
      <c r="WGL131" s="15"/>
      <c r="WGM131" s="15"/>
      <c r="WGN131" s="15"/>
      <c r="WGO131" s="15"/>
      <c r="WGP131" s="15"/>
      <c r="WGQ131" s="15"/>
      <c r="WGR131" s="15"/>
      <c r="WGS131" s="19"/>
      <c r="WGT131" s="15"/>
      <c r="WGU131" s="15"/>
      <c r="WGV131" s="15"/>
      <c r="WGW131" s="15"/>
      <c r="WGX131" s="15"/>
      <c r="WGY131" s="15"/>
      <c r="WGZ131" s="19"/>
      <c r="WHA131" s="59"/>
      <c r="WHB131" s="59"/>
      <c r="WHC131" s="52"/>
      <c r="WHD131" s="52"/>
      <c r="WHE131" s="52"/>
      <c r="WHF131" s="52"/>
      <c r="WHG131" s="52"/>
      <c r="WHH131" s="59"/>
      <c r="WHI131" s="59"/>
      <c r="WHJ131" s="59"/>
      <c r="WHK131" s="59"/>
      <c r="WHL131" s="60"/>
      <c r="WHM131" s="278"/>
      <c r="WHN131" s="243"/>
      <c r="WHO131" s="244"/>
      <c r="WHP131" s="244"/>
      <c r="WHQ131" s="244"/>
      <c r="WHR131" s="244"/>
      <c r="WHS131" s="244"/>
      <c r="WHT131" s="201"/>
      <c r="WHU131" s="210"/>
      <c r="WHV131" s="15"/>
      <c r="WHW131" s="15"/>
      <c r="WHX131" s="15"/>
      <c r="WHY131" s="15"/>
      <c r="WHZ131" s="15"/>
      <c r="WIA131" s="15"/>
      <c r="WIB131" s="15"/>
      <c r="WIC131" s="15"/>
      <c r="WID131" s="15"/>
      <c r="WIE131" s="15"/>
      <c r="WIF131" s="19"/>
      <c r="WIG131" s="15"/>
      <c r="WIH131" s="15"/>
      <c r="WII131" s="15"/>
      <c r="WIJ131" s="15"/>
      <c r="WIK131" s="15"/>
      <c r="WIL131" s="15"/>
      <c r="WIM131" s="19"/>
      <c r="WIN131" s="59"/>
      <c r="WIO131" s="59"/>
      <c r="WIP131" s="52"/>
      <c r="WIQ131" s="52"/>
      <c r="WIR131" s="52"/>
      <c r="WIS131" s="52"/>
      <c r="WIT131" s="52"/>
      <c r="WIU131" s="59"/>
      <c r="WIV131" s="59"/>
      <c r="WIW131" s="59"/>
      <c r="WIX131" s="59"/>
      <c r="WIY131" s="60"/>
      <c r="WIZ131" s="278"/>
      <c r="WJA131" s="243"/>
      <c r="WJB131" s="244"/>
      <c r="WJC131" s="244"/>
      <c r="WJD131" s="244"/>
      <c r="WJE131" s="244"/>
      <c r="WJF131" s="244"/>
      <c r="WJG131" s="201"/>
      <c r="WJH131" s="210"/>
      <c r="WJI131" s="15"/>
      <c r="WJJ131" s="15"/>
      <c r="WJK131" s="15"/>
      <c r="WJL131" s="15"/>
      <c r="WJM131" s="15"/>
      <c r="WJN131" s="15"/>
      <c r="WJO131" s="15"/>
      <c r="WJP131" s="15"/>
      <c r="WJQ131" s="15"/>
      <c r="WJR131" s="15"/>
      <c r="WJS131" s="19"/>
      <c r="WJT131" s="15"/>
      <c r="WJU131" s="15"/>
      <c r="WJV131" s="15"/>
      <c r="WJW131" s="15"/>
      <c r="WJX131" s="15"/>
      <c r="WJY131" s="15"/>
      <c r="WJZ131" s="19"/>
      <c r="WKA131" s="59"/>
      <c r="WKB131" s="59"/>
      <c r="WKC131" s="52"/>
      <c r="WKD131" s="52"/>
      <c r="WKE131" s="52"/>
      <c r="WKF131" s="52"/>
      <c r="WKG131" s="52"/>
      <c r="WKH131" s="59"/>
      <c r="WKI131" s="59"/>
      <c r="WKJ131" s="59"/>
      <c r="WKK131" s="59"/>
      <c r="WKL131" s="60"/>
      <c r="WKM131" s="278"/>
      <c r="WKN131" s="243"/>
      <c r="WKO131" s="244"/>
      <c r="WKP131" s="244"/>
      <c r="WKQ131" s="244"/>
      <c r="WKR131" s="244"/>
      <c r="WKS131" s="244"/>
      <c r="WKT131" s="201"/>
      <c r="WKU131" s="210"/>
      <c r="WKV131" s="15"/>
      <c r="WKW131" s="15"/>
      <c r="WKX131" s="15"/>
      <c r="WKY131" s="15"/>
      <c r="WKZ131" s="15"/>
      <c r="WLA131" s="15"/>
      <c r="WLB131" s="15"/>
      <c r="WLC131" s="15"/>
      <c r="WLD131" s="15"/>
      <c r="WLE131" s="15"/>
      <c r="WLF131" s="19"/>
      <c r="WLG131" s="15"/>
      <c r="WLH131" s="15"/>
      <c r="WLI131" s="15"/>
      <c r="WLJ131" s="15"/>
      <c r="WLK131" s="15"/>
      <c r="WLL131" s="15"/>
      <c r="WLM131" s="19"/>
      <c r="WLN131" s="59"/>
      <c r="WLO131" s="59"/>
      <c r="WLP131" s="52"/>
      <c r="WLQ131" s="52"/>
      <c r="WLR131" s="52"/>
      <c r="WLS131" s="52"/>
      <c r="WLT131" s="52"/>
      <c r="WLU131" s="59"/>
      <c r="WLV131" s="59"/>
      <c r="WLW131" s="59"/>
      <c r="WLX131" s="59"/>
      <c r="WLY131" s="60"/>
      <c r="WLZ131" s="278"/>
      <c r="WMA131" s="243"/>
      <c r="WMB131" s="244"/>
      <c r="WMC131" s="244"/>
      <c r="WMD131" s="244"/>
      <c r="WME131" s="244"/>
      <c r="WMF131" s="244"/>
      <c r="WMG131" s="201"/>
      <c r="WMH131" s="210"/>
      <c r="WMI131" s="15"/>
      <c r="WMJ131" s="15"/>
      <c r="WMK131" s="15"/>
      <c r="WML131" s="15"/>
      <c r="WMM131" s="15"/>
      <c r="WMN131" s="15"/>
      <c r="WMO131" s="15"/>
      <c r="WMP131" s="15"/>
      <c r="WMQ131" s="15"/>
      <c r="WMR131" s="15"/>
      <c r="WMS131" s="19"/>
      <c r="WMT131" s="15"/>
      <c r="WMU131" s="15"/>
      <c r="WMV131" s="15"/>
      <c r="WMW131" s="15"/>
      <c r="WMX131" s="15"/>
      <c r="WMY131" s="15"/>
      <c r="WMZ131" s="19"/>
      <c r="WNA131" s="59"/>
      <c r="WNB131" s="59"/>
      <c r="WNC131" s="52"/>
      <c r="WND131" s="52"/>
      <c r="WNE131" s="52"/>
      <c r="WNF131" s="52"/>
      <c r="WNG131" s="52"/>
      <c r="WNH131" s="59"/>
      <c r="WNI131" s="59"/>
      <c r="WNJ131" s="59"/>
      <c r="WNK131" s="59"/>
      <c r="WNL131" s="60"/>
      <c r="WNM131" s="278"/>
      <c r="WNN131" s="243"/>
      <c r="WNO131" s="244"/>
      <c r="WNP131" s="244"/>
      <c r="WNQ131" s="244"/>
      <c r="WNR131" s="244"/>
      <c r="WNS131" s="244"/>
      <c r="WNT131" s="201"/>
      <c r="WNU131" s="210"/>
      <c r="WNV131" s="15"/>
      <c r="WNW131" s="15"/>
      <c r="WNX131" s="15"/>
      <c r="WNY131" s="15"/>
      <c r="WNZ131" s="15"/>
      <c r="WOA131" s="15"/>
      <c r="WOB131" s="15"/>
      <c r="WOC131" s="15"/>
      <c r="WOD131" s="15"/>
      <c r="WOE131" s="15"/>
      <c r="WOF131" s="19"/>
      <c r="WOG131" s="15"/>
      <c r="WOH131" s="15"/>
      <c r="WOI131" s="15"/>
      <c r="WOJ131" s="15"/>
      <c r="WOK131" s="15"/>
      <c r="WOL131" s="15"/>
      <c r="WOM131" s="19"/>
      <c r="WON131" s="59"/>
      <c r="WOO131" s="59"/>
      <c r="WOP131" s="52"/>
      <c r="WOQ131" s="52"/>
      <c r="WOR131" s="52"/>
      <c r="WOS131" s="52"/>
      <c r="WOT131" s="52"/>
      <c r="WOU131" s="59"/>
      <c r="WOV131" s="59"/>
      <c r="WOW131" s="59"/>
      <c r="WOX131" s="59"/>
      <c r="WOY131" s="60"/>
      <c r="WOZ131" s="278"/>
      <c r="WPA131" s="243"/>
      <c r="WPB131" s="244"/>
      <c r="WPC131" s="244"/>
      <c r="WPD131" s="244"/>
      <c r="WPE131" s="244"/>
      <c r="WPF131" s="244"/>
      <c r="WPG131" s="201"/>
      <c r="WPH131" s="210"/>
      <c r="WPI131" s="15"/>
      <c r="WPJ131" s="15"/>
      <c r="WPK131" s="15"/>
      <c r="WPL131" s="15"/>
      <c r="WPM131" s="15"/>
      <c r="WPN131" s="15"/>
      <c r="WPO131" s="15"/>
      <c r="WPP131" s="15"/>
      <c r="WPQ131" s="15"/>
      <c r="WPR131" s="15"/>
      <c r="WPS131" s="19"/>
      <c r="WPT131" s="15"/>
      <c r="WPU131" s="15"/>
      <c r="WPV131" s="15"/>
      <c r="WPW131" s="15"/>
      <c r="WPX131" s="15"/>
      <c r="WPY131" s="15"/>
      <c r="WPZ131" s="19"/>
      <c r="WQA131" s="59"/>
      <c r="WQB131" s="59"/>
      <c r="WQC131" s="52"/>
      <c r="WQD131" s="52"/>
      <c r="WQE131" s="52"/>
      <c r="WQF131" s="52"/>
      <c r="WQG131" s="52"/>
      <c r="WQH131" s="59"/>
      <c r="WQI131" s="59"/>
      <c r="WQJ131" s="59"/>
      <c r="WQK131" s="59"/>
      <c r="WQL131" s="60"/>
      <c r="WQM131" s="278"/>
      <c r="WQN131" s="243"/>
      <c r="WQO131" s="244"/>
      <c r="WQP131" s="244"/>
      <c r="WQQ131" s="244"/>
      <c r="WQR131" s="244"/>
      <c r="WQS131" s="244"/>
      <c r="WQT131" s="201"/>
      <c r="WQU131" s="210"/>
      <c r="WQV131" s="15"/>
      <c r="WQW131" s="15"/>
      <c r="WQX131" s="15"/>
      <c r="WQY131" s="15"/>
      <c r="WQZ131" s="15"/>
      <c r="WRA131" s="15"/>
      <c r="WRB131" s="15"/>
      <c r="WRC131" s="15"/>
      <c r="WRD131" s="15"/>
      <c r="WRE131" s="15"/>
      <c r="WRF131" s="19"/>
      <c r="WRG131" s="15"/>
      <c r="WRH131" s="15"/>
      <c r="WRI131" s="15"/>
      <c r="WRJ131" s="15"/>
      <c r="WRK131" s="15"/>
      <c r="WRL131" s="15"/>
      <c r="WRM131" s="19"/>
      <c r="WRN131" s="59"/>
      <c r="WRO131" s="59"/>
      <c r="WRP131" s="52"/>
      <c r="WRQ131" s="52"/>
      <c r="WRR131" s="52"/>
      <c r="WRS131" s="52"/>
      <c r="WRT131" s="52"/>
      <c r="WRU131" s="59"/>
      <c r="WRV131" s="59"/>
      <c r="WRW131" s="59"/>
      <c r="WRX131" s="59"/>
      <c r="WRY131" s="60"/>
      <c r="WRZ131" s="278"/>
      <c r="WSA131" s="243"/>
      <c r="WSB131" s="244"/>
      <c r="WSC131" s="244"/>
      <c r="WSD131" s="244"/>
      <c r="WSE131" s="244"/>
      <c r="WSF131" s="244"/>
      <c r="WSG131" s="201"/>
      <c r="WSH131" s="210"/>
      <c r="WSI131" s="15"/>
      <c r="WSJ131" s="15"/>
      <c r="WSK131" s="15"/>
      <c r="WSL131" s="15"/>
      <c r="WSM131" s="15"/>
      <c r="WSN131" s="15"/>
      <c r="WSO131" s="15"/>
      <c r="WSP131" s="15"/>
      <c r="WSQ131" s="15"/>
      <c r="WSR131" s="15"/>
      <c r="WSS131" s="19"/>
      <c r="WST131" s="15"/>
      <c r="WSU131" s="15"/>
      <c r="WSV131" s="15"/>
      <c r="WSW131" s="15"/>
      <c r="WSX131" s="15"/>
      <c r="WSY131" s="15"/>
      <c r="WSZ131" s="19"/>
      <c r="WTA131" s="59"/>
      <c r="WTB131" s="59"/>
      <c r="WTC131" s="52"/>
      <c r="WTD131" s="52"/>
      <c r="WTE131" s="52"/>
      <c r="WTF131" s="52"/>
      <c r="WTG131" s="52"/>
      <c r="WTH131" s="59"/>
      <c r="WTI131" s="59"/>
      <c r="WTJ131" s="59"/>
      <c r="WTK131" s="59"/>
      <c r="WTL131" s="60"/>
      <c r="WTM131" s="278"/>
      <c r="WTN131" s="243"/>
      <c r="WTO131" s="244"/>
      <c r="WTP131" s="244"/>
      <c r="WTQ131" s="244"/>
      <c r="WTR131" s="244"/>
      <c r="WTS131" s="244"/>
      <c r="WTT131" s="201"/>
      <c r="WTU131" s="210"/>
      <c r="WTV131" s="15"/>
      <c r="WTW131" s="15"/>
      <c r="WTX131" s="15"/>
      <c r="WTY131" s="15"/>
      <c r="WTZ131" s="15"/>
      <c r="WUA131" s="15"/>
      <c r="WUB131" s="15"/>
      <c r="WUC131" s="15"/>
      <c r="WUD131" s="15"/>
      <c r="WUE131" s="15"/>
      <c r="WUF131" s="19"/>
      <c r="WUG131" s="15"/>
      <c r="WUH131" s="15"/>
      <c r="WUI131" s="15"/>
      <c r="WUJ131" s="15"/>
      <c r="WUK131" s="15"/>
      <c r="WUL131" s="15"/>
      <c r="WUM131" s="19"/>
      <c r="WUN131" s="59"/>
      <c r="WUO131" s="59"/>
      <c r="WUP131" s="52"/>
      <c r="WUQ131" s="52"/>
      <c r="WUR131" s="52"/>
      <c r="WUS131" s="52"/>
      <c r="WUT131" s="52"/>
      <c r="WUU131" s="59"/>
      <c r="WUV131" s="59"/>
      <c r="WUW131" s="59"/>
      <c r="WUX131" s="59"/>
      <c r="WUY131" s="60"/>
      <c r="WUZ131" s="278"/>
      <c r="WVA131" s="243"/>
      <c r="WVB131" s="244"/>
      <c r="WVC131" s="244"/>
      <c r="WVD131" s="244"/>
      <c r="WVE131" s="244"/>
      <c r="WVF131" s="244"/>
      <c r="WVG131" s="201"/>
      <c r="WVH131" s="210"/>
      <c r="WVI131" s="15"/>
      <c r="WVJ131" s="15"/>
      <c r="WVK131" s="15"/>
      <c r="WVL131" s="15"/>
      <c r="WVM131" s="15"/>
      <c r="WVN131" s="15"/>
      <c r="WVO131" s="15"/>
      <c r="WVP131" s="15"/>
      <c r="WVQ131" s="15"/>
      <c r="WVR131" s="15"/>
      <c r="WVS131" s="19"/>
      <c r="WVT131" s="15"/>
      <c r="WVU131" s="15"/>
      <c r="WVV131" s="15"/>
      <c r="WVW131" s="15"/>
      <c r="WVX131" s="15"/>
      <c r="WVY131" s="15"/>
      <c r="WVZ131" s="19"/>
      <c r="WWA131" s="59"/>
      <c r="WWB131" s="59"/>
      <c r="WWC131" s="52"/>
      <c r="WWD131" s="52"/>
      <c r="WWE131" s="52"/>
      <c r="WWF131" s="52"/>
      <c r="WWG131" s="52"/>
      <c r="WWH131" s="59"/>
      <c r="WWI131" s="59"/>
      <c r="WWJ131" s="59"/>
      <c r="WWK131" s="59"/>
      <c r="WWL131" s="60"/>
      <c r="WWM131" s="278"/>
      <c r="WWN131" s="243"/>
      <c r="WWO131" s="244"/>
      <c r="WWP131" s="244"/>
      <c r="WWQ131" s="244"/>
      <c r="WWR131" s="244"/>
      <c r="WWS131" s="244"/>
      <c r="WWT131" s="201"/>
      <c r="WWU131" s="210"/>
      <c r="WWV131" s="15"/>
      <c r="WWW131" s="15"/>
      <c r="WWX131" s="15"/>
      <c r="WWY131" s="15"/>
      <c r="WWZ131" s="15"/>
      <c r="WXA131" s="15"/>
      <c r="WXB131" s="15"/>
      <c r="WXC131" s="15"/>
      <c r="WXD131" s="15"/>
      <c r="WXE131" s="15"/>
      <c r="WXF131" s="19"/>
      <c r="WXG131" s="15"/>
      <c r="WXH131" s="15"/>
      <c r="WXI131" s="15"/>
      <c r="WXJ131" s="15"/>
      <c r="WXK131" s="15"/>
      <c r="WXL131" s="15"/>
      <c r="WXM131" s="19"/>
      <c r="WXN131" s="59"/>
      <c r="WXO131" s="59"/>
      <c r="WXP131" s="52"/>
      <c r="WXQ131" s="52"/>
      <c r="WXR131" s="52"/>
      <c r="WXS131" s="52"/>
      <c r="WXT131" s="52"/>
      <c r="WXU131" s="59"/>
      <c r="WXV131" s="59"/>
      <c r="WXW131" s="59"/>
      <c r="WXX131" s="59"/>
      <c r="WXY131" s="60"/>
      <c r="WXZ131" s="278"/>
      <c r="WYA131" s="243"/>
      <c r="WYB131" s="244"/>
      <c r="WYC131" s="244"/>
      <c r="WYD131" s="244"/>
      <c r="WYE131" s="244"/>
      <c r="WYF131" s="244"/>
      <c r="WYG131" s="201"/>
      <c r="WYH131" s="210"/>
      <c r="WYI131" s="15"/>
      <c r="WYJ131" s="15"/>
      <c r="WYK131" s="15"/>
      <c r="WYL131" s="15"/>
      <c r="WYM131" s="15"/>
      <c r="WYN131" s="15"/>
      <c r="WYO131" s="15"/>
      <c r="WYP131" s="15"/>
      <c r="WYQ131" s="15"/>
      <c r="WYR131" s="15"/>
      <c r="WYS131" s="19"/>
      <c r="WYT131" s="15"/>
      <c r="WYU131" s="15"/>
      <c r="WYV131" s="15"/>
      <c r="WYW131" s="15"/>
      <c r="WYX131" s="15"/>
      <c r="WYY131" s="15"/>
      <c r="WYZ131" s="19"/>
      <c r="WZA131" s="59"/>
      <c r="WZB131" s="59"/>
      <c r="WZC131" s="52"/>
      <c r="WZD131" s="52"/>
      <c r="WZE131" s="52"/>
      <c r="WZF131" s="52"/>
      <c r="WZG131" s="52"/>
      <c r="WZH131" s="59"/>
      <c r="WZI131" s="59"/>
      <c r="WZJ131" s="59"/>
      <c r="WZK131" s="59"/>
      <c r="WZL131" s="60"/>
      <c r="WZM131" s="278"/>
      <c r="WZN131" s="243"/>
      <c r="WZO131" s="244"/>
      <c r="WZP131" s="244"/>
      <c r="WZQ131" s="244"/>
      <c r="WZR131" s="244"/>
      <c r="WZS131" s="244"/>
      <c r="WZT131" s="201"/>
      <c r="WZU131" s="210"/>
      <c r="WZV131" s="15"/>
      <c r="WZW131" s="15"/>
      <c r="WZX131" s="15"/>
      <c r="WZY131" s="15"/>
      <c r="WZZ131" s="15"/>
      <c r="XAA131" s="15"/>
      <c r="XAB131" s="15"/>
      <c r="XAC131" s="15"/>
      <c r="XAD131" s="15"/>
      <c r="XAE131" s="15"/>
      <c r="XAF131" s="19"/>
      <c r="XAG131" s="15"/>
      <c r="XAH131" s="15"/>
      <c r="XAI131" s="15"/>
      <c r="XAJ131" s="15"/>
      <c r="XAK131" s="15"/>
      <c r="XAL131" s="15"/>
      <c r="XAM131" s="19"/>
      <c r="XAN131" s="59"/>
      <c r="XAO131" s="59"/>
      <c r="XAP131" s="52"/>
      <c r="XAQ131" s="52"/>
      <c r="XAR131" s="52"/>
      <c r="XAS131" s="52"/>
      <c r="XAT131" s="52"/>
      <c r="XAU131" s="59"/>
      <c r="XAV131" s="59"/>
      <c r="XAW131" s="59"/>
      <c r="XAX131" s="59"/>
      <c r="XAY131" s="60"/>
      <c r="XAZ131" s="278"/>
      <c r="XBA131" s="243"/>
      <c r="XBB131" s="244"/>
      <c r="XBC131" s="244"/>
      <c r="XBD131" s="244"/>
      <c r="XBE131" s="244"/>
      <c r="XBF131" s="244"/>
      <c r="XBG131" s="201"/>
      <c r="XBH131" s="210"/>
      <c r="XBI131" s="15"/>
      <c r="XBJ131" s="15"/>
      <c r="XBK131" s="15"/>
      <c r="XBL131" s="15"/>
      <c r="XBM131" s="15"/>
      <c r="XBN131" s="15"/>
      <c r="XBO131" s="15"/>
      <c r="XBP131" s="15"/>
      <c r="XBQ131" s="15"/>
      <c r="XBR131" s="15"/>
      <c r="XBS131" s="19"/>
      <c r="XBT131" s="15"/>
      <c r="XBU131" s="15"/>
      <c r="XBV131" s="15"/>
      <c r="XBW131" s="15"/>
      <c r="XBX131" s="15"/>
      <c r="XBY131" s="15"/>
      <c r="XBZ131" s="19"/>
      <c r="XCA131" s="59"/>
      <c r="XCB131" s="59"/>
      <c r="XCC131" s="52"/>
      <c r="XCD131" s="52"/>
      <c r="XCE131" s="52"/>
      <c r="XCF131" s="52"/>
      <c r="XCG131" s="52"/>
      <c r="XCH131" s="59"/>
      <c r="XCI131" s="59"/>
      <c r="XCJ131" s="59"/>
      <c r="XCK131" s="59"/>
      <c r="XCL131" s="60"/>
      <c r="XCM131" s="278"/>
      <c r="XCN131" s="243"/>
      <c r="XCO131" s="244"/>
      <c r="XCP131" s="244"/>
      <c r="XCQ131" s="244"/>
      <c r="XCR131" s="244"/>
      <c r="XCS131" s="244"/>
      <c r="XCT131" s="201"/>
      <c r="XCU131" s="210"/>
      <c r="XCV131" s="15"/>
      <c r="XCW131" s="15"/>
      <c r="XCX131" s="15"/>
      <c r="XCY131" s="15"/>
      <c r="XCZ131" s="15"/>
      <c r="XDA131" s="15"/>
      <c r="XDB131" s="15"/>
      <c r="XDC131" s="15"/>
      <c r="XDD131" s="15"/>
      <c r="XDE131" s="15"/>
      <c r="XDF131" s="19"/>
      <c r="XDG131" s="15"/>
      <c r="XDH131" s="15"/>
      <c r="XDI131" s="15"/>
      <c r="XDJ131" s="15"/>
      <c r="XDK131" s="15"/>
      <c r="XDL131" s="15"/>
      <c r="XDM131" s="19"/>
      <c r="XDN131" s="59"/>
      <c r="XDO131" s="59"/>
      <c r="XDP131" s="52"/>
      <c r="XDQ131" s="52"/>
      <c r="XDR131" s="52"/>
      <c r="XDS131" s="52"/>
      <c r="XDT131" s="52"/>
      <c r="XDU131" s="59"/>
      <c r="XDV131" s="59"/>
      <c r="XDW131" s="59"/>
      <c r="XDX131" s="59"/>
      <c r="XDY131" s="60"/>
      <c r="XDZ131" s="278"/>
      <c r="XEA131" s="243"/>
      <c r="XEB131" s="244"/>
      <c r="XEC131" s="244"/>
      <c r="XED131" s="244"/>
      <c r="XEE131" s="244"/>
      <c r="XEF131" s="244"/>
      <c r="XEG131" s="201"/>
      <c r="XEH131" s="210"/>
      <c r="XEI131" s="15"/>
      <c r="XEJ131" s="15"/>
      <c r="XEK131" s="15"/>
      <c r="XEL131" s="15"/>
      <c r="XEM131" s="15"/>
      <c r="XEN131" s="15"/>
      <c r="XEO131" s="15"/>
      <c r="XEP131" s="15"/>
      <c r="XEQ131" s="15"/>
      <c r="XER131" s="15"/>
      <c r="XES131" s="19"/>
      <c r="XET131" s="15"/>
      <c r="XEU131" s="15"/>
      <c r="XEV131" s="15"/>
      <c r="XEW131" s="15"/>
      <c r="XEX131" s="15"/>
      <c r="XEY131" s="15"/>
      <c r="XEZ131" s="19"/>
      <c r="XFA131" s="59"/>
      <c r="XFB131" s="59"/>
      <c r="XFC131" s="52"/>
      <c r="XFD131" s="52"/>
    </row>
    <row r="132" ht="24.95" customHeight="1" spans="1:1024 1025:16384">
      <c r="A132" s="59">
        <v>129</v>
      </c>
      <c r="B132" s="59"/>
      <c r="C132" s="52"/>
      <c r="D132" s="52"/>
      <c r="E132" s="52"/>
      <c r="F132" s="52"/>
      <c r="G132" s="52"/>
      <c r="H132" s="59"/>
      <c r="I132" s="59"/>
      <c r="J132" s="59"/>
      <c r="K132" s="59"/>
      <c r="L132" s="60"/>
      <c r="M132" s="278"/>
      <c r="N132" s="243"/>
      <c r="O132" s="244"/>
      <c r="P132" s="244"/>
      <c r="Q132" s="244"/>
      <c r="R132" s="244"/>
      <c r="S132" s="244"/>
      <c r="T132" s="201"/>
      <c r="U132" s="210"/>
      <c r="V132" s="15"/>
      <c r="W132" s="15"/>
      <c r="X132" s="15"/>
      <c r="Y132" s="15"/>
      <c r="Z132" s="203"/>
      <c r="AA132" s="203"/>
      <c r="AB132" s="15"/>
      <c r="AC132" s="15"/>
      <c r="AD132" s="15"/>
      <c r="AE132" s="15"/>
      <c r="AF132" s="19"/>
      <c r="AG132" s="15"/>
      <c r="AH132" s="15"/>
      <c r="AI132" s="15"/>
      <c r="AJ132" s="15"/>
      <c r="AK132" s="15"/>
      <c r="AL132" s="15"/>
      <c r="AM132" s="19"/>
      <c r="AN132" s="59"/>
      <c r="AO132" s="59"/>
      <c r="AP132" s="52"/>
      <c r="AQ132" s="52"/>
      <c r="AR132" s="52"/>
      <c r="AS132" s="52"/>
      <c r="AT132" s="52"/>
      <c r="AU132" s="59"/>
      <c r="AV132" s="59"/>
      <c r="AW132" s="59"/>
      <c r="AX132" s="59"/>
      <c r="AY132" s="60"/>
      <c r="AZ132" s="278"/>
      <c r="BA132" s="243"/>
      <c r="BB132" s="244"/>
      <c r="BC132" s="244"/>
      <c r="BD132" s="244"/>
      <c r="BE132" s="244"/>
      <c r="BF132" s="244"/>
      <c r="BG132" s="201"/>
      <c r="BH132" s="210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9"/>
      <c r="BT132" s="15"/>
      <c r="BU132" s="15"/>
      <c r="BV132" s="15"/>
      <c r="BW132" s="15"/>
      <c r="BX132" s="15"/>
      <c r="BY132" s="15"/>
      <c r="BZ132" s="19"/>
      <c r="CA132" s="59"/>
      <c r="CB132" s="59"/>
      <c r="CC132" s="52"/>
      <c r="CD132" s="52"/>
      <c r="CE132" s="52"/>
      <c r="CF132" s="52"/>
      <c r="CG132" s="52"/>
      <c r="CH132" s="59"/>
      <c r="CI132" s="59"/>
      <c r="CJ132" s="59"/>
      <c r="CK132" s="59"/>
      <c r="CL132" s="60"/>
      <c r="CM132" s="278"/>
      <c r="CN132" s="243"/>
      <c r="CO132" s="244"/>
      <c r="CP132" s="244"/>
      <c r="CQ132" s="244"/>
      <c r="CR132" s="244"/>
      <c r="CS132" s="244"/>
      <c r="CT132" s="201"/>
      <c r="CU132" s="210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9"/>
      <c r="DG132" s="15"/>
      <c r="DH132" s="15"/>
      <c r="DI132" s="15"/>
      <c r="DJ132" s="15"/>
      <c r="DK132" s="15"/>
      <c r="DL132" s="15"/>
      <c r="DM132" s="19"/>
      <c r="DN132" s="59"/>
      <c r="DO132" s="59"/>
      <c r="DP132" s="52"/>
      <c r="DQ132" s="52"/>
      <c r="DR132" s="52"/>
      <c r="DS132" s="52"/>
      <c r="DT132" s="52"/>
      <c r="DU132" s="59"/>
      <c r="DV132" s="59"/>
      <c r="DW132" s="59"/>
      <c r="DX132" s="59"/>
      <c r="DY132" s="60"/>
      <c r="DZ132" s="278"/>
      <c r="EA132" s="243"/>
      <c r="EB132" s="244"/>
      <c r="EC132" s="244"/>
      <c r="ED132" s="244"/>
      <c r="EE132" s="244"/>
      <c r="EF132" s="244"/>
      <c r="EG132" s="201"/>
      <c r="EH132" s="210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9"/>
      <c r="ET132" s="15"/>
      <c r="EU132" s="15"/>
      <c r="EV132" s="15"/>
      <c r="EW132" s="15"/>
      <c r="EX132" s="15"/>
      <c r="EY132" s="15"/>
      <c r="EZ132" s="19"/>
      <c r="FA132" s="59"/>
      <c r="FB132" s="59"/>
      <c r="FC132" s="52"/>
      <c r="FD132" s="52"/>
      <c r="FE132" s="52"/>
      <c r="FF132" s="52"/>
      <c r="FG132" s="52"/>
      <c r="FH132" s="59"/>
      <c r="FI132" s="59"/>
      <c r="FJ132" s="59"/>
      <c r="FK132" s="59"/>
      <c r="FL132" s="60"/>
      <c r="FM132" s="278"/>
      <c r="FN132" s="243"/>
      <c r="FO132" s="244"/>
      <c r="FP132" s="244"/>
      <c r="FQ132" s="244"/>
      <c r="FR132" s="244"/>
      <c r="FS132" s="244"/>
      <c r="FT132" s="201"/>
      <c r="FU132" s="210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9"/>
      <c r="GG132" s="15"/>
      <c r="GH132" s="15"/>
      <c r="GI132" s="15"/>
      <c r="GJ132" s="15"/>
      <c r="GK132" s="15"/>
      <c r="GL132" s="15"/>
      <c r="GM132" s="19"/>
      <c r="GN132" s="59"/>
      <c r="GO132" s="59"/>
      <c r="GP132" s="52"/>
      <c r="GQ132" s="52"/>
      <c r="GR132" s="52"/>
      <c r="GS132" s="52"/>
      <c r="GT132" s="52"/>
      <c r="GU132" s="59"/>
      <c r="GV132" s="59"/>
      <c r="GW132" s="59"/>
      <c r="GX132" s="59"/>
      <c r="GY132" s="60"/>
      <c r="GZ132" s="278"/>
      <c r="HA132" s="243"/>
      <c r="HB132" s="244"/>
      <c r="HC132" s="244"/>
      <c r="HD132" s="244"/>
      <c r="HE132" s="244"/>
      <c r="HF132" s="244"/>
      <c r="HG132" s="201"/>
      <c r="HH132" s="210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9"/>
      <c r="HT132" s="15"/>
      <c r="HU132" s="15"/>
      <c r="HV132" s="15"/>
      <c r="HW132" s="15"/>
      <c r="HX132" s="15"/>
      <c r="HY132" s="15"/>
      <c r="HZ132" s="19"/>
      <c r="IA132" s="59"/>
      <c r="IB132" s="59"/>
      <c r="IC132" s="52"/>
      <c r="ID132" s="52"/>
      <c r="IE132" s="52"/>
      <c r="IF132" s="52"/>
      <c r="IG132" s="52"/>
      <c r="IH132" s="59"/>
      <c r="II132" s="59"/>
      <c r="IJ132" s="59"/>
      <c r="IK132" s="59"/>
      <c r="IL132" s="60"/>
      <c r="IM132" s="278"/>
      <c r="IN132" s="243"/>
      <c r="IO132" s="244"/>
      <c r="IP132" s="244"/>
      <c r="IQ132" s="244"/>
      <c r="IR132" s="244"/>
      <c r="IS132" s="244"/>
      <c r="IT132" s="201"/>
      <c r="IU132" s="210"/>
      <c r="IV132" s="15"/>
      <c r="IW132" s="15"/>
      <c r="IX132" s="15"/>
      <c r="IY132" s="15"/>
      <c r="IZ132" s="15"/>
      <c r="JA132" s="15"/>
      <c r="JB132" s="15"/>
      <c r="JC132" s="15"/>
      <c r="JD132" s="15"/>
      <c r="JE132" s="15"/>
      <c r="JF132" s="19"/>
      <c r="JG132" s="15"/>
      <c r="JH132" s="15"/>
      <c r="JI132" s="15"/>
      <c r="JJ132" s="15"/>
      <c r="JK132" s="15"/>
      <c r="JL132" s="15"/>
      <c r="JM132" s="19"/>
      <c r="JN132" s="59"/>
      <c r="JO132" s="59"/>
      <c r="JP132" s="52"/>
      <c r="JQ132" s="52"/>
      <c r="JR132" s="52"/>
      <c r="JS132" s="52"/>
      <c r="JT132" s="52"/>
      <c r="JU132" s="59"/>
      <c r="JV132" s="59"/>
      <c r="JW132" s="59"/>
      <c r="JX132" s="59"/>
      <c r="JY132" s="60"/>
      <c r="JZ132" s="278"/>
      <c r="KA132" s="243"/>
      <c r="KB132" s="244"/>
      <c r="KC132" s="244"/>
      <c r="KD132" s="244"/>
      <c r="KE132" s="244"/>
      <c r="KF132" s="244"/>
      <c r="KG132" s="201"/>
      <c r="KH132" s="210"/>
      <c r="KI132" s="15"/>
      <c r="KJ132" s="15"/>
      <c r="KK132" s="15"/>
      <c r="KL132" s="15"/>
      <c r="KM132" s="15"/>
      <c r="KN132" s="15"/>
      <c r="KO132" s="15"/>
      <c r="KP132" s="15"/>
      <c r="KQ132" s="15"/>
      <c r="KR132" s="15"/>
      <c r="KS132" s="19"/>
      <c r="KT132" s="15"/>
      <c r="KU132" s="15"/>
      <c r="KV132" s="15"/>
      <c r="KW132" s="15"/>
      <c r="KX132" s="15"/>
      <c r="KY132" s="15"/>
      <c r="KZ132" s="19"/>
      <c r="LA132" s="59"/>
      <c r="LB132" s="59"/>
      <c r="LC132" s="52"/>
      <c r="LD132" s="52"/>
      <c r="LE132" s="52"/>
      <c r="LF132" s="52"/>
      <c r="LG132" s="52"/>
      <c r="LH132" s="59"/>
      <c r="LI132" s="59"/>
      <c r="LJ132" s="59"/>
      <c r="LK132" s="59"/>
      <c r="LL132" s="60"/>
      <c r="LM132" s="278"/>
      <c r="LN132" s="243"/>
      <c r="LO132" s="244"/>
      <c r="LP132" s="244"/>
      <c r="LQ132" s="244"/>
      <c r="LR132" s="244"/>
      <c r="LS132" s="244"/>
      <c r="LT132" s="201"/>
      <c r="LU132" s="210"/>
      <c r="LV132" s="15"/>
      <c r="LW132" s="15"/>
      <c r="LX132" s="15"/>
      <c r="LY132" s="15"/>
      <c r="LZ132" s="15"/>
      <c r="MA132" s="15"/>
      <c r="MB132" s="15"/>
      <c r="MC132" s="15"/>
      <c r="MD132" s="15"/>
      <c r="ME132" s="15"/>
      <c r="MF132" s="19"/>
      <c r="MG132" s="15"/>
      <c r="MH132" s="15"/>
      <c r="MI132" s="15"/>
      <c r="MJ132" s="15"/>
      <c r="MK132" s="15"/>
      <c r="ML132" s="15"/>
      <c r="MM132" s="19"/>
      <c r="MN132" s="59"/>
      <c r="MO132" s="59"/>
      <c r="MP132" s="52"/>
      <c r="MQ132" s="52"/>
      <c r="MR132" s="52"/>
      <c r="MS132" s="52"/>
      <c r="MT132" s="52"/>
      <c r="MU132" s="59"/>
      <c r="MV132" s="59"/>
      <c r="MW132" s="59"/>
      <c r="MX132" s="59"/>
      <c r="MY132" s="60"/>
      <c r="MZ132" s="278"/>
      <c r="NA132" s="243"/>
      <c r="NB132" s="244"/>
      <c r="NC132" s="244"/>
      <c r="ND132" s="244"/>
      <c r="NE132" s="244"/>
      <c r="NF132" s="244"/>
      <c r="NG132" s="201"/>
      <c r="NH132" s="210"/>
      <c r="NI132" s="15"/>
      <c r="NJ132" s="15"/>
      <c r="NK132" s="15"/>
      <c r="NL132" s="15"/>
      <c r="NM132" s="15"/>
      <c r="NN132" s="15"/>
      <c r="NO132" s="15"/>
      <c r="NP132" s="15"/>
      <c r="NQ132" s="15"/>
      <c r="NR132" s="15"/>
      <c r="NS132" s="19"/>
      <c r="NT132" s="15"/>
      <c r="NU132" s="15"/>
      <c r="NV132" s="15"/>
      <c r="NW132" s="15"/>
      <c r="NX132" s="15"/>
      <c r="NY132" s="15"/>
      <c r="NZ132" s="19"/>
      <c r="OA132" s="59"/>
      <c r="OB132" s="59"/>
      <c r="OC132" s="52"/>
      <c r="OD132" s="52"/>
      <c r="OE132" s="52"/>
      <c r="OF132" s="52"/>
      <c r="OG132" s="52"/>
      <c r="OH132" s="59"/>
      <c r="OI132" s="59"/>
      <c r="OJ132" s="59"/>
      <c r="OK132" s="59"/>
      <c r="OL132" s="60"/>
      <c r="OM132" s="278"/>
      <c r="ON132" s="243"/>
      <c r="OO132" s="244"/>
      <c r="OP132" s="244"/>
      <c r="OQ132" s="244"/>
      <c r="OR132" s="244"/>
      <c r="OS132" s="244"/>
      <c r="OT132" s="201"/>
      <c r="OU132" s="210"/>
      <c r="OV132" s="15"/>
      <c r="OW132" s="15"/>
      <c r="OX132" s="15"/>
      <c r="OY132" s="15"/>
      <c r="OZ132" s="15"/>
      <c r="PA132" s="15"/>
      <c r="PB132" s="15"/>
      <c r="PC132" s="15"/>
      <c r="PD132" s="15"/>
      <c r="PE132" s="15"/>
      <c r="PF132" s="19"/>
      <c r="PG132" s="15"/>
      <c r="PH132" s="15"/>
      <c r="PI132" s="15"/>
      <c r="PJ132" s="15"/>
      <c r="PK132" s="15"/>
      <c r="PL132" s="15"/>
      <c r="PM132" s="19"/>
      <c r="PN132" s="59"/>
      <c r="PO132" s="59"/>
      <c r="PP132" s="52"/>
      <c r="PQ132" s="52"/>
      <c r="PR132" s="52"/>
      <c r="PS132" s="52"/>
      <c r="PT132" s="52"/>
      <c r="PU132" s="59"/>
      <c r="PV132" s="59"/>
      <c r="PW132" s="59"/>
      <c r="PX132" s="59"/>
      <c r="PY132" s="60"/>
      <c r="PZ132" s="278"/>
      <c r="QA132" s="243"/>
      <c r="QB132" s="244"/>
      <c r="QC132" s="244"/>
      <c r="QD132" s="244"/>
      <c r="QE132" s="244"/>
      <c r="QF132" s="244"/>
      <c r="QG132" s="201"/>
      <c r="QH132" s="210"/>
      <c r="QI132" s="15"/>
      <c r="QJ132" s="15"/>
      <c r="QK132" s="15"/>
      <c r="QL132" s="15"/>
      <c r="QM132" s="15"/>
      <c r="QN132" s="15"/>
      <c r="QO132" s="15"/>
      <c r="QP132" s="15"/>
      <c r="QQ132" s="15"/>
      <c r="QR132" s="15"/>
      <c r="QS132" s="19"/>
      <c r="QT132" s="15"/>
      <c r="QU132" s="15"/>
      <c r="QV132" s="15"/>
      <c r="QW132" s="15"/>
      <c r="QX132" s="15"/>
      <c r="QY132" s="15"/>
      <c r="QZ132" s="19"/>
      <c r="RA132" s="59"/>
      <c r="RB132" s="59"/>
      <c r="RC132" s="52"/>
      <c r="RD132" s="52"/>
      <c r="RE132" s="52"/>
      <c r="RF132" s="52"/>
      <c r="RG132" s="52"/>
      <c r="RH132" s="59"/>
      <c r="RI132" s="59"/>
      <c r="RJ132" s="59"/>
      <c r="RK132" s="59"/>
      <c r="RL132" s="60"/>
      <c r="RM132" s="278"/>
      <c r="RN132" s="243"/>
      <c r="RO132" s="244"/>
      <c r="RP132" s="244"/>
      <c r="RQ132" s="244"/>
      <c r="RR132" s="244"/>
      <c r="RS132" s="244"/>
      <c r="RT132" s="201"/>
      <c r="RU132" s="210"/>
      <c r="RV132" s="15"/>
      <c r="RW132" s="15"/>
      <c r="RX132" s="15"/>
      <c r="RY132" s="15"/>
      <c r="RZ132" s="15"/>
      <c r="SA132" s="15"/>
      <c r="SB132" s="15"/>
      <c r="SC132" s="15"/>
      <c r="SD132" s="15"/>
      <c r="SE132" s="15"/>
      <c r="SF132" s="19"/>
      <c r="SG132" s="15"/>
      <c r="SH132" s="15"/>
      <c r="SI132" s="15"/>
      <c r="SJ132" s="15"/>
      <c r="SK132" s="15"/>
      <c r="SL132" s="15"/>
      <c r="SM132" s="19"/>
      <c r="SN132" s="59"/>
      <c r="SO132" s="59"/>
      <c r="SP132" s="52"/>
      <c r="SQ132" s="52"/>
      <c r="SR132" s="52"/>
      <c r="SS132" s="52"/>
      <c r="ST132" s="52"/>
      <c r="SU132" s="59"/>
      <c r="SV132" s="59"/>
      <c r="SW132" s="59"/>
      <c r="SX132" s="59"/>
      <c r="SY132" s="60"/>
      <c r="SZ132" s="278"/>
      <c r="TA132" s="243"/>
      <c r="TB132" s="244"/>
      <c r="TC132" s="244"/>
      <c r="TD132" s="244"/>
      <c r="TE132" s="244"/>
      <c r="TF132" s="244"/>
      <c r="TG132" s="201"/>
      <c r="TH132" s="210"/>
      <c r="TI132" s="15"/>
      <c r="TJ132" s="15"/>
      <c r="TK132" s="15"/>
      <c r="TL132" s="15"/>
      <c r="TM132" s="15"/>
      <c r="TN132" s="15"/>
      <c r="TO132" s="15"/>
      <c r="TP132" s="15"/>
      <c r="TQ132" s="15"/>
      <c r="TR132" s="15"/>
      <c r="TS132" s="19"/>
      <c r="TT132" s="15"/>
      <c r="TU132" s="15"/>
      <c r="TV132" s="15"/>
      <c r="TW132" s="15"/>
      <c r="TX132" s="15"/>
      <c r="TY132" s="15"/>
      <c r="TZ132" s="19"/>
      <c r="UA132" s="59"/>
      <c r="UB132" s="59"/>
      <c r="UC132" s="52"/>
      <c r="UD132" s="52"/>
      <c r="UE132" s="52"/>
      <c r="UF132" s="52"/>
      <c r="UG132" s="52"/>
      <c r="UH132" s="59"/>
      <c r="UI132" s="59"/>
      <c r="UJ132" s="59"/>
      <c r="UK132" s="59"/>
      <c r="UL132" s="60"/>
      <c r="UM132" s="278"/>
      <c r="UN132" s="243"/>
      <c r="UO132" s="244"/>
      <c r="UP132" s="244"/>
      <c r="UQ132" s="244"/>
      <c r="UR132" s="244"/>
      <c r="US132" s="244"/>
      <c r="UT132" s="201"/>
      <c r="UU132" s="210"/>
      <c r="UV132" s="15"/>
      <c r="UW132" s="15"/>
      <c r="UX132" s="15"/>
      <c r="UY132" s="15"/>
      <c r="UZ132" s="15"/>
      <c r="VA132" s="15"/>
      <c r="VB132" s="15"/>
      <c r="VC132" s="15"/>
      <c r="VD132" s="15"/>
      <c r="VE132" s="15"/>
      <c r="VF132" s="19"/>
      <c r="VG132" s="15"/>
      <c r="VH132" s="15"/>
      <c r="VI132" s="15"/>
      <c r="VJ132" s="15"/>
      <c r="VK132" s="15"/>
      <c r="VL132" s="15"/>
      <c r="VM132" s="19"/>
      <c r="VN132" s="59"/>
      <c r="VO132" s="59"/>
      <c r="VP132" s="52"/>
      <c r="VQ132" s="52"/>
      <c r="VR132" s="52"/>
      <c r="VS132" s="52"/>
      <c r="VT132" s="52"/>
      <c r="VU132" s="59"/>
      <c r="VV132" s="59"/>
      <c r="VW132" s="59"/>
      <c r="VX132" s="59"/>
      <c r="VY132" s="60"/>
      <c r="VZ132" s="278"/>
      <c r="WA132" s="243"/>
      <c r="WB132" s="244"/>
      <c r="WC132" s="244"/>
      <c r="WD132" s="244"/>
      <c r="WE132" s="244"/>
      <c r="WF132" s="244"/>
      <c r="WG132" s="201"/>
      <c r="WH132" s="210"/>
      <c r="WI132" s="15"/>
      <c r="WJ132" s="15"/>
      <c r="WK132" s="15"/>
      <c r="WL132" s="15"/>
      <c r="WM132" s="15"/>
      <c r="WN132" s="15"/>
      <c r="WO132" s="15"/>
      <c r="WP132" s="15"/>
      <c r="WQ132" s="15"/>
      <c r="WR132" s="15"/>
      <c r="WS132" s="19"/>
      <c r="WT132" s="15"/>
      <c r="WU132" s="15"/>
      <c r="WV132" s="15"/>
      <c r="WW132" s="15"/>
      <c r="WX132" s="15"/>
      <c r="WY132" s="15"/>
      <c r="WZ132" s="19"/>
      <c r="XA132" s="59"/>
      <c r="XB132" s="59"/>
      <c r="XC132" s="52"/>
      <c r="XD132" s="52"/>
      <c r="XE132" s="52"/>
      <c r="XF132" s="52"/>
      <c r="XG132" s="52"/>
      <c r="XH132" s="59"/>
      <c r="XI132" s="59"/>
      <c r="XJ132" s="59"/>
      <c r="XK132" s="59"/>
      <c r="XL132" s="60"/>
      <c r="XM132" s="278"/>
      <c r="XN132" s="243"/>
      <c r="XO132" s="244"/>
      <c r="XP132" s="244"/>
      <c r="XQ132" s="244"/>
      <c r="XR132" s="244"/>
      <c r="XS132" s="244"/>
      <c r="XT132" s="201"/>
      <c r="XU132" s="210"/>
      <c r="XV132" s="15"/>
      <c r="XW132" s="15"/>
      <c r="XX132" s="15"/>
      <c r="XY132" s="15"/>
      <c r="XZ132" s="15"/>
      <c r="YA132" s="15"/>
      <c r="YB132" s="15"/>
      <c r="YC132" s="15"/>
      <c r="YD132" s="15"/>
      <c r="YE132" s="15"/>
      <c r="YF132" s="19"/>
      <c r="YG132" s="15"/>
      <c r="YH132" s="15"/>
      <c r="YI132" s="15"/>
      <c r="YJ132" s="15"/>
      <c r="YK132" s="15"/>
      <c r="YL132" s="15"/>
      <c r="YM132" s="19"/>
      <c r="YN132" s="59"/>
      <c r="YO132" s="59"/>
      <c r="YP132" s="52"/>
      <c r="YQ132" s="52"/>
      <c r="YR132" s="52"/>
      <c r="YS132" s="52"/>
      <c r="YT132" s="52"/>
      <c r="YU132" s="59"/>
      <c r="YV132" s="59"/>
      <c r="YW132" s="59"/>
      <c r="YX132" s="59"/>
      <c r="YY132" s="60"/>
      <c r="YZ132" s="278"/>
      <c r="ZA132" s="243"/>
      <c r="ZB132" s="244"/>
      <c r="ZC132" s="244"/>
      <c r="ZD132" s="244"/>
      <c r="ZE132" s="244"/>
      <c r="ZF132" s="244"/>
      <c r="ZG132" s="201"/>
      <c r="ZH132" s="210"/>
      <c r="ZI132" s="15"/>
      <c r="ZJ132" s="15"/>
      <c r="ZK132" s="15"/>
      <c r="ZL132" s="15"/>
      <c r="ZM132" s="15"/>
      <c r="ZN132" s="15"/>
      <c r="ZO132" s="15"/>
      <c r="ZP132" s="15"/>
      <c r="ZQ132" s="15"/>
      <c r="ZR132" s="15"/>
      <c r="ZS132" s="19"/>
      <c r="ZT132" s="15"/>
      <c r="ZU132" s="15"/>
      <c r="ZV132" s="15"/>
      <c r="ZW132" s="15"/>
      <c r="ZX132" s="15"/>
      <c r="ZY132" s="15"/>
      <c r="ZZ132" s="19"/>
      <c r="AAA132" s="59"/>
      <c r="AAB132" s="59"/>
      <c r="AAC132" s="52"/>
      <c r="AAD132" s="52"/>
      <c r="AAE132" s="52"/>
      <c r="AAF132" s="52"/>
      <c r="AAG132" s="52"/>
      <c r="AAH132" s="59"/>
      <c r="AAI132" s="59"/>
      <c r="AAJ132" s="59"/>
      <c r="AAK132" s="59"/>
      <c r="AAL132" s="60"/>
      <c r="AAM132" s="278"/>
      <c r="AAN132" s="243"/>
      <c r="AAO132" s="244"/>
      <c r="AAP132" s="244"/>
      <c r="AAQ132" s="244"/>
      <c r="AAR132" s="244"/>
      <c r="AAS132" s="244"/>
      <c r="AAT132" s="201"/>
      <c r="AAU132" s="210"/>
      <c r="AAV132" s="15"/>
      <c r="AAW132" s="15"/>
      <c r="AAX132" s="15"/>
      <c r="AAY132" s="15"/>
      <c r="AAZ132" s="15"/>
      <c r="ABA132" s="15"/>
      <c r="ABB132" s="15"/>
      <c r="ABC132" s="15"/>
      <c r="ABD132" s="15"/>
      <c r="ABE132" s="15"/>
      <c r="ABF132" s="19"/>
      <c r="ABG132" s="15"/>
      <c r="ABH132" s="15"/>
      <c r="ABI132" s="15"/>
      <c r="ABJ132" s="15"/>
      <c r="ABK132" s="15"/>
      <c r="ABL132" s="15"/>
      <c r="ABM132" s="19"/>
      <c r="ABN132" s="59"/>
      <c r="ABO132" s="59"/>
      <c r="ABP132" s="52"/>
      <c r="ABQ132" s="52"/>
      <c r="ABR132" s="52"/>
      <c r="ABS132" s="52"/>
      <c r="ABT132" s="52"/>
      <c r="ABU132" s="59"/>
      <c r="ABV132" s="59"/>
      <c r="ABW132" s="59"/>
      <c r="ABX132" s="59"/>
      <c r="ABY132" s="60"/>
      <c r="ABZ132" s="278"/>
      <c r="ACA132" s="243"/>
      <c r="ACB132" s="244"/>
      <c r="ACC132" s="244"/>
      <c r="ACD132" s="244"/>
      <c r="ACE132" s="244"/>
      <c r="ACF132" s="244"/>
      <c r="ACG132" s="201"/>
      <c r="ACH132" s="210"/>
      <c r="ACI132" s="15"/>
      <c r="ACJ132" s="15"/>
      <c r="ACK132" s="15"/>
      <c r="ACL132" s="15"/>
      <c r="ACM132" s="15"/>
      <c r="ACN132" s="15"/>
      <c r="ACO132" s="15"/>
      <c r="ACP132" s="15"/>
      <c r="ACQ132" s="15"/>
      <c r="ACR132" s="15"/>
      <c r="ACS132" s="19"/>
      <c r="ACT132" s="15"/>
      <c r="ACU132" s="15"/>
      <c r="ACV132" s="15"/>
      <c r="ACW132" s="15"/>
      <c r="ACX132" s="15"/>
      <c r="ACY132" s="15"/>
      <c r="ACZ132" s="19"/>
      <c r="ADA132" s="59"/>
      <c r="ADB132" s="59"/>
      <c r="ADC132" s="52"/>
      <c r="ADD132" s="52"/>
      <c r="ADE132" s="52"/>
      <c r="ADF132" s="52"/>
      <c r="ADG132" s="52"/>
      <c r="ADH132" s="59"/>
      <c r="ADI132" s="59"/>
      <c r="ADJ132" s="59"/>
      <c r="ADK132" s="59"/>
      <c r="ADL132" s="60"/>
      <c r="ADM132" s="278"/>
      <c r="ADN132" s="243"/>
      <c r="ADO132" s="244"/>
      <c r="ADP132" s="244"/>
      <c r="ADQ132" s="244"/>
      <c r="ADR132" s="244"/>
      <c r="ADS132" s="244"/>
      <c r="ADT132" s="201"/>
      <c r="ADU132" s="210"/>
      <c r="ADV132" s="15"/>
      <c r="ADW132" s="15"/>
      <c r="ADX132" s="15"/>
      <c r="ADY132" s="15"/>
      <c r="ADZ132" s="15"/>
      <c r="AEA132" s="15"/>
      <c r="AEB132" s="15"/>
      <c r="AEC132" s="15"/>
      <c r="AED132" s="15"/>
      <c r="AEE132" s="15"/>
      <c r="AEF132" s="19"/>
      <c r="AEG132" s="15"/>
      <c r="AEH132" s="15"/>
      <c r="AEI132" s="15"/>
      <c r="AEJ132" s="15"/>
      <c r="AEK132" s="15"/>
      <c r="AEL132" s="15"/>
      <c r="AEM132" s="19"/>
      <c r="AEN132" s="59"/>
      <c r="AEO132" s="59"/>
      <c r="AEP132" s="52"/>
      <c r="AEQ132" s="52"/>
      <c r="AER132" s="52"/>
      <c r="AES132" s="52"/>
      <c r="AET132" s="52"/>
      <c r="AEU132" s="59"/>
      <c r="AEV132" s="59"/>
      <c r="AEW132" s="59"/>
      <c r="AEX132" s="59"/>
      <c r="AEY132" s="60"/>
      <c r="AEZ132" s="278"/>
      <c r="AFA132" s="243"/>
      <c r="AFB132" s="244"/>
      <c r="AFC132" s="244"/>
      <c r="AFD132" s="244"/>
      <c r="AFE132" s="244"/>
      <c r="AFF132" s="244"/>
      <c r="AFG132" s="201"/>
      <c r="AFH132" s="210"/>
      <c r="AFI132" s="15"/>
      <c r="AFJ132" s="15"/>
      <c r="AFK132" s="15"/>
      <c r="AFL132" s="15"/>
      <c r="AFM132" s="15"/>
      <c r="AFN132" s="15"/>
      <c r="AFO132" s="15"/>
      <c r="AFP132" s="15"/>
      <c r="AFQ132" s="15"/>
      <c r="AFR132" s="15"/>
      <c r="AFS132" s="19"/>
      <c r="AFT132" s="15"/>
      <c r="AFU132" s="15"/>
      <c r="AFV132" s="15"/>
      <c r="AFW132" s="15"/>
      <c r="AFX132" s="15"/>
      <c r="AFY132" s="15"/>
      <c r="AFZ132" s="19"/>
      <c r="AGA132" s="59"/>
      <c r="AGB132" s="59"/>
      <c r="AGC132" s="52"/>
      <c r="AGD132" s="52"/>
      <c r="AGE132" s="52"/>
      <c r="AGF132" s="52"/>
      <c r="AGG132" s="52"/>
      <c r="AGH132" s="59"/>
      <c r="AGI132" s="59"/>
      <c r="AGJ132" s="59"/>
      <c r="AGK132" s="59"/>
      <c r="AGL132" s="60"/>
      <c r="AGM132" s="278"/>
      <c r="AGN132" s="243"/>
      <c r="AGO132" s="244"/>
      <c r="AGP132" s="244"/>
      <c r="AGQ132" s="244"/>
      <c r="AGR132" s="244"/>
      <c r="AGS132" s="244"/>
      <c r="AGT132" s="201"/>
      <c r="AGU132" s="210"/>
      <c r="AGV132" s="15"/>
      <c r="AGW132" s="15"/>
      <c r="AGX132" s="15"/>
      <c r="AGY132" s="15"/>
      <c r="AGZ132" s="15"/>
      <c r="AHA132" s="15"/>
      <c r="AHB132" s="15"/>
      <c r="AHC132" s="15"/>
      <c r="AHD132" s="15"/>
      <c r="AHE132" s="15"/>
      <c r="AHF132" s="19"/>
      <c r="AHG132" s="15"/>
      <c r="AHH132" s="15"/>
      <c r="AHI132" s="15"/>
      <c r="AHJ132" s="15"/>
      <c r="AHK132" s="15"/>
      <c r="AHL132" s="15"/>
      <c r="AHM132" s="19"/>
      <c r="AHN132" s="59"/>
      <c r="AHO132" s="59"/>
      <c r="AHP132" s="52"/>
      <c r="AHQ132" s="52"/>
      <c r="AHR132" s="52"/>
      <c r="AHS132" s="52"/>
      <c r="AHT132" s="52"/>
      <c r="AHU132" s="59"/>
      <c r="AHV132" s="59"/>
      <c r="AHW132" s="59"/>
      <c r="AHX132" s="59"/>
      <c r="AHY132" s="60"/>
      <c r="AHZ132" s="278"/>
      <c r="AIA132" s="243"/>
      <c r="AIB132" s="244"/>
      <c r="AIC132" s="244"/>
      <c r="AID132" s="244"/>
      <c r="AIE132" s="244"/>
      <c r="AIF132" s="244"/>
      <c r="AIG132" s="201"/>
      <c r="AIH132" s="210"/>
      <c r="AII132" s="15"/>
      <c r="AIJ132" s="15"/>
      <c r="AIK132" s="15"/>
      <c r="AIL132" s="15"/>
      <c r="AIM132" s="15"/>
      <c r="AIN132" s="15"/>
      <c r="AIO132" s="15"/>
      <c r="AIP132" s="15"/>
      <c r="AIQ132" s="15"/>
      <c r="AIR132" s="15"/>
      <c r="AIS132" s="19"/>
      <c r="AIT132" s="15"/>
      <c r="AIU132" s="15"/>
      <c r="AIV132" s="15"/>
      <c r="AIW132" s="15"/>
      <c r="AIX132" s="15"/>
      <c r="AIY132" s="15"/>
      <c r="AIZ132" s="19"/>
      <c r="AJA132" s="59"/>
      <c r="AJB132" s="59"/>
      <c r="AJC132" s="52"/>
      <c r="AJD132" s="52"/>
      <c r="AJE132" s="52"/>
      <c r="AJF132" s="52"/>
      <c r="AJG132" s="52"/>
      <c r="AJH132" s="59"/>
      <c r="AJI132" s="59"/>
      <c r="AJJ132" s="59"/>
      <c r="AJK132" s="59"/>
      <c r="AJL132" s="60"/>
      <c r="AJM132" s="278"/>
      <c r="AJN132" s="243"/>
      <c r="AJO132" s="244"/>
      <c r="AJP132" s="244"/>
      <c r="AJQ132" s="244"/>
      <c r="AJR132" s="244"/>
      <c r="AJS132" s="244"/>
      <c r="AJT132" s="201"/>
      <c r="AJU132" s="210"/>
      <c r="AJV132" s="15"/>
      <c r="AJW132" s="15"/>
      <c r="AJX132" s="15"/>
      <c r="AJY132" s="15"/>
      <c r="AJZ132" s="15"/>
      <c r="AKA132" s="15"/>
      <c r="AKB132" s="15"/>
      <c r="AKC132" s="15"/>
      <c r="AKD132" s="15"/>
      <c r="AKE132" s="15"/>
      <c r="AKF132" s="19"/>
      <c r="AKG132" s="15"/>
      <c r="AKH132" s="15"/>
      <c r="AKI132" s="15"/>
      <c r="AKJ132" s="15"/>
      <c r="AKK132" s="15"/>
      <c r="AKL132" s="15"/>
      <c r="AKM132" s="19"/>
      <c r="AKN132" s="59"/>
      <c r="AKO132" s="59"/>
      <c r="AKP132" s="52"/>
      <c r="AKQ132" s="52"/>
      <c r="AKR132" s="52"/>
      <c r="AKS132" s="52"/>
      <c r="AKT132" s="52"/>
      <c r="AKU132" s="59"/>
      <c r="AKV132" s="59"/>
      <c r="AKW132" s="59"/>
      <c r="AKX132" s="59"/>
      <c r="AKY132" s="60"/>
      <c r="AKZ132" s="278"/>
      <c r="ALA132" s="243"/>
      <c r="ALB132" s="244"/>
      <c r="ALC132" s="244"/>
      <c r="ALD132" s="244"/>
      <c r="ALE132" s="244"/>
      <c r="ALF132" s="244"/>
      <c r="ALG132" s="201"/>
      <c r="ALH132" s="210"/>
      <c r="ALI132" s="15"/>
      <c r="ALJ132" s="15"/>
      <c r="ALK132" s="15"/>
      <c r="ALL132" s="15"/>
      <c r="ALM132" s="15"/>
      <c r="ALN132" s="15"/>
      <c r="ALO132" s="15"/>
      <c r="ALP132" s="15"/>
      <c r="ALQ132" s="15"/>
      <c r="ALR132" s="15"/>
      <c r="ALS132" s="19"/>
      <c r="ALT132" s="15"/>
      <c r="ALU132" s="15"/>
      <c r="ALV132" s="15"/>
      <c r="ALW132" s="15"/>
      <c r="ALX132" s="15"/>
      <c r="ALY132" s="15"/>
      <c r="ALZ132" s="19"/>
      <c r="AMA132" s="59"/>
      <c r="AMB132" s="59"/>
      <c r="AMC132" s="52"/>
      <c r="AMD132" s="52"/>
      <c r="AME132" s="52"/>
      <c r="AMF132" s="52"/>
      <c r="AMG132" s="52"/>
      <c r="AMH132" s="59"/>
      <c r="AMI132" s="59"/>
      <c r="AMJ132" s="59"/>
      <c r="AMK132" s="59"/>
      <c r="AML132" s="60"/>
      <c r="AMM132" s="278"/>
      <c r="AMN132" s="243"/>
      <c r="AMO132" s="244"/>
      <c r="AMP132" s="244"/>
      <c r="AMQ132" s="244"/>
      <c r="AMR132" s="244"/>
      <c r="AMS132" s="244"/>
      <c r="AMT132" s="201"/>
      <c r="AMU132" s="210"/>
      <c r="AMV132" s="15"/>
      <c r="AMW132" s="15"/>
      <c r="AMX132" s="15"/>
      <c r="AMY132" s="15"/>
      <c r="AMZ132" s="15"/>
      <c r="ANA132" s="15"/>
      <c r="ANB132" s="15"/>
      <c r="ANC132" s="15"/>
      <c r="AND132" s="15"/>
      <c r="ANE132" s="15"/>
      <c r="ANF132" s="19"/>
      <c r="ANG132" s="15"/>
      <c r="ANH132" s="15"/>
      <c r="ANI132" s="15"/>
      <c r="ANJ132" s="15"/>
      <c r="ANK132" s="15"/>
      <c r="ANL132" s="15"/>
      <c r="ANM132" s="19"/>
      <c r="ANN132" s="59"/>
      <c r="ANO132" s="59"/>
      <c r="ANP132" s="52"/>
      <c r="ANQ132" s="52"/>
      <c r="ANR132" s="52"/>
      <c r="ANS132" s="52"/>
      <c r="ANT132" s="52"/>
      <c r="ANU132" s="59"/>
      <c r="ANV132" s="59"/>
      <c r="ANW132" s="59"/>
      <c r="ANX132" s="59"/>
      <c r="ANY132" s="60"/>
      <c r="ANZ132" s="278"/>
      <c r="AOA132" s="243"/>
      <c r="AOB132" s="244"/>
      <c r="AOC132" s="244"/>
      <c r="AOD132" s="244"/>
      <c r="AOE132" s="244"/>
      <c r="AOF132" s="244"/>
      <c r="AOG132" s="201"/>
      <c r="AOH132" s="210"/>
      <c r="AOI132" s="15"/>
      <c r="AOJ132" s="15"/>
      <c r="AOK132" s="15"/>
      <c r="AOL132" s="15"/>
      <c r="AOM132" s="15"/>
      <c r="AON132" s="15"/>
      <c r="AOO132" s="15"/>
      <c r="AOP132" s="15"/>
      <c r="AOQ132" s="15"/>
      <c r="AOR132" s="15"/>
      <c r="AOS132" s="19"/>
      <c r="AOT132" s="15"/>
      <c r="AOU132" s="15"/>
      <c r="AOV132" s="15"/>
      <c r="AOW132" s="15"/>
      <c r="AOX132" s="15"/>
      <c r="AOY132" s="15"/>
      <c r="AOZ132" s="19"/>
      <c r="APA132" s="59"/>
      <c r="APB132" s="59"/>
      <c r="APC132" s="52"/>
      <c r="APD132" s="52"/>
      <c r="APE132" s="52"/>
      <c r="APF132" s="52"/>
      <c r="APG132" s="52"/>
      <c r="APH132" s="59"/>
      <c r="API132" s="59"/>
      <c r="APJ132" s="59"/>
      <c r="APK132" s="59"/>
      <c r="APL132" s="60"/>
      <c r="APM132" s="278"/>
      <c r="APN132" s="243"/>
      <c r="APO132" s="244"/>
      <c r="APP132" s="244"/>
      <c r="APQ132" s="244"/>
      <c r="APR132" s="244"/>
      <c r="APS132" s="244"/>
      <c r="APT132" s="201"/>
      <c r="APU132" s="210"/>
      <c r="APV132" s="15"/>
      <c r="APW132" s="15"/>
      <c r="APX132" s="15"/>
      <c r="APY132" s="15"/>
      <c r="APZ132" s="15"/>
      <c r="AQA132" s="15"/>
      <c r="AQB132" s="15"/>
      <c r="AQC132" s="15"/>
      <c r="AQD132" s="15"/>
      <c r="AQE132" s="15"/>
      <c r="AQF132" s="19"/>
      <c r="AQG132" s="15"/>
      <c r="AQH132" s="15"/>
      <c r="AQI132" s="15"/>
      <c r="AQJ132" s="15"/>
      <c r="AQK132" s="15"/>
      <c r="AQL132" s="15"/>
      <c r="AQM132" s="19"/>
      <c r="AQN132" s="59"/>
      <c r="AQO132" s="59"/>
      <c r="AQP132" s="52"/>
      <c r="AQQ132" s="52"/>
      <c r="AQR132" s="52"/>
      <c r="AQS132" s="52"/>
      <c r="AQT132" s="52"/>
      <c r="AQU132" s="59"/>
      <c r="AQV132" s="59"/>
      <c r="AQW132" s="59"/>
      <c r="AQX132" s="59"/>
      <c r="AQY132" s="60"/>
      <c r="AQZ132" s="278"/>
      <c r="ARA132" s="243"/>
      <c r="ARB132" s="244"/>
      <c r="ARC132" s="244"/>
      <c r="ARD132" s="244"/>
      <c r="ARE132" s="244"/>
      <c r="ARF132" s="244"/>
      <c r="ARG132" s="201"/>
      <c r="ARH132" s="210"/>
      <c r="ARI132" s="15"/>
      <c r="ARJ132" s="15"/>
      <c r="ARK132" s="15"/>
      <c r="ARL132" s="15"/>
      <c r="ARM132" s="15"/>
      <c r="ARN132" s="15"/>
      <c r="ARO132" s="15"/>
      <c r="ARP132" s="15"/>
      <c r="ARQ132" s="15"/>
      <c r="ARR132" s="15"/>
      <c r="ARS132" s="19"/>
      <c r="ART132" s="15"/>
      <c r="ARU132" s="15"/>
      <c r="ARV132" s="15"/>
      <c r="ARW132" s="15"/>
      <c r="ARX132" s="15"/>
      <c r="ARY132" s="15"/>
      <c r="ARZ132" s="19"/>
      <c r="ASA132" s="59"/>
      <c r="ASB132" s="59"/>
      <c r="ASC132" s="52"/>
      <c r="ASD132" s="52"/>
      <c r="ASE132" s="52"/>
      <c r="ASF132" s="52"/>
      <c r="ASG132" s="52"/>
      <c r="ASH132" s="59"/>
      <c r="ASI132" s="59"/>
      <c r="ASJ132" s="59"/>
      <c r="ASK132" s="59"/>
      <c r="ASL132" s="60"/>
      <c r="ASM132" s="278"/>
      <c r="ASN132" s="243"/>
      <c r="ASO132" s="244"/>
      <c r="ASP132" s="244"/>
      <c r="ASQ132" s="244"/>
      <c r="ASR132" s="244"/>
      <c r="ASS132" s="244"/>
      <c r="AST132" s="201"/>
      <c r="ASU132" s="210"/>
      <c r="ASV132" s="15"/>
      <c r="ASW132" s="15"/>
      <c r="ASX132" s="15"/>
      <c r="ASY132" s="15"/>
      <c r="ASZ132" s="15"/>
      <c r="ATA132" s="15"/>
      <c r="ATB132" s="15"/>
      <c r="ATC132" s="15"/>
      <c r="ATD132" s="15"/>
      <c r="ATE132" s="15"/>
      <c r="ATF132" s="19"/>
      <c r="ATG132" s="15"/>
      <c r="ATH132" s="15"/>
      <c r="ATI132" s="15"/>
      <c r="ATJ132" s="15"/>
      <c r="ATK132" s="15"/>
      <c r="ATL132" s="15"/>
      <c r="ATM132" s="19"/>
      <c r="ATN132" s="59"/>
      <c r="ATO132" s="59"/>
      <c r="ATP132" s="52"/>
      <c r="ATQ132" s="52"/>
      <c r="ATR132" s="52"/>
      <c r="ATS132" s="52"/>
      <c r="ATT132" s="52"/>
      <c r="ATU132" s="59"/>
      <c r="ATV132" s="59"/>
      <c r="ATW132" s="59"/>
      <c r="ATX132" s="59"/>
      <c r="ATY132" s="60"/>
      <c r="ATZ132" s="278"/>
      <c r="AUA132" s="243"/>
      <c r="AUB132" s="244"/>
      <c r="AUC132" s="244"/>
      <c r="AUD132" s="244"/>
      <c r="AUE132" s="244"/>
      <c r="AUF132" s="244"/>
      <c r="AUG132" s="201"/>
      <c r="AUH132" s="210"/>
      <c r="AUI132" s="15"/>
      <c r="AUJ132" s="15"/>
      <c r="AUK132" s="15"/>
      <c r="AUL132" s="15"/>
      <c r="AUM132" s="15"/>
      <c r="AUN132" s="15"/>
      <c r="AUO132" s="15"/>
      <c r="AUP132" s="15"/>
      <c r="AUQ132" s="15"/>
      <c r="AUR132" s="15"/>
      <c r="AUS132" s="19"/>
      <c r="AUT132" s="15"/>
      <c r="AUU132" s="15"/>
      <c r="AUV132" s="15"/>
      <c r="AUW132" s="15"/>
      <c r="AUX132" s="15"/>
      <c r="AUY132" s="15"/>
      <c r="AUZ132" s="19"/>
      <c r="AVA132" s="59"/>
      <c r="AVB132" s="59"/>
      <c r="AVC132" s="52"/>
      <c r="AVD132" s="52"/>
      <c r="AVE132" s="52"/>
      <c r="AVF132" s="52"/>
      <c r="AVG132" s="52"/>
      <c r="AVH132" s="59"/>
      <c r="AVI132" s="59"/>
      <c r="AVJ132" s="59"/>
      <c r="AVK132" s="59"/>
      <c r="AVL132" s="60"/>
      <c r="AVM132" s="278"/>
      <c r="AVN132" s="243"/>
      <c r="AVO132" s="244"/>
      <c r="AVP132" s="244"/>
      <c r="AVQ132" s="244"/>
      <c r="AVR132" s="244"/>
      <c r="AVS132" s="244"/>
      <c r="AVT132" s="201"/>
      <c r="AVU132" s="210"/>
      <c r="AVV132" s="15"/>
      <c r="AVW132" s="15"/>
      <c r="AVX132" s="15"/>
      <c r="AVY132" s="15"/>
      <c r="AVZ132" s="15"/>
      <c r="AWA132" s="15"/>
      <c r="AWB132" s="15"/>
      <c r="AWC132" s="15"/>
      <c r="AWD132" s="15"/>
      <c r="AWE132" s="15"/>
      <c r="AWF132" s="19"/>
      <c r="AWG132" s="15"/>
      <c r="AWH132" s="15"/>
      <c r="AWI132" s="15"/>
      <c r="AWJ132" s="15"/>
      <c r="AWK132" s="15"/>
      <c r="AWL132" s="15"/>
      <c r="AWM132" s="19"/>
      <c r="AWN132" s="59"/>
      <c r="AWO132" s="59"/>
      <c r="AWP132" s="52"/>
      <c r="AWQ132" s="52"/>
      <c r="AWR132" s="52"/>
      <c r="AWS132" s="52"/>
      <c r="AWT132" s="52"/>
      <c r="AWU132" s="59"/>
      <c r="AWV132" s="59"/>
      <c r="AWW132" s="59"/>
      <c r="AWX132" s="59"/>
      <c r="AWY132" s="60"/>
      <c r="AWZ132" s="278"/>
      <c r="AXA132" s="243"/>
      <c r="AXB132" s="244"/>
      <c r="AXC132" s="244"/>
      <c r="AXD132" s="244"/>
      <c r="AXE132" s="244"/>
      <c r="AXF132" s="244"/>
      <c r="AXG132" s="201"/>
      <c r="AXH132" s="210"/>
      <c r="AXI132" s="15"/>
      <c r="AXJ132" s="15"/>
      <c r="AXK132" s="15"/>
      <c r="AXL132" s="15"/>
      <c r="AXM132" s="15"/>
      <c r="AXN132" s="15"/>
      <c r="AXO132" s="15"/>
      <c r="AXP132" s="15"/>
      <c r="AXQ132" s="15"/>
      <c r="AXR132" s="15"/>
      <c r="AXS132" s="19"/>
      <c r="AXT132" s="15"/>
      <c r="AXU132" s="15"/>
      <c r="AXV132" s="15"/>
      <c r="AXW132" s="15"/>
      <c r="AXX132" s="15"/>
      <c r="AXY132" s="15"/>
      <c r="AXZ132" s="19"/>
      <c r="AYA132" s="59"/>
      <c r="AYB132" s="59"/>
      <c r="AYC132" s="52"/>
      <c r="AYD132" s="52"/>
      <c r="AYE132" s="52"/>
      <c r="AYF132" s="52"/>
      <c r="AYG132" s="52"/>
      <c r="AYH132" s="59"/>
      <c r="AYI132" s="59"/>
      <c r="AYJ132" s="59"/>
      <c r="AYK132" s="59"/>
      <c r="AYL132" s="60"/>
      <c r="AYM132" s="278"/>
      <c r="AYN132" s="243"/>
      <c r="AYO132" s="244"/>
      <c r="AYP132" s="244"/>
      <c r="AYQ132" s="244"/>
      <c r="AYR132" s="244"/>
      <c r="AYS132" s="244"/>
      <c r="AYT132" s="201"/>
      <c r="AYU132" s="210"/>
      <c r="AYV132" s="15"/>
      <c r="AYW132" s="15"/>
      <c r="AYX132" s="15"/>
      <c r="AYY132" s="15"/>
      <c r="AYZ132" s="15"/>
      <c r="AZA132" s="15"/>
      <c r="AZB132" s="15"/>
      <c r="AZC132" s="15"/>
      <c r="AZD132" s="15"/>
      <c r="AZE132" s="15"/>
      <c r="AZF132" s="19"/>
      <c r="AZG132" s="15"/>
      <c r="AZH132" s="15"/>
      <c r="AZI132" s="15"/>
      <c r="AZJ132" s="15"/>
      <c r="AZK132" s="15"/>
      <c r="AZL132" s="15"/>
      <c r="AZM132" s="19"/>
      <c r="AZN132" s="59"/>
      <c r="AZO132" s="59"/>
      <c r="AZP132" s="52"/>
      <c r="AZQ132" s="52"/>
      <c r="AZR132" s="52"/>
      <c r="AZS132" s="52"/>
      <c r="AZT132" s="52"/>
      <c r="AZU132" s="59"/>
      <c r="AZV132" s="59"/>
      <c r="AZW132" s="59"/>
      <c r="AZX132" s="59"/>
      <c r="AZY132" s="60"/>
      <c r="AZZ132" s="278"/>
      <c r="BAA132" s="243"/>
      <c r="BAB132" s="244"/>
      <c r="BAC132" s="244"/>
      <c r="BAD132" s="244"/>
      <c r="BAE132" s="244"/>
      <c r="BAF132" s="244"/>
      <c r="BAG132" s="201"/>
      <c r="BAH132" s="210"/>
      <c r="BAI132" s="15"/>
      <c r="BAJ132" s="15"/>
      <c r="BAK132" s="15"/>
      <c r="BAL132" s="15"/>
      <c r="BAM132" s="15"/>
      <c r="BAN132" s="15"/>
      <c r="BAO132" s="15"/>
      <c r="BAP132" s="15"/>
      <c r="BAQ132" s="15"/>
      <c r="BAR132" s="15"/>
      <c r="BAS132" s="19"/>
      <c r="BAT132" s="15"/>
      <c r="BAU132" s="15"/>
      <c r="BAV132" s="15"/>
      <c r="BAW132" s="15"/>
      <c r="BAX132" s="15"/>
      <c r="BAY132" s="15"/>
      <c r="BAZ132" s="19"/>
      <c r="BBA132" s="59"/>
      <c r="BBB132" s="59"/>
      <c r="BBC132" s="52"/>
      <c r="BBD132" s="52"/>
      <c r="BBE132" s="52"/>
      <c r="BBF132" s="52"/>
      <c r="BBG132" s="52"/>
      <c r="BBH132" s="59"/>
      <c r="BBI132" s="59"/>
      <c r="BBJ132" s="59"/>
      <c r="BBK132" s="59"/>
      <c r="BBL132" s="60"/>
      <c r="BBM132" s="278"/>
      <c r="BBN132" s="243"/>
      <c r="BBO132" s="244"/>
      <c r="BBP132" s="244"/>
      <c r="BBQ132" s="244"/>
      <c r="BBR132" s="244"/>
      <c r="BBS132" s="244"/>
      <c r="BBT132" s="201"/>
      <c r="BBU132" s="210"/>
      <c r="BBV132" s="15"/>
      <c r="BBW132" s="15"/>
      <c r="BBX132" s="15"/>
      <c r="BBY132" s="15"/>
      <c r="BBZ132" s="15"/>
      <c r="BCA132" s="15"/>
      <c r="BCB132" s="15"/>
      <c r="BCC132" s="15"/>
      <c r="BCD132" s="15"/>
      <c r="BCE132" s="15"/>
      <c r="BCF132" s="19"/>
      <c r="BCG132" s="15"/>
      <c r="BCH132" s="15"/>
      <c r="BCI132" s="15"/>
      <c r="BCJ132" s="15"/>
      <c r="BCK132" s="15"/>
      <c r="BCL132" s="15"/>
      <c r="BCM132" s="19"/>
      <c r="BCN132" s="59"/>
      <c r="BCO132" s="59"/>
      <c r="BCP132" s="52"/>
      <c r="BCQ132" s="52"/>
      <c r="BCR132" s="52"/>
      <c r="BCS132" s="52"/>
      <c r="BCT132" s="52"/>
      <c r="BCU132" s="59"/>
      <c r="BCV132" s="59"/>
      <c r="BCW132" s="59"/>
      <c r="BCX132" s="59"/>
      <c r="BCY132" s="60"/>
      <c r="BCZ132" s="278"/>
      <c r="BDA132" s="243"/>
      <c r="BDB132" s="244"/>
      <c r="BDC132" s="244"/>
      <c r="BDD132" s="244"/>
      <c r="BDE132" s="244"/>
      <c r="BDF132" s="244"/>
      <c r="BDG132" s="201"/>
      <c r="BDH132" s="210"/>
      <c r="BDI132" s="15"/>
      <c r="BDJ132" s="15"/>
      <c r="BDK132" s="15"/>
      <c r="BDL132" s="15"/>
      <c r="BDM132" s="15"/>
      <c r="BDN132" s="15"/>
      <c r="BDO132" s="15"/>
      <c r="BDP132" s="15"/>
      <c r="BDQ132" s="15"/>
      <c r="BDR132" s="15"/>
      <c r="BDS132" s="19"/>
      <c r="BDT132" s="15"/>
      <c r="BDU132" s="15"/>
      <c r="BDV132" s="15"/>
      <c r="BDW132" s="15"/>
      <c r="BDX132" s="15"/>
      <c r="BDY132" s="15"/>
      <c r="BDZ132" s="19"/>
      <c r="BEA132" s="59"/>
      <c r="BEB132" s="59"/>
      <c r="BEC132" s="52"/>
      <c r="BED132" s="52"/>
      <c r="BEE132" s="52"/>
      <c r="BEF132" s="52"/>
      <c r="BEG132" s="52"/>
      <c r="BEH132" s="59"/>
      <c r="BEI132" s="59"/>
      <c r="BEJ132" s="59"/>
      <c r="BEK132" s="59"/>
      <c r="BEL132" s="60"/>
      <c r="BEM132" s="278"/>
      <c r="BEN132" s="243"/>
      <c r="BEO132" s="244"/>
      <c r="BEP132" s="244"/>
      <c r="BEQ132" s="244"/>
      <c r="BER132" s="244"/>
      <c r="BES132" s="244"/>
      <c r="BET132" s="201"/>
      <c r="BEU132" s="210"/>
      <c r="BEV132" s="15"/>
      <c r="BEW132" s="15"/>
      <c r="BEX132" s="15"/>
      <c r="BEY132" s="15"/>
      <c r="BEZ132" s="15"/>
      <c r="BFA132" s="15"/>
      <c r="BFB132" s="15"/>
      <c r="BFC132" s="15"/>
      <c r="BFD132" s="15"/>
      <c r="BFE132" s="15"/>
      <c r="BFF132" s="19"/>
      <c r="BFG132" s="15"/>
      <c r="BFH132" s="15"/>
      <c r="BFI132" s="15"/>
      <c r="BFJ132" s="15"/>
      <c r="BFK132" s="15"/>
      <c r="BFL132" s="15"/>
      <c r="BFM132" s="19"/>
      <c r="BFN132" s="59"/>
      <c r="BFO132" s="59"/>
      <c r="BFP132" s="52"/>
      <c r="BFQ132" s="52"/>
      <c r="BFR132" s="52"/>
      <c r="BFS132" s="52"/>
      <c r="BFT132" s="52"/>
      <c r="BFU132" s="59"/>
      <c r="BFV132" s="59"/>
      <c r="BFW132" s="59"/>
      <c r="BFX132" s="59"/>
      <c r="BFY132" s="60"/>
      <c r="BFZ132" s="278"/>
      <c r="BGA132" s="243"/>
      <c r="BGB132" s="244"/>
      <c r="BGC132" s="244"/>
      <c r="BGD132" s="244"/>
      <c r="BGE132" s="244"/>
      <c r="BGF132" s="244"/>
      <c r="BGG132" s="201"/>
      <c r="BGH132" s="210"/>
      <c r="BGI132" s="15"/>
      <c r="BGJ132" s="15"/>
      <c r="BGK132" s="15"/>
      <c r="BGL132" s="15"/>
      <c r="BGM132" s="15"/>
      <c r="BGN132" s="15"/>
      <c r="BGO132" s="15"/>
      <c r="BGP132" s="15"/>
      <c r="BGQ132" s="15"/>
      <c r="BGR132" s="15"/>
      <c r="BGS132" s="19"/>
      <c r="BGT132" s="15"/>
      <c r="BGU132" s="15"/>
      <c r="BGV132" s="15"/>
      <c r="BGW132" s="15"/>
      <c r="BGX132" s="15"/>
      <c r="BGY132" s="15"/>
      <c r="BGZ132" s="19"/>
      <c r="BHA132" s="59"/>
      <c r="BHB132" s="59"/>
      <c r="BHC132" s="52"/>
      <c r="BHD132" s="52"/>
      <c r="BHE132" s="52"/>
      <c r="BHF132" s="52"/>
      <c r="BHG132" s="52"/>
      <c r="BHH132" s="59"/>
      <c r="BHI132" s="59"/>
      <c r="BHJ132" s="59"/>
      <c r="BHK132" s="59"/>
      <c r="BHL132" s="60"/>
      <c r="BHM132" s="278"/>
      <c r="BHN132" s="243"/>
      <c r="BHO132" s="244"/>
      <c r="BHP132" s="244"/>
      <c r="BHQ132" s="244"/>
      <c r="BHR132" s="244"/>
      <c r="BHS132" s="244"/>
      <c r="BHT132" s="201"/>
      <c r="BHU132" s="210"/>
      <c r="BHV132" s="15"/>
      <c r="BHW132" s="15"/>
      <c r="BHX132" s="15"/>
      <c r="BHY132" s="15"/>
      <c r="BHZ132" s="15"/>
      <c r="BIA132" s="15"/>
      <c r="BIB132" s="15"/>
      <c r="BIC132" s="15"/>
      <c r="BID132" s="15"/>
      <c r="BIE132" s="15"/>
      <c r="BIF132" s="19"/>
      <c r="BIG132" s="15"/>
      <c r="BIH132" s="15"/>
      <c r="BII132" s="15"/>
      <c r="BIJ132" s="15"/>
      <c r="BIK132" s="15"/>
      <c r="BIL132" s="15"/>
      <c r="BIM132" s="19"/>
      <c r="BIN132" s="59"/>
      <c r="BIO132" s="59"/>
      <c r="BIP132" s="52"/>
      <c r="BIQ132" s="52"/>
      <c r="BIR132" s="52"/>
      <c r="BIS132" s="52"/>
      <c r="BIT132" s="52"/>
      <c r="BIU132" s="59"/>
      <c r="BIV132" s="59"/>
      <c r="BIW132" s="59"/>
      <c r="BIX132" s="59"/>
      <c r="BIY132" s="60"/>
      <c r="BIZ132" s="278"/>
      <c r="BJA132" s="243"/>
      <c r="BJB132" s="244"/>
      <c r="BJC132" s="244"/>
      <c r="BJD132" s="244"/>
      <c r="BJE132" s="244"/>
      <c r="BJF132" s="244"/>
      <c r="BJG132" s="201"/>
      <c r="BJH132" s="210"/>
      <c r="BJI132" s="15"/>
      <c r="BJJ132" s="15"/>
      <c r="BJK132" s="15"/>
      <c r="BJL132" s="15"/>
      <c r="BJM132" s="15"/>
      <c r="BJN132" s="15"/>
      <c r="BJO132" s="15"/>
      <c r="BJP132" s="15"/>
      <c r="BJQ132" s="15"/>
      <c r="BJR132" s="15"/>
      <c r="BJS132" s="19"/>
      <c r="BJT132" s="15"/>
      <c r="BJU132" s="15"/>
      <c r="BJV132" s="15"/>
      <c r="BJW132" s="15"/>
      <c r="BJX132" s="15"/>
      <c r="BJY132" s="15"/>
      <c r="BJZ132" s="19"/>
      <c r="BKA132" s="59"/>
      <c r="BKB132" s="59"/>
      <c r="BKC132" s="52"/>
      <c r="BKD132" s="52"/>
      <c r="BKE132" s="52"/>
      <c r="BKF132" s="52"/>
      <c r="BKG132" s="52"/>
      <c r="BKH132" s="59"/>
      <c r="BKI132" s="59"/>
      <c r="BKJ132" s="59"/>
      <c r="BKK132" s="59"/>
      <c r="BKL132" s="60"/>
      <c r="BKM132" s="278"/>
      <c r="BKN132" s="243"/>
      <c r="BKO132" s="244"/>
      <c r="BKP132" s="244"/>
      <c r="BKQ132" s="244"/>
      <c r="BKR132" s="244"/>
      <c r="BKS132" s="244"/>
      <c r="BKT132" s="201"/>
      <c r="BKU132" s="210"/>
      <c r="BKV132" s="15"/>
      <c r="BKW132" s="15"/>
      <c r="BKX132" s="15"/>
      <c r="BKY132" s="15"/>
      <c r="BKZ132" s="15"/>
      <c r="BLA132" s="15"/>
      <c r="BLB132" s="15"/>
      <c r="BLC132" s="15"/>
      <c r="BLD132" s="15"/>
      <c r="BLE132" s="15"/>
      <c r="BLF132" s="19"/>
      <c r="BLG132" s="15"/>
      <c r="BLH132" s="15"/>
      <c r="BLI132" s="15"/>
      <c r="BLJ132" s="15"/>
      <c r="BLK132" s="15"/>
      <c r="BLL132" s="15"/>
      <c r="BLM132" s="19"/>
      <c r="BLN132" s="59"/>
      <c r="BLO132" s="59"/>
      <c r="BLP132" s="52"/>
      <c r="BLQ132" s="52"/>
      <c r="BLR132" s="52"/>
      <c r="BLS132" s="52"/>
      <c r="BLT132" s="52"/>
      <c r="BLU132" s="59"/>
      <c r="BLV132" s="59"/>
      <c r="BLW132" s="59"/>
      <c r="BLX132" s="59"/>
      <c r="BLY132" s="60"/>
      <c r="BLZ132" s="278"/>
      <c r="BMA132" s="243"/>
      <c r="BMB132" s="244"/>
      <c r="BMC132" s="244"/>
      <c r="BMD132" s="244"/>
      <c r="BME132" s="244"/>
      <c r="BMF132" s="244"/>
      <c r="BMG132" s="201"/>
      <c r="BMH132" s="210"/>
      <c r="BMI132" s="15"/>
      <c r="BMJ132" s="15"/>
      <c r="BMK132" s="15"/>
      <c r="BML132" s="15"/>
      <c r="BMM132" s="15"/>
      <c r="BMN132" s="15"/>
      <c r="BMO132" s="15"/>
      <c r="BMP132" s="15"/>
      <c r="BMQ132" s="15"/>
      <c r="BMR132" s="15"/>
      <c r="BMS132" s="19"/>
      <c r="BMT132" s="15"/>
      <c r="BMU132" s="15"/>
      <c r="BMV132" s="15"/>
      <c r="BMW132" s="15"/>
      <c r="BMX132" s="15"/>
      <c r="BMY132" s="15"/>
      <c r="BMZ132" s="19"/>
      <c r="BNA132" s="59"/>
      <c r="BNB132" s="59"/>
      <c r="BNC132" s="52"/>
      <c r="BND132" s="52"/>
      <c r="BNE132" s="52"/>
      <c r="BNF132" s="52"/>
      <c r="BNG132" s="52"/>
      <c r="BNH132" s="59"/>
      <c r="BNI132" s="59"/>
      <c r="BNJ132" s="59"/>
      <c r="BNK132" s="59"/>
      <c r="BNL132" s="60"/>
      <c r="BNM132" s="278"/>
      <c r="BNN132" s="243"/>
      <c r="BNO132" s="244"/>
      <c r="BNP132" s="244"/>
      <c r="BNQ132" s="244"/>
      <c r="BNR132" s="244"/>
      <c r="BNS132" s="244"/>
      <c r="BNT132" s="201"/>
      <c r="BNU132" s="210"/>
      <c r="BNV132" s="15"/>
      <c r="BNW132" s="15"/>
      <c r="BNX132" s="15"/>
      <c r="BNY132" s="15"/>
      <c r="BNZ132" s="15"/>
      <c r="BOA132" s="15"/>
      <c r="BOB132" s="15"/>
      <c r="BOC132" s="15"/>
      <c r="BOD132" s="15"/>
      <c r="BOE132" s="15"/>
      <c r="BOF132" s="19"/>
      <c r="BOG132" s="15"/>
      <c r="BOH132" s="15"/>
      <c r="BOI132" s="15"/>
      <c r="BOJ132" s="15"/>
      <c r="BOK132" s="15"/>
      <c r="BOL132" s="15"/>
      <c r="BOM132" s="19"/>
      <c r="BON132" s="59"/>
      <c r="BOO132" s="59"/>
      <c r="BOP132" s="52"/>
      <c r="BOQ132" s="52"/>
      <c r="BOR132" s="52"/>
      <c r="BOS132" s="52"/>
      <c r="BOT132" s="52"/>
      <c r="BOU132" s="59"/>
      <c r="BOV132" s="59"/>
      <c r="BOW132" s="59"/>
      <c r="BOX132" s="59"/>
      <c r="BOY132" s="60"/>
      <c r="BOZ132" s="278"/>
      <c r="BPA132" s="243"/>
      <c r="BPB132" s="244"/>
      <c r="BPC132" s="244"/>
      <c r="BPD132" s="244"/>
      <c r="BPE132" s="244"/>
      <c r="BPF132" s="244"/>
      <c r="BPG132" s="201"/>
      <c r="BPH132" s="210"/>
      <c r="BPI132" s="15"/>
      <c r="BPJ132" s="15"/>
      <c r="BPK132" s="15"/>
      <c r="BPL132" s="15"/>
      <c r="BPM132" s="15"/>
      <c r="BPN132" s="15"/>
      <c r="BPO132" s="15"/>
      <c r="BPP132" s="15"/>
      <c r="BPQ132" s="15"/>
      <c r="BPR132" s="15"/>
      <c r="BPS132" s="19"/>
      <c r="BPT132" s="15"/>
      <c r="BPU132" s="15"/>
      <c r="BPV132" s="15"/>
      <c r="BPW132" s="15"/>
      <c r="BPX132" s="15"/>
      <c r="BPY132" s="15"/>
      <c r="BPZ132" s="19"/>
      <c r="BQA132" s="59"/>
      <c r="BQB132" s="59"/>
      <c r="BQC132" s="52"/>
      <c r="BQD132" s="52"/>
      <c r="BQE132" s="52"/>
      <c r="BQF132" s="52"/>
      <c r="BQG132" s="52"/>
      <c r="BQH132" s="59"/>
      <c r="BQI132" s="59"/>
      <c r="BQJ132" s="59"/>
      <c r="BQK132" s="59"/>
      <c r="BQL132" s="60"/>
      <c r="BQM132" s="278"/>
      <c r="BQN132" s="243"/>
      <c r="BQO132" s="244"/>
      <c r="BQP132" s="244"/>
      <c r="BQQ132" s="244"/>
      <c r="BQR132" s="244"/>
      <c r="BQS132" s="244"/>
      <c r="BQT132" s="201"/>
      <c r="BQU132" s="210"/>
      <c r="BQV132" s="15"/>
      <c r="BQW132" s="15"/>
      <c r="BQX132" s="15"/>
      <c r="BQY132" s="15"/>
      <c r="BQZ132" s="15"/>
      <c r="BRA132" s="15"/>
      <c r="BRB132" s="15"/>
      <c r="BRC132" s="15"/>
      <c r="BRD132" s="15"/>
      <c r="BRE132" s="15"/>
      <c r="BRF132" s="19"/>
      <c r="BRG132" s="15"/>
      <c r="BRH132" s="15"/>
      <c r="BRI132" s="15"/>
      <c r="BRJ132" s="15"/>
      <c r="BRK132" s="15"/>
      <c r="BRL132" s="15"/>
      <c r="BRM132" s="19"/>
      <c r="BRN132" s="59"/>
      <c r="BRO132" s="59"/>
      <c r="BRP132" s="52"/>
      <c r="BRQ132" s="52"/>
      <c r="BRR132" s="52"/>
      <c r="BRS132" s="52"/>
      <c r="BRT132" s="52"/>
      <c r="BRU132" s="59"/>
      <c r="BRV132" s="59"/>
      <c r="BRW132" s="59"/>
      <c r="BRX132" s="59"/>
      <c r="BRY132" s="60"/>
      <c r="BRZ132" s="278"/>
      <c r="BSA132" s="243"/>
      <c r="BSB132" s="244"/>
      <c r="BSC132" s="244"/>
      <c r="BSD132" s="244"/>
      <c r="BSE132" s="244"/>
      <c r="BSF132" s="244"/>
      <c r="BSG132" s="201"/>
      <c r="BSH132" s="210"/>
      <c r="BSI132" s="15"/>
      <c r="BSJ132" s="15"/>
      <c r="BSK132" s="15"/>
      <c r="BSL132" s="15"/>
      <c r="BSM132" s="15"/>
      <c r="BSN132" s="15"/>
      <c r="BSO132" s="15"/>
      <c r="BSP132" s="15"/>
      <c r="BSQ132" s="15"/>
      <c r="BSR132" s="15"/>
      <c r="BSS132" s="19"/>
      <c r="BST132" s="15"/>
      <c r="BSU132" s="15"/>
      <c r="BSV132" s="15"/>
      <c r="BSW132" s="15"/>
      <c r="BSX132" s="15"/>
      <c r="BSY132" s="15"/>
      <c r="BSZ132" s="19"/>
      <c r="BTA132" s="59"/>
      <c r="BTB132" s="59"/>
      <c r="BTC132" s="52"/>
      <c r="BTD132" s="52"/>
      <c r="BTE132" s="52"/>
      <c r="BTF132" s="52"/>
      <c r="BTG132" s="52"/>
      <c r="BTH132" s="59"/>
      <c r="BTI132" s="59"/>
      <c r="BTJ132" s="59"/>
      <c r="BTK132" s="59"/>
      <c r="BTL132" s="60"/>
      <c r="BTM132" s="278"/>
      <c r="BTN132" s="243"/>
      <c r="BTO132" s="244"/>
      <c r="BTP132" s="244"/>
      <c r="BTQ132" s="244"/>
      <c r="BTR132" s="244"/>
      <c r="BTS132" s="244"/>
      <c r="BTT132" s="201"/>
      <c r="BTU132" s="210"/>
      <c r="BTV132" s="15"/>
      <c r="BTW132" s="15"/>
      <c r="BTX132" s="15"/>
      <c r="BTY132" s="15"/>
      <c r="BTZ132" s="15"/>
      <c r="BUA132" s="15"/>
      <c r="BUB132" s="15"/>
      <c r="BUC132" s="15"/>
      <c r="BUD132" s="15"/>
      <c r="BUE132" s="15"/>
      <c r="BUF132" s="19"/>
      <c r="BUG132" s="15"/>
      <c r="BUH132" s="15"/>
      <c r="BUI132" s="15"/>
      <c r="BUJ132" s="15"/>
      <c r="BUK132" s="15"/>
      <c r="BUL132" s="15"/>
      <c r="BUM132" s="19"/>
      <c r="BUN132" s="59"/>
      <c r="BUO132" s="59"/>
      <c r="BUP132" s="52"/>
      <c r="BUQ132" s="52"/>
      <c r="BUR132" s="52"/>
      <c r="BUS132" s="52"/>
      <c r="BUT132" s="52"/>
      <c r="BUU132" s="59"/>
      <c r="BUV132" s="59"/>
      <c r="BUW132" s="59"/>
      <c r="BUX132" s="59"/>
      <c r="BUY132" s="60"/>
      <c r="BUZ132" s="278"/>
      <c r="BVA132" s="243"/>
      <c r="BVB132" s="244"/>
      <c r="BVC132" s="244"/>
      <c r="BVD132" s="244"/>
      <c r="BVE132" s="244"/>
      <c r="BVF132" s="244"/>
      <c r="BVG132" s="201"/>
      <c r="BVH132" s="210"/>
      <c r="BVI132" s="15"/>
      <c r="BVJ132" s="15"/>
      <c r="BVK132" s="15"/>
      <c r="BVL132" s="15"/>
      <c r="BVM132" s="15"/>
      <c r="BVN132" s="15"/>
      <c r="BVO132" s="15"/>
      <c r="BVP132" s="15"/>
      <c r="BVQ132" s="15"/>
      <c r="BVR132" s="15"/>
      <c r="BVS132" s="19"/>
      <c r="BVT132" s="15"/>
      <c r="BVU132" s="15"/>
      <c r="BVV132" s="15"/>
      <c r="BVW132" s="15"/>
      <c r="BVX132" s="15"/>
      <c r="BVY132" s="15"/>
      <c r="BVZ132" s="19"/>
      <c r="BWA132" s="59"/>
      <c r="BWB132" s="59"/>
      <c r="BWC132" s="52"/>
      <c r="BWD132" s="52"/>
      <c r="BWE132" s="52"/>
      <c r="BWF132" s="52"/>
      <c r="BWG132" s="52"/>
      <c r="BWH132" s="59"/>
      <c r="BWI132" s="59"/>
      <c r="BWJ132" s="59"/>
      <c r="BWK132" s="59"/>
      <c r="BWL132" s="60"/>
      <c r="BWM132" s="278"/>
      <c r="BWN132" s="243"/>
      <c r="BWO132" s="244"/>
      <c r="BWP132" s="244"/>
      <c r="BWQ132" s="244"/>
      <c r="BWR132" s="244"/>
      <c r="BWS132" s="244"/>
      <c r="BWT132" s="201"/>
      <c r="BWU132" s="210"/>
      <c r="BWV132" s="15"/>
      <c r="BWW132" s="15"/>
      <c r="BWX132" s="15"/>
      <c r="BWY132" s="15"/>
      <c r="BWZ132" s="15"/>
      <c r="BXA132" s="15"/>
      <c r="BXB132" s="15"/>
      <c r="BXC132" s="15"/>
      <c r="BXD132" s="15"/>
      <c r="BXE132" s="15"/>
      <c r="BXF132" s="19"/>
      <c r="BXG132" s="15"/>
      <c r="BXH132" s="15"/>
      <c r="BXI132" s="15"/>
      <c r="BXJ132" s="15"/>
      <c r="BXK132" s="15"/>
      <c r="BXL132" s="15"/>
      <c r="BXM132" s="19"/>
      <c r="BXN132" s="59"/>
      <c r="BXO132" s="59"/>
      <c r="BXP132" s="52"/>
      <c r="BXQ132" s="52"/>
      <c r="BXR132" s="52"/>
      <c r="BXS132" s="52"/>
      <c r="BXT132" s="52"/>
      <c r="BXU132" s="59"/>
      <c r="BXV132" s="59"/>
      <c r="BXW132" s="59"/>
      <c r="BXX132" s="59"/>
      <c r="BXY132" s="60"/>
      <c r="BXZ132" s="278"/>
      <c r="BYA132" s="243"/>
      <c r="BYB132" s="244"/>
      <c r="BYC132" s="244"/>
      <c r="BYD132" s="244"/>
      <c r="BYE132" s="244"/>
      <c r="BYF132" s="244"/>
      <c r="BYG132" s="201"/>
      <c r="BYH132" s="210"/>
      <c r="BYI132" s="15"/>
      <c r="BYJ132" s="15"/>
      <c r="BYK132" s="15"/>
      <c r="BYL132" s="15"/>
      <c r="BYM132" s="15"/>
      <c r="BYN132" s="15"/>
      <c r="BYO132" s="15"/>
      <c r="BYP132" s="15"/>
      <c r="BYQ132" s="15"/>
      <c r="BYR132" s="15"/>
      <c r="BYS132" s="19"/>
      <c r="BYT132" s="15"/>
      <c r="BYU132" s="15"/>
      <c r="BYV132" s="15"/>
      <c r="BYW132" s="15"/>
      <c r="BYX132" s="15"/>
      <c r="BYY132" s="15"/>
      <c r="BYZ132" s="19"/>
      <c r="BZA132" s="59"/>
      <c r="BZB132" s="59"/>
      <c r="BZC132" s="52"/>
      <c r="BZD132" s="52"/>
      <c r="BZE132" s="52"/>
      <c r="BZF132" s="52"/>
      <c r="BZG132" s="52"/>
      <c r="BZH132" s="59"/>
      <c r="BZI132" s="59"/>
      <c r="BZJ132" s="59"/>
      <c r="BZK132" s="59"/>
      <c r="BZL132" s="60"/>
      <c r="BZM132" s="278"/>
      <c r="BZN132" s="243"/>
      <c r="BZO132" s="244"/>
      <c r="BZP132" s="244"/>
      <c r="BZQ132" s="244"/>
      <c r="BZR132" s="244"/>
      <c r="BZS132" s="244"/>
      <c r="BZT132" s="201"/>
      <c r="BZU132" s="210"/>
      <c r="BZV132" s="15"/>
      <c r="BZW132" s="15"/>
      <c r="BZX132" s="15"/>
      <c r="BZY132" s="15"/>
      <c r="BZZ132" s="15"/>
      <c r="CAA132" s="15"/>
      <c r="CAB132" s="15"/>
      <c r="CAC132" s="15"/>
      <c r="CAD132" s="15"/>
      <c r="CAE132" s="15"/>
      <c r="CAF132" s="19"/>
      <c r="CAG132" s="15"/>
      <c r="CAH132" s="15"/>
      <c r="CAI132" s="15"/>
      <c r="CAJ132" s="15"/>
      <c r="CAK132" s="15"/>
      <c r="CAL132" s="15"/>
      <c r="CAM132" s="19"/>
      <c r="CAN132" s="59"/>
      <c r="CAO132" s="59"/>
      <c r="CAP132" s="52"/>
      <c r="CAQ132" s="52"/>
      <c r="CAR132" s="52"/>
      <c r="CAS132" s="52"/>
      <c r="CAT132" s="52"/>
      <c r="CAU132" s="59"/>
      <c r="CAV132" s="59"/>
      <c r="CAW132" s="59"/>
      <c r="CAX132" s="59"/>
      <c r="CAY132" s="60"/>
      <c r="CAZ132" s="278"/>
      <c r="CBA132" s="243"/>
      <c r="CBB132" s="244"/>
      <c r="CBC132" s="244"/>
      <c r="CBD132" s="244"/>
      <c r="CBE132" s="244"/>
      <c r="CBF132" s="244"/>
      <c r="CBG132" s="201"/>
      <c r="CBH132" s="210"/>
      <c r="CBI132" s="15"/>
      <c r="CBJ132" s="15"/>
      <c r="CBK132" s="15"/>
      <c r="CBL132" s="15"/>
      <c r="CBM132" s="15"/>
      <c r="CBN132" s="15"/>
      <c r="CBO132" s="15"/>
      <c r="CBP132" s="15"/>
      <c r="CBQ132" s="15"/>
      <c r="CBR132" s="15"/>
      <c r="CBS132" s="19"/>
      <c r="CBT132" s="15"/>
      <c r="CBU132" s="15"/>
      <c r="CBV132" s="15"/>
      <c r="CBW132" s="15"/>
      <c r="CBX132" s="15"/>
      <c r="CBY132" s="15"/>
      <c r="CBZ132" s="19"/>
      <c r="CCA132" s="59"/>
      <c r="CCB132" s="59"/>
      <c r="CCC132" s="52"/>
      <c r="CCD132" s="52"/>
      <c r="CCE132" s="52"/>
      <c r="CCF132" s="52"/>
      <c r="CCG132" s="52"/>
      <c r="CCH132" s="59"/>
      <c r="CCI132" s="59"/>
      <c r="CCJ132" s="59"/>
      <c r="CCK132" s="59"/>
      <c r="CCL132" s="60"/>
      <c r="CCM132" s="278"/>
      <c r="CCN132" s="243"/>
      <c r="CCO132" s="244"/>
      <c r="CCP132" s="244"/>
      <c r="CCQ132" s="244"/>
      <c r="CCR132" s="244"/>
      <c r="CCS132" s="244"/>
      <c r="CCT132" s="201"/>
      <c r="CCU132" s="210"/>
      <c r="CCV132" s="15"/>
      <c r="CCW132" s="15"/>
      <c r="CCX132" s="15"/>
      <c r="CCY132" s="15"/>
      <c r="CCZ132" s="15"/>
      <c r="CDA132" s="15"/>
      <c r="CDB132" s="15"/>
      <c r="CDC132" s="15"/>
      <c r="CDD132" s="15"/>
      <c r="CDE132" s="15"/>
      <c r="CDF132" s="19"/>
      <c r="CDG132" s="15"/>
      <c r="CDH132" s="15"/>
      <c r="CDI132" s="15"/>
      <c r="CDJ132" s="15"/>
      <c r="CDK132" s="15"/>
      <c r="CDL132" s="15"/>
      <c r="CDM132" s="19"/>
      <c r="CDN132" s="59"/>
      <c r="CDO132" s="59"/>
      <c r="CDP132" s="52"/>
      <c r="CDQ132" s="52"/>
      <c r="CDR132" s="52"/>
      <c r="CDS132" s="52"/>
      <c r="CDT132" s="52"/>
      <c r="CDU132" s="59"/>
      <c r="CDV132" s="59"/>
      <c r="CDW132" s="59"/>
      <c r="CDX132" s="59"/>
      <c r="CDY132" s="60"/>
      <c r="CDZ132" s="278"/>
      <c r="CEA132" s="243"/>
      <c r="CEB132" s="244"/>
      <c r="CEC132" s="244"/>
      <c r="CED132" s="244"/>
      <c r="CEE132" s="244"/>
      <c r="CEF132" s="244"/>
      <c r="CEG132" s="201"/>
      <c r="CEH132" s="210"/>
      <c r="CEI132" s="15"/>
      <c r="CEJ132" s="15"/>
      <c r="CEK132" s="15"/>
      <c r="CEL132" s="15"/>
      <c r="CEM132" s="15"/>
      <c r="CEN132" s="15"/>
      <c r="CEO132" s="15"/>
      <c r="CEP132" s="15"/>
      <c r="CEQ132" s="15"/>
      <c r="CER132" s="15"/>
      <c r="CES132" s="19"/>
      <c r="CET132" s="15"/>
      <c r="CEU132" s="15"/>
      <c r="CEV132" s="15"/>
      <c r="CEW132" s="15"/>
      <c r="CEX132" s="15"/>
      <c r="CEY132" s="15"/>
      <c r="CEZ132" s="19"/>
      <c r="CFA132" s="59"/>
      <c r="CFB132" s="59"/>
      <c r="CFC132" s="52"/>
      <c r="CFD132" s="52"/>
      <c r="CFE132" s="52"/>
      <c r="CFF132" s="52"/>
      <c r="CFG132" s="52"/>
      <c r="CFH132" s="59"/>
      <c r="CFI132" s="59"/>
      <c r="CFJ132" s="59"/>
      <c r="CFK132" s="59"/>
      <c r="CFL132" s="60"/>
      <c r="CFM132" s="278"/>
      <c r="CFN132" s="243"/>
      <c r="CFO132" s="244"/>
      <c r="CFP132" s="244"/>
      <c r="CFQ132" s="244"/>
      <c r="CFR132" s="244"/>
      <c r="CFS132" s="244"/>
      <c r="CFT132" s="201"/>
      <c r="CFU132" s="210"/>
      <c r="CFV132" s="15"/>
      <c r="CFW132" s="15"/>
      <c r="CFX132" s="15"/>
      <c r="CFY132" s="15"/>
      <c r="CFZ132" s="15"/>
      <c r="CGA132" s="15"/>
      <c r="CGB132" s="15"/>
      <c r="CGC132" s="15"/>
      <c r="CGD132" s="15"/>
      <c r="CGE132" s="15"/>
      <c r="CGF132" s="19"/>
      <c r="CGG132" s="15"/>
      <c r="CGH132" s="15"/>
      <c r="CGI132" s="15"/>
      <c r="CGJ132" s="15"/>
      <c r="CGK132" s="15"/>
      <c r="CGL132" s="15"/>
      <c r="CGM132" s="19"/>
      <c r="CGN132" s="59"/>
      <c r="CGO132" s="59"/>
      <c r="CGP132" s="52"/>
      <c r="CGQ132" s="52"/>
      <c r="CGR132" s="52"/>
      <c r="CGS132" s="52"/>
      <c r="CGT132" s="52"/>
      <c r="CGU132" s="59"/>
      <c r="CGV132" s="59"/>
      <c r="CGW132" s="59"/>
      <c r="CGX132" s="59"/>
      <c r="CGY132" s="60"/>
      <c r="CGZ132" s="278"/>
      <c r="CHA132" s="243"/>
      <c r="CHB132" s="244"/>
      <c r="CHC132" s="244"/>
      <c r="CHD132" s="244"/>
      <c r="CHE132" s="244"/>
      <c r="CHF132" s="244"/>
      <c r="CHG132" s="201"/>
      <c r="CHH132" s="210"/>
      <c r="CHI132" s="15"/>
      <c r="CHJ132" s="15"/>
      <c r="CHK132" s="15"/>
      <c r="CHL132" s="15"/>
      <c r="CHM132" s="15"/>
      <c r="CHN132" s="15"/>
      <c r="CHO132" s="15"/>
      <c r="CHP132" s="15"/>
      <c r="CHQ132" s="15"/>
      <c r="CHR132" s="15"/>
      <c r="CHS132" s="19"/>
      <c r="CHT132" s="15"/>
      <c r="CHU132" s="15"/>
      <c r="CHV132" s="15"/>
      <c r="CHW132" s="15"/>
      <c r="CHX132" s="15"/>
      <c r="CHY132" s="15"/>
      <c r="CHZ132" s="19"/>
      <c r="CIA132" s="59"/>
      <c r="CIB132" s="59"/>
      <c r="CIC132" s="52"/>
      <c r="CID132" s="52"/>
      <c r="CIE132" s="52"/>
      <c r="CIF132" s="52"/>
      <c r="CIG132" s="52"/>
      <c r="CIH132" s="59"/>
      <c r="CII132" s="59"/>
      <c r="CIJ132" s="59"/>
      <c r="CIK132" s="59"/>
      <c r="CIL132" s="60"/>
      <c r="CIM132" s="278"/>
      <c r="CIN132" s="243"/>
      <c r="CIO132" s="244"/>
      <c r="CIP132" s="244"/>
      <c r="CIQ132" s="244"/>
      <c r="CIR132" s="244"/>
      <c r="CIS132" s="244"/>
      <c r="CIT132" s="201"/>
      <c r="CIU132" s="210"/>
      <c r="CIV132" s="15"/>
      <c r="CIW132" s="15"/>
      <c r="CIX132" s="15"/>
      <c r="CIY132" s="15"/>
      <c r="CIZ132" s="15"/>
      <c r="CJA132" s="15"/>
      <c r="CJB132" s="15"/>
      <c r="CJC132" s="15"/>
      <c r="CJD132" s="15"/>
      <c r="CJE132" s="15"/>
      <c r="CJF132" s="19"/>
      <c r="CJG132" s="15"/>
      <c r="CJH132" s="15"/>
      <c r="CJI132" s="15"/>
      <c r="CJJ132" s="15"/>
      <c r="CJK132" s="15"/>
      <c r="CJL132" s="15"/>
      <c r="CJM132" s="19"/>
      <c r="CJN132" s="59"/>
      <c r="CJO132" s="59"/>
      <c r="CJP132" s="52"/>
      <c r="CJQ132" s="52"/>
      <c r="CJR132" s="52"/>
      <c r="CJS132" s="52"/>
      <c r="CJT132" s="52"/>
      <c r="CJU132" s="59"/>
      <c r="CJV132" s="59"/>
      <c r="CJW132" s="59"/>
      <c r="CJX132" s="59"/>
      <c r="CJY132" s="60"/>
      <c r="CJZ132" s="278"/>
      <c r="CKA132" s="243"/>
      <c r="CKB132" s="244"/>
      <c r="CKC132" s="244"/>
      <c r="CKD132" s="244"/>
      <c r="CKE132" s="244"/>
      <c r="CKF132" s="244"/>
      <c r="CKG132" s="201"/>
      <c r="CKH132" s="210"/>
      <c r="CKI132" s="15"/>
      <c r="CKJ132" s="15"/>
      <c r="CKK132" s="15"/>
      <c r="CKL132" s="15"/>
      <c r="CKM132" s="15"/>
      <c r="CKN132" s="15"/>
      <c r="CKO132" s="15"/>
      <c r="CKP132" s="15"/>
      <c r="CKQ132" s="15"/>
      <c r="CKR132" s="15"/>
      <c r="CKS132" s="19"/>
      <c r="CKT132" s="15"/>
      <c r="CKU132" s="15"/>
      <c r="CKV132" s="15"/>
      <c r="CKW132" s="15"/>
      <c r="CKX132" s="15"/>
      <c r="CKY132" s="15"/>
      <c r="CKZ132" s="19"/>
      <c r="CLA132" s="59"/>
      <c r="CLB132" s="59"/>
      <c r="CLC132" s="52"/>
      <c r="CLD132" s="52"/>
      <c r="CLE132" s="52"/>
      <c r="CLF132" s="52"/>
      <c r="CLG132" s="52"/>
      <c r="CLH132" s="59"/>
      <c r="CLI132" s="59"/>
      <c r="CLJ132" s="59"/>
      <c r="CLK132" s="59"/>
      <c r="CLL132" s="60"/>
      <c r="CLM132" s="278"/>
      <c r="CLN132" s="243"/>
      <c r="CLO132" s="244"/>
      <c r="CLP132" s="244"/>
      <c r="CLQ132" s="244"/>
      <c r="CLR132" s="244"/>
      <c r="CLS132" s="244"/>
      <c r="CLT132" s="201"/>
      <c r="CLU132" s="210"/>
      <c r="CLV132" s="15"/>
      <c r="CLW132" s="15"/>
      <c r="CLX132" s="15"/>
      <c r="CLY132" s="15"/>
      <c r="CLZ132" s="15"/>
      <c r="CMA132" s="15"/>
      <c r="CMB132" s="15"/>
      <c r="CMC132" s="15"/>
      <c r="CMD132" s="15"/>
      <c r="CME132" s="15"/>
      <c r="CMF132" s="19"/>
      <c r="CMG132" s="15"/>
      <c r="CMH132" s="15"/>
      <c r="CMI132" s="15"/>
      <c r="CMJ132" s="15"/>
      <c r="CMK132" s="15"/>
      <c r="CML132" s="15"/>
      <c r="CMM132" s="19"/>
      <c r="CMN132" s="59"/>
      <c r="CMO132" s="59"/>
      <c r="CMP132" s="52"/>
      <c r="CMQ132" s="52"/>
      <c r="CMR132" s="52"/>
      <c r="CMS132" s="52"/>
      <c r="CMT132" s="52"/>
      <c r="CMU132" s="59"/>
      <c r="CMV132" s="59"/>
      <c r="CMW132" s="59"/>
      <c r="CMX132" s="59"/>
      <c r="CMY132" s="60"/>
      <c r="CMZ132" s="278"/>
      <c r="CNA132" s="243"/>
      <c r="CNB132" s="244"/>
      <c r="CNC132" s="244"/>
      <c r="CND132" s="244"/>
      <c r="CNE132" s="244"/>
      <c r="CNF132" s="244"/>
      <c r="CNG132" s="201"/>
      <c r="CNH132" s="210"/>
      <c r="CNI132" s="15"/>
      <c r="CNJ132" s="15"/>
      <c r="CNK132" s="15"/>
      <c r="CNL132" s="15"/>
      <c r="CNM132" s="15"/>
      <c r="CNN132" s="15"/>
      <c r="CNO132" s="15"/>
      <c r="CNP132" s="15"/>
      <c r="CNQ132" s="15"/>
      <c r="CNR132" s="15"/>
      <c r="CNS132" s="19"/>
      <c r="CNT132" s="15"/>
      <c r="CNU132" s="15"/>
      <c r="CNV132" s="15"/>
      <c r="CNW132" s="15"/>
      <c r="CNX132" s="15"/>
      <c r="CNY132" s="15"/>
      <c r="CNZ132" s="19"/>
      <c r="COA132" s="59"/>
      <c r="COB132" s="59"/>
      <c r="COC132" s="52"/>
      <c r="COD132" s="52"/>
      <c r="COE132" s="52"/>
      <c r="COF132" s="52"/>
      <c r="COG132" s="52"/>
      <c r="COH132" s="59"/>
      <c r="COI132" s="59"/>
      <c r="COJ132" s="59"/>
      <c r="COK132" s="59"/>
      <c r="COL132" s="60"/>
      <c r="COM132" s="278"/>
      <c r="CON132" s="243"/>
      <c r="COO132" s="244"/>
      <c r="COP132" s="244"/>
      <c r="COQ132" s="244"/>
      <c r="COR132" s="244"/>
      <c r="COS132" s="244"/>
      <c r="COT132" s="201"/>
      <c r="COU132" s="210"/>
      <c r="COV132" s="15"/>
      <c r="COW132" s="15"/>
      <c r="COX132" s="15"/>
      <c r="COY132" s="15"/>
      <c r="COZ132" s="15"/>
      <c r="CPA132" s="15"/>
      <c r="CPB132" s="15"/>
      <c r="CPC132" s="15"/>
      <c r="CPD132" s="15"/>
      <c r="CPE132" s="15"/>
      <c r="CPF132" s="19"/>
      <c r="CPG132" s="15"/>
      <c r="CPH132" s="15"/>
      <c r="CPI132" s="15"/>
      <c r="CPJ132" s="15"/>
      <c r="CPK132" s="15"/>
      <c r="CPL132" s="15"/>
      <c r="CPM132" s="19"/>
      <c r="CPN132" s="59"/>
      <c r="CPO132" s="59"/>
      <c r="CPP132" s="52"/>
      <c r="CPQ132" s="52"/>
      <c r="CPR132" s="52"/>
      <c r="CPS132" s="52"/>
      <c r="CPT132" s="52"/>
      <c r="CPU132" s="59"/>
      <c r="CPV132" s="59"/>
      <c r="CPW132" s="59"/>
      <c r="CPX132" s="59"/>
      <c r="CPY132" s="60"/>
      <c r="CPZ132" s="278"/>
      <c r="CQA132" s="243"/>
      <c r="CQB132" s="244"/>
      <c r="CQC132" s="244"/>
      <c r="CQD132" s="244"/>
      <c r="CQE132" s="244"/>
      <c r="CQF132" s="244"/>
      <c r="CQG132" s="201"/>
      <c r="CQH132" s="210"/>
      <c r="CQI132" s="15"/>
      <c r="CQJ132" s="15"/>
      <c r="CQK132" s="15"/>
      <c r="CQL132" s="15"/>
      <c r="CQM132" s="15"/>
      <c r="CQN132" s="15"/>
      <c r="CQO132" s="15"/>
      <c r="CQP132" s="15"/>
      <c r="CQQ132" s="15"/>
      <c r="CQR132" s="15"/>
      <c r="CQS132" s="19"/>
      <c r="CQT132" s="15"/>
      <c r="CQU132" s="15"/>
      <c r="CQV132" s="15"/>
      <c r="CQW132" s="15"/>
      <c r="CQX132" s="15"/>
      <c r="CQY132" s="15"/>
      <c r="CQZ132" s="19"/>
      <c r="CRA132" s="59"/>
      <c r="CRB132" s="59"/>
      <c r="CRC132" s="52"/>
      <c r="CRD132" s="52"/>
      <c r="CRE132" s="52"/>
      <c r="CRF132" s="52"/>
      <c r="CRG132" s="52"/>
      <c r="CRH132" s="59"/>
      <c r="CRI132" s="59"/>
      <c r="CRJ132" s="59"/>
      <c r="CRK132" s="59"/>
      <c r="CRL132" s="60"/>
      <c r="CRM132" s="278"/>
      <c r="CRN132" s="243"/>
      <c r="CRO132" s="244"/>
      <c r="CRP132" s="244"/>
      <c r="CRQ132" s="244"/>
      <c r="CRR132" s="244"/>
      <c r="CRS132" s="244"/>
      <c r="CRT132" s="201"/>
      <c r="CRU132" s="210"/>
      <c r="CRV132" s="15"/>
      <c r="CRW132" s="15"/>
      <c r="CRX132" s="15"/>
      <c r="CRY132" s="15"/>
      <c r="CRZ132" s="15"/>
      <c r="CSA132" s="15"/>
      <c r="CSB132" s="15"/>
      <c r="CSC132" s="15"/>
      <c r="CSD132" s="15"/>
      <c r="CSE132" s="15"/>
      <c r="CSF132" s="19"/>
      <c r="CSG132" s="15"/>
      <c r="CSH132" s="15"/>
      <c r="CSI132" s="15"/>
      <c r="CSJ132" s="15"/>
      <c r="CSK132" s="15"/>
      <c r="CSL132" s="15"/>
      <c r="CSM132" s="19"/>
      <c r="CSN132" s="59"/>
      <c r="CSO132" s="59"/>
      <c r="CSP132" s="52"/>
      <c r="CSQ132" s="52"/>
      <c r="CSR132" s="52"/>
      <c r="CSS132" s="52"/>
      <c r="CST132" s="52"/>
      <c r="CSU132" s="59"/>
      <c r="CSV132" s="59"/>
      <c r="CSW132" s="59"/>
      <c r="CSX132" s="59"/>
      <c r="CSY132" s="60"/>
      <c r="CSZ132" s="278"/>
      <c r="CTA132" s="243"/>
      <c r="CTB132" s="244"/>
      <c r="CTC132" s="244"/>
      <c r="CTD132" s="244"/>
      <c r="CTE132" s="244"/>
      <c r="CTF132" s="244"/>
      <c r="CTG132" s="201"/>
      <c r="CTH132" s="210"/>
      <c r="CTI132" s="15"/>
      <c r="CTJ132" s="15"/>
      <c r="CTK132" s="15"/>
      <c r="CTL132" s="15"/>
      <c r="CTM132" s="15"/>
      <c r="CTN132" s="15"/>
      <c r="CTO132" s="15"/>
      <c r="CTP132" s="15"/>
      <c r="CTQ132" s="15"/>
      <c r="CTR132" s="15"/>
      <c r="CTS132" s="19"/>
      <c r="CTT132" s="15"/>
      <c r="CTU132" s="15"/>
      <c r="CTV132" s="15"/>
      <c r="CTW132" s="15"/>
      <c r="CTX132" s="15"/>
      <c r="CTY132" s="15"/>
      <c r="CTZ132" s="19"/>
      <c r="CUA132" s="59"/>
      <c r="CUB132" s="59"/>
      <c r="CUC132" s="52"/>
      <c r="CUD132" s="52"/>
      <c r="CUE132" s="52"/>
      <c r="CUF132" s="52"/>
      <c r="CUG132" s="52"/>
      <c r="CUH132" s="59"/>
      <c r="CUI132" s="59"/>
      <c r="CUJ132" s="59"/>
      <c r="CUK132" s="59"/>
      <c r="CUL132" s="60"/>
      <c r="CUM132" s="278"/>
      <c r="CUN132" s="243"/>
      <c r="CUO132" s="244"/>
      <c r="CUP132" s="244"/>
      <c r="CUQ132" s="244"/>
      <c r="CUR132" s="244"/>
      <c r="CUS132" s="244"/>
      <c r="CUT132" s="201"/>
      <c r="CUU132" s="210"/>
      <c r="CUV132" s="15"/>
      <c r="CUW132" s="15"/>
      <c r="CUX132" s="15"/>
      <c r="CUY132" s="15"/>
      <c r="CUZ132" s="15"/>
      <c r="CVA132" s="15"/>
      <c r="CVB132" s="15"/>
      <c r="CVC132" s="15"/>
      <c r="CVD132" s="15"/>
      <c r="CVE132" s="15"/>
      <c r="CVF132" s="19"/>
      <c r="CVG132" s="15"/>
      <c r="CVH132" s="15"/>
      <c r="CVI132" s="15"/>
      <c r="CVJ132" s="15"/>
      <c r="CVK132" s="15"/>
      <c r="CVL132" s="15"/>
      <c r="CVM132" s="19"/>
      <c r="CVN132" s="59"/>
      <c r="CVO132" s="59"/>
      <c r="CVP132" s="52"/>
      <c r="CVQ132" s="52"/>
      <c r="CVR132" s="52"/>
      <c r="CVS132" s="52"/>
      <c r="CVT132" s="52"/>
      <c r="CVU132" s="59"/>
      <c r="CVV132" s="59"/>
      <c r="CVW132" s="59"/>
      <c r="CVX132" s="59"/>
      <c r="CVY132" s="60"/>
      <c r="CVZ132" s="278"/>
      <c r="CWA132" s="243"/>
      <c r="CWB132" s="244"/>
      <c r="CWC132" s="244"/>
      <c r="CWD132" s="244"/>
      <c r="CWE132" s="244"/>
      <c r="CWF132" s="244"/>
      <c r="CWG132" s="201"/>
      <c r="CWH132" s="210"/>
      <c r="CWI132" s="15"/>
      <c r="CWJ132" s="15"/>
      <c r="CWK132" s="15"/>
      <c r="CWL132" s="15"/>
      <c r="CWM132" s="15"/>
      <c r="CWN132" s="15"/>
      <c r="CWO132" s="15"/>
      <c r="CWP132" s="15"/>
      <c r="CWQ132" s="15"/>
      <c r="CWR132" s="15"/>
      <c r="CWS132" s="19"/>
      <c r="CWT132" s="15"/>
      <c r="CWU132" s="15"/>
      <c r="CWV132" s="15"/>
      <c r="CWW132" s="15"/>
      <c r="CWX132" s="15"/>
      <c r="CWY132" s="15"/>
      <c r="CWZ132" s="19"/>
      <c r="CXA132" s="59"/>
      <c r="CXB132" s="59"/>
      <c r="CXC132" s="52"/>
      <c r="CXD132" s="52"/>
      <c r="CXE132" s="52"/>
      <c r="CXF132" s="52"/>
      <c r="CXG132" s="52"/>
      <c r="CXH132" s="59"/>
      <c r="CXI132" s="59"/>
      <c r="CXJ132" s="59"/>
      <c r="CXK132" s="59"/>
      <c r="CXL132" s="60"/>
      <c r="CXM132" s="278"/>
      <c r="CXN132" s="243"/>
      <c r="CXO132" s="244"/>
      <c r="CXP132" s="244"/>
      <c r="CXQ132" s="244"/>
      <c r="CXR132" s="244"/>
      <c r="CXS132" s="244"/>
      <c r="CXT132" s="201"/>
      <c r="CXU132" s="210"/>
      <c r="CXV132" s="15"/>
      <c r="CXW132" s="15"/>
      <c r="CXX132" s="15"/>
      <c r="CXY132" s="15"/>
      <c r="CXZ132" s="15"/>
      <c r="CYA132" s="15"/>
      <c r="CYB132" s="15"/>
      <c r="CYC132" s="15"/>
      <c r="CYD132" s="15"/>
      <c r="CYE132" s="15"/>
      <c r="CYF132" s="19"/>
      <c r="CYG132" s="15"/>
      <c r="CYH132" s="15"/>
      <c r="CYI132" s="15"/>
      <c r="CYJ132" s="15"/>
      <c r="CYK132" s="15"/>
      <c r="CYL132" s="15"/>
      <c r="CYM132" s="19"/>
      <c r="CYN132" s="59"/>
      <c r="CYO132" s="59"/>
      <c r="CYP132" s="52"/>
      <c r="CYQ132" s="52"/>
      <c r="CYR132" s="52"/>
      <c r="CYS132" s="52"/>
      <c r="CYT132" s="52"/>
      <c r="CYU132" s="59"/>
      <c r="CYV132" s="59"/>
      <c r="CYW132" s="59"/>
      <c r="CYX132" s="59"/>
      <c r="CYY132" s="60"/>
      <c r="CYZ132" s="278"/>
      <c r="CZA132" s="243"/>
      <c r="CZB132" s="244"/>
      <c r="CZC132" s="244"/>
      <c r="CZD132" s="244"/>
      <c r="CZE132" s="244"/>
      <c r="CZF132" s="244"/>
      <c r="CZG132" s="201"/>
      <c r="CZH132" s="210"/>
      <c r="CZI132" s="15"/>
      <c r="CZJ132" s="15"/>
      <c r="CZK132" s="15"/>
      <c r="CZL132" s="15"/>
      <c r="CZM132" s="15"/>
      <c r="CZN132" s="15"/>
      <c r="CZO132" s="15"/>
      <c r="CZP132" s="15"/>
      <c r="CZQ132" s="15"/>
      <c r="CZR132" s="15"/>
      <c r="CZS132" s="19"/>
      <c r="CZT132" s="15"/>
      <c r="CZU132" s="15"/>
      <c r="CZV132" s="15"/>
      <c r="CZW132" s="15"/>
      <c r="CZX132" s="15"/>
      <c r="CZY132" s="15"/>
      <c r="CZZ132" s="19"/>
      <c r="DAA132" s="59"/>
      <c r="DAB132" s="59"/>
      <c r="DAC132" s="52"/>
      <c r="DAD132" s="52"/>
      <c r="DAE132" s="52"/>
      <c r="DAF132" s="52"/>
      <c r="DAG132" s="52"/>
      <c r="DAH132" s="59"/>
      <c r="DAI132" s="59"/>
      <c r="DAJ132" s="59"/>
      <c r="DAK132" s="59"/>
      <c r="DAL132" s="60"/>
      <c r="DAM132" s="278"/>
      <c r="DAN132" s="243"/>
      <c r="DAO132" s="244"/>
      <c r="DAP132" s="244"/>
      <c r="DAQ132" s="244"/>
      <c r="DAR132" s="244"/>
      <c r="DAS132" s="244"/>
      <c r="DAT132" s="201"/>
      <c r="DAU132" s="210"/>
      <c r="DAV132" s="15"/>
      <c r="DAW132" s="15"/>
      <c r="DAX132" s="15"/>
      <c r="DAY132" s="15"/>
      <c r="DAZ132" s="15"/>
      <c r="DBA132" s="15"/>
      <c r="DBB132" s="15"/>
      <c r="DBC132" s="15"/>
      <c r="DBD132" s="15"/>
      <c r="DBE132" s="15"/>
      <c r="DBF132" s="19"/>
      <c r="DBG132" s="15"/>
      <c r="DBH132" s="15"/>
      <c r="DBI132" s="15"/>
      <c r="DBJ132" s="15"/>
      <c r="DBK132" s="15"/>
      <c r="DBL132" s="15"/>
      <c r="DBM132" s="19"/>
      <c r="DBN132" s="59"/>
      <c r="DBO132" s="59"/>
      <c r="DBP132" s="52"/>
      <c r="DBQ132" s="52"/>
      <c r="DBR132" s="52"/>
      <c r="DBS132" s="52"/>
      <c r="DBT132" s="52"/>
      <c r="DBU132" s="59"/>
      <c r="DBV132" s="59"/>
      <c r="DBW132" s="59"/>
      <c r="DBX132" s="59"/>
      <c r="DBY132" s="60"/>
      <c r="DBZ132" s="278"/>
      <c r="DCA132" s="243"/>
      <c r="DCB132" s="244"/>
      <c r="DCC132" s="244"/>
      <c r="DCD132" s="244"/>
      <c r="DCE132" s="244"/>
      <c r="DCF132" s="244"/>
      <c r="DCG132" s="201"/>
      <c r="DCH132" s="210"/>
      <c r="DCI132" s="15"/>
      <c r="DCJ132" s="15"/>
      <c r="DCK132" s="15"/>
      <c r="DCL132" s="15"/>
      <c r="DCM132" s="15"/>
      <c r="DCN132" s="15"/>
      <c r="DCO132" s="15"/>
      <c r="DCP132" s="15"/>
      <c r="DCQ132" s="15"/>
      <c r="DCR132" s="15"/>
      <c r="DCS132" s="19"/>
      <c r="DCT132" s="15"/>
      <c r="DCU132" s="15"/>
      <c r="DCV132" s="15"/>
      <c r="DCW132" s="15"/>
      <c r="DCX132" s="15"/>
      <c r="DCY132" s="15"/>
      <c r="DCZ132" s="19"/>
      <c r="DDA132" s="59"/>
      <c r="DDB132" s="59"/>
      <c r="DDC132" s="52"/>
      <c r="DDD132" s="52"/>
      <c r="DDE132" s="52"/>
      <c r="DDF132" s="52"/>
      <c r="DDG132" s="52"/>
      <c r="DDH132" s="59"/>
      <c r="DDI132" s="59"/>
      <c r="DDJ132" s="59"/>
      <c r="DDK132" s="59"/>
      <c r="DDL132" s="60"/>
      <c r="DDM132" s="278"/>
      <c r="DDN132" s="243"/>
      <c r="DDO132" s="244"/>
      <c r="DDP132" s="244"/>
      <c r="DDQ132" s="244"/>
      <c r="DDR132" s="244"/>
      <c r="DDS132" s="244"/>
      <c r="DDT132" s="201"/>
      <c r="DDU132" s="210"/>
      <c r="DDV132" s="15"/>
      <c r="DDW132" s="15"/>
      <c r="DDX132" s="15"/>
      <c r="DDY132" s="15"/>
      <c r="DDZ132" s="15"/>
      <c r="DEA132" s="15"/>
      <c r="DEB132" s="15"/>
      <c r="DEC132" s="15"/>
      <c r="DED132" s="15"/>
      <c r="DEE132" s="15"/>
      <c r="DEF132" s="19"/>
      <c r="DEG132" s="15"/>
      <c r="DEH132" s="15"/>
      <c r="DEI132" s="15"/>
      <c r="DEJ132" s="15"/>
      <c r="DEK132" s="15"/>
      <c r="DEL132" s="15"/>
      <c r="DEM132" s="19"/>
      <c r="DEN132" s="59"/>
      <c r="DEO132" s="59"/>
      <c r="DEP132" s="52"/>
      <c r="DEQ132" s="52"/>
      <c r="DER132" s="52"/>
      <c r="DES132" s="52"/>
      <c r="DET132" s="52"/>
      <c r="DEU132" s="59"/>
      <c r="DEV132" s="59"/>
      <c r="DEW132" s="59"/>
      <c r="DEX132" s="59"/>
      <c r="DEY132" s="60"/>
      <c r="DEZ132" s="278"/>
      <c r="DFA132" s="243"/>
      <c r="DFB132" s="244"/>
      <c r="DFC132" s="244"/>
      <c r="DFD132" s="244"/>
      <c r="DFE132" s="244"/>
      <c r="DFF132" s="244"/>
      <c r="DFG132" s="201"/>
      <c r="DFH132" s="210"/>
      <c r="DFI132" s="15"/>
      <c r="DFJ132" s="15"/>
      <c r="DFK132" s="15"/>
      <c r="DFL132" s="15"/>
      <c r="DFM132" s="15"/>
      <c r="DFN132" s="15"/>
      <c r="DFO132" s="15"/>
      <c r="DFP132" s="15"/>
      <c r="DFQ132" s="15"/>
      <c r="DFR132" s="15"/>
      <c r="DFS132" s="19"/>
      <c r="DFT132" s="15"/>
      <c r="DFU132" s="15"/>
      <c r="DFV132" s="15"/>
      <c r="DFW132" s="15"/>
      <c r="DFX132" s="15"/>
      <c r="DFY132" s="15"/>
      <c r="DFZ132" s="19"/>
      <c r="DGA132" s="59"/>
      <c r="DGB132" s="59"/>
      <c r="DGC132" s="52"/>
      <c r="DGD132" s="52"/>
      <c r="DGE132" s="52"/>
      <c r="DGF132" s="52"/>
      <c r="DGG132" s="52"/>
      <c r="DGH132" s="59"/>
      <c r="DGI132" s="59"/>
      <c r="DGJ132" s="59"/>
      <c r="DGK132" s="59"/>
      <c r="DGL132" s="60"/>
      <c r="DGM132" s="278"/>
      <c r="DGN132" s="243"/>
      <c r="DGO132" s="244"/>
      <c r="DGP132" s="244"/>
      <c r="DGQ132" s="244"/>
      <c r="DGR132" s="244"/>
      <c r="DGS132" s="244"/>
      <c r="DGT132" s="201"/>
      <c r="DGU132" s="210"/>
      <c r="DGV132" s="15"/>
      <c r="DGW132" s="15"/>
      <c r="DGX132" s="15"/>
      <c r="DGY132" s="15"/>
      <c r="DGZ132" s="15"/>
      <c r="DHA132" s="15"/>
      <c r="DHB132" s="15"/>
      <c r="DHC132" s="15"/>
      <c r="DHD132" s="15"/>
      <c r="DHE132" s="15"/>
      <c r="DHF132" s="19"/>
      <c r="DHG132" s="15"/>
      <c r="DHH132" s="15"/>
      <c r="DHI132" s="15"/>
      <c r="DHJ132" s="15"/>
      <c r="DHK132" s="15"/>
      <c r="DHL132" s="15"/>
      <c r="DHM132" s="19"/>
      <c r="DHN132" s="59"/>
      <c r="DHO132" s="59"/>
      <c r="DHP132" s="52"/>
      <c r="DHQ132" s="52"/>
      <c r="DHR132" s="52"/>
      <c r="DHS132" s="52"/>
      <c r="DHT132" s="52"/>
      <c r="DHU132" s="59"/>
      <c r="DHV132" s="59"/>
      <c r="DHW132" s="59"/>
      <c r="DHX132" s="59"/>
      <c r="DHY132" s="60"/>
      <c r="DHZ132" s="278"/>
      <c r="DIA132" s="243"/>
      <c r="DIB132" s="244"/>
      <c r="DIC132" s="244"/>
      <c r="DID132" s="244"/>
      <c r="DIE132" s="244"/>
      <c r="DIF132" s="244"/>
      <c r="DIG132" s="201"/>
      <c r="DIH132" s="210"/>
      <c r="DII132" s="15"/>
      <c r="DIJ132" s="15"/>
      <c r="DIK132" s="15"/>
      <c r="DIL132" s="15"/>
      <c r="DIM132" s="15"/>
      <c r="DIN132" s="15"/>
      <c r="DIO132" s="15"/>
      <c r="DIP132" s="15"/>
      <c r="DIQ132" s="15"/>
      <c r="DIR132" s="15"/>
      <c r="DIS132" s="19"/>
      <c r="DIT132" s="15"/>
      <c r="DIU132" s="15"/>
      <c r="DIV132" s="15"/>
      <c r="DIW132" s="15"/>
      <c r="DIX132" s="15"/>
      <c r="DIY132" s="15"/>
      <c r="DIZ132" s="19"/>
      <c r="DJA132" s="59"/>
      <c r="DJB132" s="59"/>
      <c r="DJC132" s="52"/>
      <c r="DJD132" s="52"/>
      <c r="DJE132" s="52"/>
      <c r="DJF132" s="52"/>
      <c r="DJG132" s="52"/>
      <c r="DJH132" s="59"/>
      <c r="DJI132" s="59"/>
      <c r="DJJ132" s="59"/>
      <c r="DJK132" s="59"/>
      <c r="DJL132" s="60"/>
      <c r="DJM132" s="278"/>
      <c r="DJN132" s="243"/>
      <c r="DJO132" s="244"/>
      <c r="DJP132" s="244"/>
      <c r="DJQ132" s="244"/>
      <c r="DJR132" s="244"/>
      <c r="DJS132" s="244"/>
      <c r="DJT132" s="201"/>
      <c r="DJU132" s="210"/>
      <c r="DJV132" s="15"/>
      <c r="DJW132" s="15"/>
      <c r="DJX132" s="15"/>
      <c r="DJY132" s="15"/>
      <c r="DJZ132" s="15"/>
      <c r="DKA132" s="15"/>
      <c r="DKB132" s="15"/>
      <c r="DKC132" s="15"/>
      <c r="DKD132" s="15"/>
      <c r="DKE132" s="15"/>
      <c r="DKF132" s="19"/>
      <c r="DKG132" s="15"/>
      <c r="DKH132" s="15"/>
      <c r="DKI132" s="15"/>
      <c r="DKJ132" s="15"/>
      <c r="DKK132" s="15"/>
      <c r="DKL132" s="15"/>
      <c r="DKM132" s="19"/>
      <c r="DKN132" s="59"/>
      <c r="DKO132" s="59"/>
      <c r="DKP132" s="52"/>
      <c r="DKQ132" s="52"/>
      <c r="DKR132" s="52"/>
      <c r="DKS132" s="52"/>
      <c r="DKT132" s="52"/>
      <c r="DKU132" s="59"/>
      <c r="DKV132" s="59"/>
      <c r="DKW132" s="59"/>
      <c r="DKX132" s="59"/>
      <c r="DKY132" s="60"/>
      <c r="DKZ132" s="278"/>
      <c r="DLA132" s="243"/>
      <c r="DLB132" s="244"/>
      <c r="DLC132" s="244"/>
      <c r="DLD132" s="244"/>
      <c r="DLE132" s="244"/>
      <c r="DLF132" s="244"/>
      <c r="DLG132" s="201"/>
      <c r="DLH132" s="210"/>
      <c r="DLI132" s="15"/>
      <c r="DLJ132" s="15"/>
      <c r="DLK132" s="15"/>
      <c r="DLL132" s="15"/>
      <c r="DLM132" s="15"/>
      <c r="DLN132" s="15"/>
      <c r="DLO132" s="15"/>
      <c r="DLP132" s="15"/>
      <c r="DLQ132" s="15"/>
      <c r="DLR132" s="15"/>
      <c r="DLS132" s="19"/>
      <c r="DLT132" s="15"/>
      <c r="DLU132" s="15"/>
      <c r="DLV132" s="15"/>
      <c r="DLW132" s="15"/>
      <c r="DLX132" s="15"/>
      <c r="DLY132" s="15"/>
      <c r="DLZ132" s="19"/>
      <c r="DMA132" s="59"/>
      <c r="DMB132" s="59"/>
      <c r="DMC132" s="52"/>
      <c r="DMD132" s="52"/>
      <c r="DME132" s="52"/>
      <c r="DMF132" s="52"/>
      <c r="DMG132" s="52"/>
      <c r="DMH132" s="59"/>
      <c r="DMI132" s="59"/>
      <c r="DMJ132" s="59"/>
      <c r="DMK132" s="59"/>
      <c r="DML132" s="60"/>
      <c r="DMM132" s="278"/>
      <c r="DMN132" s="243"/>
      <c r="DMO132" s="244"/>
      <c r="DMP132" s="244"/>
      <c r="DMQ132" s="244"/>
      <c r="DMR132" s="244"/>
      <c r="DMS132" s="244"/>
      <c r="DMT132" s="201"/>
      <c r="DMU132" s="210"/>
      <c r="DMV132" s="15"/>
      <c r="DMW132" s="15"/>
      <c r="DMX132" s="15"/>
      <c r="DMY132" s="15"/>
      <c r="DMZ132" s="15"/>
      <c r="DNA132" s="15"/>
      <c r="DNB132" s="15"/>
      <c r="DNC132" s="15"/>
      <c r="DND132" s="15"/>
      <c r="DNE132" s="15"/>
      <c r="DNF132" s="19"/>
      <c r="DNG132" s="15"/>
      <c r="DNH132" s="15"/>
      <c r="DNI132" s="15"/>
      <c r="DNJ132" s="15"/>
      <c r="DNK132" s="15"/>
      <c r="DNL132" s="15"/>
      <c r="DNM132" s="19"/>
      <c r="DNN132" s="59"/>
      <c r="DNO132" s="59"/>
      <c r="DNP132" s="52"/>
      <c r="DNQ132" s="52"/>
      <c r="DNR132" s="52"/>
      <c r="DNS132" s="52"/>
      <c r="DNT132" s="52"/>
      <c r="DNU132" s="59"/>
      <c r="DNV132" s="59"/>
      <c r="DNW132" s="59"/>
      <c r="DNX132" s="59"/>
      <c r="DNY132" s="60"/>
      <c r="DNZ132" s="278"/>
      <c r="DOA132" s="243"/>
      <c r="DOB132" s="244"/>
      <c r="DOC132" s="244"/>
      <c r="DOD132" s="244"/>
      <c r="DOE132" s="244"/>
      <c r="DOF132" s="244"/>
      <c r="DOG132" s="201"/>
      <c r="DOH132" s="210"/>
      <c r="DOI132" s="15"/>
      <c r="DOJ132" s="15"/>
      <c r="DOK132" s="15"/>
      <c r="DOL132" s="15"/>
      <c r="DOM132" s="15"/>
      <c r="DON132" s="15"/>
      <c r="DOO132" s="15"/>
      <c r="DOP132" s="15"/>
      <c r="DOQ132" s="15"/>
      <c r="DOR132" s="15"/>
      <c r="DOS132" s="19"/>
      <c r="DOT132" s="15"/>
      <c r="DOU132" s="15"/>
      <c r="DOV132" s="15"/>
      <c r="DOW132" s="15"/>
      <c r="DOX132" s="15"/>
      <c r="DOY132" s="15"/>
      <c r="DOZ132" s="19"/>
      <c r="DPA132" s="59"/>
      <c r="DPB132" s="59"/>
      <c r="DPC132" s="52"/>
      <c r="DPD132" s="52"/>
      <c r="DPE132" s="52"/>
      <c r="DPF132" s="52"/>
      <c r="DPG132" s="52"/>
      <c r="DPH132" s="59"/>
      <c r="DPI132" s="59"/>
      <c r="DPJ132" s="59"/>
      <c r="DPK132" s="59"/>
      <c r="DPL132" s="60"/>
      <c r="DPM132" s="278"/>
      <c r="DPN132" s="243"/>
      <c r="DPO132" s="244"/>
      <c r="DPP132" s="244"/>
      <c r="DPQ132" s="244"/>
      <c r="DPR132" s="244"/>
      <c r="DPS132" s="244"/>
      <c r="DPT132" s="201"/>
      <c r="DPU132" s="210"/>
      <c r="DPV132" s="15"/>
      <c r="DPW132" s="15"/>
      <c r="DPX132" s="15"/>
      <c r="DPY132" s="15"/>
      <c r="DPZ132" s="15"/>
      <c r="DQA132" s="15"/>
      <c r="DQB132" s="15"/>
      <c r="DQC132" s="15"/>
      <c r="DQD132" s="15"/>
      <c r="DQE132" s="15"/>
      <c r="DQF132" s="19"/>
      <c r="DQG132" s="15"/>
      <c r="DQH132" s="15"/>
      <c r="DQI132" s="15"/>
      <c r="DQJ132" s="15"/>
      <c r="DQK132" s="15"/>
      <c r="DQL132" s="15"/>
      <c r="DQM132" s="19"/>
      <c r="DQN132" s="59"/>
      <c r="DQO132" s="59"/>
      <c r="DQP132" s="52"/>
      <c r="DQQ132" s="52"/>
      <c r="DQR132" s="52"/>
      <c r="DQS132" s="52"/>
      <c r="DQT132" s="52"/>
      <c r="DQU132" s="59"/>
      <c r="DQV132" s="59"/>
      <c r="DQW132" s="59"/>
      <c r="DQX132" s="59"/>
      <c r="DQY132" s="60"/>
      <c r="DQZ132" s="278"/>
      <c r="DRA132" s="243"/>
      <c r="DRB132" s="244"/>
      <c r="DRC132" s="244"/>
      <c r="DRD132" s="244"/>
      <c r="DRE132" s="244"/>
      <c r="DRF132" s="244"/>
      <c r="DRG132" s="201"/>
      <c r="DRH132" s="210"/>
      <c r="DRI132" s="15"/>
      <c r="DRJ132" s="15"/>
      <c r="DRK132" s="15"/>
      <c r="DRL132" s="15"/>
      <c r="DRM132" s="15"/>
      <c r="DRN132" s="15"/>
      <c r="DRO132" s="15"/>
      <c r="DRP132" s="15"/>
      <c r="DRQ132" s="15"/>
      <c r="DRR132" s="15"/>
      <c r="DRS132" s="19"/>
      <c r="DRT132" s="15"/>
      <c r="DRU132" s="15"/>
      <c r="DRV132" s="15"/>
      <c r="DRW132" s="15"/>
      <c r="DRX132" s="15"/>
      <c r="DRY132" s="15"/>
      <c r="DRZ132" s="19"/>
      <c r="DSA132" s="59"/>
      <c r="DSB132" s="59"/>
      <c r="DSC132" s="52"/>
      <c r="DSD132" s="52"/>
      <c r="DSE132" s="52"/>
      <c r="DSF132" s="52"/>
      <c r="DSG132" s="52"/>
      <c r="DSH132" s="59"/>
      <c r="DSI132" s="59"/>
      <c r="DSJ132" s="59"/>
      <c r="DSK132" s="59"/>
      <c r="DSL132" s="60"/>
      <c r="DSM132" s="278"/>
      <c r="DSN132" s="243"/>
      <c r="DSO132" s="244"/>
      <c r="DSP132" s="244"/>
      <c r="DSQ132" s="244"/>
      <c r="DSR132" s="244"/>
      <c r="DSS132" s="244"/>
      <c r="DST132" s="201"/>
      <c r="DSU132" s="210"/>
      <c r="DSV132" s="15"/>
      <c r="DSW132" s="15"/>
      <c r="DSX132" s="15"/>
      <c r="DSY132" s="15"/>
      <c r="DSZ132" s="15"/>
      <c r="DTA132" s="15"/>
      <c r="DTB132" s="15"/>
      <c r="DTC132" s="15"/>
      <c r="DTD132" s="15"/>
      <c r="DTE132" s="15"/>
      <c r="DTF132" s="19"/>
      <c r="DTG132" s="15"/>
      <c r="DTH132" s="15"/>
      <c r="DTI132" s="15"/>
      <c r="DTJ132" s="15"/>
      <c r="DTK132" s="15"/>
      <c r="DTL132" s="15"/>
      <c r="DTM132" s="19"/>
      <c r="DTN132" s="59"/>
      <c r="DTO132" s="59"/>
      <c r="DTP132" s="52"/>
      <c r="DTQ132" s="52"/>
      <c r="DTR132" s="52"/>
      <c r="DTS132" s="52"/>
      <c r="DTT132" s="52"/>
      <c r="DTU132" s="59"/>
      <c r="DTV132" s="59"/>
      <c r="DTW132" s="59"/>
      <c r="DTX132" s="59"/>
      <c r="DTY132" s="60"/>
      <c r="DTZ132" s="278"/>
      <c r="DUA132" s="243"/>
      <c r="DUB132" s="244"/>
      <c r="DUC132" s="244"/>
      <c r="DUD132" s="244"/>
      <c r="DUE132" s="244"/>
      <c r="DUF132" s="244"/>
      <c r="DUG132" s="201"/>
      <c r="DUH132" s="210"/>
      <c r="DUI132" s="15"/>
      <c r="DUJ132" s="15"/>
      <c r="DUK132" s="15"/>
      <c r="DUL132" s="15"/>
      <c r="DUM132" s="15"/>
      <c r="DUN132" s="15"/>
      <c r="DUO132" s="15"/>
      <c r="DUP132" s="15"/>
      <c r="DUQ132" s="15"/>
      <c r="DUR132" s="15"/>
      <c r="DUS132" s="19"/>
      <c r="DUT132" s="15"/>
      <c r="DUU132" s="15"/>
      <c r="DUV132" s="15"/>
      <c r="DUW132" s="15"/>
      <c r="DUX132" s="15"/>
      <c r="DUY132" s="15"/>
      <c r="DUZ132" s="19"/>
      <c r="DVA132" s="59"/>
      <c r="DVB132" s="59"/>
      <c r="DVC132" s="52"/>
      <c r="DVD132" s="52"/>
      <c r="DVE132" s="52"/>
      <c r="DVF132" s="52"/>
      <c r="DVG132" s="52"/>
      <c r="DVH132" s="59"/>
      <c r="DVI132" s="59"/>
      <c r="DVJ132" s="59"/>
      <c r="DVK132" s="59"/>
      <c r="DVL132" s="60"/>
      <c r="DVM132" s="278"/>
      <c r="DVN132" s="243"/>
      <c r="DVO132" s="244"/>
      <c r="DVP132" s="244"/>
      <c r="DVQ132" s="244"/>
      <c r="DVR132" s="244"/>
      <c r="DVS132" s="244"/>
      <c r="DVT132" s="201"/>
      <c r="DVU132" s="210"/>
      <c r="DVV132" s="15"/>
      <c r="DVW132" s="15"/>
      <c r="DVX132" s="15"/>
      <c r="DVY132" s="15"/>
      <c r="DVZ132" s="15"/>
      <c r="DWA132" s="15"/>
      <c r="DWB132" s="15"/>
      <c r="DWC132" s="15"/>
      <c r="DWD132" s="15"/>
      <c r="DWE132" s="15"/>
      <c r="DWF132" s="19"/>
      <c r="DWG132" s="15"/>
      <c r="DWH132" s="15"/>
      <c r="DWI132" s="15"/>
      <c r="DWJ132" s="15"/>
      <c r="DWK132" s="15"/>
      <c r="DWL132" s="15"/>
      <c r="DWM132" s="19"/>
      <c r="DWN132" s="59"/>
      <c r="DWO132" s="59"/>
      <c r="DWP132" s="52"/>
      <c r="DWQ132" s="52"/>
      <c r="DWR132" s="52"/>
      <c r="DWS132" s="52"/>
      <c r="DWT132" s="52"/>
      <c r="DWU132" s="59"/>
      <c r="DWV132" s="59"/>
      <c r="DWW132" s="59"/>
      <c r="DWX132" s="59"/>
      <c r="DWY132" s="60"/>
      <c r="DWZ132" s="278"/>
      <c r="DXA132" s="243"/>
      <c r="DXB132" s="244"/>
      <c r="DXC132" s="244"/>
      <c r="DXD132" s="244"/>
      <c r="DXE132" s="244"/>
      <c r="DXF132" s="244"/>
      <c r="DXG132" s="201"/>
      <c r="DXH132" s="210"/>
      <c r="DXI132" s="15"/>
      <c r="DXJ132" s="15"/>
      <c r="DXK132" s="15"/>
      <c r="DXL132" s="15"/>
      <c r="DXM132" s="15"/>
      <c r="DXN132" s="15"/>
      <c r="DXO132" s="15"/>
      <c r="DXP132" s="15"/>
      <c r="DXQ132" s="15"/>
      <c r="DXR132" s="15"/>
      <c r="DXS132" s="19"/>
      <c r="DXT132" s="15"/>
      <c r="DXU132" s="15"/>
      <c r="DXV132" s="15"/>
      <c r="DXW132" s="15"/>
      <c r="DXX132" s="15"/>
      <c r="DXY132" s="15"/>
      <c r="DXZ132" s="19"/>
      <c r="DYA132" s="59"/>
      <c r="DYB132" s="59"/>
      <c r="DYC132" s="52"/>
      <c r="DYD132" s="52"/>
      <c r="DYE132" s="52"/>
      <c r="DYF132" s="52"/>
      <c r="DYG132" s="52"/>
      <c r="DYH132" s="59"/>
      <c r="DYI132" s="59"/>
      <c r="DYJ132" s="59"/>
      <c r="DYK132" s="59"/>
      <c r="DYL132" s="60"/>
      <c r="DYM132" s="278"/>
      <c r="DYN132" s="243"/>
      <c r="DYO132" s="244"/>
      <c r="DYP132" s="244"/>
      <c r="DYQ132" s="244"/>
      <c r="DYR132" s="244"/>
      <c r="DYS132" s="244"/>
      <c r="DYT132" s="201"/>
      <c r="DYU132" s="210"/>
      <c r="DYV132" s="15"/>
      <c r="DYW132" s="15"/>
      <c r="DYX132" s="15"/>
      <c r="DYY132" s="15"/>
      <c r="DYZ132" s="15"/>
      <c r="DZA132" s="15"/>
      <c r="DZB132" s="15"/>
      <c r="DZC132" s="15"/>
      <c r="DZD132" s="15"/>
      <c r="DZE132" s="15"/>
      <c r="DZF132" s="19"/>
      <c r="DZG132" s="15"/>
      <c r="DZH132" s="15"/>
      <c r="DZI132" s="15"/>
      <c r="DZJ132" s="15"/>
      <c r="DZK132" s="15"/>
      <c r="DZL132" s="15"/>
      <c r="DZM132" s="19"/>
      <c r="DZN132" s="59"/>
      <c r="DZO132" s="59"/>
      <c r="DZP132" s="52"/>
      <c r="DZQ132" s="52"/>
      <c r="DZR132" s="52"/>
      <c r="DZS132" s="52"/>
      <c r="DZT132" s="52"/>
      <c r="DZU132" s="59"/>
      <c r="DZV132" s="59"/>
      <c r="DZW132" s="59"/>
      <c r="DZX132" s="59"/>
      <c r="DZY132" s="60"/>
      <c r="DZZ132" s="278"/>
      <c r="EAA132" s="243"/>
      <c r="EAB132" s="244"/>
      <c r="EAC132" s="244"/>
      <c r="EAD132" s="244"/>
      <c r="EAE132" s="244"/>
      <c r="EAF132" s="244"/>
      <c r="EAG132" s="201"/>
      <c r="EAH132" s="210"/>
      <c r="EAI132" s="15"/>
      <c r="EAJ132" s="15"/>
      <c r="EAK132" s="15"/>
      <c r="EAL132" s="15"/>
      <c r="EAM132" s="15"/>
      <c r="EAN132" s="15"/>
      <c r="EAO132" s="15"/>
      <c r="EAP132" s="15"/>
      <c r="EAQ132" s="15"/>
      <c r="EAR132" s="15"/>
      <c r="EAS132" s="19"/>
      <c r="EAT132" s="15"/>
      <c r="EAU132" s="15"/>
      <c r="EAV132" s="15"/>
      <c r="EAW132" s="15"/>
      <c r="EAX132" s="15"/>
      <c r="EAY132" s="15"/>
      <c r="EAZ132" s="19"/>
      <c r="EBA132" s="59"/>
      <c r="EBB132" s="59"/>
      <c r="EBC132" s="52"/>
      <c r="EBD132" s="52"/>
      <c r="EBE132" s="52"/>
      <c r="EBF132" s="52"/>
      <c r="EBG132" s="52"/>
      <c r="EBH132" s="59"/>
      <c r="EBI132" s="59"/>
      <c r="EBJ132" s="59"/>
      <c r="EBK132" s="59"/>
      <c r="EBL132" s="60"/>
      <c r="EBM132" s="278"/>
      <c r="EBN132" s="243"/>
      <c r="EBO132" s="244"/>
      <c r="EBP132" s="244"/>
      <c r="EBQ132" s="244"/>
      <c r="EBR132" s="244"/>
      <c r="EBS132" s="244"/>
      <c r="EBT132" s="201"/>
      <c r="EBU132" s="210"/>
      <c r="EBV132" s="15"/>
      <c r="EBW132" s="15"/>
      <c r="EBX132" s="15"/>
      <c r="EBY132" s="15"/>
      <c r="EBZ132" s="15"/>
      <c r="ECA132" s="15"/>
      <c r="ECB132" s="15"/>
      <c r="ECC132" s="15"/>
      <c r="ECD132" s="15"/>
      <c r="ECE132" s="15"/>
      <c r="ECF132" s="19"/>
      <c r="ECG132" s="15"/>
      <c r="ECH132" s="15"/>
      <c r="ECI132" s="15"/>
      <c r="ECJ132" s="15"/>
      <c r="ECK132" s="15"/>
      <c r="ECL132" s="15"/>
      <c r="ECM132" s="19"/>
      <c r="ECN132" s="59"/>
      <c r="ECO132" s="59"/>
      <c r="ECP132" s="52"/>
      <c r="ECQ132" s="52"/>
      <c r="ECR132" s="52"/>
      <c r="ECS132" s="52"/>
      <c r="ECT132" s="52"/>
      <c r="ECU132" s="59"/>
      <c r="ECV132" s="59"/>
      <c r="ECW132" s="59"/>
      <c r="ECX132" s="59"/>
      <c r="ECY132" s="60"/>
      <c r="ECZ132" s="278"/>
      <c r="EDA132" s="243"/>
      <c r="EDB132" s="244"/>
      <c r="EDC132" s="244"/>
      <c r="EDD132" s="244"/>
      <c r="EDE132" s="244"/>
      <c r="EDF132" s="244"/>
      <c r="EDG132" s="201"/>
      <c r="EDH132" s="210"/>
      <c r="EDI132" s="15"/>
      <c r="EDJ132" s="15"/>
      <c r="EDK132" s="15"/>
      <c r="EDL132" s="15"/>
      <c r="EDM132" s="15"/>
      <c r="EDN132" s="15"/>
      <c r="EDO132" s="15"/>
      <c r="EDP132" s="15"/>
      <c r="EDQ132" s="15"/>
      <c r="EDR132" s="15"/>
      <c r="EDS132" s="19"/>
      <c r="EDT132" s="15"/>
      <c r="EDU132" s="15"/>
      <c r="EDV132" s="15"/>
      <c r="EDW132" s="15"/>
      <c r="EDX132" s="15"/>
      <c r="EDY132" s="15"/>
      <c r="EDZ132" s="19"/>
      <c r="EEA132" s="59"/>
      <c r="EEB132" s="59"/>
      <c r="EEC132" s="52"/>
      <c r="EED132" s="52"/>
      <c r="EEE132" s="52"/>
      <c r="EEF132" s="52"/>
      <c r="EEG132" s="52"/>
      <c r="EEH132" s="59"/>
      <c r="EEI132" s="59"/>
      <c r="EEJ132" s="59"/>
      <c r="EEK132" s="59"/>
      <c r="EEL132" s="60"/>
      <c r="EEM132" s="278"/>
      <c r="EEN132" s="243"/>
      <c r="EEO132" s="244"/>
      <c r="EEP132" s="244"/>
      <c r="EEQ132" s="244"/>
      <c r="EER132" s="244"/>
      <c r="EES132" s="244"/>
      <c r="EET132" s="201"/>
      <c r="EEU132" s="210"/>
      <c r="EEV132" s="15"/>
      <c r="EEW132" s="15"/>
      <c r="EEX132" s="15"/>
      <c r="EEY132" s="15"/>
      <c r="EEZ132" s="15"/>
      <c r="EFA132" s="15"/>
      <c r="EFB132" s="15"/>
      <c r="EFC132" s="15"/>
      <c r="EFD132" s="15"/>
      <c r="EFE132" s="15"/>
      <c r="EFF132" s="19"/>
      <c r="EFG132" s="15"/>
      <c r="EFH132" s="15"/>
      <c r="EFI132" s="15"/>
      <c r="EFJ132" s="15"/>
      <c r="EFK132" s="15"/>
      <c r="EFL132" s="15"/>
      <c r="EFM132" s="19"/>
      <c r="EFN132" s="59"/>
      <c r="EFO132" s="59"/>
      <c r="EFP132" s="52"/>
      <c r="EFQ132" s="52"/>
      <c r="EFR132" s="52"/>
      <c r="EFS132" s="52"/>
      <c r="EFT132" s="52"/>
      <c r="EFU132" s="59"/>
      <c r="EFV132" s="59"/>
      <c r="EFW132" s="59"/>
      <c r="EFX132" s="59"/>
      <c r="EFY132" s="60"/>
      <c r="EFZ132" s="278"/>
      <c r="EGA132" s="243"/>
      <c r="EGB132" s="244"/>
      <c r="EGC132" s="244"/>
      <c r="EGD132" s="244"/>
      <c r="EGE132" s="244"/>
      <c r="EGF132" s="244"/>
      <c r="EGG132" s="201"/>
      <c r="EGH132" s="210"/>
      <c r="EGI132" s="15"/>
      <c r="EGJ132" s="15"/>
      <c r="EGK132" s="15"/>
      <c r="EGL132" s="15"/>
      <c r="EGM132" s="15"/>
      <c r="EGN132" s="15"/>
      <c r="EGO132" s="15"/>
      <c r="EGP132" s="15"/>
      <c r="EGQ132" s="15"/>
      <c r="EGR132" s="15"/>
      <c r="EGS132" s="19"/>
      <c r="EGT132" s="15"/>
      <c r="EGU132" s="15"/>
      <c r="EGV132" s="15"/>
      <c r="EGW132" s="15"/>
      <c r="EGX132" s="15"/>
      <c r="EGY132" s="15"/>
      <c r="EGZ132" s="19"/>
      <c r="EHA132" s="59"/>
      <c r="EHB132" s="59"/>
      <c r="EHC132" s="52"/>
      <c r="EHD132" s="52"/>
      <c r="EHE132" s="52"/>
      <c r="EHF132" s="52"/>
      <c r="EHG132" s="52"/>
      <c r="EHH132" s="59"/>
      <c r="EHI132" s="59"/>
      <c r="EHJ132" s="59"/>
      <c r="EHK132" s="59"/>
      <c r="EHL132" s="60"/>
      <c r="EHM132" s="278"/>
      <c r="EHN132" s="243"/>
      <c r="EHO132" s="244"/>
      <c r="EHP132" s="244"/>
      <c r="EHQ132" s="244"/>
      <c r="EHR132" s="244"/>
      <c r="EHS132" s="244"/>
      <c r="EHT132" s="201"/>
      <c r="EHU132" s="210"/>
      <c r="EHV132" s="15"/>
      <c r="EHW132" s="15"/>
      <c r="EHX132" s="15"/>
      <c r="EHY132" s="15"/>
      <c r="EHZ132" s="15"/>
      <c r="EIA132" s="15"/>
      <c r="EIB132" s="15"/>
      <c r="EIC132" s="15"/>
      <c r="EID132" s="15"/>
      <c r="EIE132" s="15"/>
      <c r="EIF132" s="19"/>
      <c r="EIG132" s="15"/>
      <c r="EIH132" s="15"/>
      <c r="EII132" s="15"/>
      <c r="EIJ132" s="15"/>
      <c r="EIK132" s="15"/>
      <c r="EIL132" s="15"/>
      <c r="EIM132" s="19"/>
      <c r="EIN132" s="59"/>
      <c r="EIO132" s="59"/>
      <c r="EIP132" s="52"/>
      <c r="EIQ132" s="52"/>
      <c r="EIR132" s="52"/>
      <c r="EIS132" s="52"/>
      <c r="EIT132" s="52"/>
      <c r="EIU132" s="59"/>
      <c r="EIV132" s="59"/>
      <c r="EIW132" s="59"/>
      <c r="EIX132" s="59"/>
      <c r="EIY132" s="60"/>
      <c r="EIZ132" s="278"/>
      <c r="EJA132" s="243"/>
      <c r="EJB132" s="244"/>
      <c r="EJC132" s="244"/>
      <c r="EJD132" s="244"/>
      <c r="EJE132" s="244"/>
      <c r="EJF132" s="244"/>
      <c r="EJG132" s="201"/>
      <c r="EJH132" s="210"/>
      <c r="EJI132" s="15"/>
      <c r="EJJ132" s="15"/>
      <c r="EJK132" s="15"/>
      <c r="EJL132" s="15"/>
      <c r="EJM132" s="15"/>
      <c r="EJN132" s="15"/>
      <c r="EJO132" s="15"/>
      <c r="EJP132" s="15"/>
      <c r="EJQ132" s="15"/>
      <c r="EJR132" s="15"/>
      <c r="EJS132" s="19"/>
      <c r="EJT132" s="15"/>
      <c r="EJU132" s="15"/>
      <c r="EJV132" s="15"/>
      <c r="EJW132" s="15"/>
      <c r="EJX132" s="15"/>
      <c r="EJY132" s="15"/>
      <c r="EJZ132" s="19"/>
      <c r="EKA132" s="59"/>
      <c r="EKB132" s="59"/>
      <c r="EKC132" s="52"/>
      <c r="EKD132" s="52"/>
      <c r="EKE132" s="52"/>
      <c r="EKF132" s="52"/>
      <c r="EKG132" s="52"/>
      <c r="EKH132" s="59"/>
      <c r="EKI132" s="59"/>
      <c r="EKJ132" s="59"/>
      <c r="EKK132" s="59"/>
      <c r="EKL132" s="60"/>
      <c r="EKM132" s="278"/>
      <c r="EKN132" s="243"/>
      <c r="EKO132" s="244"/>
      <c r="EKP132" s="244"/>
      <c r="EKQ132" s="244"/>
      <c r="EKR132" s="244"/>
      <c r="EKS132" s="244"/>
      <c r="EKT132" s="201"/>
      <c r="EKU132" s="210"/>
      <c r="EKV132" s="15"/>
      <c r="EKW132" s="15"/>
      <c r="EKX132" s="15"/>
      <c r="EKY132" s="15"/>
      <c r="EKZ132" s="15"/>
      <c r="ELA132" s="15"/>
      <c r="ELB132" s="15"/>
      <c r="ELC132" s="15"/>
      <c r="ELD132" s="15"/>
      <c r="ELE132" s="15"/>
      <c r="ELF132" s="19"/>
      <c r="ELG132" s="15"/>
      <c r="ELH132" s="15"/>
      <c r="ELI132" s="15"/>
      <c r="ELJ132" s="15"/>
      <c r="ELK132" s="15"/>
      <c r="ELL132" s="15"/>
      <c r="ELM132" s="19"/>
      <c r="ELN132" s="59"/>
      <c r="ELO132" s="59"/>
      <c r="ELP132" s="52"/>
      <c r="ELQ132" s="52"/>
      <c r="ELR132" s="52"/>
      <c r="ELS132" s="52"/>
      <c r="ELT132" s="52"/>
      <c r="ELU132" s="59"/>
      <c r="ELV132" s="59"/>
      <c r="ELW132" s="59"/>
      <c r="ELX132" s="59"/>
      <c r="ELY132" s="60"/>
      <c r="ELZ132" s="278"/>
      <c r="EMA132" s="243"/>
      <c r="EMB132" s="244"/>
      <c r="EMC132" s="244"/>
      <c r="EMD132" s="244"/>
      <c r="EME132" s="244"/>
      <c r="EMF132" s="244"/>
      <c r="EMG132" s="201"/>
      <c r="EMH132" s="210"/>
      <c r="EMI132" s="15"/>
      <c r="EMJ132" s="15"/>
      <c r="EMK132" s="15"/>
      <c r="EML132" s="15"/>
      <c r="EMM132" s="15"/>
      <c r="EMN132" s="15"/>
      <c r="EMO132" s="15"/>
      <c r="EMP132" s="15"/>
      <c r="EMQ132" s="15"/>
      <c r="EMR132" s="15"/>
      <c r="EMS132" s="19"/>
      <c r="EMT132" s="15"/>
      <c r="EMU132" s="15"/>
      <c r="EMV132" s="15"/>
      <c r="EMW132" s="15"/>
      <c r="EMX132" s="15"/>
      <c r="EMY132" s="15"/>
      <c r="EMZ132" s="19"/>
      <c r="ENA132" s="59"/>
      <c r="ENB132" s="59"/>
      <c r="ENC132" s="52"/>
      <c r="END132" s="52"/>
      <c r="ENE132" s="52"/>
      <c r="ENF132" s="52"/>
      <c r="ENG132" s="52"/>
      <c r="ENH132" s="59"/>
      <c r="ENI132" s="59"/>
      <c r="ENJ132" s="59"/>
      <c r="ENK132" s="59"/>
      <c r="ENL132" s="60"/>
      <c r="ENM132" s="278"/>
      <c r="ENN132" s="243"/>
      <c r="ENO132" s="244"/>
      <c r="ENP132" s="244"/>
      <c r="ENQ132" s="244"/>
      <c r="ENR132" s="244"/>
      <c r="ENS132" s="244"/>
      <c r="ENT132" s="201"/>
      <c r="ENU132" s="210"/>
      <c r="ENV132" s="15"/>
      <c r="ENW132" s="15"/>
      <c r="ENX132" s="15"/>
      <c r="ENY132" s="15"/>
      <c r="ENZ132" s="15"/>
      <c r="EOA132" s="15"/>
      <c r="EOB132" s="15"/>
      <c r="EOC132" s="15"/>
      <c r="EOD132" s="15"/>
      <c r="EOE132" s="15"/>
      <c r="EOF132" s="19"/>
      <c r="EOG132" s="15"/>
      <c r="EOH132" s="15"/>
      <c r="EOI132" s="15"/>
      <c r="EOJ132" s="15"/>
      <c r="EOK132" s="15"/>
      <c r="EOL132" s="15"/>
      <c r="EOM132" s="19"/>
      <c r="EON132" s="59"/>
      <c r="EOO132" s="59"/>
      <c r="EOP132" s="52"/>
      <c r="EOQ132" s="52"/>
      <c r="EOR132" s="52"/>
      <c r="EOS132" s="52"/>
      <c r="EOT132" s="52"/>
      <c r="EOU132" s="59"/>
      <c r="EOV132" s="59"/>
      <c r="EOW132" s="59"/>
      <c r="EOX132" s="59"/>
      <c r="EOY132" s="60"/>
      <c r="EOZ132" s="278"/>
      <c r="EPA132" s="243"/>
      <c r="EPB132" s="244"/>
      <c r="EPC132" s="244"/>
      <c r="EPD132" s="244"/>
      <c r="EPE132" s="244"/>
      <c r="EPF132" s="244"/>
      <c r="EPG132" s="201"/>
      <c r="EPH132" s="210"/>
      <c r="EPI132" s="15"/>
      <c r="EPJ132" s="15"/>
      <c r="EPK132" s="15"/>
      <c r="EPL132" s="15"/>
      <c r="EPM132" s="15"/>
      <c r="EPN132" s="15"/>
      <c r="EPO132" s="15"/>
      <c r="EPP132" s="15"/>
      <c r="EPQ132" s="15"/>
      <c r="EPR132" s="15"/>
      <c r="EPS132" s="19"/>
      <c r="EPT132" s="15"/>
      <c r="EPU132" s="15"/>
      <c r="EPV132" s="15"/>
      <c r="EPW132" s="15"/>
      <c r="EPX132" s="15"/>
      <c r="EPY132" s="15"/>
      <c r="EPZ132" s="19"/>
      <c r="EQA132" s="59"/>
      <c r="EQB132" s="59"/>
      <c r="EQC132" s="52"/>
      <c r="EQD132" s="52"/>
      <c r="EQE132" s="52"/>
      <c r="EQF132" s="52"/>
      <c r="EQG132" s="52"/>
      <c r="EQH132" s="59"/>
      <c r="EQI132" s="59"/>
      <c r="EQJ132" s="59"/>
      <c r="EQK132" s="59"/>
      <c r="EQL132" s="60"/>
      <c r="EQM132" s="278"/>
      <c r="EQN132" s="243"/>
      <c r="EQO132" s="244"/>
      <c r="EQP132" s="244"/>
      <c r="EQQ132" s="244"/>
      <c r="EQR132" s="244"/>
      <c r="EQS132" s="244"/>
      <c r="EQT132" s="201"/>
      <c r="EQU132" s="210"/>
      <c r="EQV132" s="15"/>
      <c r="EQW132" s="15"/>
      <c r="EQX132" s="15"/>
      <c r="EQY132" s="15"/>
      <c r="EQZ132" s="15"/>
      <c r="ERA132" s="15"/>
      <c r="ERB132" s="15"/>
      <c r="ERC132" s="15"/>
      <c r="ERD132" s="15"/>
      <c r="ERE132" s="15"/>
      <c r="ERF132" s="19"/>
      <c r="ERG132" s="15"/>
      <c r="ERH132" s="15"/>
      <c r="ERI132" s="15"/>
      <c r="ERJ132" s="15"/>
      <c r="ERK132" s="15"/>
      <c r="ERL132" s="15"/>
      <c r="ERM132" s="19"/>
      <c r="ERN132" s="59"/>
      <c r="ERO132" s="59"/>
      <c r="ERP132" s="52"/>
      <c r="ERQ132" s="52"/>
      <c r="ERR132" s="52"/>
      <c r="ERS132" s="52"/>
      <c r="ERT132" s="52"/>
      <c r="ERU132" s="59"/>
      <c r="ERV132" s="59"/>
      <c r="ERW132" s="59"/>
      <c r="ERX132" s="59"/>
      <c r="ERY132" s="60"/>
      <c r="ERZ132" s="278"/>
      <c r="ESA132" s="243"/>
      <c r="ESB132" s="244"/>
      <c r="ESC132" s="244"/>
      <c r="ESD132" s="244"/>
      <c r="ESE132" s="244"/>
      <c r="ESF132" s="244"/>
      <c r="ESG132" s="201"/>
      <c r="ESH132" s="210"/>
      <c r="ESI132" s="15"/>
      <c r="ESJ132" s="15"/>
      <c r="ESK132" s="15"/>
      <c r="ESL132" s="15"/>
      <c r="ESM132" s="15"/>
      <c r="ESN132" s="15"/>
      <c r="ESO132" s="15"/>
      <c r="ESP132" s="15"/>
      <c r="ESQ132" s="15"/>
      <c r="ESR132" s="15"/>
      <c r="ESS132" s="19"/>
      <c r="EST132" s="15"/>
      <c r="ESU132" s="15"/>
      <c r="ESV132" s="15"/>
      <c r="ESW132" s="15"/>
      <c r="ESX132" s="15"/>
      <c r="ESY132" s="15"/>
      <c r="ESZ132" s="19"/>
      <c r="ETA132" s="59"/>
      <c r="ETB132" s="59"/>
      <c r="ETC132" s="52"/>
      <c r="ETD132" s="52"/>
      <c r="ETE132" s="52"/>
      <c r="ETF132" s="52"/>
      <c r="ETG132" s="52"/>
      <c r="ETH132" s="59"/>
      <c r="ETI132" s="59"/>
      <c r="ETJ132" s="59"/>
      <c r="ETK132" s="59"/>
      <c r="ETL132" s="60"/>
      <c r="ETM132" s="278"/>
      <c r="ETN132" s="243"/>
      <c r="ETO132" s="244"/>
      <c r="ETP132" s="244"/>
      <c r="ETQ132" s="244"/>
      <c r="ETR132" s="244"/>
      <c r="ETS132" s="244"/>
      <c r="ETT132" s="201"/>
      <c r="ETU132" s="210"/>
      <c r="ETV132" s="15"/>
      <c r="ETW132" s="15"/>
      <c r="ETX132" s="15"/>
      <c r="ETY132" s="15"/>
      <c r="ETZ132" s="15"/>
      <c r="EUA132" s="15"/>
      <c r="EUB132" s="15"/>
      <c r="EUC132" s="15"/>
      <c r="EUD132" s="15"/>
      <c r="EUE132" s="15"/>
      <c r="EUF132" s="19"/>
      <c r="EUG132" s="15"/>
      <c r="EUH132" s="15"/>
      <c r="EUI132" s="15"/>
      <c r="EUJ132" s="15"/>
      <c r="EUK132" s="15"/>
      <c r="EUL132" s="15"/>
      <c r="EUM132" s="19"/>
      <c r="EUN132" s="59"/>
      <c r="EUO132" s="59"/>
      <c r="EUP132" s="52"/>
      <c r="EUQ132" s="52"/>
      <c r="EUR132" s="52"/>
      <c r="EUS132" s="52"/>
      <c r="EUT132" s="52"/>
      <c r="EUU132" s="59"/>
      <c r="EUV132" s="59"/>
      <c r="EUW132" s="59"/>
      <c r="EUX132" s="59"/>
      <c r="EUY132" s="60"/>
      <c r="EUZ132" s="278"/>
      <c r="EVA132" s="243"/>
      <c r="EVB132" s="244"/>
      <c r="EVC132" s="244"/>
      <c r="EVD132" s="244"/>
      <c r="EVE132" s="244"/>
      <c r="EVF132" s="244"/>
      <c r="EVG132" s="201"/>
      <c r="EVH132" s="210"/>
      <c r="EVI132" s="15"/>
      <c r="EVJ132" s="15"/>
      <c r="EVK132" s="15"/>
      <c r="EVL132" s="15"/>
      <c r="EVM132" s="15"/>
      <c r="EVN132" s="15"/>
      <c r="EVO132" s="15"/>
      <c r="EVP132" s="15"/>
      <c r="EVQ132" s="15"/>
      <c r="EVR132" s="15"/>
      <c r="EVS132" s="19"/>
      <c r="EVT132" s="15"/>
      <c r="EVU132" s="15"/>
      <c r="EVV132" s="15"/>
      <c r="EVW132" s="15"/>
      <c r="EVX132" s="15"/>
      <c r="EVY132" s="15"/>
      <c r="EVZ132" s="19"/>
      <c r="EWA132" s="59"/>
      <c r="EWB132" s="59"/>
      <c r="EWC132" s="52"/>
      <c r="EWD132" s="52"/>
      <c r="EWE132" s="52"/>
      <c r="EWF132" s="52"/>
      <c r="EWG132" s="52"/>
      <c r="EWH132" s="59"/>
      <c r="EWI132" s="59"/>
      <c r="EWJ132" s="59"/>
      <c r="EWK132" s="59"/>
      <c r="EWL132" s="60"/>
      <c r="EWM132" s="278"/>
      <c r="EWN132" s="243"/>
      <c r="EWO132" s="244"/>
      <c r="EWP132" s="244"/>
      <c r="EWQ132" s="244"/>
      <c r="EWR132" s="244"/>
      <c r="EWS132" s="244"/>
      <c r="EWT132" s="201"/>
      <c r="EWU132" s="210"/>
      <c r="EWV132" s="15"/>
      <c r="EWW132" s="15"/>
      <c r="EWX132" s="15"/>
      <c r="EWY132" s="15"/>
      <c r="EWZ132" s="15"/>
      <c r="EXA132" s="15"/>
      <c r="EXB132" s="15"/>
      <c r="EXC132" s="15"/>
      <c r="EXD132" s="15"/>
      <c r="EXE132" s="15"/>
      <c r="EXF132" s="19"/>
      <c r="EXG132" s="15"/>
      <c r="EXH132" s="15"/>
      <c r="EXI132" s="15"/>
      <c r="EXJ132" s="15"/>
      <c r="EXK132" s="15"/>
      <c r="EXL132" s="15"/>
      <c r="EXM132" s="19"/>
      <c r="EXN132" s="59"/>
      <c r="EXO132" s="59"/>
      <c r="EXP132" s="52"/>
      <c r="EXQ132" s="52"/>
      <c r="EXR132" s="52"/>
      <c r="EXS132" s="52"/>
      <c r="EXT132" s="52"/>
      <c r="EXU132" s="59"/>
      <c r="EXV132" s="59"/>
      <c r="EXW132" s="59"/>
      <c r="EXX132" s="59"/>
      <c r="EXY132" s="60"/>
      <c r="EXZ132" s="278"/>
      <c r="EYA132" s="243"/>
      <c r="EYB132" s="244"/>
      <c r="EYC132" s="244"/>
      <c r="EYD132" s="244"/>
      <c r="EYE132" s="244"/>
      <c r="EYF132" s="244"/>
      <c r="EYG132" s="201"/>
      <c r="EYH132" s="210"/>
      <c r="EYI132" s="15"/>
      <c r="EYJ132" s="15"/>
      <c r="EYK132" s="15"/>
      <c r="EYL132" s="15"/>
      <c r="EYM132" s="15"/>
      <c r="EYN132" s="15"/>
      <c r="EYO132" s="15"/>
      <c r="EYP132" s="15"/>
      <c r="EYQ132" s="15"/>
      <c r="EYR132" s="15"/>
      <c r="EYS132" s="19"/>
      <c r="EYT132" s="15"/>
      <c r="EYU132" s="15"/>
      <c r="EYV132" s="15"/>
      <c r="EYW132" s="15"/>
      <c r="EYX132" s="15"/>
      <c r="EYY132" s="15"/>
      <c r="EYZ132" s="19"/>
      <c r="EZA132" s="59"/>
      <c r="EZB132" s="59"/>
      <c r="EZC132" s="52"/>
      <c r="EZD132" s="52"/>
      <c r="EZE132" s="52"/>
      <c r="EZF132" s="52"/>
      <c r="EZG132" s="52"/>
      <c r="EZH132" s="59"/>
      <c r="EZI132" s="59"/>
      <c r="EZJ132" s="59"/>
      <c r="EZK132" s="59"/>
      <c r="EZL132" s="60"/>
      <c r="EZM132" s="278"/>
      <c r="EZN132" s="243"/>
      <c r="EZO132" s="244"/>
      <c r="EZP132" s="244"/>
      <c r="EZQ132" s="244"/>
      <c r="EZR132" s="244"/>
      <c r="EZS132" s="244"/>
      <c r="EZT132" s="201"/>
      <c r="EZU132" s="210"/>
      <c r="EZV132" s="15"/>
      <c r="EZW132" s="15"/>
      <c r="EZX132" s="15"/>
      <c r="EZY132" s="15"/>
      <c r="EZZ132" s="15"/>
      <c r="FAA132" s="15"/>
      <c r="FAB132" s="15"/>
      <c r="FAC132" s="15"/>
      <c r="FAD132" s="15"/>
      <c r="FAE132" s="15"/>
      <c r="FAF132" s="19"/>
      <c r="FAG132" s="15"/>
      <c r="FAH132" s="15"/>
      <c r="FAI132" s="15"/>
      <c r="FAJ132" s="15"/>
      <c r="FAK132" s="15"/>
      <c r="FAL132" s="15"/>
      <c r="FAM132" s="19"/>
      <c r="FAN132" s="59"/>
      <c r="FAO132" s="59"/>
      <c r="FAP132" s="52"/>
      <c r="FAQ132" s="52"/>
      <c r="FAR132" s="52"/>
      <c r="FAS132" s="52"/>
      <c r="FAT132" s="52"/>
      <c r="FAU132" s="59"/>
      <c r="FAV132" s="59"/>
      <c r="FAW132" s="59"/>
      <c r="FAX132" s="59"/>
      <c r="FAY132" s="60"/>
      <c r="FAZ132" s="278"/>
      <c r="FBA132" s="243"/>
      <c r="FBB132" s="244"/>
      <c r="FBC132" s="244"/>
      <c r="FBD132" s="244"/>
      <c r="FBE132" s="244"/>
      <c r="FBF132" s="244"/>
      <c r="FBG132" s="201"/>
      <c r="FBH132" s="210"/>
      <c r="FBI132" s="15"/>
      <c r="FBJ132" s="15"/>
      <c r="FBK132" s="15"/>
      <c r="FBL132" s="15"/>
      <c r="FBM132" s="15"/>
      <c r="FBN132" s="15"/>
      <c r="FBO132" s="15"/>
      <c r="FBP132" s="15"/>
      <c r="FBQ132" s="15"/>
      <c r="FBR132" s="15"/>
      <c r="FBS132" s="19"/>
      <c r="FBT132" s="15"/>
      <c r="FBU132" s="15"/>
      <c r="FBV132" s="15"/>
      <c r="FBW132" s="15"/>
      <c r="FBX132" s="15"/>
      <c r="FBY132" s="15"/>
      <c r="FBZ132" s="19"/>
      <c r="FCA132" s="59"/>
      <c r="FCB132" s="59"/>
      <c r="FCC132" s="52"/>
      <c r="FCD132" s="52"/>
      <c r="FCE132" s="52"/>
      <c r="FCF132" s="52"/>
      <c r="FCG132" s="52"/>
      <c r="FCH132" s="59"/>
      <c r="FCI132" s="59"/>
      <c r="FCJ132" s="59"/>
      <c r="FCK132" s="59"/>
      <c r="FCL132" s="60"/>
      <c r="FCM132" s="278"/>
      <c r="FCN132" s="243"/>
      <c r="FCO132" s="244"/>
      <c r="FCP132" s="244"/>
      <c r="FCQ132" s="244"/>
      <c r="FCR132" s="244"/>
      <c r="FCS132" s="244"/>
      <c r="FCT132" s="201"/>
      <c r="FCU132" s="210"/>
      <c r="FCV132" s="15"/>
      <c r="FCW132" s="15"/>
      <c r="FCX132" s="15"/>
      <c r="FCY132" s="15"/>
      <c r="FCZ132" s="15"/>
      <c r="FDA132" s="15"/>
      <c r="FDB132" s="15"/>
      <c r="FDC132" s="15"/>
      <c r="FDD132" s="15"/>
      <c r="FDE132" s="15"/>
      <c r="FDF132" s="19"/>
      <c r="FDG132" s="15"/>
      <c r="FDH132" s="15"/>
      <c r="FDI132" s="15"/>
      <c r="FDJ132" s="15"/>
      <c r="FDK132" s="15"/>
      <c r="FDL132" s="15"/>
      <c r="FDM132" s="19"/>
      <c r="FDN132" s="59"/>
      <c r="FDO132" s="59"/>
      <c r="FDP132" s="52"/>
      <c r="FDQ132" s="52"/>
      <c r="FDR132" s="52"/>
      <c r="FDS132" s="52"/>
      <c r="FDT132" s="52"/>
      <c r="FDU132" s="59"/>
      <c r="FDV132" s="59"/>
      <c r="FDW132" s="59"/>
      <c r="FDX132" s="59"/>
      <c r="FDY132" s="60"/>
      <c r="FDZ132" s="278"/>
      <c r="FEA132" s="243"/>
      <c r="FEB132" s="244"/>
      <c r="FEC132" s="244"/>
      <c r="FED132" s="244"/>
      <c r="FEE132" s="244"/>
      <c r="FEF132" s="244"/>
      <c r="FEG132" s="201"/>
      <c r="FEH132" s="210"/>
      <c r="FEI132" s="15"/>
      <c r="FEJ132" s="15"/>
      <c r="FEK132" s="15"/>
      <c r="FEL132" s="15"/>
      <c r="FEM132" s="15"/>
      <c r="FEN132" s="15"/>
      <c r="FEO132" s="15"/>
      <c r="FEP132" s="15"/>
      <c r="FEQ132" s="15"/>
      <c r="FER132" s="15"/>
      <c r="FES132" s="19"/>
      <c r="FET132" s="15"/>
      <c r="FEU132" s="15"/>
      <c r="FEV132" s="15"/>
      <c r="FEW132" s="15"/>
      <c r="FEX132" s="15"/>
      <c r="FEY132" s="15"/>
      <c r="FEZ132" s="19"/>
      <c r="FFA132" s="59"/>
      <c r="FFB132" s="59"/>
      <c r="FFC132" s="52"/>
      <c r="FFD132" s="52"/>
      <c r="FFE132" s="52"/>
      <c r="FFF132" s="52"/>
      <c r="FFG132" s="52"/>
      <c r="FFH132" s="59"/>
      <c r="FFI132" s="59"/>
      <c r="FFJ132" s="59"/>
      <c r="FFK132" s="59"/>
      <c r="FFL132" s="60"/>
      <c r="FFM132" s="278"/>
      <c r="FFN132" s="243"/>
      <c r="FFO132" s="244"/>
      <c r="FFP132" s="244"/>
      <c r="FFQ132" s="244"/>
      <c r="FFR132" s="244"/>
      <c r="FFS132" s="244"/>
      <c r="FFT132" s="201"/>
      <c r="FFU132" s="210"/>
      <c r="FFV132" s="15"/>
      <c r="FFW132" s="15"/>
      <c r="FFX132" s="15"/>
      <c r="FFY132" s="15"/>
      <c r="FFZ132" s="15"/>
      <c r="FGA132" s="15"/>
      <c r="FGB132" s="15"/>
      <c r="FGC132" s="15"/>
      <c r="FGD132" s="15"/>
      <c r="FGE132" s="15"/>
      <c r="FGF132" s="19"/>
      <c r="FGG132" s="15"/>
      <c r="FGH132" s="15"/>
      <c r="FGI132" s="15"/>
      <c r="FGJ132" s="15"/>
      <c r="FGK132" s="15"/>
      <c r="FGL132" s="15"/>
      <c r="FGM132" s="19"/>
      <c r="FGN132" s="59"/>
      <c r="FGO132" s="59"/>
      <c r="FGP132" s="52"/>
      <c r="FGQ132" s="52"/>
      <c r="FGR132" s="52"/>
      <c r="FGS132" s="52"/>
      <c r="FGT132" s="52"/>
      <c r="FGU132" s="59"/>
      <c r="FGV132" s="59"/>
      <c r="FGW132" s="59"/>
      <c r="FGX132" s="59"/>
      <c r="FGY132" s="60"/>
      <c r="FGZ132" s="278"/>
      <c r="FHA132" s="243"/>
      <c r="FHB132" s="244"/>
      <c r="FHC132" s="244"/>
      <c r="FHD132" s="244"/>
      <c r="FHE132" s="244"/>
      <c r="FHF132" s="244"/>
      <c r="FHG132" s="201"/>
      <c r="FHH132" s="210"/>
      <c r="FHI132" s="15"/>
      <c r="FHJ132" s="15"/>
      <c r="FHK132" s="15"/>
      <c r="FHL132" s="15"/>
      <c r="FHM132" s="15"/>
      <c r="FHN132" s="15"/>
      <c r="FHO132" s="15"/>
      <c r="FHP132" s="15"/>
      <c r="FHQ132" s="15"/>
      <c r="FHR132" s="15"/>
      <c r="FHS132" s="19"/>
      <c r="FHT132" s="15"/>
      <c r="FHU132" s="15"/>
      <c r="FHV132" s="15"/>
      <c r="FHW132" s="15"/>
      <c r="FHX132" s="15"/>
      <c r="FHY132" s="15"/>
      <c r="FHZ132" s="19"/>
      <c r="FIA132" s="59"/>
      <c r="FIB132" s="59"/>
      <c r="FIC132" s="52"/>
      <c r="FID132" s="52"/>
      <c r="FIE132" s="52"/>
      <c r="FIF132" s="52"/>
      <c r="FIG132" s="52"/>
      <c r="FIH132" s="59"/>
      <c r="FII132" s="59"/>
      <c r="FIJ132" s="59"/>
      <c r="FIK132" s="59"/>
      <c r="FIL132" s="60"/>
      <c r="FIM132" s="278"/>
      <c r="FIN132" s="243"/>
      <c r="FIO132" s="244"/>
      <c r="FIP132" s="244"/>
      <c r="FIQ132" s="244"/>
      <c r="FIR132" s="244"/>
      <c r="FIS132" s="244"/>
      <c r="FIT132" s="201"/>
      <c r="FIU132" s="210"/>
      <c r="FIV132" s="15"/>
      <c r="FIW132" s="15"/>
      <c r="FIX132" s="15"/>
      <c r="FIY132" s="15"/>
      <c r="FIZ132" s="15"/>
      <c r="FJA132" s="15"/>
      <c r="FJB132" s="15"/>
      <c r="FJC132" s="15"/>
      <c r="FJD132" s="15"/>
      <c r="FJE132" s="15"/>
      <c r="FJF132" s="19"/>
      <c r="FJG132" s="15"/>
      <c r="FJH132" s="15"/>
      <c r="FJI132" s="15"/>
      <c r="FJJ132" s="15"/>
      <c r="FJK132" s="15"/>
      <c r="FJL132" s="15"/>
      <c r="FJM132" s="19"/>
      <c r="FJN132" s="59"/>
      <c r="FJO132" s="59"/>
      <c r="FJP132" s="52"/>
      <c r="FJQ132" s="52"/>
      <c r="FJR132" s="52"/>
      <c r="FJS132" s="52"/>
      <c r="FJT132" s="52"/>
      <c r="FJU132" s="59"/>
      <c r="FJV132" s="59"/>
      <c r="FJW132" s="59"/>
      <c r="FJX132" s="59"/>
      <c r="FJY132" s="60"/>
      <c r="FJZ132" s="278"/>
      <c r="FKA132" s="243"/>
      <c r="FKB132" s="244"/>
      <c r="FKC132" s="244"/>
      <c r="FKD132" s="244"/>
      <c r="FKE132" s="244"/>
      <c r="FKF132" s="244"/>
      <c r="FKG132" s="201"/>
      <c r="FKH132" s="210"/>
      <c r="FKI132" s="15"/>
      <c r="FKJ132" s="15"/>
      <c r="FKK132" s="15"/>
      <c r="FKL132" s="15"/>
      <c r="FKM132" s="15"/>
      <c r="FKN132" s="15"/>
      <c r="FKO132" s="15"/>
      <c r="FKP132" s="15"/>
      <c r="FKQ132" s="15"/>
      <c r="FKR132" s="15"/>
      <c r="FKS132" s="19"/>
      <c r="FKT132" s="15"/>
      <c r="FKU132" s="15"/>
      <c r="FKV132" s="15"/>
      <c r="FKW132" s="15"/>
      <c r="FKX132" s="15"/>
      <c r="FKY132" s="15"/>
      <c r="FKZ132" s="19"/>
      <c r="FLA132" s="59"/>
      <c r="FLB132" s="59"/>
      <c r="FLC132" s="52"/>
      <c r="FLD132" s="52"/>
      <c r="FLE132" s="52"/>
      <c r="FLF132" s="52"/>
      <c r="FLG132" s="52"/>
      <c r="FLH132" s="59"/>
      <c r="FLI132" s="59"/>
      <c r="FLJ132" s="59"/>
      <c r="FLK132" s="59"/>
      <c r="FLL132" s="60"/>
      <c r="FLM132" s="278"/>
      <c r="FLN132" s="243"/>
      <c r="FLO132" s="244"/>
      <c r="FLP132" s="244"/>
      <c r="FLQ132" s="244"/>
      <c r="FLR132" s="244"/>
      <c r="FLS132" s="244"/>
      <c r="FLT132" s="201"/>
      <c r="FLU132" s="210"/>
      <c r="FLV132" s="15"/>
      <c r="FLW132" s="15"/>
      <c r="FLX132" s="15"/>
      <c r="FLY132" s="15"/>
      <c r="FLZ132" s="15"/>
      <c r="FMA132" s="15"/>
      <c r="FMB132" s="15"/>
      <c r="FMC132" s="15"/>
      <c r="FMD132" s="15"/>
      <c r="FME132" s="15"/>
      <c r="FMF132" s="19"/>
      <c r="FMG132" s="15"/>
      <c r="FMH132" s="15"/>
      <c r="FMI132" s="15"/>
      <c r="FMJ132" s="15"/>
      <c r="FMK132" s="15"/>
      <c r="FML132" s="15"/>
      <c r="FMM132" s="19"/>
      <c r="FMN132" s="59"/>
      <c r="FMO132" s="59"/>
      <c r="FMP132" s="52"/>
      <c r="FMQ132" s="52"/>
      <c r="FMR132" s="52"/>
      <c r="FMS132" s="52"/>
      <c r="FMT132" s="52"/>
      <c r="FMU132" s="59"/>
      <c r="FMV132" s="59"/>
      <c r="FMW132" s="59"/>
      <c r="FMX132" s="59"/>
      <c r="FMY132" s="60"/>
      <c r="FMZ132" s="278"/>
      <c r="FNA132" s="243"/>
      <c r="FNB132" s="244"/>
      <c r="FNC132" s="244"/>
      <c r="FND132" s="244"/>
      <c r="FNE132" s="244"/>
      <c r="FNF132" s="244"/>
      <c r="FNG132" s="201"/>
      <c r="FNH132" s="210"/>
      <c r="FNI132" s="15"/>
      <c r="FNJ132" s="15"/>
      <c r="FNK132" s="15"/>
      <c r="FNL132" s="15"/>
      <c r="FNM132" s="15"/>
      <c r="FNN132" s="15"/>
      <c r="FNO132" s="15"/>
      <c r="FNP132" s="15"/>
      <c r="FNQ132" s="15"/>
      <c r="FNR132" s="15"/>
      <c r="FNS132" s="19"/>
      <c r="FNT132" s="15"/>
      <c r="FNU132" s="15"/>
      <c r="FNV132" s="15"/>
      <c r="FNW132" s="15"/>
      <c r="FNX132" s="15"/>
      <c r="FNY132" s="15"/>
      <c r="FNZ132" s="19"/>
      <c r="FOA132" s="59"/>
      <c r="FOB132" s="59"/>
      <c r="FOC132" s="52"/>
      <c r="FOD132" s="52"/>
      <c r="FOE132" s="52"/>
      <c r="FOF132" s="52"/>
      <c r="FOG132" s="52"/>
      <c r="FOH132" s="59"/>
      <c r="FOI132" s="59"/>
      <c r="FOJ132" s="59"/>
      <c r="FOK132" s="59"/>
      <c r="FOL132" s="60"/>
      <c r="FOM132" s="278"/>
      <c r="FON132" s="243"/>
      <c r="FOO132" s="244"/>
      <c r="FOP132" s="244"/>
      <c r="FOQ132" s="244"/>
      <c r="FOR132" s="244"/>
      <c r="FOS132" s="244"/>
      <c r="FOT132" s="201"/>
      <c r="FOU132" s="210"/>
      <c r="FOV132" s="15"/>
      <c r="FOW132" s="15"/>
      <c r="FOX132" s="15"/>
      <c r="FOY132" s="15"/>
      <c r="FOZ132" s="15"/>
      <c r="FPA132" s="15"/>
      <c r="FPB132" s="15"/>
      <c r="FPC132" s="15"/>
      <c r="FPD132" s="15"/>
      <c r="FPE132" s="15"/>
      <c r="FPF132" s="19"/>
      <c r="FPG132" s="15"/>
      <c r="FPH132" s="15"/>
      <c r="FPI132" s="15"/>
      <c r="FPJ132" s="15"/>
      <c r="FPK132" s="15"/>
      <c r="FPL132" s="15"/>
      <c r="FPM132" s="19"/>
      <c r="FPN132" s="59"/>
      <c r="FPO132" s="59"/>
      <c r="FPP132" s="52"/>
      <c r="FPQ132" s="52"/>
      <c r="FPR132" s="52"/>
      <c r="FPS132" s="52"/>
      <c r="FPT132" s="52"/>
      <c r="FPU132" s="59"/>
      <c r="FPV132" s="59"/>
      <c r="FPW132" s="59"/>
      <c r="FPX132" s="59"/>
      <c r="FPY132" s="60"/>
      <c r="FPZ132" s="278"/>
      <c r="FQA132" s="243"/>
      <c r="FQB132" s="244"/>
      <c r="FQC132" s="244"/>
      <c r="FQD132" s="244"/>
      <c r="FQE132" s="244"/>
      <c r="FQF132" s="244"/>
      <c r="FQG132" s="201"/>
      <c r="FQH132" s="210"/>
      <c r="FQI132" s="15"/>
      <c r="FQJ132" s="15"/>
      <c r="FQK132" s="15"/>
      <c r="FQL132" s="15"/>
      <c r="FQM132" s="15"/>
      <c r="FQN132" s="15"/>
      <c r="FQO132" s="15"/>
      <c r="FQP132" s="15"/>
      <c r="FQQ132" s="15"/>
      <c r="FQR132" s="15"/>
      <c r="FQS132" s="19"/>
      <c r="FQT132" s="15"/>
      <c r="FQU132" s="15"/>
      <c r="FQV132" s="15"/>
      <c r="FQW132" s="15"/>
      <c r="FQX132" s="15"/>
      <c r="FQY132" s="15"/>
      <c r="FQZ132" s="19"/>
      <c r="FRA132" s="59"/>
      <c r="FRB132" s="59"/>
      <c r="FRC132" s="52"/>
      <c r="FRD132" s="52"/>
      <c r="FRE132" s="52"/>
      <c r="FRF132" s="52"/>
      <c r="FRG132" s="52"/>
      <c r="FRH132" s="59"/>
      <c r="FRI132" s="59"/>
      <c r="FRJ132" s="59"/>
      <c r="FRK132" s="59"/>
      <c r="FRL132" s="60"/>
      <c r="FRM132" s="278"/>
      <c r="FRN132" s="243"/>
      <c r="FRO132" s="244"/>
      <c r="FRP132" s="244"/>
      <c r="FRQ132" s="244"/>
      <c r="FRR132" s="244"/>
      <c r="FRS132" s="244"/>
      <c r="FRT132" s="201"/>
      <c r="FRU132" s="210"/>
      <c r="FRV132" s="15"/>
      <c r="FRW132" s="15"/>
      <c r="FRX132" s="15"/>
      <c r="FRY132" s="15"/>
      <c r="FRZ132" s="15"/>
      <c r="FSA132" s="15"/>
      <c r="FSB132" s="15"/>
      <c r="FSC132" s="15"/>
      <c r="FSD132" s="15"/>
      <c r="FSE132" s="15"/>
      <c r="FSF132" s="19"/>
      <c r="FSG132" s="15"/>
      <c r="FSH132" s="15"/>
      <c r="FSI132" s="15"/>
      <c r="FSJ132" s="15"/>
      <c r="FSK132" s="15"/>
      <c r="FSL132" s="15"/>
      <c r="FSM132" s="19"/>
      <c r="FSN132" s="59"/>
      <c r="FSO132" s="59"/>
      <c r="FSP132" s="52"/>
      <c r="FSQ132" s="52"/>
      <c r="FSR132" s="52"/>
      <c r="FSS132" s="52"/>
      <c r="FST132" s="52"/>
      <c r="FSU132" s="59"/>
      <c r="FSV132" s="59"/>
      <c r="FSW132" s="59"/>
      <c r="FSX132" s="59"/>
      <c r="FSY132" s="60"/>
      <c r="FSZ132" s="278"/>
      <c r="FTA132" s="243"/>
      <c r="FTB132" s="244"/>
      <c r="FTC132" s="244"/>
      <c r="FTD132" s="244"/>
      <c r="FTE132" s="244"/>
      <c r="FTF132" s="244"/>
      <c r="FTG132" s="201"/>
      <c r="FTH132" s="210"/>
      <c r="FTI132" s="15"/>
      <c r="FTJ132" s="15"/>
      <c r="FTK132" s="15"/>
      <c r="FTL132" s="15"/>
      <c r="FTM132" s="15"/>
      <c r="FTN132" s="15"/>
      <c r="FTO132" s="15"/>
      <c r="FTP132" s="15"/>
      <c r="FTQ132" s="15"/>
      <c r="FTR132" s="15"/>
      <c r="FTS132" s="19"/>
      <c r="FTT132" s="15"/>
      <c r="FTU132" s="15"/>
      <c r="FTV132" s="15"/>
      <c r="FTW132" s="15"/>
      <c r="FTX132" s="15"/>
      <c r="FTY132" s="15"/>
      <c r="FTZ132" s="19"/>
      <c r="FUA132" s="59"/>
      <c r="FUB132" s="59"/>
      <c r="FUC132" s="52"/>
      <c r="FUD132" s="52"/>
      <c r="FUE132" s="52"/>
      <c r="FUF132" s="52"/>
      <c r="FUG132" s="52"/>
      <c r="FUH132" s="59"/>
      <c r="FUI132" s="59"/>
      <c r="FUJ132" s="59"/>
      <c r="FUK132" s="59"/>
      <c r="FUL132" s="60"/>
      <c r="FUM132" s="278"/>
      <c r="FUN132" s="243"/>
      <c r="FUO132" s="244"/>
      <c r="FUP132" s="244"/>
      <c r="FUQ132" s="244"/>
      <c r="FUR132" s="244"/>
      <c r="FUS132" s="244"/>
      <c r="FUT132" s="201"/>
      <c r="FUU132" s="210"/>
      <c r="FUV132" s="15"/>
      <c r="FUW132" s="15"/>
      <c r="FUX132" s="15"/>
      <c r="FUY132" s="15"/>
      <c r="FUZ132" s="15"/>
      <c r="FVA132" s="15"/>
      <c r="FVB132" s="15"/>
      <c r="FVC132" s="15"/>
      <c r="FVD132" s="15"/>
      <c r="FVE132" s="15"/>
      <c r="FVF132" s="19"/>
      <c r="FVG132" s="15"/>
      <c r="FVH132" s="15"/>
      <c r="FVI132" s="15"/>
      <c r="FVJ132" s="15"/>
      <c r="FVK132" s="15"/>
      <c r="FVL132" s="15"/>
      <c r="FVM132" s="19"/>
      <c r="FVN132" s="59"/>
      <c r="FVO132" s="59"/>
      <c r="FVP132" s="52"/>
      <c r="FVQ132" s="52"/>
      <c r="FVR132" s="52"/>
      <c r="FVS132" s="52"/>
      <c r="FVT132" s="52"/>
      <c r="FVU132" s="59"/>
      <c r="FVV132" s="59"/>
      <c r="FVW132" s="59"/>
      <c r="FVX132" s="59"/>
      <c r="FVY132" s="60"/>
      <c r="FVZ132" s="278"/>
      <c r="FWA132" s="243"/>
      <c r="FWB132" s="244"/>
      <c r="FWC132" s="244"/>
      <c r="FWD132" s="244"/>
      <c r="FWE132" s="244"/>
      <c r="FWF132" s="244"/>
      <c r="FWG132" s="201"/>
      <c r="FWH132" s="210"/>
      <c r="FWI132" s="15"/>
      <c r="FWJ132" s="15"/>
      <c r="FWK132" s="15"/>
      <c r="FWL132" s="15"/>
      <c r="FWM132" s="15"/>
      <c r="FWN132" s="15"/>
      <c r="FWO132" s="15"/>
      <c r="FWP132" s="15"/>
      <c r="FWQ132" s="15"/>
      <c r="FWR132" s="15"/>
      <c r="FWS132" s="19"/>
      <c r="FWT132" s="15"/>
      <c r="FWU132" s="15"/>
      <c r="FWV132" s="15"/>
      <c r="FWW132" s="15"/>
      <c r="FWX132" s="15"/>
      <c r="FWY132" s="15"/>
      <c r="FWZ132" s="19"/>
      <c r="FXA132" s="59"/>
      <c r="FXB132" s="59"/>
      <c r="FXC132" s="52"/>
      <c r="FXD132" s="52"/>
      <c r="FXE132" s="52"/>
      <c r="FXF132" s="52"/>
      <c r="FXG132" s="52"/>
      <c r="FXH132" s="59"/>
      <c r="FXI132" s="59"/>
      <c r="FXJ132" s="59"/>
      <c r="FXK132" s="59"/>
      <c r="FXL132" s="60"/>
      <c r="FXM132" s="278"/>
      <c r="FXN132" s="243"/>
      <c r="FXO132" s="244"/>
      <c r="FXP132" s="244"/>
      <c r="FXQ132" s="244"/>
      <c r="FXR132" s="244"/>
      <c r="FXS132" s="244"/>
      <c r="FXT132" s="201"/>
      <c r="FXU132" s="210"/>
      <c r="FXV132" s="15"/>
      <c r="FXW132" s="15"/>
      <c r="FXX132" s="15"/>
      <c r="FXY132" s="15"/>
      <c r="FXZ132" s="15"/>
      <c r="FYA132" s="15"/>
      <c r="FYB132" s="15"/>
      <c r="FYC132" s="15"/>
      <c r="FYD132" s="15"/>
      <c r="FYE132" s="15"/>
      <c r="FYF132" s="19"/>
      <c r="FYG132" s="15"/>
      <c r="FYH132" s="15"/>
      <c r="FYI132" s="15"/>
      <c r="FYJ132" s="15"/>
      <c r="FYK132" s="15"/>
      <c r="FYL132" s="15"/>
      <c r="FYM132" s="19"/>
      <c r="FYN132" s="59"/>
      <c r="FYO132" s="59"/>
      <c r="FYP132" s="52"/>
      <c r="FYQ132" s="52"/>
      <c r="FYR132" s="52"/>
      <c r="FYS132" s="52"/>
      <c r="FYT132" s="52"/>
      <c r="FYU132" s="59"/>
      <c r="FYV132" s="59"/>
      <c r="FYW132" s="59"/>
      <c r="FYX132" s="59"/>
      <c r="FYY132" s="60"/>
      <c r="FYZ132" s="278"/>
      <c r="FZA132" s="243"/>
      <c r="FZB132" s="244"/>
      <c r="FZC132" s="244"/>
      <c r="FZD132" s="244"/>
      <c r="FZE132" s="244"/>
      <c r="FZF132" s="244"/>
      <c r="FZG132" s="201"/>
      <c r="FZH132" s="210"/>
      <c r="FZI132" s="15"/>
      <c r="FZJ132" s="15"/>
      <c r="FZK132" s="15"/>
      <c r="FZL132" s="15"/>
      <c r="FZM132" s="15"/>
      <c r="FZN132" s="15"/>
      <c r="FZO132" s="15"/>
      <c r="FZP132" s="15"/>
      <c r="FZQ132" s="15"/>
      <c r="FZR132" s="15"/>
      <c r="FZS132" s="19"/>
      <c r="FZT132" s="15"/>
      <c r="FZU132" s="15"/>
      <c r="FZV132" s="15"/>
      <c r="FZW132" s="15"/>
      <c r="FZX132" s="15"/>
      <c r="FZY132" s="15"/>
      <c r="FZZ132" s="19"/>
      <c r="GAA132" s="59"/>
      <c r="GAB132" s="59"/>
      <c r="GAC132" s="52"/>
      <c r="GAD132" s="52"/>
      <c r="GAE132" s="52"/>
      <c r="GAF132" s="52"/>
      <c r="GAG132" s="52"/>
      <c r="GAH132" s="59"/>
      <c r="GAI132" s="59"/>
      <c r="GAJ132" s="59"/>
      <c r="GAK132" s="59"/>
      <c r="GAL132" s="60"/>
      <c r="GAM132" s="278"/>
      <c r="GAN132" s="243"/>
      <c r="GAO132" s="244"/>
      <c r="GAP132" s="244"/>
      <c r="GAQ132" s="244"/>
      <c r="GAR132" s="244"/>
      <c r="GAS132" s="244"/>
      <c r="GAT132" s="201"/>
      <c r="GAU132" s="210"/>
      <c r="GAV132" s="15"/>
      <c r="GAW132" s="15"/>
      <c r="GAX132" s="15"/>
      <c r="GAY132" s="15"/>
      <c r="GAZ132" s="15"/>
      <c r="GBA132" s="15"/>
      <c r="GBB132" s="15"/>
      <c r="GBC132" s="15"/>
      <c r="GBD132" s="15"/>
      <c r="GBE132" s="15"/>
      <c r="GBF132" s="19"/>
      <c r="GBG132" s="15"/>
      <c r="GBH132" s="15"/>
      <c r="GBI132" s="15"/>
      <c r="GBJ132" s="15"/>
      <c r="GBK132" s="15"/>
      <c r="GBL132" s="15"/>
      <c r="GBM132" s="19"/>
      <c r="GBN132" s="59"/>
      <c r="GBO132" s="59"/>
      <c r="GBP132" s="52"/>
      <c r="GBQ132" s="52"/>
      <c r="GBR132" s="52"/>
      <c r="GBS132" s="52"/>
      <c r="GBT132" s="52"/>
      <c r="GBU132" s="59"/>
      <c r="GBV132" s="59"/>
      <c r="GBW132" s="59"/>
      <c r="GBX132" s="59"/>
      <c r="GBY132" s="60"/>
      <c r="GBZ132" s="278"/>
      <c r="GCA132" s="243"/>
      <c r="GCB132" s="244"/>
      <c r="GCC132" s="244"/>
      <c r="GCD132" s="244"/>
      <c r="GCE132" s="244"/>
      <c r="GCF132" s="244"/>
      <c r="GCG132" s="201"/>
      <c r="GCH132" s="210"/>
      <c r="GCI132" s="15"/>
      <c r="GCJ132" s="15"/>
      <c r="GCK132" s="15"/>
      <c r="GCL132" s="15"/>
      <c r="GCM132" s="15"/>
      <c r="GCN132" s="15"/>
      <c r="GCO132" s="15"/>
      <c r="GCP132" s="15"/>
      <c r="GCQ132" s="15"/>
      <c r="GCR132" s="15"/>
      <c r="GCS132" s="19"/>
      <c r="GCT132" s="15"/>
      <c r="GCU132" s="15"/>
      <c r="GCV132" s="15"/>
      <c r="GCW132" s="15"/>
      <c r="GCX132" s="15"/>
      <c r="GCY132" s="15"/>
      <c r="GCZ132" s="19"/>
      <c r="GDA132" s="59"/>
      <c r="GDB132" s="59"/>
      <c r="GDC132" s="52"/>
      <c r="GDD132" s="52"/>
      <c r="GDE132" s="52"/>
      <c r="GDF132" s="52"/>
      <c r="GDG132" s="52"/>
      <c r="GDH132" s="59"/>
      <c r="GDI132" s="59"/>
      <c r="GDJ132" s="59"/>
      <c r="GDK132" s="59"/>
      <c r="GDL132" s="60"/>
      <c r="GDM132" s="278"/>
      <c r="GDN132" s="243"/>
      <c r="GDO132" s="244"/>
      <c r="GDP132" s="244"/>
      <c r="GDQ132" s="244"/>
      <c r="GDR132" s="244"/>
      <c r="GDS132" s="244"/>
      <c r="GDT132" s="201"/>
      <c r="GDU132" s="210"/>
      <c r="GDV132" s="15"/>
      <c r="GDW132" s="15"/>
      <c r="GDX132" s="15"/>
      <c r="GDY132" s="15"/>
      <c r="GDZ132" s="15"/>
      <c r="GEA132" s="15"/>
      <c r="GEB132" s="15"/>
      <c r="GEC132" s="15"/>
      <c r="GED132" s="15"/>
      <c r="GEE132" s="15"/>
      <c r="GEF132" s="19"/>
      <c r="GEG132" s="15"/>
      <c r="GEH132" s="15"/>
      <c r="GEI132" s="15"/>
      <c r="GEJ132" s="15"/>
      <c r="GEK132" s="15"/>
      <c r="GEL132" s="15"/>
      <c r="GEM132" s="19"/>
      <c r="GEN132" s="59"/>
      <c r="GEO132" s="59"/>
      <c r="GEP132" s="52"/>
      <c r="GEQ132" s="52"/>
      <c r="GER132" s="52"/>
      <c r="GES132" s="52"/>
      <c r="GET132" s="52"/>
      <c r="GEU132" s="59"/>
      <c r="GEV132" s="59"/>
      <c r="GEW132" s="59"/>
      <c r="GEX132" s="59"/>
      <c r="GEY132" s="60"/>
      <c r="GEZ132" s="278"/>
      <c r="GFA132" s="243"/>
      <c r="GFB132" s="244"/>
      <c r="GFC132" s="244"/>
      <c r="GFD132" s="244"/>
      <c r="GFE132" s="244"/>
      <c r="GFF132" s="244"/>
      <c r="GFG132" s="201"/>
      <c r="GFH132" s="210"/>
      <c r="GFI132" s="15"/>
      <c r="GFJ132" s="15"/>
      <c r="GFK132" s="15"/>
      <c r="GFL132" s="15"/>
      <c r="GFM132" s="15"/>
      <c r="GFN132" s="15"/>
      <c r="GFO132" s="15"/>
      <c r="GFP132" s="15"/>
      <c r="GFQ132" s="15"/>
      <c r="GFR132" s="15"/>
      <c r="GFS132" s="19"/>
      <c r="GFT132" s="15"/>
      <c r="GFU132" s="15"/>
      <c r="GFV132" s="15"/>
      <c r="GFW132" s="15"/>
      <c r="GFX132" s="15"/>
      <c r="GFY132" s="15"/>
      <c r="GFZ132" s="19"/>
      <c r="GGA132" s="59"/>
      <c r="GGB132" s="59"/>
      <c r="GGC132" s="52"/>
      <c r="GGD132" s="52"/>
      <c r="GGE132" s="52"/>
      <c r="GGF132" s="52"/>
      <c r="GGG132" s="52"/>
      <c r="GGH132" s="59"/>
      <c r="GGI132" s="59"/>
      <c r="GGJ132" s="59"/>
      <c r="GGK132" s="59"/>
      <c r="GGL132" s="60"/>
      <c r="GGM132" s="278"/>
      <c r="GGN132" s="243"/>
      <c r="GGO132" s="244"/>
      <c r="GGP132" s="244"/>
      <c r="GGQ132" s="244"/>
      <c r="GGR132" s="244"/>
      <c r="GGS132" s="244"/>
      <c r="GGT132" s="201"/>
      <c r="GGU132" s="210"/>
      <c r="GGV132" s="15"/>
      <c r="GGW132" s="15"/>
      <c r="GGX132" s="15"/>
      <c r="GGY132" s="15"/>
      <c r="GGZ132" s="15"/>
      <c r="GHA132" s="15"/>
      <c r="GHB132" s="15"/>
      <c r="GHC132" s="15"/>
      <c r="GHD132" s="15"/>
      <c r="GHE132" s="15"/>
      <c r="GHF132" s="19"/>
      <c r="GHG132" s="15"/>
      <c r="GHH132" s="15"/>
      <c r="GHI132" s="15"/>
      <c r="GHJ132" s="15"/>
      <c r="GHK132" s="15"/>
      <c r="GHL132" s="15"/>
      <c r="GHM132" s="19"/>
      <c r="GHN132" s="59"/>
      <c r="GHO132" s="59"/>
      <c r="GHP132" s="52"/>
      <c r="GHQ132" s="52"/>
      <c r="GHR132" s="52"/>
      <c r="GHS132" s="52"/>
      <c r="GHT132" s="52"/>
      <c r="GHU132" s="59"/>
      <c r="GHV132" s="59"/>
      <c r="GHW132" s="59"/>
      <c r="GHX132" s="59"/>
      <c r="GHY132" s="60"/>
      <c r="GHZ132" s="278"/>
      <c r="GIA132" s="243"/>
      <c r="GIB132" s="244"/>
      <c r="GIC132" s="244"/>
      <c r="GID132" s="244"/>
      <c r="GIE132" s="244"/>
      <c r="GIF132" s="244"/>
      <c r="GIG132" s="201"/>
      <c r="GIH132" s="210"/>
      <c r="GII132" s="15"/>
      <c r="GIJ132" s="15"/>
      <c r="GIK132" s="15"/>
      <c r="GIL132" s="15"/>
      <c r="GIM132" s="15"/>
      <c r="GIN132" s="15"/>
      <c r="GIO132" s="15"/>
      <c r="GIP132" s="15"/>
      <c r="GIQ132" s="15"/>
      <c r="GIR132" s="15"/>
      <c r="GIS132" s="19"/>
      <c r="GIT132" s="15"/>
      <c r="GIU132" s="15"/>
      <c r="GIV132" s="15"/>
      <c r="GIW132" s="15"/>
      <c r="GIX132" s="15"/>
      <c r="GIY132" s="15"/>
      <c r="GIZ132" s="19"/>
      <c r="GJA132" s="59"/>
      <c r="GJB132" s="59"/>
      <c r="GJC132" s="52"/>
      <c r="GJD132" s="52"/>
      <c r="GJE132" s="52"/>
      <c r="GJF132" s="52"/>
      <c r="GJG132" s="52"/>
      <c r="GJH132" s="59"/>
      <c r="GJI132" s="59"/>
      <c r="GJJ132" s="59"/>
      <c r="GJK132" s="59"/>
      <c r="GJL132" s="60"/>
      <c r="GJM132" s="278"/>
      <c r="GJN132" s="243"/>
      <c r="GJO132" s="244"/>
      <c r="GJP132" s="244"/>
      <c r="GJQ132" s="244"/>
      <c r="GJR132" s="244"/>
      <c r="GJS132" s="244"/>
      <c r="GJT132" s="201"/>
      <c r="GJU132" s="210"/>
      <c r="GJV132" s="15"/>
      <c r="GJW132" s="15"/>
      <c r="GJX132" s="15"/>
      <c r="GJY132" s="15"/>
      <c r="GJZ132" s="15"/>
      <c r="GKA132" s="15"/>
      <c r="GKB132" s="15"/>
      <c r="GKC132" s="15"/>
      <c r="GKD132" s="15"/>
      <c r="GKE132" s="15"/>
      <c r="GKF132" s="19"/>
      <c r="GKG132" s="15"/>
      <c r="GKH132" s="15"/>
      <c r="GKI132" s="15"/>
      <c r="GKJ132" s="15"/>
      <c r="GKK132" s="15"/>
      <c r="GKL132" s="15"/>
      <c r="GKM132" s="19"/>
      <c r="GKN132" s="59"/>
      <c r="GKO132" s="59"/>
      <c r="GKP132" s="52"/>
      <c r="GKQ132" s="52"/>
      <c r="GKR132" s="52"/>
      <c r="GKS132" s="52"/>
      <c r="GKT132" s="52"/>
      <c r="GKU132" s="59"/>
      <c r="GKV132" s="59"/>
      <c r="GKW132" s="59"/>
      <c r="GKX132" s="59"/>
      <c r="GKY132" s="60"/>
      <c r="GKZ132" s="278"/>
      <c r="GLA132" s="243"/>
      <c r="GLB132" s="244"/>
      <c r="GLC132" s="244"/>
      <c r="GLD132" s="244"/>
      <c r="GLE132" s="244"/>
      <c r="GLF132" s="244"/>
      <c r="GLG132" s="201"/>
      <c r="GLH132" s="210"/>
      <c r="GLI132" s="15"/>
      <c r="GLJ132" s="15"/>
      <c r="GLK132" s="15"/>
      <c r="GLL132" s="15"/>
      <c r="GLM132" s="15"/>
      <c r="GLN132" s="15"/>
      <c r="GLO132" s="15"/>
      <c r="GLP132" s="15"/>
      <c r="GLQ132" s="15"/>
      <c r="GLR132" s="15"/>
      <c r="GLS132" s="19"/>
      <c r="GLT132" s="15"/>
      <c r="GLU132" s="15"/>
      <c r="GLV132" s="15"/>
      <c r="GLW132" s="15"/>
      <c r="GLX132" s="15"/>
      <c r="GLY132" s="15"/>
      <c r="GLZ132" s="19"/>
      <c r="GMA132" s="59"/>
      <c r="GMB132" s="59"/>
      <c r="GMC132" s="52"/>
      <c r="GMD132" s="52"/>
      <c r="GME132" s="52"/>
      <c r="GMF132" s="52"/>
      <c r="GMG132" s="52"/>
      <c r="GMH132" s="59"/>
      <c r="GMI132" s="59"/>
      <c r="GMJ132" s="59"/>
      <c r="GMK132" s="59"/>
      <c r="GML132" s="60"/>
      <c r="GMM132" s="278"/>
      <c r="GMN132" s="243"/>
      <c r="GMO132" s="244"/>
      <c r="GMP132" s="244"/>
      <c r="GMQ132" s="244"/>
      <c r="GMR132" s="244"/>
      <c r="GMS132" s="244"/>
      <c r="GMT132" s="201"/>
      <c r="GMU132" s="210"/>
      <c r="GMV132" s="15"/>
      <c r="GMW132" s="15"/>
      <c r="GMX132" s="15"/>
      <c r="GMY132" s="15"/>
      <c r="GMZ132" s="15"/>
      <c r="GNA132" s="15"/>
      <c r="GNB132" s="15"/>
      <c r="GNC132" s="15"/>
      <c r="GND132" s="15"/>
      <c r="GNE132" s="15"/>
      <c r="GNF132" s="19"/>
      <c r="GNG132" s="15"/>
      <c r="GNH132" s="15"/>
      <c r="GNI132" s="15"/>
      <c r="GNJ132" s="15"/>
      <c r="GNK132" s="15"/>
      <c r="GNL132" s="15"/>
      <c r="GNM132" s="19"/>
      <c r="GNN132" s="59"/>
      <c r="GNO132" s="59"/>
      <c r="GNP132" s="52"/>
      <c r="GNQ132" s="52"/>
      <c r="GNR132" s="52"/>
      <c r="GNS132" s="52"/>
      <c r="GNT132" s="52"/>
      <c r="GNU132" s="59"/>
      <c r="GNV132" s="59"/>
      <c r="GNW132" s="59"/>
      <c r="GNX132" s="59"/>
      <c r="GNY132" s="60"/>
      <c r="GNZ132" s="278"/>
      <c r="GOA132" s="243"/>
      <c r="GOB132" s="244"/>
      <c r="GOC132" s="244"/>
      <c r="GOD132" s="244"/>
      <c r="GOE132" s="244"/>
      <c r="GOF132" s="244"/>
      <c r="GOG132" s="201"/>
      <c r="GOH132" s="210"/>
      <c r="GOI132" s="15"/>
      <c r="GOJ132" s="15"/>
      <c r="GOK132" s="15"/>
      <c r="GOL132" s="15"/>
      <c r="GOM132" s="15"/>
      <c r="GON132" s="15"/>
      <c r="GOO132" s="15"/>
      <c r="GOP132" s="15"/>
      <c r="GOQ132" s="15"/>
      <c r="GOR132" s="15"/>
      <c r="GOS132" s="19"/>
      <c r="GOT132" s="15"/>
      <c r="GOU132" s="15"/>
      <c r="GOV132" s="15"/>
      <c r="GOW132" s="15"/>
      <c r="GOX132" s="15"/>
      <c r="GOY132" s="15"/>
      <c r="GOZ132" s="19"/>
      <c r="GPA132" s="59"/>
      <c r="GPB132" s="59"/>
      <c r="GPC132" s="52"/>
      <c r="GPD132" s="52"/>
      <c r="GPE132" s="52"/>
      <c r="GPF132" s="52"/>
      <c r="GPG132" s="52"/>
      <c r="GPH132" s="59"/>
      <c r="GPI132" s="59"/>
      <c r="GPJ132" s="59"/>
      <c r="GPK132" s="59"/>
      <c r="GPL132" s="60"/>
      <c r="GPM132" s="278"/>
      <c r="GPN132" s="243"/>
      <c r="GPO132" s="244"/>
      <c r="GPP132" s="244"/>
      <c r="GPQ132" s="244"/>
      <c r="GPR132" s="244"/>
      <c r="GPS132" s="244"/>
      <c r="GPT132" s="201"/>
      <c r="GPU132" s="210"/>
      <c r="GPV132" s="15"/>
      <c r="GPW132" s="15"/>
      <c r="GPX132" s="15"/>
      <c r="GPY132" s="15"/>
      <c r="GPZ132" s="15"/>
      <c r="GQA132" s="15"/>
      <c r="GQB132" s="15"/>
      <c r="GQC132" s="15"/>
      <c r="GQD132" s="15"/>
      <c r="GQE132" s="15"/>
      <c r="GQF132" s="19"/>
      <c r="GQG132" s="15"/>
      <c r="GQH132" s="15"/>
      <c r="GQI132" s="15"/>
      <c r="GQJ132" s="15"/>
      <c r="GQK132" s="15"/>
      <c r="GQL132" s="15"/>
      <c r="GQM132" s="19"/>
      <c r="GQN132" s="59"/>
      <c r="GQO132" s="59"/>
      <c r="GQP132" s="52"/>
      <c r="GQQ132" s="52"/>
      <c r="GQR132" s="52"/>
      <c r="GQS132" s="52"/>
      <c r="GQT132" s="52"/>
      <c r="GQU132" s="59"/>
      <c r="GQV132" s="59"/>
      <c r="GQW132" s="59"/>
      <c r="GQX132" s="59"/>
      <c r="GQY132" s="60"/>
      <c r="GQZ132" s="278"/>
      <c r="GRA132" s="243"/>
      <c r="GRB132" s="244"/>
      <c r="GRC132" s="244"/>
      <c r="GRD132" s="244"/>
      <c r="GRE132" s="244"/>
      <c r="GRF132" s="244"/>
      <c r="GRG132" s="201"/>
      <c r="GRH132" s="210"/>
      <c r="GRI132" s="15"/>
      <c r="GRJ132" s="15"/>
      <c r="GRK132" s="15"/>
      <c r="GRL132" s="15"/>
      <c r="GRM132" s="15"/>
      <c r="GRN132" s="15"/>
      <c r="GRO132" s="15"/>
      <c r="GRP132" s="15"/>
      <c r="GRQ132" s="15"/>
      <c r="GRR132" s="15"/>
      <c r="GRS132" s="19"/>
      <c r="GRT132" s="15"/>
      <c r="GRU132" s="15"/>
      <c r="GRV132" s="15"/>
      <c r="GRW132" s="15"/>
      <c r="GRX132" s="15"/>
      <c r="GRY132" s="15"/>
      <c r="GRZ132" s="19"/>
      <c r="GSA132" s="59"/>
      <c r="GSB132" s="59"/>
      <c r="GSC132" s="52"/>
      <c r="GSD132" s="52"/>
      <c r="GSE132" s="52"/>
      <c r="GSF132" s="52"/>
      <c r="GSG132" s="52"/>
      <c r="GSH132" s="59"/>
      <c r="GSI132" s="59"/>
      <c r="GSJ132" s="59"/>
      <c r="GSK132" s="59"/>
      <c r="GSL132" s="60"/>
      <c r="GSM132" s="278"/>
      <c r="GSN132" s="243"/>
      <c r="GSO132" s="244"/>
      <c r="GSP132" s="244"/>
      <c r="GSQ132" s="244"/>
      <c r="GSR132" s="244"/>
      <c r="GSS132" s="244"/>
      <c r="GST132" s="201"/>
      <c r="GSU132" s="210"/>
      <c r="GSV132" s="15"/>
      <c r="GSW132" s="15"/>
      <c r="GSX132" s="15"/>
      <c r="GSY132" s="15"/>
      <c r="GSZ132" s="15"/>
      <c r="GTA132" s="15"/>
      <c r="GTB132" s="15"/>
      <c r="GTC132" s="15"/>
      <c r="GTD132" s="15"/>
      <c r="GTE132" s="15"/>
      <c r="GTF132" s="19"/>
      <c r="GTG132" s="15"/>
      <c r="GTH132" s="15"/>
      <c r="GTI132" s="15"/>
      <c r="GTJ132" s="15"/>
      <c r="GTK132" s="15"/>
      <c r="GTL132" s="15"/>
      <c r="GTM132" s="19"/>
      <c r="GTN132" s="59"/>
      <c r="GTO132" s="59"/>
      <c r="GTP132" s="52"/>
      <c r="GTQ132" s="52"/>
      <c r="GTR132" s="52"/>
      <c r="GTS132" s="52"/>
      <c r="GTT132" s="52"/>
      <c r="GTU132" s="59"/>
      <c r="GTV132" s="59"/>
      <c r="GTW132" s="59"/>
      <c r="GTX132" s="59"/>
      <c r="GTY132" s="60"/>
      <c r="GTZ132" s="278"/>
      <c r="GUA132" s="243"/>
      <c r="GUB132" s="244"/>
      <c r="GUC132" s="244"/>
      <c r="GUD132" s="244"/>
      <c r="GUE132" s="244"/>
      <c r="GUF132" s="244"/>
      <c r="GUG132" s="201"/>
      <c r="GUH132" s="210"/>
      <c r="GUI132" s="15"/>
      <c r="GUJ132" s="15"/>
      <c r="GUK132" s="15"/>
      <c r="GUL132" s="15"/>
      <c r="GUM132" s="15"/>
      <c r="GUN132" s="15"/>
      <c r="GUO132" s="15"/>
      <c r="GUP132" s="15"/>
      <c r="GUQ132" s="15"/>
      <c r="GUR132" s="15"/>
      <c r="GUS132" s="19"/>
      <c r="GUT132" s="15"/>
      <c r="GUU132" s="15"/>
      <c r="GUV132" s="15"/>
      <c r="GUW132" s="15"/>
      <c r="GUX132" s="15"/>
      <c r="GUY132" s="15"/>
      <c r="GUZ132" s="19"/>
      <c r="GVA132" s="59"/>
      <c r="GVB132" s="59"/>
      <c r="GVC132" s="52"/>
      <c r="GVD132" s="52"/>
      <c r="GVE132" s="52"/>
      <c r="GVF132" s="52"/>
      <c r="GVG132" s="52"/>
      <c r="GVH132" s="59"/>
      <c r="GVI132" s="59"/>
      <c r="GVJ132" s="59"/>
      <c r="GVK132" s="59"/>
      <c r="GVL132" s="60"/>
      <c r="GVM132" s="278"/>
      <c r="GVN132" s="243"/>
      <c r="GVO132" s="244"/>
      <c r="GVP132" s="244"/>
      <c r="GVQ132" s="244"/>
      <c r="GVR132" s="244"/>
      <c r="GVS132" s="244"/>
      <c r="GVT132" s="201"/>
      <c r="GVU132" s="210"/>
      <c r="GVV132" s="15"/>
      <c r="GVW132" s="15"/>
      <c r="GVX132" s="15"/>
      <c r="GVY132" s="15"/>
      <c r="GVZ132" s="15"/>
      <c r="GWA132" s="15"/>
      <c r="GWB132" s="15"/>
      <c r="GWC132" s="15"/>
      <c r="GWD132" s="15"/>
      <c r="GWE132" s="15"/>
      <c r="GWF132" s="19"/>
      <c r="GWG132" s="15"/>
      <c r="GWH132" s="15"/>
      <c r="GWI132" s="15"/>
      <c r="GWJ132" s="15"/>
      <c r="GWK132" s="15"/>
      <c r="GWL132" s="15"/>
      <c r="GWM132" s="19"/>
      <c r="GWN132" s="59"/>
      <c r="GWO132" s="59"/>
      <c r="GWP132" s="52"/>
      <c r="GWQ132" s="52"/>
      <c r="GWR132" s="52"/>
      <c r="GWS132" s="52"/>
      <c r="GWT132" s="52"/>
      <c r="GWU132" s="59"/>
      <c r="GWV132" s="59"/>
      <c r="GWW132" s="59"/>
      <c r="GWX132" s="59"/>
      <c r="GWY132" s="60"/>
      <c r="GWZ132" s="278"/>
      <c r="GXA132" s="243"/>
      <c r="GXB132" s="244"/>
      <c r="GXC132" s="244"/>
      <c r="GXD132" s="244"/>
      <c r="GXE132" s="244"/>
      <c r="GXF132" s="244"/>
      <c r="GXG132" s="201"/>
      <c r="GXH132" s="210"/>
      <c r="GXI132" s="15"/>
      <c r="GXJ132" s="15"/>
      <c r="GXK132" s="15"/>
      <c r="GXL132" s="15"/>
      <c r="GXM132" s="15"/>
      <c r="GXN132" s="15"/>
      <c r="GXO132" s="15"/>
      <c r="GXP132" s="15"/>
      <c r="GXQ132" s="15"/>
      <c r="GXR132" s="15"/>
      <c r="GXS132" s="19"/>
      <c r="GXT132" s="15"/>
      <c r="GXU132" s="15"/>
      <c r="GXV132" s="15"/>
      <c r="GXW132" s="15"/>
      <c r="GXX132" s="15"/>
      <c r="GXY132" s="15"/>
      <c r="GXZ132" s="19"/>
      <c r="GYA132" s="59"/>
      <c r="GYB132" s="59"/>
      <c r="GYC132" s="52"/>
      <c r="GYD132" s="52"/>
      <c r="GYE132" s="52"/>
      <c r="GYF132" s="52"/>
      <c r="GYG132" s="52"/>
      <c r="GYH132" s="59"/>
      <c r="GYI132" s="59"/>
      <c r="GYJ132" s="59"/>
      <c r="GYK132" s="59"/>
      <c r="GYL132" s="60"/>
      <c r="GYM132" s="278"/>
      <c r="GYN132" s="243"/>
      <c r="GYO132" s="244"/>
      <c r="GYP132" s="244"/>
      <c r="GYQ132" s="244"/>
      <c r="GYR132" s="244"/>
      <c r="GYS132" s="244"/>
      <c r="GYT132" s="201"/>
      <c r="GYU132" s="210"/>
      <c r="GYV132" s="15"/>
      <c r="GYW132" s="15"/>
      <c r="GYX132" s="15"/>
      <c r="GYY132" s="15"/>
      <c r="GYZ132" s="15"/>
      <c r="GZA132" s="15"/>
      <c r="GZB132" s="15"/>
      <c r="GZC132" s="15"/>
      <c r="GZD132" s="15"/>
      <c r="GZE132" s="15"/>
      <c r="GZF132" s="19"/>
      <c r="GZG132" s="15"/>
      <c r="GZH132" s="15"/>
      <c r="GZI132" s="15"/>
      <c r="GZJ132" s="15"/>
      <c r="GZK132" s="15"/>
      <c r="GZL132" s="15"/>
      <c r="GZM132" s="19"/>
      <c r="GZN132" s="59"/>
      <c r="GZO132" s="59"/>
      <c r="GZP132" s="52"/>
      <c r="GZQ132" s="52"/>
      <c r="GZR132" s="52"/>
      <c r="GZS132" s="52"/>
      <c r="GZT132" s="52"/>
      <c r="GZU132" s="59"/>
      <c r="GZV132" s="59"/>
      <c r="GZW132" s="59"/>
      <c r="GZX132" s="59"/>
      <c r="GZY132" s="60"/>
      <c r="GZZ132" s="278"/>
      <c r="HAA132" s="243"/>
      <c r="HAB132" s="244"/>
      <c r="HAC132" s="244"/>
      <c r="HAD132" s="244"/>
      <c r="HAE132" s="244"/>
      <c r="HAF132" s="244"/>
      <c r="HAG132" s="201"/>
      <c r="HAH132" s="210"/>
      <c r="HAI132" s="15"/>
      <c r="HAJ132" s="15"/>
      <c r="HAK132" s="15"/>
      <c r="HAL132" s="15"/>
      <c r="HAM132" s="15"/>
      <c r="HAN132" s="15"/>
      <c r="HAO132" s="15"/>
      <c r="HAP132" s="15"/>
      <c r="HAQ132" s="15"/>
      <c r="HAR132" s="15"/>
      <c r="HAS132" s="19"/>
      <c r="HAT132" s="15"/>
      <c r="HAU132" s="15"/>
      <c r="HAV132" s="15"/>
      <c r="HAW132" s="15"/>
      <c r="HAX132" s="15"/>
      <c r="HAY132" s="15"/>
      <c r="HAZ132" s="19"/>
      <c r="HBA132" s="59"/>
      <c r="HBB132" s="59"/>
      <c r="HBC132" s="52"/>
      <c r="HBD132" s="52"/>
      <c r="HBE132" s="52"/>
      <c r="HBF132" s="52"/>
      <c r="HBG132" s="52"/>
      <c r="HBH132" s="59"/>
      <c r="HBI132" s="59"/>
      <c r="HBJ132" s="59"/>
      <c r="HBK132" s="59"/>
      <c r="HBL132" s="60"/>
      <c r="HBM132" s="278"/>
      <c r="HBN132" s="243"/>
      <c r="HBO132" s="244"/>
      <c r="HBP132" s="244"/>
      <c r="HBQ132" s="244"/>
      <c r="HBR132" s="244"/>
      <c r="HBS132" s="244"/>
      <c r="HBT132" s="201"/>
      <c r="HBU132" s="210"/>
      <c r="HBV132" s="15"/>
      <c r="HBW132" s="15"/>
      <c r="HBX132" s="15"/>
      <c r="HBY132" s="15"/>
      <c r="HBZ132" s="15"/>
      <c r="HCA132" s="15"/>
      <c r="HCB132" s="15"/>
      <c r="HCC132" s="15"/>
      <c r="HCD132" s="15"/>
      <c r="HCE132" s="15"/>
      <c r="HCF132" s="19"/>
      <c r="HCG132" s="15"/>
      <c r="HCH132" s="15"/>
      <c r="HCI132" s="15"/>
      <c r="HCJ132" s="15"/>
      <c r="HCK132" s="15"/>
      <c r="HCL132" s="15"/>
      <c r="HCM132" s="19"/>
      <c r="HCN132" s="59"/>
      <c r="HCO132" s="59"/>
      <c r="HCP132" s="52"/>
      <c r="HCQ132" s="52"/>
      <c r="HCR132" s="52"/>
      <c r="HCS132" s="52"/>
      <c r="HCT132" s="52"/>
      <c r="HCU132" s="59"/>
      <c r="HCV132" s="59"/>
      <c r="HCW132" s="59"/>
      <c r="HCX132" s="59"/>
      <c r="HCY132" s="60"/>
      <c r="HCZ132" s="278"/>
      <c r="HDA132" s="243"/>
      <c r="HDB132" s="244"/>
      <c r="HDC132" s="244"/>
      <c r="HDD132" s="244"/>
      <c r="HDE132" s="244"/>
      <c r="HDF132" s="244"/>
      <c r="HDG132" s="201"/>
      <c r="HDH132" s="210"/>
      <c r="HDI132" s="15"/>
      <c r="HDJ132" s="15"/>
      <c r="HDK132" s="15"/>
      <c r="HDL132" s="15"/>
      <c r="HDM132" s="15"/>
      <c r="HDN132" s="15"/>
      <c r="HDO132" s="15"/>
      <c r="HDP132" s="15"/>
      <c r="HDQ132" s="15"/>
      <c r="HDR132" s="15"/>
      <c r="HDS132" s="19"/>
      <c r="HDT132" s="15"/>
      <c r="HDU132" s="15"/>
      <c r="HDV132" s="15"/>
      <c r="HDW132" s="15"/>
      <c r="HDX132" s="15"/>
      <c r="HDY132" s="15"/>
      <c r="HDZ132" s="19"/>
      <c r="HEA132" s="59"/>
      <c r="HEB132" s="59"/>
      <c r="HEC132" s="52"/>
      <c r="HED132" s="52"/>
      <c r="HEE132" s="52"/>
      <c r="HEF132" s="52"/>
      <c r="HEG132" s="52"/>
      <c r="HEH132" s="59"/>
      <c r="HEI132" s="59"/>
      <c r="HEJ132" s="59"/>
      <c r="HEK132" s="59"/>
      <c r="HEL132" s="60"/>
      <c r="HEM132" s="278"/>
      <c r="HEN132" s="243"/>
      <c r="HEO132" s="244"/>
      <c r="HEP132" s="244"/>
      <c r="HEQ132" s="244"/>
      <c r="HER132" s="244"/>
      <c r="HES132" s="244"/>
      <c r="HET132" s="201"/>
      <c r="HEU132" s="210"/>
      <c r="HEV132" s="15"/>
      <c r="HEW132" s="15"/>
      <c r="HEX132" s="15"/>
      <c r="HEY132" s="15"/>
      <c r="HEZ132" s="15"/>
      <c r="HFA132" s="15"/>
      <c r="HFB132" s="15"/>
      <c r="HFC132" s="15"/>
      <c r="HFD132" s="15"/>
      <c r="HFE132" s="15"/>
      <c r="HFF132" s="19"/>
      <c r="HFG132" s="15"/>
      <c r="HFH132" s="15"/>
      <c r="HFI132" s="15"/>
      <c r="HFJ132" s="15"/>
      <c r="HFK132" s="15"/>
      <c r="HFL132" s="15"/>
      <c r="HFM132" s="19"/>
      <c r="HFN132" s="59"/>
      <c r="HFO132" s="59"/>
      <c r="HFP132" s="52"/>
      <c r="HFQ132" s="52"/>
      <c r="HFR132" s="52"/>
      <c r="HFS132" s="52"/>
      <c r="HFT132" s="52"/>
      <c r="HFU132" s="59"/>
      <c r="HFV132" s="59"/>
      <c r="HFW132" s="59"/>
      <c r="HFX132" s="59"/>
      <c r="HFY132" s="60"/>
      <c r="HFZ132" s="278"/>
      <c r="HGA132" s="243"/>
      <c r="HGB132" s="244"/>
      <c r="HGC132" s="244"/>
      <c r="HGD132" s="244"/>
      <c r="HGE132" s="244"/>
      <c r="HGF132" s="244"/>
      <c r="HGG132" s="201"/>
      <c r="HGH132" s="210"/>
      <c r="HGI132" s="15"/>
      <c r="HGJ132" s="15"/>
      <c r="HGK132" s="15"/>
      <c r="HGL132" s="15"/>
      <c r="HGM132" s="15"/>
      <c r="HGN132" s="15"/>
      <c r="HGO132" s="15"/>
      <c r="HGP132" s="15"/>
      <c r="HGQ132" s="15"/>
      <c r="HGR132" s="15"/>
      <c r="HGS132" s="19"/>
      <c r="HGT132" s="15"/>
      <c r="HGU132" s="15"/>
      <c r="HGV132" s="15"/>
      <c r="HGW132" s="15"/>
      <c r="HGX132" s="15"/>
      <c r="HGY132" s="15"/>
      <c r="HGZ132" s="19"/>
      <c r="HHA132" s="59"/>
      <c r="HHB132" s="59"/>
      <c r="HHC132" s="52"/>
      <c r="HHD132" s="52"/>
      <c r="HHE132" s="52"/>
      <c r="HHF132" s="52"/>
      <c r="HHG132" s="52"/>
      <c r="HHH132" s="59"/>
      <c r="HHI132" s="59"/>
      <c r="HHJ132" s="59"/>
      <c r="HHK132" s="59"/>
      <c r="HHL132" s="60"/>
      <c r="HHM132" s="278"/>
      <c r="HHN132" s="243"/>
      <c r="HHO132" s="244"/>
      <c r="HHP132" s="244"/>
      <c r="HHQ132" s="244"/>
      <c r="HHR132" s="244"/>
      <c r="HHS132" s="244"/>
      <c r="HHT132" s="201"/>
      <c r="HHU132" s="210"/>
      <c r="HHV132" s="15"/>
      <c r="HHW132" s="15"/>
      <c r="HHX132" s="15"/>
      <c r="HHY132" s="15"/>
      <c r="HHZ132" s="15"/>
      <c r="HIA132" s="15"/>
      <c r="HIB132" s="15"/>
      <c r="HIC132" s="15"/>
      <c r="HID132" s="15"/>
      <c r="HIE132" s="15"/>
      <c r="HIF132" s="19"/>
      <c r="HIG132" s="15"/>
      <c r="HIH132" s="15"/>
      <c r="HII132" s="15"/>
      <c r="HIJ132" s="15"/>
      <c r="HIK132" s="15"/>
      <c r="HIL132" s="15"/>
      <c r="HIM132" s="19"/>
      <c r="HIN132" s="59"/>
      <c r="HIO132" s="59"/>
      <c r="HIP132" s="52"/>
      <c r="HIQ132" s="52"/>
      <c r="HIR132" s="52"/>
      <c r="HIS132" s="52"/>
      <c r="HIT132" s="52"/>
      <c r="HIU132" s="59"/>
      <c r="HIV132" s="59"/>
      <c r="HIW132" s="59"/>
      <c r="HIX132" s="59"/>
      <c r="HIY132" s="60"/>
      <c r="HIZ132" s="278"/>
      <c r="HJA132" s="243"/>
      <c r="HJB132" s="244"/>
      <c r="HJC132" s="244"/>
      <c r="HJD132" s="244"/>
      <c r="HJE132" s="244"/>
      <c r="HJF132" s="244"/>
      <c r="HJG132" s="201"/>
      <c r="HJH132" s="210"/>
      <c r="HJI132" s="15"/>
      <c r="HJJ132" s="15"/>
      <c r="HJK132" s="15"/>
      <c r="HJL132" s="15"/>
      <c r="HJM132" s="15"/>
      <c r="HJN132" s="15"/>
      <c r="HJO132" s="15"/>
      <c r="HJP132" s="15"/>
      <c r="HJQ132" s="15"/>
      <c r="HJR132" s="15"/>
      <c r="HJS132" s="19"/>
      <c r="HJT132" s="15"/>
      <c r="HJU132" s="15"/>
      <c r="HJV132" s="15"/>
      <c r="HJW132" s="15"/>
      <c r="HJX132" s="15"/>
      <c r="HJY132" s="15"/>
      <c r="HJZ132" s="19"/>
      <c r="HKA132" s="59"/>
      <c r="HKB132" s="59"/>
      <c r="HKC132" s="52"/>
      <c r="HKD132" s="52"/>
      <c r="HKE132" s="52"/>
      <c r="HKF132" s="52"/>
      <c r="HKG132" s="52"/>
      <c r="HKH132" s="59"/>
      <c r="HKI132" s="59"/>
      <c r="HKJ132" s="59"/>
      <c r="HKK132" s="59"/>
      <c r="HKL132" s="60"/>
      <c r="HKM132" s="278"/>
      <c r="HKN132" s="243"/>
      <c r="HKO132" s="244"/>
      <c r="HKP132" s="244"/>
      <c r="HKQ132" s="244"/>
      <c r="HKR132" s="244"/>
      <c r="HKS132" s="244"/>
      <c r="HKT132" s="201"/>
      <c r="HKU132" s="210"/>
      <c r="HKV132" s="15"/>
      <c r="HKW132" s="15"/>
      <c r="HKX132" s="15"/>
      <c r="HKY132" s="15"/>
      <c r="HKZ132" s="15"/>
      <c r="HLA132" s="15"/>
      <c r="HLB132" s="15"/>
      <c r="HLC132" s="15"/>
      <c r="HLD132" s="15"/>
      <c r="HLE132" s="15"/>
      <c r="HLF132" s="19"/>
      <c r="HLG132" s="15"/>
      <c r="HLH132" s="15"/>
      <c r="HLI132" s="15"/>
      <c r="HLJ132" s="15"/>
      <c r="HLK132" s="15"/>
      <c r="HLL132" s="15"/>
      <c r="HLM132" s="19"/>
      <c r="HLN132" s="59"/>
      <c r="HLO132" s="59"/>
      <c r="HLP132" s="52"/>
      <c r="HLQ132" s="52"/>
      <c r="HLR132" s="52"/>
      <c r="HLS132" s="52"/>
      <c r="HLT132" s="52"/>
      <c r="HLU132" s="59"/>
      <c r="HLV132" s="59"/>
      <c r="HLW132" s="59"/>
      <c r="HLX132" s="59"/>
      <c r="HLY132" s="60"/>
      <c r="HLZ132" s="278"/>
      <c r="HMA132" s="243"/>
      <c r="HMB132" s="244"/>
      <c r="HMC132" s="244"/>
      <c r="HMD132" s="244"/>
      <c r="HME132" s="244"/>
      <c r="HMF132" s="244"/>
      <c r="HMG132" s="201"/>
      <c r="HMH132" s="210"/>
      <c r="HMI132" s="15"/>
      <c r="HMJ132" s="15"/>
      <c r="HMK132" s="15"/>
      <c r="HML132" s="15"/>
      <c r="HMM132" s="15"/>
      <c r="HMN132" s="15"/>
      <c r="HMO132" s="15"/>
      <c r="HMP132" s="15"/>
      <c r="HMQ132" s="15"/>
      <c r="HMR132" s="15"/>
      <c r="HMS132" s="19"/>
      <c r="HMT132" s="15"/>
      <c r="HMU132" s="15"/>
      <c r="HMV132" s="15"/>
      <c r="HMW132" s="15"/>
      <c r="HMX132" s="15"/>
      <c r="HMY132" s="15"/>
      <c r="HMZ132" s="19"/>
      <c r="HNA132" s="59"/>
      <c r="HNB132" s="59"/>
      <c r="HNC132" s="52"/>
      <c r="HND132" s="52"/>
      <c r="HNE132" s="52"/>
      <c r="HNF132" s="52"/>
      <c r="HNG132" s="52"/>
      <c r="HNH132" s="59"/>
      <c r="HNI132" s="59"/>
      <c r="HNJ132" s="59"/>
      <c r="HNK132" s="59"/>
      <c r="HNL132" s="60"/>
      <c r="HNM132" s="278"/>
      <c r="HNN132" s="243"/>
      <c r="HNO132" s="244"/>
      <c r="HNP132" s="244"/>
      <c r="HNQ132" s="244"/>
      <c r="HNR132" s="244"/>
      <c r="HNS132" s="244"/>
      <c r="HNT132" s="201"/>
      <c r="HNU132" s="210"/>
      <c r="HNV132" s="15"/>
      <c r="HNW132" s="15"/>
      <c r="HNX132" s="15"/>
      <c r="HNY132" s="15"/>
      <c r="HNZ132" s="15"/>
      <c r="HOA132" s="15"/>
      <c r="HOB132" s="15"/>
      <c r="HOC132" s="15"/>
      <c r="HOD132" s="15"/>
      <c r="HOE132" s="15"/>
      <c r="HOF132" s="19"/>
      <c r="HOG132" s="15"/>
      <c r="HOH132" s="15"/>
      <c r="HOI132" s="15"/>
      <c r="HOJ132" s="15"/>
      <c r="HOK132" s="15"/>
      <c r="HOL132" s="15"/>
      <c r="HOM132" s="19"/>
      <c r="HON132" s="59"/>
      <c r="HOO132" s="59"/>
      <c r="HOP132" s="52"/>
      <c r="HOQ132" s="52"/>
      <c r="HOR132" s="52"/>
      <c r="HOS132" s="52"/>
      <c r="HOT132" s="52"/>
      <c r="HOU132" s="59"/>
      <c r="HOV132" s="59"/>
      <c r="HOW132" s="59"/>
      <c r="HOX132" s="59"/>
      <c r="HOY132" s="60"/>
      <c r="HOZ132" s="278"/>
      <c r="HPA132" s="243"/>
      <c r="HPB132" s="244"/>
      <c r="HPC132" s="244"/>
      <c r="HPD132" s="244"/>
      <c r="HPE132" s="244"/>
      <c r="HPF132" s="244"/>
      <c r="HPG132" s="201"/>
      <c r="HPH132" s="210"/>
      <c r="HPI132" s="15"/>
      <c r="HPJ132" s="15"/>
      <c r="HPK132" s="15"/>
      <c r="HPL132" s="15"/>
      <c r="HPM132" s="15"/>
      <c r="HPN132" s="15"/>
      <c r="HPO132" s="15"/>
      <c r="HPP132" s="15"/>
      <c r="HPQ132" s="15"/>
      <c r="HPR132" s="15"/>
      <c r="HPS132" s="19"/>
      <c r="HPT132" s="15"/>
      <c r="HPU132" s="15"/>
      <c r="HPV132" s="15"/>
      <c r="HPW132" s="15"/>
      <c r="HPX132" s="15"/>
      <c r="HPY132" s="15"/>
      <c r="HPZ132" s="19"/>
      <c r="HQA132" s="59"/>
      <c r="HQB132" s="59"/>
      <c r="HQC132" s="52"/>
      <c r="HQD132" s="52"/>
      <c r="HQE132" s="52"/>
      <c r="HQF132" s="52"/>
      <c r="HQG132" s="52"/>
      <c r="HQH132" s="59"/>
      <c r="HQI132" s="59"/>
      <c r="HQJ132" s="59"/>
      <c r="HQK132" s="59"/>
      <c r="HQL132" s="60"/>
      <c r="HQM132" s="278"/>
      <c r="HQN132" s="243"/>
      <c r="HQO132" s="244"/>
      <c r="HQP132" s="244"/>
      <c r="HQQ132" s="244"/>
      <c r="HQR132" s="244"/>
      <c r="HQS132" s="244"/>
      <c r="HQT132" s="201"/>
      <c r="HQU132" s="210"/>
      <c r="HQV132" s="15"/>
      <c r="HQW132" s="15"/>
      <c r="HQX132" s="15"/>
      <c r="HQY132" s="15"/>
      <c r="HQZ132" s="15"/>
      <c r="HRA132" s="15"/>
      <c r="HRB132" s="15"/>
      <c r="HRC132" s="15"/>
      <c r="HRD132" s="15"/>
      <c r="HRE132" s="15"/>
      <c r="HRF132" s="19"/>
      <c r="HRG132" s="15"/>
      <c r="HRH132" s="15"/>
      <c r="HRI132" s="15"/>
      <c r="HRJ132" s="15"/>
      <c r="HRK132" s="15"/>
      <c r="HRL132" s="15"/>
      <c r="HRM132" s="19"/>
      <c r="HRN132" s="59"/>
      <c r="HRO132" s="59"/>
      <c r="HRP132" s="52"/>
      <c r="HRQ132" s="52"/>
      <c r="HRR132" s="52"/>
      <c r="HRS132" s="52"/>
      <c r="HRT132" s="52"/>
      <c r="HRU132" s="59"/>
      <c r="HRV132" s="59"/>
      <c r="HRW132" s="59"/>
      <c r="HRX132" s="59"/>
      <c r="HRY132" s="60"/>
      <c r="HRZ132" s="278"/>
      <c r="HSA132" s="243"/>
      <c r="HSB132" s="244"/>
      <c r="HSC132" s="244"/>
      <c r="HSD132" s="244"/>
      <c r="HSE132" s="244"/>
      <c r="HSF132" s="244"/>
      <c r="HSG132" s="201"/>
      <c r="HSH132" s="210"/>
      <c r="HSI132" s="15"/>
      <c r="HSJ132" s="15"/>
      <c r="HSK132" s="15"/>
      <c r="HSL132" s="15"/>
      <c r="HSM132" s="15"/>
      <c r="HSN132" s="15"/>
      <c r="HSO132" s="15"/>
      <c r="HSP132" s="15"/>
      <c r="HSQ132" s="15"/>
      <c r="HSR132" s="15"/>
      <c r="HSS132" s="19"/>
      <c r="HST132" s="15"/>
      <c r="HSU132" s="15"/>
      <c r="HSV132" s="15"/>
      <c r="HSW132" s="15"/>
      <c r="HSX132" s="15"/>
      <c r="HSY132" s="15"/>
      <c r="HSZ132" s="19"/>
      <c r="HTA132" s="59"/>
      <c r="HTB132" s="59"/>
      <c r="HTC132" s="52"/>
      <c r="HTD132" s="52"/>
      <c r="HTE132" s="52"/>
      <c r="HTF132" s="52"/>
      <c r="HTG132" s="52"/>
      <c r="HTH132" s="59"/>
      <c r="HTI132" s="59"/>
      <c r="HTJ132" s="59"/>
      <c r="HTK132" s="59"/>
      <c r="HTL132" s="60"/>
      <c r="HTM132" s="278"/>
      <c r="HTN132" s="243"/>
      <c r="HTO132" s="244"/>
      <c r="HTP132" s="244"/>
      <c r="HTQ132" s="244"/>
      <c r="HTR132" s="244"/>
      <c r="HTS132" s="244"/>
      <c r="HTT132" s="201"/>
      <c r="HTU132" s="210"/>
      <c r="HTV132" s="15"/>
      <c r="HTW132" s="15"/>
      <c r="HTX132" s="15"/>
      <c r="HTY132" s="15"/>
      <c r="HTZ132" s="15"/>
      <c r="HUA132" s="15"/>
      <c r="HUB132" s="15"/>
      <c r="HUC132" s="15"/>
      <c r="HUD132" s="15"/>
      <c r="HUE132" s="15"/>
      <c r="HUF132" s="19"/>
      <c r="HUG132" s="15"/>
      <c r="HUH132" s="15"/>
      <c r="HUI132" s="15"/>
      <c r="HUJ132" s="15"/>
      <c r="HUK132" s="15"/>
      <c r="HUL132" s="15"/>
      <c r="HUM132" s="19"/>
      <c r="HUN132" s="59"/>
      <c r="HUO132" s="59"/>
      <c r="HUP132" s="52"/>
      <c r="HUQ132" s="52"/>
      <c r="HUR132" s="52"/>
      <c r="HUS132" s="52"/>
      <c r="HUT132" s="52"/>
      <c r="HUU132" s="59"/>
      <c r="HUV132" s="59"/>
      <c r="HUW132" s="59"/>
      <c r="HUX132" s="59"/>
      <c r="HUY132" s="60"/>
      <c r="HUZ132" s="278"/>
      <c r="HVA132" s="243"/>
      <c r="HVB132" s="244"/>
      <c r="HVC132" s="244"/>
      <c r="HVD132" s="244"/>
      <c r="HVE132" s="244"/>
      <c r="HVF132" s="244"/>
      <c r="HVG132" s="201"/>
      <c r="HVH132" s="210"/>
      <c r="HVI132" s="15"/>
      <c r="HVJ132" s="15"/>
      <c r="HVK132" s="15"/>
      <c r="HVL132" s="15"/>
      <c r="HVM132" s="15"/>
      <c r="HVN132" s="15"/>
      <c r="HVO132" s="15"/>
      <c r="HVP132" s="15"/>
      <c r="HVQ132" s="15"/>
      <c r="HVR132" s="15"/>
      <c r="HVS132" s="19"/>
      <c r="HVT132" s="15"/>
      <c r="HVU132" s="15"/>
      <c r="HVV132" s="15"/>
      <c r="HVW132" s="15"/>
      <c r="HVX132" s="15"/>
      <c r="HVY132" s="15"/>
      <c r="HVZ132" s="19"/>
      <c r="HWA132" s="59"/>
      <c r="HWB132" s="59"/>
      <c r="HWC132" s="52"/>
      <c r="HWD132" s="52"/>
      <c r="HWE132" s="52"/>
      <c r="HWF132" s="52"/>
      <c r="HWG132" s="52"/>
      <c r="HWH132" s="59"/>
      <c r="HWI132" s="59"/>
      <c r="HWJ132" s="59"/>
      <c r="HWK132" s="59"/>
      <c r="HWL132" s="60"/>
      <c r="HWM132" s="278"/>
      <c r="HWN132" s="243"/>
      <c r="HWO132" s="244"/>
      <c r="HWP132" s="244"/>
      <c r="HWQ132" s="244"/>
      <c r="HWR132" s="244"/>
      <c r="HWS132" s="244"/>
      <c r="HWT132" s="201"/>
      <c r="HWU132" s="210"/>
      <c r="HWV132" s="15"/>
      <c r="HWW132" s="15"/>
      <c r="HWX132" s="15"/>
      <c r="HWY132" s="15"/>
      <c r="HWZ132" s="15"/>
      <c r="HXA132" s="15"/>
      <c r="HXB132" s="15"/>
      <c r="HXC132" s="15"/>
      <c r="HXD132" s="15"/>
      <c r="HXE132" s="15"/>
      <c r="HXF132" s="19"/>
      <c r="HXG132" s="15"/>
      <c r="HXH132" s="15"/>
      <c r="HXI132" s="15"/>
      <c r="HXJ132" s="15"/>
      <c r="HXK132" s="15"/>
      <c r="HXL132" s="15"/>
      <c r="HXM132" s="19"/>
      <c r="HXN132" s="59"/>
      <c r="HXO132" s="59"/>
      <c r="HXP132" s="52"/>
      <c r="HXQ132" s="52"/>
      <c r="HXR132" s="52"/>
      <c r="HXS132" s="52"/>
      <c r="HXT132" s="52"/>
      <c r="HXU132" s="59"/>
      <c r="HXV132" s="59"/>
      <c r="HXW132" s="59"/>
      <c r="HXX132" s="59"/>
      <c r="HXY132" s="60"/>
      <c r="HXZ132" s="278"/>
      <c r="HYA132" s="243"/>
      <c r="HYB132" s="244"/>
      <c r="HYC132" s="244"/>
      <c r="HYD132" s="244"/>
      <c r="HYE132" s="244"/>
      <c r="HYF132" s="244"/>
      <c r="HYG132" s="201"/>
      <c r="HYH132" s="210"/>
      <c r="HYI132" s="15"/>
      <c r="HYJ132" s="15"/>
      <c r="HYK132" s="15"/>
      <c r="HYL132" s="15"/>
      <c r="HYM132" s="15"/>
      <c r="HYN132" s="15"/>
      <c r="HYO132" s="15"/>
      <c r="HYP132" s="15"/>
      <c r="HYQ132" s="15"/>
      <c r="HYR132" s="15"/>
      <c r="HYS132" s="19"/>
      <c r="HYT132" s="15"/>
      <c r="HYU132" s="15"/>
      <c r="HYV132" s="15"/>
      <c r="HYW132" s="15"/>
      <c r="HYX132" s="15"/>
      <c r="HYY132" s="15"/>
      <c r="HYZ132" s="19"/>
      <c r="HZA132" s="59"/>
      <c r="HZB132" s="59"/>
      <c r="HZC132" s="52"/>
      <c r="HZD132" s="52"/>
      <c r="HZE132" s="52"/>
      <c r="HZF132" s="52"/>
      <c r="HZG132" s="52"/>
      <c r="HZH132" s="59"/>
      <c r="HZI132" s="59"/>
      <c r="HZJ132" s="59"/>
      <c r="HZK132" s="59"/>
      <c r="HZL132" s="60"/>
      <c r="HZM132" s="278"/>
      <c r="HZN132" s="243"/>
      <c r="HZO132" s="244"/>
      <c r="HZP132" s="244"/>
      <c r="HZQ132" s="244"/>
      <c r="HZR132" s="244"/>
      <c r="HZS132" s="244"/>
      <c r="HZT132" s="201"/>
      <c r="HZU132" s="210"/>
      <c r="HZV132" s="15"/>
      <c r="HZW132" s="15"/>
      <c r="HZX132" s="15"/>
      <c r="HZY132" s="15"/>
      <c r="HZZ132" s="15"/>
      <c r="IAA132" s="15"/>
      <c r="IAB132" s="15"/>
      <c r="IAC132" s="15"/>
      <c r="IAD132" s="15"/>
      <c r="IAE132" s="15"/>
      <c r="IAF132" s="19"/>
      <c r="IAG132" s="15"/>
      <c r="IAH132" s="15"/>
      <c r="IAI132" s="15"/>
      <c r="IAJ132" s="15"/>
      <c r="IAK132" s="15"/>
      <c r="IAL132" s="15"/>
      <c r="IAM132" s="19"/>
      <c r="IAN132" s="59"/>
      <c r="IAO132" s="59"/>
      <c r="IAP132" s="52"/>
      <c r="IAQ132" s="52"/>
      <c r="IAR132" s="52"/>
      <c r="IAS132" s="52"/>
      <c r="IAT132" s="52"/>
      <c r="IAU132" s="59"/>
      <c r="IAV132" s="59"/>
      <c r="IAW132" s="59"/>
      <c r="IAX132" s="59"/>
      <c r="IAY132" s="60"/>
      <c r="IAZ132" s="278"/>
      <c r="IBA132" s="243"/>
      <c r="IBB132" s="244"/>
      <c r="IBC132" s="244"/>
      <c r="IBD132" s="244"/>
      <c r="IBE132" s="244"/>
      <c r="IBF132" s="244"/>
      <c r="IBG132" s="201"/>
      <c r="IBH132" s="210"/>
      <c r="IBI132" s="15"/>
      <c r="IBJ132" s="15"/>
      <c r="IBK132" s="15"/>
      <c r="IBL132" s="15"/>
      <c r="IBM132" s="15"/>
      <c r="IBN132" s="15"/>
      <c r="IBO132" s="15"/>
      <c r="IBP132" s="15"/>
      <c r="IBQ132" s="15"/>
      <c r="IBR132" s="15"/>
      <c r="IBS132" s="19"/>
      <c r="IBT132" s="15"/>
      <c r="IBU132" s="15"/>
      <c r="IBV132" s="15"/>
      <c r="IBW132" s="15"/>
      <c r="IBX132" s="15"/>
      <c r="IBY132" s="15"/>
      <c r="IBZ132" s="19"/>
      <c r="ICA132" s="59"/>
      <c r="ICB132" s="59"/>
      <c r="ICC132" s="52"/>
      <c r="ICD132" s="52"/>
      <c r="ICE132" s="52"/>
      <c r="ICF132" s="52"/>
      <c r="ICG132" s="52"/>
      <c r="ICH132" s="59"/>
      <c r="ICI132" s="59"/>
      <c r="ICJ132" s="59"/>
      <c r="ICK132" s="59"/>
      <c r="ICL132" s="60"/>
      <c r="ICM132" s="278"/>
      <c r="ICN132" s="243"/>
      <c r="ICO132" s="244"/>
      <c r="ICP132" s="244"/>
      <c r="ICQ132" s="244"/>
      <c r="ICR132" s="244"/>
      <c r="ICS132" s="244"/>
      <c r="ICT132" s="201"/>
      <c r="ICU132" s="210"/>
      <c r="ICV132" s="15"/>
      <c r="ICW132" s="15"/>
      <c r="ICX132" s="15"/>
      <c r="ICY132" s="15"/>
      <c r="ICZ132" s="15"/>
      <c r="IDA132" s="15"/>
      <c r="IDB132" s="15"/>
      <c r="IDC132" s="15"/>
      <c r="IDD132" s="15"/>
      <c r="IDE132" s="15"/>
      <c r="IDF132" s="19"/>
      <c r="IDG132" s="15"/>
      <c r="IDH132" s="15"/>
      <c r="IDI132" s="15"/>
      <c r="IDJ132" s="15"/>
      <c r="IDK132" s="15"/>
      <c r="IDL132" s="15"/>
      <c r="IDM132" s="19"/>
      <c r="IDN132" s="59"/>
      <c r="IDO132" s="59"/>
      <c r="IDP132" s="52"/>
      <c r="IDQ132" s="52"/>
      <c r="IDR132" s="52"/>
      <c r="IDS132" s="52"/>
      <c r="IDT132" s="52"/>
      <c r="IDU132" s="59"/>
      <c r="IDV132" s="59"/>
      <c r="IDW132" s="59"/>
      <c r="IDX132" s="59"/>
      <c r="IDY132" s="60"/>
      <c r="IDZ132" s="278"/>
      <c r="IEA132" s="243"/>
      <c r="IEB132" s="244"/>
      <c r="IEC132" s="244"/>
      <c r="IED132" s="244"/>
      <c r="IEE132" s="244"/>
      <c r="IEF132" s="244"/>
      <c r="IEG132" s="201"/>
      <c r="IEH132" s="210"/>
      <c r="IEI132" s="15"/>
      <c r="IEJ132" s="15"/>
      <c r="IEK132" s="15"/>
      <c r="IEL132" s="15"/>
      <c r="IEM132" s="15"/>
      <c r="IEN132" s="15"/>
      <c r="IEO132" s="15"/>
      <c r="IEP132" s="15"/>
      <c r="IEQ132" s="15"/>
      <c r="IER132" s="15"/>
      <c r="IES132" s="19"/>
      <c r="IET132" s="15"/>
      <c r="IEU132" s="15"/>
      <c r="IEV132" s="15"/>
      <c r="IEW132" s="15"/>
      <c r="IEX132" s="15"/>
      <c r="IEY132" s="15"/>
      <c r="IEZ132" s="19"/>
      <c r="IFA132" s="59"/>
      <c r="IFB132" s="59"/>
      <c r="IFC132" s="52"/>
      <c r="IFD132" s="52"/>
      <c r="IFE132" s="52"/>
      <c r="IFF132" s="52"/>
      <c r="IFG132" s="52"/>
      <c r="IFH132" s="59"/>
      <c r="IFI132" s="59"/>
      <c r="IFJ132" s="59"/>
      <c r="IFK132" s="59"/>
      <c r="IFL132" s="60"/>
      <c r="IFM132" s="278"/>
      <c r="IFN132" s="243"/>
      <c r="IFO132" s="244"/>
      <c r="IFP132" s="244"/>
      <c r="IFQ132" s="244"/>
      <c r="IFR132" s="244"/>
      <c r="IFS132" s="244"/>
      <c r="IFT132" s="201"/>
      <c r="IFU132" s="210"/>
      <c r="IFV132" s="15"/>
      <c r="IFW132" s="15"/>
      <c r="IFX132" s="15"/>
      <c r="IFY132" s="15"/>
      <c r="IFZ132" s="15"/>
      <c r="IGA132" s="15"/>
      <c r="IGB132" s="15"/>
      <c r="IGC132" s="15"/>
      <c r="IGD132" s="15"/>
      <c r="IGE132" s="15"/>
      <c r="IGF132" s="19"/>
      <c r="IGG132" s="15"/>
      <c r="IGH132" s="15"/>
      <c r="IGI132" s="15"/>
      <c r="IGJ132" s="15"/>
      <c r="IGK132" s="15"/>
      <c r="IGL132" s="15"/>
      <c r="IGM132" s="19"/>
      <c r="IGN132" s="59"/>
      <c r="IGO132" s="59"/>
      <c r="IGP132" s="52"/>
      <c r="IGQ132" s="52"/>
      <c r="IGR132" s="52"/>
      <c r="IGS132" s="52"/>
      <c r="IGT132" s="52"/>
      <c r="IGU132" s="59"/>
      <c r="IGV132" s="59"/>
      <c r="IGW132" s="59"/>
      <c r="IGX132" s="59"/>
      <c r="IGY132" s="60"/>
      <c r="IGZ132" s="278"/>
      <c r="IHA132" s="243"/>
      <c r="IHB132" s="244"/>
      <c r="IHC132" s="244"/>
      <c r="IHD132" s="244"/>
      <c r="IHE132" s="244"/>
      <c r="IHF132" s="244"/>
      <c r="IHG132" s="201"/>
      <c r="IHH132" s="210"/>
      <c r="IHI132" s="15"/>
      <c r="IHJ132" s="15"/>
      <c r="IHK132" s="15"/>
      <c r="IHL132" s="15"/>
      <c r="IHM132" s="15"/>
      <c r="IHN132" s="15"/>
      <c r="IHO132" s="15"/>
      <c r="IHP132" s="15"/>
      <c r="IHQ132" s="15"/>
      <c r="IHR132" s="15"/>
      <c r="IHS132" s="19"/>
      <c r="IHT132" s="15"/>
      <c r="IHU132" s="15"/>
      <c r="IHV132" s="15"/>
      <c r="IHW132" s="15"/>
      <c r="IHX132" s="15"/>
      <c r="IHY132" s="15"/>
      <c r="IHZ132" s="19"/>
      <c r="IIA132" s="59"/>
      <c r="IIB132" s="59"/>
      <c r="IIC132" s="52"/>
      <c r="IID132" s="52"/>
      <c r="IIE132" s="52"/>
      <c r="IIF132" s="52"/>
      <c r="IIG132" s="52"/>
      <c r="IIH132" s="59"/>
      <c r="III132" s="59"/>
      <c r="IIJ132" s="59"/>
      <c r="IIK132" s="59"/>
      <c r="IIL132" s="60"/>
      <c r="IIM132" s="278"/>
      <c r="IIN132" s="243"/>
      <c r="IIO132" s="244"/>
      <c r="IIP132" s="244"/>
      <c r="IIQ132" s="244"/>
      <c r="IIR132" s="244"/>
      <c r="IIS132" s="244"/>
      <c r="IIT132" s="201"/>
      <c r="IIU132" s="210"/>
      <c r="IIV132" s="15"/>
      <c r="IIW132" s="15"/>
      <c r="IIX132" s="15"/>
      <c r="IIY132" s="15"/>
      <c r="IIZ132" s="15"/>
      <c r="IJA132" s="15"/>
      <c r="IJB132" s="15"/>
      <c r="IJC132" s="15"/>
      <c r="IJD132" s="15"/>
      <c r="IJE132" s="15"/>
      <c r="IJF132" s="19"/>
      <c r="IJG132" s="15"/>
      <c r="IJH132" s="15"/>
      <c r="IJI132" s="15"/>
      <c r="IJJ132" s="15"/>
      <c r="IJK132" s="15"/>
      <c r="IJL132" s="15"/>
      <c r="IJM132" s="19"/>
      <c r="IJN132" s="59"/>
      <c r="IJO132" s="59"/>
      <c r="IJP132" s="52"/>
      <c r="IJQ132" s="52"/>
      <c r="IJR132" s="52"/>
      <c r="IJS132" s="52"/>
      <c r="IJT132" s="52"/>
      <c r="IJU132" s="59"/>
      <c r="IJV132" s="59"/>
      <c r="IJW132" s="59"/>
      <c r="IJX132" s="59"/>
      <c r="IJY132" s="60"/>
      <c r="IJZ132" s="278"/>
      <c r="IKA132" s="243"/>
      <c r="IKB132" s="244"/>
      <c r="IKC132" s="244"/>
      <c r="IKD132" s="244"/>
      <c r="IKE132" s="244"/>
      <c r="IKF132" s="244"/>
      <c r="IKG132" s="201"/>
      <c r="IKH132" s="210"/>
      <c r="IKI132" s="15"/>
      <c r="IKJ132" s="15"/>
      <c r="IKK132" s="15"/>
      <c r="IKL132" s="15"/>
      <c r="IKM132" s="15"/>
      <c r="IKN132" s="15"/>
      <c r="IKO132" s="15"/>
      <c r="IKP132" s="15"/>
      <c r="IKQ132" s="15"/>
      <c r="IKR132" s="15"/>
      <c r="IKS132" s="19"/>
      <c r="IKT132" s="15"/>
      <c r="IKU132" s="15"/>
      <c r="IKV132" s="15"/>
      <c r="IKW132" s="15"/>
      <c r="IKX132" s="15"/>
      <c r="IKY132" s="15"/>
      <c r="IKZ132" s="19"/>
      <c r="ILA132" s="59"/>
      <c r="ILB132" s="59"/>
      <c r="ILC132" s="52"/>
      <c r="ILD132" s="52"/>
      <c r="ILE132" s="52"/>
      <c r="ILF132" s="52"/>
      <c r="ILG132" s="52"/>
      <c r="ILH132" s="59"/>
      <c r="ILI132" s="59"/>
      <c r="ILJ132" s="59"/>
      <c r="ILK132" s="59"/>
      <c r="ILL132" s="60"/>
      <c r="ILM132" s="278"/>
      <c r="ILN132" s="243"/>
      <c r="ILO132" s="244"/>
      <c r="ILP132" s="244"/>
      <c r="ILQ132" s="244"/>
      <c r="ILR132" s="244"/>
      <c r="ILS132" s="244"/>
      <c r="ILT132" s="201"/>
      <c r="ILU132" s="210"/>
      <c r="ILV132" s="15"/>
      <c r="ILW132" s="15"/>
      <c r="ILX132" s="15"/>
      <c r="ILY132" s="15"/>
      <c r="ILZ132" s="15"/>
      <c r="IMA132" s="15"/>
      <c r="IMB132" s="15"/>
      <c r="IMC132" s="15"/>
      <c r="IMD132" s="15"/>
      <c r="IME132" s="15"/>
      <c r="IMF132" s="19"/>
      <c r="IMG132" s="15"/>
      <c r="IMH132" s="15"/>
      <c r="IMI132" s="15"/>
      <c r="IMJ132" s="15"/>
      <c r="IMK132" s="15"/>
      <c r="IML132" s="15"/>
      <c r="IMM132" s="19"/>
      <c r="IMN132" s="59"/>
      <c r="IMO132" s="59"/>
      <c r="IMP132" s="52"/>
      <c r="IMQ132" s="52"/>
      <c r="IMR132" s="52"/>
      <c r="IMS132" s="52"/>
      <c r="IMT132" s="52"/>
      <c r="IMU132" s="59"/>
      <c r="IMV132" s="59"/>
      <c r="IMW132" s="59"/>
      <c r="IMX132" s="59"/>
      <c r="IMY132" s="60"/>
      <c r="IMZ132" s="278"/>
      <c r="INA132" s="243"/>
      <c r="INB132" s="244"/>
      <c r="INC132" s="244"/>
      <c r="IND132" s="244"/>
      <c r="INE132" s="244"/>
      <c r="INF132" s="244"/>
      <c r="ING132" s="201"/>
      <c r="INH132" s="210"/>
      <c r="INI132" s="15"/>
      <c r="INJ132" s="15"/>
      <c r="INK132" s="15"/>
      <c r="INL132" s="15"/>
      <c r="INM132" s="15"/>
      <c r="INN132" s="15"/>
      <c r="INO132" s="15"/>
      <c r="INP132" s="15"/>
      <c r="INQ132" s="15"/>
      <c r="INR132" s="15"/>
      <c r="INS132" s="19"/>
      <c r="INT132" s="15"/>
      <c r="INU132" s="15"/>
      <c r="INV132" s="15"/>
      <c r="INW132" s="15"/>
      <c r="INX132" s="15"/>
      <c r="INY132" s="15"/>
      <c r="INZ132" s="19"/>
      <c r="IOA132" s="59"/>
      <c r="IOB132" s="59"/>
      <c r="IOC132" s="52"/>
      <c r="IOD132" s="52"/>
      <c r="IOE132" s="52"/>
      <c r="IOF132" s="52"/>
      <c r="IOG132" s="52"/>
      <c r="IOH132" s="59"/>
      <c r="IOI132" s="59"/>
      <c r="IOJ132" s="59"/>
      <c r="IOK132" s="59"/>
      <c r="IOL132" s="60"/>
      <c r="IOM132" s="278"/>
      <c r="ION132" s="243"/>
      <c r="IOO132" s="244"/>
      <c r="IOP132" s="244"/>
      <c r="IOQ132" s="244"/>
      <c r="IOR132" s="244"/>
      <c r="IOS132" s="244"/>
      <c r="IOT132" s="201"/>
      <c r="IOU132" s="210"/>
      <c r="IOV132" s="15"/>
      <c r="IOW132" s="15"/>
      <c r="IOX132" s="15"/>
      <c r="IOY132" s="15"/>
      <c r="IOZ132" s="15"/>
      <c r="IPA132" s="15"/>
      <c r="IPB132" s="15"/>
      <c r="IPC132" s="15"/>
      <c r="IPD132" s="15"/>
      <c r="IPE132" s="15"/>
      <c r="IPF132" s="19"/>
      <c r="IPG132" s="15"/>
      <c r="IPH132" s="15"/>
      <c r="IPI132" s="15"/>
      <c r="IPJ132" s="15"/>
      <c r="IPK132" s="15"/>
      <c r="IPL132" s="15"/>
      <c r="IPM132" s="19"/>
      <c r="IPN132" s="59"/>
      <c r="IPO132" s="59"/>
      <c r="IPP132" s="52"/>
      <c r="IPQ132" s="52"/>
      <c r="IPR132" s="52"/>
      <c r="IPS132" s="52"/>
      <c r="IPT132" s="52"/>
      <c r="IPU132" s="59"/>
      <c r="IPV132" s="59"/>
      <c r="IPW132" s="59"/>
      <c r="IPX132" s="59"/>
      <c r="IPY132" s="60"/>
      <c r="IPZ132" s="278"/>
      <c r="IQA132" s="243"/>
      <c r="IQB132" s="244"/>
      <c r="IQC132" s="244"/>
      <c r="IQD132" s="244"/>
      <c r="IQE132" s="244"/>
      <c r="IQF132" s="244"/>
      <c r="IQG132" s="201"/>
      <c r="IQH132" s="210"/>
      <c r="IQI132" s="15"/>
      <c r="IQJ132" s="15"/>
      <c r="IQK132" s="15"/>
      <c r="IQL132" s="15"/>
      <c r="IQM132" s="15"/>
      <c r="IQN132" s="15"/>
      <c r="IQO132" s="15"/>
      <c r="IQP132" s="15"/>
      <c r="IQQ132" s="15"/>
      <c r="IQR132" s="15"/>
      <c r="IQS132" s="19"/>
      <c r="IQT132" s="15"/>
      <c r="IQU132" s="15"/>
      <c r="IQV132" s="15"/>
      <c r="IQW132" s="15"/>
      <c r="IQX132" s="15"/>
      <c r="IQY132" s="15"/>
      <c r="IQZ132" s="19"/>
      <c r="IRA132" s="59"/>
      <c r="IRB132" s="59"/>
      <c r="IRC132" s="52"/>
      <c r="IRD132" s="52"/>
      <c r="IRE132" s="52"/>
      <c r="IRF132" s="52"/>
      <c r="IRG132" s="52"/>
      <c r="IRH132" s="59"/>
      <c r="IRI132" s="59"/>
      <c r="IRJ132" s="59"/>
      <c r="IRK132" s="59"/>
      <c r="IRL132" s="60"/>
      <c r="IRM132" s="278"/>
      <c r="IRN132" s="243"/>
      <c r="IRO132" s="244"/>
      <c r="IRP132" s="244"/>
      <c r="IRQ132" s="244"/>
      <c r="IRR132" s="244"/>
      <c r="IRS132" s="244"/>
      <c r="IRT132" s="201"/>
      <c r="IRU132" s="210"/>
      <c r="IRV132" s="15"/>
      <c r="IRW132" s="15"/>
      <c r="IRX132" s="15"/>
      <c r="IRY132" s="15"/>
      <c r="IRZ132" s="15"/>
      <c r="ISA132" s="15"/>
      <c r="ISB132" s="15"/>
      <c r="ISC132" s="15"/>
      <c r="ISD132" s="15"/>
      <c r="ISE132" s="15"/>
      <c r="ISF132" s="19"/>
      <c r="ISG132" s="15"/>
      <c r="ISH132" s="15"/>
      <c r="ISI132" s="15"/>
      <c r="ISJ132" s="15"/>
      <c r="ISK132" s="15"/>
      <c r="ISL132" s="15"/>
      <c r="ISM132" s="19"/>
      <c r="ISN132" s="59"/>
      <c r="ISO132" s="59"/>
      <c r="ISP132" s="52"/>
      <c r="ISQ132" s="52"/>
      <c r="ISR132" s="52"/>
      <c r="ISS132" s="52"/>
      <c r="IST132" s="52"/>
      <c r="ISU132" s="59"/>
      <c r="ISV132" s="59"/>
      <c r="ISW132" s="59"/>
      <c r="ISX132" s="59"/>
      <c r="ISY132" s="60"/>
      <c r="ISZ132" s="278"/>
      <c r="ITA132" s="243"/>
      <c r="ITB132" s="244"/>
      <c r="ITC132" s="244"/>
      <c r="ITD132" s="244"/>
      <c r="ITE132" s="244"/>
      <c r="ITF132" s="244"/>
      <c r="ITG132" s="201"/>
      <c r="ITH132" s="210"/>
      <c r="ITI132" s="15"/>
      <c r="ITJ132" s="15"/>
      <c r="ITK132" s="15"/>
      <c r="ITL132" s="15"/>
      <c r="ITM132" s="15"/>
      <c r="ITN132" s="15"/>
      <c r="ITO132" s="15"/>
      <c r="ITP132" s="15"/>
      <c r="ITQ132" s="15"/>
      <c r="ITR132" s="15"/>
      <c r="ITS132" s="19"/>
      <c r="ITT132" s="15"/>
      <c r="ITU132" s="15"/>
      <c r="ITV132" s="15"/>
      <c r="ITW132" s="15"/>
      <c r="ITX132" s="15"/>
      <c r="ITY132" s="15"/>
      <c r="ITZ132" s="19"/>
      <c r="IUA132" s="59"/>
      <c r="IUB132" s="59"/>
      <c r="IUC132" s="52"/>
      <c r="IUD132" s="52"/>
      <c r="IUE132" s="52"/>
      <c r="IUF132" s="52"/>
      <c r="IUG132" s="52"/>
      <c r="IUH132" s="59"/>
      <c r="IUI132" s="59"/>
      <c r="IUJ132" s="59"/>
      <c r="IUK132" s="59"/>
      <c r="IUL132" s="60"/>
      <c r="IUM132" s="278"/>
      <c r="IUN132" s="243"/>
      <c r="IUO132" s="244"/>
      <c r="IUP132" s="244"/>
      <c r="IUQ132" s="244"/>
      <c r="IUR132" s="244"/>
      <c r="IUS132" s="244"/>
      <c r="IUT132" s="201"/>
      <c r="IUU132" s="210"/>
      <c r="IUV132" s="15"/>
      <c r="IUW132" s="15"/>
      <c r="IUX132" s="15"/>
      <c r="IUY132" s="15"/>
      <c r="IUZ132" s="15"/>
      <c r="IVA132" s="15"/>
      <c r="IVB132" s="15"/>
      <c r="IVC132" s="15"/>
      <c r="IVD132" s="15"/>
      <c r="IVE132" s="15"/>
      <c r="IVF132" s="19"/>
      <c r="IVG132" s="15"/>
      <c r="IVH132" s="15"/>
      <c r="IVI132" s="15"/>
      <c r="IVJ132" s="15"/>
      <c r="IVK132" s="15"/>
      <c r="IVL132" s="15"/>
      <c r="IVM132" s="19"/>
      <c r="IVN132" s="59"/>
      <c r="IVO132" s="59"/>
      <c r="IVP132" s="52"/>
      <c r="IVQ132" s="52"/>
      <c r="IVR132" s="52"/>
      <c r="IVS132" s="52"/>
      <c r="IVT132" s="52"/>
      <c r="IVU132" s="59"/>
      <c r="IVV132" s="59"/>
      <c r="IVW132" s="59"/>
      <c r="IVX132" s="59"/>
      <c r="IVY132" s="60"/>
      <c r="IVZ132" s="278"/>
      <c r="IWA132" s="243"/>
      <c r="IWB132" s="244"/>
      <c r="IWC132" s="244"/>
      <c r="IWD132" s="244"/>
      <c r="IWE132" s="244"/>
      <c r="IWF132" s="244"/>
      <c r="IWG132" s="201"/>
      <c r="IWH132" s="210"/>
      <c r="IWI132" s="15"/>
      <c r="IWJ132" s="15"/>
      <c r="IWK132" s="15"/>
      <c r="IWL132" s="15"/>
      <c r="IWM132" s="15"/>
      <c r="IWN132" s="15"/>
      <c r="IWO132" s="15"/>
      <c r="IWP132" s="15"/>
      <c r="IWQ132" s="15"/>
      <c r="IWR132" s="15"/>
      <c r="IWS132" s="19"/>
      <c r="IWT132" s="15"/>
      <c r="IWU132" s="15"/>
      <c r="IWV132" s="15"/>
      <c r="IWW132" s="15"/>
      <c r="IWX132" s="15"/>
      <c r="IWY132" s="15"/>
      <c r="IWZ132" s="19"/>
      <c r="IXA132" s="59"/>
      <c r="IXB132" s="59"/>
      <c r="IXC132" s="52"/>
      <c r="IXD132" s="52"/>
      <c r="IXE132" s="52"/>
      <c r="IXF132" s="52"/>
      <c r="IXG132" s="52"/>
      <c r="IXH132" s="59"/>
      <c r="IXI132" s="59"/>
      <c r="IXJ132" s="59"/>
      <c r="IXK132" s="59"/>
      <c r="IXL132" s="60"/>
      <c r="IXM132" s="278"/>
      <c r="IXN132" s="243"/>
      <c r="IXO132" s="244"/>
      <c r="IXP132" s="244"/>
      <c r="IXQ132" s="244"/>
      <c r="IXR132" s="244"/>
      <c r="IXS132" s="244"/>
      <c r="IXT132" s="201"/>
      <c r="IXU132" s="210"/>
      <c r="IXV132" s="15"/>
      <c r="IXW132" s="15"/>
      <c r="IXX132" s="15"/>
      <c r="IXY132" s="15"/>
      <c r="IXZ132" s="15"/>
      <c r="IYA132" s="15"/>
      <c r="IYB132" s="15"/>
      <c r="IYC132" s="15"/>
      <c r="IYD132" s="15"/>
      <c r="IYE132" s="15"/>
      <c r="IYF132" s="19"/>
      <c r="IYG132" s="15"/>
      <c r="IYH132" s="15"/>
      <c r="IYI132" s="15"/>
      <c r="IYJ132" s="15"/>
      <c r="IYK132" s="15"/>
      <c r="IYL132" s="15"/>
      <c r="IYM132" s="19"/>
      <c r="IYN132" s="59"/>
      <c r="IYO132" s="59"/>
      <c r="IYP132" s="52"/>
      <c r="IYQ132" s="52"/>
      <c r="IYR132" s="52"/>
      <c r="IYS132" s="52"/>
      <c r="IYT132" s="52"/>
      <c r="IYU132" s="59"/>
      <c r="IYV132" s="59"/>
      <c r="IYW132" s="59"/>
      <c r="IYX132" s="59"/>
      <c r="IYY132" s="60"/>
      <c r="IYZ132" s="278"/>
      <c r="IZA132" s="243"/>
      <c r="IZB132" s="244"/>
      <c r="IZC132" s="244"/>
      <c r="IZD132" s="244"/>
      <c r="IZE132" s="244"/>
      <c r="IZF132" s="244"/>
      <c r="IZG132" s="201"/>
      <c r="IZH132" s="210"/>
      <c r="IZI132" s="15"/>
      <c r="IZJ132" s="15"/>
      <c r="IZK132" s="15"/>
      <c r="IZL132" s="15"/>
      <c r="IZM132" s="15"/>
      <c r="IZN132" s="15"/>
      <c r="IZO132" s="15"/>
      <c r="IZP132" s="15"/>
      <c r="IZQ132" s="15"/>
      <c r="IZR132" s="15"/>
      <c r="IZS132" s="19"/>
      <c r="IZT132" s="15"/>
      <c r="IZU132" s="15"/>
      <c r="IZV132" s="15"/>
      <c r="IZW132" s="15"/>
      <c r="IZX132" s="15"/>
      <c r="IZY132" s="15"/>
      <c r="IZZ132" s="19"/>
      <c r="JAA132" s="59"/>
      <c r="JAB132" s="59"/>
      <c r="JAC132" s="52"/>
      <c r="JAD132" s="52"/>
      <c r="JAE132" s="52"/>
      <c r="JAF132" s="52"/>
      <c r="JAG132" s="52"/>
      <c r="JAH132" s="59"/>
      <c r="JAI132" s="59"/>
      <c r="JAJ132" s="59"/>
      <c r="JAK132" s="59"/>
      <c r="JAL132" s="60"/>
      <c r="JAM132" s="278"/>
      <c r="JAN132" s="243"/>
      <c r="JAO132" s="244"/>
      <c r="JAP132" s="244"/>
      <c r="JAQ132" s="244"/>
      <c r="JAR132" s="244"/>
      <c r="JAS132" s="244"/>
      <c r="JAT132" s="201"/>
      <c r="JAU132" s="210"/>
      <c r="JAV132" s="15"/>
      <c r="JAW132" s="15"/>
      <c r="JAX132" s="15"/>
      <c r="JAY132" s="15"/>
      <c r="JAZ132" s="15"/>
      <c r="JBA132" s="15"/>
      <c r="JBB132" s="15"/>
      <c r="JBC132" s="15"/>
      <c r="JBD132" s="15"/>
      <c r="JBE132" s="15"/>
      <c r="JBF132" s="19"/>
      <c r="JBG132" s="15"/>
      <c r="JBH132" s="15"/>
      <c r="JBI132" s="15"/>
      <c r="JBJ132" s="15"/>
      <c r="JBK132" s="15"/>
      <c r="JBL132" s="15"/>
      <c r="JBM132" s="19"/>
      <c r="JBN132" s="59"/>
      <c r="JBO132" s="59"/>
      <c r="JBP132" s="52"/>
      <c r="JBQ132" s="52"/>
      <c r="JBR132" s="52"/>
      <c r="JBS132" s="52"/>
      <c r="JBT132" s="52"/>
      <c r="JBU132" s="59"/>
      <c r="JBV132" s="59"/>
      <c r="JBW132" s="59"/>
      <c r="JBX132" s="59"/>
      <c r="JBY132" s="60"/>
      <c r="JBZ132" s="278"/>
      <c r="JCA132" s="243"/>
      <c r="JCB132" s="244"/>
      <c r="JCC132" s="244"/>
      <c r="JCD132" s="244"/>
      <c r="JCE132" s="244"/>
      <c r="JCF132" s="244"/>
      <c r="JCG132" s="201"/>
      <c r="JCH132" s="210"/>
      <c r="JCI132" s="15"/>
      <c r="JCJ132" s="15"/>
      <c r="JCK132" s="15"/>
      <c r="JCL132" s="15"/>
      <c r="JCM132" s="15"/>
      <c r="JCN132" s="15"/>
      <c r="JCO132" s="15"/>
      <c r="JCP132" s="15"/>
      <c r="JCQ132" s="15"/>
      <c r="JCR132" s="15"/>
      <c r="JCS132" s="19"/>
      <c r="JCT132" s="15"/>
      <c r="JCU132" s="15"/>
      <c r="JCV132" s="15"/>
      <c r="JCW132" s="15"/>
      <c r="JCX132" s="15"/>
      <c r="JCY132" s="15"/>
      <c r="JCZ132" s="19"/>
      <c r="JDA132" s="59"/>
      <c r="JDB132" s="59"/>
      <c r="JDC132" s="52"/>
      <c r="JDD132" s="52"/>
      <c r="JDE132" s="52"/>
      <c r="JDF132" s="52"/>
      <c r="JDG132" s="52"/>
      <c r="JDH132" s="59"/>
      <c r="JDI132" s="59"/>
      <c r="JDJ132" s="59"/>
      <c r="JDK132" s="59"/>
      <c r="JDL132" s="60"/>
      <c r="JDM132" s="278"/>
      <c r="JDN132" s="243"/>
      <c r="JDO132" s="244"/>
      <c r="JDP132" s="244"/>
      <c r="JDQ132" s="244"/>
      <c r="JDR132" s="244"/>
      <c r="JDS132" s="244"/>
      <c r="JDT132" s="201"/>
      <c r="JDU132" s="210"/>
      <c r="JDV132" s="15"/>
      <c r="JDW132" s="15"/>
      <c r="JDX132" s="15"/>
      <c r="JDY132" s="15"/>
      <c r="JDZ132" s="15"/>
      <c r="JEA132" s="15"/>
      <c r="JEB132" s="15"/>
      <c r="JEC132" s="15"/>
      <c r="JED132" s="15"/>
      <c r="JEE132" s="15"/>
      <c r="JEF132" s="19"/>
      <c r="JEG132" s="15"/>
      <c r="JEH132" s="15"/>
      <c r="JEI132" s="15"/>
      <c r="JEJ132" s="15"/>
      <c r="JEK132" s="15"/>
      <c r="JEL132" s="15"/>
      <c r="JEM132" s="19"/>
      <c r="JEN132" s="59"/>
      <c r="JEO132" s="59"/>
      <c r="JEP132" s="52"/>
      <c r="JEQ132" s="52"/>
      <c r="JER132" s="52"/>
      <c r="JES132" s="52"/>
      <c r="JET132" s="52"/>
      <c r="JEU132" s="59"/>
      <c r="JEV132" s="59"/>
      <c r="JEW132" s="59"/>
      <c r="JEX132" s="59"/>
      <c r="JEY132" s="60"/>
      <c r="JEZ132" s="278"/>
      <c r="JFA132" s="243"/>
      <c r="JFB132" s="244"/>
      <c r="JFC132" s="244"/>
      <c r="JFD132" s="244"/>
      <c r="JFE132" s="244"/>
      <c r="JFF132" s="244"/>
      <c r="JFG132" s="201"/>
      <c r="JFH132" s="210"/>
      <c r="JFI132" s="15"/>
      <c r="JFJ132" s="15"/>
      <c r="JFK132" s="15"/>
      <c r="JFL132" s="15"/>
      <c r="JFM132" s="15"/>
      <c r="JFN132" s="15"/>
      <c r="JFO132" s="15"/>
      <c r="JFP132" s="15"/>
      <c r="JFQ132" s="15"/>
      <c r="JFR132" s="15"/>
      <c r="JFS132" s="19"/>
      <c r="JFT132" s="15"/>
      <c r="JFU132" s="15"/>
      <c r="JFV132" s="15"/>
      <c r="JFW132" s="15"/>
      <c r="JFX132" s="15"/>
      <c r="JFY132" s="15"/>
      <c r="JFZ132" s="19"/>
      <c r="JGA132" s="59"/>
      <c r="JGB132" s="59"/>
      <c r="JGC132" s="52"/>
      <c r="JGD132" s="52"/>
      <c r="JGE132" s="52"/>
      <c r="JGF132" s="52"/>
      <c r="JGG132" s="52"/>
      <c r="JGH132" s="59"/>
      <c r="JGI132" s="59"/>
      <c r="JGJ132" s="59"/>
      <c r="JGK132" s="59"/>
      <c r="JGL132" s="60"/>
      <c r="JGM132" s="278"/>
      <c r="JGN132" s="243"/>
      <c r="JGO132" s="244"/>
      <c r="JGP132" s="244"/>
      <c r="JGQ132" s="244"/>
      <c r="JGR132" s="244"/>
      <c r="JGS132" s="244"/>
      <c r="JGT132" s="201"/>
      <c r="JGU132" s="210"/>
      <c r="JGV132" s="15"/>
      <c r="JGW132" s="15"/>
      <c r="JGX132" s="15"/>
      <c r="JGY132" s="15"/>
      <c r="JGZ132" s="15"/>
      <c r="JHA132" s="15"/>
      <c r="JHB132" s="15"/>
      <c r="JHC132" s="15"/>
      <c r="JHD132" s="15"/>
      <c r="JHE132" s="15"/>
      <c r="JHF132" s="19"/>
      <c r="JHG132" s="15"/>
      <c r="JHH132" s="15"/>
      <c r="JHI132" s="15"/>
      <c r="JHJ132" s="15"/>
      <c r="JHK132" s="15"/>
      <c r="JHL132" s="15"/>
      <c r="JHM132" s="19"/>
      <c r="JHN132" s="59"/>
      <c r="JHO132" s="59"/>
      <c r="JHP132" s="52"/>
      <c r="JHQ132" s="52"/>
      <c r="JHR132" s="52"/>
      <c r="JHS132" s="52"/>
      <c r="JHT132" s="52"/>
      <c r="JHU132" s="59"/>
      <c r="JHV132" s="59"/>
      <c r="JHW132" s="59"/>
      <c r="JHX132" s="59"/>
      <c r="JHY132" s="60"/>
      <c r="JHZ132" s="278"/>
      <c r="JIA132" s="243"/>
      <c r="JIB132" s="244"/>
      <c r="JIC132" s="244"/>
      <c r="JID132" s="244"/>
      <c r="JIE132" s="244"/>
      <c r="JIF132" s="244"/>
      <c r="JIG132" s="201"/>
      <c r="JIH132" s="210"/>
      <c r="JII132" s="15"/>
      <c r="JIJ132" s="15"/>
      <c r="JIK132" s="15"/>
      <c r="JIL132" s="15"/>
      <c r="JIM132" s="15"/>
      <c r="JIN132" s="15"/>
      <c r="JIO132" s="15"/>
      <c r="JIP132" s="15"/>
      <c r="JIQ132" s="15"/>
      <c r="JIR132" s="15"/>
      <c r="JIS132" s="19"/>
      <c r="JIT132" s="15"/>
      <c r="JIU132" s="15"/>
      <c r="JIV132" s="15"/>
      <c r="JIW132" s="15"/>
      <c r="JIX132" s="15"/>
      <c r="JIY132" s="15"/>
      <c r="JIZ132" s="19"/>
      <c r="JJA132" s="59"/>
      <c r="JJB132" s="59"/>
      <c r="JJC132" s="52"/>
      <c r="JJD132" s="52"/>
      <c r="JJE132" s="52"/>
      <c r="JJF132" s="52"/>
      <c r="JJG132" s="52"/>
      <c r="JJH132" s="59"/>
      <c r="JJI132" s="59"/>
      <c r="JJJ132" s="59"/>
      <c r="JJK132" s="59"/>
      <c r="JJL132" s="60"/>
      <c r="JJM132" s="278"/>
      <c r="JJN132" s="243"/>
      <c r="JJO132" s="244"/>
      <c r="JJP132" s="244"/>
      <c r="JJQ132" s="244"/>
      <c r="JJR132" s="244"/>
      <c r="JJS132" s="244"/>
      <c r="JJT132" s="201"/>
      <c r="JJU132" s="210"/>
      <c r="JJV132" s="15"/>
      <c r="JJW132" s="15"/>
      <c r="JJX132" s="15"/>
      <c r="JJY132" s="15"/>
      <c r="JJZ132" s="15"/>
      <c r="JKA132" s="15"/>
      <c r="JKB132" s="15"/>
      <c r="JKC132" s="15"/>
      <c r="JKD132" s="15"/>
      <c r="JKE132" s="15"/>
      <c r="JKF132" s="19"/>
      <c r="JKG132" s="15"/>
      <c r="JKH132" s="15"/>
      <c r="JKI132" s="15"/>
      <c r="JKJ132" s="15"/>
      <c r="JKK132" s="15"/>
      <c r="JKL132" s="15"/>
      <c r="JKM132" s="19"/>
      <c r="JKN132" s="59"/>
      <c r="JKO132" s="59"/>
      <c r="JKP132" s="52"/>
      <c r="JKQ132" s="52"/>
      <c r="JKR132" s="52"/>
      <c r="JKS132" s="52"/>
      <c r="JKT132" s="52"/>
      <c r="JKU132" s="59"/>
      <c r="JKV132" s="59"/>
      <c r="JKW132" s="59"/>
      <c r="JKX132" s="59"/>
      <c r="JKY132" s="60"/>
      <c r="JKZ132" s="278"/>
      <c r="JLA132" s="243"/>
      <c r="JLB132" s="244"/>
      <c r="JLC132" s="244"/>
      <c r="JLD132" s="244"/>
      <c r="JLE132" s="244"/>
      <c r="JLF132" s="244"/>
      <c r="JLG132" s="201"/>
      <c r="JLH132" s="210"/>
      <c r="JLI132" s="15"/>
      <c r="JLJ132" s="15"/>
      <c r="JLK132" s="15"/>
      <c r="JLL132" s="15"/>
      <c r="JLM132" s="15"/>
      <c r="JLN132" s="15"/>
      <c r="JLO132" s="15"/>
      <c r="JLP132" s="15"/>
      <c r="JLQ132" s="15"/>
      <c r="JLR132" s="15"/>
      <c r="JLS132" s="19"/>
      <c r="JLT132" s="15"/>
      <c r="JLU132" s="15"/>
      <c r="JLV132" s="15"/>
      <c r="JLW132" s="15"/>
      <c r="JLX132" s="15"/>
      <c r="JLY132" s="15"/>
      <c r="JLZ132" s="19"/>
      <c r="JMA132" s="59"/>
      <c r="JMB132" s="59"/>
      <c r="JMC132" s="52"/>
      <c r="JMD132" s="52"/>
      <c r="JME132" s="52"/>
      <c r="JMF132" s="52"/>
      <c r="JMG132" s="52"/>
      <c r="JMH132" s="59"/>
      <c r="JMI132" s="59"/>
      <c r="JMJ132" s="59"/>
      <c r="JMK132" s="59"/>
      <c r="JML132" s="60"/>
      <c r="JMM132" s="278"/>
      <c r="JMN132" s="243"/>
      <c r="JMO132" s="244"/>
      <c r="JMP132" s="244"/>
      <c r="JMQ132" s="244"/>
      <c r="JMR132" s="244"/>
      <c r="JMS132" s="244"/>
      <c r="JMT132" s="201"/>
      <c r="JMU132" s="210"/>
      <c r="JMV132" s="15"/>
      <c r="JMW132" s="15"/>
      <c r="JMX132" s="15"/>
      <c r="JMY132" s="15"/>
      <c r="JMZ132" s="15"/>
      <c r="JNA132" s="15"/>
      <c r="JNB132" s="15"/>
      <c r="JNC132" s="15"/>
      <c r="JND132" s="15"/>
      <c r="JNE132" s="15"/>
      <c r="JNF132" s="19"/>
      <c r="JNG132" s="15"/>
      <c r="JNH132" s="15"/>
      <c r="JNI132" s="15"/>
      <c r="JNJ132" s="15"/>
      <c r="JNK132" s="15"/>
      <c r="JNL132" s="15"/>
      <c r="JNM132" s="19"/>
      <c r="JNN132" s="59"/>
      <c r="JNO132" s="59"/>
      <c r="JNP132" s="52"/>
      <c r="JNQ132" s="52"/>
      <c r="JNR132" s="52"/>
      <c r="JNS132" s="52"/>
      <c r="JNT132" s="52"/>
      <c r="JNU132" s="59"/>
      <c r="JNV132" s="59"/>
      <c r="JNW132" s="59"/>
      <c r="JNX132" s="59"/>
      <c r="JNY132" s="60"/>
      <c r="JNZ132" s="278"/>
      <c r="JOA132" s="243"/>
      <c r="JOB132" s="244"/>
      <c r="JOC132" s="244"/>
      <c r="JOD132" s="244"/>
      <c r="JOE132" s="244"/>
      <c r="JOF132" s="244"/>
      <c r="JOG132" s="201"/>
      <c r="JOH132" s="210"/>
      <c r="JOI132" s="15"/>
      <c r="JOJ132" s="15"/>
      <c r="JOK132" s="15"/>
      <c r="JOL132" s="15"/>
      <c r="JOM132" s="15"/>
      <c r="JON132" s="15"/>
      <c r="JOO132" s="15"/>
      <c r="JOP132" s="15"/>
      <c r="JOQ132" s="15"/>
      <c r="JOR132" s="15"/>
      <c r="JOS132" s="19"/>
      <c r="JOT132" s="15"/>
      <c r="JOU132" s="15"/>
      <c r="JOV132" s="15"/>
      <c r="JOW132" s="15"/>
      <c r="JOX132" s="15"/>
      <c r="JOY132" s="15"/>
      <c r="JOZ132" s="19"/>
      <c r="JPA132" s="59"/>
      <c r="JPB132" s="59"/>
      <c r="JPC132" s="52"/>
      <c r="JPD132" s="52"/>
      <c r="JPE132" s="52"/>
      <c r="JPF132" s="52"/>
      <c r="JPG132" s="52"/>
      <c r="JPH132" s="59"/>
      <c r="JPI132" s="59"/>
      <c r="JPJ132" s="59"/>
      <c r="JPK132" s="59"/>
      <c r="JPL132" s="60"/>
      <c r="JPM132" s="278"/>
      <c r="JPN132" s="243"/>
      <c r="JPO132" s="244"/>
      <c r="JPP132" s="244"/>
      <c r="JPQ132" s="244"/>
      <c r="JPR132" s="244"/>
      <c r="JPS132" s="244"/>
      <c r="JPT132" s="201"/>
      <c r="JPU132" s="210"/>
      <c r="JPV132" s="15"/>
      <c r="JPW132" s="15"/>
      <c r="JPX132" s="15"/>
      <c r="JPY132" s="15"/>
      <c r="JPZ132" s="15"/>
      <c r="JQA132" s="15"/>
      <c r="JQB132" s="15"/>
      <c r="JQC132" s="15"/>
      <c r="JQD132" s="15"/>
      <c r="JQE132" s="15"/>
      <c r="JQF132" s="19"/>
      <c r="JQG132" s="15"/>
      <c r="JQH132" s="15"/>
      <c r="JQI132" s="15"/>
      <c r="JQJ132" s="15"/>
      <c r="JQK132" s="15"/>
      <c r="JQL132" s="15"/>
      <c r="JQM132" s="19"/>
      <c r="JQN132" s="59"/>
      <c r="JQO132" s="59"/>
      <c r="JQP132" s="52"/>
      <c r="JQQ132" s="52"/>
      <c r="JQR132" s="52"/>
      <c r="JQS132" s="52"/>
      <c r="JQT132" s="52"/>
      <c r="JQU132" s="59"/>
      <c r="JQV132" s="59"/>
      <c r="JQW132" s="59"/>
      <c r="JQX132" s="59"/>
      <c r="JQY132" s="60"/>
      <c r="JQZ132" s="278"/>
      <c r="JRA132" s="243"/>
      <c r="JRB132" s="244"/>
      <c r="JRC132" s="244"/>
      <c r="JRD132" s="244"/>
      <c r="JRE132" s="244"/>
      <c r="JRF132" s="244"/>
      <c r="JRG132" s="201"/>
      <c r="JRH132" s="210"/>
      <c r="JRI132" s="15"/>
      <c r="JRJ132" s="15"/>
      <c r="JRK132" s="15"/>
      <c r="JRL132" s="15"/>
      <c r="JRM132" s="15"/>
      <c r="JRN132" s="15"/>
      <c r="JRO132" s="15"/>
      <c r="JRP132" s="15"/>
      <c r="JRQ132" s="15"/>
      <c r="JRR132" s="15"/>
      <c r="JRS132" s="19"/>
      <c r="JRT132" s="15"/>
      <c r="JRU132" s="15"/>
      <c r="JRV132" s="15"/>
      <c r="JRW132" s="15"/>
      <c r="JRX132" s="15"/>
      <c r="JRY132" s="15"/>
      <c r="JRZ132" s="19"/>
      <c r="JSA132" s="59"/>
      <c r="JSB132" s="59"/>
      <c r="JSC132" s="52"/>
      <c r="JSD132" s="52"/>
      <c r="JSE132" s="52"/>
      <c r="JSF132" s="52"/>
      <c r="JSG132" s="52"/>
      <c r="JSH132" s="59"/>
      <c r="JSI132" s="59"/>
      <c r="JSJ132" s="59"/>
      <c r="JSK132" s="59"/>
      <c r="JSL132" s="60"/>
      <c r="JSM132" s="278"/>
      <c r="JSN132" s="243"/>
      <c r="JSO132" s="244"/>
      <c r="JSP132" s="244"/>
      <c r="JSQ132" s="244"/>
      <c r="JSR132" s="244"/>
      <c r="JSS132" s="244"/>
      <c r="JST132" s="201"/>
      <c r="JSU132" s="210"/>
      <c r="JSV132" s="15"/>
      <c r="JSW132" s="15"/>
      <c r="JSX132" s="15"/>
      <c r="JSY132" s="15"/>
      <c r="JSZ132" s="15"/>
      <c r="JTA132" s="15"/>
      <c r="JTB132" s="15"/>
      <c r="JTC132" s="15"/>
      <c r="JTD132" s="15"/>
      <c r="JTE132" s="15"/>
      <c r="JTF132" s="19"/>
      <c r="JTG132" s="15"/>
      <c r="JTH132" s="15"/>
      <c r="JTI132" s="15"/>
      <c r="JTJ132" s="15"/>
      <c r="JTK132" s="15"/>
      <c r="JTL132" s="15"/>
      <c r="JTM132" s="19"/>
      <c r="JTN132" s="59"/>
      <c r="JTO132" s="59"/>
      <c r="JTP132" s="52"/>
      <c r="JTQ132" s="52"/>
      <c r="JTR132" s="52"/>
      <c r="JTS132" s="52"/>
      <c r="JTT132" s="52"/>
      <c r="JTU132" s="59"/>
      <c r="JTV132" s="59"/>
      <c r="JTW132" s="59"/>
      <c r="JTX132" s="59"/>
      <c r="JTY132" s="60"/>
      <c r="JTZ132" s="278"/>
      <c r="JUA132" s="243"/>
      <c r="JUB132" s="244"/>
      <c r="JUC132" s="244"/>
      <c r="JUD132" s="244"/>
      <c r="JUE132" s="244"/>
      <c r="JUF132" s="244"/>
      <c r="JUG132" s="201"/>
      <c r="JUH132" s="210"/>
      <c r="JUI132" s="15"/>
      <c r="JUJ132" s="15"/>
      <c r="JUK132" s="15"/>
      <c r="JUL132" s="15"/>
      <c r="JUM132" s="15"/>
      <c r="JUN132" s="15"/>
      <c r="JUO132" s="15"/>
      <c r="JUP132" s="15"/>
      <c r="JUQ132" s="15"/>
      <c r="JUR132" s="15"/>
      <c r="JUS132" s="19"/>
      <c r="JUT132" s="15"/>
      <c r="JUU132" s="15"/>
      <c r="JUV132" s="15"/>
      <c r="JUW132" s="15"/>
      <c r="JUX132" s="15"/>
      <c r="JUY132" s="15"/>
      <c r="JUZ132" s="19"/>
      <c r="JVA132" s="59"/>
      <c r="JVB132" s="59"/>
      <c r="JVC132" s="52"/>
      <c r="JVD132" s="52"/>
      <c r="JVE132" s="52"/>
      <c r="JVF132" s="52"/>
      <c r="JVG132" s="52"/>
      <c r="JVH132" s="59"/>
      <c r="JVI132" s="59"/>
      <c r="JVJ132" s="59"/>
      <c r="JVK132" s="59"/>
      <c r="JVL132" s="60"/>
      <c r="JVM132" s="278"/>
      <c r="JVN132" s="243"/>
      <c r="JVO132" s="244"/>
      <c r="JVP132" s="244"/>
      <c r="JVQ132" s="244"/>
      <c r="JVR132" s="244"/>
      <c r="JVS132" s="244"/>
      <c r="JVT132" s="201"/>
      <c r="JVU132" s="210"/>
      <c r="JVV132" s="15"/>
      <c r="JVW132" s="15"/>
      <c r="JVX132" s="15"/>
      <c r="JVY132" s="15"/>
      <c r="JVZ132" s="15"/>
      <c r="JWA132" s="15"/>
      <c r="JWB132" s="15"/>
      <c r="JWC132" s="15"/>
      <c r="JWD132" s="15"/>
      <c r="JWE132" s="15"/>
      <c r="JWF132" s="19"/>
      <c r="JWG132" s="15"/>
      <c r="JWH132" s="15"/>
      <c r="JWI132" s="15"/>
      <c r="JWJ132" s="15"/>
      <c r="JWK132" s="15"/>
      <c r="JWL132" s="15"/>
      <c r="JWM132" s="19"/>
      <c r="JWN132" s="59"/>
      <c r="JWO132" s="59"/>
      <c r="JWP132" s="52"/>
      <c r="JWQ132" s="52"/>
      <c r="JWR132" s="52"/>
      <c r="JWS132" s="52"/>
      <c r="JWT132" s="52"/>
      <c r="JWU132" s="59"/>
      <c r="JWV132" s="59"/>
      <c r="JWW132" s="59"/>
      <c r="JWX132" s="59"/>
      <c r="JWY132" s="60"/>
      <c r="JWZ132" s="278"/>
      <c r="JXA132" s="243"/>
      <c r="JXB132" s="244"/>
      <c r="JXC132" s="244"/>
      <c r="JXD132" s="244"/>
      <c r="JXE132" s="244"/>
      <c r="JXF132" s="244"/>
      <c r="JXG132" s="201"/>
      <c r="JXH132" s="210"/>
      <c r="JXI132" s="15"/>
      <c r="JXJ132" s="15"/>
      <c r="JXK132" s="15"/>
      <c r="JXL132" s="15"/>
      <c r="JXM132" s="15"/>
      <c r="JXN132" s="15"/>
      <c r="JXO132" s="15"/>
      <c r="JXP132" s="15"/>
      <c r="JXQ132" s="15"/>
      <c r="JXR132" s="15"/>
      <c r="JXS132" s="19"/>
      <c r="JXT132" s="15"/>
      <c r="JXU132" s="15"/>
      <c r="JXV132" s="15"/>
      <c r="JXW132" s="15"/>
      <c r="JXX132" s="15"/>
      <c r="JXY132" s="15"/>
      <c r="JXZ132" s="19"/>
      <c r="JYA132" s="59"/>
      <c r="JYB132" s="59"/>
      <c r="JYC132" s="52"/>
      <c r="JYD132" s="52"/>
      <c r="JYE132" s="52"/>
      <c r="JYF132" s="52"/>
      <c r="JYG132" s="52"/>
      <c r="JYH132" s="59"/>
      <c r="JYI132" s="59"/>
      <c r="JYJ132" s="59"/>
      <c r="JYK132" s="59"/>
      <c r="JYL132" s="60"/>
      <c r="JYM132" s="278"/>
      <c r="JYN132" s="243"/>
      <c r="JYO132" s="244"/>
      <c r="JYP132" s="244"/>
      <c r="JYQ132" s="244"/>
      <c r="JYR132" s="244"/>
      <c r="JYS132" s="244"/>
      <c r="JYT132" s="201"/>
      <c r="JYU132" s="210"/>
      <c r="JYV132" s="15"/>
      <c r="JYW132" s="15"/>
      <c r="JYX132" s="15"/>
      <c r="JYY132" s="15"/>
      <c r="JYZ132" s="15"/>
      <c r="JZA132" s="15"/>
      <c r="JZB132" s="15"/>
      <c r="JZC132" s="15"/>
      <c r="JZD132" s="15"/>
      <c r="JZE132" s="15"/>
      <c r="JZF132" s="19"/>
      <c r="JZG132" s="15"/>
      <c r="JZH132" s="15"/>
      <c r="JZI132" s="15"/>
      <c r="JZJ132" s="15"/>
      <c r="JZK132" s="15"/>
      <c r="JZL132" s="15"/>
      <c r="JZM132" s="19"/>
      <c r="JZN132" s="59"/>
      <c r="JZO132" s="59"/>
      <c r="JZP132" s="52"/>
      <c r="JZQ132" s="52"/>
      <c r="JZR132" s="52"/>
      <c r="JZS132" s="52"/>
      <c r="JZT132" s="52"/>
      <c r="JZU132" s="59"/>
      <c r="JZV132" s="59"/>
      <c r="JZW132" s="59"/>
      <c r="JZX132" s="59"/>
      <c r="JZY132" s="60"/>
      <c r="JZZ132" s="278"/>
      <c r="KAA132" s="243"/>
      <c r="KAB132" s="244"/>
      <c r="KAC132" s="244"/>
      <c r="KAD132" s="244"/>
      <c r="KAE132" s="244"/>
      <c r="KAF132" s="244"/>
      <c r="KAG132" s="201"/>
      <c r="KAH132" s="210"/>
      <c r="KAI132" s="15"/>
      <c r="KAJ132" s="15"/>
      <c r="KAK132" s="15"/>
      <c r="KAL132" s="15"/>
      <c r="KAM132" s="15"/>
      <c r="KAN132" s="15"/>
      <c r="KAO132" s="15"/>
      <c r="KAP132" s="15"/>
      <c r="KAQ132" s="15"/>
      <c r="KAR132" s="15"/>
      <c r="KAS132" s="19"/>
      <c r="KAT132" s="15"/>
      <c r="KAU132" s="15"/>
      <c r="KAV132" s="15"/>
      <c r="KAW132" s="15"/>
      <c r="KAX132" s="15"/>
      <c r="KAY132" s="15"/>
      <c r="KAZ132" s="19"/>
      <c r="KBA132" s="59"/>
      <c r="KBB132" s="59"/>
      <c r="KBC132" s="52"/>
      <c r="KBD132" s="52"/>
      <c r="KBE132" s="52"/>
      <c r="KBF132" s="52"/>
      <c r="KBG132" s="52"/>
      <c r="KBH132" s="59"/>
      <c r="KBI132" s="59"/>
      <c r="KBJ132" s="59"/>
      <c r="KBK132" s="59"/>
      <c r="KBL132" s="60"/>
      <c r="KBM132" s="278"/>
      <c r="KBN132" s="243"/>
      <c r="KBO132" s="244"/>
      <c r="KBP132" s="244"/>
      <c r="KBQ132" s="244"/>
      <c r="KBR132" s="244"/>
      <c r="KBS132" s="244"/>
      <c r="KBT132" s="201"/>
      <c r="KBU132" s="210"/>
      <c r="KBV132" s="15"/>
      <c r="KBW132" s="15"/>
      <c r="KBX132" s="15"/>
      <c r="KBY132" s="15"/>
      <c r="KBZ132" s="15"/>
      <c r="KCA132" s="15"/>
      <c r="KCB132" s="15"/>
      <c r="KCC132" s="15"/>
      <c r="KCD132" s="15"/>
      <c r="KCE132" s="15"/>
      <c r="KCF132" s="19"/>
      <c r="KCG132" s="15"/>
      <c r="KCH132" s="15"/>
      <c r="KCI132" s="15"/>
      <c r="KCJ132" s="15"/>
      <c r="KCK132" s="15"/>
      <c r="KCL132" s="15"/>
      <c r="KCM132" s="19"/>
      <c r="KCN132" s="59"/>
      <c r="KCO132" s="59"/>
      <c r="KCP132" s="52"/>
      <c r="KCQ132" s="52"/>
      <c r="KCR132" s="52"/>
      <c r="KCS132" s="52"/>
      <c r="KCT132" s="52"/>
      <c r="KCU132" s="59"/>
      <c r="KCV132" s="59"/>
      <c r="KCW132" s="59"/>
      <c r="KCX132" s="59"/>
      <c r="KCY132" s="60"/>
      <c r="KCZ132" s="278"/>
      <c r="KDA132" s="243"/>
      <c r="KDB132" s="244"/>
      <c r="KDC132" s="244"/>
      <c r="KDD132" s="244"/>
      <c r="KDE132" s="244"/>
      <c r="KDF132" s="244"/>
      <c r="KDG132" s="201"/>
      <c r="KDH132" s="210"/>
      <c r="KDI132" s="15"/>
      <c r="KDJ132" s="15"/>
      <c r="KDK132" s="15"/>
      <c r="KDL132" s="15"/>
      <c r="KDM132" s="15"/>
      <c r="KDN132" s="15"/>
      <c r="KDO132" s="15"/>
      <c r="KDP132" s="15"/>
      <c r="KDQ132" s="15"/>
      <c r="KDR132" s="15"/>
      <c r="KDS132" s="19"/>
      <c r="KDT132" s="15"/>
      <c r="KDU132" s="15"/>
      <c r="KDV132" s="15"/>
      <c r="KDW132" s="15"/>
      <c r="KDX132" s="15"/>
      <c r="KDY132" s="15"/>
      <c r="KDZ132" s="19"/>
      <c r="KEA132" s="59"/>
      <c r="KEB132" s="59"/>
      <c r="KEC132" s="52"/>
      <c r="KED132" s="52"/>
      <c r="KEE132" s="52"/>
      <c r="KEF132" s="52"/>
      <c r="KEG132" s="52"/>
      <c r="KEH132" s="59"/>
      <c r="KEI132" s="59"/>
      <c r="KEJ132" s="59"/>
      <c r="KEK132" s="59"/>
      <c r="KEL132" s="60"/>
      <c r="KEM132" s="278"/>
      <c r="KEN132" s="243"/>
      <c r="KEO132" s="244"/>
      <c r="KEP132" s="244"/>
      <c r="KEQ132" s="244"/>
      <c r="KER132" s="244"/>
      <c r="KES132" s="244"/>
      <c r="KET132" s="201"/>
      <c r="KEU132" s="210"/>
      <c r="KEV132" s="15"/>
      <c r="KEW132" s="15"/>
      <c r="KEX132" s="15"/>
      <c r="KEY132" s="15"/>
      <c r="KEZ132" s="15"/>
      <c r="KFA132" s="15"/>
      <c r="KFB132" s="15"/>
      <c r="KFC132" s="15"/>
      <c r="KFD132" s="15"/>
      <c r="KFE132" s="15"/>
      <c r="KFF132" s="19"/>
      <c r="KFG132" s="15"/>
      <c r="KFH132" s="15"/>
      <c r="KFI132" s="15"/>
      <c r="KFJ132" s="15"/>
      <c r="KFK132" s="15"/>
      <c r="KFL132" s="15"/>
      <c r="KFM132" s="19"/>
      <c r="KFN132" s="59"/>
      <c r="KFO132" s="59"/>
      <c r="KFP132" s="52"/>
      <c r="KFQ132" s="52"/>
      <c r="KFR132" s="52"/>
      <c r="KFS132" s="52"/>
      <c r="KFT132" s="52"/>
      <c r="KFU132" s="59"/>
      <c r="KFV132" s="59"/>
      <c r="KFW132" s="59"/>
      <c r="KFX132" s="59"/>
      <c r="KFY132" s="60"/>
      <c r="KFZ132" s="278"/>
      <c r="KGA132" s="243"/>
      <c r="KGB132" s="244"/>
      <c r="KGC132" s="244"/>
      <c r="KGD132" s="244"/>
      <c r="KGE132" s="244"/>
      <c r="KGF132" s="244"/>
      <c r="KGG132" s="201"/>
      <c r="KGH132" s="210"/>
      <c r="KGI132" s="15"/>
      <c r="KGJ132" s="15"/>
      <c r="KGK132" s="15"/>
      <c r="KGL132" s="15"/>
      <c r="KGM132" s="15"/>
      <c r="KGN132" s="15"/>
      <c r="KGO132" s="15"/>
      <c r="KGP132" s="15"/>
      <c r="KGQ132" s="15"/>
      <c r="KGR132" s="15"/>
      <c r="KGS132" s="19"/>
      <c r="KGT132" s="15"/>
      <c r="KGU132" s="15"/>
      <c r="KGV132" s="15"/>
      <c r="KGW132" s="15"/>
      <c r="KGX132" s="15"/>
      <c r="KGY132" s="15"/>
      <c r="KGZ132" s="19"/>
      <c r="KHA132" s="59"/>
      <c r="KHB132" s="59"/>
      <c r="KHC132" s="52"/>
      <c r="KHD132" s="52"/>
      <c r="KHE132" s="52"/>
      <c r="KHF132" s="52"/>
      <c r="KHG132" s="52"/>
      <c r="KHH132" s="59"/>
      <c r="KHI132" s="59"/>
      <c r="KHJ132" s="59"/>
      <c r="KHK132" s="59"/>
      <c r="KHL132" s="60"/>
      <c r="KHM132" s="278"/>
      <c r="KHN132" s="243"/>
      <c r="KHO132" s="244"/>
      <c r="KHP132" s="244"/>
      <c r="KHQ132" s="244"/>
      <c r="KHR132" s="244"/>
      <c r="KHS132" s="244"/>
      <c r="KHT132" s="201"/>
      <c r="KHU132" s="210"/>
      <c r="KHV132" s="15"/>
      <c r="KHW132" s="15"/>
      <c r="KHX132" s="15"/>
      <c r="KHY132" s="15"/>
      <c r="KHZ132" s="15"/>
      <c r="KIA132" s="15"/>
      <c r="KIB132" s="15"/>
      <c r="KIC132" s="15"/>
      <c r="KID132" s="15"/>
      <c r="KIE132" s="15"/>
      <c r="KIF132" s="19"/>
      <c r="KIG132" s="15"/>
      <c r="KIH132" s="15"/>
      <c r="KII132" s="15"/>
      <c r="KIJ132" s="15"/>
      <c r="KIK132" s="15"/>
      <c r="KIL132" s="15"/>
      <c r="KIM132" s="19"/>
      <c r="KIN132" s="59"/>
      <c r="KIO132" s="59"/>
      <c r="KIP132" s="52"/>
      <c r="KIQ132" s="52"/>
      <c r="KIR132" s="52"/>
      <c r="KIS132" s="52"/>
      <c r="KIT132" s="52"/>
      <c r="KIU132" s="59"/>
      <c r="KIV132" s="59"/>
      <c r="KIW132" s="59"/>
      <c r="KIX132" s="59"/>
      <c r="KIY132" s="60"/>
      <c r="KIZ132" s="278"/>
      <c r="KJA132" s="243"/>
      <c r="KJB132" s="244"/>
      <c r="KJC132" s="244"/>
      <c r="KJD132" s="244"/>
      <c r="KJE132" s="244"/>
      <c r="KJF132" s="244"/>
      <c r="KJG132" s="201"/>
      <c r="KJH132" s="210"/>
      <c r="KJI132" s="15"/>
      <c r="KJJ132" s="15"/>
      <c r="KJK132" s="15"/>
      <c r="KJL132" s="15"/>
      <c r="KJM132" s="15"/>
      <c r="KJN132" s="15"/>
      <c r="KJO132" s="15"/>
      <c r="KJP132" s="15"/>
      <c r="KJQ132" s="15"/>
      <c r="KJR132" s="15"/>
      <c r="KJS132" s="19"/>
      <c r="KJT132" s="15"/>
      <c r="KJU132" s="15"/>
      <c r="KJV132" s="15"/>
      <c r="KJW132" s="15"/>
      <c r="KJX132" s="15"/>
      <c r="KJY132" s="15"/>
      <c r="KJZ132" s="19"/>
      <c r="KKA132" s="59"/>
      <c r="KKB132" s="59"/>
      <c r="KKC132" s="52"/>
      <c r="KKD132" s="52"/>
      <c r="KKE132" s="52"/>
      <c r="KKF132" s="52"/>
      <c r="KKG132" s="52"/>
      <c r="KKH132" s="59"/>
      <c r="KKI132" s="59"/>
      <c r="KKJ132" s="59"/>
      <c r="KKK132" s="59"/>
      <c r="KKL132" s="60"/>
      <c r="KKM132" s="278"/>
      <c r="KKN132" s="243"/>
      <c r="KKO132" s="244"/>
      <c r="KKP132" s="244"/>
      <c r="KKQ132" s="244"/>
      <c r="KKR132" s="244"/>
      <c r="KKS132" s="244"/>
      <c r="KKT132" s="201"/>
      <c r="KKU132" s="210"/>
      <c r="KKV132" s="15"/>
      <c r="KKW132" s="15"/>
      <c r="KKX132" s="15"/>
      <c r="KKY132" s="15"/>
      <c r="KKZ132" s="15"/>
      <c r="KLA132" s="15"/>
      <c r="KLB132" s="15"/>
      <c r="KLC132" s="15"/>
      <c r="KLD132" s="15"/>
      <c r="KLE132" s="15"/>
      <c r="KLF132" s="19"/>
      <c r="KLG132" s="15"/>
      <c r="KLH132" s="15"/>
      <c r="KLI132" s="15"/>
      <c r="KLJ132" s="15"/>
      <c r="KLK132" s="15"/>
      <c r="KLL132" s="15"/>
      <c r="KLM132" s="19"/>
      <c r="KLN132" s="59"/>
      <c r="KLO132" s="59"/>
      <c r="KLP132" s="52"/>
      <c r="KLQ132" s="52"/>
      <c r="KLR132" s="52"/>
      <c r="KLS132" s="52"/>
      <c r="KLT132" s="52"/>
      <c r="KLU132" s="59"/>
      <c r="KLV132" s="59"/>
      <c r="KLW132" s="59"/>
      <c r="KLX132" s="59"/>
      <c r="KLY132" s="60"/>
      <c r="KLZ132" s="278"/>
      <c r="KMA132" s="243"/>
      <c r="KMB132" s="244"/>
      <c r="KMC132" s="244"/>
      <c r="KMD132" s="244"/>
      <c r="KME132" s="244"/>
      <c r="KMF132" s="244"/>
      <c r="KMG132" s="201"/>
      <c r="KMH132" s="210"/>
      <c r="KMI132" s="15"/>
      <c r="KMJ132" s="15"/>
      <c r="KMK132" s="15"/>
      <c r="KML132" s="15"/>
      <c r="KMM132" s="15"/>
      <c r="KMN132" s="15"/>
      <c r="KMO132" s="15"/>
      <c r="KMP132" s="15"/>
      <c r="KMQ132" s="15"/>
      <c r="KMR132" s="15"/>
      <c r="KMS132" s="19"/>
      <c r="KMT132" s="15"/>
      <c r="KMU132" s="15"/>
      <c r="KMV132" s="15"/>
      <c r="KMW132" s="15"/>
      <c r="KMX132" s="15"/>
      <c r="KMY132" s="15"/>
      <c r="KMZ132" s="19"/>
      <c r="KNA132" s="59"/>
      <c r="KNB132" s="59"/>
      <c r="KNC132" s="52"/>
      <c r="KND132" s="52"/>
      <c r="KNE132" s="52"/>
      <c r="KNF132" s="52"/>
      <c r="KNG132" s="52"/>
      <c r="KNH132" s="59"/>
      <c r="KNI132" s="59"/>
      <c r="KNJ132" s="59"/>
      <c r="KNK132" s="59"/>
      <c r="KNL132" s="60"/>
      <c r="KNM132" s="278"/>
      <c r="KNN132" s="243"/>
      <c r="KNO132" s="244"/>
      <c r="KNP132" s="244"/>
      <c r="KNQ132" s="244"/>
      <c r="KNR132" s="244"/>
      <c r="KNS132" s="244"/>
      <c r="KNT132" s="201"/>
      <c r="KNU132" s="210"/>
      <c r="KNV132" s="15"/>
      <c r="KNW132" s="15"/>
      <c r="KNX132" s="15"/>
      <c r="KNY132" s="15"/>
      <c r="KNZ132" s="15"/>
      <c r="KOA132" s="15"/>
      <c r="KOB132" s="15"/>
      <c r="KOC132" s="15"/>
      <c r="KOD132" s="15"/>
      <c r="KOE132" s="15"/>
      <c r="KOF132" s="19"/>
      <c r="KOG132" s="15"/>
      <c r="KOH132" s="15"/>
      <c r="KOI132" s="15"/>
      <c r="KOJ132" s="15"/>
      <c r="KOK132" s="15"/>
      <c r="KOL132" s="15"/>
      <c r="KOM132" s="19"/>
      <c r="KON132" s="59"/>
      <c r="KOO132" s="59"/>
      <c r="KOP132" s="52"/>
      <c r="KOQ132" s="52"/>
      <c r="KOR132" s="52"/>
      <c r="KOS132" s="52"/>
      <c r="KOT132" s="52"/>
      <c r="KOU132" s="59"/>
      <c r="KOV132" s="59"/>
      <c r="KOW132" s="59"/>
      <c r="KOX132" s="59"/>
      <c r="KOY132" s="60"/>
      <c r="KOZ132" s="278"/>
      <c r="KPA132" s="243"/>
      <c r="KPB132" s="244"/>
      <c r="KPC132" s="244"/>
      <c r="KPD132" s="244"/>
      <c r="KPE132" s="244"/>
      <c r="KPF132" s="244"/>
      <c r="KPG132" s="201"/>
      <c r="KPH132" s="210"/>
      <c r="KPI132" s="15"/>
      <c r="KPJ132" s="15"/>
      <c r="KPK132" s="15"/>
      <c r="KPL132" s="15"/>
      <c r="KPM132" s="15"/>
      <c r="KPN132" s="15"/>
      <c r="KPO132" s="15"/>
      <c r="KPP132" s="15"/>
      <c r="KPQ132" s="15"/>
      <c r="KPR132" s="15"/>
      <c r="KPS132" s="19"/>
      <c r="KPT132" s="15"/>
      <c r="KPU132" s="15"/>
      <c r="KPV132" s="15"/>
      <c r="KPW132" s="15"/>
      <c r="KPX132" s="15"/>
      <c r="KPY132" s="15"/>
      <c r="KPZ132" s="19"/>
      <c r="KQA132" s="59"/>
      <c r="KQB132" s="59"/>
      <c r="KQC132" s="52"/>
      <c r="KQD132" s="52"/>
      <c r="KQE132" s="52"/>
      <c r="KQF132" s="52"/>
      <c r="KQG132" s="52"/>
      <c r="KQH132" s="59"/>
      <c r="KQI132" s="59"/>
      <c r="KQJ132" s="59"/>
      <c r="KQK132" s="59"/>
      <c r="KQL132" s="60"/>
      <c r="KQM132" s="278"/>
      <c r="KQN132" s="243"/>
      <c r="KQO132" s="244"/>
      <c r="KQP132" s="244"/>
      <c r="KQQ132" s="244"/>
      <c r="KQR132" s="244"/>
      <c r="KQS132" s="244"/>
      <c r="KQT132" s="201"/>
      <c r="KQU132" s="210"/>
      <c r="KQV132" s="15"/>
      <c r="KQW132" s="15"/>
      <c r="KQX132" s="15"/>
      <c r="KQY132" s="15"/>
      <c r="KQZ132" s="15"/>
      <c r="KRA132" s="15"/>
      <c r="KRB132" s="15"/>
      <c r="KRC132" s="15"/>
      <c r="KRD132" s="15"/>
      <c r="KRE132" s="15"/>
      <c r="KRF132" s="19"/>
      <c r="KRG132" s="15"/>
      <c r="KRH132" s="15"/>
      <c r="KRI132" s="15"/>
      <c r="KRJ132" s="15"/>
      <c r="KRK132" s="15"/>
      <c r="KRL132" s="15"/>
      <c r="KRM132" s="19"/>
      <c r="KRN132" s="59"/>
      <c r="KRO132" s="59"/>
      <c r="KRP132" s="52"/>
      <c r="KRQ132" s="52"/>
      <c r="KRR132" s="52"/>
      <c r="KRS132" s="52"/>
      <c r="KRT132" s="52"/>
      <c r="KRU132" s="59"/>
      <c r="KRV132" s="59"/>
      <c r="KRW132" s="59"/>
      <c r="KRX132" s="59"/>
      <c r="KRY132" s="60"/>
      <c r="KRZ132" s="278"/>
      <c r="KSA132" s="243"/>
      <c r="KSB132" s="244"/>
      <c r="KSC132" s="244"/>
      <c r="KSD132" s="244"/>
      <c r="KSE132" s="244"/>
      <c r="KSF132" s="244"/>
      <c r="KSG132" s="201"/>
      <c r="KSH132" s="210"/>
      <c r="KSI132" s="15"/>
      <c r="KSJ132" s="15"/>
      <c r="KSK132" s="15"/>
      <c r="KSL132" s="15"/>
      <c r="KSM132" s="15"/>
      <c r="KSN132" s="15"/>
      <c r="KSO132" s="15"/>
      <c r="KSP132" s="15"/>
      <c r="KSQ132" s="15"/>
      <c r="KSR132" s="15"/>
      <c r="KSS132" s="19"/>
      <c r="KST132" s="15"/>
      <c r="KSU132" s="15"/>
      <c r="KSV132" s="15"/>
      <c r="KSW132" s="15"/>
      <c r="KSX132" s="15"/>
      <c r="KSY132" s="15"/>
      <c r="KSZ132" s="19"/>
      <c r="KTA132" s="59"/>
      <c r="KTB132" s="59"/>
      <c r="KTC132" s="52"/>
      <c r="KTD132" s="52"/>
      <c r="KTE132" s="52"/>
      <c r="KTF132" s="52"/>
      <c r="KTG132" s="52"/>
      <c r="KTH132" s="59"/>
      <c r="KTI132" s="59"/>
      <c r="KTJ132" s="59"/>
      <c r="KTK132" s="59"/>
      <c r="KTL132" s="60"/>
      <c r="KTM132" s="278"/>
      <c r="KTN132" s="243"/>
      <c r="KTO132" s="244"/>
      <c r="KTP132" s="244"/>
      <c r="KTQ132" s="244"/>
      <c r="KTR132" s="244"/>
      <c r="KTS132" s="244"/>
      <c r="KTT132" s="201"/>
      <c r="KTU132" s="210"/>
      <c r="KTV132" s="15"/>
      <c r="KTW132" s="15"/>
      <c r="KTX132" s="15"/>
      <c r="KTY132" s="15"/>
      <c r="KTZ132" s="15"/>
      <c r="KUA132" s="15"/>
      <c r="KUB132" s="15"/>
      <c r="KUC132" s="15"/>
      <c r="KUD132" s="15"/>
      <c r="KUE132" s="15"/>
      <c r="KUF132" s="19"/>
      <c r="KUG132" s="15"/>
      <c r="KUH132" s="15"/>
      <c r="KUI132" s="15"/>
      <c r="KUJ132" s="15"/>
      <c r="KUK132" s="15"/>
      <c r="KUL132" s="15"/>
      <c r="KUM132" s="19"/>
      <c r="KUN132" s="59"/>
      <c r="KUO132" s="59"/>
      <c r="KUP132" s="52"/>
      <c r="KUQ132" s="52"/>
      <c r="KUR132" s="52"/>
      <c r="KUS132" s="52"/>
      <c r="KUT132" s="52"/>
      <c r="KUU132" s="59"/>
      <c r="KUV132" s="59"/>
      <c r="KUW132" s="59"/>
      <c r="KUX132" s="59"/>
      <c r="KUY132" s="60"/>
      <c r="KUZ132" s="278"/>
      <c r="KVA132" s="243"/>
      <c r="KVB132" s="244"/>
      <c r="KVC132" s="244"/>
      <c r="KVD132" s="244"/>
      <c r="KVE132" s="244"/>
      <c r="KVF132" s="244"/>
      <c r="KVG132" s="201"/>
      <c r="KVH132" s="210"/>
      <c r="KVI132" s="15"/>
      <c r="KVJ132" s="15"/>
      <c r="KVK132" s="15"/>
      <c r="KVL132" s="15"/>
      <c r="KVM132" s="15"/>
      <c r="KVN132" s="15"/>
      <c r="KVO132" s="15"/>
      <c r="KVP132" s="15"/>
      <c r="KVQ132" s="15"/>
      <c r="KVR132" s="15"/>
      <c r="KVS132" s="19"/>
      <c r="KVT132" s="15"/>
      <c r="KVU132" s="15"/>
      <c r="KVV132" s="15"/>
      <c r="KVW132" s="15"/>
      <c r="KVX132" s="15"/>
      <c r="KVY132" s="15"/>
      <c r="KVZ132" s="19"/>
      <c r="KWA132" s="59"/>
      <c r="KWB132" s="59"/>
      <c r="KWC132" s="52"/>
      <c r="KWD132" s="52"/>
      <c r="KWE132" s="52"/>
      <c r="KWF132" s="52"/>
      <c r="KWG132" s="52"/>
      <c r="KWH132" s="59"/>
      <c r="KWI132" s="59"/>
      <c r="KWJ132" s="59"/>
      <c r="KWK132" s="59"/>
      <c r="KWL132" s="60"/>
      <c r="KWM132" s="278"/>
      <c r="KWN132" s="243"/>
      <c r="KWO132" s="244"/>
      <c r="KWP132" s="244"/>
      <c r="KWQ132" s="244"/>
      <c r="KWR132" s="244"/>
      <c r="KWS132" s="244"/>
      <c r="KWT132" s="201"/>
      <c r="KWU132" s="210"/>
      <c r="KWV132" s="15"/>
      <c r="KWW132" s="15"/>
      <c r="KWX132" s="15"/>
      <c r="KWY132" s="15"/>
      <c r="KWZ132" s="15"/>
      <c r="KXA132" s="15"/>
      <c r="KXB132" s="15"/>
      <c r="KXC132" s="15"/>
      <c r="KXD132" s="15"/>
      <c r="KXE132" s="15"/>
      <c r="KXF132" s="19"/>
      <c r="KXG132" s="15"/>
      <c r="KXH132" s="15"/>
      <c r="KXI132" s="15"/>
      <c r="KXJ132" s="15"/>
      <c r="KXK132" s="15"/>
      <c r="KXL132" s="15"/>
      <c r="KXM132" s="19"/>
      <c r="KXN132" s="59"/>
      <c r="KXO132" s="59"/>
      <c r="KXP132" s="52"/>
      <c r="KXQ132" s="52"/>
      <c r="KXR132" s="52"/>
      <c r="KXS132" s="52"/>
      <c r="KXT132" s="52"/>
      <c r="KXU132" s="59"/>
      <c r="KXV132" s="59"/>
      <c r="KXW132" s="59"/>
      <c r="KXX132" s="59"/>
      <c r="KXY132" s="60"/>
      <c r="KXZ132" s="278"/>
      <c r="KYA132" s="243"/>
      <c r="KYB132" s="244"/>
      <c r="KYC132" s="244"/>
      <c r="KYD132" s="244"/>
      <c r="KYE132" s="244"/>
      <c r="KYF132" s="244"/>
      <c r="KYG132" s="201"/>
      <c r="KYH132" s="210"/>
      <c r="KYI132" s="15"/>
      <c r="KYJ132" s="15"/>
      <c r="KYK132" s="15"/>
      <c r="KYL132" s="15"/>
      <c r="KYM132" s="15"/>
      <c r="KYN132" s="15"/>
      <c r="KYO132" s="15"/>
      <c r="KYP132" s="15"/>
      <c r="KYQ132" s="15"/>
      <c r="KYR132" s="15"/>
      <c r="KYS132" s="19"/>
      <c r="KYT132" s="15"/>
      <c r="KYU132" s="15"/>
      <c r="KYV132" s="15"/>
      <c r="KYW132" s="15"/>
      <c r="KYX132" s="15"/>
      <c r="KYY132" s="15"/>
      <c r="KYZ132" s="19"/>
      <c r="KZA132" s="59"/>
      <c r="KZB132" s="59"/>
      <c r="KZC132" s="52"/>
      <c r="KZD132" s="52"/>
      <c r="KZE132" s="52"/>
      <c r="KZF132" s="52"/>
      <c r="KZG132" s="52"/>
      <c r="KZH132" s="59"/>
      <c r="KZI132" s="59"/>
      <c r="KZJ132" s="59"/>
      <c r="KZK132" s="59"/>
      <c r="KZL132" s="60"/>
      <c r="KZM132" s="278"/>
      <c r="KZN132" s="243"/>
      <c r="KZO132" s="244"/>
      <c r="KZP132" s="244"/>
      <c r="KZQ132" s="244"/>
      <c r="KZR132" s="244"/>
      <c r="KZS132" s="244"/>
      <c r="KZT132" s="201"/>
      <c r="KZU132" s="210"/>
      <c r="KZV132" s="15"/>
      <c r="KZW132" s="15"/>
      <c r="KZX132" s="15"/>
      <c r="KZY132" s="15"/>
      <c r="KZZ132" s="15"/>
      <c r="LAA132" s="15"/>
      <c r="LAB132" s="15"/>
      <c r="LAC132" s="15"/>
      <c r="LAD132" s="15"/>
      <c r="LAE132" s="15"/>
      <c r="LAF132" s="19"/>
      <c r="LAG132" s="15"/>
      <c r="LAH132" s="15"/>
      <c r="LAI132" s="15"/>
      <c r="LAJ132" s="15"/>
      <c r="LAK132" s="15"/>
      <c r="LAL132" s="15"/>
      <c r="LAM132" s="19"/>
      <c r="LAN132" s="59"/>
      <c r="LAO132" s="59"/>
      <c r="LAP132" s="52"/>
      <c r="LAQ132" s="52"/>
      <c r="LAR132" s="52"/>
      <c r="LAS132" s="52"/>
      <c r="LAT132" s="52"/>
      <c r="LAU132" s="59"/>
      <c r="LAV132" s="59"/>
      <c r="LAW132" s="59"/>
      <c r="LAX132" s="59"/>
      <c r="LAY132" s="60"/>
      <c r="LAZ132" s="278"/>
      <c r="LBA132" s="243"/>
      <c r="LBB132" s="244"/>
      <c r="LBC132" s="244"/>
      <c r="LBD132" s="244"/>
      <c r="LBE132" s="244"/>
      <c r="LBF132" s="244"/>
      <c r="LBG132" s="201"/>
      <c r="LBH132" s="210"/>
      <c r="LBI132" s="15"/>
      <c r="LBJ132" s="15"/>
      <c r="LBK132" s="15"/>
      <c r="LBL132" s="15"/>
      <c r="LBM132" s="15"/>
      <c r="LBN132" s="15"/>
      <c r="LBO132" s="15"/>
      <c r="LBP132" s="15"/>
      <c r="LBQ132" s="15"/>
      <c r="LBR132" s="15"/>
      <c r="LBS132" s="19"/>
      <c r="LBT132" s="15"/>
      <c r="LBU132" s="15"/>
      <c r="LBV132" s="15"/>
      <c r="LBW132" s="15"/>
      <c r="LBX132" s="15"/>
      <c r="LBY132" s="15"/>
      <c r="LBZ132" s="19"/>
      <c r="LCA132" s="59"/>
      <c r="LCB132" s="59"/>
      <c r="LCC132" s="52"/>
      <c r="LCD132" s="52"/>
      <c r="LCE132" s="52"/>
      <c r="LCF132" s="52"/>
      <c r="LCG132" s="52"/>
      <c r="LCH132" s="59"/>
      <c r="LCI132" s="59"/>
      <c r="LCJ132" s="59"/>
      <c r="LCK132" s="59"/>
      <c r="LCL132" s="60"/>
      <c r="LCM132" s="278"/>
      <c r="LCN132" s="243"/>
      <c r="LCO132" s="244"/>
      <c r="LCP132" s="244"/>
      <c r="LCQ132" s="244"/>
      <c r="LCR132" s="244"/>
      <c r="LCS132" s="244"/>
      <c r="LCT132" s="201"/>
      <c r="LCU132" s="210"/>
      <c r="LCV132" s="15"/>
      <c r="LCW132" s="15"/>
      <c r="LCX132" s="15"/>
      <c r="LCY132" s="15"/>
      <c r="LCZ132" s="15"/>
      <c r="LDA132" s="15"/>
      <c r="LDB132" s="15"/>
      <c r="LDC132" s="15"/>
      <c r="LDD132" s="15"/>
      <c r="LDE132" s="15"/>
      <c r="LDF132" s="19"/>
      <c r="LDG132" s="15"/>
      <c r="LDH132" s="15"/>
      <c r="LDI132" s="15"/>
      <c r="LDJ132" s="15"/>
      <c r="LDK132" s="15"/>
      <c r="LDL132" s="15"/>
      <c r="LDM132" s="19"/>
      <c r="LDN132" s="59"/>
      <c r="LDO132" s="59"/>
      <c r="LDP132" s="52"/>
      <c r="LDQ132" s="52"/>
      <c r="LDR132" s="52"/>
      <c r="LDS132" s="52"/>
      <c r="LDT132" s="52"/>
      <c r="LDU132" s="59"/>
      <c r="LDV132" s="59"/>
      <c r="LDW132" s="59"/>
      <c r="LDX132" s="59"/>
      <c r="LDY132" s="60"/>
      <c r="LDZ132" s="278"/>
      <c r="LEA132" s="243"/>
      <c r="LEB132" s="244"/>
      <c r="LEC132" s="244"/>
      <c r="LED132" s="244"/>
      <c r="LEE132" s="244"/>
      <c r="LEF132" s="244"/>
      <c r="LEG132" s="201"/>
      <c r="LEH132" s="210"/>
      <c r="LEI132" s="15"/>
      <c r="LEJ132" s="15"/>
      <c r="LEK132" s="15"/>
      <c r="LEL132" s="15"/>
      <c r="LEM132" s="15"/>
      <c r="LEN132" s="15"/>
      <c r="LEO132" s="15"/>
      <c r="LEP132" s="15"/>
      <c r="LEQ132" s="15"/>
      <c r="LER132" s="15"/>
      <c r="LES132" s="19"/>
      <c r="LET132" s="15"/>
      <c r="LEU132" s="15"/>
      <c r="LEV132" s="15"/>
      <c r="LEW132" s="15"/>
      <c r="LEX132" s="15"/>
      <c r="LEY132" s="15"/>
      <c r="LEZ132" s="19"/>
      <c r="LFA132" s="59"/>
      <c r="LFB132" s="59"/>
      <c r="LFC132" s="52"/>
      <c r="LFD132" s="52"/>
      <c r="LFE132" s="52"/>
      <c r="LFF132" s="52"/>
      <c r="LFG132" s="52"/>
      <c r="LFH132" s="59"/>
      <c r="LFI132" s="59"/>
      <c r="LFJ132" s="59"/>
      <c r="LFK132" s="59"/>
      <c r="LFL132" s="60"/>
      <c r="LFM132" s="278"/>
      <c r="LFN132" s="243"/>
      <c r="LFO132" s="244"/>
      <c r="LFP132" s="244"/>
      <c r="LFQ132" s="244"/>
      <c r="LFR132" s="244"/>
      <c r="LFS132" s="244"/>
      <c r="LFT132" s="201"/>
      <c r="LFU132" s="210"/>
      <c r="LFV132" s="15"/>
      <c r="LFW132" s="15"/>
      <c r="LFX132" s="15"/>
      <c r="LFY132" s="15"/>
      <c r="LFZ132" s="15"/>
      <c r="LGA132" s="15"/>
      <c r="LGB132" s="15"/>
      <c r="LGC132" s="15"/>
      <c r="LGD132" s="15"/>
      <c r="LGE132" s="15"/>
      <c r="LGF132" s="19"/>
      <c r="LGG132" s="15"/>
      <c r="LGH132" s="15"/>
      <c r="LGI132" s="15"/>
      <c r="LGJ132" s="15"/>
      <c r="LGK132" s="15"/>
      <c r="LGL132" s="15"/>
      <c r="LGM132" s="19"/>
      <c r="LGN132" s="59"/>
      <c r="LGO132" s="59"/>
      <c r="LGP132" s="52"/>
      <c r="LGQ132" s="52"/>
      <c r="LGR132" s="52"/>
      <c r="LGS132" s="52"/>
      <c r="LGT132" s="52"/>
      <c r="LGU132" s="59"/>
      <c r="LGV132" s="59"/>
      <c r="LGW132" s="59"/>
      <c r="LGX132" s="59"/>
      <c r="LGY132" s="60"/>
      <c r="LGZ132" s="278"/>
      <c r="LHA132" s="243"/>
      <c r="LHB132" s="244"/>
      <c r="LHC132" s="244"/>
      <c r="LHD132" s="244"/>
      <c r="LHE132" s="244"/>
      <c r="LHF132" s="244"/>
      <c r="LHG132" s="201"/>
      <c r="LHH132" s="210"/>
      <c r="LHI132" s="15"/>
      <c r="LHJ132" s="15"/>
      <c r="LHK132" s="15"/>
      <c r="LHL132" s="15"/>
      <c r="LHM132" s="15"/>
      <c r="LHN132" s="15"/>
      <c r="LHO132" s="15"/>
      <c r="LHP132" s="15"/>
      <c r="LHQ132" s="15"/>
      <c r="LHR132" s="15"/>
      <c r="LHS132" s="19"/>
      <c r="LHT132" s="15"/>
      <c r="LHU132" s="15"/>
      <c r="LHV132" s="15"/>
      <c r="LHW132" s="15"/>
      <c r="LHX132" s="15"/>
      <c r="LHY132" s="15"/>
      <c r="LHZ132" s="19"/>
      <c r="LIA132" s="59"/>
      <c r="LIB132" s="59"/>
      <c r="LIC132" s="52"/>
      <c r="LID132" s="52"/>
      <c r="LIE132" s="52"/>
      <c r="LIF132" s="52"/>
      <c r="LIG132" s="52"/>
      <c r="LIH132" s="59"/>
      <c r="LII132" s="59"/>
      <c r="LIJ132" s="59"/>
      <c r="LIK132" s="59"/>
      <c r="LIL132" s="60"/>
      <c r="LIM132" s="278"/>
      <c r="LIN132" s="243"/>
      <c r="LIO132" s="244"/>
      <c r="LIP132" s="244"/>
      <c r="LIQ132" s="244"/>
      <c r="LIR132" s="244"/>
      <c r="LIS132" s="244"/>
      <c r="LIT132" s="201"/>
      <c r="LIU132" s="210"/>
      <c r="LIV132" s="15"/>
      <c r="LIW132" s="15"/>
      <c r="LIX132" s="15"/>
      <c r="LIY132" s="15"/>
      <c r="LIZ132" s="15"/>
      <c r="LJA132" s="15"/>
      <c r="LJB132" s="15"/>
      <c r="LJC132" s="15"/>
      <c r="LJD132" s="15"/>
      <c r="LJE132" s="15"/>
      <c r="LJF132" s="19"/>
      <c r="LJG132" s="15"/>
      <c r="LJH132" s="15"/>
      <c r="LJI132" s="15"/>
      <c r="LJJ132" s="15"/>
      <c r="LJK132" s="15"/>
      <c r="LJL132" s="15"/>
      <c r="LJM132" s="19"/>
      <c r="LJN132" s="59"/>
      <c r="LJO132" s="59"/>
      <c r="LJP132" s="52"/>
      <c r="LJQ132" s="52"/>
      <c r="LJR132" s="52"/>
      <c r="LJS132" s="52"/>
      <c r="LJT132" s="52"/>
      <c r="LJU132" s="59"/>
      <c r="LJV132" s="59"/>
      <c r="LJW132" s="59"/>
      <c r="LJX132" s="59"/>
      <c r="LJY132" s="60"/>
      <c r="LJZ132" s="278"/>
      <c r="LKA132" s="243"/>
      <c r="LKB132" s="244"/>
      <c r="LKC132" s="244"/>
      <c r="LKD132" s="244"/>
      <c r="LKE132" s="244"/>
      <c r="LKF132" s="244"/>
      <c r="LKG132" s="201"/>
      <c r="LKH132" s="210"/>
      <c r="LKI132" s="15"/>
      <c r="LKJ132" s="15"/>
      <c r="LKK132" s="15"/>
      <c r="LKL132" s="15"/>
      <c r="LKM132" s="15"/>
      <c r="LKN132" s="15"/>
      <c r="LKO132" s="15"/>
      <c r="LKP132" s="15"/>
      <c r="LKQ132" s="15"/>
      <c r="LKR132" s="15"/>
      <c r="LKS132" s="19"/>
      <c r="LKT132" s="15"/>
      <c r="LKU132" s="15"/>
      <c r="LKV132" s="15"/>
      <c r="LKW132" s="15"/>
      <c r="LKX132" s="15"/>
      <c r="LKY132" s="15"/>
      <c r="LKZ132" s="19"/>
      <c r="LLA132" s="59"/>
      <c r="LLB132" s="59"/>
      <c r="LLC132" s="52"/>
      <c r="LLD132" s="52"/>
      <c r="LLE132" s="52"/>
      <c r="LLF132" s="52"/>
      <c r="LLG132" s="52"/>
      <c r="LLH132" s="59"/>
      <c r="LLI132" s="59"/>
      <c r="LLJ132" s="59"/>
      <c r="LLK132" s="59"/>
      <c r="LLL132" s="60"/>
      <c r="LLM132" s="278"/>
      <c r="LLN132" s="243"/>
      <c r="LLO132" s="244"/>
      <c r="LLP132" s="244"/>
      <c r="LLQ132" s="244"/>
      <c r="LLR132" s="244"/>
      <c r="LLS132" s="244"/>
      <c r="LLT132" s="201"/>
      <c r="LLU132" s="210"/>
      <c r="LLV132" s="15"/>
      <c r="LLW132" s="15"/>
      <c r="LLX132" s="15"/>
      <c r="LLY132" s="15"/>
      <c r="LLZ132" s="15"/>
      <c r="LMA132" s="15"/>
      <c r="LMB132" s="15"/>
      <c r="LMC132" s="15"/>
      <c r="LMD132" s="15"/>
      <c r="LME132" s="15"/>
      <c r="LMF132" s="19"/>
      <c r="LMG132" s="15"/>
      <c r="LMH132" s="15"/>
      <c r="LMI132" s="15"/>
      <c r="LMJ132" s="15"/>
      <c r="LMK132" s="15"/>
      <c r="LML132" s="15"/>
      <c r="LMM132" s="19"/>
      <c r="LMN132" s="59"/>
      <c r="LMO132" s="59"/>
      <c r="LMP132" s="52"/>
      <c r="LMQ132" s="52"/>
      <c r="LMR132" s="52"/>
      <c r="LMS132" s="52"/>
      <c r="LMT132" s="52"/>
      <c r="LMU132" s="59"/>
      <c r="LMV132" s="59"/>
      <c r="LMW132" s="59"/>
      <c r="LMX132" s="59"/>
      <c r="LMY132" s="60"/>
      <c r="LMZ132" s="278"/>
      <c r="LNA132" s="243"/>
      <c r="LNB132" s="244"/>
      <c r="LNC132" s="244"/>
      <c r="LND132" s="244"/>
      <c r="LNE132" s="244"/>
      <c r="LNF132" s="244"/>
      <c r="LNG132" s="201"/>
      <c r="LNH132" s="210"/>
      <c r="LNI132" s="15"/>
      <c r="LNJ132" s="15"/>
      <c r="LNK132" s="15"/>
      <c r="LNL132" s="15"/>
      <c r="LNM132" s="15"/>
      <c r="LNN132" s="15"/>
      <c r="LNO132" s="15"/>
      <c r="LNP132" s="15"/>
      <c r="LNQ132" s="15"/>
      <c r="LNR132" s="15"/>
      <c r="LNS132" s="19"/>
      <c r="LNT132" s="15"/>
      <c r="LNU132" s="15"/>
      <c r="LNV132" s="15"/>
      <c r="LNW132" s="15"/>
      <c r="LNX132" s="15"/>
      <c r="LNY132" s="15"/>
      <c r="LNZ132" s="19"/>
      <c r="LOA132" s="59"/>
      <c r="LOB132" s="59"/>
      <c r="LOC132" s="52"/>
      <c r="LOD132" s="52"/>
      <c r="LOE132" s="52"/>
      <c r="LOF132" s="52"/>
      <c r="LOG132" s="52"/>
      <c r="LOH132" s="59"/>
      <c r="LOI132" s="59"/>
      <c r="LOJ132" s="59"/>
      <c r="LOK132" s="59"/>
      <c r="LOL132" s="60"/>
      <c r="LOM132" s="278"/>
      <c r="LON132" s="243"/>
      <c r="LOO132" s="244"/>
      <c r="LOP132" s="244"/>
      <c r="LOQ132" s="244"/>
      <c r="LOR132" s="244"/>
      <c r="LOS132" s="244"/>
      <c r="LOT132" s="201"/>
      <c r="LOU132" s="210"/>
      <c r="LOV132" s="15"/>
      <c r="LOW132" s="15"/>
      <c r="LOX132" s="15"/>
      <c r="LOY132" s="15"/>
      <c r="LOZ132" s="15"/>
      <c r="LPA132" s="15"/>
      <c r="LPB132" s="15"/>
      <c r="LPC132" s="15"/>
      <c r="LPD132" s="15"/>
      <c r="LPE132" s="15"/>
      <c r="LPF132" s="19"/>
      <c r="LPG132" s="15"/>
      <c r="LPH132" s="15"/>
      <c r="LPI132" s="15"/>
      <c r="LPJ132" s="15"/>
      <c r="LPK132" s="15"/>
      <c r="LPL132" s="15"/>
      <c r="LPM132" s="19"/>
      <c r="LPN132" s="59"/>
      <c r="LPO132" s="59"/>
      <c r="LPP132" s="52"/>
      <c r="LPQ132" s="52"/>
      <c r="LPR132" s="52"/>
      <c r="LPS132" s="52"/>
      <c r="LPT132" s="52"/>
      <c r="LPU132" s="59"/>
      <c r="LPV132" s="59"/>
      <c r="LPW132" s="59"/>
      <c r="LPX132" s="59"/>
      <c r="LPY132" s="60"/>
      <c r="LPZ132" s="278"/>
      <c r="LQA132" s="243"/>
      <c r="LQB132" s="244"/>
      <c r="LQC132" s="244"/>
      <c r="LQD132" s="244"/>
      <c r="LQE132" s="244"/>
      <c r="LQF132" s="244"/>
      <c r="LQG132" s="201"/>
      <c r="LQH132" s="210"/>
      <c r="LQI132" s="15"/>
      <c r="LQJ132" s="15"/>
      <c r="LQK132" s="15"/>
      <c r="LQL132" s="15"/>
      <c r="LQM132" s="15"/>
      <c r="LQN132" s="15"/>
      <c r="LQO132" s="15"/>
      <c r="LQP132" s="15"/>
      <c r="LQQ132" s="15"/>
      <c r="LQR132" s="15"/>
      <c r="LQS132" s="19"/>
      <c r="LQT132" s="15"/>
      <c r="LQU132" s="15"/>
      <c r="LQV132" s="15"/>
      <c r="LQW132" s="15"/>
      <c r="LQX132" s="15"/>
      <c r="LQY132" s="15"/>
      <c r="LQZ132" s="19"/>
      <c r="LRA132" s="59"/>
      <c r="LRB132" s="59"/>
      <c r="LRC132" s="52"/>
      <c r="LRD132" s="52"/>
      <c r="LRE132" s="52"/>
      <c r="LRF132" s="52"/>
      <c r="LRG132" s="52"/>
      <c r="LRH132" s="59"/>
      <c r="LRI132" s="59"/>
      <c r="LRJ132" s="59"/>
      <c r="LRK132" s="59"/>
      <c r="LRL132" s="60"/>
      <c r="LRM132" s="278"/>
      <c r="LRN132" s="243"/>
      <c r="LRO132" s="244"/>
      <c r="LRP132" s="244"/>
      <c r="LRQ132" s="244"/>
      <c r="LRR132" s="244"/>
      <c r="LRS132" s="244"/>
      <c r="LRT132" s="201"/>
      <c r="LRU132" s="210"/>
      <c r="LRV132" s="15"/>
      <c r="LRW132" s="15"/>
      <c r="LRX132" s="15"/>
      <c r="LRY132" s="15"/>
      <c r="LRZ132" s="15"/>
      <c r="LSA132" s="15"/>
      <c r="LSB132" s="15"/>
      <c r="LSC132" s="15"/>
      <c r="LSD132" s="15"/>
      <c r="LSE132" s="15"/>
      <c r="LSF132" s="19"/>
      <c r="LSG132" s="15"/>
      <c r="LSH132" s="15"/>
      <c r="LSI132" s="15"/>
      <c r="LSJ132" s="15"/>
      <c r="LSK132" s="15"/>
      <c r="LSL132" s="15"/>
      <c r="LSM132" s="19"/>
      <c r="LSN132" s="59"/>
      <c r="LSO132" s="59"/>
      <c r="LSP132" s="52"/>
      <c r="LSQ132" s="52"/>
      <c r="LSR132" s="52"/>
      <c r="LSS132" s="52"/>
      <c r="LST132" s="52"/>
      <c r="LSU132" s="59"/>
      <c r="LSV132" s="59"/>
      <c r="LSW132" s="59"/>
      <c r="LSX132" s="59"/>
      <c r="LSY132" s="60"/>
      <c r="LSZ132" s="278"/>
      <c r="LTA132" s="243"/>
      <c r="LTB132" s="244"/>
      <c r="LTC132" s="244"/>
      <c r="LTD132" s="244"/>
      <c r="LTE132" s="244"/>
      <c r="LTF132" s="244"/>
      <c r="LTG132" s="201"/>
      <c r="LTH132" s="210"/>
      <c r="LTI132" s="15"/>
      <c r="LTJ132" s="15"/>
      <c r="LTK132" s="15"/>
      <c r="LTL132" s="15"/>
      <c r="LTM132" s="15"/>
      <c r="LTN132" s="15"/>
      <c r="LTO132" s="15"/>
      <c r="LTP132" s="15"/>
      <c r="LTQ132" s="15"/>
      <c r="LTR132" s="15"/>
      <c r="LTS132" s="19"/>
      <c r="LTT132" s="15"/>
      <c r="LTU132" s="15"/>
      <c r="LTV132" s="15"/>
      <c r="LTW132" s="15"/>
      <c r="LTX132" s="15"/>
      <c r="LTY132" s="15"/>
      <c r="LTZ132" s="19"/>
      <c r="LUA132" s="59"/>
      <c r="LUB132" s="59"/>
      <c r="LUC132" s="52"/>
      <c r="LUD132" s="52"/>
      <c r="LUE132" s="52"/>
      <c r="LUF132" s="52"/>
      <c r="LUG132" s="52"/>
      <c r="LUH132" s="59"/>
      <c r="LUI132" s="59"/>
      <c r="LUJ132" s="59"/>
      <c r="LUK132" s="59"/>
      <c r="LUL132" s="60"/>
      <c r="LUM132" s="278"/>
      <c r="LUN132" s="243"/>
      <c r="LUO132" s="244"/>
      <c r="LUP132" s="244"/>
      <c r="LUQ132" s="244"/>
      <c r="LUR132" s="244"/>
      <c r="LUS132" s="244"/>
      <c r="LUT132" s="201"/>
      <c r="LUU132" s="210"/>
      <c r="LUV132" s="15"/>
      <c r="LUW132" s="15"/>
      <c r="LUX132" s="15"/>
      <c r="LUY132" s="15"/>
      <c r="LUZ132" s="15"/>
      <c r="LVA132" s="15"/>
      <c r="LVB132" s="15"/>
      <c r="LVC132" s="15"/>
      <c r="LVD132" s="15"/>
      <c r="LVE132" s="15"/>
      <c r="LVF132" s="19"/>
      <c r="LVG132" s="15"/>
      <c r="LVH132" s="15"/>
      <c r="LVI132" s="15"/>
      <c r="LVJ132" s="15"/>
      <c r="LVK132" s="15"/>
      <c r="LVL132" s="15"/>
      <c r="LVM132" s="19"/>
      <c r="LVN132" s="59"/>
      <c r="LVO132" s="59"/>
      <c r="LVP132" s="52"/>
      <c r="LVQ132" s="52"/>
      <c r="LVR132" s="52"/>
      <c r="LVS132" s="52"/>
      <c r="LVT132" s="52"/>
      <c r="LVU132" s="59"/>
      <c r="LVV132" s="59"/>
      <c r="LVW132" s="59"/>
      <c r="LVX132" s="59"/>
      <c r="LVY132" s="60"/>
      <c r="LVZ132" s="278"/>
      <c r="LWA132" s="243"/>
      <c r="LWB132" s="244"/>
      <c r="LWC132" s="244"/>
      <c r="LWD132" s="244"/>
      <c r="LWE132" s="244"/>
      <c r="LWF132" s="244"/>
      <c r="LWG132" s="201"/>
      <c r="LWH132" s="210"/>
      <c r="LWI132" s="15"/>
      <c r="LWJ132" s="15"/>
      <c r="LWK132" s="15"/>
      <c r="LWL132" s="15"/>
      <c r="LWM132" s="15"/>
      <c r="LWN132" s="15"/>
      <c r="LWO132" s="15"/>
      <c r="LWP132" s="15"/>
      <c r="LWQ132" s="15"/>
      <c r="LWR132" s="15"/>
      <c r="LWS132" s="19"/>
      <c r="LWT132" s="15"/>
      <c r="LWU132" s="15"/>
      <c r="LWV132" s="15"/>
      <c r="LWW132" s="15"/>
      <c r="LWX132" s="15"/>
      <c r="LWY132" s="15"/>
      <c r="LWZ132" s="19"/>
      <c r="LXA132" s="59"/>
      <c r="LXB132" s="59"/>
      <c r="LXC132" s="52"/>
      <c r="LXD132" s="52"/>
      <c r="LXE132" s="52"/>
      <c r="LXF132" s="52"/>
      <c r="LXG132" s="52"/>
      <c r="LXH132" s="59"/>
      <c r="LXI132" s="59"/>
      <c r="LXJ132" s="59"/>
      <c r="LXK132" s="59"/>
      <c r="LXL132" s="60"/>
      <c r="LXM132" s="278"/>
      <c r="LXN132" s="243"/>
      <c r="LXO132" s="244"/>
      <c r="LXP132" s="244"/>
      <c r="LXQ132" s="244"/>
      <c r="LXR132" s="244"/>
      <c r="LXS132" s="244"/>
      <c r="LXT132" s="201"/>
      <c r="LXU132" s="210"/>
      <c r="LXV132" s="15"/>
      <c r="LXW132" s="15"/>
      <c r="LXX132" s="15"/>
      <c r="LXY132" s="15"/>
      <c r="LXZ132" s="15"/>
      <c r="LYA132" s="15"/>
      <c r="LYB132" s="15"/>
      <c r="LYC132" s="15"/>
      <c r="LYD132" s="15"/>
      <c r="LYE132" s="15"/>
      <c r="LYF132" s="19"/>
      <c r="LYG132" s="15"/>
      <c r="LYH132" s="15"/>
      <c r="LYI132" s="15"/>
      <c r="LYJ132" s="15"/>
      <c r="LYK132" s="15"/>
      <c r="LYL132" s="15"/>
      <c r="LYM132" s="19"/>
      <c r="LYN132" s="59"/>
      <c r="LYO132" s="59"/>
      <c r="LYP132" s="52"/>
      <c r="LYQ132" s="52"/>
      <c r="LYR132" s="52"/>
      <c r="LYS132" s="52"/>
      <c r="LYT132" s="52"/>
      <c r="LYU132" s="59"/>
      <c r="LYV132" s="59"/>
      <c r="LYW132" s="59"/>
      <c r="LYX132" s="59"/>
      <c r="LYY132" s="60"/>
      <c r="LYZ132" s="278"/>
      <c r="LZA132" s="243"/>
      <c r="LZB132" s="244"/>
      <c r="LZC132" s="244"/>
      <c r="LZD132" s="244"/>
      <c r="LZE132" s="244"/>
      <c r="LZF132" s="244"/>
      <c r="LZG132" s="201"/>
      <c r="LZH132" s="210"/>
      <c r="LZI132" s="15"/>
      <c r="LZJ132" s="15"/>
      <c r="LZK132" s="15"/>
      <c r="LZL132" s="15"/>
      <c r="LZM132" s="15"/>
      <c r="LZN132" s="15"/>
      <c r="LZO132" s="15"/>
      <c r="LZP132" s="15"/>
      <c r="LZQ132" s="15"/>
      <c r="LZR132" s="15"/>
      <c r="LZS132" s="19"/>
      <c r="LZT132" s="15"/>
      <c r="LZU132" s="15"/>
      <c r="LZV132" s="15"/>
      <c r="LZW132" s="15"/>
      <c r="LZX132" s="15"/>
      <c r="LZY132" s="15"/>
      <c r="LZZ132" s="19"/>
      <c r="MAA132" s="59"/>
      <c r="MAB132" s="59"/>
      <c r="MAC132" s="52"/>
      <c r="MAD132" s="52"/>
      <c r="MAE132" s="52"/>
      <c r="MAF132" s="52"/>
      <c r="MAG132" s="52"/>
      <c r="MAH132" s="59"/>
      <c r="MAI132" s="59"/>
      <c r="MAJ132" s="59"/>
      <c r="MAK132" s="59"/>
      <c r="MAL132" s="60"/>
      <c r="MAM132" s="278"/>
      <c r="MAN132" s="243"/>
      <c r="MAO132" s="244"/>
      <c r="MAP132" s="244"/>
      <c r="MAQ132" s="244"/>
      <c r="MAR132" s="244"/>
      <c r="MAS132" s="244"/>
      <c r="MAT132" s="201"/>
      <c r="MAU132" s="210"/>
      <c r="MAV132" s="15"/>
      <c r="MAW132" s="15"/>
      <c r="MAX132" s="15"/>
      <c r="MAY132" s="15"/>
      <c r="MAZ132" s="15"/>
      <c r="MBA132" s="15"/>
      <c r="MBB132" s="15"/>
      <c r="MBC132" s="15"/>
      <c r="MBD132" s="15"/>
      <c r="MBE132" s="15"/>
      <c r="MBF132" s="19"/>
      <c r="MBG132" s="15"/>
      <c r="MBH132" s="15"/>
      <c r="MBI132" s="15"/>
      <c r="MBJ132" s="15"/>
      <c r="MBK132" s="15"/>
      <c r="MBL132" s="15"/>
      <c r="MBM132" s="19"/>
      <c r="MBN132" s="59"/>
      <c r="MBO132" s="59"/>
      <c r="MBP132" s="52"/>
      <c r="MBQ132" s="52"/>
      <c r="MBR132" s="52"/>
      <c r="MBS132" s="52"/>
      <c r="MBT132" s="52"/>
      <c r="MBU132" s="59"/>
      <c r="MBV132" s="59"/>
      <c r="MBW132" s="59"/>
      <c r="MBX132" s="59"/>
      <c r="MBY132" s="60"/>
      <c r="MBZ132" s="278"/>
      <c r="MCA132" s="243"/>
      <c r="MCB132" s="244"/>
      <c r="MCC132" s="244"/>
      <c r="MCD132" s="244"/>
      <c r="MCE132" s="244"/>
      <c r="MCF132" s="244"/>
      <c r="MCG132" s="201"/>
      <c r="MCH132" s="210"/>
      <c r="MCI132" s="15"/>
      <c r="MCJ132" s="15"/>
      <c r="MCK132" s="15"/>
      <c r="MCL132" s="15"/>
      <c r="MCM132" s="15"/>
      <c r="MCN132" s="15"/>
      <c r="MCO132" s="15"/>
      <c r="MCP132" s="15"/>
      <c r="MCQ132" s="15"/>
      <c r="MCR132" s="15"/>
      <c r="MCS132" s="19"/>
      <c r="MCT132" s="15"/>
      <c r="MCU132" s="15"/>
      <c r="MCV132" s="15"/>
      <c r="MCW132" s="15"/>
      <c r="MCX132" s="15"/>
      <c r="MCY132" s="15"/>
      <c r="MCZ132" s="19"/>
      <c r="MDA132" s="59"/>
      <c r="MDB132" s="59"/>
      <c r="MDC132" s="52"/>
      <c r="MDD132" s="52"/>
      <c r="MDE132" s="52"/>
      <c r="MDF132" s="52"/>
      <c r="MDG132" s="52"/>
      <c r="MDH132" s="59"/>
      <c r="MDI132" s="59"/>
      <c r="MDJ132" s="59"/>
      <c r="MDK132" s="59"/>
      <c r="MDL132" s="60"/>
      <c r="MDM132" s="278"/>
      <c r="MDN132" s="243"/>
      <c r="MDO132" s="244"/>
      <c r="MDP132" s="244"/>
      <c r="MDQ132" s="244"/>
      <c r="MDR132" s="244"/>
      <c r="MDS132" s="244"/>
      <c r="MDT132" s="201"/>
      <c r="MDU132" s="210"/>
      <c r="MDV132" s="15"/>
      <c r="MDW132" s="15"/>
      <c r="MDX132" s="15"/>
      <c r="MDY132" s="15"/>
      <c r="MDZ132" s="15"/>
      <c r="MEA132" s="15"/>
      <c r="MEB132" s="15"/>
      <c r="MEC132" s="15"/>
      <c r="MED132" s="15"/>
      <c r="MEE132" s="15"/>
      <c r="MEF132" s="19"/>
      <c r="MEG132" s="15"/>
      <c r="MEH132" s="15"/>
      <c r="MEI132" s="15"/>
      <c r="MEJ132" s="15"/>
      <c r="MEK132" s="15"/>
      <c r="MEL132" s="15"/>
      <c r="MEM132" s="19"/>
      <c r="MEN132" s="59"/>
      <c r="MEO132" s="59"/>
      <c r="MEP132" s="52"/>
      <c r="MEQ132" s="52"/>
      <c r="MER132" s="52"/>
      <c r="MES132" s="52"/>
      <c r="MET132" s="52"/>
      <c r="MEU132" s="59"/>
      <c r="MEV132" s="59"/>
      <c r="MEW132" s="59"/>
      <c r="MEX132" s="59"/>
      <c r="MEY132" s="60"/>
      <c r="MEZ132" s="278"/>
      <c r="MFA132" s="243"/>
      <c r="MFB132" s="244"/>
      <c r="MFC132" s="244"/>
      <c r="MFD132" s="244"/>
      <c r="MFE132" s="244"/>
      <c r="MFF132" s="244"/>
      <c r="MFG132" s="201"/>
      <c r="MFH132" s="210"/>
      <c r="MFI132" s="15"/>
      <c r="MFJ132" s="15"/>
      <c r="MFK132" s="15"/>
      <c r="MFL132" s="15"/>
      <c r="MFM132" s="15"/>
      <c r="MFN132" s="15"/>
      <c r="MFO132" s="15"/>
      <c r="MFP132" s="15"/>
      <c r="MFQ132" s="15"/>
      <c r="MFR132" s="15"/>
      <c r="MFS132" s="19"/>
      <c r="MFT132" s="15"/>
      <c r="MFU132" s="15"/>
      <c r="MFV132" s="15"/>
      <c r="MFW132" s="15"/>
      <c r="MFX132" s="15"/>
      <c r="MFY132" s="15"/>
      <c r="MFZ132" s="19"/>
      <c r="MGA132" s="59"/>
      <c r="MGB132" s="59"/>
      <c r="MGC132" s="52"/>
      <c r="MGD132" s="52"/>
      <c r="MGE132" s="52"/>
      <c r="MGF132" s="52"/>
      <c r="MGG132" s="52"/>
      <c r="MGH132" s="59"/>
      <c r="MGI132" s="59"/>
      <c r="MGJ132" s="59"/>
      <c r="MGK132" s="59"/>
      <c r="MGL132" s="60"/>
      <c r="MGM132" s="278"/>
      <c r="MGN132" s="243"/>
      <c r="MGO132" s="244"/>
      <c r="MGP132" s="244"/>
      <c r="MGQ132" s="244"/>
      <c r="MGR132" s="244"/>
      <c r="MGS132" s="244"/>
      <c r="MGT132" s="201"/>
      <c r="MGU132" s="210"/>
      <c r="MGV132" s="15"/>
      <c r="MGW132" s="15"/>
      <c r="MGX132" s="15"/>
      <c r="MGY132" s="15"/>
      <c r="MGZ132" s="15"/>
      <c r="MHA132" s="15"/>
      <c r="MHB132" s="15"/>
      <c r="MHC132" s="15"/>
      <c r="MHD132" s="15"/>
      <c r="MHE132" s="15"/>
      <c r="MHF132" s="19"/>
      <c r="MHG132" s="15"/>
      <c r="MHH132" s="15"/>
      <c r="MHI132" s="15"/>
      <c r="MHJ132" s="15"/>
      <c r="MHK132" s="15"/>
      <c r="MHL132" s="15"/>
      <c r="MHM132" s="19"/>
      <c r="MHN132" s="59"/>
      <c r="MHO132" s="59"/>
      <c r="MHP132" s="52"/>
      <c r="MHQ132" s="52"/>
      <c r="MHR132" s="52"/>
      <c r="MHS132" s="52"/>
      <c r="MHT132" s="52"/>
      <c r="MHU132" s="59"/>
      <c r="MHV132" s="59"/>
      <c r="MHW132" s="59"/>
      <c r="MHX132" s="59"/>
      <c r="MHY132" s="60"/>
      <c r="MHZ132" s="278"/>
      <c r="MIA132" s="243"/>
      <c r="MIB132" s="244"/>
      <c r="MIC132" s="244"/>
      <c r="MID132" s="244"/>
      <c r="MIE132" s="244"/>
      <c r="MIF132" s="244"/>
      <c r="MIG132" s="201"/>
      <c r="MIH132" s="210"/>
      <c r="MII132" s="15"/>
      <c r="MIJ132" s="15"/>
      <c r="MIK132" s="15"/>
      <c r="MIL132" s="15"/>
      <c r="MIM132" s="15"/>
      <c r="MIN132" s="15"/>
      <c r="MIO132" s="15"/>
      <c r="MIP132" s="15"/>
      <c r="MIQ132" s="15"/>
      <c r="MIR132" s="15"/>
      <c r="MIS132" s="19"/>
      <c r="MIT132" s="15"/>
      <c r="MIU132" s="15"/>
      <c r="MIV132" s="15"/>
      <c r="MIW132" s="15"/>
      <c r="MIX132" s="15"/>
      <c r="MIY132" s="15"/>
      <c r="MIZ132" s="19"/>
      <c r="MJA132" s="59"/>
      <c r="MJB132" s="59"/>
      <c r="MJC132" s="52"/>
      <c r="MJD132" s="52"/>
      <c r="MJE132" s="52"/>
      <c r="MJF132" s="52"/>
      <c r="MJG132" s="52"/>
      <c r="MJH132" s="59"/>
      <c r="MJI132" s="59"/>
      <c r="MJJ132" s="59"/>
      <c r="MJK132" s="59"/>
      <c r="MJL132" s="60"/>
      <c r="MJM132" s="278"/>
      <c r="MJN132" s="243"/>
      <c r="MJO132" s="244"/>
      <c r="MJP132" s="244"/>
      <c r="MJQ132" s="244"/>
      <c r="MJR132" s="244"/>
      <c r="MJS132" s="244"/>
      <c r="MJT132" s="201"/>
      <c r="MJU132" s="210"/>
      <c r="MJV132" s="15"/>
      <c r="MJW132" s="15"/>
      <c r="MJX132" s="15"/>
      <c r="MJY132" s="15"/>
      <c r="MJZ132" s="15"/>
      <c r="MKA132" s="15"/>
      <c r="MKB132" s="15"/>
      <c r="MKC132" s="15"/>
      <c r="MKD132" s="15"/>
      <c r="MKE132" s="15"/>
      <c r="MKF132" s="19"/>
      <c r="MKG132" s="15"/>
      <c r="MKH132" s="15"/>
      <c r="MKI132" s="15"/>
      <c r="MKJ132" s="15"/>
      <c r="MKK132" s="15"/>
      <c r="MKL132" s="15"/>
      <c r="MKM132" s="19"/>
      <c r="MKN132" s="59"/>
      <c r="MKO132" s="59"/>
      <c r="MKP132" s="52"/>
      <c r="MKQ132" s="52"/>
      <c r="MKR132" s="52"/>
      <c r="MKS132" s="52"/>
      <c r="MKT132" s="52"/>
      <c r="MKU132" s="59"/>
      <c r="MKV132" s="59"/>
      <c r="MKW132" s="59"/>
      <c r="MKX132" s="59"/>
      <c r="MKY132" s="60"/>
      <c r="MKZ132" s="278"/>
      <c r="MLA132" s="243"/>
      <c r="MLB132" s="244"/>
      <c r="MLC132" s="244"/>
      <c r="MLD132" s="244"/>
      <c r="MLE132" s="244"/>
      <c r="MLF132" s="244"/>
      <c r="MLG132" s="201"/>
      <c r="MLH132" s="210"/>
      <c r="MLI132" s="15"/>
      <c r="MLJ132" s="15"/>
      <c r="MLK132" s="15"/>
      <c r="MLL132" s="15"/>
      <c r="MLM132" s="15"/>
      <c r="MLN132" s="15"/>
      <c r="MLO132" s="15"/>
      <c r="MLP132" s="15"/>
      <c r="MLQ132" s="15"/>
      <c r="MLR132" s="15"/>
      <c r="MLS132" s="19"/>
      <c r="MLT132" s="15"/>
      <c r="MLU132" s="15"/>
      <c r="MLV132" s="15"/>
      <c r="MLW132" s="15"/>
      <c r="MLX132" s="15"/>
      <c r="MLY132" s="15"/>
      <c r="MLZ132" s="19"/>
      <c r="MMA132" s="59"/>
      <c r="MMB132" s="59"/>
      <c r="MMC132" s="52"/>
      <c r="MMD132" s="52"/>
      <c r="MME132" s="52"/>
      <c r="MMF132" s="52"/>
      <c r="MMG132" s="52"/>
      <c r="MMH132" s="59"/>
      <c r="MMI132" s="59"/>
      <c r="MMJ132" s="59"/>
      <c r="MMK132" s="59"/>
      <c r="MML132" s="60"/>
      <c r="MMM132" s="278"/>
      <c r="MMN132" s="243"/>
      <c r="MMO132" s="244"/>
      <c r="MMP132" s="244"/>
      <c r="MMQ132" s="244"/>
      <c r="MMR132" s="244"/>
      <c r="MMS132" s="244"/>
      <c r="MMT132" s="201"/>
      <c r="MMU132" s="210"/>
      <c r="MMV132" s="15"/>
      <c r="MMW132" s="15"/>
      <c r="MMX132" s="15"/>
      <c r="MMY132" s="15"/>
      <c r="MMZ132" s="15"/>
      <c r="MNA132" s="15"/>
      <c r="MNB132" s="15"/>
      <c r="MNC132" s="15"/>
      <c r="MND132" s="15"/>
      <c r="MNE132" s="15"/>
      <c r="MNF132" s="19"/>
      <c r="MNG132" s="15"/>
      <c r="MNH132" s="15"/>
      <c r="MNI132" s="15"/>
      <c r="MNJ132" s="15"/>
      <c r="MNK132" s="15"/>
      <c r="MNL132" s="15"/>
      <c r="MNM132" s="19"/>
      <c r="MNN132" s="59"/>
      <c r="MNO132" s="59"/>
      <c r="MNP132" s="52"/>
      <c r="MNQ132" s="52"/>
      <c r="MNR132" s="52"/>
      <c r="MNS132" s="52"/>
      <c r="MNT132" s="52"/>
      <c r="MNU132" s="59"/>
      <c r="MNV132" s="59"/>
      <c r="MNW132" s="59"/>
      <c r="MNX132" s="59"/>
      <c r="MNY132" s="60"/>
      <c r="MNZ132" s="278"/>
      <c r="MOA132" s="243"/>
      <c r="MOB132" s="244"/>
      <c r="MOC132" s="244"/>
      <c r="MOD132" s="244"/>
      <c r="MOE132" s="244"/>
      <c r="MOF132" s="244"/>
      <c r="MOG132" s="201"/>
      <c r="MOH132" s="210"/>
      <c r="MOI132" s="15"/>
      <c r="MOJ132" s="15"/>
      <c r="MOK132" s="15"/>
      <c r="MOL132" s="15"/>
      <c r="MOM132" s="15"/>
      <c r="MON132" s="15"/>
      <c r="MOO132" s="15"/>
      <c r="MOP132" s="15"/>
      <c r="MOQ132" s="15"/>
      <c r="MOR132" s="15"/>
      <c r="MOS132" s="19"/>
      <c r="MOT132" s="15"/>
      <c r="MOU132" s="15"/>
      <c r="MOV132" s="15"/>
      <c r="MOW132" s="15"/>
      <c r="MOX132" s="15"/>
      <c r="MOY132" s="15"/>
      <c r="MOZ132" s="19"/>
      <c r="MPA132" s="59"/>
      <c r="MPB132" s="59"/>
      <c r="MPC132" s="52"/>
      <c r="MPD132" s="52"/>
      <c r="MPE132" s="52"/>
      <c r="MPF132" s="52"/>
      <c r="MPG132" s="52"/>
      <c r="MPH132" s="59"/>
      <c r="MPI132" s="59"/>
      <c r="MPJ132" s="59"/>
      <c r="MPK132" s="59"/>
      <c r="MPL132" s="60"/>
      <c r="MPM132" s="278"/>
      <c r="MPN132" s="243"/>
      <c r="MPO132" s="244"/>
      <c r="MPP132" s="244"/>
      <c r="MPQ132" s="244"/>
      <c r="MPR132" s="244"/>
      <c r="MPS132" s="244"/>
      <c r="MPT132" s="201"/>
      <c r="MPU132" s="210"/>
      <c r="MPV132" s="15"/>
      <c r="MPW132" s="15"/>
      <c r="MPX132" s="15"/>
      <c r="MPY132" s="15"/>
      <c r="MPZ132" s="15"/>
      <c r="MQA132" s="15"/>
      <c r="MQB132" s="15"/>
      <c r="MQC132" s="15"/>
      <c r="MQD132" s="15"/>
      <c r="MQE132" s="15"/>
      <c r="MQF132" s="19"/>
      <c r="MQG132" s="15"/>
      <c r="MQH132" s="15"/>
      <c r="MQI132" s="15"/>
      <c r="MQJ132" s="15"/>
      <c r="MQK132" s="15"/>
      <c r="MQL132" s="15"/>
      <c r="MQM132" s="19"/>
      <c r="MQN132" s="59"/>
      <c r="MQO132" s="59"/>
      <c r="MQP132" s="52"/>
      <c r="MQQ132" s="52"/>
      <c r="MQR132" s="52"/>
      <c r="MQS132" s="52"/>
      <c r="MQT132" s="52"/>
      <c r="MQU132" s="59"/>
      <c r="MQV132" s="59"/>
      <c r="MQW132" s="59"/>
      <c r="MQX132" s="59"/>
      <c r="MQY132" s="60"/>
      <c r="MQZ132" s="278"/>
      <c r="MRA132" s="243"/>
      <c r="MRB132" s="244"/>
      <c r="MRC132" s="244"/>
      <c r="MRD132" s="244"/>
      <c r="MRE132" s="244"/>
      <c r="MRF132" s="244"/>
      <c r="MRG132" s="201"/>
      <c r="MRH132" s="210"/>
      <c r="MRI132" s="15"/>
      <c r="MRJ132" s="15"/>
      <c r="MRK132" s="15"/>
      <c r="MRL132" s="15"/>
      <c r="MRM132" s="15"/>
      <c r="MRN132" s="15"/>
      <c r="MRO132" s="15"/>
      <c r="MRP132" s="15"/>
      <c r="MRQ132" s="15"/>
      <c r="MRR132" s="15"/>
      <c r="MRS132" s="19"/>
      <c r="MRT132" s="15"/>
      <c r="MRU132" s="15"/>
      <c r="MRV132" s="15"/>
      <c r="MRW132" s="15"/>
      <c r="MRX132" s="15"/>
      <c r="MRY132" s="15"/>
      <c r="MRZ132" s="19"/>
      <c r="MSA132" s="59"/>
      <c r="MSB132" s="59"/>
      <c r="MSC132" s="52"/>
      <c r="MSD132" s="52"/>
      <c r="MSE132" s="52"/>
      <c r="MSF132" s="52"/>
      <c r="MSG132" s="52"/>
      <c r="MSH132" s="59"/>
      <c r="MSI132" s="59"/>
      <c r="MSJ132" s="59"/>
      <c r="MSK132" s="59"/>
      <c r="MSL132" s="60"/>
      <c r="MSM132" s="278"/>
      <c r="MSN132" s="243"/>
      <c r="MSO132" s="244"/>
      <c r="MSP132" s="244"/>
      <c r="MSQ132" s="244"/>
      <c r="MSR132" s="244"/>
      <c r="MSS132" s="244"/>
      <c r="MST132" s="201"/>
      <c r="MSU132" s="210"/>
      <c r="MSV132" s="15"/>
      <c r="MSW132" s="15"/>
      <c r="MSX132" s="15"/>
      <c r="MSY132" s="15"/>
      <c r="MSZ132" s="15"/>
      <c r="MTA132" s="15"/>
      <c r="MTB132" s="15"/>
      <c r="MTC132" s="15"/>
      <c r="MTD132" s="15"/>
      <c r="MTE132" s="15"/>
      <c r="MTF132" s="19"/>
      <c r="MTG132" s="15"/>
      <c r="MTH132" s="15"/>
      <c r="MTI132" s="15"/>
      <c r="MTJ132" s="15"/>
      <c r="MTK132" s="15"/>
      <c r="MTL132" s="15"/>
      <c r="MTM132" s="19"/>
      <c r="MTN132" s="59"/>
      <c r="MTO132" s="59"/>
      <c r="MTP132" s="52"/>
      <c r="MTQ132" s="52"/>
      <c r="MTR132" s="52"/>
      <c r="MTS132" s="52"/>
      <c r="MTT132" s="52"/>
      <c r="MTU132" s="59"/>
      <c r="MTV132" s="59"/>
      <c r="MTW132" s="59"/>
      <c r="MTX132" s="59"/>
      <c r="MTY132" s="60"/>
      <c r="MTZ132" s="278"/>
      <c r="MUA132" s="243"/>
      <c r="MUB132" s="244"/>
      <c r="MUC132" s="244"/>
      <c r="MUD132" s="244"/>
      <c r="MUE132" s="244"/>
      <c r="MUF132" s="244"/>
      <c r="MUG132" s="201"/>
      <c r="MUH132" s="210"/>
      <c r="MUI132" s="15"/>
      <c r="MUJ132" s="15"/>
      <c r="MUK132" s="15"/>
      <c r="MUL132" s="15"/>
      <c r="MUM132" s="15"/>
      <c r="MUN132" s="15"/>
      <c r="MUO132" s="15"/>
      <c r="MUP132" s="15"/>
      <c r="MUQ132" s="15"/>
      <c r="MUR132" s="15"/>
      <c r="MUS132" s="19"/>
      <c r="MUT132" s="15"/>
      <c r="MUU132" s="15"/>
      <c r="MUV132" s="15"/>
      <c r="MUW132" s="15"/>
      <c r="MUX132" s="15"/>
      <c r="MUY132" s="15"/>
      <c r="MUZ132" s="19"/>
      <c r="MVA132" s="59"/>
      <c r="MVB132" s="59"/>
      <c r="MVC132" s="52"/>
      <c r="MVD132" s="52"/>
      <c r="MVE132" s="52"/>
      <c r="MVF132" s="52"/>
      <c r="MVG132" s="52"/>
      <c r="MVH132" s="59"/>
      <c r="MVI132" s="59"/>
      <c r="MVJ132" s="59"/>
      <c r="MVK132" s="59"/>
      <c r="MVL132" s="60"/>
      <c r="MVM132" s="278"/>
      <c r="MVN132" s="243"/>
      <c r="MVO132" s="244"/>
      <c r="MVP132" s="244"/>
      <c r="MVQ132" s="244"/>
      <c r="MVR132" s="244"/>
      <c r="MVS132" s="244"/>
      <c r="MVT132" s="201"/>
      <c r="MVU132" s="210"/>
      <c r="MVV132" s="15"/>
      <c r="MVW132" s="15"/>
      <c r="MVX132" s="15"/>
      <c r="MVY132" s="15"/>
      <c r="MVZ132" s="15"/>
      <c r="MWA132" s="15"/>
      <c r="MWB132" s="15"/>
      <c r="MWC132" s="15"/>
      <c r="MWD132" s="15"/>
      <c r="MWE132" s="15"/>
      <c r="MWF132" s="19"/>
      <c r="MWG132" s="15"/>
      <c r="MWH132" s="15"/>
      <c r="MWI132" s="15"/>
      <c r="MWJ132" s="15"/>
      <c r="MWK132" s="15"/>
      <c r="MWL132" s="15"/>
      <c r="MWM132" s="19"/>
      <c r="MWN132" s="59"/>
      <c r="MWO132" s="59"/>
      <c r="MWP132" s="52"/>
      <c r="MWQ132" s="52"/>
      <c r="MWR132" s="52"/>
      <c r="MWS132" s="52"/>
      <c r="MWT132" s="52"/>
      <c r="MWU132" s="59"/>
      <c r="MWV132" s="59"/>
      <c r="MWW132" s="59"/>
      <c r="MWX132" s="59"/>
      <c r="MWY132" s="60"/>
      <c r="MWZ132" s="278"/>
      <c r="MXA132" s="243"/>
      <c r="MXB132" s="244"/>
      <c r="MXC132" s="244"/>
      <c r="MXD132" s="244"/>
      <c r="MXE132" s="244"/>
      <c r="MXF132" s="244"/>
      <c r="MXG132" s="201"/>
      <c r="MXH132" s="210"/>
      <c r="MXI132" s="15"/>
      <c r="MXJ132" s="15"/>
      <c r="MXK132" s="15"/>
      <c r="MXL132" s="15"/>
      <c r="MXM132" s="15"/>
      <c r="MXN132" s="15"/>
      <c r="MXO132" s="15"/>
      <c r="MXP132" s="15"/>
      <c r="MXQ132" s="15"/>
      <c r="MXR132" s="15"/>
      <c r="MXS132" s="19"/>
      <c r="MXT132" s="15"/>
      <c r="MXU132" s="15"/>
      <c r="MXV132" s="15"/>
      <c r="MXW132" s="15"/>
      <c r="MXX132" s="15"/>
      <c r="MXY132" s="15"/>
      <c r="MXZ132" s="19"/>
      <c r="MYA132" s="59"/>
      <c r="MYB132" s="59"/>
      <c r="MYC132" s="52"/>
      <c r="MYD132" s="52"/>
      <c r="MYE132" s="52"/>
      <c r="MYF132" s="52"/>
      <c r="MYG132" s="52"/>
      <c r="MYH132" s="59"/>
      <c r="MYI132" s="59"/>
      <c r="MYJ132" s="59"/>
      <c r="MYK132" s="59"/>
      <c r="MYL132" s="60"/>
      <c r="MYM132" s="278"/>
      <c r="MYN132" s="243"/>
      <c r="MYO132" s="244"/>
      <c r="MYP132" s="244"/>
      <c r="MYQ132" s="244"/>
      <c r="MYR132" s="244"/>
      <c r="MYS132" s="244"/>
      <c r="MYT132" s="201"/>
      <c r="MYU132" s="210"/>
      <c r="MYV132" s="15"/>
      <c r="MYW132" s="15"/>
      <c r="MYX132" s="15"/>
      <c r="MYY132" s="15"/>
      <c r="MYZ132" s="15"/>
      <c r="MZA132" s="15"/>
      <c r="MZB132" s="15"/>
      <c r="MZC132" s="15"/>
      <c r="MZD132" s="15"/>
      <c r="MZE132" s="15"/>
      <c r="MZF132" s="19"/>
      <c r="MZG132" s="15"/>
      <c r="MZH132" s="15"/>
      <c r="MZI132" s="15"/>
      <c r="MZJ132" s="15"/>
      <c r="MZK132" s="15"/>
      <c r="MZL132" s="15"/>
      <c r="MZM132" s="19"/>
      <c r="MZN132" s="59"/>
      <c r="MZO132" s="59"/>
      <c r="MZP132" s="52"/>
      <c r="MZQ132" s="52"/>
      <c r="MZR132" s="52"/>
      <c r="MZS132" s="52"/>
      <c r="MZT132" s="52"/>
      <c r="MZU132" s="59"/>
      <c r="MZV132" s="59"/>
      <c r="MZW132" s="59"/>
      <c r="MZX132" s="59"/>
      <c r="MZY132" s="60"/>
      <c r="MZZ132" s="278"/>
      <c r="NAA132" s="243"/>
      <c r="NAB132" s="244"/>
      <c r="NAC132" s="244"/>
      <c r="NAD132" s="244"/>
      <c r="NAE132" s="244"/>
      <c r="NAF132" s="244"/>
      <c r="NAG132" s="201"/>
      <c r="NAH132" s="210"/>
      <c r="NAI132" s="15"/>
      <c r="NAJ132" s="15"/>
      <c r="NAK132" s="15"/>
      <c r="NAL132" s="15"/>
      <c r="NAM132" s="15"/>
      <c r="NAN132" s="15"/>
      <c r="NAO132" s="15"/>
      <c r="NAP132" s="15"/>
      <c r="NAQ132" s="15"/>
      <c r="NAR132" s="15"/>
      <c r="NAS132" s="19"/>
      <c r="NAT132" s="15"/>
      <c r="NAU132" s="15"/>
      <c r="NAV132" s="15"/>
      <c r="NAW132" s="15"/>
      <c r="NAX132" s="15"/>
      <c r="NAY132" s="15"/>
      <c r="NAZ132" s="19"/>
      <c r="NBA132" s="59"/>
      <c r="NBB132" s="59"/>
      <c r="NBC132" s="52"/>
      <c r="NBD132" s="52"/>
      <c r="NBE132" s="52"/>
      <c r="NBF132" s="52"/>
      <c r="NBG132" s="52"/>
      <c r="NBH132" s="59"/>
      <c r="NBI132" s="59"/>
      <c r="NBJ132" s="59"/>
      <c r="NBK132" s="59"/>
      <c r="NBL132" s="60"/>
      <c r="NBM132" s="278"/>
      <c r="NBN132" s="243"/>
      <c r="NBO132" s="244"/>
      <c r="NBP132" s="244"/>
      <c r="NBQ132" s="244"/>
      <c r="NBR132" s="244"/>
      <c r="NBS132" s="244"/>
      <c r="NBT132" s="201"/>
      <c r="NBU132" s="210"/>
      <c r="NBV132" s="15"/>
      <c r="NBW132" s="15"/>
      <c r="NBX132" s="15"/>
      <c r="NBY132" s="15"/>
      <c r="NBZ132" s="15"/>
      <c r="NCA132" s="15"/>
      <c r="NCB132" s="15"/>
      <c r="NCC132" s="15"/>
      <c r="NCD132" s="15"/>
      <c r="NCE132" s="15"/>
      <c r="NCF132" s="19"/>
      <c r="NCG132" s="15"/>
      <c r="NCH132" s="15"/>
      <c r="NCI132" s="15"/>
      <c r="NCJ132" s="15"/>
      <c r="NCK132" s="15"/>
      <c r="NCL132" s="15"/>
      <c r="NCM132" s="19"/>
      <c r="NCN132" s="59"/>
      <c r="NCO132" s="59"/>
      <c r="NCP132" s="52"/>
      <c r="NCQ132" s="52"/>
      <c r="NCR132" s="52"/>
      <c r="NCS132" s="52"/>
      <c r="NCT132" s="52"/>
      <c r="NCU132" s="59"/>
      <c r="NCV132" s="59"/>
      <c r="NCW132" s="59"/>
      <c r="NCX132" s="59"/>
      <c r="NCY132" s="60"/>
      <c r="NCZ132" s="278"/>
      <c r="NDA132" s="243"/>
      <c r="NDB132" s="244"/>
      <c r="NDC132" s="244"/>
      <c r="NDD132" s="244"/>
      <c r="NDE132" s="244"/>
      <c r="NDF132" s="244"/>
      <c r="NDG132" s="201"/>
      <c r="NDH132" s="210"/>
      <c r="NDI132" s="15"/>
      <c r="NDJ132" s="15"/>
      <c r="NDK132" s="15"/>
      <c r="NDL132" s="15"/>
      <c r="NDM132" s="15"/>
      <c r="NDN132" s="15"/>
      <c r="NDO132" s="15"/>
      <c r="NDP132" s="15"/>
      <c r="NDQ132" s="15"/>
      <c r="NDR132" s="15"/>
      <c r="NDS132" s="19"/>
      <c r="NDT132" s="15"/>
      <c r="NDU132" s="15"/>
      <c r="NDV132" s="15"/>
      <c r="NDW132" s="15"/>
      <c r="NDX132" s="15"/>
      <c r="NDY132" s="15"/>
      <c r="NDZ132" s="19"/>
      <c r="NEA132" s="59"/>
      <c r="NEB132" s="59"/>
      <c r="NEC132" s="52"/>
      <c r="NED132" s="52"/>
      <c r="NEE132" s="52"/>
      <c r="NEF132" s="52"/>
      <c r="NEG132" s="52"/>
      <c r="NEH132" s="59"/>
      <c r="NEI132" s="59"/>
      <c r="NEJ132" s="59"/>
      <c r="NEK132" s="59"/>
      <c r="NEL132" s="60"/>
      <c r="NEM132" s="278"/>
      <c r="NEN132" s="243"/>
      <c r="NEO132" s="244"/>
      <c r="NEP132" s="244"/>
      <c r="NEQ132" s="244"/>
      <c r="NER132" s="244"/>
      <c r="NES132" s="244"/>
      <c r="NET132" s="201"/>
      <c r="NEU132" s="210"/>
      <c r="NEV132" s="15"/>
      <c r="NEW132" s="15"/>
      <c r="NEX132" s="15"/>
      <c r="NEY132" s="15"/>
      <c r="NEZ132" s="15"/>
      <c r="NFA132" s="15"/>
      <c r="NFB132" s="15"/>
      <c r="NFC132" s="15"/>
      <c r="NFD132" s="15"/>
      <c r="NFE132" s="15"/>
      <c r="NFF132" s="19"/>
      <c r="NFG132" s="15"/>
      <c r="NFH132" s="15"/>
      <c r="NFI132" s="15"/>
      <c r="NFJ132" s="15"/>
      <c r="NFK132" s="15"/>
      <c r="NFL132" s="15"/>
      <c r="NFM132" s="19"/>
      <c r="NFN132" s="59"/>
      <c r="NFO132" s="59"/>
      <c r="NFP132" s="52"/>
      <c r="NFQ132" s="52"/>
      <c r="NFR132" s="52"/>
      <c r="NFS132" s="52"/>
      <c r="NFT132" s="52"/>
      <c r="NFU132" s="59"/>
      <c r="NFV132" s="59"/>
      <c r="NFW132" s="59"/>
      <c r="NFX132" s="59"/>
      <c r="NFY132" s="60"/>
      <c r="NFZ132" s="278"/>
      <c r="NGA132" s="243"/>
      <c r="NGB132" s="244"/>
      <c r="NGC132" s="244"/>
      <c r="NGD132" s="244"/>
      <c r="NGE132" s="244"/>
      <c r="NGF132" s="244"/>
      <c r="NGG132" s="201"/>
      <c r="NGH132" s="210"/>
      <c r="NGI132" s="15"/>
      <c r="NGJ132" s="15"/>
      <c r="NGK132" s="15"/>
      <c r="NGL132" s="15"/>
      <c r="NGM132" s="15"/>
      <c r="NGN132" s="15"/>
      <c r="NGO132" s="15"/>
      <c r="NGP132" s="15"/>
      <c r="NGQ132" s="15"/>
      <c r="NGR132" s="15"/>
      <c r="NGS132" s="19"/>
      <c r="NGT132" s="15"/>
      <c r="NGU132" s="15"/>
      <c r="NGV132" s="15"/>
      <c r="NGW132" s="15"/>
      <c r="NGX132" s="15"/>
      <c r="NGY132" s="15"/>
      <c r="NGZ132" s="19"/>
      <c r="NHA132" s="59"/>
      <c r="NHB132" s="59"/>
      <c r="NHC132" s="52"/>
      <c r="NHD132" s="52"/>
      <c r="NHE132" s="52"/>
      <c r="NHF132" s="52"/>
      <c r="NHG132" s="52"/>
      <c r="NHH132" s="59"/>
      <c r="NHI132" s="59"/>
      <c r="NHJ132" s="59"/>
      <c r="NHK132" s="59"/>
      <c r="NHL132" s="60"/>
      <c r="NHM132" s="278"/>
      <c r="NHN132" s="243"/>
      <c r="NHO132" s="244"/>
      <c r="NHP132" s="244"/>
      <c r="NHQ132" s="244"/>
      <c r="NHR132" s="244"/>
      <c r="NHS132" s="244"/>
      <c r="NHT132" s="201"/>
      <c r="NHU132" s="210"/>
      <c r="NHV132" s="15"/>
      <c r="NHW132" s="15"/>
      <c r="NHX132" s="15"/>
      <c r="NHY132" s="15"/>
      <c r="NHZ132" s="15"/>
      <c r="NIA132" s="15"/>
      <c r="NIB132" s="15"/>
      <c r="NIC132" s="15"/>
      <c r="NID132" s="15"/>
      <c r="NIE132" s="15"/>
      <c r="NIF132" s="19"/>
      <c r="NIG132" s="15"/>
      <c r="NIH132" s="15"/>
      <c r="NII132" s="15"/>
      <c r="NIJ132" s="15"/>
      <c r="NIK132" s="15"/>
      <c r="NIL132" s="15"/>
      <c r="NIM132" s="19"/>
      <c r="NIN132" s="59"/>
      <c r="NIO132" s="59"/>
      <c r="NIP132" s="52"/>
      <c r="NIQ132" s="52"/>
      <c r="NIR132" s="52"/>
      <c r="NIS132" s="52"/>
      <c r="NIT132" s="52"/>
      <c r="NIU132" s="59"/>
      <c r="NIV132" s="59"/>
      <c r="NIW132" s="59"/>
      <c r="NIX132" s="59"/>
      <c r="NIY132" s="60"/>
      <c r="NIZ132" s="278"/>
      <c r="NJA132" s="243"/>
      <c r="NJB132" s="244"/>
      <c r="NJC132" s="244"/>
      <c r="NJD132" s="244"/>
      <c r="NJE132" s="244"/>
      <c r="NJF132" s="244"/>
      <c r="NJG132" s="201"/>
      <c r="NJH132" s="210"/>
      <c r="NJI132" s="15"/>
      <c r="NJJ132" s="15"/>
      <c r="NJK132" s="15"/>
      <c r="NJL132" s="15"/>
      <c r="NJM132" s="15"/>
      <c r="NJN132" s="15"/>
      <c r="NJO132" s="15"/>
      <c r="NJP132" s="15"/>
      <c r="NJQ132" s="15"/>
      <c r="NJR132" s="15"/>
      <c r="NJS132" s="19"/>
      <c r="NJT132" s="15"/>
      <c r="NJU132" s="15"/>
      <c r="NJV132" s="15"/>
      <c r="NJW132" s="15"/>
      <c r="NJX132" s="15"/>
      <c r="NJY132" s="15"/>
      <c r="NJZ132" s="19"/>
      <c r="NKA132" s="59"/>
      <c r="NKB132" s="59"/>
      <c r="NKC132" s="52"/>
      <c r="NKD132" s="52"/>
      <c r="NKE132" s="52"/>
      <c r="NKF132" s="52"/>
      <c r="NKG132" s="52"/>
      <c r="NKH132" s="59"/>
      <c r="NKI132" s="59"/>
      <c r="NKJ132" s="59"/>
      <c r="NKK132" s="59"/>
      <c r="NKL132" s="60"/>
      <c r="NKM132" s="278"/>
      <c r="NKN132" s="243"/>
      <c r="NKO132" s="244"/>
      <c r="NKP132" s="244"/>
      <c r="NKQ132" s="244"/>
      <c r="NKR132" s="244"/>
      <c r="NKS132" s="244"/>
      <c r="NKT132" s="201"/>
      <c r="NKU132" s="210"/>
      <c r="NKV132" s="15"/>
      <c r="NKW132" s="15"/>
      <c r="NKX132" s="15"/>
      <c r="NKY132" s="15"/>
      <c r="NKZ132" s="15"/>
      <c r="NLA132" s="15"/>
      <c r="NLB132" s="15"/>
      <c r="NLC132" s="15"/>
      <c r="NLD132" s="15"/>
      <c r="NLE132" s="15"/>
      <c r="NLF132" s="19"/>
      <c r="NLG132" s="15"/>
      <c r="NLH132" s="15"/>
      <c r="NLI132" s="15"/>
      <c r="NLJ132" s="15"/>
      <c r="NLK132" s="15"/>
      <c r="NLL132" s="15"/>
      <c r="NLM132" s="19"/>
      <c r="NLN132" s="59"/>
      <c r="NLO132" s="59"/>
      <c r="NLP132" s="52"/>
      <c r="NLQ132" s="52"/>
      <c r="NLR132" s="52"/>
      <c r="NLS132" s="52"/>
      <c r="NLT132" s="52"/>
      <c r="NLU132" s="59"/>
      <c r="NLV132" s="59"/>
      <c r="NLW132" s="59"/>
      <c r="NLX132" s="59"/>
      <c r="NLY132" s="60"/>
      <c r="NLZ132" s="278"/>
      <c r="NMA132" s="243"/>
      <c r="NMB132" s="244"/>
      <c r="NMC132" s="244"/>
      <c r="NMD132" s="244"/>
      <c r="NME132" s="244"/>
      <c r="NMF132" s="244"/>
      <c r="NMG132" s="201"/>
      <c r="NMH132" s="210"/>
      <c r="NMI132" s="15"/>
      <c r="NMJ132" s="15"/>
      <c r="NMK132" s="15"/>
      <c r="NML132" s="15"/>
      <c r="NMM132" s="15"/>
      <c r="NMN132" s="15"/>
      <c r="NMO132" s="15"/>
      <c r="NMP132" s="15"/>
      <c r="NMQ132" s="15"/>
      <c r="NMR132" s="15"/>
      <c r="NMS132" s="19"/>
      <c r="NMT132" s="15"/>
      <c r="NMU132" s="15"/>
      <c r="NMV132" s="15"/>
      <c r="NMW132" s="15"/>
      <c r="NMX132" s="15"/>
      <c r="NMY132" s="15"/>
      <c r="NMZ132" s="19"/>
      <c r="NNA132" s="59"/>
      <c r="NNB132" s="59"/>
      <c r="NNC132" s="52"/>
      <c r="NND132" s="52"/>
      <c r="NNE132" s="52"/>
      <c r="NNF132" s="52"/>
      <c r="NNG132" s="52"/>
      <c r="NNH132" s="59"/>
      <c r="NNI132" s="59"/>
      <c r="NNJ132" s="59"/>
      <c r="NNK132" s="59"/>
      <c r="NNL132" s="60"/>
      <c r="NNM132" s="278"/>
      <c r="NNN132" s="243"/>
      <c r="NNO132" s="244"/>
      <c r="NNP132" s="244"/>
      <c r="NNQ132" s="244"/>
      <c r="NNR132" s="244"/>
      <c r="NNS132" s="244"/>
      <c r="NNT132" s="201"/>
      <c r="NNU132" s="210"/>
      <c r="NNV132" s="15"/>
      <c r="NNW132" s="15"/>
      <c r="NNX132" s="15"/>
      <c r="NNY132" s="15"/>
      <c r="NNZ132" s="15"/>
      <c r="NOA132" s="15"/>
      <c r="NOB132" s="15"/>
      <c r="NOC132" s="15"/>
      <c r="NOD132" s="15"/>
      <c r="NOE132" s="15"/>
      <c r="NOF132" s="19"/>
      <c r="NOG132" s="15"/>
      <c r="NOH132" s="15"/>
      <c r="NOI132" s="15"/>
      <c r="NOJ132" s="15"/>
      <c r="NOK132" s="15"/>
      <c r="NOL132" s="15"/>
      <c r="NOM132" s="19"/>
      <c r="NON132" s="59"/>
      <c r="NOO132" s="59"/>
      <c r="NOP132" s="52"/>
      <c r="NOQ132" s="52"/>
      <c r="NOR132" s="52"/>
      <c r="NOS132" s="52"/>
      <c r="NOT132" s="52"/>
      <c r="NOU132" s="59"/>
      <c r="NOV132" s="59"/>
      <c r="NOW132" s="59"/>
      <c r="NOX132" s="59"/>
      <c r="NOY132" s="60"/>
      <c r="NOZ132" s="278"/>
      <c r="NPA132" s="243"/>
      <c r="NPB132" s="244"/>
      <c r="NPC132" s="244"/>
      <c r="NPD132" s="244"/>
      <c r="NPE132" s="244"/>
      <c r="NPF132" s="244"/>
      <c r="NPG132" s="201"/>
      <c r="NPH132" s="210"/>
      <c r="NPI132" s="15"/>
      <c r="NPJ132" s="15"/>
      <c r="NPK132" s="15"/>
      <c r="NPL132" s="15"/>
      <c r="NPM132" s="15"/>
      <c r="NPN132" s="15"/>
      <c r="NPO132" s="15"/>
      <c r="NPP132" s="15"/>
      <c r="NPQ132" s="15"/>
      <c r="NPR132" s="15"/>
      <c r="NPS132" s="19"/>
      <c r="NPT132" s="15"/>
      <c r="NPU132" s="15"/>
      <c r="NPV132" s="15"/>
      <c r="NPW132" s="15"/>
      <c r="NPX132" s="15"/>
      <c r="NPY132" s="15"/>
      <c r="NPZ132" s="19"/>
      <c r="NQA132" s="59"/>
      <c r="NQB132" s="59"/>
      <c r="NQC132" s="52"/>
      <c r="NQD132" s="52"/>
      <c r="NQE132" s="52"/>
      <c r="NQF132" s="52"/>
      <c r="NQG132" s="52"/>
      <c r="NQH132" s="59"/>
      <c r="NQI132" s="59"/>
      <c r="NQJ132" s="59"/>
      <c r="NQK132" s="59"/>
      <c r="NQL132" s="60"/>
      <c r="NQM132" s="278"/>
      <c r="NQN132" s="243"/>
      <c r="NQO132" s="244"/>
      <c r="NQP132" s="244"/>
      <c r="NQQ132" s="244"/>
      <c r="NQR132" s="244"/>
      <c r="NQS132" s="244"/>
      <c r="NQT132" s="201"/>
      <c r="NQU132" s="210"/>
      <c r="NQV132" s="15"/>
      <c r="NQW132" s="15"/>
      <c r="NQX132" s="15"/>
      <c r="NQY132" s="15"/>
      <c r="NQZ132" s="15"/>
      <c r="NRA132" s="15"/>
      <c r="NRB132" s="15"/>
      <c r="NRC132" s="15"/>
      <c r="NRD132" s="15"/>
      <c r="NRE132" s="15"/>
      <c r="NRF132" s="19"/>
      <c r="NRG132" s="15"/>
      <c r="NRH132" s="15"/>
      <c r="NRI132" s="15"/>
      <c r="NRJ132" s="15"/>
      <c r="NRK132" s="15"/>
      <c r="NRL132" s="15"/>
      <c r="NRM132" s="19"/>
      <c r="NRN132" s="59"/>
      <c r="NRO132" s="59"/>
      <c r="NRP132" s="52"/>
      <c r="NRQ132" s="52"/>
      <c r="NRR132" s="52"/>
      <c r="NRS132" s="52"/>
      <c r="NRT132" s="52"/>
      <c r="NRU132" s="59"/>
      <c r="NRV132" s="59"/>
      <c r="NRW132" s="59"/>
      <c r="NRX132" s="59"/>
      <c r="NRY132" s="60"/>
      <c r="NRZ132" s="278"/>
      <c r="NSA132" s="243"/>
      <c r="NSB132" s="244"/>
      <c r="NSC132" s="244"/>
      <c r="NSD132" s="244"/>
      <c r="NSE132" s="244"/>
      <c r="NSF132" s="244"/>
      <c r="NSG132" s="201"/>
      <c r="NSH132" s="210"/>
      <c r="NSI132" s="15"/>
      <c r="NSJ132" s="15"/>
      <c r="NSK132" s="15"/>
      <c r="NSL132" s="15"/>
      <c r="NSM132" s="15"/>
      <c r="NSN132" s="15"/>
      <c r="NSO132" s="15"/>
      <c r="NSP132" s="15"/>
      <c r="NSQ132" s="15"/>
      <c r="NSR132" s="15"/>
      <c r="NSS132" s="19"/>
      <c r="NST132" s="15"/>
      <c r="NSU132" s="15"/>
      <c r="NSV132" s="15"/>
      <c r="NSW132" s="15"/>
      <c r="NSX132" s="15"/>
      <c r="NSY132" s="15"/>
      <c r="NSZ132" s="19"/>
      <c r="NTA132" s="59"/>
      <c r="NTB132" s="59"/>
      <c r="NTC132" s="52"/>
      <c r="NTD132" s="52"/>
      <c r="NTE132" s="52"/>
      <c r="NTF132" s="52"/>
      <c r="NTG132" s="52"/>
      <c r="NTH132" s="59"/>
      <c r="NTI132" s="59"/>
      <c r="NTJ132" s="59"/>
      <c r="NTK132" s="59"/>
      <c r="NTL132" s="60"/>
      <c r="NTM132" s="278"/>
      <c r="NTN132" s="243"/>
      <c r="NTO132" s="244"/>
      <c r="NTP132" s="244"/>
      <c r="NTQ132" s="244"/>
      <c r="NTR132" s="244"/>
      <c r="NTS132" s="244"/>
      <c r="NTT132" s="201"/>
      <c r="NTU132" s="210"/>
      <c r="NTV132" s="15"/>
      <c r="NTW132" s="15"/>
      <c r="NTX132" s="15"/>
      <c r="NTY132" s="15"/>
      <c r="NTZ132" s="15"/>
      <c r="NUA132" s="15"/>
      <c r="NUB132" s="15"/>
      <c r="NUC132" s="15"/>
      <c r="NUD132" s="15"/>
      <c r="NUE132" s="15"/>
      <c r="NUF132" s="19"/>
      <c r="NUG132" s="15"/>
      <c r="NUH132" s="15"/>
      <c r="NUI132" s="15"/>
      <c r="NUJ132" s="15"/>
      <c r="NUK132" s="15"/>
      <c r="NUL132" s="15"/>
      <c r="NUM132" s="19"/>
      <c r="NUN132" s="59"/>
      <c r="NUO132" s="59"/>
      <c r="NUP132" s="52"/>
      <c r="NUQ132" s="52"/>
      <c r="NUR132" s="52"/>
      <c r="NUS132" s="52"/>
      <c r="NUT132" s="52"/>
      <c r="NUU132" s="59"/>
      <c r="NUV132" s="59"/>
      <c r="NUW132" s="59"/>
      <c r="NUX132" s="59"/>
      <c r="NUY132" s="60"/>
      <c r="NUZ132" s="278"/>
      <c r="NVA132" s="243"/>
      <c r="NVB132" s="244"/>
      <c r="NVC132" s="244"/>
      <c r="NVD132" s="244"/>
      <c r="NVE132" s="244"/>
      <c r="NVF132" s="244"/>
      <c r="NVG132" s="201"/>
      <c r="NVH132" s="210"/>
      <c r="NVI132" s="15"/>
      <c r="NVJ132" s="15"/>
      <c r="NVK132" s="15"/>
      <c r="NVL132" s="15"/>
      <c r="NVM132" s="15"/>
      <c r="NVN132" s="15"/>
      <c r="NVO132" s="15"/>
      <c r="NVP132" s="15"/>
      <c r="NVQ132" s="15"/>
      <c r="NVR132" s="15"/>
      <c r="NVS132" s="19"/>
      <c r="NVT132" s="15"/>
      <c r="NVU132" s="15"/>
      <c r="NVV132" s="15"/>
      <c r="NVW132" s="15"/>
      <c r="NVX132" s="15"/>
      <c r="NVY132" s="15"/>
      <c r="NVZ132" s="19"/>
      <c r="NWA132" s="59"/>
      <c r="NWB132" s="59"/>
      <c r="NWC132" s="52"/>
      <c r="NWD132" s="52"/>
      <c r="NWE132" s="52"/>
      <c r="NWF132" s="52"/>
      <c r="NWG132" s="52"/>
      <c r="NWH132" s="59"/>
      <c r="NWI132" s="59"/>
      <c r="NWJ132" s="59"/>
      <c r="NWK132" s="59"/>
      <c r="NWL132" s="60"/>
      <c r="NWM132" s="278"/>
      <c r="NWN132" s="243"/>
      <c r="NWO132" s="244"/>
      <c r="NWP132" s="244"/>
      <c r="NWQ132" s="244"/>
      <c r="NWR132" s="244"/>
      <c r="NWS132" s="244"/>
      <c r="NWT132" s="201"/>
      <c r="NWU132" s="210"/>
      <c r="NWV132" s="15"/>
      <c r="NWW132" s="15"/>
      <c r="NWX132" s="15"/>
      <c r="NWY132" s="15"/>
      <c r="NWZ132" s="15"/>
      <c r="NXA132" s="15"/>
      <c r="NXB132" s="15"/>
      <c r="NXC132" s="15"/>
      <c r="NXD132" s="15"/>
      <c r="NXE132" s="15"/>
      <c r="NXF132" s="19"/>
      <c r="NXG132" s="15"/>
      <c r="NXH132" s="15"/>
      <c r="NXI132" s="15"/>
      <c r="NXJ132" s="15"/>
      <c r="NXK132" s="15"/>
      <c r="NXL132" s="15"/>
      <c r="NXM132" s="19"/>
      <c r="NXN132" s="59"/>
      <c r="NXO132" s="59"/>
      <c r="NXP132" s="52"/>
      <c r="NXQ132" s="52"/>
      <c r="NXR132" s="52"/>
      <c r="NXS132" s="52"/>
      <c r="NXT132" s="52"/>
      <c r="NXU132" s="59"/>
      <c r="NXV132" s="59"/>
      <c r="NXW132" s="59"/>
      <c r="NXX132" s="59"/>
      <c r="NXY132" s="60"/>
      <c r="NXZ132" s="278"/>
      <c r="NYA132" s="243"/>
      <c r="NYB132" s="244"/>
      <c r="NYC132" s="244"/>
      <c r="NYD132" s="244"/>
      <c r="NYE132" s="244"/>
      <c r="NYF132" s="244"/>
      <c r="NYG132" s="201"/>
      <c r="NYH132" s="210"/>
      <c r="NYI132" s="15"/>
      <c r="NYJ132" s="15"/>
      <c r="NYK132" s="15"/>
      <c r="NYL132" s="15"/>
      <c r="NYM132" s="15"/>
      <c r="NYN132" s="15"/>
      <c r="NYO132" s="15"/>
      <c r="NYP132" s="15"/>
      <c r="NYQ132" s="15"/>
      <c r="NYR132" s="15"/>
      <c r="NYS132" s="19"/>
      <c r="NYT132" s="15"/>
      <c r="NYU132" s="15"/>
      <c r="NYV132" s="15"/>
      <c r="NYW132" s="15"/>
      <c r="NYX132" s="15"/>
      <c r="NYY132" s="15"/>
      <c r="NYZ132" s="19"/>
      <c r="NZA132" s="59"/>
      <c r="NZB132" s="59"/>
      <c r="NZC132" s="52"/>
      <c r="NZD132" s="52"/>
      <c r="NZE132" s="52"/>
      <c r="NZF132" s="52"/>
      <c r="NZG132" s="52"/>
      <c r="NZH132" s="59"/>
      <c r="NZI132" s="59"/>
      <c r="NZJ132" s="59"/>
      <c r="NZK132" s="59"/>
      <c r="NZL132" s="60"/>
      <c r="NZM132" s="278"/>
      <c r="NZN132" s="243"/>
      <c r="NZO132" s="244"/>
      <c r="NZP132" s="244"/>
      <c r="NZQ132" s="244"/>
      <c r="NZR132" s="244"/>
      <c r="NZS132" s="244"/>
      <c r="NZT132" s="201"/>
      <c r="NZU132" s="210"/>
      <c r="NZV132" s="15"/>
      <c r="NZW132" s="15"/>
      <c r="NZX132" s="15"/>
      <c r="NZY132" s="15"/>
      <c r="NZZ132" s="15"/>
      <c r="OAA132" s="15"/>
      <c r="OAB132" s="15"/>
      <c r="OAC132" s="15"/>
      <c r="OAD132" s="15"/>
      <c r="OAE132" s="15"/>
      <c r="OAF132" s="19"/>
      <c r="OAG132" s="15"/>
      <c r="OAH132" s="15"/>
      <c r="OAI132" s="15"/>
      <c r="OAJ132" s="15"/>
      <c r="OAK132" s="15"/>
      <c r="OAL132" s="15"/>
      <c r="OAM132" s="19"/>
      <c r="OAN132" s="59"/>
      <c r="OAO132" s="59"/>
      <c r="OAP132" s="52"/>
      <c r="OAQ132" s="52"/>
      <c r="OAR132" s="52"/>
      <c r="OAS132" s="52"/>
      <c r="OAT132" s="52"/>
      <c r="OAU132" s="59"/>
      <c r="OAV132" s="59"/>
      <c r="OAW132" s="59"/>
      <c r="OAX132" s="59"/>
      <c r="OAY132" s="60"/>
      <c r="OAZ132" s="278"/>
      <c r="OBA132" s="243"/>
      <c r="OBB132" s="244"/>
      <c r="OBC132" s="244"/>
      <c r="OBD132" s="244"/>
      <c r="OBE132" s="244"/>
      <c r="OBF132" s="244"/>
      <c r="OBG132" s="201"/>
      <c r="OBH132" s="210"/>
      <c r="OBI132" s="15"/>
      <c r="OBJ132" s="15"/>
      <c r="OBK132" s="15"/>
      <c r="OBL132" s="15"/>
      <c r="OBM132" s="15"/>
      <c r="OBN132" s="15"/>
      <c r="OBO132" s="15"/>
      <c r="OBP132" s="15"/>
      <c r="OBQ132" s="15"/>
      <c r="OBR132" s="15"/>
      <c r="OBS132" s="19"/>
      <c r="OBT132" s="15"/>
      <c r="OBU132" s="15"/>
      <c r="OBV132" s="15"/>
      <c r="OBW132" s="15"/>
      <c r="OBX132" s="15"/>
      <c r="OBY132" s="15"/>
      <c r="OBZ132" s="19"/>
      <c r="OCA132" s="59"/>
      <c r="OCB132" s="59"/>
      <c r="OCC132" s="52"/>
      <c r="OCD132" s="52"/>
      <c r="OCE132" s="52"/>
      <c r="OCF132" s="52"/>
      <c r="OCG132" s="52"/>
      <c r="OCH132" s="59"/>
      <c r="OCI132" s="59"/>
      <c r="OCJ132" s="59"/>
      <c r="OCK132" s="59"/>
      <c r="OCL132" s="60"/>
      <c r="OCM132" s="278"/>
      <c r="OCN132" s="243"/>
      <c r="OCO132" s="244"/>
      <c r="OCP132" s="244"/>
      <c r="OCQ132" s="244"/>
      <c r="OCR132" s="244"/>
      <c r="OCS132" s="244"/>
      <c r="OCT132" s="201"/>
      <c r="OCU132" s="210"/>
      <c r="OCV132" s="15"/>
      <c r="OCW132" s="15"/>
      <c r="OCX132" s="15"/>
      <c r="OCY132" s="15"/>
      <c r="OCZ132" s="15"/>
      <c r="ODA132" s="15"/>
      <c r="ODB132" s="15"/>
      <c r="ODC132" s="15"/>
      <c r="ODD132" s="15"/>
      <c r="ODE132" s="15"/>
      <c r="ODF132" s="19"/>
      <c r="ODG132" s="15"/>
      <c r="ODH132" s="15"/>
      <c r="ODI132" s="15"/>
      <c r="ODJ132" s="15"/>
      <c r="ODK132" s="15"/>
      <c r="ODL132" s="15"/>
      <c r="ODM132" s="19"/>
      <c r="ODN132" s="59"/>
      <c r="ODO132" s="59"/>
      <c r="ODP132" s="52"/>
      <c r="ODQ132" s="52"/>
      <c r="ODR132" s="52"/>
      <c r="ODS132" s="52"/>
      <c r="ODT132" s="52"/>
      <c r="ODU132" s="59"/>
      <c r="ODV132" s="59"/>
      <c r="ODW132" s="59"/>
      <c r="ODX132" s="59"/>
      <c r="ODY132" s="60"/>
      <c r="ODZ132" s="278"/>
      <c r="OEA132" s="243"/>
      <c r="OEB132" s="244"/>
      <c r="OEC132" s="244"/>
      <c r="OED132" s="244"/>
      <c r="OEE132" s="244"/>
      <c r="OEF132" s="244"/>
      <c r="OEG132" s="201"/>
      <c r="OEH132" s="210"/>
      <c r="OEI132" s="15"/>
      <c r="OEJ132" s="15"/>
      <c r="OEK132" s="15"/>
      <c r="OEL132" s="15"/>
      <c r="OEM132" s="15"/>
      <c r="OEN132" s="15"/>
      <c r="OEO132" s="15"/>
      <c r="OEP132" s="15"/>
      <c r="OEQ132" s="15"/>
      <c r="OER132" s="15"/>
      <c r="OES132" s="19"/>
      <c r="OET132" s="15"/>
      <c r="OEU132" s="15"/>
      <c r="OEV132" s="15"/>
      <c r="OEW132" s="15"/>
      <c r="OEX132" s="15"/>
      <c r="OEY132" s="15"/>
      <c r="OEZ132" s="19"/>
      <c r="OFA132" s="59"/>
      <c r="OFB132" s="59"/>
      <c r="OFC132" s="52"/>
      <c r="OFD132" s="52"/>
      <c r="OFE132" s="52"/>
      <c r="OFF132" s="52"/>
      <c r="OFG132" s="52"/>
      <c r="OFH132" s="59"/>
      <c r="OFI132" s="59"/>
      <c r="OFJ132" s="59"/>
      <c r="OFK132" s="59"/>
      <c r="OFL132" s="60"/>
      <c r="OFM132" s="278"/>
      <c r="OFN132" s="243"/>
      <c r="OFO132" s="244"/>
      <c r="OFP132" s="244"/>
      <c r="OFQ132" s="244"/>
      <c r="OFR132" s="244"/>
      <c r="OFS132" s="244"/>
      <c r="OFT132" s="201"/>
      <c r="OFU132" s="210"/>
      <c r="OFV132" s="15"/>
      <c r="OFW132" s="15"/>
      <c r="OFX132" s="15"/>
      <c r="OFY132" s="15"/>
      <c r="OFZ132" s="15"/>
      <c r="OGA132" s="15"/>
      <c r="OGB132" s="15"/>
      <c r="OGC132" s="15"/>
      <c r="OGD132" s="15"/>
      <c r="OGE132" s="15"/>
      <c r="OGF132" s="19"/>
      <c r="OGG132" s="15"/>
      <c r="OGH132" s="15"/>
      <c r="OGI132" s="15"/>
      <c r="OGJ132" s="15"/>
      <c r="OGK132" s="15"/>
      <c r="OGL132" s="15"/>
      <c r="OGM132" s="19"/>
      <c r="OGN132" s="59"/>
      <c r="OGO132" s="59"/>
      <c r="OGP132" s="52"/>
      <c r="OGQ132" s="52"/>
      <c r="OGR132" s="52"/>
      <c r="OGS132" s="52"/>
      <c r="OGT132" s="52"/>
      <c r="OGU132" s="59"/>
      <c r="OGV132" s="59"/>
      <c r="OGW132" s="59"/>
      <c r="OGX132" s="59"/>
      <c r="OGY132" s="60"/>
      <c r="OGZ132" s="278"/>
      <c r="OHA132" s="243"/>
      <c r="OHB132" s="244"/>
      <c r="OHC132" s="244"/>
      <c r="OHD132" s="244"/>
      <c r="OHE132" s="244"/>
      <c r="OHF132" s="244"/>
      <c r="OHG132" s="201"/>
      <c r="OHH132" s="210"/>
      <c r="OHI132" s="15"/>
      <c r="OHJ132" s="15"/>
      <c r="OHK132" s="15"/>
      <c r="OHL132" s="15"/>
      <c r="OHM132" s="15"/>
      <c r="OHN132" s="15"/>
      <c r="OHO132" s="15"/>
      <c r="OHP132" s="15"/>
      <c r="OHQ132" s="15"/>
      <c r="OHR132" s="15"/>
      <c r="OHS132" s="19"/>
      <c r="OHT132" s="15"/>
      <c r="OHU132" s="15"/>
      <c r="OHV132" s="15"/>
      <c r="OHW132" s="15"/>
      <c r="OHX132" s="15"/>
      <c r="OHY132" s="15"/>
      <c r="OHZ132" s="19"/>
      <c r="OIA132" s="59"/>
      <c r="OIB132" s="59"/>
      <c r="OIC132" s="52"/>
      <c r="OID132" s="52"/>
      <c r="OIE132" s="52"/>
      <c r="OIF132" s="52"/>
      <c r="OIG132" s="52"/>
      <c r="OIH132" s="59"/>
      <c r="OII132" s="59"/>
      <c r="OIJ132" s="59"/>
      <c r="OIK132" s="59"/>
      <c r="OIL132" s="60"/>
      <c r="OIM132" s="278"/>
      <c r="OIN132" s="243"/>
      <c r="OIO132" s="244"/>
      <c r="OIP132" s="244"/>
      <c r="OIQ132" s="244"/>
      <c r="OIR132" s="244"/>
      <c r="OIS132" s="244"/>
      <c r="OIT132" s="201"/>
      <c r="OIU132" s="210"/>
      <c r="OIV132" s="15"/>
      <c r="OIW132" s="15"/>
      <c r="OIX132" s="15"/>
      <c r="OIY132" s="15"/>
      <c r="OIZ132" s="15"/>
      <c r="OJA132" s="15"/>
      <c r="OJB132" s="15"/>
      <c r="OJC132" s="15"/>
      <c r="OJD132" s="15"/>
      <c r="OJE132" s="15"/>
      <c r="OJF132" s="19"/>
      <c r="OJG132" s="15"/>
      <c r="OJH132" s="15"/>
      <c r="OJI132" s="15"/>
      <c r="OJJ132" s="15"/>
      <c r="OJK132" s="15"/>
      <c r="OJL132" s="15"/>
      <c r="OJM132" s="19"/>
      <c r="OJN132" s="59"/>
      <c r="OJO132" s="59"/>
      <c r="OJP132" s="52"/>
      <c r="OJQ132" s="52"/>
      <c r="OJR132" s="52"/>
      <c r="OJS132" s="52"/>
      <c r="OJT132" s="52"/>
      <c r="OJU132" s="59"/>
      <c r="OJV132" s="59"/>
      <c r="OJW132" s="59"/>
      <c r="OJX132" s="59"/>
      <c r="OJY132" s="60"/>
      <c r="OJZ132" s="278"/>
      <c r="OKA132" s="243"/>
      <c r="OKB132" s="244"/>
      <c r="OKC132" s="244"/>
      <c r="OKD132" s="244"/>
      <c r="OKE132" s="244"/>
      <c r="OKF132" s="244"/>
      <c r="OKG132" s="201"/>
      <c r="OKH132" s="210"/>
      <c r="OKI132" s="15"/>
      <c r="OKJ132" s="15"/>
      <c r="OKK132" s="15"/>
      <c r="OKL132" s="15"/>
      <c r="OKM132" s="15"/>
      <c r="OKN132" s="15"/>
      <c r="OKO132" s="15"/>
      <c r="OKP132" s="15"/>
      <c r="OKQ132" s="15"/>
      <c r="OKR132" s="15"/>
      <c r="OKS132" s="19"/>
      <c r="OKT132" s="15"/>
      <c r="OKU132" s="15"/>
      <c r="OKV132" s="15"/>
      <c r="OKW132" s="15"/>
      <c r="OKX132" s="15"/>
      <c r="OKY132" s="15"/>
      <c r="OKZ132" s="19"/>
      <c r="OLA132" s="59"/>
      <c r="OLB132" s="59"/>
      <c r="OLC132" s="52"/>
      <c r="OLD132" s="52"/>
      <c r="OLE132" s="52"/>
      <c r="OLF132" s="52"/>
      <c r="OLG132" s="52"/>
      <c r="OLH132" s="59"/>
      <c r="OLI132" s="59"/>
      <c r="OLJ132" s="59"/>
      <c r="OLK132" s="59"/>
      <c r="OLL132" s="60"/>
      <c r="OLM132" s="278"/>
      <c r="OLN132" s="243"/>
      <c r="OLO132" s="244"/>
      <c r="OLP132" s="244"/>
      <c r="OLQ132" s="244"/>
      <c r="OLR132" s="244"/>
      <c r="OLS132" s="244"/>
      <c r="OLT132" s="201"/>
      <c r="OLU132" s="210"/>
      <c r="OLV132" s="15"/>
      <c r="OLW132" s="15"/>
      <c r="OLX132" s="15"/>
      <c r="OLY132" s="15"/>
      <c r="OLZ132" s="15"/>
      <c r="OMA132" s="15"/>
      <c r="OMB132" s="15"/>
      <c r="OMC132" s="15"/>
      <c r="OMD132" s="15"/>
      <c r="OME132" s="15"/>
      <c r="OMF132" s="19"/>
      <c r="OMG132" s="15"/>
      <c r="OMH132" s="15"/>
      <c r="OMI132" s="15"/>
      <c r="OMJ132" s="15"/>
      <c r="OMK132" s="15"/>
      <c r="OML132" s="15"/>
      <c r="OMM132" s="19"/>
      <c r="OMN132" s="59"/>
      <c r="OMO132" s="59"/>
      <c r="OMP132" s="52"/>
      <c r="OMQ132" s="52"/>
      <c r="OMR132" s="52"/>
      <c r="OMS132" s="52"/>
      <c r="OMT132" s="52"/>
      <c r="OMU132" s="59"/>
      <c r="OMV132" s="59"/>
      <c r="OMW132" s="59"/>
      <c r="OMX132" s="59"/>
      <c r="OMY132" s="60"/>
      <c r="OMZ132" s="278"/>
      <c r="ONA132" s="243"/>
      <c r="ONB132" s="244"/>
      <c r="ONC132" s="244"/>
      <c r="OND132" s="244"/>
      <c r="ONE132" s="244"/>
      <c r="ONF132" s="244"/>
      <c r="ONG132" s="201"/>
      <c r="ONH132" s="210"/>
      <c r="ONI132" s="15"/>
      <c r="ONJ132" s="15"/>
      <c r="ONK132" s="15"/>
      <c r="ONL132" s="15"/>
      <c r="ONM132" s="15"/>
      <c r="ONN132" s="15"/>
      <c r="ONO132" s="15"/>
      <c r="ONP132" s="15"/>
      <c r="ONQ132" s="15"/>
      <c r="ONR132" s="15"/>
      <c r="ONS132" s="19"/>
      <c r="ONT132" s="15"/>
      <c r="ONU132" s="15"/>
      <c r="ONV132" s="15"/>
      <c r="ONW132" s="15"/>
      <c r="ONX132" s="15"/>
      <c r="ONY132" s="15"/>
      <c r="ONZ132" s="19"/>
      <c r="OOA132" s="59"/>
      <c r="OOB132" s="59"/>
      <c r="OOC132" s="52"/>
      <c r="OOD132" s="52"/>
      <c r="OOE132" s="52"/>
      <c r="OOF132" s="52"/>
      <c r="OOG132" s="52"/>
      <c r="OOH132" s="59"/>
      <c r="OOI132" s="59"/>
      <c r="OOJ132" s="59"/>
      <c r="OOK132" s="59"/>
      <c r="OOL132" s="60"/>
      <c r="OOM132" s="278"/>
      <c r="OON132" s="243"/>
      <c r="OOO132" s="244"/>
      <c r="OOP132" s="244"/>
      <c r="OOQ132" s="244"/>
      <c r="OOR132" s="244"/>
      <c r="OOS132" s="244"/>
      <c r="OOT132" s="201"/>
      <c r="OOU132" s="210"/>
      <c r="OOV132" s="15"/>
      <c r="OOW132" s="15"/>
      <c r="OOX132" s="15"/>
      <c r="OOY132" s="15"/>
      <c r="OOZ132" s="15"/>
      <c r="OPA132" s="15"/>
      <c r="OPB132" s="15"/>
      <c r="OPC132" s="15"/>
      <c r="OPD132" s="15"/>
      <c r="OPE132" s="15"/>
      <c r="OPF132" s="19"/>
      <c r="OPG132" s="15"/>
      <c r="OPH132" s="15"/>
      <c r="OPI132" s="15"/>
      <c r="OPJ132" s="15"/>
      <c r="OPK132" s="15"/>
      <c r="OPL132" s="15"/>
      <c r="OPM132" s="19"/>
      <c r="OPN132" s="59"/>
      <c r="OPO132" s="59"/>
      <c r="OPP132" s="52"/>
      <c r="OPQ132" s="52"/>
      <c r="OPR132" s="52"/>
      <c r="OPS132" s="52"/>
      <c r="OPT132" s="52"/>
      <c r="OPU132" s="59"/>
      <c r="OPV132" s="59"/>
      <c r="OPW132" s="59"/>
      <c r="OPX132" s="59"/>
      <c r="OPY132" s="60"/>
      <c r="OPZ132" s="278"/>
      <c r="OQA132" s="243"/>
      <c r="OQB132" s="244"/>
      <c r="OQC132" s="244"/>
      <c r="OQD132" s="244"/>
      <c r="OQE132" s="244"/>
      <c r="OQF132" s="244"/>
      <c r="OQG132" s="201"/>
      <c r="OQH132" s="210"/>
      <c r="OQI132" s="15"/>
      <c r="OQJ132" s="15"/>
      <c r="OQK132" s="15"/>
      <c r="OQL132" s="15"/>
      <c r="OQM132" s="15"/>
      <c r="OQN132" s="15"/>
      <c r="OQO132" s="15"/>
      <c r="OQP132" s="15"/>
      <c r="OQQ132" s="15"/>
      <c r="OQR132" s="15"/>
      <c r="OQS132" s="19"/>
      <c r="OQT132" s="15"/>
      <c r="OQU132" s="15"/>
      <c r="OQV132" s="15"/>
      <c r="OQW132" s="15"/>
      <c r="OQX132" s="15"/>
      <c r="OQY132" s="15"/>
      <c r="OQZ132" s="19"/>
      <c r="ORA132" s="59"/>
      <c r="ORB132" s="59"/>
      <c r="ORC132" s="52"/>
      <c r="ORD132" s="52"/>
      <c r="ORE132" s="52"/>
      <c r="ORF132" s="52"/>
      <c r="ORG132" s="52"/>
      <c r="ORH132" s="59"/>
      <c r="ORI132" s="59"/>
      <c r="ORJ132" s="59"/>
      <c r="ORK132" s="59"/>
      <c r="ORL132" s="60"/>
      <c r="ORM132" s="278"/>
      <c r="ORN132" s="243"/>
      <c r="ORO132" s="244"/>
      <c r="ORP132" s="244"/>
      <c r="ORQ132" s="244"/>
      <c r="ORR132" s="244"/>
      <c r="ORS132" s="244"/>
      <c r="ORT132" s="201"/>
      <c r="ORU132" s="210"/>
      <c r="ORV132" s="15"/>
      <c r="ORW132" s="15"/>
      <c r="ORX132" s="15"/>
      <c r="ORY132" s="15"/>
      <c r="ORZ132" s="15"/>
      <c r="OSA132" s="15"/>
      <c r="OSB132" s="15"/>
      <c r="OSC132" s="15"/>
      <c r="OSD132" s="15"/>
      <c r="OSE132" s="15"/>
      <c r="OSF132" s="19"/>
      <c r="OSG132" s="15"/>
      <c r="OSH132" s="15"/>
      <c r="OSI132" s="15"/>
      <c r="OSJ132" s="15"/>
      <c r="OSK132" s="15"/>
      <c r="OSL132" s="15"/>
      <c r="OSM132" s="19"/>
      <c r="OSN132" s="59"/>
      <c r="OSO132" s="59"/>
      <c r="OSP132" s="52"/>
      <c r="OSQ132" s="52"/>
      <c r="OSR132" s="52"/>
      <c r="OSS132" s="52"/>
      <c r="OST132" s="52"/>
      <c r="OSU132" s="59"/>
      <c r="OSV132" s="59"/>
      <c r="OSW132" s="59"/>
      <c r="OSX132" s="59"/>
      <c r="OSY132" s="60"/>
      <c r="OSZ132" s="278"/>
      <c r="OTA132" s="243"/>
      <c r="OTB132" s="244"/>
      <c r="OTC132" s="244"/>
      <c r="OTD132" s="244"/>
      <c r="OTE132" s="244"/>
      <c r="OTF132" s="244"/>
      <c r="OTG132" s="201"/>
      <c r="OTH132" s="210"/>
      <c r="OTI132" s="15"/>
      <c r="OTJ132" s="15"/>
      <c r="OTK132" s="15"/>
      <c r="OTL132" s="15"/>
      <c r="OTM132" s="15"/>
      <c r="OTN132" s="15"/>
      <c r="OTO132" s="15"/>
      <c r="OTP132" s="15"/>
      <c r="OTQ132" s="15"/>
      <c r="OTR132" s="15"/>
      <c r="OTS132" s="19"/>
      <c r="OTT132" s="15"/>
      <c r="OTU132" s="15"/>
      <c r="OTV132" s="15"/>
      <c r="OTW132" s="15"/>
      <c r="OTX132" s="15"/>
      <c r="OTY132" s="15"/>
      <c r="OTZ132" s="19"/>
      <c r="OUA132" s="59"/>
      <c r="OUB132" s="59"/>
      <c r="OUC132" s="52"/>
      <c r="OUD132" s="52"/>
      <c r="OUE132" s="52"/>
      <c r="OUF132" s="52"/>
      <c r="OUG132" s="52"/>
      <c r="OUH132" s="59"/>
      <c r="OUI132" s="59"/>
      <c r="OUJ132" s="59"/>
      <c r="OUK132" s="59"/>
      <c r="OUL132" s="60"/>
      <c r="OUM132" s="278"/>
      <c r="OUN132" s="243"/>
      <c r="OUO132" s="244"/>
      <c r="OUP132" s="244"/>
      <c r="OUQ132" s="244"/>
      <c r="OUR132" s="244"/>
      <c r="OUS132" s="244"/>
      <c r="OUT132" s="201"/>
      <c r="OUU132" s="210"/>
      <c r="OUV132" s="15"/>
      <c r="OUW132" s="15"/>
      <c r="OUX132" s="15"/>
      <c r="OUY132" s="15"/>
      <c r="OUZ132" s="15"/>
      <c r="OVA132" s="15"/>
      <c r="OVB132" s="15"/>
      <c r="OVC132" s="15"/>
      <c r="OVD132" s="15"/>
      <c r="OVE132" s="15"/>
      <c r="OVF132" s="19"/>
      <c r="OVG132" s="15"/>
      <c r="OVH132" s="15"/>
      <c r="OVI132" s="15"/>
      <c r="OVJ132" s="15"/>
      <c r="OVK132" s="15"/>
      <c r="OVL132" s="15"/>
      <c r="OVM132" s="19"/>
      <c r="OVN132" s="59"/>
      <c r="OVO132" s="59"/>
      <c r="OVP132" s="52"/>
      <c r="OVQ132" s="52"/>
      <c r="OVR132" s="52"/>
      <c r="OVS132" s="52"/>
      <c r="OVT132" s="52"/>
      <c r="OVU132" s="59"/>
      <c r="OVV132" s="59"/>
      <c r="OVW132" s="59"/>
      <c r="OVX132" s="59"/>
      <c r="OVY132" s="60"/>
      <c r="OVZ132" s="278"/>
      <c r="OWA132" s="243"/>
      <c r="OWB132" s="244"/>
      <c r="OWC132" s="244"/>
      <c r="OWD132" s="244"/>
      <c r="OWE132" s="244"/>
      <c r="OWF132" s="244"/>
      <c r="OWG132" s="201"/>
      <c r="OWH132" s="210"/>
      <c r="OWI132" s="15"/>
      <c r="OWJ132" s="15"/>
      <c r="OWK132" s="15"/>
      <c r="OWL132" s="15"/>
      <c r="OWM132" s="15"/>
      <c r="OWN132" s="15"/>
      <c r="OWO132" s="15"/>
      <c r="OWP132" s="15"/>
      <c r="OWQ132" s="15"/>
      <c r="OWR132" s="15"/>
      <c r="OWS132" s="19"/>
      <c r="OWT132" s="15"/>
      <c r="OWU132" s="15"/>
      <c r="OWV132" s="15"/>
      <c r="OWW132" s="15"/>
      <c r="OWX132" s="15"/>
      <c r="OWY132" s="15"/>
      <c r="OWZ132" s="19"/>
      <c r="OXA132" s="59"/>
      <c r="OXB132" s="59"/>
      <c r="OXC132" s="52"/>
      <c r="OXD132" s="52"/>
      <c r="OXE132" s="52"/>
      <c r="OXF132" s="52"/>
      <c r="OXG132" s="52"/>
      <c r="OXH132" s="59"/>
      <c r="OXI132" s="59"/>
      <c r="OXJ132" s="59"/>
      <c r="OXK132" s="59"/>
      <c r="OXL132" s="60"/>
      <c r="OXM132" s="278"/>
      <c r="OXN132" s="243"/>
      <c r="OXO132" s="244"/>
      <c r="OXP132" s="244"/>
      <c r="OXQ132" s="244"/>
      <c r="OXR132" s="244"/>
      <c r="OXS132" s="244"/>
      <c r="OXT132" s="201"/>
      <c r="OXU132" s="210"/>
      <c r="OXV132" s="15"/>
      <c r="OXW132" s="15"/>
      <c r="OXX132" s="15"/>
      <c r="OXY132" s="15"/>
      <c r="OXZ132" s="15"/>
      <c r="OYA132" s="15"/>
      <c r="OYB132" s="15"/>
      <c r="OYC132" s="15"/>
      <c r="OYD132" s="15"/>
      <c r="OYE132" s="15"/>
      <c r="OYF132" s="19"/>
      <c r="OYG132" s="15"/>
      <c r="OYH132" s="15"/>
      <c r="OYI132" s="15"/>
      <c r="OYJ132" s="15"/>
      <c r="OYK132" s="15"/>
      <c r="OYL132" s="15"/>
      <c r="OYM132" s="19"/>
      <c r="OYN132" s="59"/>
      <c r="OYO132" s="59"/>
      <c r="OYP132" s="52"/>
      <c r="OYQ132" s="52"/>
      <c r="OYR132" s="52"/>
      <c r="OYS132" s="52"/>
      <c r="OYT132" s="52"/>
      <c r="OYU132" s="59"/>
      <c r="OYV132" s="59"/>
      <c r="OYW132" s="59"/>
      <c r="OYX132" s="59"/>
      <c r="OYY132" s="60"/>
      <c r="OYZ132" s="278"/>
      <c r="OZA132" s="243"/>
      <c r="OZB132" s="244"/>
      <c r="OZC132" s="244"/>
      <c r="OZD132" s="244"/>
      <c r="OZE132" s="244"/>
      <c r="OZF132" s="244"/>
      <c r="OZG132" s="201"/>
      <c r="OZH132" s="210"/>
      <c r="OZI132" s="15"/>
      <c r="OZJ132" s="15"/>
      <c r="OZK132" s="15"/>
      <c r="OZL132" s="15"/>
      <c r="OZM132" s="15"/>
      <c r="OZN132" s="15"/>
      <c r="OZO132" s="15"/>
      <c r="OZP132" s="15"/>
      <c r="OZQ132" s="15"/>
      <c r="OZR132" s="15"/>
      <c r="OZS132" s="19"/>
      <c r="OZT132" s="15"/>
      <c r="OZU132" s="15"/>
      <c r="OZV132" s="15"/>
      <c r="OZW132" s="15"/>
      <c r="OZX132" s="15"/>
      <c r="OZY132" s="15"/>
      <c r="OZZ132" s="19"/>
      <c r="PAA132" s="59"/>
      <c r="PAB132" s="59"/>
      <c r="PAC132" s="52"/>
      <c r="PAD132" s="52"/>
      <c r="PAE132" s="52"/>
      <c r="PAF132" s="52"/>
      <c r="PAG132" s="52"/>
      <c r="PAH132" s="59"/>
      <c r="PAI132" s="59"/>
      <c r="PAJ132" s="59"/>
      <c r="PAK132" s="59"/>
      <c r="PAL132" s="60"/>
      <c r="PAM132" s="278"/>
      <c r="PAN132" s="243"/>
      <c r="PAO132" s="244"/>
      <c r="PAP132" s="244"/>
      <c r="PAQ132" s="244"/>
      <c r="PAR132" s="244"/>
      <c r="PAS132" s="244"/>
      <c r="PAT132" s="201"/>
      <c r="PAU132" s="210"/>
      <c r="PAV132" s="15"/>
      <c r="PAW132" s="15"/>
      <c r="PAX132" s="15"/>
      <c r="PAY132" s="15"/>
      <c r="PAZ132" s="15"/>
      <c r="PBA132" s="15"/>
      <c r="PBB132" s="15"/>
      <c r="PBC132" s="15"/>
      <c r="PBD132" s="15"/>
      <c r="PBE132" s="15"/>
      <c r="PBF132" s="19"/>
      <c r="PBG132" s="15"/>
      <c r="PBH132" s="15"/>
      <c r="PBI132" s="15"/>
      <c r="PBJ132" s="15"/>
      <c r="PBK132" s="15"/>
      <c r="PBL132" s="15"/>
      <c r="PBM132" s="19"/>
      <c r="PBN132" s="59"/>
      <c r="PBO132" s="59"/>
      <c r="PBP132" s="52"/>
      <c r="PBQ132" s="52"/>
      <c r="PBR132" s="52"/>
      <c r="PBS132" s="52"/>
      <c r="PBT132" s="52"/>
      <c r="PBU132" s="59"/>
      <c r="PBV132" s="59"/>
      <c r="PBW132" s="59"/>
      <c r="PBX132" s="59"/>
      <c r="PBY132" s="60"/>
      <c r="PBZ132" s="278"/>
      <c r="PCA132" s="243"/>
      <c r="PCB132" s="244"/>
      <c r="PCC132" s="244"/>
      <c r="PCD132" s="244"/>
      <c r="PCE132" s="244"/>
      <c r="PCF132" s="244"/>
      <c r="PCG132" s="201"/>
      <c r="PCH132" s="210"/>
      <c r="PCI132" s="15"/>
      <c r="PCJ132" s="15"/>
      <c r="PCK132" s="15"/>
      <c r="PCL132" s="15"/>
      <c r="PCM132" s="15"/>
      <c r="PCN132" s="15"/>
      <c r="PCO132" s="15"/>
      <c r="PCP132" s="15"/>
      <c r="PCQ132" s="15"/>
      <c r="PCR132" s="15"/>
      <c r="PCS132" s="19"/>
      <c r="PCT132" s="15"/>
      <c r="PCU132" s="15"/>
      <c r="PCV132" s="15"/>
      <c r="PCW132" s="15"/>
      <c r="PCX132" s="15"/>
      <c r="PCY132" s="15"/>
      <c r="PCZ132" s="19"/>
      <c r="PDA132" s="59"/>
      <c r="PDB132" s="59"/>
      <c r="PDC132" s="52"/>
      <c r="PDD132" s="52"/>
      <c r="PDE132" s="52"/>
      <c r="PDF132" s="52"/>
      <c r="PDG132" s="52"/>
      <c r="PDH132" s="59"/>
      <c r="PDI132" s="59"/>
      <c r="PDJ132" s="59"/>
      <c r="PDK132" s="59"/>
      <c r="PDL132" s="60"/>
      <c r="PDM132" s="278"/>
      <c r="PDN132" s="243"/>
      <c r="PDO132" s="244"/>
      <c r="PDP132" s="244"/>
      <c r="PDQ132" s="244"/>
      <c r="PDR132" s="244"/>
      <c r="PDS132" s="244"/>
      <c r="PDT132" s="201"/>
      <c r="PDU132" s="210"/>
      <c r="PDV132" s="15"/>
      <c r="PDW132" s="15"/>
      <c r="PDX132" s="15"/>
      <c r="PDY132" s="15"/>
      <c r="PDZ132" s="15"/>
      <c r="PEA132" s="15"/>
      <c r="PEB132" s="15"/>
      <c r="PEC132" s="15"/>
      <c r="PED132" s="15"/>
      <c r="PEE132" s="15"/>
      <c r="PEF132" s="19"/>
      <c r="PEG132" s="15"/>
      <c r="PEH132" s="15"/>
      <c r="PEI132" s="15"/>
      <c r="PEJ132" s="15"/>
      <c r="PEK132" s="15"/>
      <c r="PEL132" s="15"/>
      <c r="PEM132" s="19"/>
      <c r="PEN132" s="59"/>
      <c r="PEO132" s="59"/>
      <c r="PEP132" s="52"/>
      <c r="PEQ132" s="52"/>
      <c r="PER132" s="52"/>
      <c r="PES132" s="52"/>
      <c r="PET132" s="52"/>
      <c r="PEU132" s="59"/>
      <c r="PEV132" s="59"/>
      <c r="PEW132" s="59"/>
      <c r="PEX132" s="59"/>
      <c r="PEY132" s="60"/>
      <c r="PEZ132" s="278"/>
      <c r="PFA132" s="243"/>
      <c r="PFB132" s="244"/>
      <c r="PFC132" s="244"/>
      <c r="PFD132" s="244"/>
      <c r="PFE132" s="244"/>
      <c r="PFF132" s="244"/>
      <c r="PFG132" s="201"/>
      <c r="PFH132" s="210"/>
      <c r="PFI132" s="15"/>
      <c r="PFJ132" s="15"/>
      <c r="PFK132" s="15"/>
      <c r="PFL132" s="15"/>
      <c r="PFM132" s="15"/>
      <c r="PFN132" s="15"/>
      <c r="PFO132" s="15"/>
      <c r="PFP132" s="15"/>
      <c r="PFQ132" s="15"/>
      <c r="PFR132" s="15"/>
      <c r="PFS132" s="19"/>
      <c r="PFT132" s="15"/>
      <c r="PFU132" s="15"/>
      <c r="PFV132" s="15"/>
      <c r="PFW132" s="15"/>
      <c r="PFX132" s="15"/>
      <c r="PFY132" s="15"/>
      <c r="PFZ132" s="19"/>
      <c r="PGA132" s="59"/>
      <c r="PGB132" s="59"/>
      <c r="PGC132" s="52"/>
      <c r="PGD132" s="52"/>
      <c r="PGE132" s="52"/>
      <c r="PGF132" s="52"/>
      <c r="PGG132" s="52"/>
      <c r="PGH132" s="59"/>
      <c r="PGI132" s="59"/>
      <c r="PGJ132" s="59"/>
      <c r="PGK132" s="59"/>
      <c r="PGL132" s="60"/>
      <c r="PGM132" s="278"/>
      <c r="PGN132" s="243"/>
      <c r="PGO132" s="244"/>
      <c r="PGP132" s="244"/>
      <c r="PGQ132" s="244"/>
      <c r="PGR132" s="244"/>
      <c r="PGS132" s="244"/>
      <c r="PGT132" s="201"/>
      <c r="PGU132" s="210"/>
      <c r="PGV132" s="15"/>
      <c r="PGW132" s="15"/>
      <c r="PGX132" s="15"/>
      <c r="PGY132" s="15"/>
      <c r="PGZ132" s="15"/>
      <c r="PHA132" s="15"/>
      <c r="PHB132" s="15"/>
      <c r="PHC132" s="15"/>
      <c r="PHD132" s="15"/>
      <c r="PHE132" s="15"/>
      <c r="PHF132" s="19"/>
      <c r="PHG132" s="15"/>
      <c r="PHH132" s="15"/>
      <c r="PHI132" s="15"/>
      <c r="PHJ132" s="15"/>
      <c r="PHK132" s="15"/>
      <c r="PHL132" s="15"/>
      <c r="PHM132" s="19"/>
      <c r="PHN132" s="59"/>
      <c r="PHO132" s="59"/>
      <c r="PHP132" s="52"/>
      <c r="PHQ132" s="52"/>
      <c r="PHR132" s="52"/>
      <c r="PHS132" s="52"/>
      <c r="PHT132" s="52"/>
      <c r="PHU132" s="59"/>
      <c r="PHV132" s="59"/>
      <c r="PHW132" s="59"/>
      <c r="PHX132" s="59"/>
      <c r="PHY132" s="60"/>
      <c r="PHZ132" s="278"/>
      <c r="PIA132" s="243"/>
      <c r="PIB132" s="244"/>
      <c r="PIC132" s="244"/>
      <c r="PID132" s="244"/>
      <c r="PIE132" s="244"/>
      <c r="PIF132" s="244"/>
      <c r="PIG132" s="201"/>
      <c r="PIH132" s="210"/>
      <c r="PII132" s="15"/>
      <c r="PIJ132" s="15"/>
      <c r="PIK132" s="15"/>
      <c r="PIL132" s="15"/>
      <c r="PIM132" s="15"/>
      <c r="PIN132" s="15"/>
      <c r="PIO132" s="15"/>
      <c r="PIP132" s="15"/>
      <c r="PIQ132" s="15"/>
      <c r="PIR132" s="15"/>
      <c r="PIS132" s="19"/>
      <c r="PIT132" s="15"/>
      <c r="PIU132" s="15"/>
      <c r="PIV132" s="15"/>
      <c r="PIW132" s="15"/>
      <c r="PIX132" s="15"/>
      <c r="PIY132" s="15"/>
      <c r="PIZ132" s="19"/>
      <c r="PJA132" s="59"/>
      <c r="PJB132" s="59"/>
      <c r="PJC132" s="52"/>
      <c r="PJD132" s="52"/>
      <c r="PJE132" s="52"/>
      <c r="PJF132" s="52"/>
      <c r="PJG132" s="52"/>
      <c r="PJH132" s="59"/>
      <c r="PJI132" s="59"/>
      <c r="PJJ132" s="59"/>
      <c r="PJK132" s="59"/>
      <c r="PJL132" s="60"/>
      <c r="PJM132" s="278"/>
      <c r="PJN132" s="243"/>
      <c r="PJO132" s="244"/>
      <c r="PJP132" s="244"/>
      <c r="PJQ132" s="244"/>
      <c r="PJR132" s="244"/>
      <c r="PJS132" s="244"/>
      <c r="PJT132" s="201"/>
      <c r="PJU132" s="210"/>
      <c r="PJV132" s="15"/>
      <c r="PJW132" s="15"/>
      <c r="PJX132" s="15"/>
      <c r="PJY132" s="15"/>
      <c r="PJZ132" s="15"/>
      <c r="PKA132" s="15"/>
      <c r="PKB132" s="15"/>
      <c r="PKC132" s="15"/>
      <c r="PKD132" s="15"/>
      <c r="PKE132" s="15"/>
      <c r="PKF132" s="19"/>
      <c r="PKG132" s="15"/>
      <c r="PKH132" s="15"/>
      <c r="PKI132" s="15"/>
      <c r="PKJ132" s="15"/>
      <c r="PKK132" s="15"/>
      <c r="PKL132" s="15"/>
      <c r="PKM132" s="19"/>
      <c r="PKN132" s="59"/>
      <c r="PKO132" s="59"/>
      <c r="PKP132" s="52"/>
      <c r="PKQ132" s="52"/>
      <c r="PKR132" s="52"/>
      <c r="PKS132" s="52"/>
      <c r="PKT132" s="52"/>
      <c r="PKU132" s="59"/>
      <c r="PKV132" s="59"/>
      <c r="PKW132" s="59"/>
      <c r="PKX132" s="59"/>
      <c r="PKY132" s="60"/>
      <c r="PKZ132" s="278"/>
      <c r="PLA132" s="243"/>
      <c r="PLB132" s="244"/>
      <c r="PLC132" s="244"/>
      <c r="PLD132" s="244"/>
      <c r="PLE132" s="244"/>
      <c r="PLF132" s="244"/>
      <c r="PLG132" s="201"/>
      <c r="PLH132" s="210"/>
      <c r="PLI132" s="15"/>
      <c r="PLJ132" s="15"/>
      <c r="PLK132" s="15"/>
      <c r="PLL132" s="15"/>
      <c r="PLM132" s="15"/>
      <c r="PLN132" s="15"/>
      <c r="PLO132" s="15"/>
      <c r="PLP132" s="15"/>
      <c r="PLQ132" s="15"/>
      <c r="PLR132" s="15"/>
      <c r="PLS132" s="19"/>
      <c r="PLT132" s="15"/>
      <c r="PLU132" s="15"/>
      <c r="PLV132" s="15"/>
      <c r="PLW132" s="15"/>
      <c r="PLX132" s="15"/>
      <c r="PLY132" s="15"/>
      <c r="PLZ132" s="19"/>
      <c r="PMA132" s="59"/>
      <c r="PMB132" s="59"/>
      <c r="PMC132" s="52"/>
      <c r="PMD132" s="52"/>
      <c r="PME132" s="52"/>
      <c r="PMF132" s="52"/>
      <c r="PMG132" s="52"/>
      <c r="PMH132" s="59"/>
      <c r="PMI132" s="59"/>
      <c r="PMJ132" s="59"/>
      <c r="PMK132" s="59"/>
      <c r="PML132" s="60"/>
      <c r="PMM132" s="278"/>
      <c r="PMN132" s="243"/>
      <c r="PMO132" s="244"/>
      <c r="PMP132" s="244"/>
      <c r="PMQ132" s="244"/>
      <c r="PMR132" s="244"/>
      <c r="PMS132" s="244"/>
      <c r="PMT132" s="201"/>
      <c r="PMU132" s="210"/>
      <c r="PMV132" s="15"/>
      <c r="PMW132" s="15"/>
      <c r="PMX132" s="15"/>
      <c r="PMY132" s="15"/>
      <c r="PMZ132" s="15"/>
      <c r="PNA132" s="15"/>
      <c r="PNB132" s="15"/>
      <c r="PNC132" s="15"/>
      <c r="PND132" s="15"/>
      <c r="PNE132" s="15"/>
      <c r="PNF132" s="19"/>
      <c r="PNG132" s="15"/>
      <c r="PNH132" s="15"/>
      <c r="PNI132" s="15"/>
      <c r="PNJ132" s="15"/>
      <c r="PNK132" s="15"/>
      <c r="PNL132" s="15"/>
      <c r="PNM132" s="19"/>
      <c r="PNN132" s="59"/>
      <c r="PNO132" s="59"/>
      <c r="PNP132" s="52"/>
      <c r="PNQ132" s="52"/>
      <c r="PNR132" s="52"/>
      <c r="PNS132" s="52"/>
      <c r="PNT132" s="52"/>
      <c r="PNU132" s="59"/>
      <c r="PNV132" s="59"/>
      <c r="PNW132" s="59"/>
      <c r="PNX132" s="59"/>
      <c r="PNY132" s="60"/>
      <c r="PNZ132" s="278"/>
      <c r="POA132" s="243"/>
      <c r="POB132" s="244"/>
      <c r="POC132" s="244"/>
      <c r="POD132" s="244"/>
      <c r="POE132" s="244"/>
      <c r="POF132" s="244"/>
      <c r="POG132" s="201"/>
      <c r="POH132" s="210"/>
      <c r="POI132" s="15"/>
      <c r="POJ132" s="15"/>
      <c r="POK132" s="15"/>
      <c r="POL132" s="15"/>
      <c r="POM132" s="15"/>
      <c r="PON132" s="15"/>
      <c r="POO132" s="15"/>
      <c r="POP132" s="15"/>
      <c r="POQ132" s="15"/>
      <c r="POR132" s="15"/>
      <c r="POS132" s="19"/>
      <c r="POT132" s="15"/>
      <c r="POU132" s="15"/>
      <c r="POV132" s="15"/>
      <c r="POW132" s="15"/>
      <c r="POX132" s="15"/>
      <c r="POY132" s="15"/>
      <c r="POZ132" s="19"/>
      <c r="PPA132" s="59"/>
      <c r="PPB132" s="59"/>
      <c r="PPC132" s="52"/>
      <c r="PPD132" s="52"/>
      <c r="PPE132" s="52"/>
      <c r="PPF132" s="52"/>
      <c r="PPG132" s="52"/>
      <c r="PPH132" s="59"/>
      <c r="PPI132" s="59"/>
      <c r="PPJ132" s="59"/>
      <c r="PPK132" s="59"/>
      <c r="PPL132" s="60"/>
      <c r="PPM132" s="278"/>
      <c r="PPN132" s="243"/>
      <c r="PPO132" s="244"/>
      <c r="PPP132" s="244"/>
      <c r="PPQ132" s="244"/>
      <c r="PPR132" s="244"/>
      <c r="PPS132" s="244"/>
      <c r="PPT132" s="201"/>
      <c r="PPU132" s="210"/>
      <c r="PPV132" s="15"/>
      <c r="PPW132" s="15"/>
      <c r="PPX132" s="15"/>
      <c r="PPY132" s="15"/>
      <c r="PPZ132" s="15"/>
      <c r="PQA132" s="15"/>
      <c r="PQB132" s="15"/>
      <c r="PQC132" s="15"/>
      <c r="PQD132" s="15"/>
      <c r="PQE132" s="15"/>
      <c r="PQF132" s="19"/>
      <c r="PQG132" s="15"/>
      <c r="PQH132" s="15"/>
      <c r="PQI132" s="15"/>
      <c r="PQJ132" s="15"/>
      <c r="PQK132" s="15"/>
      <c r="PQL132" s="15"/>
      <c r="PQM132" s="19"/>
      <c r="PQN132" s="59"/>
      <c r="PQO132" s="59"/>
      <c r="PQP132" s="52"/>
      <c r="PQQ132" s="52"/>
      <c r="PQR132" s="52"/>
      <c r="PQS132" s="52"/>
      <c r="PQT132" s="52"/>
      <c r="PQU132" s="59"/>
      <c r="PQV132" s="59"/>
      <c r="PQW132" s="59"/>
      <c r="PQX132" s="59"/>
      <c r="PQY132" s="60"/>
      <c r="PQZ132" s="278"/>
      <c r="PRA132" s="243"/>
      <c r="PRB132" s="244"/>
      <c r="PRC132" s="244"/>
      <c r="PRD132" s="244"/>
      <c r="PRE132" s="244"/>
      <c r="PRF132" s="244"/>
      <c r="PRG132" s="201"/>
      <c r="PRH132" s="210"/>
      <c r="PRI132" s="15"/>
      <c r="PRJ132" s="15"/>
      <c r="PRK132" s="15"/>
      <c r="PRL132" s="15"/>
      <c r="PRM132" s="15"/>
      <c r="PRN132" s="15"/>
      <c r="PRO132" s="15"/>
      <c r="PRP132" s="15"/>
      <c r="PRQ132" s="15"/>
      <c r="PRR132" s="15"/>
      <c r="PRS132" s="19"/>
      <c r="PRT132" s="15"/>
      <c r="PRU132" s="15"/>
      <c r="PRV132" s="15"/>
      <c r="PRW132" s="15"/>
      <c r="PRX132" s="15"/>
      <c r="PRY132" s="15"/>
      <c r="PRZ132" s="19"/>
      <c r="PSA132" s="59"/>
      <c r="PSB132" s="59"/>
      <c r="PSC132" s="52"/>
      <c r="PSD132" s="52"/>
      <c r="PSE132" s="52"/>
      <c r="PSF132" s="52"/>
      <c r="PSG132" s="52"/>
      <c r="PSH132" s="59"/>
      <c r="PSI132" s="59"/>
      <c r="PSJ132" s="59"/>
      <c r="PSK132" s="59"/>
      <c r="PSL132" s="60"/>
      <c r="PSM132" s="278"/>
      <c r="PSN132" s="243"/>
      <c r="PSO132" s="244"/>
      <c r="PSP132" s="244"/>
      <c r="PSQ132" s="244"/>
      <c r="PSR132" s="244"/>
      <c r="PSS132" s="244"/>
      <c r="PST132" s="201"/>
      <c r="PSU132" s="210"/>
      <c r="PSV132" s="15"/>
      <c r="PSW132" s="15"/>
      <c r="PSX132" s="15"/>
      <c r="PSY132" s="15"/>
      <c r="PSZ132" s="15"/>
      <c r="PTA132" s="15"/>
      <c r="PTB132" s="15"/>
      <c r="PTC132" s="15"/>
      <c r="PTD132" s="15"/>
      <c r="PTE132" s="15"/>
      <c r="PTF132" s="19"/>
      <c r="PTG132" s="15"/>
      <c r="PTH132" s="15"/>
      <c r="PTI132" s="15"/>
      <c r="PTJ132" s="15"/>
      <c r="PTK132" s="15"/>
      <c r="PTL132" s="15"/>
      <c r="PTM132" s="19"/>
      <c r="PTN132" s="59"/>
      <c r="PTO132" s="59"/>
      <c r="PTP132" s="52"/>
      <c r="PTQ132" s="52"/>
      <c r="PTR132" s="52"/>
      <c r="PTS132" s="52"/>
      <c r="PTT132" s="52"/>
      <c r="PTU132" s="59"/>
      <c r="PTV132" s="59"/>
      <c r="PTW132" s="59"/>
      <c r="PTX132" s="59"/>
      <c r="PTY132" s="60"/>
      <c r="PTZ132" s="278"/>
      <c r="PUA132" s="243"/>
      <c r="PUB132" s="244"/>
      <c r="PUC132" s="244"/>
      <c r="PUD132" s="244"/>
      <c r="PUE132" s="244"/>
      <c r="PUF132" s="244"/>
      <c r="PUG132" s="201"/>
      <c r="PUH132" s="210"/>
      <c r="PUI132" s="15"/>
      <c r="PUJ132" s="15"/>
      <c r="PUK132" s="15"/>
      <c r="PUL132" s="15"/>
      <c r="PUM132" s="15"/>
      <c r="PUN132" s="15"/>
      <c r="PUO132" s="15"/>
      <c r="PUP132" s="15"/>
      <c r="PUQ132" s="15"/>
      <c r="PUR132" s="15"/>
      <c r="PUS132" s="19"/>
      <c r="PUT132" s="15"/>
      <c r="PUU132" s="15"/>
      <c r="PUV132" s="15"/>
      <c r="PUW132" s="15"/>
      <c r="PUX132" s="15"/>
      <c r="PUY132" s="15"/>
      <c r="PUZ132" s="19"/>
      <c r="PVA132" s="59"/>
      <c r="PVB132" s="59"/>
      <c r="PVC132" s="52"/>
      <c r="PVD132" s="52"/>
      <c r="PVE132" s="52"/>
      <c r="PVF132" s="52"/>
      <c r="PVG132" s="52"/>
      <c r="PVH132" s="59"/>
      <c r="PVI132" s="59"/>
      <c r="PVJ132" s="59"/>
      <c r="PVK132" s="59"/>
      <c r="PVL132" s="60"/>
      <c r="PVM132" s="278"/>
      <c r="PVN132" s="243"/>
      <c r="PVO132" s="244"/>
      <c r="PVP132" s="244"/>
      <c r="PVQ132" s="244"/>
      <c r="PVR132" s="244"/>
      <c r="PVS132" s="244"/>
      <c r="PVT132" s="201"/>
      <c r="PVU132" s="210"/>
      <c r="PVV132" s="15"/>
      <c r="PVW132" s="15"/>
      <c r="PVX132" s="15"/>
      <c r="PVY132" s="15"/>
      <c r="PVZ132" s="15"/>
      <c r="PWA132" s="15"/>
      <c r="PWB132" s="15"/>
      <c r="PWC132" s="15"/>
      <c r="PWD132" s="15"/>
      <c r="PWE132" s="15"/>
      <c r="PWF132" s="19"/>
      <c r="PWG132" s="15"/>
      <c r="PWH132" s="15"/>
      <c r="PWI132" s="15"/>
      <c r="PWJ132" s="15"/>
      <c r="PWK132" s="15"/>
      <c r="PWL132" s="15"/>
      <c r="PWM132" s="19"/>
      <c r="PWN132" s="59"/>
      <c r="PWO132" s="59"/>
      <c r="PWP132" s="52"/>
      <c r="PWQ132" s="52"/>
      <c r="PWR132" s="52"/>
      <c r="PWS132" s="52"/>
      <c r="PWT132" s="52"/>
      <c r="PWU132" s="59"/>
      <c r="PWV132" s="59"/>
      <c r="PWW132" s="59"/>
      <c r="PWX132" s="59"/>
      <c r="PWY132" s="60"/>
      <c r="PWZ132" s="278"/>
      <c r="PXA132" s="243"/>
      <c r="PXB132" s="244"/>
      <c r="PXC132" s="244"/>
      <c r="PXD132" s="244"/>
      <c r="PXE132" s="244"/>
      <c r="PXF132" s="244"/>
      <c r="PXG132" s="201"/>
      <c r="PXH132" s="210"/>
      <c r="PXI132" s="15"/>
      <c r="PXJ132" s="15"/>
      <c r="PXK132" s="15"/>
      <c r="PXL132" s="15"/>
      <c r="PXM132" s="15"/>
      <c r="PXN132" s="15"/>
      <c r="PXO132" s="15"/>
      <c r="PXP132" s="15"/>
      <c r="PXQ132" s="15"/>
      <c r="PXR132" s="15"/>
      <c r="PXS132" s="19"/>
      <c r="PXT132" s="15"/>
      <c r="PXU132" s="15"/>
      <c r="PXV132" s="15"/>
      <c r="PXW132" s="15"/>
      <c r="PXX132" s="15"/>
      <c r="PXY132" s="15"/>
      <c r="PXZ132" s="19"/>
      <c r="PYA132" s="59"/>
      <c r="PYB132" s="59"/>
      <c r="PYC132" s="52"/>
      <c r="PYD132" s="52"/>
      <c r="PYE132" s="52"/>
      <c r="PYF132" s="52"/>
      <c r="PYG132" s="52"/>
      <c r="PYH132" s="59"/>
      <c r="PYI132" s="59"/>
      <c r="PYJ132" s="59"/>
      <c r="PYK132" s="59"/>
      <c r="PYL132" s="60"/>
      <c r="PYM132" s="278"/>
      <c r="PYN132" s="243"/>
      <c r="PYO132" s="244"/>
      <c r="PYP132" s="244"/>
      <c r="PYQ132" s="244"/>
      <c r="PYR132" s="244"/>
      <c r="PYS132" s="244"/>
      <c r="PYT132" s="201"/>
      <c r="PYU132" s="210"/>
      <c r="PYV132" s="15"/>
      <c r="PYW132" s="15"/>
      <c r="PYX132" s="15"/>
      <c r="PYY132" s="15"/>
      <c r="PYZ132" s="15"/>
      <c r="PZA132" s="15"/>
      <c r="PZB132" s="15"/>
      <c r="PZC132" s="15"/>
      <c r="PZD132" s="15"/>
      <c r="PZE132" s="15"/>
      <c r="PZF132" s="19"/>
      <c r="PZG132" s="15"/>
      <c r="PZH132" s="15"/>
      <c r="PZI132" s="15"/>
      <c r="PZJ132" s="15"/>
      <c r="PZK132" s="15"/>
      <c r="PZL132" s="15"/>
      <c r="PZM132" s="19"/>
      <c r="PZN132" s="59"/>
      <c r="PZO132" s="59"/>
      <c r="PZP132" s="52"/>
      <c r="PZQ132" s="52"/>
      <c r="PZR132" s="52"/>
      <c r="PZS132" s="52"/>
      <c r="PZT132" s="52"/>
      <c r="PZU132" s="59"/>
      <c r="PZV132" s="59"/>
      <c r="PZW132" s="59"/>
      <c r="PZX132" s="59"/>
      <c r="PZY132" s="60"/>
      <c r="PZZ132" s="278"/>
      <c r="QAA132" s="243"/>
      <c r="QAB132" s="244"/>
      <c r="QAC132" s="244"/>
      <c r="QAD132" s="244"/>
      <c r="QAE132" s="244"/>
      <c r="QAF132" s="244"/>
      <c r="QAG132" s="201"/>
      <c r="QAH132" s="210"/>
      <c r="QAI132" s="15"/>
      <c r="QAJ132" s="15"/>
      <c r="QAK132" s="15"/>
      <c r="QAL132" s="15"/>
      <c r="QAM132" s="15"/>
      <c r="QAN132" s="15"/>
      <c r="QAO132" s="15"/>
      <c r="QAP132" s="15"/>
      <c r="QAQ132" s="15"/>
      <c r="QAR132" s="15"/>
      <c r="QAS132" s="19"/>
      <c r="QAT132" s="15"/>
      <c r="QAU132" s="15"/>
      <c r="QAV132" s="15"/>
      <c r="QAW132" s="15"/>
      <c r="QAX132" s="15"/>
      <c r="QAY132" s="15"/>
      <c r="QAZ132" s="19"/>
      <c r="QBA132" s="59"/>
      <c r="QBB132" s="59"/>
      <c r="QBC132" s="52"/>
      <c r="QBD132" s="52"/>
      <c r="QBE132" s="52"/>
      <c r="QBF132" s="52"/>
      <c r="QBG132" s="52"/>
      <c r="QBH132" s="59"/>
      <c r="QBI132" s="59"/>
      <c r="QBJ132" s="59"/>
      <c r="QBK132" s="59"/>
      <c r="QBL132" s="60"/>
      <c r="QBM132" s="278"/>
      <c r="QBN132" s="243"/>
      <c r="QBO132" s="244"/>
      <c r="QBP132" s="244"/>
      <c r="QBQ132" s="244"/>
      <c r="QBR132" s="244"/>
      <c r="QBS132" s="244"/>
      <c r="QBT132" s="201"/>
      <c r="QBU132" s="210"/>
      <c r="QBV132" s="15"/>
      <c r="QBW132" s="15"/>
      <c r="QBX132" s="15"/>
      <c r="QBY132" s="15"/>
      <c r="QBZ132" s="15"/>
      <c r="QCA132" s="15"/>
      <c r="QCB132" s="15"/>
      <c r="QCC132" s="15"/>
      <c r="QCD132" s="15"/>
      <c r="QCE132" s="15"/>
      <c r="QCF132" s="19"/>
      <c r="QCG132" s="15"/>
      <c r="QCH132" s="15"/>
      <c r="QCI132" s="15"/>
      <c r="QCJ132" s="15"/>
      <c r="QCK132" s="15"/>
      <c r="QCL132" s="15"/>
      <c r="QCM132" s="19"/>
      <c r="QCN132" s="59"/>
      <c r="QCO132" s="59"/>
      <c r="QCP132" s="52"/>
      <c r="QCQ132" s="52"/>
      <c r="QCR132" s="52"/>
      <c r="QCS132" s="52"/>
      <c r="QCT132" s="52"/>
      <c r="QCU132" s="59"/>
      <c r="QCV132" s="59"/>
      <c r="QCW132" s="59"/>
      <c r="QCX132" s="59"/>
      <c r="QCY132" s="60"/>
      <c r="QCZ132" s="278"/>
      <c r="QDA132" s="243"/>
      <c r="QDB132" s="244"/>
      <c r="QDC132" s="244"/>
      <c r="QDD132" s="244"/>
      <c r="QDE132" s="244"/>
      <c r="QDF132" s="244"/>
      <c r="QDG132" s="201"/>
      <c r="QDH132" s="210"/>
      <c r="QDI132" s="15"/>
      <c r="QDJ132" s="15"/>
      <c r="QDK132" s="15"/>
      <c r="QDL132" s="15"/>
      <c r="QDM132" s="15"/>
      <c r="QDN132" s="15"/>
      <c r="QDO132" s="15"/>
      <c r="QDP132" s="15"/>
      <c r="QDQ132" s="15"/>
      <c r="QDR132" s="15"/>
      <c r="QDS132" s="19"/>
      <c r="QDT132" s="15"/>
      <c r="QDU132" s="15"/>
      <c r="QDV132" s="15"/>
      <c r="QDW132" s="15"/>
      <c r="QDX132" s="15"/>
      <c r="QDY132" s="15"/>
      <c r="QDZ132" s="19"/>
      <c r="QEA132" s="59"/>
      <c r="QEB132" s="59"/>
      <c r="QEC132" s="52"/>
      <c r="QED132" s="52"/>
      <c r="QEE132" s="52"/>
      <c r="QEF132" s="52"/>
      <c r="QEG132" s="52"/>
      <c r="QEH132" s="59"/>
      <c r="QEI132" s="59"/>
      <c r="QEJ132" s="59"/>
      <c r="QEK132" s="59"/>
      <c r="QEL132" s="60"/>
      <c r="QEM132" s="278"/>
      <c r="QEN132" s="243"/>
      <c r="QEO132" s="244"/>
      <c r="QEP132" s="244"/>
      <c r="QEQ132" s="244"/>
      <c r="QER132" s="244"/>
      <c r="QES132" s="244"/>
      <c r="QET132" s="201"/>
      <c r="QEU132" s="210"/>
      <c r="QEV132" s="15"/>
      <c r="QEW132" s="15"/>
      <c r="QEX132" s="15"/>
      <c r="QEY132" s="15"/>
      <c r="QEZ132" s="15"/>
      <c r="QFA132" s="15"/>
      <c r="QFB132" s="15"/>
      <c r="QFC132" s="15"/>
      <c r="QFD132" s="15"/>
      <c r="QFE132" s="15"/>
      <c r="QFF132" s="19"/>
      <c r="QFG132" s="15"/>
      <c r="QFH132" s="15"/>
      <c r="QFI132" s="15"/>
      <c r="QFJ132" s="15"/>
      <c r="QFK132" s="15"/>
      <c r="QFL132" s="15"/>
      <c r="QFM132" s="19"/>
      <c r="QFN132" s="59"/>
      <c r="QFO132" s="59"/>
      <c r="QFP132" s="52"/>
      <c r="QFQ132" s="52"/>
      <c r="QFR132" s="52"/>
      <c r="QFS132" s="52"/>
      <c r="QFT132" s="52"/>
      <c r="QFU132" s="59"/>
      <c r="QFV132" s="59"/>
      <c r="QFW132" s="59"/>
      <c r="QFX132" s="59"/>
      <c r="QFY132" s="60"/>
      <c r="QFZ132" s="278"/>
      <c r="QGA132" s="243"/>
      <c r="QGB132" s="244"/>
      <c r="QGC132" s="244"/>
      <c r="QGD132" s="244"/>
      <c r="QGE132" s="244"/>
      <c r="QGF132" s="244"/>
      <c r="QGG132" s="201"/>
      <c r="QGH132" s="210"/>
      <c r="QGI132" s="15"/>
      <c r="QGJ132" s="15"/>
      <c r="QGK132" s="15"/>
      <c r="QGL132" s="15"/>
      <c r="QGM132" s="15"/>
      <c r="QGN132" s="15"/>
      <c r="QGO132" s="15"/>
      <c r="QGP132" s="15"/>
      <c r="QGQ132" s="15"/>
      <c r="QGR132" s="15"/>
      <c r="QGS132" s="19"/>
      <c r="QGT132" s="15"/>
      <c r="QGU132" s="15"/>
      <c r="QGV132" s="15"/>
      <c r="QGW132" s="15"/>
      <c r="QGX132" s="15"/>
      <c r="QGY132" s="15"/>
      <c r="QGZ132" s="19"/>
      <c r="QHA132" s="59"/>
      <c r="QHB132" s="59"/>
      <c r="QHC132" s="52"/>
      <c r="QHD132" s="52"/>
      <c r="QHE132" s="52"/>
      <c r="QHF132" s="52"/>
      <c r="QHG132" s="52"/>
      <c r="QHH132" s="59"/>
      <c r="QHI132" s="59"/>
      <c r="QHJ132" s="59"/>
      <c r="QHK132" s="59"/>
      <c r="QHL132" s="60"/>
      <c r="QHM132" s="278"/>
      <c r="QHN132" s="243"/>
      <c r="QHO132" s="244"/>
      <c r="QHP132" s="244"/>
      <c r="QHQ132" s="244"/>
      <c r="QHR132" s="244"/>
      <c r="QHS132" s="244"/>
      <c r="QHT132" s="201"/>
      <c r="QHU132" s="210"/>
      <c r="QHV132" s="15"/>
      <c r="QHW132" s="15"/>
      <c r="QHX132" s="15"/>
      <c r="QHY132" s="15"/>
      <c r="QHZ132" s="15"/>
      <c r="QIA132" s="15"/>
      <c r="QIB132" s="15"/>
      <c r="QIC132" s="15"/>
      <c r="QID132" s="15"/>
      <c r="QIE132" s="15"/>
      <c r="QIF132" s="19"/>
      <c r="QIG132" s="15"/>
      <c r="QIH132" s="15"/>
      <c r="QII132" s="15"/>
      <c r="QIJ132" s="15"/>
      <c r="QIK132" s="15"/>
      <c r="QIL132" s="15"/>
      <c r="QIM132" s="19"/>
      <c r="QIN132" s="59"/>
      <c r="QIO132" s="59"/>
      <c r="QIP132" s="52"/>
      <c r="QIQ132" s="52"/>
      <c r="QIR132" s="52"/>
      <c r="QIS132" s="52"/>
      <c r="QIT132" s="52"/>
      <c r="QIU132" s="59"/>
      <c r="QIV132" s="59"/>
      <c r="QIW132" s="59"/>
      <c r="QIX132" s="59"/>
      <c r="QIY132" s="60"/>
      <c r="QIZ132" s="278"/>
      <c r="QJA132" s="243"/>
      <c r="QJB132" s="244"/>
      <c r="QJC132" s="244"/>
      <c r="QJD132" s="244"/>
      <c r="QJE132" s="244"/>
      <c r="QJF132" s="244"/>
      <c r="QJG132" s="201"/>
      <c r="QJH132" s="210"/>
      <c r="QJI132" s="15"/>
      <c r="QJJ132" s="15"/>
      <c r="QJK132" s="15"/>
      <c r="QJL132" s="15"/>
      <c r="QJM132" s="15"/>
      <c r="QJN132" s="15"/>
      <c r="QJO132" s="15"/>
      <c r="QJP132" s="15"/>
      <c r="QJQ132" s="15"/>
      <c r="QJR132" s="15"/>
      <c r="QJS132" s="19"/>
      <c r="QJT132" s="15"/>
      <c r="QJU132" s="15"/>
      <c r="QJV132" s="15"/>
      <c r="QJW132" s="15"/>
      <c r="QJX132" s="15"/>
      <c r="QJY132" s="15"/>
      <c r="QJZ132" s="19"/>
      <c r="QKA132" s="59"/>
      <c r="QKB132" s="59"/>
      <c r="QKC132" s="52"/>
      <c r="QKD132" s="52"/>
      <c r="QKE132" s="52"/>
      <c r="QKF132" s="52"/>
      <c r="QKG132" s="52"/>
      <c r="QKH132" s="59"/>
      <c r="QKI132" s="59"/>
      <c r="QKJ132" s="59"/>
      <c r="QKK132" s="59"/>
      <c r="QKL132" s="60"/>
      <c r="QKM132" s="278"/>
      <c r="QKN132" s="243"/>
      <c r="QKO132" s="244"/>
      <c r="QKP132" s="244"/>
      <c r="QKQ132" s="244"/>
      <c r="QKR132" s="244"/>
      <c r="QKS132" s="244"/>
      <c r="QKT132" s="201"/>
      <c r="QKU132" s="210"/>
      <c r="QKV132" s="15"/>
      <c r="QKW132" s="15"/>
      <c r="QKX132" s="15"/>
      <c r="QKY132" s="15"/>
      <c r="QKZ132" s="15"/>
      <c r="QLA132" s="15"/>
      <c r="QLB132" s="15"/>
      <c r="QLC132" s="15"/>
      <c r="QLD132" s="15"/>
      <c r="QLE132" s="15"/>
      <c r="QLF132" s="19"/>
      <c r="QLG132" s="15"/>
      <c r="QLH132" s="15"/>
      <c r="QLI132" s="15"/>
      <c r="QLJ132" s="15"/>
      <c r="QLK132" s="15"/>
      <c r="QLL132" s="15"/>
      <c r="QLM132" s="19"/>
      <c r="QLN132" s="59"/>
      <c r="QLO132" s="59"/>
      <c r="QLP132" s="52"/>
      <c r="QLQ132" s="52"/>
      <c r="QLR132" s="52"/>
      <c r="QLS132" s="52"/>
      <c r="QLT132" s="52"/>
      <c r="QLU132" s="59"/>
      <c r="QLV132" s="59"/>
      <c r="QLW132" s="59"/>
      <c r="QLX132" s="59"/>
      <c r="QLY132" s="60"/>
      <c r="QLZ132" s="278"/>
      <c r="QMA132" s="243"/>
      <c r="QMB132" s="244"/>
      <c r="QMC132" s="244"/>
      <c r="QMD132" s="244"/>
      <c r="QME132" s="244"/>
      <c r="QMF132" s="244"/>
      <c r="QMG132" s="201"/>
      <c r="QMH132" s="210"/>
      <c r="QMI132" s="15"/>
      <c r="QMJ132" s="15"/>
      <c r="QMK132" s="15"/>
      <c r="QML132" s="15"/>
      <c r="QMM132" s="15"/>
      <c r="QMN132" s="15"/>
      <c r="QMO132" s="15"/>
      <c r="QMP132" s="15"/>
      <c r="QMQ132" s="15"/>
      <c r="QMR132" s="15"/>
      <c r="QMS132" s="19"/>
      <c r="QMT132" s="15"/>
      <c r="QMU132" s="15"/>
      <c r="QMV132" s="15"/>
      <c r="QMW132" s="15"/>
      <c r="QMX132" s="15"/>
      <c r="QMY132" s="15"/>
      <c r="QMZ132" s="19"/>
      <c r="QNA132" s="59"/>
      <c r="QNB132" s="59"/>
      <c r="QNC132" s="52"/>
      <c r="QND132" s="52"/>
      <c r="QNE132" s="52"/>
      <c r="QNF132" s="52"/>
      <c r="QNG132" s="52"/>
      <c r="QNH132" s="59"/>
      <c r="QNI132" s="59"/>
      <c r="QNJ132" s="59"/>
      <c r="QNK132" s="59"/>
      <c r="QNL132" s="60"/>
      <c r="QNM132" s="278"/>
      <c r="QNN132" s="243"/>
      <c r="QNO132" s="244"/>
      <c r="QNP132" s="244"/>
      <c r="QNQ132" s="244"/>
      <c r="QNR132" s="244"/>
      <c r="QNS132" s="244"/>
      <c r="QNT132" s="201"/>
      <c r="QNU132" s="210"/>
      <c r="QNV132" s="15"/>
      <c r="QNW132" s="15"/>
      <c r="QNX132" s="15"/>
      <c r="QNY132" s="15"/>
      <c r="QNZ132" s="15"/>
      <c r="QOA132" s="15"/>
      <c r="QOB132" s="15"/>
      <c r="QOC132" s="15"/>
      <c r="QOD132" s="15"/>
      <c r="QOE132" s="15"/>
      <c r="QOF132" s="19"/>
      <c r="QOG132" s="15"/>
      <c r="QOH132" s="15"/>
      <c r="QOI132" s="15"/>
      <c r="QOJ132" s="15"/>
      <c r="QOK132" s="15"/>
      <c r="QOL132" s="15"/>
      <c r="QOM132" s="19"/>
      <c r="QON132" s="59"/>
      <c r="QOO132" s="59"/>
      <c r="QOP132" s="52"/>
      <c r="QOQ132" s="52"/>
      <c r="QOR132" s="52"/>
      <c r="QOS132" s="52"/>
      <c r="QOT132" s="52"/>
      <c r="QOU132" s="59"/>
      <c r="QOV132" s="59"/>
      <c r="QOW132" s="59"/>
      <c r="QOX132" s="59"/>
      <c r="QOY132" s="60"/>
      <c r="QOZ132" s="278"/>
      <c r="QPA132" s="243"/>
      <c r="QPB132" s="244"/>
      <c r="QPC132" s="244"/>
      <c r="QPD132" s="244"/>
      <c r="QPE132" s="244"/>
      <c r="QPF132" s="244"/>
      <c r="QPG132" s="201"/>
      <c r="QPH132" s="210"/>
      <c r="QPI132" s="15"/>
      <c r="QPJ132" s="15"/>
      <c r="QPK132" s="15"/>
      <c r="QPL132" s="15"/>
      <c r="QPM132" s="15"/>
      <c r="QPN132" s="15"/>
      <c r="QPO132" s="15"/>
      <c r="QPP132" s="15"/>
      <c r="QPQ132" s="15"/>
      <c r="QPR132" s="15"/>
      <c r="QPS132" s="19"/>
      <c r="QPT132" s="15"/>
      <c r="QPU132" s="15"/>
      <c r="QPV132" s="15"/>
      <c r="QPW132" s="15"/>
      <c r="QPX132" s="15"/>
      <c r="QPY132" s="15"/>
      <c r="QPZ132" s="19"/>
      <c r="QQA132" s="59"/>
      <c r="QQB132" s="59"/>
      <c r="QQC132" s="52"/>
      <c r="QQD132" s="52"/>
      <c r="QQE132" s="52"/>
      <c r="QQF132" s="52"/>
      <c r="QQG132" s="52"/>
      <c r="QQH132" s="59"/>
      <c r="QQI132" s="59"/>
      <c r="QQJ132" s="59"/>
      <c r="QQK132" s="59"/>
      <c r="QQL132" s="60"/>
      <c r="QQM132" s="278"/>
      <c r="QQN132" s="243"/>
      <c r="QQO132" s="244"/>
      <c r="QQP132" s="244"/>
      <c r="QQQ132" s="244"/>
      <c r="QQR132" s="244"/>
      <c r="QQS132" s="244"/>
      <c r="QQT132" s="201"/>
      <c r="QQU132" s="210"/>
      <c r="QQV132" s="15"/>
      <c r="QQW132" s="15"/>
      <c r="QQX132" s="15"/>
      <c r="QQY132" s="15"/>
      <c r="QQZ132" s="15"/>
      <c r="QRA132" s="15"/>
      <c r="QRB132" s="15"/>
      <c r="QRC132" s="15"/>
      <c r="QRD132" s="15"/>
      <c r="QRE132" s="15"/>
      <c r="QRF132" s="19"/>
      <c r="QRG132" s="15"/>
      <c r="QRH132" s="15"/>
      <c r="QRI132" s="15"/>
      <c r="QRJ132" s="15"/>
      <c r="QRK132" s="15"/>
      <c r="QRL132" s="15"/>
      <c r="QRM132" s="19"/>
      <c r="QRN132" s="59"/>
      <c r="QRO132" s="59"/>
      <c r="QRP132" s="52"/>
      <c r="QRQ132" s="52"/>
      <c r="QRR132" s="52"/>
      <c r="QRS132" s="52"/>
      <c r="QRT132" s="52"/>
      <c r="QRU132" s="59"/>
      <c r="QRV132" s="59"/>
      <c r="QRW132" s="59"/>
      <c r="QRX132" s="59"/>
      <c r="QRY132" s="60"/>
      <c r="QRZ132" s="278"/>
      <c r="QSA132" s="243"/>
      <c r="QSB132" s="244"/>
      <c r="QSC132" s="244"/>
      <c r="QSD132" s="244"/>
      <c r="QSE132" s="244"/>
      <c r="QSF132" s="244"/>
      <c r="QSG132" s="201"/>
      <c r="QSH132" s="210"/>
      <c r="QSI132" s="15"/>
      <c r="QSJ132" s="15"/>
      <c r="QSK132" s="15"/>
      <c r="QSL132" s="15"/>
      <c r="QSM132" s="15"/>
      <c r="QSN132" s="15"/>
      <c r="QSO132" s="15"/>
      <c r="QSP132" s="15"/>
      <c r="QSQ132" s="15"/>
      <c r="QSR132" s="15"/>
      <c r="QSS132" s="19"/>
      <c r="QST132" s="15"/>
      <c r="QSU132" s="15"/>
      <c r="QSV132" s="15"/>
      <c r="QSW132" s="15"/>
      <c r="QSX132" s="15"/>
      <c r="QSY132" s="15"/>
      <c r="QSZ132" s="19"/>
      <c r="QTA132" s="59"/>
      <c r="QTB132" s="59"/>
      <c r="QTC132" s="52"/>
      <c r="QTD132" s="52"/>
      <c r="QTE132" s="52"/>
      <c r="QTF132" s="52"/>
      <c r="QTG132" s="52"/>
      <c r="QTH132" s="59"/>
      <c r="QTI132" s="59"/>
      <c r="QTJ132" s="59"/>
      <c r="QTK132" s="59"/>
      <c r="QTL132" s="60"/>
      <c r="QTM132" s="278"/>
      <c r="QTN132" s="243"/>
      <c r="QTO132" s="244"/>
      <c r="QTP132" s="244"/>
      <c r="QTQ132" s="244"/>
      <c r="QTR132" s="244"/>
      <c r="QTS132" s="244"/>
      <c r="QTT132" s="201"/>
      <c r="QTU132" s="210"/>
      <c r="QTV132" s="15"/>
      <c r="QTW132" s="15"/>
      <c r="QTX132" s="15"/>
      <c r="QTY132" s="15"/>
      <c r="QTZ132" s="15"/>
      <c r="QUA132" s="15"/>
      <c r="QUB132" s="15"/>
      <c r="QUC132" s="15"/>
      <c r="QUD132" s="15"/>
      <c r="QUE132" s="15"/>
      <c r="QUF132" s="19"/>
      <c r="QUG132" s="15"/>
      <c r="QUH132" s="15"/>
      <c r="QUI132" s="15"/>
      <c r="QUJ132" s="15"/>
      <c r="QUK132" s="15"/>
      <c r="QUL132" s="15"/>
      <c r="QUM132" s="19"/>
      <c r="QUN132" s="59"/>
      <c r="QUO132" s="59"/>
      <c r="QUP132" s="52"/>
      <c r="QUQ132" s="52"/>
      <c r="QUR132" s="52"/>
      <c r="QUS132" s="52"/>
      <c r="QUT132" s="52"/>
      <c r="QUU132" s="59"/>
      <c r="QUV132" s="59"/>
      <c r="QUW132" s="59"/>
      <c r="QUX132" s="59"/>
      <c r="QUY132" s="60"/>
      <c r="QUZ132" s="278"/>
      <c r="QVA132" s="243"/>
      <c r="QVB132" s="244"/>
      <c r="QVC132" s="244"/>
      <c r="QVD132" s="244"/>
      <c r="QVE132" s="244"/>
      <c r="QVF132" s="244"/>
      <c r="QVG132" s="201"/>
      <c r="QVH132" s="210"/>
      <c r="QVI132" s="15"/>
      <c r="QVJ132" s="15"/>
      <c r="QVK132" s="15"/>
      <c r="QVL132" s="15"/>
      <c r="QVM132" s="15"/>
      <c r="QVN132" s="15"/>
      <c r="QVO132" s="15"/>
      <c r="QVP132" s="15"/>
      <c r="QVQ132" s="15"/>
      <c r="QVR132" s="15"/>
      <c r="QVS132" s="19"/>
      <c r="QVT132" s="15"/>
      <c r="QVU132" s="15"/>
      <c r="QVV132" s="15"/>
      <c r="QVW132" s="15"/>
      <c r="QVX132" s="15"/>
      <c r="QVY132" s="15"/>
      <c r="QVZ132" s="19"/>
      <c r="QWA132" s="59"/>
      <c r="QWB132" s="59"/>
      <c r="QWC132" s="52"/>
      <c r="QWD132" s="52"/>
      <c r="QWE132" s="52"/>
      <c r="QWF132" s="52"/>
      <c r="QWG132" s="52"/>
      <c r="QWH132" s="59"/>
      <c r="QWI132" s="59"/>
      <c r="QWJ132" s="59"/>
      <c r="QWK132" s="59"/>
      <c r="QWL132" s="60"/>
      <c r="QWM132" s="278"/>
      <c r="QWN132" s="243"/>
      <c r="QWO132" s="244"/>
      <c r="QWP132" s="244"/>
      <c r="QWQ132" s="244"/>
      <c r="QWR132" s="244"/>
      <c r="QWS132" s="244"/>
      <c r="QWT132" s="201"/>
      <c r="QWU132" s="210"/>
      <c r="QWV132" s="15"/>
      <c r="QWW132" s="15"/>
      <c r="QWX132" s="15"/>
      <c r="QWY132" s="15"/>
      <c r="QWZ132" s="15"/>
      <c r="QXA132" s="15"/>
      <c r="QXB132" s="15"/>
      <c r="QXC132" s="15"/>
      <c r="QXD132" s="15"/>
      <c r="QXE132" s="15"/>
      <c r="QXF132" s="19"/>
      <c r="QXG132" s="15"/>
      <c r="QXH132" s="15"/>
      <c r="QXI132" s="15"/>
      <c r="QXJ132" s="15"/>
      <c r="QXK132" s="15"/>
      <c r="QXL132" s="15"/>
      <c r="QXM132" s="19"/>
      <c r="QXN132" s="59"/>
      <c r="QXO132" s="59"/>
      <c r="QXP132" s="52"/>
      <c r="QXQ132" s="52"/>
      <c r="QXR132" s="52"/>
      <c r="QXS132" s="52"/>
      <c r="QXT132" s="52"/>
      <c r="QXU132" s="59"/>
      <c r="QXV132" s="59"/>
      <c r="QXW132" s="59"/>
      <c r="QXX132" s="59"/>
      <c r="QXY132" s="60"/>
      <c r="QXZ132" s="278"/>
      <c r="QYA132" s="243"/>
      <c r="QYB132" s="244"/>
      <c r="QYC132" s="244"/>
      <c r="QYD132" s="244"/>
      <c r="QYE132" s="244"/>
      <c r="QYF132" s="244"/>
      <c r="QYG132" s="201"/>
      <c r="QYH132" s="210"/>
      <c r="QYI132" s="15"/>
      <c r="QYJ132" s="15"/>
      <c r="QYK132" s="15"/>
      <c r="QYL132" s="15"/>
      <c r="QYM132" s="15"/>
      <c r="QYN132" s="15"/>
      <c r="QYO132" s="15"/>
      <c r="QYP132" s="15"/>
      <c r="QYQ132" s="15"/>
      <c r="QYR132" s="15"/>
      <c r="QYS132" s="19"/>
      <c r="QYT132" s="15"/>
      <c r="QYU132" s="15"/>
      <c r="QYV132" s="15"/>
      <c r="QYW132" s="15"/>
      <c r="QYX132" s="15"/>
      <c r="QYY132" s="15"/>
      <c r="QYZ132" s="19"/>
      <c r="QZA132" s="59"/>
      <c r="QZB132" s="59"/>
      <c r="QZC132" s="52"/>
      <c r="QZD132" s="52"/>
      <c r="QZE132" s="52"/>
      <c r="QZF132" s="52"/>
      <c r="QZG132" s="52"/>
      <c r="QZH132" s="59"/>
      <c r="QZI132" s="59"/>
      <c r="QZJ132" s="59"/>
      <c r="QZK132" s="59"/>
      <c r="QZL132" s="60"/>
      <c r="QZM132" s="278"/>
      <c r="QZN132" s="243"/>
      <c r="QZO132" s="244"/>
      <c r="QZP132" s="244"/>
      <c r="QZQ132" s="244"/>
      <c r="QZR132" s="244"/>
      <c r="QZS132" s="244"/>
      <c r="QZT132" s="201"/>
      <c r="QZU132" s="210"/>
      <c r="QZV132" s="15"/>
      <c r="QZW132" s="15"/>
      <c r="QZX132" s="15"/>
      <c r="QZY132" s="15"/>
      <c r="QZZ132" s="15"/>
      <c r="RAA132" s="15"/>
      <c r="RAB132" s="15"/>
      <c r="RAC132" s="15"/>
      <c r="RAD132" s="15"/>
      <c r="RAE132" s="15"/>
      <c r="RAF132" s="19"/>
      <c r="RAG132" s="15"/>
      <c r="RAH132" s="15"/>
      <c r="RAI132" s="15"/>
      <c r="RAJ132" s="15"/>
      <c r="RAK132" s="15"/>
      <c r="RAL132" s="15"/>
      <c r="RAM132" s="19"/>
      <c r="RAN132" s="59"/>
      <c r="RAO132" s="59"/>
      <c r="RAP132" s="52"/>
      <c r="RAQ132" s="52"/>
      <c r="RAR132" s="52"/>
      <c r="RAS132" s="52"/>
      <c r="RAT132" s="52"/>
      <c r="RAU132" s="59"/>
      <c r="RAV132" s="59"/>
      <c r="RAW132" s="59"/>
      <c r="RAX132" s="59"/>
      <c r="RAY132" s="60"/>
      <c r="RAZ132" s="278"/>
      <c r="RBA132" s="243"/>
      <c r="RBB132" s="244"/>
      <c r="RBC132" s="244"/>
      <c r="RBD132" s="244"/>
      <c r="RBE132" s="244"/>
      <c r="RBF132" s="244"/>
      <c r="RBG132" s="201"/>
      <c r="RBH132" s="210"/>
      <c r="RBI132" s="15"/>
      <c r="RBJ132" s="15"/>
      <c r="RBK132" s="15"/>
      <c r="RBL132" s="15"/>
      <c r="RBM132" s="15"/>
      <c r="RBN132" s="15"/>
      <c r="RBO132" s="15"/>
      <c r="RBP132" s="15"/>
      <c r="RBQ132" s="15"/>
      <c r="RBR132" s="15"/>
      <c r="RBS132" s="19"/>
      <c r="RBT132" s="15"/>
      <c r="RBU132" s="15"/>
      <c r="RBV132" s="15"/>
      <c r="RBW132" s="15"/>
      <c r="RBX132" s="15"/>
      <c r="RBY132" s="15"/>
      <c r="RBZ132" s="19"/>
      <c r="RCA132" s="59"/>
      <c r="RCB132" s="59"/>
      <c r="RCC132" s="52"/>
      <c r="RCD132" s="52"/>
      <c r="RCE132" s="52"/>
      <c r="RCF132" s="52"/>
      <c r="RCG132" s="52"/>
      <c r="RCH132" s="59"/>
      <c r="RCI132" s="59"/>
      <c r="RCJ132" s="59"/>
      <c r="RCK132" s="59"/>
      <c r="RCL132" s="60"/>
      <c r="RCM132" s="278"/>
      <c r="RCN132" s="243"/>
      <c r="RCO132" s="244"/>
      <c r="RCP132" s="244"/>
      <c r="RCQ132" s="244"/>
      <c r="RCR132" s="244"/>
      <c r="RCS132" s="244"/>
      <c r="RCT132" s="201"/>
      <c r="RCU132" s="210"/>
      <c r="RCV132" s="15"/>
      <c r="RCW132" s="15"/>
      <c r="RCX132" s="15"/>
      <c r="RCY132" s="15"/>
      <c r="RCZ132" s="15"/>
      <c r="RDA132" s="15"/>
      <c r="RDB132" s="15"/>
      <c r="RDC132" s="15"/>
      <c r="RDD132" s="15"/>
      <c r="RDE132" s="15"/>
      <c r="RDF132" s="19"/>
      <c r="RDG132" s="15"/>
      <c r="RDH132" s="15"/>
      <c r="RDI132" s="15"/>
      <c r="RDJ132" s="15"/>
      <c r="RDK132" s="15"/>
      <c r="RDL132" s="15"/>
      <c r="RDM132" s="19"/>
      <c r="RDN132" s="59"/>
      <c r="RDO132" s="59"/>
      <c r="RDP132" s="52"/>
      <c r="RDQ132" s="52"/>
      <c r="RDR132" s="52"/>
      <c r="RDS132" s="52"/>
      <c r="RDT132" s="52"/>
      <c r="RDU132" s="59"/>
      <c r="RDV132" s="59"/>
      <c r="RDW132" s="59"/>
      <c r="RDX132" s="59"/>
      <c r="RDY132" s="60"/>
      <c r="RDZ132" s="278"/>
      <c r="REA132" s="243"/>
      <c r="REB132" s="244"/>
      <c r="REC132" s="244"/>
      <c r="RED132" s="244"/>
      <c r="REE132" s="244"/>
      <c r="REF132" s="244"/>
      <c r="REG132" s="201"/>
      <c r="REH132" s="210"/>
      <c r="REI132" s="15"/>
      <c r="REJ132" s="15"/>
      <c r="REK132" s="15"/>
      <c r="REL132" s="15"/>
      <c r="REM132" s="15"/>
      <c r="REN132" s="15"/>
      <c r="REO132" s="15"/>
      <c r="REP132" s="15"/>
      <c r="REQ132" s="15"/>
      <c r="RER132" s="15"/>
      <c r="RES132" s="19"/>
      <c r="RET132" s="15"/>
      <c r="REU132" s="15"/>
      <c r="REV132" s="15"/>
      <c r="REW132" s="15"/>
      <c r="REX132" s="15"/>
      <c r="REY132" s="15"/>
      <c r="REZ132" s="19"/>
      <c r="RFA132" s="59"/>
      <c r="RFB132" s="59"/>
      <c r="RFC132" s="52"/>
      <c r="RFD132" s="52"/>
      <c r="RFE132" s="52"/>
      <c r="RFF132" s="52"/>
      <c r="RFG132" s="52"/>
      <c r="RFH132" s="59"/>
      <c r="RFI132" s="59"/>
      <c r="RFJ132" s="59"/>
      <c r="RFK132" s="59"/>
      <c r="RFL132" s="60"/>
      <c r="RFM132" s="278"/>
      <c r="RFN132" s="243"/>
      <c r="RFO132" s="244"/>
      <c r="RFP132" s="244"/>
      <c r="RFQ132" s="244"/>
      <c r="RFR132" s="244"/>
      <c r="RFS132" s="244"/>
      <c r="RFT132" s="201"/>
      <c r="RFU132" s="210"/>
      <c r="RFV132" s="15"/>
      <c r="RFW132" s="15"/>
      <c r="RFX132" s="15"/>
      <c r="RFY132" s="15"/>
      <c r="RFZ132" s="15"/>
      <c r="RGA132" s="15"/>
      <c r="RGB132" s="15"/>
      <c r="RGC132" s="15"/>
      <c r="RGD132" s="15"/>
      <c r="RGE132" s="15"/>
      <c r="RGF132" s="19"/>
      <c r="RGG132" s="15"/>
      <c r="RGH132" s="15"/>
      <c r="RGI132" s="15"/>
      <c r="RGJ132" s="15"/>
      <c r="RGK132" s="15"/>
      <c r="RGL132" s="15"/>
      <c r="RGM132" s="19"/>
      <c r="RGN132" s="59"/>
      <c r="RGO132" s="59"/>
      <c r="RGP132" s="52"/>
      <c r="RGQ132" s="52"/>
      <c r="RGR132" s="52"/>
      <c r="RGS132" s="52"/>
      <c r="RGT132" s="52"/>
      <c r="RGU132" s="59"/>
      <c r="RGV132" s="59"/>
      <c r="RGW132" s="59"/>
      <c r="RGX132" s="59"/>
      <c r="RGY132" s="60"/>
      <c r="RGZ132" s="278"/>
      <c r="RHA132" s="243"/>
      <c r="RHB132" s="244"/>
      <c r="RHC132" s="244"/>
      <c r="RHD132" s="244"/>
      <c r="RHE132" s="244"/>
      <c r="RHF132" s="244"/>
      <c r="RHG132" s="201"/>
      <c r="RHH132" s="210"/>
      <c r="RHI132" s="15"/>
      <c r="RHJ132" s="15"/>
      <c r="RHK132" s="15"/>
      <c r="RHL132" s="15"/>
      <c r="RHM132" s="15"/>
      <c r="RHN132" s="15"/>
      <c r="RHO132" s="15"/>
      <c r="RHP132" s="15"/>
      <c r="RHQ132" s="15"/>
      <c r="RHR132" s="15"/>
      <c r="RHS132" s="19"/>
      <c r="RHT132" s="15"/>
      <c r="RHU132" s="15"/>
      <c r="RHV132" s="15"/>
      <c r="RHW132" s="15"/>
      <c r="RHX132" s="15"/>
      <c r="RHY132" s="15"/>
      <c r="RHZ132" s="19"/>
      <c r="RIA132" s="59"/>
      <c r="RIB132" s="59"/>
      <c r="RIC132" s="52"/>
      <c r="RID132" s="52"/>
      <c r="RIE132" s="52"/>
      <c r="RIF132" s="52"/>
      <c r="RIG132" s="52"/>
      <c r="RIH132" s="59"/>
      <c r="RII132" s="59"/>
      <c r="RIJ132" s="59"/>
      <c r="RIK132" s="59"/>
      <c r="RIL132" s="60"/>
      <c r="RIM132" s="278"/>
      <c r="RIN132" s="243"/>
      <c r="RIO132" s="244"/>
      <c r="RIP132" s="244"/>
      <c r="RIQ132" s="244"/>
      <c r="RIR132" s="244"/>
      <c r="RIS132" s="244"/>
      <c r="RIT132" s="201"/>
      <c r="RIU132" s="210"/>
      <c r="RIV132" s="15"/>
      <c r="RIW132" s="15"/>
      <c r="RIX132" s="15"/>
      <c r="RIY132" s="15"/>
      <c r="RIZ132" s="15"/>
      <c r="RJA132" s="15"/>
      <c r="RJB132" s="15"/>
      <c r="RJC132" s="15"/>
      <c r="RJD132" s="15"/>
      <c r="RJE132" s="15"/>
      <c r="RJF132" s="19"/>
      <c r="RJG132" s="15"/>
      <c r="RJH132" s="15"/>
      <c r="RJI132" s="15"/>
      <c r="RJJ132" s="15"/>
      <c r="RJK132" s="15"/>
      <c r="RJL132" s="15"/>
      <c r="RJM132" s="19"/>
      <c r="RJN132" s="59"/>
      <c r="RJO132" s="59"/>
      <c r="RJP132" s="52"/>
      <c r="RJQ132" s="52"/>
      <c r="RJR132" s="52"/>
      <c r="RJS132" s="52"/>
      <c r="RJT132" s="52"/>
      <c r="RJU132" s="59"/>
      <c r="RJV132" s="59"/>
      <c r="RJW132" s="59"/>
      <c r="RJX132" s="59"/>
      <c r="RJY132" s="60"/>
      <c r="RJZ132" s="278"/>
      <c r="RKA132" s="243"/>
      <c r="RKB132" s="244"/>
      <c r="RKC132" s="244"/>
      <c r="RKD132" s="244"/>
      <c r="RKE132" s="244"/>
      <c r="RKF132" s="244"/>
      <c r="RKG132" s="201"/>
      <c r="RKH132" s="210"/>
      <c r="RKI132" s="15"/>
      <c r="RKJ132" s="15"/>
      <c r="RKK132" s="15"/>
      <c r="RKL132" s="15"/>
      <c r="RKM132" s="15"/>
      <c r="RKN132" s="15"/>
      <c r="RKO132" s="15"/>
      <c r="RKP132" s="15"/>
      <c r="RKQ132" s="15"/>
      <c r="RKR132" s="15"/>
      <c r="RKS132" s="19"/>
      <c r="RKT132" s="15"/>
      <c r="RKU132" s="15"/>
      <c r="RKV132" s="15"/>
      <c r="RKW132" s="15"/>
      <c r="RKX132" s="15"/>
      <c r="RKY132" s="15"/>
      <c r="RKZ132" s="19"/>
      <c r="RLA132" s="59"/>
      <c r="RLB132" s="59"/>
      <c r="RLC132" s="52"/>
      <c r="RLD132" s="52"/>
      <c r="RLE132" s="52"/>
      <c r="RLF132" s="52"/>
      <c r="RLG132" s="52"/>
      <c r="RLH132" s="59"/>
      <c r="RLI132" s="59"/>
      <c r="RLJ132" s="59"/>
      <c r="RLK132" s="59"/>
      <c r="RLL132" s="60"/>
      <c r="RLM132" s="278"/>
      <c r="RLN132" s="243"/>
      <c r="RLO132" s="244"/>
      <c r="RLP132" s="244"/>
      <c r="RLQ132" s="244"/>
      <c r="RLR132" s="244"/>
      <c r="RLS132" s="244"/>
      <c r="RLT132" s="201"/>
      <c r="RLU132" s="210"/>
      <c r="RLV132" s="15"/>
      <c r="RLW132" s="15"/>
      <c r="RLX132" s="15"/>
      <c r="RLY132" s="15"/>
      <c r="RLZ132" s="15"/>
      <c r="RMA132" s="15"/>
      <c r="RMB132" s="15"/>
      <c r="RMC132" s="15"/>
      <c r="RMD132" s="15"/>
      <c r="RME132" s="15"/>
      <c r="RMF132" s="19"/>
      <c r="RMG132" s="15"/>
      <c r="RMH132" s="15"/>
      <c r="RMI132" s="15"/>
      <c r="RMJ132" s="15"/>
      <c r="RMK132" s="15"/>
      <c r="RML132" s="15"/>
      <c r="RMM132" s="19"/>
      <c r="RMN132" s="59"/>
      <c r="RMO132" s="59"/>
      <c r="RMP132" s="52"/>
      <c r="RMQ132" s="52"/>
      <c r="RMR132" s="52"/>
      <c r="RMS132" s="52"/>
      <c r="RMT132" s="52"/>
      <c r="RMU132" s="59"/>
      <c r="RMV132" s="59"/>
      <c r="RMW132" s="59"/>
      <c r="RMX132" s="59"/>
      <c r="RMY132" s="60"/>
      <c r="RMZ132" s="278"/>
      <c r="RNA132" s="243"/>
      <c r="RNB132" s="244"/>
      <c r="RNC132" s="244"/>
      <c r="RND132" s="244"/>
      <c r="RNE132" s="244"/>
      <c r="RNF132" s="244"/>
      <c r="RNG132" s="201"/>
      <c r="RNH132" s="210"/>
      <c r="RNI132" s="15"/>
      <c r="RNJ132" s="15"/>
      <c r="RNK132" s="15"/>
      <c r="RNL132" s="15"/>
      <c r="RNM132" s="15"/>
      <c r="RNN132" s="15"/>
      <c r="RNO132" s="15"/>
      <c r="RNP132" s="15"/>
      <c r="RNQ132" s="15"/>
      <c r="RNR132" s="15"/>
      <c r="RNS132" s="19"/>
      <c r="RNT132" s="15"/>
      <c r="RNU132" s="15"/>
      <c r="RNV132" s="15"/>
      <c r="RNW132" s="15"/>
      <c r="RNX132" s="15"/>
      <c r="RNY132" s="15"/>
      <c r="RNZ132" s="19"/>
      <c r="ROA132" s="59"/>
      <c r="ROB132" s="59"/>
      <c r="ROC132" s="52"/>
      <c r="ROD132" s="52"/>
      <c r="ROE132" s="52"/>
      <c r="ROF132" s="52"/>
      <c r="ROG132" s="52"/>
      <c r="ROH132" s="59"/>
      <c r="ROI132" s="59"/>
      <c r="ROJ132" s="59"/>
      <c r="ROK132" s="59"/>
      <c r="ROL132" s="60"/>
      <c r="ROM132" s="278"/>
      <c r="RON132" s="243"/>
      <c r="ROO132" s="244"/>
      <c r="ROP132" s="244"/>
      <c r="ROQ132" s="244"/>
      <c r="ROR132" s="244"/>
      <c r="ROS132" s="244"/>
      <c r="ROT132" s="201"/>
      <c r="ROU132" s="210"/>
      <c r="ROV132" s="15"/>
      <c r="ROW132" s="15"/>
      <c r="ROX132" s="15"/>
      <c r="ROY132" s="15"/>
      <c r="ROZ132" s="15"/>
      <c r="RPA132" s="15"/>
      <c r="RPB132" s="15"/>
      <c r="RPC132" s="15"/>
      <c r="RPD132" s="15"/>
      <c r="RPE132" s="15"/>
      <c r="RPF132" s="19"/>
      <c r="RPG132" s="15"/>
      <c r="RPH132" s="15"/>
      <c r="RPI132" s="15"/>
      <c r="RPJ132" s="15"/>
      <c r="RPK132" s="15"/>
      <c r="RPL132" s="15"/>
      <c r="RPM132" s="19"/>
      <c r="RPN132" s="59"/>
      <c r="RPO132" s="59"/>
      <c r="RPP132" s="52"/>
      <c r="RPQ132" s="52"/>
      <c r="RPR132" s="52"/>
      <c r="RPS132" s="52"/>
      <c r="RPT132" s="52"/>
      <c r="RPU132" s="59"/>
      <c r="RPV132" s="59"/>
      <c r="RPW132" s="59"/>
      <c r="RPX132" s="59"/>
      <c r="RPY132" s="60"/>
      <c r="RPZ132" s="278"/>
      <c r="RQA132" s="243"/>
      <c r="RQB132" s="244"/>
      <c r="RQC132" s="244"/>
      <c r="RQD132" s="244"/>
      <c r="RQE132" s="244"/>
      <c r="RQF132" s="244"/>
      <c r="RQG132" s="201"/>
      <c r="RQH132" s="210"/>
      <c r="RQI132" s="15"/>
      <c r="RQJ132" s="15"/>
      <c r="RQK132" s="15"/>
      <c r="RQL132" s="15"/>
      <c r="RQM132" s="15"/>
      <c r="RQN132" s="15"/>
      <c r="RQO132" s="15"/>
      <c r="RQP132" s="15"/>
      <c r="RQQ132" s="15"/>
      <c r="RQR132" s="15"/>
      <c r="RQS132" s="19"/>
      <c r="RQT132" s="15"/>
      <c r="RQU132" s="15"/>
      <c r="RQV132" s="15"/>
      <c r="RQW132" s="15"/>
      <c r="RQX132" s="15"/>
      <c r="RQY132" s="15"/>
      <c r="RQZ132" s="19"/>
      <c r="RRA132" s="59"/>
      <c r="RRB132" s="59"/>
      <c r="RRC132" s="52"/>
      <c r="RRD132" s="52"/>
      <c r="RRE132" s="52"/>
      <c r="RRF132" s="52"/>
      <c r="RRG132" s="52"/>
      <c r="RRH132" s="59"/>
      <c r="RRI132" s="59"/>
      <c r="RRJ132" s="59"/>
      <c r="RRK132" s="59"/>
      <c r="RRL132" s="60"/>
      <c r="RRM132" s="278"/>
      <c r="RRN132" s="243"/>
      <c r="RRO132" s="244"/>
      <c r="RRP132" s="244"/>
      <c r="RRQ132" s="244"/>
      <c r="RRR132" s="244"/>
      <c r="RRS132" s="244"/>
      <c r="RRT132" s="201"/>
      <c r="RRU132" s="210"/>
      <c r="RRV132" s="15"/>
      <c r="RRW132" s="15"/>
      <c r="RRX132" s="15"/>
      <c r="RRY132" s="15"/>
      <c r="RRZ132" s="15"/>
      <c r="RSA132" s="15"/>
      <c r="RSB132" s="15"/>
      <c r="RSC132" s="15"/>
      <c r="RSD132" s="15"/>
      <c r="RSE132" s="15"/>
      <c r="RSF132" s="19"/>
      <c r="RSG132" s="15"/>
      <c r="RSH132" s="15"/>
      <c r="RSI132" s="15"/>
      <c r="RSJ132" s="15"/>
      <c r="RSK132" s="15"/>
      <c r="RSL132" s="15"/>
      <c r="RSM132" s="19"/>
      <c r="RSN132" s="59"/>
      <c r="RSO132" s="59"/>
      <c r="RSP132" s="52"/>
      <c r="RSQ132" s="52"/>
      <c r="RSR132" s="52"/>
      <c r="RSS132" s="52"/>
      <c r="RST132" s="52"/>
      <c r="RSU132" s="59"/>
      <c r="RSV132" s="59"/>
      <c r="RSW132" s="59"/>
      <c r="RSX132" s="59"/>
      <c r="RSY132" s="60"/>
      <c r="RSZ132" s="278"/>
      <c r="RTA132" s="243"/>
      <c r="RTB132" s="244"/>
      <c r="RTC132" s="244"/>
      <c r="RTD132" s="244"/>
      <c r="RTE132" s="244"/>
      <c r="RTF132" s="244"/>
      <c r="RTG132" s="201"/>
      <c r="RTH132" s="210"/>
      <c r="RTI132" s="15"/>
      <c r="RTJ132" s="15"/>
      <c r="RTK132" s="15"/>
      <c r="RTL132" s="15"/>
      <c r="RTM132" s="15"/>
      <c r="RTN132" s="15"/>
      <c r="RTO132" s="15"/>
      <c r="RTP132" s="15"/>
      <c r="RTQ132" s="15"/>
      <c r="RTR132" s="15"/>
      <c r="RTS132" s="19"/>
      <c r="RTT132" s="15"/>
      <c r="RTU132" s="15"/>
      <c r="RTV132" s="15"/>
      <c r="RTW132" s="15"/>
      <c r="RTX132" s="15"/>
      <c r="RTY132" s="15"/>
      <c r="RTZ132" s="19"/>
      <c r="RUA132" s="59"/>
      <c r="RUB132" s="59"/>
      <c r="RUC132" s="52"/>
      <c r="RUD132" s="52"/>
      <c r="RUE132" s="52"/>
      <c r="RUF132" s="52"/>
      <c r="RUG132" s="52"/>
      <c r="RUH132" s="59"/>
      <c r="RUI132" s="59"/>
      <c r="RUJ132" s="59"/>
      <c r="RUK132" s="59"/>
      <c r="RUL132" s="60"/>
      <c r="RUM132" s="278"/>
      <c r="RUN132" s="243"/>
      <c r="RUO132" s="244"/>
      <c r="RUP132" s="244"/>
      <c r="RUQ132" s="244"/>
      <c r="RUR132" s="244"/>
      <c r="RUS132" s="244"/>
      <c r="RUT132" s="201"/>
      <c r="RUU132" s="210"/>
      <c r="RUV132" s="15"/>
      <c r="RUW132" s="15"/>
      <c r="RUX132" s="15"/>
      <c r="RUY132" s="15"/>
      <c r="RUZ132" s="15"/>
      <c r="RVA132" s="15"/>
      <c r="RVB132" s="15"/>
      <c r="RVC132" s="15"/>
      <c r="RVD132" s="15"/>
      <c r="RVE132" s="15"/>
      <c r="RVF132" s="19"/>
      <c r="RVG132" s="15"/>
      <c r="RVH132" s="15"/>
      <c r="RVI132" s="15"/>
      <c r="RVJ132" s="15"/>
      <c r="RVK132" s="15"/>
      <c r="RVL132" s="15"/>
      <c r="RVM132" s="19"/>
      <c r="RVN132" s="59"/>
      <c r="RVO132" s="59"/>
      <c r="RVP132" s="52"/>
      <c r="RVQ132" s="52"/>
      <c r="RVR132" s="52"/>
      <c r="RVS132" s="52"/>
      <c r="RVT132" s="52"/>
      <c r="RVU132" s="59"/>
      <c r="RVV132" s="59"/>
      <c r="RVW132" s="59"/>
      <c r="RVX132" s="59"/>
      <c r="RVY132" s="60"/>
      <c r="RVZ132" s="278"/>
      <c r="RWA132" s="243"/>
      <c r="RWB132" s="244"/>
      <c r="RWC132" s="244"/>
      <c r="RWD132" s="244"/>
      <c r="RWE132" s="244"/>
      <c r="RWF132" s="244"/>
      <c r="RWG132" s="201"/>
      <c r="RWH132" s="210"/>
      <c r="RWI132" s="15"/>
      <c r="RWJ132" s="15"/>
      <c r="RWK132" s="15"/>
      <c r="RWL132" s="15"/>
      <c r="RWM132" s="15"/>
      <c r="RWN132" s="15"/>
      <c r="RWO132" s="15"/>
      <c r="RWP132" s="15"/>
      <c r="RWQ132" s="15"/>
      <c r="RWR132" s="15"/>
      <c r="RWS132" s="19"/>
      <c r="RWT132" s="15"/>
      <c r="RWU132" s="15"/>
      <c r="RWV132" s="15"/>
      <c r="RWW132" s="15"/>
      <c r="RWX132" s="15"/>
      <c r="RWY132" s="15"/>
      <c r="RWZ132" s="19"/>
      <c r="RXA132" s="59"/>
      <c r="RXB132" s="59"/>
      <c r="RXC132" s="52"/>
      <c r="RXD132" s="52"/>
      <c r="RXE132" s="52"/>
      <c r="RXF132" s="52"/>
      <c r="RXG132" s="52"/>
      <c r="RXH132" s="59"/>
      <c r="RXI132" s="59"/>
      <c r="RXJ132" s="59"/>
      <c r="RXK132" s="59"/>
      <c r="RXL132" s="60"/>
      <c r="RXM132" s="278"/>
      <c r="RXN132" s="243"/>
      <c r="RXO132" s="244"/>
      <c r="RXP132" s="244"/>
      <c r="RXQ132" s="244"/>
      <c r="RXR132" s="244"/>
      <c r="RXS132" s="244"/>
      <c r="RXT132" s="201"/>
      <c r="RXU132" s="210"/>
      <c r="RXV132" s="15"/>
      <c r="RXW132" s="15"/>
      <c r="RXX132" s="15"/>
      <c r="RXY132" s="15"/>
      <c r="RXZ132" s="15"/>
      <c r="RYA132" s="15"/>
      <c r="RYB132" s="15"/>
      <c r="RYC132" s="15"/>
      <c r="RYD132" s="15"/>
      <c r="RYE132" s="15"/>
      <c r="RYF132" s="19"/>
      <c r="RYG132" s="15"/>
      <c r="RYH132" s="15"/>
      <c r="RYI132" s="15"/>
      <c r="RYJ132" s="15"/>
      <c r="RYK132" s="15"/>
      <c r="RYL132" s="15"/>
      <c r="RYM132" s="19"/>
      <c r="RYN132" s="59"/>
      <c r="RYO132" s="59"/>
      <c r="RYP132" s="52"/>
      <c r="RYQ132" s="52"/>
      <c r="RYR132" s="52"/>
      <c r="RYS132" s="52"/>
      <c r="RYT132" s="52"/>
      <c r="RYU132" s="59"/>
      <c r="RYV132" s="59"/>
      <c r="RYW132" s="59"/>
      <c r="RYX132" s="59"/>
      <c r="RYY132" s="60"/>
      <c r="RYZ132" s="278"/>
      <c r="RZA132" s="243"/>
      <c r="RZB132" s="244"/>
      <c r="RZC132" s="244"/>
      <c r="RZD132" s="244"/>
      <c r="RZE132" s="244"/>
      <c r="RZF132" s="244"/>
      <c r="RZG132" s="201"/>
      <c r="RZH132" s="210"/>
      <c r="RZI132" s="15"/>
      <c r="RZJ132" s="15"/>
      <c r="RZK132" s="15"/>
      <c r="RZL132" s="15"/>
      <c r="RZM132" s="15"/>
      <c r="RZN132" s="15"/>
      <c r="RZO132" s="15"/>
      <c r="RZP132" s="15"/>
      <c r="RZQ132" s="15"/>
      <c r="RZR132" s="15"/>
      <c r="RZS132" s="19"/>
      <c r="RZT132" s="15"/>
      <c r="RZU132" s="15"/>
      <c r="RZV132" s="15"/>
      <c r="RZW132" s="15"/>
      <c r="RZX132" s="15"/>
      <c r="RZY132" s="15"/>
      <c r="RZZ132" s="19"/>
      <c r="SAA132" s="59"/>
      <c r="SAB132" s="59"/>
      <c r="SAC132" s="52"/>
      <c r="SAD132" s="52"/>
      <c r="SAE132" s="52"/>
      <c r="SAF132" s="52"/>
      <c r="SAG132" s="52"/>
      <c r="SAH132" s="59"/>
      <c r="SAI132" s="59"/>
      <c r="SAJ132" s="59"/>
      <c r="SAK132" s="59"/>
      <c r="SAL132" s="60"/>
      <c r="SAM132" s="278"/>
      <c r="SAN132" s="243"/>
      <c r="SAO132" s="244"/>
      <c r="SAP132" s="244"/>
      <c r="SAQ132" s="244"/>
      <c r="SAR132" s="244"/>
      <c r="SAS132" s="244"/>
      <c r="SAT132" s="201"/>
      <c r="SAU132" s="210"/>
      <c r="SAV132" s="15"/>
      <c r="SAW132" s="15"/>
      <c r="SAX132" s="15"/>
      <c r="SAY132" s="15"/>
      <c r="SAZ132" s="15"/>
      <c r="SBA132" s="15"/>
      <c r="SBB132" s="15"/>
      <c r="SBC132" s="15"/>
      <c r="SBD132" s="15"/>
      <c r="SBE132" s="15"/>
      <c r="SBF132" s="19"/>
      <c r="SBG132" s="15"/>
      <c r="SBH132" s="15"/>
      <c r="SBI132" s="15"/>
      <c r="SBJ132" s="15"/>
      <c r="SBK132" s="15"/>
      <c r="SBL132" s="15"/>
      <c r="SBM132" s="19"/>
      <c r="SBN132" s="59"/>
      <c r="SBO132" s="59"/>
      <c r="SBP132" s="52"/>
      <c r="SBQ132" s="52"/>
      <c r="SBR132" s="52"/>
      <c r="SBS132" s="52"/>
      <c r="SBT132" s="52"/>
      <c r="SBU132" s="59"/>
      <c r="SBV132" s="59"/>
      <c r="SBW132" s="59"/>
      <c r="SBX132" s="59"/>
      <c r="SBY132" s="60"/>
      <c r="SBZ132" s="278"/>
      <c r="SCA132" s="243"/>
      <c r="SCB132" s="244"/>
      <c r="SCC132" s="244"/>
      <c r="SCD132" s="244"/>
      <c r="SCE132" s="244"/>
      <c r="SCF132" s="244"/>
      <c r="SCG132" s="201"/>
      <c r="SCH132" s="210"/>
      <c r="SCI132" s="15"/>
      <c r="SCJ132" s="15"/>
      <c r="SCK132" s="15"/>
      <c r="SCL132" s="15"/>
      <c r="SCM132" s="15"/>
      <c r="SCN132" s="15"/>
      <c r="SCO132" s="15"/>
      <c r="SCP132" s="15"/>
      <c r="SCQ132" s="15"/>
      <c r="SCR132" s="15"/>
      <c r="SCS132" s="19"/>
      <c r="SCT132" s="15"/>
      <c r="SCU132" s="15"/>
      <c r="SCV132" s="15"/>
      <c r="SCW132" s="15"/>
      <c r="SCX132" s="15"/>
      <c r="SCY132" s="15"/>
      <c r="SCZ132" s="19"/>
      <c r="SDA132" s="59"/>
      <c r="SDB132" s="59"/>
      <c r="SDC132" s="52"/>
      <c r="SDD132" s="52"/>
      <c r="SDE132" s="52"/>
      <c r="SDF132" s="52"/>
      <c r="SDG132" s="52"/>
      <c r="SDH132" s="59"/>
      <c r="SDI132" s="59"/>
      <c r="SDJ132" s="59"/>
      <c r="SDK132" s="59"/>
      <c r="SDL132" s="60"/>
      <c r="SDM132" s="278"/>
      <c r="SDN132" s="243"/>
      <c r="SDO132" s="244"/>
      <c r="SDP132" s="244"/>
      <c r="SDQ132" s="244"/>
      <c r="SDR132" s="244"/>
      <c r="SDS132" s="244"/>
      <c r="SDT132" s="201"/>
      <c r="SDU132" s="210"/>
      <c r="SDV132" s="15"/>
      <c r="SDW132" s="15"/>
      <c r="SDX132" s="15"/>
      <c r="SDY132" s="15"/>
      <c r="SDZ132" s="15"/>
      <c r="SEA132" s="15"/>
      <c r="SEB132" s="15"/>
      <c r="SEC132" s="15"/>
      <c r="SED132" s="15"/>
      <c r="SEE132" s="15"/>
      <c r="SEF132" s="19"/>
      <c r="SEG132" s="15"/>
      <c r="SEH132" s="15"/>
      <c r="SEI132" s="15"/>
      <c r="SEJ132" s="15"/>
      <c r="SEK132" s="15"/>
      <c r="SEL132" s="15"/>
      <c r="SEM132" s="19"/>
      <c r="SEN132" s="59"/>
      <c r="SEO132" s="59"/>
      <c r="SEP132" s="52"/>
      <c r="SEQ132" s="52"/>
      <c r="SER132" s="52"/>
      <c r="SES132" s="52"/>
      <c r="SET132" s="52"/>
      <c r="SEU132" s="59"/>
      <c r="SEV132" s="59"/>
      <c r="SEW132" s="59"/>
      <c r="SEX132" s="59"/>
      <c r="SEY132" s="60"/>
      <c r="SEZ132" s="278"/>
      <c r="SFA132" s="243"/>
      <c r="SFB132" s="244"/>
      <c r="SFC132" s="244"/>
      <c r="SFD132" s="244"/>
      <c r="SFE132" s="244"/>
      <c r="SFF132" s="244"/>
      <c r="SFG132" s="201"/>
      <c r="SFH132" s="210"/>
      <c r="SFI132" s="15"/>
      <c r="SFJ132" s="15"/>
      <c r="SFK132" s="15"/>
      <c r="SFL132" s="15"/>
      <c r="SFM132" s="15"/>
      <c r="SFN132" s="15"/>
      <c r="SFO132" s="15"/>
      <c r="SFP132" s="15"/>
      <c r="SFQ132" s="15"/>
      <c r="SFR132" s="15"/>
      <c r="SFS132" s="19"/>
      <c r="SFT132" s="15"/>
      <c r="SFU132" s="15"/>
      <c r="SFV132" s="15"/>
      <c r="SFW132" s="15"/>
      <c r="SFX132" s="15"/>
      <c r="SFY132" s="15"/>
      <c r="SFZ132" s="19"/>
      <c r="SGA132" s="59"/>
      <c r="SGB132" s="59"/>
      <c r="SGC132" s="52"/>
      <c r="SGD132" s="52"/>
      <c r="SGE132" s="52"/>
      <c r="SGF132" s="52"/>
      <c r="SGG132" s="52"/>
      <c r="SGH132" s="59"/>
      <c r="SGI132" s="59"/>
      <c r="SGJ132" s="59"/>
      <c r="SGK132" s="59"/>
      <c r="SGL132" s="60"/>
      <c r="SGM132" s="278"/>
      <c r="SGN132" s="243"/>
      <c r="SGO132" s="244"/>
      <c r="SGP132" s="244"/>
      <c r="SGQ132" s="244"/>
      <c r="SGR132" s="244"/>
      <c r="SGS132" s="244"/>
      <c r="SGT132" s="201"/>
      <c r="SGU132" s="210"/>
      <c r="SGV132" s="15"/>
      <c r="SGW132" s="15"/>
      <c r="SGX132" s="15"/>
      <c r="SGY132" s="15"/>
      <c r="SGZ132" s="15"/>
      <c r="SHA132" s="15"/>
      <c r="SHB132" s="15"/>
      <c r="SHC132" s="15"/>
      <c r="SHD132" s="15"/>
      <c r="SHE132" s="15"/>
      <c r="SHF132" s="19"/>
      <c r="SHG132" s="15"/>
      <c r="SHH132" s="15"/>
      <c r="SHI132" s="15"/>
      <c r="SHJ132" s="15"/>
      <c r="SHK132" s="15"/>
      <c r="SHL132" s="15"/>
      <c r="SHM132" s="19"/>
      <c r="SHN132" s="59"/>
      <c r="SHO132" s="59"/>
      <c r="SHP132" s="52"/>
      <c r="SHQ132" s="52"/>
      <c r="SHR132" s="52"/>
      <c r="SHS132" s="52"/>
      <c r="SHT132" s="52"/>
      <c r="SHU132" s="59"/>
      <c r="SHV132" s="59"/>
      <c r="SHW132" s="59"/>
      <c r="SHX132" s="59"/>
      <c r="SHY132" s="60"/>
      <c r="SHZ132" s="278"/>
      <c r="SIA132" s="243"/>
      <c r="SIB132" s="244"/>
      <c r="SIC132" s="244"/>
      <c r="SID132" s="244"/>
      <c r="SIE132" s="244"/>
      <c r="SIF132" s="244"/>
      <c r="SIG132" s="201"/>
      <c r="SIH132" s="210"/>
      <c r="SII132" s="15"/>
      <c r="SIJ132" s="15"/>
      <c r="SIK132" s="15"/>
      <c r="SIL132" s="15"/>
      <c r="SIM132" s="15"/>
      <c r="SIN132" s="15"/>
      <c r="SIO132" s="15"/>
      <c r="SIP132" s="15"/>
      <c r="SIQ132" s="15"/>
      <c r="SIR132" s="15"/>
      <c r="SIS132" s="19"/>
      <c r="SIT132" s="15"/>
      <c r="SIU132" s="15"/>
      <c r="SIV132" s="15"/>
      <c r="SIW132" s="15"/>
      <c r="SIX132" s="15"/>
      <c r="SIY132" s="15"/>
      <c r="SIZ132" s="19"/>
      <c r="SJA132" s="59"/>
      <c r="SJB132" s="59"/>
      <c r="SJC132" s="52"/>
      <c r="SJD132" s="52"/>
      <c r="SJE132" s="52"/>
      <c r="SJF132" s="52"/>
      <c r="SJG132" s="52"/>
      <c r="SJH132" s="59"/>
      <c r="SJI132" s="59"/>
      <c r="SJJ132" s="59"/>
      <c r="SJK132" s="59"/>
      <c r="SJL132" s="60"/>
      <c r="SJM132" s="278"/>
      <c r="SJN132" s="243"/>
      <c r="SJO132" s="244"/>
      <c r="SJP132" s="244"/>
      <c r="SJQ132" s="244"/>
      <c r="SJR132" s="244"/>
      <c r="SJS132" s="244"/>
      <c r="SJT132" s="201"/>
      <c r="SJU132" s="210"/>
      <c r="SJV132" s="15"/>
      <c r="SJW132" s="15"/>
      <c r="SJX132" s="15"/>
      <c r="SJY132" s="15"/>
      <c r="SJZ132" s="15"/>
      <c r="SKA132" s="15"/>
      <c r="SKB132" s="15"/>
      <c r="SKC132" s="15"/>
      <c r="SKD132" s="15"/>
      <c r="SKE132" s="15"/>
      <c r="SKF132" s="19"/>
      <c r="SKG132" s="15"/>
      <c r="SKH132" s="15"/>
      <c r="SKI132" s="15"/>
      <c r="SKJ132" s="15"/>
      <c r="SKK132" s="15"/>
      <c r="SKL132" s="15"/>
      <c r="SKM132" s="19"/>
      <c r="SKN132" s="59"/>
      <c r="SKO132" s="59"/>
      <c r="SKP132" s="52"/>
      <c r="SKQ132" s="52"/>
      <c r="SKR132" s="52"/>
      <c r="SKS132" s="52"/>
      <c r="SKT132" s="52"/>
      <c r="SKU132" s="59"/>
      <c r="SKV132" s="59"/>
      <c r="SKW132" s="59"/>
      <c r="SKX132" s="59"/>
      <c r="SKY132" s="60"/>
      <c r="SKZ132" s="278"/>
      <c r="SLA132" s="243"/>
      <c r="SLB132" s="244"/>
      <c r="SLC132" s="244"/>
      <c r="SLD132" s="244"/>
      <c r="SLE132" s="244"/>
      <c r="SLF132" s="244"/>
      <c r="SLG132" s="201"/>
      <c r="SLH132" s="210"/>
      <c r="SLI132" s="15"/>
      <c r="SLJ132" s="15"/>
      <c r="SLK132" s="15"/>
      <c r="SLL132" s="15"/>
      <c r="SLM132" s="15"/>
      <c r="SLN132" s="15"/>
      <c r="SLO132" s="15"/>
      <c r="SLP132" s="15"/>
      <c r="SLQ132" s="15"/>
      <c r="SLR132" s="15"/>
      <c r="SLS132" s="19"/>
      <c r="SLT132" s="15"/>
      <c r="SLU132" s="15"/>
      <c r="SLV132" s="15"/>
      <c r="SLW132" s="15"/>
      <c r="SLX132" s="15"/>
      <c r="SLY132" s="15"/>
      <c r="SLZ132" s="19"/>
      <c r="SMA132" s="59"/>
      <c r="SMB132" s="59"/>
      <c r="SMC132" s="52"/>
      <c r="SMD132" s="52"/>
      <c r="SME132" s="52"/>
      <c r="SMF132" s="52"/>
      <c r="SMG132" s="52"/>
      <c r="SMH132" s="59"/>
      <c r="SMI132" s="59"/>
      <c r="SMJ132" s="59"/>
      <c r="SMK132" s="59"/>
      <c r="SML132" s="60"/>
      <c r="SMM132" s="278"/>
      <c r="SMN132" s="243"/>
      <c r="SMO132" s="244"/>
      <c r="SMP132" s="244"/>
      <c r="SMQ132" s="244"/>
      <c r="SMR132" s="244"/>
      <c r="SMS132" s="244"/>
      <c r="SMT132" s="201"/>
      <c r="SMU132" s="210"/>
      <c r="SMV132" s="15"/>
      <c r="SMW132" s="15"/>
      <c r="SMX132" s="15"/>
      <c r="SMY132" s="15"/>
      <c r="SMZ132" s="15"/>
      <c r="SNA132" s="15"/>
      <c r="SNB132" s="15"/>
      <c r="SNC132" s="15"/>
      <c r="SND132" s="15"/>
      <c r="SNE132" s="15"/>
      <c r="SNF132" s="19"/>
      <c r="SNG132" s="15"/>
      <c r="SNH132" s="15"/>
      <c r="SNI132" s="15"/>
      <c r="SNJ132" s="15"/>
      <c r="SNK132" s="15"/>
      <c r="SNL132" s="15"/>
      <c r="SNM132" s="19"/>
      <c r="SNN132" s="59"/>
      <c r="SNO132" s="59"/>
      <c r="SNP132" s="52"/>
      <c r="SNQ132" s="52"/>
      <c r="SNR132" s="52"/>
      <c r="SNS132" s="52"/>
      <c r="SNT132" s="52"/>
      <c r="SNU132" s="59"/>
      <c r="SNV132" s="59"/>
      <c r="SNW132" s="59"/>
      <c r="SNX132" s="59"/>
      <c r="SNY132" s="60"/>
      <c r="SNZ132" s="278"/>
      <c r="SOA132" s="243"/>
      <c r="SOB132" s="244"/>
      <c r="SOC132" s="244"/>
      <c r="SOD132" s="244"/>
      <c r="SOE132" s="244"/>
      <c r="SOF132" s="244"/>
      <c r="SOG132" s="201"/>
      <c r="SOH132" s="210"/>
      <c r="SOI132" s="15"/>
      <c r="SOJ132" s="15"/>
      <c r="SOK132" s="15"/>
      <c r="SOL132" s="15"/>
      <c r="SOM132" s="15"/>
      <c r="SON132" s="15"/>
      <c r="SOO132" s="15"/>
      <c r="SOP132" s="15"/>
      <c r="SOQ132" s="15"/>
      <c r="SOR132" s="15"/>
      <c r="SOS132" s="19"/>
      <c r="SOT132" s="15"/>
      <c r="SOU132" s="15"/>
      <c r="SOV132" s="15"/>
      <c r="SOW132" s="15"/>
      <c r="SOX132" s="15"/>
      <c r="SOY132" s="15"/>
      <c r="SOZ132" s="19"/>
      <c r="SPA132" s="59"/>
      <c r="SPB132" s="59"/>
      <c r="SPC132" s="52"/>
      <c r="SPD132" s="52"/>
      <c r="SPE132" s="52"/>
      <c r="SPF132" s="52"/>
      <c r="SPG132" s="52"/>
      <c r="SPH132" s="59"/>
      <c r="SPI132" s="59"/>
      <c r="SPJ132" s="59"/>
      <c r="SPK132" s="59"/>
      <c r="SPL132" s="60"/>
      <c r="SPM132" s="278"/>
      <c r="SPN132" s="243"/>
      <c r="SPO132" s="244"/>
      <c r="SPP132" s="244"/>
      <c r="SPQ132" s="244"/>
      <c r="SPR132" s="244"/>
      <c r="SPS132" s="244"/>
      <c r="SPT132" s="201"/>
      <c r="SPU132" s="210"/>
      <c r="SPV132" s="15"/>
      <c r="SPW132" s="15"/>
      <c r="SPX132" s="15"/>
      <c r="SPY132" s="15"/>
      <c r="SPZ132" s="15"/>
      <c r="SQA132" s="15"/>
      <c r="SQB132" s="15"/>
      <c r="SQC132" s="15"/>
      <c r="SQD132" s="15"/>
      <c r="SQE132" s="15"/>
      <c r="SQF132" s="19"/>
      <c r="SQG132" s="15"/>
      <c r="SQH132" s="15"/>
      <c r="SQI132" s="15"/>
      <c r="SQJ132" s="15"/>
      <c r="SQK132" s="15"/>
      <c r="SQL132" s="15"/>
      <c r="SQM132" s="19"/>
      <c r="SQN132" s="59"/>
      <c r="SQO132" s="59"/>
      <c r="SQP132" s="52"/>
      <c r="SQQ132" s="52"/>
      <c r="SQR132" s="52"/>
      <c r="SQS132" s="52"/>
      <c r="SQT132" s="52"/>
      <c r="SQU132" s="59"/>
      <c r="SQV132" s="59"/>
      <c r="SQW132" s="59"/>
      <c r="SQX132" s="59"/>
      <c r="SQY132" s="60"/>
      <c r="SQZ132" s="278"/>
      <c r="SRA132" s="243"/>
      <c r="SRB132" s="244"/>
      <c r="SRC132" s="244"/>
      <c r="SRD132" s="244"/>
      <c r="SRE132" s="244"/>
      <c r="SRF132" s="244"/>
      <c r="SRG132" s="201"/>
      <c r="SRH132" s="210"/>
      <c r="SRI132" s="15"/>
      <c r="SRJ132" s="15"/>
      <c r="SRK132" s="15"/>
      <c r="SRL132" s="15"/>
      <c r="SRM132" s="15"/>
      <c r="SRN132" s="15"/>
      <c r="SRO132" s="15"/>
      <c r="SRP132" s="15"/>
      <c r="SRQ132" s="15"/>
      <c r="SRR132" s="15"/>
      <c r="SRS132" s="19"/>
      <c r="SRT132" s="15"/>
      <c r="SRU132" s="15"/>
      <c r="SRV132" s="15"/>
      <c r="SRW132" s="15"/>
      <c r="SRX132" s="15"/>
      <c r="SRY132" s="15"/>
      <c r="SRZ132" s="19"/>
      <c r="SSA132" s="59"/>
      <c r="SSB132" s="59"/>
      <c r="SSC132" s="52"/>
      <c r="SSD132" s="52"/>
      <c r="SSE132" s="52"/>
      <c r="SSF132" s="52"/>
      <c r="SSG132" s="52"/>
      <c r="SSH132" s="59"/>
      <c r="SSI132" s="59"/>
      <c r="SSJ132" s="59"/>
      <c r="SSK132" s="59"/>
      <c r="SSL132" s="60"/>
      <c r="SSM132" s="278"/>
      <c r="SSN132" s="243"/>
      <c r="SSO132" s="244"/>
      <c r="SSP132" s="244"/>
      <c r="SSQ132" s="244"/>
      <c r="SSR132" s="244"/>
      <c r="SSS132" s="244"/>
      <c r="SST132" s="201"/>
      <c r="SSU132" s="210"/>
      <c r="SSV132" s="15"/>
      <c r="SSW132" s="15"/>
      <c r="SSX132" s="15"/>
      <c r="SSY132" s="15"/>
      <c r="SSZ132" s="15"/>
      <c r="STA132" s="15"/>
      <c r="STB132" s="15"/>
      <c r="STC132" s="15"/>
      <c r="STD132" s="15"/>
      <c r="STE132" s="15"/>
      <c r="STF132" s="19"/>
      <c r="STG132" s="15"/>
      <c r="STH132" s="15"/>
      <c r="STI132" s="15"/>
      <c r="STJ132" s="15"/>
      <c r="STK132" s="15"/>
      <c r="STL132" s="15"/>
      <c r="STM132" s="19"/>
      <c r="STN132" s="59"/>
      <c r="STO132" s="59"/>
      <c r="STP132" s="52"/>
      <c r="STQ132" s="52"/>
      <c r="STR132" s="52"/>
      <c r="STS132" s="52"/>
      <c r="STT132" s="52"/>
      <c r="STU132" s="59"/>
      <c r="STV132" s="59"/>
      <c r="STW132" s="59"/>
      <c r="STX132" s="59"/>
      <c r="STY132" s="60"/>
      <c r="STZ132" s="278"/>
      <c r="SUA132" s="243"/>
      <c r="SUB132" s="244"/>
      <c r="SUC132" s="244"/>
      <c r="SUD132" s="244"/>
      <c r="SUE132" s="244"/>
      <c r="SUF132" s="244"/>
      <c r="SUG132" s="201"/>
      <c r="SUH132" s="210"/>
      <c r="SUI132" s="15"/>
      <c r="SUJ132" s="15"/>
      <c r="SUK132" s="15"/>
      <c r="SUL132" s="15"/>
      <c r="SUM132" s="15"/>
      <c r="SUN132" s="15"/>
      <c r="SUO132" s="15"/>
      <c r="SUP132" s="15"/>
      <c r="SUQ132" s="15"/>
      <c r="SUR132" s="15"/>
      <c r="SUS132" s="19"/>
      <c r="SUT132" s="15"/>
      <c r="SUU132" s="15"/>
      <c r="SUV132" s="15"/>
      <c r="SUW132" s="15"/>
      <c r="SUX132" s="15"/>
      <c r="SUY132" s="15"/>
      <c r="SUZ132" s="19"/>
      <c r="SVA132" s="59"/>
      <c r="SVB132" s="59"/>
      <c r="SVC132" s="52"/>
      <c r="SVD132" s="52"/>
      <c r="SVE132" s="52"/>
      <c r="SVF132" s="52"/>
      <c r="SVG132" s="52"/>
      <c r="SVH132" s="59"/>
      <c r="SVI132" s="59"/>
      <c r="SVJ132" s="59"/>
      <c r="SVK132" s="59"/>
      <c r="SVL132" s="60"/>
      <c r="SVM132" s="278"/>
      <c r="SVN132" s="243"/>
      <c r="SVO132" s="244"/>
      <c r="SVP132" s="244"/>
      <c r="SVQ132" s="244"/>
      <c r="SVR132" s="244"/>
      <c r="SVS132" s="244"/>
      <c r="SVT132" s="201"/>
      <c r="SVU132" s="210"/>
      <c r="SVV132" s="15"/>
      <c r="SVW132" s="15"/>
      <c r="SVX132" s="15"/>
      <c r="SVY132" s="15"/>
      <c r="SVZ132" s="15"/>
      <c r="SWA132" s="15"/>
      <c r="SWB132" s="15"/>
      <c r="SWC132" s="15"/>
      <c r="SWD132" s="15"/>
      <c r="SWE132" s="15"/>
      <c r="SWF132" s="19"/>
      <c r="SWG132" s="15"/>
      <c r="SWH132" s="15"/>
      <c r="SWI132" s="15"/>
      <c r="SWJ132" s="15"/>
      <c r="SWK132" s="15"/>
      <c r="SWL132" s="15"/>
      <c r="SWM132" s="19"/>
      <c r="SWN132" s="59"/>
      <c r="SWO132" s="59"/>
      <c r="SWP132" s="52"/>
      <c r="SWQ132" s="52"/>
      <c r="SWR132" s="52"/>
      <c r="SWS132" s="52"/>
      <c r="SWT132" s="52"/>
      <c r="SWU132" s="59"/>
      <c r="SWV132" s="59"/>
      <c r="SWW132" s="59"/>
      <c r="SWX132" s="59"/>
      <c r="SWY132" s="60"/>
      <c r="SWZ132" s="278"/>
      <c r="SXA132" s="243"/>
      <c r="SXB132" s="244"/>
      <c r="SXC132" s="244"/>
      <c r="SXD132" s="244"/>
      <c r="SXE132" s="244"/>
      <c r="SXF132" s="244"/>
      <c r="SXG132" s="201"/>
      <c r="SXH132" s="210"/>
      <c r="SXI132" s="15"/>
      <c r="SXJ132" s="15"/>
      <c r="SXK132" s="15"/>
      <c r="SXL132" s="15"/>
      <c r="SXM132" s="15"/>
      <c r="SXN132" s="15"/>
      <c r="SXO132" s="15"/>
      <c r="SXP132" s="15"/>
      <c r="SXQ132" s="15"/>
      <c r="SXR132" s="15"/>
      <c r="SXS132" s="19"/>
      <c r="SXT132" s="15"/>
      <c r="SXU132" s="15"/>
      <c r="SXV132" s="15"/>
      <c r="SXW132" s="15"/>
      <c r="SXX132" s="15"/>
      <c r="SXY132" s="15"/>
      <c r="SXZ132" s="19"/>
      <c r="SYA132" s="59"/>
      <c r="SYB132" s="59"/>
      <c r="SYC132" s="52"/>
      <c r="SYD132" s="52"/>
      <c r="SYE132" s="52"/>
      <c r="SYF132" s="52"/>
      <c r="SYG132" s="52"/>
      <c r="SYH132" s="59"/>
      <c r="SYI132" s="59"/>
      <c r="SYJ132" s="59"/>
      <c r="SYK132" s="59"/>
      <c r="SYL132" s="60"/>
      <c r="SYM132" s="278"/>
      <c r="SYN132" s="243"/>
      <c r="SYO132" s="244"/>
      <c r="SYP132" s="244"/>
      <c r="SYQ132" s="244"/>
      <c r="SYR132" s="244"/>
      <c r="SYS132" s="244"/>
      <c r="SYT132" s="201"/>
      <c r="SYU132" s="210"/>
      <c r="SYV132" s="15"/>
      <c r="SYW132" s="15"/>
      <c r="SYX132" s="15"/>
      <c r="SYY132" s="15"/>
      <c r="SYZ132" s="15"/>
      <c r="SZA132" s="15"/>
      <c r="SZB132" s="15"/>
      <c r="SZC132" s="15"/>
      <c r="SZD132" s="15"/>
      <c r="SZE132" s="15"/>
      <c r="SZF132" s="19"/>
      <c r="SZG132" s="15"/>
      <c r="SZH132" s="15"/>
      <c r="SZI132" s="15"/>
      <c r="SZJ132" s="15"/>
      <c r="SZK132" s="15"/>
      <c r="SZL132" s="15"/>
      <c r="SZM132" s="19"/>
      <c r="SZN132" s="59"/>
      <c r="SZO132" s="59"/>
      <c r="SZP132" s="52"/>
      <c r="SZQ132" s="52"/>
      <c r="SZR132" s="52"/>
      <c r="SZS132" s="52"/>
      <c r="SZT132" s="52"/>
      <c r="SZU132" s="59"/>
      <c r="SZV132" s="59"/>
      <c r="SZW132" s="59"/>
      <c r="SZX132" s="59"/>
      <c r="SZY132" s="60"/>
      <c r="SZZ132" s="278"/>
      <c r="TAA132" s="243"/>
      <c r="TAB132" s="244"/>
      <c r="TAC132" s="244"/>
      <c r="TAD132" s="244"/>
      <c r="TAE132" s="244"/>
      <c r="TAF132" s="244"/>
      <c r="TAG132" s="201"/>
      <c r="TAH132" s="210"/>
      <c r="TAI132" s="15"/>
      <c r="TAJ132" s="15"/>
      <c r="TAK132" s="15"/>
      <c r="TAL132" s="15"/>
      <c r="TAM132" s="15"/>
      <c r="TAN132" s="15"/>
      <c r="TAO132" s="15"/>
      <c r="TAP132" s="15"/>
      <c r="TAQ132" s="15"/>
      <c r="TAR132" s="15"/>
      <c r="TAS132" s="19"/>
      <c r="TAT132" s="15"/>
      <c r="TAU132" s="15"/>
      <c r="TAV132" s="15"/>
      <c r="TAW132" s="15"/>
      <c r="TAX132" s="15"/>
      <c r="TAY132" s="15"/>
      <c r="TAZ132" s="19"/>
      <c r="TBA132" s="59"/>
      <c r="TBB132" s="59"/>
      <c r="TBC132" s="52"/>
      <c r="TBD132" s="52"/>
      <c r="TBE132" s="52"/>
      <c r="TBF132" s="52"/>
      <c r="TBG132" s="52"/>
      <c r="TBH132" s="59"/>
      <c r="TBI132" s="59"/>
      <c r="TBJ132" s="59"/>
      <c r="TBK132" s="59"/>
      <c r="TBL132" s="60"/>
      <c r="TBM132" s="278"/>
      <c r="TBN132" s="243"/>
      <c r="TBO132" s="244"/>
      <c r="TBP132" s="244"/>
      <c r="TBQ132" s="244"/>
      <c r="TBR132" s="244"/>
      <c r="TBS132" s="244"/>
      <c r="TBT132" s="201"/>
      <c r="TBU132" s="210"/>
      <c r="TBV132" s="15"/>
      <c r="TBW132" s="15"/>
      <c r="TBX132" s="15"/>
      <c r="TBY132" s="15"/>
      <c r="TBZ132" s="15"/>
      <c r="TCA132" s="15"/>
      <c r="TCB132" s="15"/>
      <c r="TCC132" s="15"/>
      <c r="TCD132" s="15"/>
      <c r="TCE132" s="15"/>
      <c r="TCF132" s="19"/>
      <c r="TCG132" s="15"/>
      <c r="TCH132" s="15"/>
      <c r="TCI132" s="15"/>
      <c r="TCJ132" s="15"/>
      <c r="TCK132" s="15"/>
      <c r="TCL132" s="15"/>
      <c r="TCM132" s="19"/>
      <c r="TCN132" s="59"/>
      <c r="TCO132" s="59"/>
      <c r="TCP132" s="52"/>
      <c r="TCQ132" s="52"/>
      <c r="TCR132" s="52"/>
      <c r="TCS132" s="52"/>
      <c r="TCT132" s="52"/>
      <c r="TCU132" s="59"/>
      <c r="TCV132" s="59"/>
      <c r="TCW132" s="59"/>
      <c r="TCX132" s="59"/>
      <c r="TCY132" s="60"/>
      <c r="TCZ132" s="278"/>
      <c r="TDA132" s="243"/>
      <c r="TDB132" s="244"/>
      <c r="TDC132" s="244"/>
      <c r="TDD132" s="244"/>
      <c r="TDE132" s="244"/>
      <c r="TDF132" s="244"/>
      <c r="TDG132" s="201"/>
      <c r="TDH132" s="210"/>
      <c r="TDI132" s="15"/>
      <c r="TDJ132" s="15"/>
      <c r="TDK132" s="15"/>
      <c r="TDL132" s="15"/>
      <c r="TDM132" s="15"/>
      <c r="TDN132" s="15"/>
      <c r="TDO132" s="15"/>
      <c r="TDP132" s="15"/>
      <c r="TDQ132" s="15"/>
      <c r="TDR132" s="15"/>
      <c r="TDS132" s="19"/>
      <c r="TDT132" s="15"/>
      <c r="TDU132" s="15"/>
      <c r="TDV132" s="15"/>
      <c r="TDW132" s="15"/>
      <c r="TDX132" s="15"/>
      <c r="TDY132" s="15"/>
      <c r="TDZ132" s="19"/>
      <c r="TEA132" s="59"/>
      <c r="TEB132" s="59"/>
      <c r="TEC132" s="52"/>
      <c r="TED132" s="52"/>
      <c r="TEE132" s="52"/>
      <c r="TEF132" s="52"/>
      <c r="TEG132" s="52"/>
      <c r="TEH132" s="59"/>
      <c r="TEI132" s="59"/>
      <c r="TEJ132" s="59"/>
      <c r="TEK132" s="59"/>
      <c r="TEL132" s="60"/>
      <c r="TEM132" s="278"/>
      <c r="TEN132" s="243"/>
      <c r="TEO132" s="244"/>
      <c r="TEP132" s="244"/>
      <c r="TEQ132" s="244"/>
      <c r="TER132" s="244"/>
      <c r="TES132" s="244"/>
      <c r="TET132" s="201"/>
      <c r="TEU132" s="210"/>
      <c r="TEV132" s="15"/>
      <c r="TEW132" s="15"/>
      <c r="TEX132" s="15"/>
      <c r="TEY132" s="15"/>
      <c r="TEZ132" s="15"/>
      <c r="TFA132" s="15"/>
      <c r="TFB132" s="15"/>
      <c r="TFC132" s="15"/>
      <c r="TFD132" s="15"/>
      <c r="TFE132" s="15"/>
      <c r="TFF132" s="19"/>
      <c r="TFG132" s="15"/>
      <c r="TFH132" s="15"/>
      <c r="TFI132" s="15"/>
      <c r="TFJ132" s="15"/>
      <c r="TFK132" s="15"/>
      <c r="TFL132" s="15"/>
      <c r="TFM132" s="19"/>
      <c r="TFN132" s="59"/>
      <c r="TFO132" s="59"/>
      <c r="TFP132" s="52"/>
      <c r="TFQ132" s="52"/>
      <c r="TFR132" s="52"/>
      <c r="TFS132" s="52"/>
      <c r="TFT132" s="52"/>
      <c r="TFU132" s="59"/>
      <c r="TFV132" s="59"/>
      <c r="TFW132" s="59"/>
      <c r="TFX132" s="59"/>
      <c r="TFY132" s="60"/>
      <c r="TFZ132" s="278"/>
      <c r="TGA132" s="243"/>
      <c r="TGB132" s="244"/>
      <c r="TGC132" s="244"/>
      <c r="TGD132" s="244"/>
      <c r="TGE132" s="244"/>
      <c r="TGF132" s="244"/>
      <c r="TGG132" s="201"/>
      <c r="TGH132" s="210"/>
      <c r="TGI132" s="15"/>
      <c r="TGJ132" s="15"/>
      <c r="TGK132" s="15"/>
      <c r="TGL132" s="15"/>
      <c r="TGM132" s="15"/>
      <c r="TGN132" s="15"/>
      <c r="TGO132" s="15"/>
      <c r="TGP132" s="15"/>
      <c r="TGQ132" s="15"/>
      <c r="TGR132" s="15"/>
      <c r="TGS132" s="19"/>
      <c r="TGT132" s="15"/>
      <c r="TGU132" s="15"/>
      <c r="TGV132" s="15"/>
      <c r="TGW132" s="15"/>
      <c r="TGX132" s="15"/>
      <c r="TGY132" s="15"/>
      <c r="TGZ132" s="19"/>
      <c r="THA132" s="59"/>
      <c r="THB132" s="59"/>
      <c r="THC132" s="52"/>
      <c r="THD132" s="52"/>
      <c r="THE132" s="52"/>
      <c r="THF132" s="52"/>
      <c r="THG132" s="52"/>
      <c r="THH132" s="59"/>
      <c r="THI132" s="59"/>
      <c r="THJ132" s="59"/>
      <c r="THK132" s="59"/>
      <c r="THL132" s="60"/>
      <c r="THM132" s="278"/>
      <c r="THN132" s="243"/>
      <c r="THO132" s="244"/>
      <c r="THP132" s="244"/>
      <c r="THQ132" s="244"/>
      <c r="THR132" s="244"/>
      <c r="THS132" s="244"/>
      <c r="THT132" s="201"/>
      <c r="THU132" s="210"/>
      <c r="THV132" s="15"/>
      <c r="THW132" s="15"/>
      <c r="THX132" s="15"/>
      <c r="THY132" s="15"/>
      <c r="THZ132" s="15"/>
      <c r="TIA132" s="15"/>
      <c r="TIB132" s="15"/>
      <c r="TIC132" s="15"/>
      <c r="TID132" s="15"/>
      <c r="TIE132" s="15"/>
      <c r="TIF132" s="19"/>
      <c r="TIG132" s="15"/>
      <c r="TIH132" s="15"/>
      <c r="TII132" s="15"/>
      <c r="TIJ132" s="15"/>
      <c r="TIK132" s="15"/>
      <c r="TIL132" s="15"/>
      <c r="TIM132" s="19"/>
      <c r="TIN132" s="59"/>
      <c r="TIO132" s="59"/>
      <c r="TIP132" s="52"/>
      <c r="TIQ132" s="52"/>
      <c r="TIR132" s="52"/>
      <c r="TIS132" s="52"/>
      <c r="TIT132" s="52"/>
      <c r="TIU132" s="59"/>
      <c r="TIV132" s="59"/>
      <c r="TIW132" s="59"/>
      <c r="TIX132" s="59"/>
      <c r="TIY132" s="60"/>
      <c r="TIZ132" s="278"/>
      <c r="TJA132" s="243"/>
      <c r="TJB132" s="244"/>
      <c r="TJC132" s="244"/>
      <c r="TJD132" s="244"/>
      <c r="TJE132" s="244"/>
      <c r="TJF132" s="244"/>
      <c r="TJG132" s="201"/>
      <c r="TJH132" s="210"/>
      <c r="TJI132" s="15"/>
      <c r="TJJ132" s="15"/>
      <c r="TJK132" s="15"/>
      <c r="TJL132" s="15"/>
      <c r="TJM132" s="15"/>
      <c r="TJN132" s="15"/>
      <c r="TJO132" s="15"/>
      <c r="TJP132" s="15"/>
      <c r="TJQ132" s="15"/>
      <c r="TJR132" s="15"/>
      <c r="TJS132" s="19"/>
      <c r="TJT132" s="15"/>
      <c r="TJU132" s="15"/>
      <c r="TJV132" s="15"/>
      <c r="TJW132" s="15"/>
      <c r="TJX132" s="15"/>
      <c r="TJY132" s="15"/>
      <c r="TJZ132" s="19"/>
      <c r="TKA132" s="59"/>
      <c r="TKB132" s="59"/>
      <c r="TKC132" s="52"/>
      <c r="TKD132" s="52"/>
      <c r="TKE132" s="52"/>
      <c r="TKF132" s="52"/>
      <c r="TKG132" s="52"/>
      <c r="TKH132" s="59"/>
      <c r="TKI132" s="59"/>
      <c r="TKJ132" s="59"/>
      <c r="TKK132" s="59"/>
      <c r="TKL132" s="60"/>
      <c r="TKM132" s="278"/>
      <c r="TKN132" s="243"/>
      <c r="TKO132" s="244"/>
      <c r="TKP132" s="244"/>
      <c r="TKQ132" s="244"/>
      <c r="TKR132" s="244"/>
      <c r="TKS132" s="244"/>
      <c r="TKT132" s="201"/>
      <c r="TKU132" s="210"/>
      <c r="TKV132" s="15"/>
      <c r="TKW132" s="15"/>
      <c r="TKX132" s="15"/>
      <c r="TKY132" s="15"/>
      <c r="TKZ132" s="15"/>
      <c r="TLA132" s="15"/>
      <c r="TLB132" s="15"/>
      <c r="TLC132" s="15"/>
      <c r="TLD132" s="15"/>
      <c r="TLE132" s="15"/>
      <c r="TLF132" s="19"/>
      <c r="TLG132" s="15"/>
      <c r="TLH132" s="15"/>
      <c r="TLI132" s="15"/>
      <c r="TLJ132" s="15"/>
      <c r="TLK132" s="15"/>
      <c r="TLL132" s="15"/>
      <c r="TLM132" s="19"/>
      <c r="TLN132" s="59"/>
      <c r="TLO132" s="59"/>
      <c r="TLP132" s="52"/>
      <c r="TLQ132" s="52"/>
      <c r="TLR132" s="52"/>
      <c r="TLS132" s="52"/>
      <c r="TLT132" s="52"/>
      <c r="TLU132" s="59"/>
      <c r="TLV132" s="59"/>
      <c r="TLW132" s="59"/>
      <c r="TLX132" s="59"/>
      <c r="TLY132" s="60"/>
      <c r="TLZ132" s="278"/>
      <c r="TMA132" s="243"/>
      <c r="TMB132" s="244"/>
      <c r="TMC132" s="244"/>
      <c r="TMD132" s="244"/>
      <c r="TME132" s="244"/>
      <c r="TMF132" s="244"/>
      <c r="TMG132" s="201"/>
      <c r="TMH132" s="210"/>
      <c r="TMI132" s="15"/>
      <c r="TMJ132" s="15"/>
      <c r="TMK132" s="15"/>
      <c r="TML132" s="15"/>
      <c r="TMM132" s="15"/>
      <c r="TMN132" s="15"/>
      <c r="TMO132" s="15"/>
      <c r="TMP132" s="15"/>
      <c r="TMQ132" s="15"/>
      <c r="TMR132" s="15"/>
      <c r="TMS132" s="19"/>
      <c r="TMT132" s="15"/>
      <c r="TMU132" s="15"/>
      <c r="TMV132" s="15"/>
      <c r="TMW132" s="15"/>
      <c r="TMX132" s="15"/>
      <c r="TMY132" s="15"/>
      <c r="TMZ132" s="19"/>
      <c r="TNA132" s="59"/>
      <c r="TNB132" s="59"/>
      <c r="TNC132" s="52"/>
      <c r="TND132" s="52"/>
      <c r="TNE132" s="52"/>
      <c r="TNF132" s="52"/>
      <c r="TNG132" s="52"/>
      <c r="TNH132" s="59"/>
      <c r="TNI132" s="59"/>
      <c r="TNJ132" s="59"/>
      <c r="TNK132" s="59"/>
      <c r="TNL132" s="60"/>
      <c r="TNM132" s="278"/>
      <c r="TNN132" s="243"/>
      <c r="TNO132" s="244"/>
      <c r="TNP132" s="244"/>
      <c r="TNQ132" s="244"/>
      <c r="TNR132" s="244"/>
      <c r="TNS132" s="244"/>
      <c r="TNT132" s="201"/>
      <c r="TNU132" s="210"/>
      <c r="TNV132" s="15"/>
      <c r="TNW132" s="15"/>
      <c r="TNX132" s="15"/>
      <c r="TNY132" s="15"/>
      <c r="TNZ132" s="15"/>
      <c r="TOA132" s="15"/>
      <c r="TOB132" s="15"/>
      <c r="TOC132" s="15"/>
      <c r="TOD132" s="15"/>
      <c r="TOE132" s="15"/>
      <c r="TOF132" s="19"/>
      <c r="TOG132" s="15"/>
      <c r="TOH132" s="15"/>
      <c r="TOI132" s="15"/>
      <c r="TOJ132" s="15"/>
      <c r="TOK132" s="15"/>
      <c r="TOL132" s="15"/>
      <c r="TOM132" s="19"/>
      <c r="TON132" s="59"/>
      <c r="TOO132" s="59"/>
      <c r="TOP132" s="52"/>
      <c r="TOQ132" s="52"/>
      <c r="TOR132" s="52"/>
      <c r="TOS132" s="52"/>
      <c r="TOT132" s="52"/>
      <c r="TOU132" s="59"/>
      <c r="TOV132" s="59"/>
      <c r="TOW132" s="59"/>
      <c r="TOX132" s="59"/>
      <c r="TOY132" s="60"/>
      <c r="TOZ132" s="278"/>
      <c r="TPA132" s="243"/>
      <c r="TPB132" s="244"/>
      <c r="TPC132" s="244"/>
      <c r="TPD132" s="244"/>
      <c r="TPE132" s="244"/>
      <c r="TPF132" s="244"/>
      <c r="TPG132" s="201"/>
      <c r="TPH132" s="210"/>
      <c r="TPI132" s="15"/>
      <c r="TPJ132" s="15"/>
      <c r="TPK132" s="15"/>
      <c r="TPL132" s="15"/>
      <c r="TPM132" s="15"/>
      <c r="TPN132" s="15"/>
      <c r="TPO132" s="15"/>
      <c r="TPP132" s="15"/>
      <c r="TPQ132" s="15"/>
      <c r="TPR132" s="15"/>
      <c r="TPS132" s="19"/>
      <c r="TPT132" s="15"/>
      <c r="TPU132" s="15"/>
      <c r="TPV132" s="15"/>
      <c r="TPW132" s="15"/>
      <c r="TPX132" s="15"/>
      <c r="TPY132" s="15"/>
      <c r="TPZ132" s="19"/>
      <c r="TQA132" s="59"/>
      <c r="TQB132" s="59"/>
      <c r="TQC132" s="52"/>
      <c r="TQD132" s="52"/>
      <c r="TQE132" s="52"/>
      <c r="TQF132" s="52"/>
      <c r="TQG132" s="52"/>
      <c r="TQH132" s="59"/>
      <c r="TQI132" s="59"/>
      <c r="TQJ132" s="59"/>
      <c r="TQK132" s="59"/>
      <c r="TQL132" s="60"/>
      <c r="TQM132" s="278"/>
      <c r="TQN132" s="243"/>
      <c r="TQO132" s="244"/>
      <c r="TQP132" s="244"/>
      <c r="TQQ132" s="244"/>
      <c r="TQR132" s="244"/>
      <c r="TQS132" s="244"/>
      <c r="TQT132" s="201"/>
      <c r="TQU132" s="210"/>
      <c r="TQV132" s="15"/>
      <c r="TQW132" s="15"/>
      <c r="TQX132" s="15"/>
      <c r="TQY132" s="15"/>
      <c r="TQZ132" s="15"/>
      <c r="TRA132" s="15"/>
      <c r="TRB132" s="15"/>
      <c r="TRC132" s="15"/>
      <c r="TRD132" s="15"/>
      <c r="TRE132" s="15"/>
      <c r="TRF132" s="19"/>
      <c r="TRG132" s="15"/>
      <c r="TRH132" s="15"/>
      <c r="TRI132" s="15"/>
      <c r="TRJ132" s="15"/>
      <c r="TRK132" s="15"/>
      <c r="TRL132" s="15"/>
      <c r="TRM132" s="19"/>
      <c r="TRN132" s="59"/>
      <c r="TRO132" s="59"/>
      <c r="TRP132" s="52"/>
      <c r="TRQ132" s="52"/>
      <c r="TRR132" s="52"/>
      <c r="TRS132" s="52"/>
      <c r="TRT132" s="52"/>
      <c r="TRU132" s="59"/>
      <c r="TRV132" s="59"/>
      <c r="TRW132" s="59"/>
      <c r="TRX132" s="59"/>
      <c r="TRY132" s="60"/>
      <c r="TRZ132" s="278"/>
      <c r="TSA132" s="243"/>
      <c r="TSB132" s="244"/>
      <c r="TSC132" s="244"/>
      <c r="TSD132" s="244"/>
      <c r="TSE132" s="244"/>
      <c r="TSF132" s="244"/>
      <c r="TSG132" s="201"/>
      <c r="TSH132" s="210"/>
      <c r="TSI132" s="15"/>
      <c r="TSJ132" s="15"/>
      <c r="TSK132" s="15"/>
      <c r="TSL132" s="15"/>
      <c r="TSM132" s="15"/>
      <c r="TSN132" s="15"/>
      <c r="TSO132" s="15"/>
      <c r="TSP132" s="15"/>
      <c r="TSQ132" s="15"/>
      <c r="TSR132" s="15"/>
      <c r="TSS132" s="19"/>
      <c r="TST132" s="15"/>
      <c r="TSU132" s="15"/>
      <c r="TSV132" s="15"/>
      <c r="TSW132" s="15"/>
      <c r="TSX132" s="15"/>
      <c r="TSY132" s="15"/>
      <c r="TSZ132" s="19"/>
      <c r="TTA132" s="59"/>
      <c r="TTB132" s="59"/>
      <c r="TTC132" s="52"/>
      <c r="TTD132" s="52"/>
      <c r="TTE132" s="52"/>
      <c r="TTF132" s="52"/>
      <c r="TTG132" s="52"/>
      <c r="TTH132" s="59"/>
      <c r="TTI132" s="59"/>
      <c r="TTJ132" s="59"/>
      <c r="TTK132" s="59"/>
      <c r="TTL132" s="60"/>
      <c r="TTM132" s="278"/>
      <c r="TTN132" s="243"/>
      <c r="TTO132" s="244"/>
      <c r="TTP132" s="244"/>
      <c r="TTQ132" s="244"/>
      <c r="TTR132" s="244"/>
      <c r="TTS132" s="244"/>
      <c r="TTT132" s="201"/>
      <c r="TTU132" s="210"/>
      <c r="TTV132" s="15"/>
      <c r="TTW132" s="15"/>
      <c r="TTX132" s="15"/>
      <c r="TTY132" s="15"/>
      <c r="TTZ132" s="15"/>
      <c r="TUA132" s="15"/>
      <c r="TUB132" s="15"/>
      <c r="TUC132" s="15"/>
      <c r="TUD132" s="15"/>
      <c r="TUE132" s="15"/>
      <c r="TUF132" s="19"/>
      <c r="TUG132" s="15"/>
      <c r="TUH132" s="15"/>
      <c r="TUI132" s="15"/>
      <c r="TUJ132" s="15"/>
      <c r="TUK132" s="15"/>
      <c r="TUL132" s="15"/>
      <c r="TUM132" s="19"/>
      <c r="TUN132" s="59"/>
      <c r="TUO132" s="59"/>
      <c r="TUP132" s="52"/>
      <c r="TUQ132" s="52"/>
      <c r="TUR132" s="52"/>
      <c r="TUS132" s="52"/>
      <c r="TUT132" s="52"/>
      <c r="TUU132" s="59"/>
      <c r="TUV132" s="59"/>
      <c r="TUW132" s="59"/>
      <c r="TUX132" s="59"/>
      <c r="TUY132" s="60"/>
      <c r="TUZ132" s="278"/>
      <c r="TVA132" s="243"/>
      <c r="TVB132" s="244"/>
      <c r="TVC132" s="244"/>
      <c r="TVD132" s="244"/>
      <c r="TVE132" s="244"/>
      <c r="TVF132" s="244"/>
      <c r="TVG132" s="201"/>
      <c r="TVH132" s="210"/>
      <c r="TVI132" s="15"/>
      <c r="TVJ132" s="15"/>
      <c r="TVK132" s="15"/>
      <c r="TVL132" s="15"/>
      <c r="TVM132" s="15"/>
      <c r="TVN132" s="15"/>
      <c r="TVO132" s="15"/>
      <c r="TVP132" s="15"/>
      <c r="TVQ132" s="15"/>
      <c r="TVR132" s="15"/>
      <c r="TVS132" s="19"/>
      <c r="TVT132" s="15"/>
      <c r="TVU132" s="15"/>
      <c r="TVV132" s="15"/>
      <c r="TVW132" s="15"/>
      <c r="TVX132" s="15"/>
      <c r="TVY132" s="15"/>
      <c r="TVZ132" s="19"/>
      <c r="TWA132" s="59"/>
      <c r="TWB132" s="59"/>
      <c r="TWC132" s="52"/>
      <c r="TWD132" s="52"/>
      <c r="TWE132" s="52"/>
      <c r="TWF132" s="52"/>
      <c r="TWG132" s="52"/>
      <c r="TWH132" s="59"/>
      <c r="TWI132" s="59"/>
      <c r="TWJ132" s="59"/>
      <c r="TWK132" s="59"/>
      <c r="TWL132" s="60"/>
      <c r="TWM132" s="278"/>
      <c r="TWN132" s="243"/>
      <c r="TWO132" s="244"/>
      <c r="TWP132" s="244"/>
      <c r="TWQ132" s="244"/>
      <c r="TWR132" s="244"/>
      <c r="TWS132" s="244"/>
      <c r="TWT132" s="201"/>
      <c r="TWU132" s="210"/>
      <c r="TWV132" s="15"/>
      <c r="TWW132" s="15"/>
      <c r="TWX132" s="15"/>
      <c r="TWY132" s="15"/>
      <c r="TWZ132" s="15"/>
      <c r="TXA132" s="15"/>
      <c r="TXB132" s="15"/>
      <c r="TXC132" s="15"/>
      <c r="TXD132" s="15"/>
      <c r="TXE132" s="15"/>
      <c r="TXF132" s="19"/>
      <c r="TXG132" s="15"/>
      <c r="TXH132" s="15"/>
      <c r="TXI132" s="15"/>
      <c r="TXJ132" s="15"/>
      <c r="TXK132" s="15"/>
      <c r="TXL132" s="15"/>
      <c r="TXM132" s="19"/>
      <c r="TXN132" s="59"/>
      <c r="TXO132" s="59"/>
      <c r="TXP132" s="52"/>
      <c r="TXQ132" s="52"/>
      <c r="TXR132" s="52"/>
      <c r="TXS132" s="52"/>
      <c r="TXT132" s="52"/>
      <c r="TXU132" s="59"/>
      <c r="TXV132" s="59"/>
      <c r="TXW132" s="59"/>
      <c r="TXX132" s="59"/>
      <c r="TXY132" s="60"/>
      <c r="TXZ132" s="278"/>
      <c r="TYA132" s="243"/>
      <c r="TYB132" s="244"/>
      <c r="TYC132" s="244"/>
      <c r="TYD132" s="244"/>
      <c r="TYE132" s="244"/>
      <c r="TYF132" s="244"/>
      <c r="TYG132" s="201"/>
      <c r="TYH132" s="210"/>
      <c r="TYI132" s="15"/>
      <c r="TYJ132" s="15"/>
      <c r="TYK132" s="15"/>
      <c r="TYL132" s="15"/>
      <c r="TYM132" s="15"/>
      <c r="TYN132" s="15"/>
      <c r="TYO132" s="15"/>
      <c r="TYP132" s="15"/>
      <c r="TYQ132" s="15"/>
      <c r="TYR132" s="15"/>
      <c r="TYS132" s="19"/>
      <c r="TYT132" s="15"/>
      <c r="TYU132" s="15"/>
      <c r="TYV132" s="15"/>
      <c r="TYW132" s="15"/>
      <c r="TYX132" s="15"/>
      <c r="TYY132" s="15"/>
      <c r="TYZ132" s="19"/>
      <c r="TZA132" s="59"/>
      <c r="TZB132" s="59"/>
      <c r="TZC132" s="52"/>
      <c r="TZD132" s="52"/>
      <c r="TZE132" s="52"/>
      <c r="TZF132" s="52"/>
      <c r="TZG132" s="52"/>
      <c r="TZH132" s="59"/>
      <c r="TZI132" s="59"/>
      <c r="TZJ132" s="59"/>
      <c r="TZK132" s="59"/>
      <c r="TZL132" s="60"/>
      <c r="TZM132" s="278"/>
      <c r="TZN132" s="243"/>
      <c r="TZO132" s="244"/>
      <c r="TZP132" s="244"/>
      <c r="TZQ132" s="244"/>
      <c r="TZR132" s="244"/>
      <c r="TZS132" s="244"/>
      <c r="TZT132" s="201"/>
      <c r="TZU132" s="210"/>
      <c r="TZV132" s="15"/>
      <c r="TZW132" s="15"/>
      <c r="TZX132" s="15"/>
      <c r="TZY132" s="15"/>
      <c r="TZZ132" s="15"/>
      <c r="UAA132" s="15"/>
      <c r="UAB132" s="15"/>
      <c r="UAC132" s="15"/>
      <c r="UAD132" s="15"/>
      <c r="UAE132" s="15"/>
      <c r="UAF132" s="19"/>
      <c r="UAG132" s="15"/>
      <c r="UAH132" s="15"/>
      <c r="UAI132" s="15"/>
      <c r="UAJ132" s="15"/>
      <c r="UAK132" s="15"/>
      <c r="UAL132" s="15"/>
      <c r="UAM132" s="19"/>
      <c r="UAN132" s="59"/>
      <c r="UAO132" s="59"/>
      <c r="UAP132" s="52"/>
      <c r="UAQ132" s="52"/>
      <c r="UAR132" s="52"/>
      <c r="UAS132" s="52"/>
      <c r="UAT132" s="52"/>
      <c r="UAU132" s="59"/>
      <c r="UAV132" s="59"/>
      <c r="UAW132" s="59"/>
      <c r="UAX132" s="59"/>
      <c r="UAY132" s="60"/>
      <c r="UAZ132" s="278"/>
      <c r="UBA132" s="243"/>
      <c r="UBB132" s="244"/>
      <c r="UBC132" s="244"/>
      <c r="UBD132" s="244"/>
      <c r="UBE132" s="244"/>
      <c r="UBF132" s="244"/>
      <c r="UBG132" s="201"/>
      <c r="UBH132" s="210"/>
      <c r="UBI132" s="15"/>
      <c r="UBJ132" s="15"/>
      <c r="UBK132" s="15"/>
      <c r="UBL132" s="15"/>
      <c r="UBM132" s="15"/>
      <c r="UBN132" s="15"/>
      <c r="UBO132" s="15"/>
      <c r="UBP132" s="15"/>
      <c r="UBQ132" s="15"/>
      <c r="UBR132" s="15"/>
      <c r="UBS132" s="19"/>
      <c r="UBT132" s="15"/>
      <c r="UBU132" s="15"/>
      <c r="UBV132" s="15"/>
      <c r="UBW132" s="15"/>
      <c r="UBX132" s="15"/>
      <c r="UBY132" s="15"/>
      <c r="UBZ132" s="19"/>
      <c r="UCA132" s="59"/>
      <c r="UCB132" s="59"/>
      <c r="UCC132" s="52"/>
      <c r="UCD132" s="52"/>
      <c r="UCE132" s="52"/>
      <c r="UCF132" s="52"/>
      <c r="UCG132" s="52"/>
      <c r="UCH132" s="59"/>
      <c r="UCI132" s="59"/>
      <c r="UCJ132" s="59"/>
      <c r="UCK132" s="59"/>
      <c r="UCL132" s="60"/>
      <c r="UCM132" s="278"/>
      <c r="UCN132" s="243"/>
      <c r="UCO132" s="244"/>
      <c r="UCP132" s="244"/>
      <c r="UCQ132" s="244"/>
      <c r="UCR132" s="244"/>
      <c r="UCS132" s="244"/>
      <c r="UCT132" s="201"/>
      <c r="UCU132" s="210"/>
      <c r="UCV132" s="15"/>
      <c r="UCW132" s="15"/>
      <c r="UCX132" s="15"/>
      <c r="UCY132" s="15"/>
      <c r="UCZ132" s="15"/>
      <c r="UDA132" s="15"/>
      <c r="UDB132" s="15"/>
      <c r="UDC132" s="15"/>
      <c r="UDD132" s="15"/>
      <c r="UDE132" s="15"/>
      <c r="UDF132" s="19"/>
      <c r="UDG132" s="15"/>
      <c r="UDH132" s="15"/>
      <c r="UDI132" s="15"/>
      <c r="UDJ132" s="15"/>
      <c r="UDK132" s="15"/>
      <c r="UDL132" s="15"/>
      <c r="UDM132" s="19"/>
      <c r="UDN132" s="59"/>
      <c r="UDO132" s="59"/>
      <c r="UDP132" s="52"/>
      <c r="UDQ132" s="52"/>
      <c r="UDR132" s="52"/>
      <c r="UDS132" s="52"/>
      <c r="UDT132" s="52"/>
      <c r="UDU132" s="59"/>
      <c r="UDV132" s="59"/>
      <c r="UDW132" s="59"/>
      <c r="UDX132" s="59"/>
      <c r="UDY132" s="60"/>
      <c r="UDZ132" s="278"/>
      <c r="UEA132" s="243"/>
      <c r="UEB132" s="244"/>
      <c r="UEC132" s="244"/>
      <c r="UED132" s="244"/>
      <c r="UEE132" s="244"/>
      <c r="UEF132" s="244"/>
      <c r="UEG132" s="201"/>
      <c r="UEH132" s="210"/>
      <c r="UEI132" s="15"/>
      <c r="UEJ132" s="15"/>
      <c r="UEK132" s="15"/>
      <c r="UEL132" s="15"/>
      <c r="UEM132" s="15"/>
      <c r="UEN132" s="15"/>
      <c r="UEO132" s="15"/>
      <c r="UEP132" s="15"/>
      <c r="UEQ132" s="15"/>
      <c r="UER132" s="15"/>
      <c r="UES132" s="19"/>
      <c r="UET132" s="15"/>
      <c r="UEU132" s="15"/>
      <c r="UEV132" s="15"/>
      <c r="UEW132" s="15"/>
      <c r="UEX132" s="15"/>
      <c r="UEY132" s="15"/>
      <c r="UEZ132" s="19"/>
      <c r="UFA132" s="59"/>
      <c r="UFB132" s="59"/>
      <c r="UFC132" s="52"/>
      <c r="UFD132" s="52"/>
      <c r="UFE132" s="52"/>
      <c r="UFF132" s="52"/>
      <c r="UFG132" s="52"/>
      <c r="UFH132" s="59"/>
      <c r="UFI132" s="59"/>
      <c r="UFJ132" s="59"/>
      <c r="UFK132" s="59"/>
      <c r="UFL132" s="60"/>
      <c r="UFM132" s="278"/>
      <c r="UFN132" s="243"/>
      <c r="UFO132" s="244"/>
      <c r="UFP132" s="244"/>
      <c r="UFQ132" s="244"/>
      <c r="UFR132" s="244"/>
      <c r="UFS132" s="244"/>
      <c r="UFT132" s="201"/>
      <c r="UFU132" s="210"/>
      <c r="UFV132" s="15"/>
      <c r="UFW132" s="15"/>
      <c r="UFX132" s="15"/>
      <c r="UFY132" s="15"/>
      <c r="UFZ132" s="15"/>
      <c r="UGA132" s="15"/>
      <c r="UGB132" s="15"/>
      <c r="UGC132" s="15"/>
      <c r="UGD132" s="15"/>
      <c r="UGE132" s="15"/>
      <c r="UGF132" s="19"/>
      <c r="UGG132" s="15"/>
      <c r="UGH132" s="15"/>
      <c r="UGI132" s="15"/>
      <c r="UGJ132" s="15"/>
      <c r="UGK132" s="15"/>
      <c r="UGL132" s="15"/>
      <c r="UGM132" s="19"/>
      <c r="UGN132" s="59"/>
      <c r="UGO132" s="59"/>
      <c r="UGP132" s="52"/>
      <c r="UGQ132" s="52"/>
      <c r="UGR132" s="52"/>
      <c r="UGS132" s="52"/>
      <c r="UGT132" s="52"/>
      <c r="UGU132" s="59"/>
      <c r="UGV132" s="59"/>
      <c r="UGW132" s="59"/>
      <c r="UGX132" s="59"/>
      <c r="UGY132" s="60"/>
      <c r="UGZ132" s="278"/>
      <c r="UHA132" s="243"/>
      <c r="UHB132" s="244"/>
      <c r="UHC132" s="244"/>
      <c r="UHD132" s="244"/>
      <c r="UHE132" s="244"/>
      <c r="UHF132" s="244"/>
      <c r="UHG132" s="201"/>
      <c r="UHH132" s="210"/>
      <c r="UHI132" s="15"/>
      <c r="UHJ132" s="15"/>
      <c r="UHK132" s="15"/>
      <c r="UHL132" s="15"/>
      <c r="UHM132" s="15"/>
      <c r="UHN132" s="15"/>
      <c r="UHO132" s="15"/>
      <c r="UHP132" s="15"/>
      <c r="UHQ132" s="15"/>
      <c r="UHR132" s="15"/>
      <c r="UHS132" s="19"/>
      <c r="UHT132" s="15"/>
      <c r="UHU132" s="15"/>
      <c r="UHV132" s="15"/>
      <c r="UHW132" s="15"/>
      <c r="UHX132" s="15"/>
      <c r="UHY132" s="15"/>
      <c r="UHZ132" s="19"/>
      <c r="UIA132" s="59"/>
      <c r="UIB132" s="59"/>
      <c r="UIC132" s="52"/>
      <c r="UID132" s="52"/>
      <c r="UIE132" s="52"/>
      <c r="UIF132" s="52"/>
      <c r="UIG132" s="52"/>
      <c r="UIH132" s="59"/>
      <c r="UII132" s="59"/>
      <c r="UIJ132" s="59"/>
      <c r="UIK132" s="59"/>
      <c r="UIL132" s="60"/>
      <c r="UIM132" s="278"/>
      <c r="UIN132" s="243"/>
      <c r="UIO132" s="244"/>
      <c r="UIP132" s="244"/>
      <c r="UIQ132" s="244"/>
      <c r="UIR132" s="244"/>
      <c r="UIS132" s="244"/>
      <c r="UIT132" s="201"/>
      <c r="UIU132" s="210"/>
      <c r="UIV132" s="15"/>
      <c r="UIW132" s="15"/>
      <c r="UIX132" s="15"/>
      <c r="UIY132" s="15"/>
      <c r="UIZ132" s="15"/>
      <c r="UJA132" s="15"/>
      <c r="UJB132" s="15"/>
      <c r="UJC132" s="15"/>
      <c r="UJD132" s="15"/>
      <c r="UJE132" s="15"/>
      <c r="UJF132" s="19"/>
      <c r="UJG132" s="15"/>
      <c r="UJH132" s="15"/>
      <c r="UJI132" s="15"/>
      <c r="UJJ132" s="15"/>
      <c r="UJK132" s="15"/>
      <c r="UJL132" s="15"/>
      <c r="UJM132" s="19"/>
      <c r="UJN132" s="59"/>
      <c r="UJO132" s="59"/>
      <c r="UJP132" s="52"/>
      <c r="UJQ132" s="52"/>
      <c r="UJR132" s="52"/>
      <c r="UJS132" s="52"/>
      <c r="UJT132" s="52"/>
      <c r="UJU132" s="59"/>
      <c r="UJV132" s="59"/>
      <c r="UJW132" s="59"/>
      <c r="UJX132" s="59"/>
      <c r="UJY132" s="60"/>
      <c r="UJZ132" s="278"/>
      <c r="UKA132" s="243"/>
      <c r="UKB132" s="244"/>
      <c r="UKC132" s="244"/>
      <c r="UKD132" s="244"/>
      <c r="UKE132" s="244"/>
      <c r="UKF132" s="244"/>
      <c r="UKG132" s="201"/>
      <c r="UKH132" s="210"/>
      <c r="UKI132" s="15"/>
      <c r="UKJ132" s="15"/>
      <c r="UKK132" s="15"/>
      <c r="UKL132" s="15"/>
      <c r="UKM132" s="15"/>
      <c r="UKN132" s="15"/>
      <c r="UKO132" s="15"/>
      <c r="UKP132" s="15"/>
      <c r="UKQ132" s="15"/>
      <c r="UKR132" s="15"/>
      <c r="UKS132" s="19"/>
      <c r="UKT132" s="15"/>
      <c r="UKU132" s="15"/>
      <c r="UKV132" s="15"/>
      <c r="UKW132" s="15"/>
      <c r="UKX132" s="15"/>
      <c r="UKY132" s="15"/>
      <c r="UKZ132" s="19"/>
      <c r="ULA132" s="59"/>
      <c r="ULB132" s="59"/>
      <c r="ULC132" s="52"/>
      <c r="ULD132" s="52"/>
      <c r="ULE132" s="52"/>
      <c r="ULF132" s="52"/>
      <c r="ULG132" s="52"/>
      <c r="ULH132" s="59"/>
      <c r="ULI132" s="59"/>
      <c r="ULJ132" s="59"/>
      <c r="ULK132" s="59"/>
      <c r="ULL132" s="60"/>
      <c r="ULM132" s="278"/>
      <c r="ULN132" s="243"/>
      <c r="ULO132" s="244"/>
      <c r="ULP132" s="244"/>
      <c r="ULQ132" s="244"/>
      <c r="ULR132" s="244"/>
      <c r="ULS132" s="244"/>
      <c r="ULT132" s="201"/>
      <c r="ULU132" s="210"/>
      <c r="ULV132" s="15"/>
      <c r="ULW132" s="15"/>
      <c r="ULX132" s="15"/>
      <c r="ULY132" s="15"/>
      <c r="ULZ132" s="15"/>
      <c r="UMA132" s="15"/>
      <c r="UMB132" s="15"/>
      <c r="UMC132" s="15"/>
      <c r="UMD132" s="15"/>
      <c r="UME132" s="15"/>
      <c r="UMF132" s="19"/>
      <c r="UMG132" s="15"/>
      <c r="UMH132" s="15"/>
      <c r="UMI132" s="15"/>
      <c r="UMJ132" s="15"/>
      <c r="UMK132" s="15"/>
      <c r="UML132" s="15"/>
      <c r="UMM132" s="19"/>
      <c r="UMN132" s="59"/>
      <c r="UMO132" s="59"/>
      <c r="UMP132" s="52"/>
      <c r="UMQ132" s="52"/>
      <c r="UMR132" s="52"/>
      <c r="UMS132" s="52"/>
      <c r="UMT132" s="52"/>
      <c r="UMU132" s="59"/>
      <c r="UMV132" s="59"/>
      <c r="UMW132" s="59"/>
      <c r="UMX132" s="59"/>
      <c r="UMY132" s="60"/>
      <c r="UMZ132" s="278"/>
      <c r="UNA132" s="243"/>
      <c r="UNB132" s="244"/>
      <c r="UNC132" s="244"/>
      <c r="UND132" s="244"/>
      <c r="UNE132" s="244"/>
      <c r="UNF132" s="244"/>
      <c r="UNG132" s="201"/>
      <c r="UNH132" s="210"/>
      <c r="UNI132" s="15"/>
      <c r="UNJ132" s="15"/>
      <c r="UNK132" s="15"/>
      <c r="UNL132" s="15"/>
      <c r="UNM132" s="15"/>
      <c r="UNN132" s="15"/>
      <c r="UNO132" s="15"/>
      <c r="UNP132" s="15"/>
      <c r="UNQ132" s="15"/>
      <c r="UNR132" s="15"/>
      <c r="UNS132" s="19"/>
      <c r="UNT132" s="15"/>
      <c r="UNU132" s="15"/>
      <c r="UNV132" s="15"/>
      <c r="UNW132" s="15"/>
      <c r="UNX132" s="15"/>
      <c r="UNY132" s="15"/>
      <c r="UNZ132" s="19"/>
      <c r="UOA132" s="59"/>
      <c r="UOB132" s="59"/>
      <c r="UOC132" s="52"/>
      <c r="UOD132" s="52"/>
      <c r="UOE132" s="52"/>
      <c r="UOF132" s="52"/>
      <c r="UOG132" s="52"/>
      <c r="UOH132" s="59"/>
      <c r="UOI132" s="59"/>
      <c r="UOJ132" s="59"/>
      <c r="UOK132" s="59"/>
      <c r="UOL132" s="60"/>
      <c r="UOM132" s="278"/>
      <c r="UON132" s="243"/>
      <c r="UOO132" s="244"/>
      <c r="UOP132" s="244"/>
      <c r="UOQ132" s="244"/>
      <c r="UOR132" s="244"/>
      <c r="UOS132" s="244"/>
      <c r="UOT132" s="201"/>
      <c r="UOU132" s="210"/>
      <c r="UOV132" s="15"/>
      <c r="UOW132" s="15"/>
      <c r="UOX132" s="15"/>
      <c r="UOY132" s="15"/>
      <c r="UOZ132" s="15"/>
      <c r="UPA132" s="15"/>
      <c r="UPB132" s="15"/>
      <c r="UPC132" s="15"/>
      <c r="UPD132" s="15"/>
      <c r="UPE132" s="15"/>
      <c r="UPF132" s="19"/>
      <c r="UPG132" s="15"/>
      <c r="UPH132" s="15"/>
      <c r="UPI132" s="15"/>
      <c r="UPJ132" s="15"/>
      <c r="UPK132" s="15"/>
      <c r="UPL132" s="15"/>
      <c r="UPM132" s="19"/>
      <c r="UPN132" s="59"/>
      <c r="UPO132" s="59"/>
      <c r="UPP132" s="52"/>
      <c r="UPQ132" s="52"/>
      <c r="UPR132" s="52"/>
      <c r="UPS132" s="52"/>
      <c r="UPT132" s="52"/>
      <c r="UPU132" s="59"/>
      <c r="UPV132" s="59"/>
      <c r="UPW132" s="59"/>
      <c r="UPX132" s="59"/>
      <c r="UPY132" s="60"/>
      <c r="UPZ132" s="278"/>
      <c r="UQA132" s="243"/>
      <c r="UQB132" s="244"/>
      <c r="UQC132" s="244"/>
      <c r="UQD132" s="244"/>
      <c r="UQE132" s="244"/>
      <c r="UQF132" s="244"/>
      <c r="UQG132" s="201"/>
      <c r="UQH132" s="210"/>
      <c r="UQI132" s="15"/>
      <c r="UQJ132" s="15"/>
      <c r="UQK132" s="15"/>
      <c r="UQL132" s="15"/>
      <c r="UQM132" s="15"/>
      <c r="UQN132" s="15"/>
      <c r="UQO132" s="15"/>
      <c r="UQP132" s="15"/>
      <c r="UQQ132" s="15"/>
      <c r="UQR132" s="15"/>
      <c r="UQS132" s="19"/>
      <c r="UQT132" s="15"/>
      <c r="UQU132" s="15"/>
      <c r="UQV132" s="15"/>
      <c r="UQW132" s="15"/>
      <c r="UQX132" s="15"/>
      <c r="UQY132" s="15"/>
      <c r="UQZ132" s="19"/>
      <c r="URA132" s="59"/>
      <c r="URB132" s="59"/>
      <c r="URC132" s="52"/>
      <c r="URD132" s="52"/>
      <c r="URE132" s="52"/>
      <c r="URF132" s="52"/>
      <c r="URG132" s="52"/>
      <c r="URH132" s="59"/>
      <c r="URI132" s="59"/>
      <c r="URJ132" s="59"/>
      <c r="URK132" s="59"/>
      <c r="URL132" s="60"/>
      <c r="URM132" s="278"/>
      <c r="URN132" s="243"/>
      <c r="URO132" s="244"/>
      <c r="URP132" s="244"/>
      <c r="URQ132" s="244"/>
      <c r="URR132" s="244"/>
      <c r="URS132" s="244"/>
      <c r="URT132" s="201"/>
      <c r="URU132" s="210"/>
      <c r="URV132" s="15"/>
      <c r="URW132" s="15"/>
      <c r="URX132" s="15"/>
      <c r="URY132" s="15"/>
      <c r="URZ132" s="15"/>
      <c r="USA132" s="15"/>
      <c r="USB132" s="15"/>
      <c r="USC132" s="15"/>
      <c r="USD132" s="15"/>
      <c r="USE132" s="15"/>
      <c r="USF132" s="19"/>
      <c r="USG132" s="15"/>
      <c r="USH132" s="15"/>
      <c r="USI132" s="15"/>
      <c r="USJ132" s="15"/>
      <c r="USK132" s="15"/>
      <c r="USL132" s="15"/>
      <c r="USM132" s="19"/>
      <c r="USN132" s="59"/>
      <c r="USO132" s="59"/>
      <c r="USP132" s="52"/>
      <c r="USQ132" s="52"/>
      <c r="USR132" s="52"/>
      <c r="USS132" s="52"/>
      <c r="UST132" s="52"/>
      <c r="USU132" s="59"/>
      <c r="USV132" s="59"/>
      <c r="USW132" s="59"/>
      <c r="USX132" s="59"/>
      <c r="USY132" s="60"/>
      <c r="USZ132" s="278"/>
      <c r="UTA132" s="243"/>
      <c r="UTB132" s="244"/>
      <c r="UTC132" s="244"/>
      <c r="UTD132" s="244"/>
      <c r="UTE132" s="244"/>
      <c r="UTF132" s="244"/>
      <c r="UTG132" s="201"/>
      <c r="UTH132" s="210"/>
      <c r="UTI132" s="15"/>
      <c r="UTJ132" s="15"/>
      <c r="UTK132" s="15"/>
      <c r="UTL132" s="15"/>
      <c r="UTM132" s="15"/>
      <c r="UTN132" s="15"/>
      <c r="UTO132" s="15"/>
      <c r="UTP132" s="15"/>
      <c r="UTQ132" s="15"/>
      <c r="UTR132" s="15"/>
      <c r="UTS132" s="19"/>
      <c r="UTT132" s="15"/>
      <c r="UTU132" s="15"/>
      <c r="UTV132" s="15"/>
      <c r="UTW132" s="15"/>
      <c r="UTX132" s="15"/>
      <c r="UTY132" s="15"/>
      <c r="UTZ132" s="19"/>
      <c r="UUA132" s="59"/>
      <c r="UUB132" s="59"/>
      <c r="UUC132" s="52"/>
      <c r="UUD132" s="52"/>
      <c r="UUE132" s="52"/>
      <c r="UUF132" s="52"/>
      <c r="UUG132" s="52"/>
      <c r="UUH132" s="59"/>
      <c r="UUI132" s="59"/>
      <c r="UUJ132" s="59"/>
      <c r="UUK132" s="59"/>
      <c r="UUL132" s="60"/>
      <c r="UUM132" s="278"/>
      <c r="UUN132" s="243"/>
      <c r="UUO132" s="244"/>
      <c r="UUP132" s="244"/>
      <c r="UUQ132" s="244"/>
      <c r="UUR132" s="244"/>
      <c r="UUS132" s="244"/>
      <c r="UUT132" s="201"/>
      <c r="UUU132" s="210"/>
      <c r="UUV132" s="15"/>
      <c r="UUW132" s="15"/>
      <c r="UUX132" s="15"/>
      <c r="UUY132" s="15"/>
      <c r="UUZ132" s="15"/>
      <c r="UVA132" s="15"/>
      <c r="UVB132" s="15"/>
      <c r="UVC132" s="15"/>
      <c r="UVD132" s="15"/>
      <c r="UVE132" s="15"/>
      <c r="UVF132" s="19"/>
      <c r="UVG132" s="15"/>
      <c r="UVH132" s="15"/>
      <c r="UVI132" s="15"/>
      <c r="UVJ132" s="15"/>
      <c r="UVK132" s="15"/>
      <c r="UVL132" s="15"/>
      <c r="UVM132" s="19"/>
      <c r="UVN132" s="59"/>
      <c r="UVO132" s="59"/>
      <c r="UVP132" s="52"/>
      <c r="UVQ132" s="52"/>
      <c r="UVR132" s="52"/>
      <c r="UVS132" s="52"/>
      <c r="UVT132" s="52"/>
      <c r="UVU132" s="59"/>
      <c r="UVV132" s="59"/>
      <c r="UVW132" s="59"/>
      <c r="UVX132" s="59"/>
      <c r="UVY132" s="60"/>
      <c r="UVZ132" s="278"/>
      <c r="UWA132" s="243"/>
      <c r="UWB132" s="244"/>
      <c r="UWC132" s="244"/>
      <c r="UWD132" s="244"/>
      <c r="UWE132" s="244"/>
      <c r="UWF132" s="244"/>
      <c r="UWG132" s="201"/>
      <c r="UWH132" s="210"/>
      <c r="UWI132" s="15"/>
      <c r="UWJ132" s="15"/>
      <c r="UWK132" s="15"/>
      <c r="UWL132" s="15"/>
      <c r="UWM132" s="15"/>
      <c r="UWN132" s="15"/>
      <c r="UWO132" s="15"/>
      <c r="UWP132" s="15"/>
      <c r="UWQ132" s="15"/>
      <c r="UWR132" s="15"/>
      <c r="UWS132" s="19"/>
      <c r="UWT132" s="15"/>
      <c r="UWU132" s="15"/>
      <c r="UWV132" s="15"/>
      <c r="UWW132" s="15"/>
      <c r="UWX132" s="15"/>
      <c r="UWY132" s="15"/>
      <c r="UWZ132" s="19"/>
      <c r="UXA132" s="59"/>
      <c r="UXB132" s="59"/>
      <c r="UXC132" s="52"/>
      <c r="UXD132" s="52"/>
      <c r="UXE132" s="52"/>
      <c r="UXF132" s="52"/>
      <c r="UXG132" s="52"/>
      <c r="UXH132" s="59"/>
      <c r="UXI132" s="59"/>
      <c r="UXJ132" s="59"/>
      <c r="UXK132" s="59"/>
      <c r="UXL132" s="60"/>
      <c r="UXM132" s="278"/>
      <c r="UXN132" s="243"/>
      <c r="UXO132" s="244"/>
      <c r="UXP132" s="244"/>
      <c r="UXQ132" s="244"/>
      <c r="UXR132" s="244"/>
      <c r="UXS132" s="244"/>
      <c r="UXT132" s="201"/>
      <c r="UXU132" s="210"/>
      <c r="UXV132" s="15"/>
      <c r="UXW132" s="15"/>
      <c r="UXX132" s="15"/>
      <c r="UXY132" s="15"/>
      <c r="UXZ132" s="15"/>
      <c r="UYA132" s="15"/>
      <c r="UYB132" s="15"/>
      <c r="UYC132" s="15"/>
      <c r="UYD132" s="15"/>
      <c r="UYE132" s="15"/>
      <c r="UYF132" s="19"/>
      <c r="UYG132" s="15"/>
      <c r="UYH132" s="15"/>
      <c r="UYI132" s="15"/>
      <c r="UYJ132" s="15"/>
      <c r="UYK132" s="15"/>
      <c r="UYL132" s="15"/>
      <c r="UYM132" s="19"/>
      <c r="UYN132" s="59"/>
      <c r="UYO132" s="59"/>
      <c r="UYP132" s="52"/>
      <c r="UYQ132" s="52"/>
      <c r="UYR132" s="52"/>
      <c r="UYS132" s="52"/>
      <c r="UYT132" s="52"/>
      <c r="UYU132" s="59"/>
      <c r="UYV132" s="59"/>
      <c r="UYW132" s="59"/>
      <c r="UYX132" s="59"/>
      <c r="UYY132" s="60"/>
      <c r="UYZ132" s="278"/>
      <c r="UZA132" s="243"/>
      <c r="UZB132" s="244"/>
      <c r="UZC132" s="244"/>
      <c r="UZD132" s="244"/>
      <c r="UZE132" s="244"/>
      <c r="UZF132" s="244"/>
      <c r="UZG132" s="201"/>
      <c r="UZH132" s="210"/>
      <c r="UZI132" s="15"/>
      <c r="UZJ132" s="15"/>
      <c r="UZK132" s="15"/>
      <c r="UZL132" s="15"/>
      <c r="UZM132" s="15"/>
      <c r="UZN132" s="15"/>
      <c r="UZO132" s="15"/>
      <c r="UZP132" s="15"/>
      <c r="UZQ132" s="15"/>
      <c r="UZR132" s="15"/>
      <c r="UZS132" s="19"/>
      <c r="UZT132" s="15"/>
      <c r="UZU132" s="15"/>
      <c r="UZV132" s="15"/>
      <c r="UZW132" s="15"/>
      <c r="UZX132" s="15"/>
      <c r="UZY132" s="15"/>
      <c r="UZZ132" s="19"/>
      <c r="VAA132" s="59"/>
      <c r="VAB132" s="59"/>
      <c r="VAC132" s="52"/>
      <c r="VAD132" s="52"/>
      <c r="VAE132" s="52"/>
      <c r="VAF132" s="52"/>
      <c r="VAG132" s="52"/>
      <c r="VAH132" s="59"/>
      <c r="VAI132" s="59"/>
      <c r="VAJ132" s="59"/>
      <c r="VAK132" s="59"/>
      <c r="VAL132" s="60"/>
      <c r="VAM132" s="278"/>
      <c r="VAN132" s="243"/>
      <c r="VAO132" s="244"/>
      <c r="VAP132" s="244"/>
      <c r="VAQ132" s="244"/>
      <c r="VAR132" s="244"/>
      <c r="VAS132" s="244"/>
      <c r="VAT132" s="201"/>
      <c r="VAU132" s="210"/>
      <c r="VAV132" s="15"/>
      <c r="VAW132" s="15"/>
      <c r="VAX132" s="15"/>
      <c r="VAY132" s="15"/>
      <c r="VAZ132" s="15"/>
      <c r="VBA132" s="15"/>
      <c r="VBB132" s="15"/>
      <c r="VBC132" s="15"/>
      <c r="VBD132" s="15"/>
      <c r="VBE132" s="15"/>
      <c r="VBF132" s="19"/>
      <c r="VBG132" s="15"/>
      <c r="VBH132" s="15"/>
      <c r="VBI132" s="15"/>
      <c r="VBJ132" s="15"/>
      <c r="VBK132" s="15"/>
      <c r="VBL132" s="15"/>
      <c r="VBM132" s="19"/>
      <c r="VBN132" s="59"/>
      <c r="VBO132" s="59"/>
      <c r="VBP132" s="52"/>
      <c r="VBQ132" s="52"/>
      <c r="VBR132" s="52"/>
      <c r="VBS132" s="52"/>
      <c r="VBT132" s="52"/>
      <c r="VBU132" s="59"/>
      <c r="VBV132" s="59"/>
      <c r="VBW132" s="59"/>
      <c r="VBX132" s="59"/>
      <c r="VBY132" s="60"/>
      <c r="VBZ132" s="278"/>
      <c r="VCA132" s="243"/>
      <c r="VCB132" s="244"/>
      <c r="VCC132" s="244"/>
      <c r="VCD132" s="244"/>
      <c r="VCE132" s="244"/>
      <c r="VCF132" s="244"/>
      <c r="VCG132" s="201"/>
      <c r="VCH132" s="210"/>
      <c r="VCI132" s="15"/>
      <c r="VCJ132" s="15"/>
      <c r="VCK132" s="15"/>
      <c r="VCL132" s="15"/>
      <c r="VCM132" s="15"/>
      <c r="VCN132" s="15"/>
      <c r="VCO132" s="15"/>
      <c r="VCP132" s="15"/>
      <c r="VCQ132" s="15"/>
      <c r="VCR132" s="15"/>
      <c r="VCS132" s="19"/>
      <c r="VCT132" s="15"/>
      <c r="VCU132" s="15"/>
      <c r="VCV132" s="15"/>
      <c r="VCW132" s="15"/>
      <c r="VCX132" s="15"/>
      <c r="VCY132" s="15"/>
      <c r="VCZ132" s="19"/>
      <c r="VDA132" s="59"/>
      <c r="VDB132" s="59"/>
      <c r="VDC132" s="52"/>
      <c r="VDD132" s="52"/>
      <c r="VDE132" s="52"/>
      <c r="VDF132" s="52"/>
      <c r="VDG132" s="52"/>
      <c r="VDH132" s="59"/>
      <c r="VDI132" s="59"/>
      <c r="VDJ132" s="59"/>
      <c r="VDK132" s="59"/>
      <c r="VDL132" s="60"/>
      <c r="VDM132" s="278"/>
      <c r="VDN132" s="243"/>
      <c r="VDO132" s="244"/>
      <c r="VDP132" s="244"/>
      <c r="VDQ132" s="244"/>
      <c r="VDR132" s="244"/>
      <c r="VDS132" s="244"/>
      <c r="VDT132" s="201"/>
      <c r="VDU132" s="210"/>
      <c r="VDV132" s="15"/>
      <c r="VDW132" s="15"/>
      <c r="VDX132" s="15"/>
      <c r="VDY132" s="15"/>
      <c r="VDZ132" s="15"/>
      <c r="VEA132" s="15"/>
      <c r="VEB132" s="15"/>
      <c r="VEC132" s="15"/>
      <c r="VED132" s="15"/>
      <c r="VEE132" s="15"/>
      <c r="VEF132" s="19"/>
      <c r="VEG132" s="15"/>
      <c r="VEH132" s="15"/>
      <c r="VEI132" s="15"/>
      <c r="VEJ132" s="15"/>
      <c r="VEK132" s="15"/>
      <c r="VEL132" s="15"/>
      <c r="VEM132" s="19"/>
      <c r="VEN132" s="59"/>
      <c r="VEO132" s="59"/>
      <c r="VEP132" s="52"/>
      <c r="VEQ132" s="52"/>
      <c r="VER132" s="52"/>
      <c r="VES132" s="52"/>
      <c r="VET132" s="52"/>
      <c r="VEU132" s="59"/>
      <c r="VEV132" s="59"/>
      <c r="VEW132" s="59"/>
      <c r="VEX132" s="59"/>
      <c r="VEY132" s="60"/>
      <c r="VEZ132" s="278"/>
      <c r="VFA132" s="243"/>
      <c r="VFB132" s="244"/>
      <c r="VFC132" s="244"/>
      <c r="VFD132" s="244"/>
      <c r="VFE132" s="244"/>
      <c r="VFF132" s="244"/>
      <c r="VFG132" s="201"/>
      <c r="VFH132" s="210"/>
      <c r="VFI132" s="15"/>
      <c r="VFJ132" s="15"/>
      <c r="VFK132" s="15"/>
      <c r="VFL132" s="15"/>
      <c r="VFM132" s="15"/>
      <c r="VFN132" s="15"/>
      <c r="VFO132" s="15"/>
      <c r="VFP132" s="15"/>
      <c r="VFQ132" s="15"/>
      <c r="VFR132" s="15"/>
      <c r="VFS132" s="19"/>
      <c r="VFT132" s="15"/>
      <c r="VFU132" s="15"/>
      <c r="VFV132" s="15"/>
      <c r="VFW132" s="15"/>
      <c r="VFX132" s="15"/>
      <c r="VFY132" s="15"/>
      <c r="VFZ132" s="19"/>
      <c r="VGA132" s="59"/>
      <c r="VGB132" s="59"/>
      <c r="VGC132" s="52"/>
      <c r="VGD132" s="52"/>
      <c r="VGE132" s="52"/>
      <c r="VGF132" s="52"/>
      <c r="VGG132" s="52"/>
      <c r="VGH132" s="59"/>
      <c r="VGI132" s="59"/>
      <c r="VGJ132" s="59"/>
      <c r="VGK132" s="59"/>
      <c r="VGL132" s="60"/>
      <c r="VGM132" s="278"/>
      <c r="VGN132" s="243"/>
      <c r="VGO132" s="244"/>
      <c r="VGP132" s="244"/>
      <c r="VGQ132" s="244"/>
      <c r="VGR132" s="244"/>
      <c r="VGS132" s="244"/>
      <c r="VGT132" s="201"/>
      <c r="VGU132" s="210"/>
      <c r="VGV132" s="15"/>
      <c r="VGW132" s="15"/>
      <c r="VGX132" s="15"/>
      <c r="VGY132" s="15"/>
      <c r="VGZ132" s="15"/>
      <c r="VHA132" s="15"/>
      <c r="VHB132" s="15"/>
      <c r="VHC132" s="15"/>
      <c r="VHD132" s="15"/>
      <c r="VHE132" s="15"/>
      <c r="VHF132" s="19"/>
      <c r="VHG132" s="15"/>
      <c r="VHH132" s="15"/>
      <c r="VHI132" s="15"/>
      <c r="VHJ132" s="15"/>
      <c r="VHK132" s="15"/>
      <c r="VHL132" s="15"/>
      <c r="VHM132" s="19"/>
      <c r="VHN132" s="59"/>
      <c r="VHO132" s="59"/>
      <c r="VHP132" s="52"/>
      <c r="VHQ132" s="52"/>
      <c r="VHR132" s="52"/>
      <c r="VHS132" s="52"/>
      <c r="VHT132" s="52"/>
      <c r="VHU132" s="59"/>
      <c r="VHV132" s="59"/>
      <c r="VHW132" s="59"/>
      <c r="VHX132" s="59"/>
      <c r="VHY132" s="60"/>
      <c r="VHZ132" s="278"/>
      <c r="VIA132" s="243"/>
      <c r="VIB132" s="244"/>
      <c r="VIC132" s="244"/>
      <c r="VID132" s="244"/>
      <c r="VIE132" s="244"/>
      <c r="VIF132" s="244"/>
      <c r="VIG132" s="201"/>
      <c r="VIH132" s="210"/>
      <c r="VII132" s="15"/>
      <c r="VIJ132" s="15"/>
      <c r="VIK132" s="15"/>
      <c r="VIL132" s="15"/>
      <c r="VIM132" s="15"/>
      <c r="VIN132" s="15"/>
      <c r="VIO132" s="15"/>
      <c r="VIP132" s="15"/>
      <c r="VIQ132" s="15"/>
      <c r="VIR132" s="15"/>
      <c r="VIS132" s="19"/>
      <c r="VIT132" s="15"/>
      <c r="VIU132" s="15"/>
      <c r="VIV132" s="15"/>
      <c r="VIW132" s="15"/>
      <c r="VIX132" s="15"/>
      <c r="VIY132" s="15"/>
      <c r="VIZ132" s="19"/>
      <c r="VJA132" s="59"/>
      <c r="VJB132" s="59"/>
      <c r="VJC132" s="52"/>
      <c r="VJD132" s="52"/>
      <c r="VJE132" s="52"/>
      <c r="VJF132" s="52"/>
      <c r="VJG132" s="52"/>
      <c r="VJH132" s="59"/>
      <c r="VJI132" s="59"/>
      <c r="VJJ132" s="59"/>
      <c r="VJK132" s="59"/>
      <c r="VJL132" s="60"/>
      <c r="VJM132" s="278"/>
      <c r="VJN132" s="243"/>
      <c r="VJO132" s="244"/>
      <c r="VJP132" s="244"/>
      <c r="VJQ132" s="244"/>
      <c r="VJR132" s="244"/>
      <c r="VJS132" s="244"/>
      <c r="VJT132" s="201"/>
      <c r="VJU132" s="210"/>
      <c r="VJV132" s="15"/>
      <c r="VJW132" s="15"/>
      <c r="VJX132" s="15"/>
      <c r="VJY132" s="15"/>
      <c r="VJZ132" s="15"/>
      <c r="VKA132" s="15"/>
      <c r="VKB132" s="15"/>
      <c r="VKC132" s="15"/>
      <c r="VKD132" s="15"/>
      <c r="VKE132" s="15"/>
      <c r="VKF132" s="19"/>
      <c r="VKG132" s="15"/>
      <c r="VKH132" s="15"/>
      <c r="VKI132" s="15"/>
      <c r="VKJ132" s="15"/>
      <c r="VKK132" s="15"/>
      <c r="VKL132" s="15"/>
      <c r="VKM132" s="19"/>
      <c r="VKN132" s="59"/>
      <c r="VKO132" s="59"/>
      <c r="VKP132" s="52"/>
      <c r="VKQ132" s="52"/>
      <c r="VKR132" s="52"/>
      <c r="VKS132" s="52"/>
      <c r="VKT132" s="52"/>
      <c r="VKU132" s="59"/>
      <c r="VKV132" s="59"/>
      <c r="VKW132" s="59"/>
      <c r="VKX132" s="59"/>
      <c r="VKY132" s="60"/>
      <c r="VKZ132" s="278"/>
      <c r="VLA132" s="243"/>
      <c r="VLB132" s="244"/>
      <c r="VLC132" s="244"/>
      <c r="VLD132" s="244"/>
      <c r="VLE132" s="244"/>
      <c r="VLF132" s="244"/>
      <c r="VLG132" s="201"/>
      <c r="VLH132" s="210"/>
      <c r="VLI132" s="15"/>
      <c r="VLJ132" s="15"/>
      <c r="VLK132" s="15"/>
      <c r="VLL132" s="15"/>
      <c r="VLM132" s="15"/>
      <c r="VLN132" s="15"/>
      <c r="VLO132" s="15"/>
      <c r="VLP132" s="15"/>
      <c r="VLQ132" s="15"/>
      <c r="VLR132" s="15"/>
      <c r="VLS132" s="19"/>
      <c r="VLT132" s="15"/>
      <c r="VLU132" s="15"/>
      <c r="VLV132" s="15"/>
      <c r="VLW132" s="15"/>
      <c r="VLX132" s="15"/>
      <c r="VLY132" s="15"/>
      <c r="VLZ132" s="19"/>
      <c r="VMA132" s="59"/>
      <c r="VMB132" s="59"/>
      <c r="VMC132" s="52"/>
      <c r="VMD132" s="52"/>
      <c r="VME132" s="52"/>
      <c r="VMF132" s="52"/>
      <c r="VMG132" s="52"/>
      <c r="VMH132" s="59"/>
      <c r="VMI132" s="59"/>
      <c r="VMJ132" s="59"/>
      <c r="VMK132" s="59"/>
      <c r="VML132" s="60"/>
      <c r="VMM132" s="278"/>
      <c r="VMN132" s="243"/>
      <c r="VMO132" s="244"/>
      <c r="VMP132" s="244"/>
      <c r="VMQ132" s="244"/>
      <c r="VMR132" s="244"/>
      <c r="VMS132" s="244"/>
      <c r="VMT132" s="201"/>
      <c r="VMU132" s="210"/>
      <c r="VMV132" s="15"/>
      <c r="VMW132" s="15"/>
      <c r="VMX132" s="15"/>
      <c r="VMY132" s="15"/>
      <c r="VMZ132" s="15"/>
      <c r="VNA132" s="15"/>
      <c r="VNB132" s="15"/>
      <c r="VNC132" s="15"/>
      <c r="VND132" s="15"/>
      <c r="VNE132" s="15"/>
      <c r="VNF132" s="19"/>
      <c r="VNG132" s="15"/>
      <c r="VNH132" s="15"/>
      <c r="VNI132" s="15"/>
      <c r="VNJ132" s="15"/>
      <c r="VNK132" s="15"/>
      <c r="VNL132" s="15"/>
      <c r="VNM132" s="19"/>
      <c r="VNN132" s="59"/>
      <c r="VNO132" s="59"/>
      <c r="VNP132" s="52"/>
      <c r="VNQ132" s="52"/>
      <c r="VNR132" s="52"/>
      <c r="VNS132" s="52"/>
      <c r="VNT132" s="52"/>
      <c r="VNU132" s="59"/>
      <c r="VNV132" s="59"/>
      <c r="VNW132" s="59"/>
      <c r="VNX132" s="59"/>
      <c r="VNY132" s="60"/>
      <c r="VNZ132" s="278"/>
      <c r="VOA132" s="243"/>
      <c r="VOB132" s="244"/>
      <c r="VOC132" s="244"/>
      <c r="VOD132" s="244"/>
      <c r="VOE132" s="244"/>
      <c r="VOF132" s="244"/>
      <c r="VOG132" s="201"/>
      <c r="VOH132" s="210"/>
      <c r="VOI132" s="15"/>
      <c r="VOJ132" s="15"/>
      <c r="VOK132" s="15"/>
      <c r="VOL132" s="15"/>
      <c r="VOM132" s="15"/>
      <c r="VON132" s="15"/>
      <c r="VOO132" s="15"/>
      <c r="VOP132" s="15"/>
      <c r="VOQ132" s="15"/>
      <c r="VOR132" s="15"/>
      <c r="VOS132" s="19"/>
      <c r="VOT132" s="15"/>
      <c r="VOU132" s="15"/>
      <c r="VOV132" s="15"/>
      <c r="VOW132" s="15"/>
      <c r="VOX132" s="15"/>
      <c r="VOY132" s="15"/>
      <c r="VOZ132" s="19"/>
      <c r="VPA132" s="59"/>
      <c r="VPB132" s="59"/>
      <c r="VPC132" s="52"/>
      <c r="VPD132" s="52"/>
      <c r="VPE132" s="52"/>
      <c r="VPF132" s="52"/>
      <c r="VPG132" s="52"/>
      <c r="VPH132" s="59"/>
      <c r="VPI132" s="59"/>
      <c r="VPJ132" s="59"/>
      <c r="VPK132" s="59"/>
      <c r="VPL132" s="60"/>
      <c r="VPM132" s="278"/>
      <c r="VPN132" s="243"/>
      <c r="VPO132" s="244"/>
      <c r="VPP132" s="244"/>
      <c r="VPQ132" s="244"/>
      <c r="VPR132" s="244"/>
      <c r="VPS132" s="244"/>
      <c r="VPT132" s="201"/>
      <c r="VPU132" s="210"/>
      <c r="VPV132" s="15"/>
      <c r="VPW132" s="15"/>
      <c r="VPX132" s="15"/>
      <c r="VPY132" s="15"/>
      <c r="VPZ132" s="15"/>
      <c r="VQA132" s="15"/>
      <c r="VQB132" s="15"/>
      <c r="VQC132" s="15"/>
      <c r="VQD132" s="15"/>
      <c r="VQE132" s="15"/>
      <c r="VQF132" s="19"/>
      <c r="VQG132" s="15"/>
      <c r="VQH132" s="15"/>
      <c r="VQI132" s="15"/>
      <c r="VQJ132" s="15"/>
      <c r="VQK132" s="15"/>
      <c r="VQL132" s="15"/>
      <c r="VQM132" s="19"/>
      <c r="VQN132" s="59"/>
      <c r="VQO132" s="59"/>
      <c r="VQP132" s="52"/>
      <c r="VQQ132" s="52"/>
      <c r="VQR132" s="52"/>
      <c r="VQS132" s="52"/>
      <c r="VQT132" s="52"/>
      <c r="VQU132" s="59"/>
      <c r="VQV132" s="59"/>
      <c r="VQW132" s="59"/>
      <c r="VQX132" s="59"/>
      <c r="VQY132" s="60"/>
      <c r="VQZ132" s="278"/>
      <c r="VRA132" s="243"/>
      <c r="VRB132" s="244"/>
      <c r="VRC132" s="244"/>
      <c r="VRD132" s="244"/>
      <c r="VRE132" s="244"/>
      <c r="VRF132" s="244"/>
      <c r="VRG132" s="201"/>
      <c r="VRH132" s="210"/>
      <c r="VRI132" s="15"/>
      <c r="VRJ132" s="15"/>
      <c r="VRK132" s="15"/>
      <c r="VRL132" s="15"/>
      <c r="VRM132" s="15"/>
      <c r="VRN132" s="15"/>
      <c r="VRO132" s="15"/>
      <c r="VRP132" s="15"/>
      <c r="VRQ132" s="15"/>
      <c r="VRR132" s="15"/>
      <c r="VRS132" s="19"/>
      <c r="VRT132" s="15"/>
      <c r="VRU132" s="15"/>
      <c r="VRV132" s="15"/>
      <c r="VRW132" s="15"/>
      <c r="VRX132" s="15"/>
      <c r="VRY132" s="15"/>
      <c r="VRZ132" s="19"/>
      <c r="VSA132" s="59"/>
      <c r="VSB132" s="59"/>
      <c r="VSC132" s="52"/>
      <c r="VSD132" s="52"/>
      <c r="VSE132" s="52"/>
      <c r="VSF132" s="52"/>
      <c r="VSG132" s="52"/>
      <c r="VSH132" s="59"/>
      <c r="VSI132" s="59"/>
      <c r="VSJ132" s="59"/>
      <c r="VSK132" s="59"/>
      <c r="VSL132" s="60"/>
      <c r="VSM132" s="278"/>
      <c r="VSN132" s="243"/>
      <c r="VSO132" s="244"/>
      <c r="VSP132" s="244"/>
      <c r="VSQ132" s="244"/>
      <c r="VSR132" s="244"/>
      <c r="VSS132" s="244"/>
      <c r="VST132" s="201"/>
      <c r="VSU132" s="210"/>
      <c r="VSV132" s="15"/>
      <c r="VSW132" s="15"/>
      <c r="VSX132" s="15"/>
      <c r="VSY132" s="15"/>
      <c r="VSZ132" s="15"/>
      <c r="VTA132" s="15"/>
      <c r="VTB132" s="15"/>
      <c r="VTC132" s="15"/>
      <c r="VTD132" s="15"/>
      <c r="VTE132" s="15"/>
      <c r="VTF132" s="19"/>
      <c r="VTG132" s="15"/>
      <c r="VTH132" s="15"/>
      <c r="VTI132" s="15"/>
      <c r="VTJ132" s="15"/>
      <c r="VTK132" s="15"/>
      <c r="VTL132" s="15"/>
      <c r="VTM132" s="19"/>
      <c r="VTN132" s="59"/>
      <c r="VTO132" s="59"/>
      <c r="VTP132" s="52"/>
      <c r="VTQ132" s="52"/>
      <c r="VTR132" s="52"/>
      <c r="VTS132" s="52"/>
      <c r="VTT132" s="52"/>
      <c r="VTU132" s="59"/>
      <c r="VTV132" s="59"/>
      <c r="VTW132" s="59"/>
      <c r="VTX132" s="59"/>
      <c r="VTY132" s="60"/>
      <c r="VTZ132" s="278"/>
      <c r="VUA132" s="243"/>
      <c r="VUB132" s="244"/>
      <c r="VUC132" s="244"/>
      <c r="VUD132" s="244"/>
      <c r="VUE132" s="244"/>
      <c r="VUF132" s="244"/>
      <c r="VUG132" s="201"/>
      <c r="VUH132" s="210"/>
      <c r="VUI132" s="15"/>
      <c r="VUJ132" s="15"/>
      <c r="VUK132" s="15"/>
      <c r="VUL132" s="15"/>
      <c r="VUM132" s="15"/>
      <c r="VUN132" s="15"/>
      <c r="VUO132" s="15"/>
      <c r="VUP132" s="15"/>
      <c r="VUQ132" s="15"/>
      <c r="VUR132" s="15"/>
      <c r="VUS132" s="19"/>
      <c r="VUT132" s="15"/>
      <c r="VUU132" s="15"/>
      <c r="VUV132" s="15"/>
      <c r="VUW132" s="15"/>
      <c r="VUX132" s="15"/>
      <c r="VUY132" s="15"/>
      <c r="VUZ132" s="19"/>
      <c r="VVA132" s="59"/>
      <c r="VVB132" s="59"/>
      <c r="VVC132" s="52"/>
      <c r="VVD132" s="52"/>
      <c r="VVE132" s="52"/>
      <c r="VVF132" s="52"/>
      <c r="VVG132" s="52"/>
      <c r="VVH132" s="59"/>
      <c r="VVI132" s="59"/>
      <c r="VVJ132" s="59"/>
      <c r="VVK132" s="59"/>
      <c r="VVL132" s="60"/>
      <c r="VVM132" s="278"/>
      <c r="VVN132" s="243"/>
      <c r="VVO132" s="244"/>
      <c r="VVP132" s="244"/>
      <c r="VVQ132" s="244"/>
      <c r="VVR132" s="244"/>
      <c r="VVS132" s="244"/>
      <c r="VVT132" s="201"/>
      <c r="VVU132" s="210"/>
      <c r="VVV132" s="15"/>
      <c r="VVW132" s="15"/>
      <c r="VVX132" s="15"/>
      <c r="VVY132" s="15"/>
      <c r="VVZ132" s="15"/>
      <c r="VWA132" s="15"/>
      <c r="VWB132" s="15"/>
      <c r="VWC132" s="15"/>
      <c r="VWD132" s="15"/>
      <c r="VWE132" s="15"/>
      <c r="VWF132" s="19"/>
      <c r="VWG132" s="15"/>
      <c r="VWH132" s="15"/>
      <c r="VWI132" s="15"/>
      <c r="VWJ132" s="15"/>
      <c r="VWK132" s="15"/>
      <c r="VWL132" s="15"/>
      <c r="VWM132" s="19"/>
      <c r="VWN132" s="59"/>
      <c r="VWO132" s="59"/>
      <c r="VWP132" s="52"/>
      <c r="VWQ132" s="52"/>
      <c r="VWR132" s="52"/>
      <c r="VWS132" s="52"/>
      <c r="VWT132" s="52"/>
      <c r="VWU132" s="59"/>
      <c r="VWV132" s="59"/>
      <c r="VWW132" s="59"/>
      <c r="VWX132" s="59"/>
      <c r="VWY132" s="60"/>
      <c r="VWZ132" s="278"/>
      <c r="VXA132" s="243"/>
      <c r="VXB132" s="244"/>
      <c r="VXC132" s="244"/>
      <c r="VXD132" s="244"/>
      <c r="VXE132" s="244"/>
      <c r="VXF132" s="244"/>
      <c r="VXG132" s="201"/>
      <c r="VXH132" s="210"/>
      <c r="VXI132" s="15"/>
      <c r="VXJ132" s="15"/>
      <c r="VXK132" s="15"/>
      <c r="VXL132" s="15"/>
      <c r="VXM132" s="15"/>
      <c r="VXN132" s="15"/>
      <c r="VXO132" s="15"/>
      <c r="VXP132" s="15"/>
      <c r="VXQ132" s="15"/>
      <c r="VXR132" s="15"/>
      <c r="VXS132" s="19"/>
      <c r="VXT132" s="15"/>
      <c r="VXU132" s="15"/>
      <c r="VXV132" s="15"/>
      <c r="VXW132" s="15"/>
      <c r="VXX132" s="15"/>
      <c r="VXY132" s="15"/>
      <c r="VXZ132" s="19"/>
      <c r="VYA132" s="59"/>
      <c r="VYB132" s="59"/>
      <c r="VYC132" s="52"/>
      <c r="VYD132" s="52"/>
      <c r="VYE132" s="52"/>
      <c r="VYF132" s="52"/>
      <c r="VYG132" s="52"/>
      <c r="VYH132" s="59"/>
      <c r="VYI132" s="59"/>
      <c r="VYJ132" s="59"/>
      <c r="VYK132" s="59"/>
      <c r="VYL132" s="60"/>
      <c r="VYM132" s="278"/>
      <c r="VYN132" s="243"/>
      <c r="VYO132" s="244"/>
      <c r="VYP132" s="244"/>
      <c r="VYQ132" s="244"/>
      <c r="VYR132" s="244"/>
      <c r="VYS132" s="244"/>
      <c r="VYT132" s="201"/>
      <c r="VYU132" s="210"/>
      <c r="VYV132" s="15"/>
      <c r="VYW132" s="15"/>
      <c r="VYX132" s="15"/>
      <c r="VYY132" s="15"/>
      <c r="VYZ132" s="15"/>
      <c r="VZA132" s="15"/>
      <c r="VZB132" s="15"/>
      <c r="VZC132" s="15"/>
      <c r="VZD132" s="15"/>
      <c r="VZE132" s="15"/>
      <c r="VZF132" s="19"/>
      <c r="VZG132" s="15"/>
      <c r="VZH132" s="15"/>
      <c r="VZI132" s="15"/>
      <c r="VZJ132" s="15"/>
      <c r="VZK132" s="15"/>
      <c r="VZL132" s="15"/>
      <c r="VZM132" s="19"/>
      <c r="VZN132" s="59"/>
      <c r="VZO132" s="59"/>
      <c r="VZP132" s="52"/>
      <c r="VZQ132" s="52"/>
      <c r="VZR132" s="52"/>
      <c r="VZS132" s="52"/>
      <c r="VZT132" s="52"/>
      <c r="VZU132" s="59"/>
      <c r="VZV132" s="59"/>
      <c r="VZW132" s="59"/>
      <c r="VZX132" s="59"/>
      <c r="VZY132" s="60"/>
      <c r="VZZ132" s="278"/>
      <c r="WAA132" s="243"/>
      <c r="WAB132" s="244"/>
      <c r="WAC132" s="244"/>
      <c r="WAD132" s="244"/>
      <c r="WAE132" s="244"/>
      <c r="WAF132" s="244"/>
      <c r="WAG132" s="201"/>
      <c r="WAH132" s="210"/>
      <c r="WAI132" s="15"/>
      <c r="WAJ132" s="15"/>
      <c r="WAK132" s="15"/>
      <c r="WAL132" s="15"/>
      <c r="WAM132" s="15"/>
      <c r="WAN132" s="15"/>
      <c r="WAO132" s="15"/>
      <c r="WAP132" s="15"/>
      <c r="WAQ132" s="15"/>
      <c r="WAR132" s="15"/>
      <c r="WAS132" s="19"/>
      <c r="WAT132" s="15"/>
      <c r="WAU132" s="15"/>
      <c r="WAV132" s="15"/>
      <c r="WAW132" s="15"/>
      <c r="WAX132" s="15"/>
      <c r="WAY132" s="15"/>
      <c r="WAZ132" s="19"/>
      <c r="WBA132" s="59"/>
      <c r="WBB132" s="59"/>
      <c r="WBC132" s="52"/>
      <c r="WBD132" s="52"/>
      <c r="WBE132" s="52"/>
      <c r="WBF132" s="52"/>
      <c r="WBG132" s="52"/>
      <c r="WBH132" s="59"/>
      <c r="WBI132" s="59"/>
      <c r="WBJ132" s="59"/>
      <c r="WBK132" s="59"/>
      <c r="WBL132" s="60"/>
      <c r="WBM132" s="278"/>
      <c r="WBN132" s="243"/>
      <c r="WBO132" s="244"/>
      <c r="WBP132" s="244"/>
      <c r="WBQ132" s="244"/>
      <c r="WBR132" s="244"/>
      <c r="WBS132" s="244"/>
      <c r="WBT132" s="201"/>
      <c r="WBU132" s="210"/>
      <c r="WBV132" s="15"/>
      <c r="WBW132" s="15"/>
      <c r="WBX132" s="15"/>
      <c r="WBY132" s="15"/>
      <c r="WBZ132" s="15"/>
      <c r="WCA132" s="15"/>
      <c r="WCB132" s="15"/>
      <c r="WCC132" s="15"/>
      <c r="WCD132" s="15"/>
      <c r="WCE132" s="15"/>
      <c r="WCF132" s="19"/>
      <c r="WCG132" s="15"/>
      <c r="WCH132" s="15"/>
      <c r="WCI132" s="15"/>
      <c r="WCJ132" s="15"/>
      <c r="WCK132" s="15"/>
      <c r="WCL132" s="15"/>
      <c r="WCM132" s="19"/>
      <c r="WCN132" s="59"/>
      <c r="WCO132" s="59"/>
      <c r="WCP132" s="52"/>
      <c r="WCQ132" s="52"/>
      <c r="WCR132" s="52"/>
      <c r="WCS132" s="52"/>
      <c r="WCT132" s="52"/>
      <c r="WCU132" s="59"/>
      <c r="WCV132" s="59"/>
      <c r="WCW132" s="59"/>
      <c r="WCX132" s="59"/>
      <c r="WCY132" s="60"/>
      <c r="WCZ132" s="278"/>
      <c r="WDA132" s="243"/>
      <c r="WDB132" s="244"/>
      <c r="WDC132" s="244"/>
      <c r="WDD132" s="244"/>
      <c r="WDE132" s="244"/>
      <c r="WDF132" s="244"/>
      <c r="WDG132" s="201"/>
      <c r="WDH132" s="210"/>
      <c r="WDI132" s="15"/>
      <c r="WDJ132" s="15"/>
      <c r="WDK132" s="15"/>
      <c r="WDL132" s="15"/>
      <c r="WDM132" s="15"/>
      <c r="WDN132" s="15"/>
      <c r="WDO132" s="15"/>
      <c r="WDP132" s="15"/>
      <c r="WDQ132" s="15"/>
      <c r="WDR132" s="15"/>
      <c r="WDS132" s="19"/>
      <c r="WDT132" s="15"/>
      <c r="WDU132" s="15"/>
      <c r="WDV132" s="15"/>
      <c r="WDW132" s="15"/>
      <c r="WDX132" s="15"/>
      <c r="WDY132" s="15"/>
      <c r="WDZ132" s="19"/>
      <c r="WEA132" s="59"/>
      <c r="WEB132" s="59"/>
      <c r="WEC132" s="52"/>
      <c r="WED132" s="52"/>
      <c r="WEE132" s="52"/>
      <c r="WEF132" s="52"/>
      <c r="WEG132" s="52"/>
      <c r="WEH132" s="59"/>
      <c r="WEI132" s="59"/>
      <c r="WEJ132" s="59"/>
      <c r="WEK132" s="59"/>
      <c r="WEL132" s="60"/>
      <c r="WEM132" s="278"/>
      <c r="WEN132" s="243"/>
      <c r="WEO132" s="244"/>
      <c r="WEP132" s="244"/>
      <c r="WEQ132" s="244"/>
      <c r="WER132" s="244"/>
      <c r="WES132" s="244"/>
      <c r="WET132" s="201"/>
      <c r="WEU132" s="210"/>
      <c r="WEV132" s="15"/>
      <c r="WEW132" s="15"/>
      <c r="WEX132" s="15"/>
      <c r="WEY132" s="15"/>
      <c r="WEZ132" s="15"/>
      <c r="WFA132" s="15"/>
      <c r="WFB132" s="15"/>
      <c r="WFC132" s="15"/>
      <c r="WFD132" s="15"/>
      <c r="WFE132" s="15"/>
      <c r="WFF132" s="19"/>
      <c r="WFG132" s="15"/>
      <c r="WFH132" s="15"/>
      <c r="WFI132" s="15"/>
      <c r="WFJ132" s="15"/>
      <c r="WFK132" s="15"/>
      <c r="WFL132" s="15"/>
      <c r="WFM132" s="19"/>
      <c r="WFN132" s="59"/>
      <c r="WFO132" s="59"/>
      <c r="WFP132" s="52"/>
      <c r="WFQ132" s="52"/>
      <c r="WFR132" s="52"/>
      <c r="WFS132" s="52"/>
      <c r="WFT132" s="52"/>
      <c r="WFU132" s="59"/>
      <c r="WFV132" s="59"/>
      <c r="WFW132" s="59"/>
      <c r="WFX132" s="59"/>
      <c r="WFY132" s="60"/>
      <c r="WFZ132" s="278"/>
      <c r="WGA132" s="243"/>
      <c r="WGB132" s="244"/>
      <c r="WGC132" s="244"/>
      <c r="WGD132" s="244"/>
      <c r="WGE132" s="244"/>
      <c r="WGF132" s="244"/>
      <c r="WGG132" s="201"/>
      <c r="WGH132" s="210"/>
      <c r="WGI132" s="15"/>
      <c r="WGJ132" s="15"/>
      <c r="WGK132" s="15"/>
      <c r="WGL132" s="15"/>
      <c r="WGM132" s="15"/>
      <c r="WGN132" s="15"/>
      <c r="WGO132" s="15"/>
      <c r="WGP132" s="15"/>
      <c r="WGQ132" s="15"/>
      <c r="WGR132" s="15"/>
      <c r="WGS132" s="19"/>
      <c r="WGT132" s="15"/>
      <c r="WGU132" s="15"/>
      <c r="WGV132" s="15"/>
      <c r="WGW132" s="15"/>
      <c r="WGX132" s="15"/>
      <c r="WGY132" s="15"/>
      <c r="WGZ132" s="19"/>
      <c r="WHA132" s="59"/>
      <c r="WHB132" s="59"/>
      <c r="WHC132" s="52"/>
      <c r="WHD132" s="52"/>
      <c r="WHE132" s="52"/>
      <c r="WHF132" s="52"/>
      <c r="WHG132" s="52"/>
      <c r="WHH132" s="59"/>
      <c r="WHI132" s="59"/>
      <c r="WHJ132" s="59"/>
      <c r="WHK132" s="59"/>
      <c r="WHL132" s="60"/>
      <c r="WHM132" s="278"/>
      <c r="WHN132" s="243"/>
      <c r="WHO132" s="244"/>
      <c r="WHP132" s="244"/>
      <c r="WHQ132" s="244"/>
      <c r="WHR132" s="244"/>
      <c r="WHS132" s="244"/>
      <c r="WHT132" s="201"/>
      <c r="WHU132" s="210"/>
      <c r="WHV132" s="15"/>
      <c r="WHW132" s="15"/>
      <c r="WHX132" s="15"/>
      <c r="WHY132" s="15"/>
      <c r="WHZ132" s="15"/>
      <c r="WIA132" s="15"/>
      <c r="WIB132" s="15"/>
      <c r="WIC132" s="15"/>
      <c r="WID132" s="15"/>
      <c r="WIE132" s="15"/>
      <c r="WIF132" s="19"/>
      <c r="WIG132" s="15"/>
      <c r="WIH132" s="15"/>
      <c r="WII132" s="15"/>
      <c r="WIJ132" s="15"/>
      <c r="WIK132" s="15"/>
      <c r="WIL132" s="15"/>
      <c r="WIM132" s="19"/>
      <c r="WIN132" s="59"/>
      <c r="WIO132" s="59"/>
      <c r="WIP132" s="52"/>
      <c r="WIQ132" s="52"/>
      <c r="WIR132" s="52"/>
      <c r="WIS132" s="52"/>
      <c r="WIT132" s="52"/>
      <c r="WIU132" s="59"/>
      <c r="WIV132" s="59"/>
      <c r="WIW132" s="59"/>
      <c r="WIX132" s="59"/>
      <c r="WIY132" s="60"/>
      <c r="WIZ132" s="278"/>
      <c r="WJA132" s="243"/>
      <c r="WJB132" s="244"/>
      <c r="WJC132" s="244"/>
      <c r="WJD132" s="244"/>
      <c r="WJE132" s="244"/>
      <c r="WJF132" s="244"/>
      <c r="WJG132" s="201"/>
      <c r="WJH132" s="210"/>
      <c r="WJI132" s="15"/>
      <c r="WJJ132" s="15"/>
      <c r="WJK132" s="15"/>
      <c r="WJL132" s="15"/>
      <c r="WJM132" s="15"/>
      <c r="WJN132" s="15"/>
      <c r="WJO132" s="15"/>
      <c r="WJP132" s="15"/>
      <c r="WJQ132" s="15"/>
      <c r="WJR132" s="15"/>
      <c r="WJS132" s="19"/>
      <c r="WJT132" s="15"/>
      <c r="WJU132" s="15"/>
      <c r="WJV132" s="15"/>
      <c r="WJW132" s="15"/>
      <c r="WJX132" s="15"/>
      <c r="WJY132" s="15"/>
      <c r="WJZ132" s="19"/>
      <c r="WKA132" s="59"/>
      <c r="WKB132" s="59"/>
      <c r="WKC132" s="52"/>
      <c r="WKD132" s="52"/>
      <c r="WKE132" s="52"/>
      <c r="WKF132" s="52"/>
      <c r="WKG132" s="52"/>
      <c r="WKH132" s="59"/>
      <c r="WKI132" s="59"/>
      <c r="WKJ132" s="59"/>
      <c r="WKK132" s="59"/>
      <c r="WKL132" s="60"/>
      <c r="WKM132" s="278"/>
      <c r="WKN132" s="243"/>
      <c r="WKO132" s="244"/>
      <c r="WKP132" s="244"/>
      <c r="WKQ132" s="244"/>
      <c r="WKR132" s="244"/>
      <c r="WKS132" s="244"/>
      <c r="WKT132" s="201"/>
      <c r="WKU132" s="210"/>
      <c r="WKV132" s="15"/>
      <c r="WKW132" s="15"/>
      <c r="WKX132" s="15"/>
      <c r="WKY132" s="15"/>
      <c r="WKZ132" s="15"/>
      <c r="WLA132" s="15"/>
      <c r="WLB132" s="15"/>
      <c r="WLC132" s="15"/>
      <c r="WLD132" s="15"/>
      <c r="WLE132" s="15"/>
      <c r="WLF132" s="19"/>
      <c r="WLG132" s="15"/>
      <c r="WLH132" s="15"/>
      <c r="WLI132" s="15"/>
      <c r="WLJ132" s="15"/>
      <c r="WLK132" s="15"/>
      <c r="WLL132" s="15"/>
      <c r="WLM132" s="19"/>
      <c r="WLN132" s="59"/>
      <c r="WLO132" s="59"/>
      <c r="WLP132" s="52"/>
      <c r="WLQ132" s="52"/>
      <c r="WLR132" s="52"/>
      <c r="WLS132" s="52"/>
      <c r="WLT132" s="52"/>
      <c r="WLU132" s="59"/>
      <c r="WLV132" s="59"/>
      <c r="WLW132" s="59"/>
      <c r="WLX132" s="59"/>
      <c r="WLY132" s="60"/>
      <c r="WLZ132" s="278"/>
      <c r="WMA132" s="243"/>
      <c r="WMB132" s="244"/>
      <c r="WMC132" s="244"/>
      <c r="WMD132" s="244"/>
      <c r="WME132" s="244"/>
      <c r="WMF132" s="244"/>
      <c r="WMG132" s="201"/>
      <c r="WMH132" s="210"/>
      <c r="WMI132" s="15"/>
      <c r="WMJ132" s="15"/>
      <c r="WMK132" s="15"/>
      <c r="WML132" s="15"/>
      <c r="WMM132" s="15"/>
      <c r="WMN132" s="15"/>
      <c r="WMO132" s="15"/>
      <c r="WMP132" s="15"/>
      <c r="WMQ132" s="15"/>
      <c r="WMR132" s="15"/>
      <c r="WMS132" s="19"/>
      <c r="WMT132" s="15"/>
      <c r="WMU132" s="15"/>
      <c r="WMV132" s="15"/>
      <c r="WMW132" s="15"/>
      <c r="WMX132" s="15"/>
      <c r="WMY132" s="15"/>
      <c r="WMZ132" s="19"/>
      <c r="WNA132" s="59"/>
      <c r="WNB132" s="59"/>
      <c r="WNC132" s="52"/>
      <c r="WND132" s="52"/>
      <c r="WNE132" s="52"/>
      <c r="WNF132" s="52"/>
      <c r="WNG132" s="52"/>
      <c r="WNH132" s="59"/>
      <c r="WNI132" s="59"/>
      <c r="WNJ132" s="59"/>
      <c r="WNK132" s="59"/>
      <c r="WNL132" s="60"/>
      <c r="WNM132" s="278"/>
      <c r="WNN132" s="243"/>
      <c r="WNO132" s="244"/>
      <c r="WNP132" s="244"/>
      <c r="WNQ132" s="244"/>
      <c r="WNR132" s="244"/>
      <c r="WNS132" s="244"/>
      <c r="WNT132" s="201"/>
      <c r="WNU132" s="210"/>
      <c r="WNV132" s="15"/>
      <c r="WNW132" s="15"/>
      <c r="WNX132" s="15"/>
      <c r="WNY132" s="15"/>
      <c r="WNZ132" s="15"/>
      <c r="WOA132" s="15"/>
      <c r="WOB132" s="15"/>
      <c r="WOC132" s="15"/>
      <c r="WOD132" s="15"/>
      <c r="WOE132" s="15"/>
      <c r="WOF132" s="19"/>
      <c r="WOG132" s="15"/>
      <c r="WOH132" s="15"/>
      <c r="WOI132" s="15"/>
      <c r="WOJ132" s="15"/>
      <c r="WOK132" s="15"/>
      <c r="WOL132" s="15"/>
      <c r="WOM132" s="19"/>
      <c r="WON132" s="59"/>
      <c r="WOO132" s="59"/>
      <c r="WOP132" s="52"/>
      <c r="WOQ132" s="52"/>
      <c r="WOR132" s="52"/>
      <c r="WOS132" s="52"/>
      <c r="WOT132" s="52"/>
      <c r="WOU132" s="59"/>
      <c r="WOV132" s="59"/>
      <c r="WOW132" s="59"/>
      <c r="WOX132" s="59"/>
      <c r="WOY132" s="60"/>
      <c r="WOZ132" s="278"/>
      <c r="WPA132" s="243"/>
      <c r="WPB132" s="244"/>
      <c r="WPC132" s="244"/>
      <c r="WPD132" s="244"/>
      <c r="WPE132" s="244"/>
      <c r="WPF132" s="244"/>
      <c r="WPG132" s="201"/>
      <c r="WPH132" s="210"/>
      <c r="WPI132" s="15"/>
      <c r="WPJ132" s="15"/>
      <c r="WPK132" s="15"/>
      <c r="WPL132" s="15"/>
      <c r="WPM132" s="15"/>
      <c r="WPN132" s="15"/>
      <c r="WPO132" s="15"/>
      <c r="WPP132" s="15"/>
      <c r="WPQ132" s="15"/>
      <c r="WPR132" s="15"/>
      <c r="WPS132" s="19"/>
      <c r="WPT132" s="15"/>
      <c r="WPU132" s="15"/>
      <c r="WPV132" s="15"/>
      <c r="WPW132" s="15"/>
      <c r="WPX132" s="15"/>
      <c r="WPY132" s="15"/>
      <c r="WPZ132" s="19"/>
      <c r="WQA132" s="59"/>
      <c r="WQB132" s="59"/>
      <c r="WQC132" s="52"/>
      <c r="WQD132" s="52"/>
      <c r="WQE132" s="52"/>
      <c r="WQF132" s="52"/>
      <c r="WQG132" s="52"/>
      <c r="WQH132" s="59"/>
      <c r="WQI132" s="59"/>
      <c r="WQJ132" s="59"/>
      <c r="WQK132" s="59"/>
      <c r="WQL132" s="60"/>
      <c r="WQM132" s="278"/>
      <c r="WQN132" s="243"/>
      <c r="WQO132" s="244"/>
      <c r="WQP132" s="244"/>
      <c r="WQQ132" s="244"/>
      <c r="WQR132" s="244"/>
      <c r="WQS132" s="244"/>
      <c r="WQT132" s="201"/>
      <c r="WQU132" s="210"/>
      <c r="WQV132" s="15"/>
      <c r="WQW132" s="15"/>
      <c r="WQX132" s="15"/>
      <c r="WQY132" s="15"/>
      <c r="WQZ132" s="15"/>
      <c r="WRA132" s="15"/>
      <c r="WRB132" s="15"/>
      <c r="WRC132" s="15"/>
      <c r="WRD132" s="15"/>
      <c r="WRE132" s="15"/>
      <c r="WRF132" s="19"/>
      <c r="WRG132" s="15"/>
      <c r="WRH132" s="15"/>
      <c r="WRI132" s="15"/>
      <c r="WRJ132" s="15"/>
      <c r="WRK132" s="15"/>
      <c r="WRL132" s="15"/>
      <c r="WRM132" s="19"/>
      <c r="WRN132" s="59"/>
      <c r="WRO132" s="59"/>
      <c r="WRP132" s="52"/>
      <c r="WRQ132" s="52"/>
      <c r="WRR132" s="52"/>
      <c r="WRS132" s="52"/>
      <c r="WRT132" s="52"/>
      <c r="WRU132" s="59"/>
      <c r="WRV132" s="59"/>
      <c r="WRW132" s="59"/>
      <c r="WRX132" s="59"/>
      <c r="WRY132" s="60"/>
      <c r="WRZ132" s="278"/>
      <c r="WSA132" s="243"/>
      <c r="WSB132" s="244"/>
      <c r="WSC132" s="244"/>
      <c r="WSD132" s="244"/>
      <c r="WSE132" s="244"/>
      <c r="WSF132" s="244"/>
      <c r="WSG132" s="201"/>
      <c r="WSH132" s="210"/>
      <c r="WSI132" s="15"/>
      <c r="WSJ132" s="15"/>
      <c r="WSK132" s="15"/>
      <c r="WSL132" s="15"/>
      <c r="WSM132" s="15"/>
      <c r="WSN132" s="15"/>
      <c r="WSO132" s="15"/>
      <c r="WSP132" s="15"/>
      <c r="WSQ132" s="15"/>
      <c r="WSR132" s="15"/>
      <c r="WSS132" s="19"/>
      <c r="WST132" s="15"/>
      <c r="WSU132" s="15"/>
      <c r="WSV132" s="15"/>
      <c r="WSW132" s="15"/>
      <c r="WSX132" s="15"/>
      <c r="WSY132" s="15"/>
      <c r="WSZ132" s="19"/>
      <c r="WTA132" s="59"/>
      <c r="WTB132" s="59"/>
      <c r="WTC132" s="52"/>
      <c r="WTD132" s="52"/>
      <c r="WTE132" s="52"/>
      <c r="WTF132" s="52"/>
      <c r="WTG132" s="52"/>
      <c r="WTH132" s="59"/>
      <c r="WTI132" s="59"/>
      <c r="WTJ132" s="59"/>
      <c r="WTK132" s="59"/>
      <c r="WTL132" s="60"/>
      <c r="WTM132" s="278"/>
      <c r="WTN132" s="243"/>
      <c r="WTO132" s="244"/>
      <c r="WTP132" s="244"/>
      <c r="WTQ132" s="244"/>
      <c r="WTR132" s="244"/>
      <c r="WTS132" s="244"/>
      <c r="WTT132" s="201"/>
      <c r="WTU132" s="210"/>
      <c r="WTV132" s="15"/>
      <c r="WTW132" s="15"/>
      <c r="WTX132" s="15"/>
      <c r="WTY132" s="15"/>
      <c r="WTZ132" s="15"/>
      <c r="WUA132" s="15"/>
      <c r="WUB132" s="15"/>
      <c r="WUC132" s="15"/>
      <c r="WUD132" s="15"/>
      <c r="WUE132" s="15"/>
      <c r="WUF132" s="19"/>
      <c r="WUG132" s="15"/>
      <c r="WUH132" s="15"/>
      <c r="WUI132" s="15"/>
      <c r="WUJ132" s="15"/>
      <c r="WUK132" s="15"/>
      <c r="WUL132" s="15"/>
      <c r="WUM132" s="19"/>
      <c r="WUN132" s="59"/>
      <c r="WUO132" s="59"/>
      <c r="WUP132" s="52"/>
      <c r="WUQ132" s="52"/>
      <c r="WUR132" s="52"/>
      <c r="WUS132" s="52"/>
      <c r="WUT132" s="52"/>
      <c r="WUU132" s="59"/>
      <c r="WUV132" s="59"/>
      <c r="WUW132" s="59"/>
      <c r="WUX132" s="59"/>
      <c r="WUY132" s="60"/>
      <c r="WUZ132" s="278"/>
      <c r="WVA132" s="243"/>
      <c r="WVB132" s="244"/>
      <c r="WVC132" s="244"/>
      <c r="WVD132" s="244"/>
      <c r="WVE132" s="244"/>
      <c r="WVF132" s="244"/>
      <c r="WVG132" s="201"/>
      <c r="WVH132" s="210"/>
      <c r="WVI132" s="15"/>
      <c r="WVJ132" s="15"/>
      <c r="WVK132" s="15"/>
      <c r="WVL132" s="15"/>
      <c r="WVM132" s="15"/>
      <c r="WVN132" s="15"/>
      <c r="WVO132" s="15"/>
      <c r="WVP132" s="15"/>
      <c r="WVQ132" s="15"/>
      <c r="WVR132" s="15"/>
      <c r="WVS132" s="19"/>
      <c r="WVT132" s="15"/>
      <c r="WVU132" s="15"/>
      <c r="WVV132" s="15"/>
      <c r="WVW132" s="15"/>
      <c r="WVX132" s="15"/>
      <c r="WVY132" s="15"/>
      <c r="WVZ132" s="19"/>
      <c r="WWA132" s="59"/>
      <c r="WWB132" s="59"/>
      <c r="WWC132" s="52"/>
      <c r="WWD132" s="52"/>
      <c r="WWE132" s="52"/>
      <c r="WWF132" s="52"/>
      <c r="WWG132" s="52"/>
      <c r="WWH132" s="59"/>
      <c r="WWI132" s="59"/>
      <c r="WWJ132" s="59"/>
      <c r="WWK132" s="59"/>
      <c r="WWL132" s="60"/>
      <c r="WWM132" s="278"/>
      <c r="WWN132" s="243"/>
      <c r="WWO132" s="244"/>
      <c r="WWP132" s="244"/>
      <c r="WWQ132" s="244"/>
      <c r="WWR132" s="244"/>
      <c r="WWS132" s="244"/>
      <c r="WWT132" s="201"/>
      <c r="WWU132" s="210"/>
      <c r="WWV132" s="15"/>
      <c r="WWW132" s="15"/>
      <c r="WWX132" s="15"/>
      <c r="WWY132" s="15"/>
      <c r="WWZ132" s="15"/>
      <c r="WXA132" s="15"/>
      <c r="WXB132" s="15"/>
      <c r="WXC132" s="15"/>
      <c r="WXD132" s="15"/>
      <c r="WXE132" s="15"/>
      <c r="WXF132" s="19"/>
      <c r="WXG132" s="15"/>
      <c r="WXH132" s="15"/>
      <c r="WXI132" s="15"/>
      <c r="WXJ132" s="15"/>
      <c r="WXK132" s="15"/>
      <c r="WXL132" s="15"/>
      <c r="WXM132" s="19"/>
      <c r="WXN132" s="59"/>
      <c r="WXO132" s="59"/>
      <c r="WXP132" s="52"/>
      <c r="WXQ132" s="52"/>
      <c r="WXR132" s="52"/>
      <c r="WXS132" s="52"/>
      <c r="WXT132" s="52"/>
      <c r="WXU132" s="59"/>
      <c r="WXV132" s="59"/>
      <c r="WXW132" s="59"/>
      <c r="WXX132" s="59"/>
      <c r="WXY132" s="60"/>
      <c r="WXZ132" s="278"/>
      <c r="WYA132" s="243"/>
      <c r="WYB132" s="244"/>
      <c r="WYC132" s="244"/>
      <c r="WYD132" s="244"/>
      <c r="WYE132" s="244"/>
      <c r="WYF132" s="244"/>
      <c r="WYG132" s="201"/>
      <c r="WYH132" s="210"/>
      <c r="WYI132" s="15"/>
      <c r="WYJ132" s="15"/>
      <c r="WYK132" s="15"/>
      <c r="WYL132" s="15"/>
      <c r="WYM132" s="15"/>
      <c r="WYN132" s="15"/>
      <c r="WYO132" s="15"/>
      <c r="WYP132" s="15"/>
      <c r="WYQ132" s="15"/>
      <c r="WYR132" s="15"/>
      <c r="WYS132" s="19"/>
      <c r="WYT132" s="15"/>
      <c r="WYU132" s="15"/>
      <c r="WYV132" s="15"/>
      <c r="WYW132" s="15"/>
      <c r="WYX132" s="15"/>
      <c r="WYY132" s="15"/>
      <c r="WYZ132" s="19"/>
      <c r="WZA132" s="59"/>
      <c r="WZB132" s="59"/>
      <c r="WZC132" s="52"/>
      <c r="WZD132" s="52"/>
      <c r="WZE132" s="52"/>
      <c r="WZF132" s="52"/>
      <c r="WZG132" s="52"/>
      <c r="WZH132" s="59"/>
      <c r="WZI132" s="59"/>
      <c r="WZJ132" s="59"/>
      <c r="WZK132" s="59"/>
      <c r="WZL132" s="60"/>
      <c r="WZM132" s="278"/>
      <c r="WZN132" s="243"/>
      <c r="WZO132" s="244"/>
      <c r="WZP132" s="244"/>
      <c r="WZQ132" s="244"/>
      <c r="WZR132" s="244"/>
      <c r="WZS132" s="244"/>
      <c r="WZT132" s="201"/>
      <c r="WZU132" s="210"/>
      <c r="WZV132" s="15"/>
      <c r="WZW132" s="15"/>
      <c r="WZX132" s="15"/>
      <c r="WZY132" s="15"/>
      <c r="WZZ132" s="15"/>
      <c r="XAA132" s="15"/>
      <c r="XAB132" s="15"/>
      <c r="XAC132" s="15"/>
      <c r="XAD132" s="15"/>
      <c r="XAE132" s="15"/>
      <c r="XAF132" s="19"/>
      <c r="XAG132" s="15"/>
      <c r="XAH132" s="15"/>
      <c r="XAI132" s="15"/>
      <c r="XAJ132" s="15"/>
      <c r="XAK132" s="15"/>
      <c r="XAL132" s="15"/>
      <c r="XAM132" s="19"/>
      <c r="XAN132" s="59"/>
      <c r="XAO132" s="59"/>
      <c r="XAP132" s="52"/>
      <c r="XAQ132" s="52"/>
      <c r="XAR132" s="52"/>
      <c r="XAS132" s="52"/>
      <c r="XAT132" s="52"/>
      <c r="XAU132" s="59"/>
      <c r="XAV132" s="59"/>
      <c r="XAW132" s="59"/>
      <c r="XAX132" s="59"/>
      <c r="XAY132" s="60"/>
      <c r="XAZ132" s="278"/>
      <c r="XBA132" s="243"/>
      <c r="XBB132" s="244"/>
      <c r="XBC132" s="244"/>
      <c r="XBD132" s="244"/>
      <c r="XBE132" s="244"/>
      <c r="XBF132" s="244"/>
      <c r="XBG132" s="201"/>
      <c r="XBH132" s="210"/>
      <c r="XBI132" s="15"/>
      <c r="XBJ132" s="15"/>
      <c r="XBK132" s="15"/>
      <c r="XBL132" s="15"/>
      <c r="XBM132" s="15"/>
      <c r="XBN132" s="15"/>
      <c r="XBO132" s="15"/>
      <c r="XBP132" s="15"/>
      <c r="XBQ132" s="15"/>
      <c r="XBR132" s="15"/>
      <c r="XBS132" s="19"/>
      <c r="XBT132" s="15"/>
      <c r="XBU132" s="15"/>
      <c r="XBV132" s="15"/>
      <c r="XBW132" s="15"/>
      <c r="XBX132" s="15"/>
      <c r="XBY132" s="15"/>
      <c r="XBZ132" s="19"/>
      <c r="XCA132" s="59"/>
      <c r="XCB132" s="59"/>
      <c r="XCC132" s="52"/>
      <c r="XCD132" s="52"/>
      <c r="XCE132" s="52"/>
      <c r="XCF132" s="52"/>
      <c r="XCG132" s="52"/>
      <c r="XCH132" s="59"/>
      <c r="XCI132" s="59"/>
      <c r="XCJ132" s="59"/>
      <c r="XCK132" s="59"/>
      <c r="XCL132" s="60"/>
      <c r="XCM132" s="278"/>
      <c r="XCN132" s="243"/>
      <c r="XCO132" s="244"/>
      <c r="XCP132" s="244"/>
      <c r="XCQ132" s="244"/>
      <c r="XCR132" s="244"/>
      <c r="XCS132" s="244"/>
      <c r="XCT132" s="201"/>
      <c r="XCU132" s="210"/>
      <c r="XCV132" s="15"/>
      <c r="XCW132" s="15"/>
      <c r="XCX132" s="15"/>
      <c r="XCY132" s="15"/>
      <c r="XCZ132" s="15"/>
      <c r="XDA132" s="15"/>
      <c r="XDB132" s="15"/>
      <c r="XDC132" s="15"/>
      <c r="XDD132" s="15"/>
      <c r="XDE132" s="15"/>
      <c r="XDF132" s="19"/>
      <c r="XDG132" s="15"/>
      <c r="XDH132" s="15"/>
      <c r="XDI132" s="15"/>
      <c r="XDJ132" s="15"/>
      <c r="XDK132" s="15"/>
      <c r="XDL132" s="15"/>
      <c r="XDM132" s="19"/>
      <c r="XDN132" s="59"/>
      <c r="XDO132" s="59"/>
      <c r="XDP132" s="52"/>
      <c r="XDQ132" s="52"/>
      <c r="XDR132" s="52"/>
      <c r="XDS132" s="52"/>
      <c r="XDT132" s="52"/>
      <c r="XDU132" s="59"/>
      <c r="XDV132" s="59"/>
      <c r="XDW132" s="59"/>
      <c r="XDX132" s="59"/>
      <c r="XDY132" s="60"/>
      <c r="XDZ132" s="278"/>
      <c r="XEA132" s="243"/>
      <c r="XEB132" s="244"/>
      <c r="XEC132" s="244"/>
      <c r="XED132" s="244"/>
      <c r="XEE132" s="244"/>
      <c r="XEF132" s="244"/>
      <c r="XEG132" s="201"/>
      <c r="XEH132" s="210"/>
      <c r="XEI132" s="15"/>
      <c r="XEJ132" s="15"/>
      <c r="XEK132" s="15"/>
      <c r="XEL132" s="15"/>
      <c r="XEM132" s="15"/>
      <c r="XEN132" s="15"/>
      <c r="XEO132" s="15"/>
      <c r="XEP132" s="15"/>
      <c r="XEQ132" s="15"/>
      <c r="XER132" s="15"/>
      <c r="XES132" s="19"/>
      <c r="XET132" s="15"/>
      <c r="XEU132" s="15"/>
      <c r="XEV132" s="15"/>
      <c r="XEW132" s="15"/>
      <c r="XEX132" s="15"/>
      <c r="XEY132" s="15"/>
      <c r="XEZ132" s="19"/>
      <c r="XFA132" s="59"/>
      <c r="XFB132" s="59"/>
      <c r="XFC132" s="52"/>
      <c r="XFD132" s="52"/>
    </row>
    <row r="133" ht="24.95" customHeight="1" spans="1:1024 1025:16384">
      <c r="A133" s="59">
        <v>130</v>
      </c>
      <c r="B133" s="59"/>
      <c r="C133" s="52"/>
      <c r="D133" s="52"/>
      <c r="E133" s="52"/>
      <c r="F133" s="52"/>
      <c r="G133" s="52"/>
      <c r="H133" s="59"/>
      <c r="I133" s="59"/>
      <c r="J133" s="59"/>
      <c r="K133" s="59"/>
      <c r="L133" s="60"/>
      <c r="M133" s="278"/>
      <c r="N133" s="243"/>
      <c r="O133" s="244"/>
      <c r="P133" s="244"/>
      <c r="Q133" s="244"/>
      <c r="R133" s="244"/>
      <c r="S133" s="244"/>
      <c r="T133" s="201"/>
      <c r="U133" s="210"/>
      <c r="V133" s="15"/>
      <c r="W133" s="15"/>
      <c r="X133" s="15"/>
      <c r="Y133" s="15"/>
      <c r="Z133" s="203"/>
      <c r="AA133" s="203"/>
      <c r="AB133" s="15"/>
      <c r="AC133" s="15"/>
      <c r="AD133" s="15"/>
      <c r="AE133" s="15"/>
      <c r="AF133" s="19"/>
      <c r="AG133" s="15"/>
      <c r="AH133" s="15"/>
      <c r="AI133" s="15"/>
      <c r="AJ133" s="15"/>
      <c r="AK133" s="15"/>
      <c r="AL133" s="15"/>
      <c r="AM133" s="19"/>
      <c r="AN133" s="59"/>
      <c r="AO133" s="59"/>
      <c r="AP133" s="52"/>
      <c r="AQ133" s="52"/>
      <c r="AR133" s="52"/>
      <c r="AS133" s="52"/>
      <c r="AT133" s="52"/>
      <c r="AU133" s="59"/>
      <c r="AV133" s="59"/>
      <c r="AW133" s="59"/>
      <c r="AX133" s="59"/>
      <c r="AY133" s="60"/>
      <c r="AZ133" s="278"/>
      <c r="BA133" s="243"/>
      <c r="BB133" s="244"/>
      <c r="BC133" s="244"/>
      <c r="BD133" s="244"/>
      <c r="BE133" s="244"/>
      <c r="BF133" s="244"/>
      <c r="BG133" s="201"/>
      <c r="BH133" s="210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9"/>
      <c r="BT133" s="15"/>
      <c r="BU133" s="15"/>
      <c r="BV133" s="15"/>
      <c r="BW133" s="15"/>
      <c r="BX133" s="15"/>
      <c r="BY133" s="15"/>
      <c r="BZ133" s="19"/>
      <c r="CA133" s="59"/>
      <c r="CB133" s="59"/>
      <c r="CC133" s="52"/>
      <c r="CD133" s="52"/>
      <c r="CE133" s="52"/>
      <c r="CF133" s="52"/>
      <c r="CG133" s="52"/>
      <c r="CH133" s="59"/>
      <c r="CI133" s="59"/>
      <c r="CJ133" s="59"/>
      <c r="CK133" s="59"/>
      <c r="CL133" s="60"/>
      <c r="CM133" s="278"/>
      <c r="CN133" s="243"/>
      <c r="CO133" s="244"/>
      <c r="CP133" s="244"/>
      <c r="CQ133" s="244"/>
      <c r="CR133" s="244"/>
      <c r="CS133" s="244"/>
      <c r="CT133" s="201"/>
      <c r="CU133" s="210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9"/>
      <c r="DG133" s="15"/>
      <c r="DH133" s="15"/>
      <c r="DI133" s="15"/>
      <c r="DJ133" s="15"/>
      <c r="DK133" s="15"/>
      <c r="DL133" s="15"/>
      <c r="DM133" s="19"/>
      <c r="DN133" s="59"/>
      <c r="DO133" s="59"/>
      <c r="DP133" s="52"/>
      <c r="DQ133" s="52"/>
      <c r="DR133" s="52"/>
      <c r="DS133" s="52"/>
      <c r="DT133" s="52"/>
      <c r="DU133" s="59"/>
      <c r="DV133" s="59"/>
      <c r="DW133" s="59"/>
      <c r="DX133" s="59"/>
      <c r="DY133" s="60"/>
      <c r="DZ133" s="278"/>
      <c r="EA133" s="243"/>
      <c r="EB133" s="244"/>
      <c r="EC133" s="244"/>
      <c r="ED133" s="244"/>
      <c r="EE133" s="244"/>
      <c r="EF133" s="244"/>
      <c r="EG133" s="201"/>
      <c r="EH133" s="210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9"/>
      <c r="ET133" s="15"/>
      <c r="EU133" s="15"/>
      <c r="EV133" s="15"/>
      <c r="EW133" s="15"/>
      <c r="EX133" s="15"/>
      <c r="EY133" s="15"/>
      <c r="EZ133" s="19"/>
      <c r="FA133" s="59"/>
      <c r="FB133" s="59"/>
      <c r="FC133" s="52"/>
      <c r="FD133" s="52"/>
      <c r="FE133" s="52"/>
      <c r="FF133" s="52"/>
      <c r="FG133" s="52"/>
      <c r="FH133" s="59"/>
      <c r="FI133" s="59"/>
      <c r="FJ133" s="59"/>
      <c r="FK133" s="59"/>
      <c r="FL133" s="60"/>
      <c r="FM133" s="278"/>
      <c r="FN133" s="243"/>
      <c r="FO133" s="244"/>
      <c r="FP133" s="244"/>
      <c r="FQ133" s="244"/>
      <c r="FR133" s="244"/>
      <c r="FS133" s="244"/>
      <c r="FT133" s="201"/>
      <c r="FU133" s="210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9"/>
      <c r="GG133" s="15"/>
      <c r="GH133" s="15"/>
      <c r="GI133" s="15"/>
      <c r="GJ133" s="15"/>
      <c r="GK133" s="15"/>
      <c r="GL133" s="15"/>
      <c r="GM133" s="19"/>
      <c r="GN133" s="59"/>
      <c r="GO133" s="59"/>
      <c r="GP133" s="52"/>
      <c r="GQ133" s="52"/>
      <c r="GR133" s="52"/>
      <c r="GS133" s="52"/>
      <c r="GT133" s="52"/>
      <c r="GU133" s="59"/>
      <c r="GV133" s="59"/>
      <c r="GW133" s="59"/>
      <c r="GX133" s="59"/>
      <c r="GY133" s="60"/>
      <c r="GZ133" s="278"/>
      <c r="HA133" s="243"/>
      <c r="HB133" s="244"/>
      <c r="HC133" s="244"/>
      <c r="HD133" s="244"/>
      <c r="HE133" s="244"/>
      <c r="HF133" s="244"/>
      <c r="HG133" s="201"/>
      <c r="HH133" s="210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9"/>
      <c r="HT133" s="15"/>
      <c r="HU133" s="15"/>
      <c r="HV133" s="15"/>
      <c r="HW133" s="15"/>
      <c r="HX133" s="15"/>
      <c r="HY133" s="15"/>
      <c r="HZ133" s="19"/>
      <c r="IA133" s="59"/>
      <c r="IB133" s="59"/>
      <c r="IC133" s="52"/>
      <c r="ID133" s="52"/>
      <c r="IE133" s="52"/>
      <c r="IF133" s="52"/>
      <c r="IG133" s="52"/>
      <c r="IH133" s="59"/>
      <c r="II133" s="59"/>
      <c r="IJ133" s="59"/>
      <c r="IK133" s="59"/>
      <c r="IL133" s="60"/>
      <c r="IM133" s="278"/>
      <c r="IN133" s="243"/>
      <c r="IO133" s="244"/>
      <c r="IP133" s="244"/>
      <c r="IQ133" s="244"/>
      <c r="IR133" s="244"/>
      <c r="IS133" s="244"/>
      <c r="IT133" s="201"/>
      <c r="IU133" s="210"/>
      <c r="IV133" s="15"/>
      <c r="IW133" s="15"/>
      <c r="IX133" s="15"/>
      <c r="IY133" s="15"/>
      <c r="IZ133" s="15"/>
      <c r="JA133" s="15"/>
      <c r="JB133" s="15"/>
      <c r="JC133" s="15"/>
      <c r="JD133" s="15"/>
      <c r="JE133" s="15"/>
      <c r="JF133" s="19"/>
      <c r="JG133" s="15"/>
      <c r="JH133" s="15"/>
      <c r="JI133" s="15"/>
      <c r="JJ133" s="15"/>
      <c r="JK133" s="15"/>
      <c r="JL133" s="15"/>
      <c r="JM133" s="19"/>
      <c r="JN133" s="59"/>
      <c r="JO133" s="59"/>
      <c r="JP133" s="52"/>
      <c r="JQ133" s="52"/>
      <c r="JR133" s="52"/>
      <c r="JS133" s="52"/>
      <c r="JT133" s="52"/>
      <c r="JU133" s="59"/>
      <c r="JV133" s="59"/>
      <c r="JW133" s="59"/>
      <c r="JX133" s="59"/>
      <c r="JY133" s="60"/>
      <c r="JZ133" s="278"/>
      <c r="KA133" s="243"/>
      <c r="KB133" s="244"/>
      <c r="KC133" s="244"/>
      <c r="KD133" s="244"/>
      <c r="KE133" s="244"/>
      <c r="KF133" s="244"/>
      <c r="KG133" s="201"/>
      <c r="KH133" s="210"/>
      <c r="KI133" s="15"/>
      <c r="KJ133" s="15"/>
      <c r="KK133" s="15"/>
      <c r="KL133" s="15"/>
      <c r="KM133" s="15"/>
      <c r="KN133" s="15"/>
      <c r="KO133" s="15"/>
      <c r="KP133" s="15"/>
      <c r="KQ133" s="15"/>
      <c r="KR133" s="15"/>
      <c r="KS133" s="19"/>
      <c r="KT133" s="15"/>
      <c r="KU133" s="15"/>
      <c r="KV133" s="15"/>
      <c r="KW133" s="15"/>
      <c r="KX133" s="15"/>
      <c r="KY133" s="15"/>
      <c r="KZ133" s="19"/>
      <c r="LA133" s="59"/>
      <c r="LB133" s="59"/>
      <c r="LC133" s="52"/>
      <c r="LD133" s="52"/>
      <c r="LE133" s="52"/>
      <c r="LF133" s="52"/>
      <c r="LG133" s="52"/>
      <c r="LH133" s="59"/>
      <c r="LI133" s="59"/>
      <c r="LJ133" s="59"/>
      <c r="LK133" s="59"/>
      <c r="LL133" s="60"/>
      <c r="LM133" s="278"/>
      <c r="LN133" s="243"/>
      <c r="LO133" s="244"/>
      <c r="LP133" s="244"/>
      <c r="LQ133" s="244"/>
      <c r="LR133" s="244"/>
      <c r="LS133" s="244"/>
      <c r="LT133" s="201"/>
      <c r="LU133" s="210"/>
      <c r="LV133" s="15"/>
      <c r="LW133" s="15"/>
      <c r="LX133" s="15"/>
      <c r="LY133" s="15"/>
      <c r="LZ133" s="15"/>
      <c r="MA133" s="15"/>
      <c r="MB133" s="15"/>
      <c r="MC133" s="15"/>
      <c r="MD133" s="15"/>
      <c r="ME133" s="15"/>
      <c r="MF133" s="19"/>
      <c r="MG133" s="15"/>
      <c r="MH133" s="15"/>
      <c r="MI133" s="15"/>
      <c r="MJ133" s="15"/>
      <c r="MK133" s="15"/>
      <c r="ML133" s="15"/>
      <c r="MM133" s="19"/>
      <c r="MN133" s="59"/>
      <c r="MO133" s="59"/>
      <c r="MP133" s="52"/>
      <c r="MQ133" s="52"/>
      <c r="MR133" s="52"/>
      <c r="MS133" s="52"/>
      <c r="MT133" s="52"/>
      <c r="MU133" s="59"/>
      <c r="MV133" s="59"/>
      <c r="MW133" s="59"/>
      <c r="MX133" s="59"/>
      <c r="MY133" s="60"/>
      <c r="MZ133" s="278"/>
      <c r="NA133" s="243"/>
      <c r="NB133" s="244"/>
      <c r="NC133" s="244"/>
      <c r="ND133" s="244"/>
      <c r="NE133" s="244"/>
      <c r="NF133" s="244"/>
      <c r="NG133" s="201"/>
      <c r="NH133" s="210"/>
      <c r="NI133" s="15"/>
      <c r="NJ133" s="15"/>
      <c r="NK133" s="15"/>
      <c r="NL133" s="15"/>
      <c r="NM133" s="15"/>
      <c r="NN133" s="15"/>
      <c r="NO133" s="15"/>
      <c r="NP133" s="15"/>
      <c r="NQ133" s="15"/>
      <c r="NR133" s="15"/>
      <c r="NS133" s="19"/>
      <c r="NT133" s="15"/>
      <c r="NU133" s="15"/>
      <c r="NV133" s="15"/>
      <c r="NW133" s="15"/>
      <c r="NX133" s="15"/>
      <c r="NY133" s="15"/>
      <c r="NZ133" s="19"/>
      <c r="OA133" s="59"/>
      <c r="OB133" s="59"/>
      <c r="OC133" s="52"/>
      <c r="OD133" s="52"/>
      <c r="OE133" s="52"/>
      <c r="OF133" s="52"/>
      <c r="OG133" s="52"/>
      <c r="OH133" s="59"/>
      <c r="OI133" s="59"/>
      <c r="OJ133" s="59"/>
      <c r="OK133" s="59"/>
      <c r="OL133" s="60"/>
      <c r="OM133" s="278"/>
      <c r="ON133" s="243"/>
      <c r="OO133" s="244"/>
      <c r="OP133" s="244"/>
      <c r="OQ133" s="244"/>
      <c r="OR133" s="244"/>
      <c r="OS133" s="244"/>
      <c r="OT133" s="201"/>
      <c r="OU133" s="210"/>
      <c r="OV133" s="15"/>
      <c r="OW133" s="15"/>
      <c r="OX133" s="15"/>
      <c r="OY133" s="15"/>
      <c r="OZ133" s="15"/>
      <c r="PA133" s="15"/>
      <c r="PB133" s="15"/>
      <c r="PC133" s="15"/>
      <c r="PD133" s="15"/>
      <c r="PE133" s="15"/>
      <c r="PF133" s="19"/>
      <c r="PG133" s="15"/>
      <c r="PH133" s="15"/>
      <c r="PI133" s="15"/>
      <c r="PJ133" s="15"/>
      <c r="PK133" s="15"/>
      <c r="PL133" s="15"/>
      <c r="PM133" s="19"/>
      <c r="PN133" s="59"/>
      <c r="PO133" s="59"/>
      <c r="PP133" s="52"/>
      <c r="PQ133" s="52"/>
      <c r="PR133" s="52"/>
      <c r="PS133" s="52"/>
      <c r="PT133" s="52"/>
      <c r="PU133" s="59"/>
      <c r="PV133" s="59"/>
      <c r="PW133" s="59"/>
      <c r="PX133" s="59"/>
      <c r="PY133" s="60"/>
      <c r="PZ133" s="278"/>
      <c r="QA133" s="243"/>
      <c r="QB133" s="244"/>
      <c r="QC133" s="244"/>
      <c r="QD133" s="244"/>
      <c r="QE133" s="244"/>
      <c r="QF133" s="244"/>
      <c r="QG133" s="201"/>
      <c r="QH133" s="210"/>
      <c r="QI133" s="15"/>
      <c r="QJ133" s="15"/>
      <c r="QK133" s="15"/>
      <c r="QL133" s="15"/>
      <c r="QM133" s="15"/>
      <c r="QN133" s="15"/>
      <c r="QO133" s="15"/>
      <c r="QP133" s="15"/>
      <c r="QQ133" s="15"/>
      <c r="QR133" s="15"/>
      <c r="QS133" s="19"/>
      <c r="QT133" s="15"/>
      <c r="QU133" s="15"/>
      <c r="QV133" s="15"/>
      <c r="QW133" s="15"/>
      <c r="QX133" s="15"/>
      <c r="QY133" s="15"/>
      <c r="QZ133" s="19"/>
      <c r="RA133" s="59"/>
      <c r="RB133" s="59"/>
      <c r="RC133" s="52"/>
      <c r="RD133" s="52"/>
      <c r="RE133" s="52"/>
      <c r="RF133" s="52"/>
      <c r="RG133" s="52"/>
      <c r="RH133" s="59"/>
      <c r="RI133" s="59"/>
      <c r="RJ133" s="59"/>
      <c r="RK133" s="59"/>
      <c r="RL133" s="60"/>
      <c r="RM133" s="278"/>
      <c r="RN133" s="243"/>
      <c r="RO133" s="244"/>
      <c r="RP133" s="244"/>
      <c r="RQ133" s="244"/>
      <c r="RR133" s="244"/>
      <c r="RS133" s="244"/>
      <c r="RT133" s="201"/>
      <c r="RU133" s="210"/>
      <c r="RV133" s="15"/>
      <c r="RW133" s="15"/>
      <c r="RX133" s="15"/>
      <c r="RY133" s="15"/>
      <c r="RZ133" s="15"/>
      <c r="SA133" s="15"/>
      <c r="SB133" s="15"/>
      <c r="SC133" s="15"/>
      <c r="SD133" s="15"/>
      <c r="SE133" s="15"/>
      <c r="SF133" s="19"/>
      <c r="SG133" s="15"/>
      <c r="SH133" s="15"/>
      <c r="SI133" s="15"/>
      <c r="SJ133" s="15"/>
      <c r="SK133" s="15"/>
      <c r="SL133" s="15"/>
      <c r="SM133" s="19"/>
      <c r="SN133" s="59"/>
      <c r="SO133" s="59"/>
      <c r="SP133" s="52"/>
      <c r="SQ133" s="52"/>
      <c r="SR133" s="52"/>
      <c r="SS133" s="52"/>
      <c r="ST133" s="52"/>
      <c r="SU133" s="59"/>
      <c r="SV133" s="59"/>
      <c r="SW133" s="59"/>
      <c r="SX133" s="59"/>
      <c r="SY133" s="60"/>
      <c r="SZ133" s="278"/>
      <c r="TA133" s="243"/>
      <c r="TB133" s="244"/>
      <c r="TC133" s="244"/>
      <c r="TD133" s="244"/>
      <c r="TE133" s="244"/>
      <c r="TF133" s="244"/>
      <c r="TG133" s="201"/>
      <c r="TH133" s="210"/>
      <c r="TI133" s="15"/>
      <c r="TJ133" s="15"/>
      <c r="TK133" s="15"/>
      <c r="TL133" s="15"/>
      <c r="TM133" s="15"/>
      <c r="TN133" s="15"/>
      <c r="TO133" s="15"/>
      <c r="TP133" s="15"/>
      <c r="TQ133" s="15"/>
      <c r="TR133" s="15"/>
      <c r="TS133" s="19"/>
      <c r="TT133" s="15"/>
      <c r="TU133" s="15"/>
      <c r="TV133" s="15"/>
      <c r="TW133" s="15"/>
      <c r="TX133" s="15"/>
      <c r="TY133" s="15"/>
      <c r="TZ133" s="19"/>
      <c r="UA133" s="59"/>
      <c r="UB133" s="59"/>
      <c r="UC133" s="52"/>
      <c r="UD133" s="52"/>
      <c r="UE133" s="52"/>
      <c r="UF133" s="52"/>
      <c r="UG133" s="52"/>
      <c r="UH133" s="59"/>
      <c r="UI133" s="59"/>
      <c r="UJ133" s="59"/>
      <c r="UK133" s="59"/>
      <c r="UL133" s="60"/>
      <c r="UM133" s="278"/>
      <c r="UN133" s="243"/>
      <c r="UO133" s="244"/>
      <c r="UP133" s="244"/>
      <c r="UQ133" s="244"/>
      <c r="UR133" s="244"/>
      <c r="US133" s="244"/>
      <c r="UT133" s="201"/>
      <c r="UU133" s="210"/>
      <c r="UV133" s="15"/>
      <c r="UW133" s="15"/>
      <c r="UX133" s="15"/>
      <c r="UY133" s="15"/>
      <c r="UZ133" s="15"/>
      <c r="VA133" s="15"/>
      <c r="VB133" s="15"/>
      <c r="VC133" s="15"/>
      <c r="VD133" s="15"/>
      <c r="VE133" s="15"/>
      <c r="VF133" s="19"/>
      <c r="VG133" s="15"/>
      <c r="VH133" s="15"/>
      <c r="VI133" s="15"/>
      <c r="VJ133" s="15"/>
      <c r="VK133" s="15"/>
      <c r="VL133" s="15"/>
      <c r="VM133" s="19"/>
      <c r="VN133" s="59"/>
      <c r="VO133" s="59"/>
      <c r="VP133" s="52"/>
      <c r="VQ133" s="52"/>
      <c r="VR133" s="52"/>
      <c r="VS133" s="52"/>
      <c r="VT133" s="52"/>
      <c r="VU133" s="59"/>
      <c r="VV133" s="59"/>
      <c r="VW133" s="59"/>
      <c r="VX133" s="59"/>
      <c r="VY133" s="60"/>
      <c r="VZ133" s="278"/>
      <c r="WA133" s="243"/>
      <c r="WB133" s="244"/>
      <c r="WC133" s="244"/>
      <c r="WD133" s="244"/>
      <c r="WE133" s="244"/>
      <c r="WF133" s="244"/>
      <c r="WG133" s="201"/>
      <c r="WH133" s="210"/>
      <c r="WI133" s="15"/>
      <c r="WJ133" s="15"/>
      <c r="WK133" s="15"/>
      <c r="WL133" s="15"/>
      <c r="WM133" s="15"/>
      <c r="WN133" s="15"/>
      <c r="WO133" s="15"/>
      <c r="WP133" s="15"/>
      <c r="WQ133" s="15"/>
      <c r="WR133" s="15"/>
      <c r="WS133" s="19"/>
      <c r="WT133" s="15"/>
      <c r="WU133" s="15"/>
      <c r="WV133" s="15"/>
      <c r="WW133" s="15"/>
      <c r="WX133" s="15"/>
      <c r="WY133" s="15"/>
      <c r="WZ133" s="19"/>
      <c r="XA133" s="59"/>
      <c r="XB133" s="59"/>
      <c r="XC133" s="52"/>
      <c r="XD133" s="52"/>
      <c r="XE133" s="52"/>
      <c r="XF133" s="52"/>
      <c r="XG133" s="52"/>
      <c r="XH133" s="59"/>
      <c r="XI133" s="59"/>
      <c r="XJ133" s="59"/>
      <c r="XK133" s="59"/>
      <c r="XL133" s="60"/>
      <c r="XM133" s="278"/>
      <c r="XN133" s="243"/>
      <c r="XO133" s="244"/>
      <c r="XP133" s="244"/>
      <c r="XQ133" s="244"/>
      <c r="XR133" s="244"/>
      <c r="XS133" s="244"/>
      <c r="XT133" s="201"/>
      <c r="XU133" s="210"/>
      <c r="XV133" s="15"/>
      <c r="XW133" s="15"/>
      <c r="XX133" s="15"/>
      <c r="XY133" s="15"/>
      <c r="XZ133" s="15"/>
      <c r="YA133" s="15"/>
      <c r="YB133" s="15"/>
      <c r="YC133" s="15"/>
      <c r="YD133" s="15"/>
      <c r="YE133" s="15"/>
      <c r="YF133" s="19"/>
      <c r="YG133" s="15"/>
      <c r="YH133" s="15"/>
      <c r="YI133" s="15"/>
      <c r="YJ133" s="15"/>
      <c r="YK133" s="15"/>
      <c r="YL133" s="15"/>
      <c r="YM133" s="19"/>
      <c r="YN133" s="59"/>
      <c r="YO133" s="59"/>
      <c r="YP133" s="52"/>
      <c r="YQ133" s="52"/>
      <c r="YR133" s="52"/>
      <c r="YS133" s="52"/>
      <c r="YT133" s="52"/>
      <c r="YU133" s="59"/>
      <c r="YV133" s="59"/>
      <c r="YW133" s="59"/>
      <c r="YX133" s="59"/>
      <c r="YY133" s="60"/>
      <c r="YZ133" s="278"/>
      <c r="ZA133" s="243"/>
      <c r="ZB133" s="244"/>
      <c r="ZC133" s="244"/>
      <c r="ZD133" s="244"/>
      <c r="ZE133" s="244"/>
      <c r="ZF133" s="244"/>
      <c r="ZG133" s="201"/>
      <c r="ZH133" s="210"/>
      <c r="ZI133" s="15"/>
      <c r="ZJ133" s="15"/>
      <c r="ZK133" s="15"/>
      <c r="ZL133" s="15"/>
      <c r="ZM133" s="15"/>
      <c r="ZN133" s="15"/>
      <c r="ZO133" s="15"/>
      <c r="ZP133" s="15"/>
      <c r="ZQ133" s="15"/>
      <c r="ZR133" s="15"/>
      <c r="ZS133" s="19"/>
      <c r="ZT133" s="15"/>
      <c r="ZU133" s="15"/>
      <c r="ZV133" s="15"/>
      <c r="ZW133" s="15"/>
      <c r="ZX133" s="15"/>
      <c r="ZY133" s="15"/>
      <c r="ZZ133" s="19"/>
      <c r="AAA133" s="59"/>
      <c r="AAB133" s="59"/>
      <c r="AAC133" s="52"/>
      <c r="AAD133" s="52"/>
      <c r="AAE133" s="52"/>
      <c r="AAF133" s="52"/>
      <c r="AAG133" s="52"/>
      <c r="AAH133" s="59"/>
      <c r="AAI133" s="59"/>
      <c r="AAJ133" s="59"/>
      <c r="AAK133" s="59"/>
      <c r="AAL133" s="60"/>
      <c r="AAM133" s="278"/>
      <c r="AAN133" s="243"/>
      <c r="AAO133" s="244"/>
      <c r="AAP133" s="244"/>
      <c r="AAQ133" s="244"/>
      <c r="AAR133" s="244"/>
      <c r="AAS133" s="244"/>
      <c r="AAT133" s="201"/>
      <c r="AAU133" s="210"/>
      <c r="AAV133" s="15"/>
      <c r="AAW133" s="15"/>
      <c r="AAX133" s="15"/>
      <c r="AAY133" s="15"/>
      <c r="AAZ133" s="15"/>
      <c r="ABA133" s="15"/>
      <c r="ABB133" s="15"/>
      <c r="ABC133" s="15"/>
      <c r="ABD133" s="15"/>
      <c r="ABE133" s="15"/>
      <c r="ABF133" s="19"/>
      <c r="ABG133" s="15"/>
      <c r="ABH133" s="15"/>
      <c r="ABI133" s="15"/>
      <c r="ABJ133" s="15"/>
      <c r="ABK133" s="15"/>
      <c r="ABL133" s="15"/>
      <c r="ABM133" s="19"/>
      <c r="ABN133" s="59"/>
      <c r="ABO133" s="59"/>
      <c r="ABP133" s="52"/>
      <c r="ABQ133" s="52"/>
      <c r="ABR133" s="52"/>
      <c r="ABS133" s="52"/>
      <c r="ABT133" s="52"/>
      <c r="ABU133" s="59"/>
      <c r="ABV133" s="59"/>
      <c r="ABW133" s="59"/>
      <c r="ABX133" s="59"/>
      <c r="ABY133" s="60"/>
      <c r="ABZ133" s="278"/>
      <c r="ACA133" s="243"/>
      <c r="ACB133" s="244"/>
      <c r="ACC133" s="244"/>
      <c r="ACD133" s="244"/>
      <c r="ACE133" s="244"/>
      <c r="ACF133" s="244"/>
      <c r="ACG133" s="201"/>
      <c r="ACH133" s="210"/>
      <c r="ACI133" s="15"/>
      <c r="ACJ133" s="15"/>
      <c r="ACK133" s="15"/>
      <c r="ACL133" s="15"/>
      <c r="ACM133" s="15"/>
      <c r="ACN133" s="15"/>
      <c r="ACO133" s="15"/>
      <c r="ACP133" s="15"/>
      <c r="ACQ133" s="15"/>
      <c r="ACR133" s="15"/>
      <c r="ACS133" s="19"/>
      <c r="ACT133" s="15"/>
      <c r="ACU133" s="15"/>
      <c r="ACV133" s="15"/>
      <c r="ACW133" s="15"/>
      <c r="ACX133" s="15"/>
      <c r="ACY133" s="15"/>
      <c r="ACZ133" s="19"/>
      <c r="ADA133" s="59"/>
      <c r="ADB133" s="59"/>
      <c r="ADC133" s="52"/>
      <c r="ADD133" s="52"/>
      <c r="ADE133" s="52"/>
      <c r="ADF133" s="52"/>
      <c r="ADG133" s="52"/>
      <c r="ADH133" s="59"/>
      <c r="ADI133" s="59"/>
      <c r="ADJ133" s="59"/>
      <c r="ADK133" s="59"/>
      <c r="ADL133" s="60"/>
      <c r="ADM133" s="278"/>
      <c r="ADN133" s="243"/>
      <c r="ADO133" s="244"/>
      <c r="ADP133" s="244"/>
      <c r="ADQ133" s="244"/>
      <c r="ADR133" s="244"/>
      <c r="ADS133" s="244"/>
      <c r="ADT133" s="201"/>
      <c r="ADU133" s="210"/>
      <c r="ADV133" s="15"/>
      <c r="ADW133" s="15"/>
      <c r="ADX133" s="15"/>
      <c r="ADY133" s="15"/>
      <c r="ADZ133" s="15"/>
      <c r="AEA133" s="15"/>
      <c r="AEB133" s="15"/>
      <c r="AEC133" s="15"/>
      <c r="AED133" s="15"/>
      <c r="AEE133" s="15"/>
      <c r="AEF133" s="19"/>
      <c r="AEG133" s="15"/>
      <c r="AEH133" s="15"/>
      <c r="AEI133" s="15"/>
      <c r="AEJ133" s="15"/>
      <c r="AEK133" s="15"/>
      <c r="AEL133" s="15"/>
      <c r="AEM133" s="19"/>
      <c r="AEN133" s="59"/>
      <c r="AEO133" s="59"/>
      <c r="AEP133" s="52"/>
      <c r="AEQ133" s="52"/>
      <c r="AER133" s="52"/>
      <c r="AES133" s="52"/>
      <c r="AET133" s="52"/>
      <c r="AEU133" s="59"/>
      <c r="AEV133" s="59"/>
      <c r="AEW133" s="59"/>
      <c r="AEX133" s="59"/>
      <c r="AEY133" s="60"/>
      <c r="AEZ133" s="278"/>
      <c r="AFA133" s="243"/>
      <c r="AFB133" s="244"/>
      <c r="AFC133" s="244"/>
      <c r="AFD133" s="244"/>
      <c r="AFE133" s="244"/>
      <c r="AFF133" s="244"/>
      <c r="AFG133" s="201"/>
      <c r="AFH133" s="210"/>
      <c r="AFI133" s="15"/>
      <c r="AFJ133" s="15"/>
      <c r="AFK133" s="15"/>
      <c r="AFL133" s="15"/>
      <c r="AFM133" s="15"/>
      <c r="AFN133" s="15"/>
      <c r="AFO133" s="15"/>
      <c r="AFP133" s="15"/>
      <c r="AFQ133" s="15"/>
      <c r="AFR133" s="15"/>
      <c r="AFS133" s="19"/>
      <c r="AFT133" s="15"/>
      <c r="AFU133" s="15"/>
      <c r="AFV133" s="15"/>
      <c r="AFW133" s="15"/>
      <c r="AFX133" s="15"/>
      <c r="AFY133" s="15"/>
      <c r="AFZ133" s="19"/>
      <c r="AGA133" s="59"/>
      <c r="AGB133" s="59"/>
      <c r="AGC133" s="52"/>
      <c r="AGD133" s="52"/>
      <c r="AGE133" s="52"/>
      <c r="AGF133" s="52"/>
      <c r="AGG133" s="52"/>
      <c r="AGH133" s="59"/>
      <c r="AGI133" s="59"/>
      <c r="AGJ133" s="59"/>
      <c r="AGK133" s="59"/>
      <c r="AGL133" s="60"/>
      <c r="AGM133" s="278"/>
      <c r="AGN133" s="243"/>
      <c r="AGO133" s="244"/>
      <c r="AGP133" s="244"/>
      <c r="AGQ133" s="244"/>
      <c r="AGR133" s="244"/>
      <c r="AGS133" s="244"/>
      <c r="AGT133" s="201"/>
      <c r="AGU133" s="210"/>
      <c r="AGV133" s="15"/>
      <c r="AGW133" s="15"/>
      <c r="AGX133" s="15"/>
      <c r="AGY133" s="15"/>
      <c r="AGZ133" s="15"/>
      <c r="AHA133" s="15"/>
      <c r="AHB133" s="15"/>
      <c r="AHC133" s="15"/>
      <c r="AHD133" s="15"/>
      <c r="AHE133" s="15"/>
      <c r="AHF133" s="19"/>
      <c r="AHG133" s="15"/>
      <c r="AHH133" s="15"/>
      <c r="AHI133" s="15"/>
      <c r="AHJ133" s="15"/>
      <c r="AHK133" s="15"/>
      <c r="AHL133" s="15"/>
      <c r="AHM133" s="19"/>
      <c r="AHN133" s="59"/>
      <c r="AHO133" s="59"/>
      <c r="AHP133" s="52"/>
      <c r="AHQ133" s="52"/>
      <c r="AHR133" s="52"/>
      <c r="AHS133" s="52"/>
      <c r="AHT133" s="52"/>
      <c r="AHU133" s="59"/>
      <c r="AHV133" s="59"/>
      <c r="AHW133" s="59"/>
      <c r="AHX133" s="59"/>
      <c r="AHY133" s="60"/>
      <c r="AHZ133" s="278"/>
      <c r="AIA133" s="243"/>
      <c r="AIB133" s="244"/>
      <c r="AIC133" s="244"/>
      <c r="AID133" s="244"/>
      <c r="AIE133" s="244"/>
      <c r="AIF133" s="244"/>
      <c r="AIG133" s="201"/>
      <c r="AIH133" s="210"/>
      <c r="AII133" s="15"/>
      <c r="AIJ133" s="15"/>
      <c r="AIK133" s="15"/>
      <c r="AIL133" s="15"/>
      <c r="AIM133" s="15"/>
      <c r="AIN133" s="15"/>
      <c r="AIO133" s="15"/>
      <c r="AIP133" s="15"/>
      <c r="AIQ133" s="15"/>
      <c r="AIR133" s="15"/>
      <c r="AIS133" s="19"/>
      <c r="AIT133" s="15"/>
      <c r="AIU133" s="15"/>
      <c r="AIV133" s="15"/>
      <c r="AIW133" s="15"/>
      <c r="AIX133" s="15"/>
      <c r="AIY133" s="15"/>
      <c r="AIZ133" s="19"/>
      <c r="AJA133" s="59"/>
      <c r="AJB133" s="59"/>
      <c r="AJC133" s="52"/>
      <c r="AJD133" s="52"/>
      <c r="AJE133" s="52"/>
      <c r="AJF133" s="52"/>
      <c r="AJG133" s="52"/>
      <c r="AJH133" s="59"/>
      <c r="AJI133" s="59"/>
      <c r="AJJ133" s="59"/>
      <c r="AJK133" s="59"/>
      <c r="AJL133" s="60"/>
      <c r="AJM133" s="278"/>
      <c r="AJN133" s="243"/>
      <c r="AJO133" s="244"/>
      <c r="AJP133" s="244"/>
      <c r="AJQ133" s="244"/>
      <c r="AJR133" s="244"/>
      <c r="AJS133" s="244"/>
      <c r="AJT133" s="201"/>
      <c r="AJU133" s="210"/>
      <c r="AJV133" s="15"/>
      <c r="AJW133" s="15"/>
      <c r="AJX133" s="15"/>
      <c r="AJY133" s="15"/>
      <c r="AJZ133" s="15"/>
      <c r="AKA133" s="15"/>
      <c r="AKB133" s="15"/>
      <c r="AKC133" s="15"/>
      <c r="AKD133" s="15"/>
      <c r="AKE133" s="15"/>
      <c r="AKF133" s="19"/>
      <c r="AKG133" s="15"/>
      <c r="AKH133" s="15"/>
      <c r="AKI133" s="15"/>
      <c r="AKJ133" s="15"/>
      <c r="AKK133" s="15"/>
      <c r="AKL133" s="15"/>
      <c r="AKM133" s="19"/>
      <c r="AKN133" s="59"/>
      <c r="AKO133" s="59"/>
      <c r="AKP133" s="52"/>
      <c r="AKQ133" s="52"/>
      <c r="AKR133" s="52"/>
      <c r="AKS133" s="52"/>
      <c r="AKT133" s="52"/>
      <c r="AKU133" s="59"/>
      <c r="AKV133" s="59"/>
      <c r="AKW133" s="59"/>
      <c r="AKX133" s="59"/>
      <c r="AKY133" s="60"/>
      <c r="AKZ133" s="278"/>
      <c r="ALA133" s="243"/>
      <c r="ALB133" s="244"/>
      <c r="ALC133" s="244"/>
      <c r="ALD133" s="244"/>
      <c r="ALE133" s="244"/>
      <c r="ALF133" s="244"/>
      <c r="ALG133" s="201"/>
      <c r="ALH133" s="210"/>
      <c r="ALI133" s="15"/>
      <c r="ALJ133" s="15"/>
      <c r="ALK133" s="15"/>
      <c r="ALL133" s="15"/>
      <c r="ALM133" s="15"/>
      <c r="ALN133" s="15"/>
      <c r="ALO133" s="15"/>
      <c r="ALP133" s="15"/>
      <c r="ALQ133" s="15"/>
      <c r="ALR133" s="15"/>
      <c r="ALS133" s="19"/>
      <c r="ALT133" s="15"/>
      <c r="ALU133" s="15"/>
      <c r="ALV133" s="15"/>
      <c r="ALW133" s="15"/>
      <c r="ALX133" s="15"/>
      <c r="ALY133" s="15"/>
      <c r="ALZ133" s="19"/>
      <c r="AMA133" s="59"/>
      <c r="AMB133" s="59"/>
      <c r="AMC133" s="52"/>
      <c r="AMD133" s="52"/>
      <c r="AME133" s="52"/>
      <c r="AMF133" s="52"/>
      <c r="AMG133" s="52"/>
      <c r="AMH133" s="59"/>
      <c r="AMI133" s="59"/>
      <c r="AMJ133" s="59"/>
      <c r="AMK133" s="59"/>
      <c r="AML133" s="60"/>
      <c r="AMM133" s="278"/>
      <c r="AMN133" s="243"/>
      <c r="AMO133" s="244"/>
      <c r="AMP133" s="244"/>
      <c r="AMQ133" s="244"/>
      <c r="AMR133" s="244"/>
      <c r="AMS133" s="244"/>
      <c r="AMT133" s="201"/>
      <c r="AMU133" s="210"/>
      <c r="AMV133" s="15"/>
      <c r="AMW133" s="15"/>
      <c r="AMX133" s="15"/>
      <c r="AMY133" s="15"/>
      <c r="AMZ133" s="15"/>
      <c r="ANA133" s="15"/>
      <c r="ANB133" s="15"/>
      <c r="ANC133" s="15"/>
      <c r="AND133" s="15"/>
      <c r="ANE133" s="15"/>
      <c r="ANF133" s="19"/>
      <c r="ANG133" s="15"/>
      <c r="ANH133" s="15"/>
      <c r="ANI133" s="15"/>
      <c r="ANJ133" s="15"/>
      <c r="ANK133" s="15"/>
      <c r="ANL133" s="15"/>
      <c r="ANM133" s="19"/>
      <c r="ANN133" s="59"/>
      <c r="ANO133" s="59"/>
      <c r="ANP133" s="52"/>
      <c r="ANQ133" s="52"/>
      <c r="ANR133" s="52"/>
      <c r="ANS133" s="52"/>
      <c r="ANT133" s="52"/>
      <c r="ANU133" s="59"/>
      <c r="ANV133" s="59"/>
      <c r="ANW133" s="59"/>
      <c r="ANX133" s="59"/>
      <c r="ANY133" s="60"/>
      <c r="ANZ133" s="278"/>
      <c r="AOA133" s="243"/>
      <c r="AOB133" s="244"/>
      <c r="AOC133" s="244"/>
      <c r="AOD133" s="244"/>
      <c r="AOE133" s="244"/>
      <c r="AOF133" s="244"/>
      <c r="AOG133" s="201"/>
      <c r="AOH133" s="210"/>
      <c r="AOI133" s="15"/>
      <c r="AOJ133" s="15"/>
      <c r="AOK133" s="15"/>
      <c r="AOL133" s="15"/>
      <c r="AOM133" s="15"/>
      <c r="AON133" s="15"/>
      <c r="AOO133" s="15"/>
      <c r="AOP133" s="15"/>
      <c r="AOQ133" s="15"/>
      <c r="AOR133" s="15"/>
      <c r="AOS133" s="19"/>
      <c r="AOT133" s="15"/>
      <c r="AOU133" s="15"/>
      <c r="AOV133" s="15"/>
      <c r="AOW133" s="15"/>
      <c r="AOX133" s="15"/>
      <c r="AOY133" s="15"/>
      <c r="AOZ133" s="19"/>
      <c r="APA133" s="59"/>
      <c r="APB133" s="59"/>
      <c r="APC133" s="52"/>
      <c r="APD133" s="52"/>
      <c r="APE133" s="52"/>
      <c r="APF133" s="52"/>
      <c r="APG133" s="52"/>
      <c r="APH133" s="59"/>
      <c r="API133" s="59"/>
      <c r="APJ133" s="59"/>
      <c r="APK133" s="59"/>
      <c r="APL133" s="60"/>
      <c r="APM133" s="278"/>
      <c r="APN133" s="243"/>
      <c r="APO133" s="244"/>
      <c r="APP133" s="244"/>
      <c r="APQ133" s="244"/>
      <c r="APR133" s="244"/>
      <c r="APS133" s="244"/>
      <c r="APT133" s="201"/>
      <c r="APU133" s="210"/>
      <c r="APV133" s="15"/>
      <c r="APW133" s="15"/>
      <c r="APX133" s="15"/>
      <c r="APY133" s="15"/>
      <c r="APZ133" s="15"/>
      <c r="AQA133" s="15"/>
      <c r="AQB133" s="15"/>
      <c r="AQC133" s="15"/>
      <c r="AQD133" s="15"/>
      <c r="AQE133" s="15"/>
      <c r="AQF133" s="19"/>
      <c r="AQG133" s="15"/>
      <c r="AQH133" s="15"/>
      <c r="AQI133" s="15"/>
      <c r="AQJ133" s="15"/>
      <c r="AQK133" s="15"/>
      <c r="AQL133" s="15"/>
      <c r="AQM133" s="19"/>
      <c r="AQN133" s="59"/>
      <c r="AQO133" s="59"/>
      <c r="AQP133" s="52"/>
      <c r="AQQ133" s="52"/>
      <c r="AQR133" s="52"/>
      <c r="AQS133" s="52"/>
      <c r="AQT133" s="52"/>
      <c r="AQU133" s="59"/>
      <c r="AQV133" s="59"/>
      <c r="AQW133" s="59"/>
      <c r="AQX133" s="59"/>
      <c r="AQY133" s="60"/>
      <c r="AQZ133" s="278"/>
      <c r="ARA133" s="243"/>
      <c r="ARB133" s="244"/>
      <c r="ARC133" s="244"/>
      <c r="ARD133" s="244"/>
      <c r="ARE133" s="244"/>
      <c r="ARF133" s="244"/>
      <c r="ARG133" s="201"/>
      <c r="ARH133" s="210"/>
      <c r="ARI133" s="15"/>
      <c r="ARJ133" s="15"/>
      <c r="ARK133" s="15"/>
      <c r="ARL133" s="15"/>
      <c r="ARM133" s="15"/>
      <c r="ARN133" s="15"/>
      <c r="ARO133" s="15"/>
      <c r="ARP133" s="15"/>
      <c r="ARQ133" s="15"/>
      <c r="ARR133" s="15"/>
      <c r="ARS133" s="19"/>
      <c r="ART133" s="15"/>
      <c r="ARU133" s="15"/>
      <c r="ARV133" s="15"/>
      <c r="ARW133" s="15"/>
      <c r="ARX133" s="15"/>
      <c r="ARY133" s="15"/>
      <c r="ARZ133" s="19"/>
      <c r="ASA133" s="59"/>
      <c r="ASB133" s="59"/>
      <c r="ASC133" s="52"/>
      <c r="ASD133" s="52"/>
      <c r="ASE133" s="52"/>
      <c r="ASF133" s="52"/>
      <c r="ASG133" s="52"/>
      <c r="ASH133" s="59"/>
      <c r="ASI133" s="59"/>
      <c r="ASJ133" s="59"/>
      <c r="ASK133" s="59"/>
      <c r="ASL133" s="60"/>
      <c r="ASM133" s="278"/>
      <c r="ASN133" s="243"/>
      <c r="ASO133" s="244"/>
      <c r="ASP133" s="244"/>
      <c r="ASQ133" s="244"/>
      <c r="ASR133" s="244"/>
      <c r="ASS133" s="244"/>
      <c r="AST133" s="201"/>
      <c r="ASU133" s="210"/>
      <c r="ASV133" s="15"/>
      <c r="ASW133" s="15"/>
      <c r="ASX133" s="15"/>
      <c r="ASY133" s="15"/>
      <c r="ASZ133" s="15"/>
      <c r="ATA133" s="15"/>
      <c r="ATB133" s="15"/>
      <c r="ATC133" s="15"/>
      <c r="ATD133" s="15"/>
      <c r="ATE133" s="15"/>
      <c r="ATF133" s="19"/>
      <c r="ATG133" s="15"/>
      <c r="ATH133" s="15"/>
      <c r="ATI133" s="15"/>
      <c r="ATJ133" s="15"/>
      <c r="ATK133" s="15"/>
      <c r="ATL133" s="15"/>
      <c r="ATM133" s="19"/>
      <c r="ATN133" s="59"/>
      <c r="ATO133" s="59"/>
      <c r="ATP133" s="52"/>
      <c r="ATQ133" s="52"/>
      <c r="ATR133" s="52"/>
      <c r="ATS133" s="52"/>
      <c r="ATT133" s="52"/>
      <c r="ATU133" s="59"/>
      <c r="ATV133" s="59"/>
      <c r="ATW133" s="59"/>
      <c r="ATX133" s="59"/>
      <c r="ATY133" s="60"/>
      <c r="ATZ133" s="278"/>
      <c r="AUA133" s="243"/>
      <c r="AUB133" s="244"/>
      <c r="AUC133" s="244"/>
      <c r="AUD133" s="244"/>
      <c r="AUE133" s="244"/>
      <c r="AUF133" s="244"/>
      <c r="AUG133" s="201"/>
      <c r="AUH133" s="210"/>
      <c r="AUI133" s="15"/>
      <c r="AUJ133" s="15"/>
      <c r="AUK133" s="15"/>
      <c r="AUL133" s="15"/>
      <c r="AUM133" s="15"/>
      <c r="AUN133" s="15"/>
      <c r="AUO133" s="15"/>
      <c r="AUP133" s="15"/>
      <c r="AUQ133" s="15"/>
      <c r="AUR133" s="15"/>
      <c r="AUS133" s="19"/>
      <c r="AUT133" s="15"/>
      <c r="AUU133" s="15"/>
      <c r="AUV133" s="15"/>
      <c r="AUW133" s="15"/>
      <c r="AUX133" s="15"/>
      <c r="AUY133" s="15"/>
      <c r="AUZ133" s="19"/>
      <c r="AVA133" s="59"/>
      <c r="AVB133" s="59"/>
      <c r="AVC133" s="52"/>
      <c r="AVD133" s="52"/>
      <c r="AVE133" s="52"/>
      <c r="AVF133" s="52"/>
      <c r="AVG133" s="52"/>
      <c r="AVH133" s="59"/>
      <c r="AVI133" s="59"/>
      <c r="AVJ133" s="59"/>
      <c r="AVK133" s="59"/>
      <c r="AVL133" s="60"/>
      <c r="AVM133" s="278"/>
      <c r="AVN133" s="243"/>
      <c r="AVO133" s="244"/>
      <c r="AVP133" s="244"/>
      <c r="AVQ133" s="244"/>
      <c r="AVR133" s="244"/>
      <c r="AVS133" s="244"/>
      <c r="AVT133" s="201"/>
      <c r="AVU133" s="210"/>
      <c r="AVV133" s="15"/>
      <c r="AVW133" s="15"/>
      <c r="AVX133" s="15"/>
      <c r="AVY133" s="15"/>
      <c r="AVZ133" s="15"/>
      <c r="AWA133" s="15"/>
      <c r="AWB133" s="15"/>
      <c r="AWC133" s="15"/>
      <c r="AWD133" s="15"/>
      <c r="AWE133" s="15"/>
      <c r="AWF133" s="19"/>
      <c r="AWG133" s="15"/>
      <c r="AWH133" s="15"/>
      <c r="AWI133" s="15"/>
      <c r="AWJ133" s="15"/>
      <c r="AWK133" s="15"/>
      <c r="AWL133" s="15"/>
      <c r="AWM133" s="19"/>
      <c r="AWN133" s="59"/>
      <c r="AWO133" s="59"/>
      <c r="AWP133" s="52"/>
      <c r="AWQ133" s="52"/>
      <c r="AWR133" s="52"/>
      <c r="AWS133" s="52"/>
      <c r="AWT133" s="52"/>
      <c r="AWU133" s="59"/>
      <c r="AWV133" s="59"/>
      <c r="AWW133" s="59"/>
      <c r="AWX133" s="59"/>
      <c r="AWY133" s="60"/>
      <c r="AWZ133" s="278"/>
      <c r="AXA133" s="243"/>
      <c r="AXB133" s="244"/>
      <c r="AXC133" s="244"/>
      <c r="AXD133" s="244"/>
      <c r="AXE133" s="244"/>
      <c r="AXF133" s="244"/>
      <c r="AXG133" s="201"/>
      <c r="AXH133" s="210"/>
      <c r="AXI133" s="15"/>
      <c r="AXJ133" s="15"/>
      <c r="AXK133" s="15"/>
      <c r="AXL133" s="15"/>
      <c r="AXM133" s="15"/>
      <c r="AXN133" s="15"/>
      <c r="AXO133" s="15"/>
      <c r="AXP133" s="15"/>
      <c r="AXQ133" s="15"/>
      <c r="AXR133" s="15"/>
      <c r="AXS133" s="19"/>
      <c r="AXT133" s="15"/>
      <c r="AXU133" s="15"/>
      <c r="AXV133" s="15"/>
      <c r="AXW133" s="15"/>
      <c r="AXX133" s="15"/>
      <c r="AXY133" s="15"/>
      <c r="AXZ133" s="19"/>
      <c r="AYA133" s="59"/>
      <c r="AYB133" s="59"/>
      <c r="AYC133" s="52"/>
      <c r="AYD133" s="52"/>
      <c r="AYE133" s="52"/>
      <c r="AYF133" s="52"/>
      <c r="AYG133" s="52"/>
      <c r="AYH133" s="59"/>
      <c r="AYI133" s="59"/>
      <c r="AYJ133" s="59"/>
      <c r="AYK133" s="59"/>
      <c r="AYL133" s="60"/>
      <c r="AYM133" s="278"/>
      <c r="AYN133" s="243"/>
      <c r="AYO133" s="244"/>
      <c r="AYP133" s="244"/>
      <c r="AYQ133" s="244"/>
      <c r="AYR133" s="244"/>
      <c r="AYS133" s="244"/>
      <c r="AYT133" s="201"/>
      <c r="AYU133" s="210"/>
      <c r="AYV133" s="15"/>
      <c r="AYW133" s="15"/>
      <c r="AYX133" s="15"/>
      <c r="AYY133" s="15"/>
      <c r="AYZ133" s="15"/>
      <c r="AZA133" s="15"/>
      <c r="AZB133" s="15"/>
      <c r="AZC133" s="15"/>
      <c r="AZD133" s="15"/>
      <c r="AZE133" s="15"/>
      <c r="AZF133" s="19"/>
      <c r="AZG133" s="15"/>
      <c r="AZH133" s="15"/>
      <c r="AZI133" s="15"/>
      <c r="AZJ133" s="15"/>
      <c r="AZK133" s="15"/>
      <c r="AZL133" s="15"/>
      <c r="AZM133" s="19"/>
      <c r="AZN133" s="59"/>
      <c r="AZO133" s="59"/>
      <c r="AZP133" s="52"/>
      <c r="AZQ133" s="52"/>
      <c r="AZR133" s="52"/>
      <c r="AZS133" s="52"/>
      <c r="AZT133" s="52"/>
      <c r="AZU133" s="59"/>
      <c r="AZV133" s="59"/>
      <c r="AZW133" s="59"/>
      <c r="AZX133" s="59"/>
      <c r="AZY133" s="60"/>
      <c r="AZZ133" s="278"/>
      <c r="BAA133" s="243"/>
      <c r="BAB133" s="244"/>
      <c r="BAC133" s="244"/>
      <c r="BAD133" s="244"/>
      <c r="BAE133" s="244"/>
      <c r="BAF133" s="244"/>
      <c r="BAG133" s="201"/>
      <c r="BAH133" s="210"/>
      <c r="BAI133" s="15"/>
      <c r="BAJ133" s="15"/>
      <c r="BAK133" s="15"/>
      <c r="BAL133" s="15"/>
      <c r="BAM133" s="15"/>
      <c r="BAN133" s="15"/>
      <c r="BAO133" s="15"/>
      <c r="BAP133" s="15"/>
      <c r="BAQ133" s="15"/>
      <c r="BAR133" s="15"/>
      <c r="BAS133" s="19"/>
      <c r="BAT133" s="15"/>
      <c r="BAU133" s="15"/>
      <c r="BAV133" s="15"/>
      <c r="BAW133" s="15"/>
      <c r="BAX133" s="15"/>
      <c r="BAY133" s="15"/>
      <c r="BAZ133" s="19"/>
      <c r="BBA133" s="59"/>
      <c r="BBB133" s="59"/>
      <c r="BBC133" s="52"/>
      <c r="BBD133" s="52"/>
      <c r="BBE133" s="52"/>
      <c r="BBF133" s="52"/>
      <c r="BBG133" s="52"/>
      <c r="BBH133" s="59"/>
      <c r="BBI133" s="59"/>
      <c r="BBJ133" s="59"/>
      <c r="BBK133" s="59"/>
      <c r="BBL133" s="60"/>
      <c r="BBM133" s="278"/>
      <c r="BBN133" s="243"/>
      <c r="BBO133" s="244"/>
      <c r="BBP133" s="244"/>
      <c r="BBQ133" s="244"/>
      <c r="BBR133" s="244"/>
      <c r="BBS133" s="244"/>
      <c r="BBT133" s="201"/>
      <c r="BBU133" s="210"/>
      <c r="BBV133" s="15"/>
      <c r="BBW133" s="15"/>
      <c r="BBX133" s="15"/>
      <c r="BBY133" s="15"/>
      <c r="BBZ133" s="15"/>
      <c r="BCA133" s="15"/>
      <c r="BCB133" s="15"/>
      <c r="BCC133" s="15"/>
      <c r="BCD133" s="15"/>
      <c r="BCE133" s="15"/>
      <c r="BCF133" s="19"/>
      <c r="BCG133" s="15"/>
      <c r="BCH133" s="15"/>
      <c r="BCI133" s="15"/>
      <c r="BCJ133" s="15"/>
      <c r="BCK133" s="15"/>
      <c r="BCL133" s="15"/>
      <c r="BCM133" s="19"/>
      <c r="BCN133" s="59"/>
      <c r="BCO133" s="59"/>
      <c r="BCP133" s="52"/>
      <c r="BCQ133" s="52"/>
      <c r="BCR133" s="52"/>
      <c r="BCS133" s="52"/>
      <c r="BCT133" s="52"/>
      <c r="BCU133" s="59"/>
      <c r="BCV133" s="59"/>
      <c r="BCW133" s="59"/>
      <c r="BCX133" s="59"/>
      <c r="BCY133" s="60"/>
      <c r="BCZ133" s="278"/>
      <c r="BDA133" s="243"/>
      <c r="BDB133" s="244"/>
      <c r="BDC133" s="244"/>
      <c r="BDD133" s="244"/>
      <c r="BDE133" s="244"/>
      <c r="BDF133" s="244"/>
      <c r="BDG133" s="201"/>
      <c r="BDH133" s="210"/>
      <c r="BDI133" s="15"/>
      <c r="BDJ133" s="15"/>
      <c r="BDK133" s="15"/>
      <c r="BDL133" s="15"/>
      <c r="BDM133" s="15"/>
      <c r="BDN133" s="15"/>
      <c r="BDO133" s="15"/>
      <c r="BDP133" s="15"/>
      <c r="BDQ133" s="15"/>
      <c r="BDR133" s="15"/>
      <c r="BDS133" s="19"/>
      <c r="BDT133" s="15"/>
      <c r="BDU133" s="15"/>
      <c r="BDV133" s="15"/>
      <c r="BDW133" s="15"/>
      <c r="BDX133" s="15"/>
      <c r="BDY133" s="15"/>
      <c r="BDZ133" s="19"/>
      <c r="BEA133" s="59"/>
      <c r="BEB133" s="59"/>
      <c r="BEC133" s="52"/>
      <c r="BED133" s="52"/>
      <c r="BEE133" s="52"/>
      <c r="BEF133" s="52"/>
      <c r="BEG133" s="52"/>
      <c r="BEH133" s="59"/>
      <c r="BEI133" s="59"/>
      <c r="BEJ133" s="59"/>
      <c r="BEK133" s="59"/>
      <c r="BEL133" s="60"/>
      <c r="BEM133" s="278"/>
      <c r="BEN133" s="243"/>
      <c r="BEO133" s="244"/>
      <c r="BEP133" s="244"/>
      <c r="BEQ133" s="244"/>
      <c r="BER133" s="244"/>
      <c r="BES133" s="244"/>
      <c r="BET133" s="201"/>
      <c r="BEU133" s="210"/>
      <c r="BEV133" s="15"/>
      <c r="BEW133" s="15"/>
      <c r="BEX133" s="15"/>
      <c r="BEY133" s="15"/>
      <c r="BEZ133" s="15"/>
      <c r="BFA133" s="15"/>
      <c r="BFB133" s="15"/>
      <c r="BFC133" s="15"/>
      <c r="BFD133" s="15"/>
      <c r="BFE133" s="15"/>
      <c r="BFF133" s="19"/>
      <c r="BFG133" s="15"/>
      <c r="BFH133" s="15"/>
      <c r="BFI133" s="15"/>
      <c r="BFJ133" s="15"/>
      <c r="BFK133" s="15"/>
      <c r="BFL133" s="15"/>
      <c r="BFM133" s="19"/>
      <c r="BFN133" s="59"/>
      <c r="BFO133" s="59"/>
      <c r="BFP133" s="52"/>
      <c r="BFQ133" s="52"/>
      <c r="BFR133" s="52"/>
      <c r="BFS133" s="52"/>
      <c r="BFT133" s="52"/>
      <c r="BFU133" s="59"/>
      <c r="BFV133" s="59"/>
      <c r="BFW133" s="59"/>
      <c r="BFX133" s="59"/>
      <c r="BFY133" s="60"/>
      <c r="BFZ133" s="278"/>
      <c r="BGA133" s="243"/>
      <c r="BGB133" s="244"/>
      <c r="BGC133" s="244"/>
      <c r="BGD133" s="244"/>
      <c r="BGE133" s="244"/>
      <c r="BGF133" s="244"/>
      <c r="BGG133" s="201"/>
      <c r="BGH133" s="210"/>
      <c r="BGI133" s="15"/>
      <c r="BGJ133" s="15"/>
      <c r="BGK133" s="15"/>
      <c r="BGL133" s="15"/>
      <c r="BGM133" s="15"/>
      <c r="BGN133" s="15"/>
      <c r="BGO133" s="15"/>
      <c r="BGP133" s="15"/>
      <c r="BGQ133" s="15"/>
      <c r="BGR133" s="15"/>
      <c r="BGS133" s="19"/>
      <c r="BGT133" s="15"/>
      <c r="BGU133" s="15"/>
      <c r="BGV133" s="15"/>
      <c r="BGW133" s="15"/>
      <c r="BGX133" s="15"/>
      <c r="BGY133" s="15"/>
      <c r="BGZ133" s="19"/>
      <c r="BHA133" s="59"/>
      <c r="BHB133" s="59"/>
      <c r="BHC133" s="52"/>
      <c r="BHD133" s="52"/>
      <c r="BHE133" s="52"/>
      <c r="BHF133" s="52"/>
      <c r="BHG133" s="52"/>
      <c r="BHH133" s="59"/>
      <c r="BHI133" s="59"/>
      <c r="BHJ133" s="59"/>
      <c r="BHK133" s="59"/>
      <c r="BHL133" s="60"/>
      <c r="BHM133" s="278"/>
      <c r="BHN133" s="243"/>
      <c r="BHO133" s="244"/>
      <c r="BHP133" s="244"/>
      <c r="BHQ133" s="244"/>
      <c r="BHR133" s="244"/>
      <c r="BHS133" s="244"/>
      <c r="BHT133" s="201"/>
      <c r="BHU133" s="210"/>
      <c r="BHV133" s="15"/>
      <c r="BHW133" s="15"/>
      <c r="BHX133" s="15"/>
      <c r="BHY133" s="15"/>
      <c r="BHZ133" s="15"/>
      <c r="BIA133" s="15"/>
      <c r="BIB133" s="15"/>
      <c r="BIC133" s="15"/>
      <c r="BID133" s="15"/>
      <c r="BIE133" s="15"/>
      <c r="BIF133" s="19"/>
      <c r="BIG133" s="15"/>
      <c r="BIH133" s="15"/>
      <c r="BII133" s="15"/>
      <c r="BIJ133" s="15"/>
      <c r="BIK133" s="15"/>
      <c r="BIL133" s="15"/>
      <c r="BIM133" s="19"/>
      <c r="BIN133" s="59"/>
      <c r="BIO133" s="59"/>
      <c r="BIP133" s="52"/>
      <c r="BIQ133" s="52"/>
      <c r="BIR133" s="52"/>
      <c r="BIS133" s="52"/>
      <c r="BIT133" s="52"/>
      <c r="BIU133" s="59"/>
      <c r="BIV133" s="59"/>
      <c r="BIW133" s="59"/>
      <c r="BIX133" s="59"/>
      <c r="BIY133" s="60"/>
      <c r="BIZ133" s="278"/>
      <c r="BJA133" s="243"/>
      <c r="BJB133" s="244"/>
      <c r="BJC133" s="244"/>
      <c r="BJD133" s="244"/>
      <c r="BJE133" s="244"/>
      <c r="BJF133" s="244"/>
      <c r="BJG133" s="201"/>
      <c r="BJH133" s="210"/>
      <c r="BJI133" s="15"/>
      <c r="BJJ133" s="15"/>
      <c r="BJK133" s="15"/>
      <c r="BJL133" s="15"/>
      <c r="BJM133" s="15"/>
      <c r="BJN133" s="15"/>
      <c r="BJO133" s="15"/>
      <c r="BJP133" s="15"/>
      <c r="BJQ133" s="15"/>
      <c r="BJR133" s="15"/>
      <c r="BJS133" s="19"/>
      <c r="BJT133" s="15"/>
      <c r="BJU133" s="15"/>
      <c r="BJV133" s="15"/>
      <c r="BJW133" s="15"/>
      <c r="BJX133" s="15"/>
      <c r="BJY133" s="15"/>
      <c r="BJZ133" s="19"/>
      <c r="BKA133" s="59"/>
      <c r="BKB133" s="59"/>
      <c r="BKC133" s="52"/>
      <c r="BKD133" s="52"/>
      <c r="BKE133" s="52"/>
      <c r="BKF133" s="52"/>
      <c r="BKG133" s="52"/>
      <c r="BKH133" s="59"/>
      <c r="BKI133" s="59"/>
      <c r="BKJ133" s="59"/>
      <c r="BKK133" s="59"/>
      <c r="BKL133" s="60"/>
      <c r="BKM133" s="278"/>
      <c r="BKN133" s="243"/>
      <c r="BKO133" s="244"/>
      <c r="BKP133" s="244"/>
      <c r="BKQ133" s="244"/>
      <c r="BKR133" s="244"/>
      <c r="BKS133" s="244"/>
      <c r="BKT133" s="201"/>
      <c r="BKU133" s="210"/>
      <c r="BKV133" s="15"/>
      <c r="BKW133" s="15"/>
      <c r="BKX133" s="15"/>
      <c r="BKY133" s="15"/>
      <c r="BKZ133" s="15"/>
      <c r="BLA133" s="15"/>
      <c r="BLB133" s="15"/>
      <c r="BLC133" s="15"/>
      <c r="BLD133" s="15"/>
      <c r="BLE133" s="15"/>
      <c r="BLF133" s="19"/>
      <c r="BLG133" s="15"/>
      <c r="BLH133" s="15"/>
      <c r="BLI133" s="15"/>
      <c r="BLJ133" s="15"/>
      <c r="BLK133" s="15"/>
      <c r="BLL133" s="15"/>
      <c r="BLM133" s="19"/>
      <c r="BLN133" s="59"/>
      <c r="BLO133" s="59"/>
      <c r="BLP133" s="52"/>
      <c r="BLQ133" s="52"/>
      <c r="BLR133" s="52"/>
      <c r="BLS133" s="52"/>
      <c r="BLT133" s="52"/>
      <c r="BLU133" s="59"/>
      <c r="BLV133" s="59"/>
      <c r="BLW133" s="59"/>
      <c r="BLX133" s="59"/>
      <c r="BLY133" s="60"/>
      <c r="BLZ133" s="278"/>
      <c r="BMA133" s="243"/>
      <c r="BMB133" s="244"/>
      <c r="BMC133" s="244"/>
      <c r="BMD133" s="244"/>
      <c r="BME133" s="244"/>
      <c r="BMF133" s="244"/>
      <c r="BMG133" s="201"/>
      <c r="BMH133" s="210"/>
      <c r="BMI133" s="15"/>
      <c r="BMJ133" s="15"/>
      <c r="BMK133" s="15"/>
      <c r="BML133" s="15"/>
      <c r="BMM133" s="15"/>
      <c r="BMN133" s="15"/>
      <c r="BMO133" s="15"/>
      <c r="BMP133" s="15"/>
      <c r="BMQ133" s="15"/>
      <c r="BMR133" s="15"/>
      <c r="BMS133" s="19"/>
      <c r="BMT133" s="15"/>
      <c r="BMU133" s="15"/>
      <c r="BMV133" s="15"/>
      <c r="BMW133" s="15"/>
      <c r="BMX133" s="15"/>
      <c r="BMY133" s="15"/>
      <c r="BMZ133" s="19"/>
      <c r="BNA133" s="59"/>
      <c r="BNB133" s="59"/>
      <c r="BNC133" s="52"/>
      <c r="BND133" s="52"/>
      <c r="BNE133" s="52"/>
      <c r="BNF133" s="52"/>
      <c r="BNG133" s="52"/>
      <c r="BNH133" s="59"/>
      <c r="BNI133" s="59"/>
      <c r="BNJ133" s="59"/>
      <c r="BNK133" s="59"/>
      <c r="BNL133" s="60"/>
      <c r="BNM133" s="278"/>
      <c r="BNN133" s="243"/>
      <c r="BNO133" s="244"/>
      <c r="BNP133" s="244"/>
      <c r="BNQ133" s="244"/>
      <c r="BNR133" s="244"/>
      <c r="BNS133" s="244"/>
      <c r="BNT133" s="201"/>
      <c r="BNU133" s="210"/>
      <c r="BNV133" s="15"/>
      <c r="BNW133" s="15"/>
      <c r="BNX133" s="15"/>
      <c r="BNY133" s="15"/>
      <c r="BNZ133" s="15"/>
      <c r="BOA133" s="15"/>
      <c r="BOB133" s="15"/>
      <c r="BOC133" s="15"/>
      <c r="BOD133" s="15"/>
      <c r="BOE133" s="15"/>
      <c r="BOF133" s="19"/>
      <c r="BOG133" s="15"/>
      <c r="BOH133" s="15"/>
      <c r="BOI133" s="15"/>
      <c r="BOJ133" s="15"/>
      <c r="BOK133" s="15"/>
      <c r="BOL133" s="15"/>
      <c r="BOM133" s="19"/>
      <c r="BON133" s="59"/>
      <c r="BOO133" s="59"/>
      <c r="BOP133" s="52"/>
      <c r="BOQ133" s="52"/>
      <c r="BOR133" s="52"/>
      <c r="BOS133" s="52"/>
      <c r="BOT133" s="52"/>
      <c r="BOU133" s="59"/>
      <c r="BOV133" s="59"/>
      <c r="BOW133" s="59"/>
      <c r="BOX133" s="59"/>
      <c r="BOY133" s="60"/>
      <c r="BOZ133" s="278"/>
      <c r="BPA133" s="243"/>
      <c r="BPB133" s="244"/>
      <c r="BPC133" s="244"/>
      <c r="BPD133" s="244"/>
      <c r="BPE133" s="244"/>
      <c r="BPF133" s="244"/>
      <c r="BPG133" s="201"/>
      <c r="BPH133" s="210"/>
      <c r="BPI133" s="15"/>
      <c r="BPJ133" s="15"/>
      <c r="BPK133" s="15"/>
      <c r="BPL133" s="15"/>
      <c r="BPM133" s="15"/>
      <c r="BPN133" s="15"/>
      <c r="BPO133" s="15"/>
      <c r="BPP133" s="15"/>
      <c r="BPQ133" s="15"/>
      <c r="BPR133" s="15"/>
      <c r="BPS133" s="19"/>
      <c r="BPT133" s="15"/>
      <c r="BPU133" s="15"/>
      <c r="BPV133" s="15"/>
      <c r="BPW133" s="15"/>
      <c r="BPX133" s="15"/>
      <c r="BPY133" s="15"/>
      <c r="BPZ133" s="19"/>
      <c r="BQA133" s="59"/>
      <c r="BQB133" s="59"/>
      <c r="BQC133" s="52"/>
      <c r="BQD133" s="52"/>
      <c r="BQE133" s="52"/>
      <c r="BQF133" s="52"/>
      <c r="BQG133" s="52"/>
      <c r="BQH133" s="59"/>
      <c r="BQI133" s="59"/>
      <c r="BQJ133" s="59"/>
      <c r="BQK133" s="59"/>
      <c r="BQL133" s="60"/>
      <c r="BQM133" s="278"/>
      <c r="BQN133" s="243"/>
      <c r="BQO133" s="244"/>
      <c r="BQP133" s="244"/>
      <c r="BQQ133" s="244"/>
      <c r="BQR133" s="244"/>
      <c r="BQS133" s="244"/>
      <c r="BQT133" s="201"/>
      <c r="BQU133" s="210"/>
      <c r="BQV133" s="15"/>
      <c r="BQW133" s="15"/>
      <c r="BQX133" s="15"/>
      <c r="BQY133" s="15"/>
      <c r="BQZ133" s="15"/>
      <c r="BRA133" s="15"/>
      <c r="BRB133" s="15"/>
      <c r="BRC133" s="15"/>
      <c r="BRD133" s="15"/>
      <c r="BRE133" s="15"/>
      <c r="BRF133" s="19"/>
      <c r="BRG133" s="15"/>
      <c r="BRH133" s="15"/>
      <c r="BRI133" s="15"/>
      <c r="BRJ133" s="15"/>
      <c r="BRK133" s="15"/>
      <c r="BRL133" s="15"/>
      <c r="BRM133" s="19"/>
      <c r="BRN133" s="59"/>
      <c r="BRO133" s="59"/>
      <c r="BRP133" s="52"/>
      <c r="BRQ133" s="52"/>
      <c r="BRR133" s="52"/>
      <c r="BRS133" s="52"/>
      <c r="BRT133" s="52"/>
      <c r="BRU133" s="59"/>
      <c r="BRV133" s="59"/>
      <c r="BRW133" s="59"/>
      <c r="BRX133" s="59"/>
      <c r="BRY133" s="60"/>
      <c r="BRZ133" s="278"/>
      <c r="BSA133" s="243"/>
      <c r="BSB133" s="244"/>
      <c r="BSC133" s="244"/>
      <c r="BSD133" s="244"/>
      <c r="BSE133" s="244"/>
      <c r="BSF133" s="244"/>
      <c r="BSG133" s="201"/>
      <c r="BSH133" s="210"/>
      <c r="BSI133" s="15"/>
      <c r="BSJ133" s="15"/>
      <c r="BSK133" s="15"/>
      <c r="BSL133" s="15"/>
      <c r="BSM133" s="15"/>
      <c r="BSN133" s="15"/>
      <c r="BSO133" s="15"/>
      <c r="BSP133" s="15"/>
      <c r="BSQ133" s="15"/>
      <c r="BSR133" s="15"/>
      <c r="BSS133" s="19"/>
      <c r="BST133" s="15"/>
      <c r="BSU133" s="15"/>
      <c r="BSV133" s="15"/>
      <c r="BSW133" s="15"/>
      <c r="BSX133" s="15"/>
      <c r="BSY133" s="15"/>
      <c r="BSZ133" s="19"/>
      <c r="BTA133" s="59"/>
      <c r="BTB133" s="59"/>
      <c r="BTC133" s="52"/>
      <c r="BTD133" s="52"/>
      <c r="BTE133" s="52"/>
      <c r="BTF133" s="52"/>
      <c r="BTG133" s="52"/>
      <c r="BTH133" s="59"/>
      <c r="BTI133" s="59"/>
      <c r="BTJ133" s="59"/>
      <c r="BTK133" s="59"/>
      <c r="BTL133" s="60"/>
      <c r="BTM133" s="278"/>
      <c r="BTN133" s="243"/>
      <c r="BTO133" s="244"/>
      <c r="BTP133" s="244"/>
      <c r="BTQ133" s="244"/>
      <c r="BTR133" s="244"/>
      <c r="BTS133" s="244"/>
      <c r="BTT133" s="201"/>
      <c r="BTU133" s="210"/>
      <c r="BTV133" s="15"/>
      <c r="BTW133" s="15"/>
      <c r="BTX133" s="15"/>
      <c r="BTY133" s="15"/>
      <c r="BTZ133" s="15"/>
      <c r="BUA133" s="15"/>
      <c r="BUB133" s="15"/>
      <c r="BUC133" s="15"/>
      <c r="BUD133" s="15"/>
      <c r="BUE133" s="15"/>
      <c r="BUF133" s="19"/>
      <c r="BUG133" s="15"/>
      <c r="BUH133" s="15"/>
      <c r="BUI133" s="15"/>
      <c r="BUJ133" s="15"/>
      <c r="BUK133" s="15"/>
      <c r="BUL133" s="15"/>
      <c r="BUM133" s="19"/>
      <c r="BUN133" s="59"/>
      <c r="BUO133" s="59"/>
      <c r="BUP133" s="52"/>
      <c r="BUQ133" s="52"/>
      <c r="BUR133" s="52"/>
      <c r="BUS133" s="52"/>
      <c r="BUT133" s="52"/>
      <c r="BUU133" s="59"/>
      <c r="BUV133" s="59"/>
      <c r="BUW133" s="59"/>
      <c r="BUX133" s="59"/>
      <c r="BUY133" s="60"/>
      <c r="BUZ133" s="278"/>
      <c r="BVA133" s="243"/>
      <c r="BVB133" s="244"/>
      <c r="BVC133" s="244"/>
      <c r="BVD133" s="244"/>
      <c r="BVE133" s="244"/>
      <c r="BVF133" s="244"/>
      <c r="BVG133" s="201"/>
      <c r="BVH133" s="210"/>
      <c r="BVI133" s="15"/>
      <c r="BVJ133" s="15"/>
      <c r="BVK133" s="15"/>
      <c r="BVL133" s="15"/>
      <c r="BVM133" s="15"/>
      <c r="BVN133" s="15"/>
      <c r="BVO133" s="15"/>
      <c r="BVP133" s="15"/>
      <c r="BVQ133" s="15"/>
      <c r="BVR133" s="15"/>
      <c r="BVS133" s="19"/>
      <c r="BVT133" s="15"/>
      <c r="BVU133" s="15"/>
      <c r="BVV133" s="15"/>
      <c r="BVW133" s="15"/>
      <c r="BVX133" s="15"/>
      <c r="BVY133" s="15"/>
      <c r="BVZ133" s="19"/>
      <c r="BWA133" s="59"/>
      <c r="BWB133" s="59"/>
      <c r="BWC133" s="52"/>
      <c r="BWD133" s="52"/>
      <c r="BWE133" s="52"/>
      <c r="BWF133" s="52"/>
      <c r="BWG133" s="52"/>
      <c r="BWH133" s="59"/>
      <c r="BWI133" s="59"/>
      <c r="BWJ133" s="59"/>
      <c r="BWK133" s="59"/>
      <c r="BWL133" s="60"/>
      <c r="BWM133" s="278"/>
      <c r="BWN133" s="243"/>
      <c r="BWO133" s="244"/>
      <c r="BWP133" s="244"/>
      <c r="BWQ133" s="244"/>
      <c r="BWR133" s="244"/>
      <c r="BWS133" s="244"/>
      <c r="BWT133" s="201"/>
      <c r="BWU133" s="210"/>
      <c r="BWV133" s="15"/>
      <c r="BWW133" s="15"/>
      <c r="BWX133" s="15"/>
      <c r="BWY133" s="15"/>
      <c r="BWZ133" s="15"/>
      <c r="BXA133" s="15"/>
      <c r="BXB133" s="15"/>
      <c r="BXC133" s="15"/>
      <c r="BXD133" s="15"/>
      <c r="BXE133" s="15"/>
      <c r="BXF133" s="19"/>
      <c r="BXG133" s="15"/>
      <c r="BXH133" s="15"/>
      <c r="BXI133" s="15"/>
      <c r="BXJ133" s="15"/>
      <c r="BXK133" s="15"/>
      <c r="BXL133" s="15"/>
      <c r="BXM133" s="19"/>
      <c r="BXN133" s="59"/>
      <c r="BXO133" s="59"/>
      <c r="BXP133" s="52"/>
      <c r="BXQ133" s="52"/>
      <c r="BXR133" s="52"/>
      <c r="BXS133" s="52"/>
      <c r="BXT133" s="52"/>
      <c r="BXU133" s="59"/>
      <c r="BXV133" s="59"/>
      <c r="BXW133" s="59"/>
      <c r="BXX133" s="59"/>
      <c r="BXY133" s="60"/>
      <c r="BXZ133" s="278"/>
      <c r="BYA133" s="243"/>
      <c r="BYB133" s="244"/>
      <c r="BYC133" s="244"/>
      <c r="BYD133" s="244"/>
      <c r="BYE133" s="244"/>
      <c r="BYF133" s="244"/>
      <c r="BYG133" s="201"/>
      <c r="BYH133" s="210"/>
      <c r="BYI133" s="15"/>
      <c r="BYJ133" s="15"/>
      <c r="BYK133" s="15"/>
      <c r="BYL133" s="15"/>
      <c r="BYM133" s="15"/>
      <c r="BYN133" s="15"/>
      <c r="BYO133" s="15"/>
      <c r="BYP133" s="15"/>
      <c r="BYQ133" s="15"/>
      <c r="BYR133" s="15"/>
      <c r="BYS133" s="19"/>
      <c r="BYT133" s="15"/>
      <c r="BYU133" s="15"/>
      <c r="BYV133" s="15"/>
      <c r="BYW133" s="15"/>
      <c r="BYX133" s="15"/>
      <c r="BYY133" s="15"/>
      <c r="BYZ133" s="19"/>
      <c r="BZA133" s="59"/>
      <c r="BZB133" s="59"/>
      <c r="BZC133" s="52"/>
      <c r="BZD133" s="52"/>
      <c r="BZE133" s="52"/>
      <c r="BZF133" s="52"/>
      <c r="BZG133" s="52"/>
      <c r="BZH133" s="59"/>
      <c r="BZI133" s="59"/>
      <c r="BZJ133" s="59"/>
      <c r="BZK133" s="59"/>
      <c r="BZL133" s="60"/>
      <c r="BZM133" s="278"/>
      <c r="BZN133" s="243"/>
      <c r="BZO133" s="244"/>
      <c r="BZP133" s="244"/>
      <c r="BZQ133" s="244"/>
      <c r="BZR133" s="244"/>
      <c r="BZS133" s="244"/>
      <c r="BZT133" s="201"/>
      <c r="BZU133" s="210"/>
      <c r="BZV133" s="15"/>
      <c r="BZW133" s="15"/>
      <c r="BZX133" s="15"/>
      <c r="BZY133" s="15"/>
      <c r="BZZ133" s="15"/>
      <c r="CAA133" s="15"/>
      <c r="CAB133" s="15"/>
      <c r="CAC133" s="15"/>
      <c r="CAD133" s="15"/>
      <c r="CAE133" s="15"/>
      <c r="CAF133" s="19"/>
      <c r="CAG133" s="15"/>
      <c r="CAH133" s="15"/>
      <c r="CAI133" s="15"/>
      <c r="CAJ133" s="15"/>
      <c r="CAK133" s="15"/>
      <c r="CAL133" s="15"/>
      <c r="CAM133" s="19"/>
      <c r="CAN133" s="59"/>
      <c r="CAO133" s="59"/>
      <c r="CAP133" s="52"/>
      <c r="CAQ133" s="52"/>
      <c r="CAR133" s="52"/>
      <c r="CAS133" s="52"/>
      <c r="CAT133" s="52"/>
      <c r="CAU133" s="59"/>
      <c r="CAV133" s="59"/>
      <c r="CAW133" s="59"/>
      <c r="CAX133" s="59"/>
      <c r="CAY133" s="60"/>
      <c r="CAZ133" s="278"/>
      <c r="CBA133" s="243"/>
      <c r="CBB133" s="244"/>
      <c r="CBC133" s="244"/>
      <c r="CBD133" s="244"/>
      <c r="CBE133" s="244"/>
      <c r="CBF133" s="244"/>
      <c r="CBG133" s="201"/>
      <c r="CBH133" s="210"/>
      <c r="CBI133" s="15"/>
      <c r="CBJ133" s="15"/>
      <c r="CBK133" s="15"/>
      <c r="CBL133" s="15"/>
      <c r="CBM133" s="15"/>
      <c r="CBN133" s="15"/>
      <c r="CBO133" s="15"/>
      <c r="CBP133" s="15"/>
      <c r="CBQ133" s="15"/>
      <c r="CBR133" s="15"/>
      <c r="CBS133" s="19"/>
      <c r="CBT133" s="15"/>
      <c r="CBU133" s="15"/>
      <c r="CBV133" s="15"/>
      <c r="CBW133" s="15"/>
      <c r="CBX133" s="15"/>
      <c r="CBY133" s="15"/>
      <c r="CBZ133" s="19"/>
      <c r="CCA133" s="59"/>
      <c r="CCB133" s="59"/>
      <c r="CCC133" s="52"/>
      <c r="CCD133" s="52"/>
      <c r="CCE133" s="52"/>
      <c r="CCF133" s="52"/>
      <c r="CCG133" s="52"/>
      <c r="CCH133" s="59"/>
      <c r="CCI133" s="59"/>
      <c r="CCJ133" s="59"/>
      <c r="CCK133" s="59"/>
      <c r="CCL133" s="60"/>
      <c r="CCM133" s="278"/>
      <c r="CCN133" s="243"/>
      <c r="CCO133" s="244"/>
      <c r="CCP133" s="244"/>
      <c r="CCQ133" s="244"/>
      <c r="CCR133" s="244"/>
      <c r="CCS133" s="244"/>
      <c r="CCT133" s="201"/>
      <c r="CCU133" s="210"/>
      <c r="CCV133" s="15"/>
      <c r="CCW133" s="15"/>
      <c r="CCX133" s="15"/>
      <c r="CCY133" s="15"/>
      <c r="CCZ133" s="15"/>
      <c r="CDA133" s="15"/>
      <c r="CDB133" s="15"/>
      <c r="CDC133" s="15"/>
      <c r="CDD133" s="15"/>
      <c r="CDE133" s="15"/>
      <c r="CDF133" s="19"/>
      <c r="CDG133" s="15"/>
      <c r="CDH133" s="15"/>
      <c r="CDI133" s="15"/>
      <c r="CDJ133" s="15"/>
      <c r="CDK133" s="15"/>
      <c r="CDL133" s="15"/>
      <c r="CDM133" s="19"/>
      <c r="CDN133" s="59"/>
      <c r="CDO133" s="59"/>
      <c r="CDP133" s="52"/>
      <c r="CDQ133" s="52"/>
      <c r="CDR133" s="52"/>
      <c r="CDS133" s="52"/>
      <c r="CDT133" s="52"/>
      <c r="CDU133" s="59"/>
      <c r="CDV133" s="59"/>
      <c r="CDW133" s="59"/>
      <c r="CDX133" s="59"/>
      <c r="CDY133" s="60"/>
      <c r="CDZ133" s="278"/>
      <c r="CEA133" s="243"/>
      <c r="CEB133" s="244"/>
      <c r="CEC133" s="244"/>
      <c r="CED133" s="244"/>
      <c r="CEE133" s="244"/>
      <c r="CEF133" s="244"/>
      <c r="CEG133" s="201"/>
      <c r="CEH133" s="210"/>
      <c r="CEI133" s="15"/>
      <c r="CEJ133" s="15"/>
      <c r="CEK133" s="15"/>
      <c r="CEL133" s="15"/>
      <c r="CEM133" s="15"/>
      <c r="CEN133" s="15"/>
      <c r="CEO133" s="15"/>
      <c r="CEP133" s="15"/>
      <c r="CEQ133" s="15"/>
      <c r="CER133" s="15"/>
      <c r="CES133" s="19"/>
      <c r="CET133" s="15"/>
      <c r="CEU133" s="15"/>
      <c r="CEV133" s="15"/>
      <c r="CEW133" s="15"/>
      <c r="CEX133" s="15"/>
      <c r="CEY133" s="15"/>
      <c r="CEZ133" s="19"/>
      <c r="CFA133" s="59"/>
      <c r="CFB133" s="59"/>
      <c r="CFC133" s="52"/>
      <c r="CFD133" s="52"/>
      <c r="CFE133" s="52"/>
      <c r="CFF133" s="52"/>
      <c r="CFG133" s="52"/>
      <c r="CFH133" s="59"/>
      <c r="CFI133" s="59"/>
      <c r="CFJ133" s="59"/>
      <c r="CFK133" s="59"/>
      <c r="CFL133" s="60"/>
      <c r="CFM133" s="278"/>
      <c r="CFN133" s="243"/>
      <c r="CFO133" s="244"/>
      <c r="CFP133" s="244"/>
      <c r="CFQ133" s="244"/>
      <c r="CFR133" s="244"/>
      <c r="CFS133" s="244"/>
      <c r="CFT133" s="201"/>
      <c r="CFU133" s="210"/>
      <c r="CFV133" s="15"/>
      <c r="CFW133" s="15"/>
      <c r="CFX133" s="15"/>
      <c r="CFY133" s="15"/>
      <c r="CFZ133" s="15"/>
      <c r="CGA133" s="15"/>
      <c r="CGB133" s="15"/>
      <c r="CGC133" s="15"/>
      <c r="CGD133" s="15"/>
      <c r="CGE133" s="15"/>
      <c r="CGF133" s="19"/>
      <c r="CGG133" s="15"/>
      <c r="CGH133" s="15"/>
      <c r="CGI133" s="15"/>
      <c r="CGJ133" s="15"/>
      <c r="CGK133" s="15"/>
      <c r="CGL133" s="15"/>
      <c r="CGM133" s="19"/>
      <c r="CGN133" s="59"/>
      <c r="CGO133" s="59"/>
      <c r="CGP133" s="52"/>
      <c r="CGQ133" s="52"/>
      <c r="CGR133" s="52"/>
      <c r="CGS133" s="52"/>
      <c r="CGT133" s="52"/>
      <c r="CGU133" s="59"/>
      <c r="CGV133" s="59"/>
      <c r="CGW133" s="59"/>
      <c r="CGX133" s="59"/>
      <c r="CGY133" s="60"/>
      <c r="CGZ133" s="278"/>
      <c r="CHA133" s="243"/>
      <c r="CHB133" s="244"/>
      <c r="CHC133" s="244"/>
      <c r="CHD133" s="244"/>
      <c r="CHE133" s="244"/>
      <c r="CHF133" s="244"/>
      <c r="CHG133" s="201"/>
      <c r="CHH133" s="210"/>
      <c r="CHI133" s="15"/>
      <c r="CHJ133" s="15"/>
      <c r="CHK133" s="15"/>
      <c r="CHL133" s="15"/>
      <c r="CHM133" s="15"/>
      <c r="CHN133" s="15"/>
      <c r="CHO133" s="15"/>
      <c r="CHP133" s="15"/>
      <c r="CHQ133" s="15"/>
      <c r="CHR133" s="15"/>
      <c r="CHS133" s="19"/>
      <c r="CHT133" s="15"/>
      <c r="CHU133" s="15"/>
      <c r="CHV133" s="15"/>
      <c r="CHW133" s="15"/>
      <c r="CHX133" s="15"/>
      <c r="CHY133" s="15"/>
      <c r="CHZ133" s="19"/>
      <c r="CIA133" s="59"/>
      <c r="CIB133" s="59"/>
      <c r="CIC133" s="52"/>
      <c r="CID133" s="52"/>
      <c r="CIE133" s="52"/>
      <c r="CIF133" s="52"/>
      <c r="CIG133" s="52"/>
      <c r="CIH133" s="59"/>
      <c r="CII133" s="59"/>
      <c r="CIJ133" s="59"/>
      <c r="CIK133" s="59"/>
      <c r="CIL133" s="60"/>
      <c r="CIM133" s="278"/>
      <c r="CIN133" s="243"/>
      <c r="CIO133" s="244"/>
      <c r="CIP133" s="244"/>
      <c r="CIQ133" s="244"/>
      <c r="CIR133" s="244"/>
      <c r="CIS133" s="244"/>
      <c r="CIT133" s="201"/>
      <c r="CIU133" s="210"/>
      <c r="CIV133" s="15"/>
      <c r="CIW133" s="15"/>
      <c r="CIX133" s="15"/>
      <c r="CIY133" s="15"/>
      <c r="CIZ133" s="15"/>
      <c r="CJA133" s="15"/>
      <c r="CJB133" s="15"/>
      <c r="CJC133" s="15"/>
      <c r="CJD133" s="15"/>
      <c r="CJE133" s="15"/>
      <c r="CJF133" s="19"/>
      <c r="CJG133" s="15"/>
      <c r="CJH133" s="15"/>
      <c r="CJI133" s="15"/>
      <c r="CJJ133" s="15"/>
      <c r="CJK133" s="15"/>
      <c r="CJL133" s="15"/>
      <c r="CJM133" s="19"/>
      <c r="CJN133" s="59"/>
      <c r="CJO133" s="59"/>
      <c r="CJP133" s="52"/>
      <c r="CJQ133" s="52"/>
      <c r="CJR133" s="52"/>
      <c r="CJS133" s="52"/>
      <c r="CJT133" s="52"/>
      <c r="CJU133" s="59"/>
      <c r="CJV133" s="59"/>
      <c r="CJW133" s="59"/>
      <c r="CJX133" s="59"/>
      <c r="CJY133" s="60"/>
      <c r="CJZ133" s="278"/>
      <c r="CKA133" s="243"/>
      <c r="CKB133" s="244"/>
      <c r="CKC133" s="244"/>
      <c r="CKD133" s="244"/>
      <c r="CKE133" s="244"/>
      <c r="CKF133" s="244"/>
      <c r="CKG133" s="201"/>
      <c r="CKH133" s="210"/>
      <c r="CKI133" s="15"/>
      <c r="CKJ133" s="15"/>
      <c r="CKK133" s="15"/>
      <c r="CKL133" s="15"/>
      <c r="CKM133" s="15"/>
      <c r="CKN133" s="15"/>
      <c r="CKO133" s="15"/>
      <c r="CKP133" s="15"/>
      <c r="CKQ133" s="15"/>
      <c r="CKR133" s="15"/>
      <c r="CKS133" s="19"/>
      <c r="CKT133" s="15"/>
      <c r="CKU133" s="15"/>
      <c r="CKV133" s="15"/>
      <c r="CKW133" s="15"/>
      <c r="CKX133" s="15"/>
      <c r="CKY133" s="15"/>
      <c r="CKZ133" s="19"/>
      <c r="CLA133" s="59"/>
      <c r="CLB133" s="59"/>
      <c r="CLC133" s="52"/>
      <c r="CLD133" s="52"/>
      <c r="CLE133" s="52"/>
      <c r="CLF133" s="52"/>
      <c r="CLG133" s="52"/>
      <c r="CLH133" s="59"/>
      <c r="CLI133" s="59"/>
      <c r="CLJ133" s="59"/>
      <c r="CLK133" s="59"/>
      <c r="CLL133" s="60"/>
      <c r="CLM133" s="278"/>
      <c r="CLN133" s="243"/>
      <c r="CLO133" s="244"/>
      <c r="CLP133" s="244"/>
      <c r="CLQ133" s="244"/>
      <c r="CLR133" s="244"/>
      <c r="CLS133" s="244"/>
      <c r="CLT133" s="201"/>
      <c r="CLU133" s="210"/>
      <c r="CLV133" s="15"/>
      <c r="CLW133" s="15"/>
      <c r="CLX133" s="15"/>
      <c r="CLY133" s="15"/>
      <c r="CLZ133" s="15"/>
      <c r="CMA133" s="15"/>
      <c r="CMB133" s="15"/>
      <c r="CMC133" s="15"/>
      <c r="CMD133" s="15"/>
      <c r="CME133" s="15"/>
      <c r="CMF133" s="19"/>
      <c r="CMG133" s="15"/>
      <c r="CMH133" s="15"/>
      <c r="CMI133" s="15"/>
      <c r="CMJ133" s="15"/>
      <c r="CMK133" s="15"/>
      <c r="CML133" s="15"/>
      <c r="CMM133" s="19"/>
      <c r="CMN133" s="59"/>
      <c r="CMO133" s="59"/>
      <c r="CMP133" s="52"/>
      <c r="CMQ133" s="52"/>
      <c r="CMR133" s="52"/>
      <c r="CMS133" s="52"/>
      <c r="CMT133" s="52"/>
      <c r="CMU133" s="59"/>
      <c r="CMV133" s="59"/>
      <c r="CMW133" s="59"/>
      <c r="CMX133" s="59"/>
      <c r="CMY133" s="60"/>
      <c r="CMZ133" s="278"/>
      <c r="CNA133" s="243"/>
      <c r="CNB133" s="244"/>
      <c r="CNC133" s="244"/>
      <c r="CND133" s="244"/>
      <c r="CNE133" s="244"/>
      <c r="CNF133" s="244"/>
      <c r="CNG133" s="201"/>
      <c r="CNH133" s="210"/>
      <c r="CNI133" s="15"/>
      <c r="CNJ133" s="15"/>
      <c r="CNK133" s="15"/>
      <c r="CNL133" s="15"/>
      <c r="CNM133" s="15"/>
      <c r="CNN133" s="15"/>
      <c r="CNO133" s="15"/>
      <c r="CNP133" s="15"/>
      <c r="CNQ133" s="15"/>
      <c r="CNR133" s="15"/>
      <c r="CNS133" s="19"/>
      <c r="CNT133" s="15"/>
      <c r="CNU133" s="15"/>
      <c r="CNV133" s="15"/>
      <c r="CNW133" s="15"/>
      <c r="CNX133" s="15"/>
      <c r="CNY133" s="15"/>
      <c r="CNZ133" s="19"/>
      <c r="COA133" s="59"/>
      <c r="COB133" s="59"/>
      <c r="COC133" s="52"/>
      <c r="COD133" s="52"/>
      <c r="COE133" s="52"/>
      <c r="COF133" s="52"/>
      <c r="COG133" s="52"/>
      <c r="COH133" s="59"/>
      <c r="COI133" s="59"/>
      <c r="COJ133" s="59"/>
      <c r="COK133" s="59"/>
      <c r="COL133" s="60"/>
      <c r="COM133" s="278"/>
      <c r="CON133" s="243"/>
      <c r="COO133" s="244"/>
      <c r="COP133" s="244"/>
      <c r="COQ133" s="244"/>
      <c r="COR133" s="244"/>
      <c r="COS133" s="244"/>
      <c r="COT133" s="201"/>
      <c r="COU133" s="210"/>
      <c r="COV133" s="15"/>
      <c r="COW133" s="15"/>
      <c r="COX133" s="15"/>
      <c r="COY133" s="15"/>
      <c r="COZ133" s="15"/>
      <c r="CPA133" s="15"/>
      <c r="CPB133" s="15"/>
      <c r="CPC133" s="15"/>
      <c r="CPD133" s="15"/>
      <c r="CPE133" s="15"/>
      <c r="CPF133" s="19"/>
      <c r="CPG133" s="15"/>
      <c r="CPH133" s="15"/>
      <c r="CPI133" s="15"/>
      <c r="CPJ133" s="15"/>
      <c r="CPK133" s="15"/>
      <c r="CPL133" s="15"/>
      <c r="CPM133" s="19"/>
      <c r="CPN133" s="59"/>
      <c r="CPO133" s="59"/>
      <c r="CPP133" s="52"/>
      <c r="CPQ133" s="52"/>
      <c r="CPR133" s="52"/>
      <c r="CPS133" s="52"/>
      <c r="CPT133" s="52"/>
      <c r="CPU133" s="59"/>
      <c r="CPV133" s="59"/>
      <c r="CPW133" s="59"/>
      <c r="CPX133" s="59"/>
      <c r="CPY133" s="60"/>
      <c r="CPZ133" s="278"/>
      <c r="CQA133" s="243"/>
      <c r="CQB133" s="244"/>
      <c r="CQC133" s="244"/>
      <c r="CQD133" s="244"/>
      <c r="CQE133" s="244"/>
      <c r="CQF133" s="244"/>
      <c r="CQG133" s="201"/>
      <c r="CQH133" s="210"/>
      <c r="CQI133" s="15"/>
      <c r="CQJ133" s="15"/>
      <c r="CQK133" s="15"/>
      <c r="CQL133" s="15"/>
      <c r="CQM133" s="15"/>
      <c r="CQN133" s="15"/>
      <c r="CQO133" s="15"/>
      <c r="CQP133" s="15"/>
      <c r="CQQ133" s="15"/>
      <c r="CQR133" s="15"/>
      <c r="CQS133" s="19"/>
      <c r="CQT133" s="15"/>
      <c r="CQU133" s="15"/>
      <c r="CQV133" s="15"/>
      <c r="CQW133" s="15"/>
      <c r="CQX133" s="15"/>
      <c r="CQY133" s="15"/>
      <c r="CQZ133" s="19"/>
      <c r="CRA133" s="59"/>
      <c r="CRB133" s="59"/>
      <c r="CRC133" s="52"/>
      <c r="CRD133" s="52"/>
      <c r="CRE133" s="52"/>
      <c r="CRF133" s="52"/>
      <c r="CRG133" s="52"/>
      <c r="CRH133" s="59"/>
      <c r="CRI133" s="59"/>
      <c r="CRJ133" s="59"/>
      <c r="CRK133" s="59"/>
      <c r="CRL133" s="60"/>
      <c r="CRM133" s="278"/>
      <c r="CRN133" s="243"/>
      <c r="CRO133" s="244"/>
      <c r="CRP133" s="244"/>
      <c r="CRQ133" s="244"/>
      <c r="CRR133" s="244"/>
      <c r="CRS133" s="244"/>
      <c r="CRT133" s="201"/>
      <c r="CRU133" s="210"/>
      <c r="CRV133" s="15"/>
      <c r="CRW133" s="15"/>
      <c r="CRX133" s="15"/>
      <c r="CRY133" s="15"/>
      <c r="CRZ133" s="15"/>
      <c r="CSA133" s="15"/>
      <c r="CSB133" s="15"/>
      <c r="CSC133" s="15"/>
      <c r="CSD133" s="15"/>
      <c r="CSE133" s="15"/>
      <c r="CSF133" s="19"/>
      <c r="CSG133" s="15"/>
      <c r="CSH133" s="15"/>
      <c r="CSI133" s="15"/>
      <c r="CSJ133" s="15"/>
      <c r="CSK133" s="15"/>
      <c r="CSL133" s="15"/>
      <c r="CSM133" s="19"/>
      <c r="CSN133" s="59"/>
      <c r="CSO133" s="59"/>
      <c r="CSP133" s="52"/>
      <c r="CSQ133" s="52"/>
      <c r="CSR133" s="52"/>
      <c r="CSS133" s="52"/>
      <c r="CST133" s="52"/>
      <c r="CSU133" s="59"/>
      <c r="CSV133" s="59"/>
      <c r="CSW133" s="59"/>
      <c r="CSX133" s="59"/>
      <c r="CSY133" s="60"/>
      <c r="CSZ133" s="278"/>
      <c r="CTA133" s="243"/>
      <c r="CTB133" s="244"/>
      <c r="CTC133" s="244"/>
      <c r="CTD133" s="244"/>
      <c r="CTE133" s="244"/>
      <c r="CTF133" s="244"/>
      <c r="CTG133" s="201"/>
      <c r="CTH133" s="210"/>
      <c r="CTI133" s="15"/>
      <c r="CTJ133" s="15"/>
      <c r="CTK133" s="15"/>
      <c r="CTL133" s="15"/>
      <c r="CTM133" s="15"/>
      <c r="CTN133" s="15"/>
      <c r="CTO133" s="15"/>
      <c r="CTP133" s="15"/>
      <c r="CTQ133" s="15"/>
      <c r="CTR133" s="15"/>
      <c r="CTS133" s="19"/>
      <c r="CTT133" s="15"/>
      <c r="CTU133" s="15"/>
      <c r="CTV133" s="15"/>
      <c r="CTW133" s="15"/>
      <c r="CTX133" s="15"/>
      <c r="CTY133" s="15"/>
      <c r="CTZ133" s="19"/>
      <c r="CUA133" s="59"/>
      <c r="CUB133" s="59"/>
      <c r="CUC133" s="52"/>
      <c r="CUD133" s="52"/>
      <c r="CUE133" s="52"/>
      <c r="CUF133" s="52"/>
      <c r="CUG133" s="52"/>
      <c r="CUH133" s="59"/>
      <c r="CUI133" s="59"/>
      <c r="CUJ133" s="59"/>
      <c r="CUK133" s="59"/>
      <c r="CUL133" s="60"/>
      <c r="CUM133" s="278"/>
      <c r="CUN133" s="243"/>
      <c r="CUO133" s="244"/>
      <c r="CUP133" s="244"/>
      <c r="CUQ133" s="244"/>
      <c r="CUR133" s="244"/>
      <c r="CUS133" s="244"/>
      <c r="CUT133" s="201"/>
      <c r="CUU133" s="210"/>
      <c r="CUV133" s="15"/>
      <c r="CUW133" s="15"/>
      <c r="CUX133" s="15"/>
      <c r="CUY133" s="15"/>
      <c r="CUZ133" s="15"/>
      <c r="CVA133" s="15"/>
      <c r="CVB133" s="15"/>
      <c r="CVC133" s="15"/>
      <c r="CVD133" s="15"/>
      <c r="CVE133" s="15"/>
      <c r="CVF133" s="19"/>
      <c r="CVG133" s="15"/>
      <c r="CVH133" s="15"/>
      <c r="CVI133" s="15"/>
      <c r="CVJ133" s="15"/>
      <c r="CVK133" s="15"/>
      <c r="CVL133" s="15"/>
      <c r="CVM133" s="19"/>
      <c r="CVN133" s="59"/>
      <c r="CVO133" s="59"/>
      <c r="CVP133" s="52"/>
      <c r="CVQ133" s="52"/>
      <c r="CVR133" s="52"/>
      <c r="CVS133" s="52"/>
      <c r="CVT133" s="52"/>
      <c r="CVU133" s="59"/>
      <c r="CVV133" s="59"/>
      <c r="CVW133" s="59"/>
      <c r="CVX133" s="59"/>
      <c r="CVY133" s="60"/>
      <c r="CVZ133" s="278"/>
      <c r="CWA133" s="243"/>
      <c r="CWB133" s="244"/>
      <c r="CWC133" s="244"/>
      <c r="CWD133" s="244"/>
      <c r="CWE133" s="244"/>
      <c r="CWF133" s="244"/>
      <c r="CWG133" s="201"/>
      <c r="CWH133" s="210"/>
      <c r="CWI133" s="15"/>
      <c r="CWJ133" s="15"/>
      <c r="CWK133" s="15"/>
      <c r="CWL133" s="15"/>
      <c r="CWM133" s="15"/>
      <c r="CWN133" s="15"/>
      <c r="CWO133" s="15"/>
      <c r="CWP133" s="15"/>
      <c r="CWQ133" s="15"/>
      <c r="CWR133" s="15"/>
      <c r="CWS133" s="19"/>
      <c r="CWT133" s="15"/>
      <c r="CWU133" s="15"/>
      <c r="CWV133" s="15"/>
      <c r="CWW133" s="15"/>
      <c r="CWX133" s="15"/>
      <c r="CWY133" s="15"/>
      <c r="CWZ133" s="19"/>
      <c r="CXA133" s="59"/>
      <c r="CXB133" s="59"/>
      <c r="CXC133" s="52"/>
      <c r="CXD133" s="52"/>
      <c r="CXE133" s="52"/>
      <c r="CXF133" s="52"/>
      <c r="CXG133" s="52"/>
      <c r="CXH133" s="59"/>
      <c r="CXI133" s="59"/>
      <c r="CXJ133" s="59"/>
      <c r="CXK133" s="59"/>
      <c r="CXL133" s="60"/>
      <c r="CXM133" s="278"/>
      <c r="CXN133" s="243"/>
      <c r="CXO133" s="244"/>
      <c r="CXP133" s="244"/>
      <c r="CXQ133" s="244"/>
      <c r="CXR133" s="244"/>
      <c r="CXS133" s="244"/>
      <c r="CXT133" s="201"/>
      <c r="CXU133" s="210"/>
      <c r="CXV133" s="15"/>
      <c r="CXW133" s="15"/>
      <c r="CXX133" s="15"/>
      <c r="CXY133" s="15"/>
      <c r="CXZ133" s="15"/>
      <c r="CYA133" s="15"/>
      <c r="CYB133" s="15"/>
      <c r="CYC133" s="15"/>
      <c r="CYD133" s="15"/>
      <c r="CYE133" s="15"/>
      <c r="CYF133" s="19"/>
      <c r="CYG133" s="15"/>
      <c r="CYH133" s="15"/>
      <c r="CYI133" s="15"/>
      <c r="CYJ133" s="15"/>
      <c r="CYK133" s="15"/>
      <c r="CYL133" s="15"/>
      <c r="CYM133" s="19"/>
      <c r="CYN133" s="59"/>
      <c r="CYO133" s="59"/>
      <c r="CYP133" s="52"/>
      <c r="CYQ133" s="52"/>
      <c r="CYR133" s="52"/>
      <c r="CYS133" s="52"/>
      <c r="CYT133" s="52"/>
      <c r="CYU133" s="59"/>
      <c r="CYV133" s="59"/>
      <c r="CYW133" s="59"/>
      <c r="CYX133" s="59"/>
      <c r="CYY133" s="60"/>
      <c r="CYZ133" s="278"/>
      <c r="CZA133" s="243"/>
      <c r="CZB133" s="244"/>
      <c r="CZC133" s="244"/>
      <c r="CZD133" s="244"/>
      <c r="CZE133" s="244"/>
      <c r="CZF133" s="244"/>
      <c r="CZG133" s="201"/>
      <c r="CZH133" s="210"/>
      <c r="CZI133" s="15"/>
      <c r="CZJ133" s="15"/>
      <c r="CZK133" s="15"/>
      <c r="CZL133" s="15"/>
      <c r="CZM133" s="15"/>
      <c r="CZN133" s="15"/>
      <c r="CZO133" s="15"/>
      <c r="CZP133" s="15"/>
      <c r="CZQ133" s="15"/>
      <c r="CZR133" s="15"/>
      <c r="CZS133" s="19"/>
      <c r="CZT133" s="15"/>
      <c r="CZU133" s="15"/>
      <c r="CZV133" s="15"/>
      <c r="CZW133" s="15"/>
      <c r="CZX133" s="15"/>
      <c r="CZY133" s="15"/>
      <c r="CZZ133" s="19"/>
      <c r="DAA133" s="59"/>
      <c r="DAB133" s="59"/>
      <c r="DAC133" s="52"/>
      <c r="DAD133" s="52"/>
      <c r="DAE133" s="52"/>
      <c r="DAF133" s="52"/>
      <c r="DAG133" s="52"/>
      <c r="DAH133" s="59"/>
      <c r="DAI133" s="59"/>
      <c r="DAJ133" s="59"/>
      <c r="DAK133" s="59"/>
      <c r="DAL133" s="60"/>
      <c r="DAM133" s="278"/>
      <c r="DAN133" s="243"/>
      <c r="DAO133" s="244"/>
      <c r="DAP133" s="244"/>
      <c r="DAQ133" s="244"/>
      <c r="DAR133" s="244"/>
      <c r="DAS133" s="244"/>
      <c r="DAT133" s="201"/>
      <c r="DAU133" s="210"/>
      <c r="DAV133" s="15"/>
      <c r="DAW133" s="15"/>
      <c r="DAX133" s="15"/>
      <c r="DAY133" s="15"/>
      <c r="DAZ133" s="15"/>
      <c r="DBA133" s="15"/>
      <c r="DBB133" s="15"/>
      <c r="DBC133" s="15"/>
      <c r="DBD133" s="15"/>
      <c r="DBE133" s="15"/>
      <c r="DBF133" s="19"/>
      <c r="DBG133" s="15"/>
      <c r="DBH133" s="15"/>
      <c r="DBI133" s="15"/>
      <c r="DBJ133" s="15"/>
      <c r="DBK133" s="15"/>
      <c r="DBL133" s="15"/>
      <c r="DBM133" s="19"/>
      <c r="DBN133" s="59"/>
      <c r="DBO133" s="59"/>
      <c r="DBP133" s="52"/>
      <c r="DBQ133" s="52"/>
      <c r="DBR133" s="52"/>
      <c r="DBS133" s="52"/>
      <c r="DBT133" s="52"/>
      <c r="DBU133" s="59"/>
      <c r="DBV133" s="59"/>
      <c r="DBW133" s="59"/>
      <c r="DBX133" s="59"/>
      <c r="DBY133" s="60"/>
      <c r="DBZ133" s="278"/>
      <c r="DCA133" s="243"/>
      <c r="DCB133" s="244"/>
      <c r="DCC133" s="244"/>
      <c r="DCD133" s="244"/>
      <c r="DCE133" s="244"/>
      <c r="DCF133" s="244"/>
      <c r="DCG133" s="201"/>
      <c r="DCH133" s="210"/>
      <c r="DCI133" s="15"/>
      <c r="DCJ133" s="15"/>
      <c r="DCK133" s="15"/>
      <c r="DCL133" s="15"/>
      <c r="DCM133" s="15"/>
      <c r="DCN133" s="15"/>
      <c r="DCO133" s="15"/>
      <c r="DCP133" s="15"/>
      <c r="DCQ133" s="15"/>
      <c r="DCR133" s="15"/>
      <c r="DCS133" s="19"/>
      <c r="DCT133" s="15"/>
      <c r="DCU133" s="15"/>
      <c r="DCV133" s="15"/>
      <c r="DCW133" s="15"/>
      <c r="DCX133" s="15"/>
      <c r="DCY133" s="15"/>
      <c r="DCZ133" s="19"/>
      <c r="DDA133" s="59"/>
      <c r="DDB133" s="59"/>
      <c r="DDC133" s="52"/>
      <c r="DDD133" s="52"/>
      <c r="DDE133" s="52"/>
      <c r="DDF133" s="52"/>
      <c r="DDG133" s="52"/>
      <c r="DDH133" s="59"/>
      <c r="DDI133" s="59"/>
      <c r="DDJ133" s="59"/>
      <c r="DDK133" s="59"/>
      <c r="DDL133" s="60"/>
      <c r="DDM133" s="278"/>
      <c r="DDN133" s="243"/>
      <c r="DDO133" s="244"/>
      <c r="DDP133" s="244"/>
      <c r="DDQ133" s="244"/>
      <c r="DDR133" s="244"/>
      <c r="DDS133" s="244"/>
      <c r="DDT133" s="201"/>
      <c r="DDU133" s="210"/>
      <c r="DDV133" s="15"/>
      <c r="DDW133" s="15"/>
      <c r="DDX133" s="15"/>
      <c r="DDY133" s="15"/>
      <c r="DDZ133" s="15"/>
      <c r="DEA133" s="15"/>
      <c r="DEB133" s="15"/>
      <c r="DEC133" s="15"/>
      <c r="DED133" s="15"/>
      <c r="DEE133" s="15"/>
      <c r="DEF133" s="19"/>
      <c r="DEG133" s="15"/>
      <c r="DEH133" s="15"/>
      <c r="DEI133" s="15"/>
      <c r="DEJ133" s="15"/>
      <c r="DEK133" s="15"/>
      <c r="DEL133" s="15"/>
      <c r="DEM133" s="19"/>
      <c r="DEN133" s="59"/>
      <c r="DEO133" s="59"/>
      <c r="DEP133" s="52"/>
      <c r="DEQ133" s="52"/>
      <c r="DER133" s="52"/>
      <c r="DES133" s="52"/>
      <c r="DET133" s="52"/>
      <c r="DEU133" s="59"/>
      <c r="DEV133" s="59"/>
      <c r="DEW133" s="59"/>
      <c r="DEX133" s="59"/>
      <c r="DEY133" s="60"/>
      <c r="DEZ133" s="278"/>
      <c r="DFA133" s="243"/>
      <c r="DFB133" s="244"/>
      <c r="DFC133" s="244"/>
      <c r="DFD133" s="244"/>
      <c r="DFE133" s="244"/>
      <c r="DFF133" s="244"/>
      <c r="DFG133" s="201"/>
      <c r="DFH133" s="210"/>
      <c r="DFI133" s="15"/>
      <c r="DFJ133" s="15"/>
      <c r="DFK133" s="15"/>
      <c r="DFL133" s="15"/>
      <c r="DFM133" s="15"/>
      <c r="DFN133" s="15"/>
      <c r="DFO133" s="15"/>
      <c r="DFP133" s="15"/>
      <c r="DFQ133" s="15"/>
      <c r="DFR133" s="15"/>
      <c r="DFS133" s="19"/>
      <c r="DFT133" s="15"/>
      <c r="DFU133" s="15"/>
      <c r="DFV133" s="15"/>
      <c r="DFW133" s="15"/>
      <c r="DFX133" s="15"/>
      <c r="DFY133" s="15"/>
      <c r="DFZ133" s="19"/>
      <c r="DGA133" s="59"/>
      <c r="DGB133" s="59"/>
      <c r="DGC133" s="52"/>
      <c r="DGD133" s="52"/>
      <c r="DGE133" s="52"/>
      <c r="DGF133" s="52"/>
      <c r="DGG133" s="52"/>
      <c r="DGH133" s="59"/>
      <c r="DGI133" s="59"/>
      <c r="DGJ133" s="59"/>
      <c r="DGK133" s="59"/>
      <c r="DGL133" s="60"/>
      <c r="DGM133" s="278"/>
      <c r="DGN133" s="243"/>
      <c r="DGO133" s="244"/>
      <c r="DGP133" s="244"/>
      <c r="DGQ133" s="244"/>
      <c r="DGR133" s="244"/>
      <c r="DGS133" s="244"/>
      <c r="DGT133" s="201"/>
      <c r="DGU133" s="210"/>
      <c r="DGV133" s="15"/>
      <c r="DGW133" s="15"/>
      <c r="DGX133" s="15"/>
      <c r="DGY133" s="15"/>
      <c r="DGZ133" s="15"/>
      <c r="DHA133" s="15"/>
      <c r="DHB133" s="15"/>
      <c r="DHC133" s="15"/>
      <c r="DHD133" s="15"/>
      <c r="DHE133" s="15"/>
      <c r="DHF133" s="19"/>
      <c r="DHG133" s="15"/>
      <c r="DHH133" s="15"/>
      <c r="DHI133" s="15"/>
      <c r="DHJ133" s="15"/>
      <c r="DHK133" s="15"/>
      <c r="DHL133" s="15"/>
      <c r="DHM133" s="19"/>
      <c r="DHN133" s="59"/>
      <c r="DHO133" s="59"/>
      <c r="DHP133" s="52"/>
      <c r="DHQ133" s="52"/>
      <c r="DHR133" s="52"/>
      <c r="DHS133" s="52"/>
      <c r="DHT133" s="52"/>
      <c r="DHU133" s="59"/>
      <c r="DHV133" s="59"/>
      <c r="DHW133" s="59"/>
      <c r="DHX133" s="59"/>
      <c r="DHY133" s="60"/>
      <c r="DHZ133" s="278"/>
      <c r="DIA133" s="243"/>
      <c r="DIB133" s="244"/>
      <c r="DIC133" s="244"/>
      <c r="DID133" s="244"/>
      <c r="DIE133" s="244"/>
      <c r="DIF133" s="244"/>
      <c r="DIG133" s="201"/>
      <c r="DIH133" s="210"/>
      <c r="DII133" s="15"/>
      <c r="DIJ133" s="15"/>
      <c r="DIK133" s="15"/>
      <c r="DIL133" s="15"/>
      <c r="DIM133" s="15"/>
      <c r="DIN133" s="15"/>
      <c r="DIO133" s="15"/>
      <c r="DIP133" s="15"/>
      <c r="DIQ133" s="15"/>
      <c r="DIR133" s="15"/>
      <c r="DIS133" s="19"/>
      <c r="DIT133" s="15"/>
      <c r="DIU133" s="15"/>
      <c r="DIV133" s="15"/>
      <c r="DIW133" s="15"/>
      <c r="DIX133" s="15"/>
      <c r="DIY133" s="15"/>
      <c r="DIZ133" s="19"/>
      <c r="DJA133" s="59"/>
      <c r="DJB133" s="59"/>
      <c r="DJC133" s="52"/>
      <c r="DJD133" s="52"/>
      <c r="DJE133" s="52"/>
      <c r="DJF133" s="52"/>
      <c r="DJG133" s="52"/>
      <c r="DJH133" s="59"/>
      <c r="DJI133" s="59"/>
      <c r="DJJ133" s="59"/>
      <c r="DJK133" s="59"/>
      <c r="DJL133" s="60"/>
      <c r="DJM133" s="278"/>
      <c r="DJN133" s="243"/>
      <c r="DJO133" s="244"/>
      <c r="DJP133" s="244"/>
      <c r="DJQ133" s="244"/>
      <c r="DJR133" s="244"/>
      <c r="DJS133" s="244"/>
      <c r="DJT133" s="201"/>
      <c r="DJU133" s="210"/>
      <c r="DJV133" s="15"/>
      <c r="DJW133" s="15"/>
      <c r="DJX133" s="15"/>
      <c r="DJY133" s="15"/>
      <c r="DJZ133" s="15"/>
      <c r="DKA133" s="15"/>
      <c r="DKB133" s="15"/>
      <c r="DKC133" s="15"/>
      <c r="DKD133" s="15"/>
      <c r="DKE133" s="15"/>
      <c r="DKF133" s="19"/>
      <c r="DKG133" s="15"/>
      <c r="DKH133" s="15"/>
      <c r="DKI133" s="15"/>
      <c r="DKJ133" s="15"/>
      <c r="DKK133" s="15"/>
      <c r="DKL133" s="15"/>
      <c r="DKM133" s="19"/>
      <c r="DKN133" s="59"/>
      <c r="DKO133" s="59"/>
      <c r="DKP133" s="52"/>
      <c r="DKQ133" s="52"/>
      <c r="DKR133" s="52"/>
      <c r="DKS133" s="52"/>
      <c r="DKT133" s="52"/>
      <c r="DKU133" s="59"/>
      <c r="DKV133" s="59"/>
      <c r="DKW133" s="59"/>
      <c r="DKX133" s="59"/>
      <c r="DKY133" s="60"/>
      <c r="DKZ133" s="278"/>
      <c r="DLA133" s="243"/>
      <c r="DLB133" s="244"/>
      <c r="DLC133" s="244"/>
      <c r="DLD133" s="244"/>
      <c r="DLE133" s="244"/>
      <c r="DLF133" s="244"/>
      <c r="DLG133" s="201"/>
      <c r="DLH133" s="210"/>
      <c r="DLI133" s="15"/>
      <c r="DLJ133" s="15"/>
      <c r="DLK133" s="15"/>
      <c r="DLL133" s="15"/>
      <c r="DLM133" s="15"/>
      <c r="DLN133" s="15"/>
      <c r="DLO133" s="15"/>
      <c r="DLP133" s="15"/>
      <c r="DLQ133" s="15"/>
      <c r="DLR133" s="15"/>
      <c r="DLS133" s="19"/>
      <c r="DLT133" s="15"/>
      <c r="DLU133" s="15"/>
      <c r="DLV133" s="15"/>
      <c r="DLW133" s="15"/>
      <c r="DLX133" s="15"/>
      <c r="DLY133" s="15"/>
      <c r="DLZ133" s="19"/>
      <c r="DMA133" s="59"/>
      <c r="DMB133" s="59"/>
      <c r="DMC133" s="52"/>
      <c r="DMD133" s="52"/>
      <c r="DME133" s="52"/>
      <c r="DMF133" s="52"/>
      <c r="DMG133" s="52"/>
      <c r="DMH133" s="59"/>
      <c r="DMI133" s="59"/>
      <c r="DMJ133" s="59"/>
      <c r="DMK133" s="59"/>
      <c r="DML133" s="60"/>
      <c r="DMM133" s="278"/>
      <c r="DMN133" s="243"/>
      <c r="DMO133" s="244"/>
      <c r="DMP133" s="244"/>
      <c r="DMQ133" s="244"/>
      <c r="DMR133" s="244"/>
      <c r="DMS133" s="244"/>
      <c r="DMT133" s="201"/>
      <c r="DMU133" s="210"/>
      <c r="DMV133" s="15"/>
      <c r="DMW133" s="15"/>
      <c r="DMX133" s="15"/>
      <c r="DMY133" s="15"/>
      <c r="DMZ133" s="15"/>
      <c r="DNA133" s="15"/>
      <c r="DNB133" s="15"/>
      <c r="DNC133" s="15"/>
      <c r="DND133" s="15"/>
      <c r="DNE133" s="15"/>
      <c r="DNF133" s="19"/>
      <c r="DNG133" s="15"/>
      <c r="DNH133" s="15"/>
      <c r="DNI133" s="15"/>
      <c r="DNJ133" s="15"/>
      <c r="DNK133" s="15"/>
      <c r="DNL133" s="15"/>
      <c r="DNM133" s="19"/>
      <c r="DNN133" s="59"/>
      <c r="DNO133" s="59"/>
      <c r="DNP133" s="52"/>
      <c r="DNQ133" s="52"/>
      <c r="DNR133" s="52"/>
      <c r="DNS133" s="52"/>
      <c r="DNT133" s="52"/>
      <c r="DNU133" s="59"/>
      <c r="DNV133" s="59"/>
      <c r="DNW133" s="59"/>
      <c r="DNX133" s="59"/>
      <c r="DNY133" s="60"/>
      <c r="DNZ133" s="278"/>
      <c r="DOA133" s="243"/>
      <c r="DOB133" s="244"/>
      <c r="DOC133" s="244"/>
      <c r="DOD133" s="244"/>
      <c r="DOE133" s="244"/>
      <c r="DOF133" s="244"/>
      <c r="DOG133" s="201"/>
      <c r="DOH133" s="210"/>
      <c r="DOI133" s="15"/>
      <c r="DOJ133" s="15"/>
      <c r="DOK133" s="15"/>
      <c r="DOL133" s="15"/>
      <c r="DOM133" s="15"/>
      <c r="DON133" s="15"/>
      <c r="DOO133" s="15"/>
      <c r="DOP133" s="15"/>
      <c r="DOQ133" s="15"/>
      <c r="DOR133" s="15"/>
      <c r="DOS133" s="19"/>
      <c r="DOT133" s="15"/>
      <c r="DOU133" s="15"/>
      <c r="DOV133" s="15"/>
      <c r="DOW133" s="15"/>
      <c r="DOX133" s="15"/>
      <c r="DOY133" s="15"/>
      <c r="DOZ133" s="19"/>
      <c r="DPA133" s="59"/>
      <c r="DPB133" s="59"/>
      <c r="DPC133" s="52"/>
      <c r="DPD133" s="52"/>
      <c r="DPE133" s="52"/>
      <c r="DPF133" s="52"/>
      <c r="DPG133" s="52"/>
      <c r="DPH133" s="59"/>
      <c r="DPI133" s="59"/>
      <c r="DPJ133" s="59"/>
      <c r="DPK133" s="59"/>
      <c r="DPL133" s="60"/>
      <c r="DPM133" s="278"/>
      <c r="DPN133" s="243"/>
      <c r="DPO133" s="244"/>
      <c r="DPP133" s="244"/>
      <c r="DPQ133" s="244"/>
      <c r="DPR133" s="244"/>
      <c r="DPS133" s="244"/>
      <c r="DPT133" s="201"/>
      <c r="DPU133" s="210"/>
      <c r="DPV133" s="15"/>
      <c r="DPW133" s="15"/>
      <c r="DPX133" s="15"/>
      <c r="DPY133" s="15"/>
      <c r="DPZ133" s="15"/>
      <c r="DQA133" s="15"/>
      <c r="DQB133" s="15"/>
      <c r="DQC133" s="15"/>
      <c r="DQD133" s="15"/>
      <c r="DQE133" s="15"/>
      <c r="DQF133" s="19"/>
      <c r="DQG133" s="15"/>
      <c r="DQH133" s="15"/>
      <c r="DQI133" s="15"/>
      <c r="DQJ133" s="15"/>
      <c r="DQK133" s="15"/>
      <c r="DQL133" s="15"/>
      <c r="DQM133" s="19"/>
      <c r="DQN133" s="59"/>
      <c r="DQO133" s="59"/>
      <c r="DQP133" s="52"/>
      <c r="DQQ133" s="52"/>
      <c r="DQR133" s="52"/>
      <c r="DQS133" s="52"/>
      <c r="DQT133" s="52"/>
      <c r="DQU133" s="59"/>
      <c r="DQV133" s="59"/>
      <c r="DQW133" s="59"/>
      <c r="DQX133" s="59"/>
      <c r="DQY133" s="60"/>
      <c r="DQZ133" s="278"/>
      <c r="DRA133" s="243"/>
      <c r="DRB133" s="244"/>
      <c r="DRC133" s="244"/>
      <c r="DRD133" s="244"/>
      <c r="DRE133" s="244"/>
      <c r="DRF133" s="244"/>
      <c r="DRG133" s="201"/>
      <c r="DRH133" s="210"/>
      <c r="DRI133" s="15"/>
      <c r="DRJ133" s="15"/>
      <c r="DRK133" s="15"/>
      <c r="DRL133" s="15"/>
      <c r="DRM133" s="15"/>
      <c r="DRN133" s="15"/>
      <c r="DRO133" s="15"/>
      <c r="DRP133" s="15"/>
      <c r="DRQ133" s="15"/>
      <c r="DRR133" s="15"/>
      <c r="DRS133" s="19"/>
      <c r="DRT133" s="15"/>
      <c r="DRU133" s="15"/>
      <c r="DRV133" s="15"/>
      <c r="DRW133" s="15"/>
      <c r="DRX133" s="15"/>
      <c r="DRY133" s="15"/>
      <c r="DRZ133" s="19"/>
      <c r="DSA133" s="59"/>
      <c r="DSB133" s="59"/>
      <c r="DSC133" s="52"/>
      <c r="DSD133" s="52"/>
      <c r="DSE133" s="52"/>
      <c r="DSF133" s="52"/>
      <c r="DSG133" s="52"/>
      <c r="DSH133" s="59"/>
      <c r="DSI133" s="59"/>
      <c r="DSJ133" s="59"/>
      <c r="DSK133" s="59"/>
      <c r="DSL133" s="60"/>
      <c r="DSM133" s="278"/>
      <c r="DSN133" s="243"/>
      <c r="DSO133" s="244"/>
      <c r="DSP133" s="244"/>
      <c r="DSQ133" s="244"/>
      <c r="DSR133" s="244"/>
      <c r="DSS133" s="244"/>
      <c r="DST133" s="201"/>
      <c r="DSU133" s="210"/>
      <c r="DSV133" s="15"/>
      <c r="DSW133" s="15"/>
      <c r="DSX133" s="15"/>
      <c r="DSY133" s="15"/>
      <c r="DSZ133" s="15"/>
      <c r="DTA133" s="15"/>
      <c r="DTB133" s="15"/>
      <c r="DTC133" s="15"/>
      <c r="DTD133" s="15"/>
      <c r="DTE133" s="15"/>
      <c r="DTF133" s="19"/>
      <c r="DTG133" s="15"/>
      <c r="DTH133" s="15"/>
      <c r="DTI133" s="15"/>
      <c r="DTJ133" s="15"/>
      <c r="DTK133" s="15"/>
      <c r="DTL133" s="15"/>
      <c r="DTM133" s="19"/>
      <c r="DTN133" s="59"/>
      <c r="DTO133" s="59"/>
      <c r="DTP133" s="52"/>
      <c r="DTQ133" s="52"/>
      <c r="DTR133" s="52"/>
      <c r="DTS133" s="52"/>
      <c r="DTT133" s="52"/>
      <c r="DTU133" s="59"/>
      <c r="DTV133" s="59"/>
      <c r="DTW133" s="59"/>
      <c r="DTX133" s="59"/>
      <c r="DTY133" s="60"/>
      <c r="DTZ133" s="278"/>
      <c r="DUA133" s="243"/>
      <c r="DUB133" s="244"/>
      <c r="DUC133" s="244"/>
      <c r="DUD133" s="244"/>
      <c r="DUE133" s="244"/>
      <c r="DUF133" s="244"/>
      <c r="DUG133" s="201"/>
      <c r="DUH133" s="210"/>
      <c r="DUI133" s="15"/>
      <c r="DUJ133" s="15"/>
      <c r="DUK133" s="15"/>
      <c r="DUL133" s="15"/>
      <c r="DUM133" s="15"/>
      <c r="DUN133" s="15"/>
      <c r="DUO133" s="15"/>
      <c r="DUP133" s="15"/>
      <c r="DUQ133" s="15"/>
      <c r="DUR133" s="15"/>
      <c r="DUS133" s="19"/>
      <c r="DUT133" s="15"/>
      <c r="DUU133" s="15"/>
      <c r="DUV133" s="15"/>
      <c r="DUW133" s="15"/>
      <c r="DUX133" s="15"/>
      <c r="DUY133" s="15"/>
      <c r="DUZ133" s="19"/>
      <c r="DVA133" s="59"/>
      <c r="DVB133" s="59"/>
      <c r="DVC133" s="52"/>
      <c r="DVD133" s="52"/>
      <c r="DVE133" s="52"/>
      <c r="DVF133" s="52"/>
      <c r="DVG133" s="52"/>
      <c r="DVH133" s="59"/>
      <c r="DVI133" s="59"/>
      <c r="DVJ133" s="59"/>
      <c r="DVK133" s="59"/>
      <c r="DVL133" s="60"/>
      <c r="DVM133" s="278"/>
      <c r="DVN133" s="243"/>
      <c r="DVO133" s="244"/>
      <c r="DVP133" s="244"/>
      <c r="DVQ133" s="244"/>
      <c r="DVR133" s="244"/>
      <c r="DVS133" s="244"/>
      <c r="DVT133" s="201"/>
      <c r="DVU133" s="210"/>
      <c r="DVV133" s="15"/>
      <c r="DVW133" s="15"/>
      <c r="DVX133" s="15"/>
      <c r="DVY133" s="15"/>
      <c r="DVZ133" s="15"/>
      <c r="DWA133" s="15"/>
      <c r="DWB133" s="15"/>
      <c r="DWC133" s="15"/>
      <c r="DWD133" s="15"/>
      <c r="DWE133" s="15"/>
      <c r="DWF133" s="19"/>
      <c r="DWG133" s="15"/>
      <c r="DWH133" s="15"/>
      <c r="DWI133" s="15"/>
      <c r="DWJ133" s="15"/>
      <c r="DWK133" s="15"/>
      <c r="DWL133" s="15"/>
      <c r="DWM133" s="19"/>
      <c r="DWN133" s="59"/>
      <c r="DWO133" s="59"/>
      <c r="DWP133" s="52"/>
      <c r="DWQ133" s="52"/>
      <c r="DWR133" s="52"/>
      <c r="DWS133" s="52"/>
      <c r="DWT133" s="52"/>
      <c r="DWU133" s="59"/>
      <c r="DWV133" s="59"/>
      <c r="DWW133" s="59"/>
      <c r="DWX133" s="59"/>
      <c r="DWY133" s="60"/>
      <c r="DWZ133" s="278"/>
      <c r="DXA133" s="243"/>
      <c r="DXB133" s="244"/>
      <c r="DXC133" s="244"/>
      <c r="DXD133" s="244"/>
      <c r="DXE133" s="244"/>
      <c r="DXF133" s="244"/>
      <c r="DXG133" s="201"/>
      <c r="DXH133" s="210"/>
      <c r="DXI133" s="15"/>
      <c r="DXJ133" s="15"/>
      <c r="DXK133" s="15"/>
      <c r="DXL133" s="15"/>
      <c r="DXM133" s="15"/>
      <c r="DXN133" s="15"/>
      <c r="DXO133" s="15"/>
      <c r="DXP133" s="15"/>
      <c r="DXQ133" s="15"/>
      <c r="DXR133" s="15"/>
      <c r="DXS133" s="19"/>
      <c r="DXT133" s="15"/>
      <c r="DXU133" s="15"/>
      <c r="DXV133" s="15"/>
      <c r="DXW133" s="15"/>
      <c r="DXX133" s="15"/>
      <c r="DXY133" s="15"/>
      <c r="DXZ133" s="19"/>
      <c r="DYA133" s="59"/>
      <c r="DYB133" s="59"/>
      <c r="DYC133" s="52"/>
      <c r="DYD133" s="52"/>
      <c r="DYE133" s="52"/>
      <c r="DYF133" s="52"/>
      <c r="DYG133" s="52"/>
      <c r="DYH133" s="59"/>
      <c r="DYI133" s="59"/>
      <c r="DYJ133" s="59"/>
      <c r="DYK133" s="59"/>
      <c r="DYL133" s="60"/>
      <c r="DYM133" s="278"/>
      <c r="DYN133" s="243"/>
      <c r="DYO133" s="244"/>
      <c r="DYP133" s="244"/>
      <c r="DYQ133" s="244"/>
      <c r="DYR133" s="244"/>
      <c r="DYS133" s="244"/>
      <c r="DYT133" s="201"/>
      <c r="DYU133" s="210"/>
      <c r="DYV133" s="15"/>
      <c r="DYW133" s="15"/>
      <c r="DYX133" s="15"/>
      <c r="DYY133" s="15"/>
      <c r="DYZ133" s="15"/>
      <c r="DZA133" s="15"/>
      <c r="DZB133" s="15"/>
      <c r="DZC133" s="15"/>
      <c r="DZD133" s="15"/>
      <c r="DZE133" s="15"/>
      <c r="DZF133" s="19"/>
      <c r="DZG133" s="15"/>
      <c r="DZH133" s="15"/>
      <c r="DZI133" s="15"/>
      <c r="DZJ133" s="15"/>
      <c r="DZK133" s="15"/>
      <c r="DZL133" s="15"/>
      <c r="DZM133" s="19"/>
      <c r="DZN133" s="59"/>
      <c r="DZO133" s="59"/>
      <c r="DZP133" s="52"/>
      <c r="DZQ133" s="52"/>
      <c r="DZR133" s="52"/>
      <c r="DZS133" s="52"/>
      <c r="DZT133" s="52"/>
      <c r="DZU133" s="59"/>
      <c r="DZV133" s="59"/>
      <c r="DZW133" s="59"/>
      <c r="DZX133" s="59"/>
      <c r="DZY133" s="60"/>
      <c r="DZZ133" s="278"/>
      <c r="EAA133" s="243"/>
      <c r="EAB133" s="244"/>
      <c r="EAC133" s="244"/>
      <c r="EAD133" s="244"/>
      <c r="EAE133" s="244"/>
      <c r="EAF133" s="244"/>
      <c r="EAG133" s="201"/>
      <c r="EAH133" s="210"/>
      <c r="EAI133" s="15"/>
      <c r="EAJ133" s="15"/>
      <c r="EAK133" s="15"/>
      <c r="EAL133" s="15"/>
      <c r="EAM133" s="15"/>
      <c r="EAN133" s="15"/>
      <c r="EAO133" s="15"/>
      <c r="EAP133" s="15"/>
      <c r="EAQ133" s="15"/>
      <c r="EAR133" s="15"/>
      <c r="EAS133" s="19"/>
      <c r="EAT133" s="15"/>
      <c r="EAU133" s="15"/>
      <c r="EAV133" s="15"/>
      <c r="EAW133" s="15"/>
      <c r="EAX133" s="15"/>
      <c r="EAY133" s="15"/>
      <c r="EAZ133" s="19"/>
      <c r="EBA133" s="59"/>
      <c r="EBB133" s="59"/>
      <c r="EBC133" s="52"/>
      <c r="EBD133" s="52"/>
      <c r="EBE133" s="52"/>
      <c r="EBF133" s="52"/>
      <c r="EBG133" s="52"/>
      <c r="EBH133" s="59"/>
      <c r="EBI133" s="59"/>
      <c r="EBJ133" s="59"/>
      <c r="EBK133" s="59"/>
      <c r="EBL133" s="60"/>
      <c r="EBM133" s="278"/>
      <c r="EBN133" s="243"/>
      <c r="EBO133" s="244"/>
      <c r="EBP133" s="244"/>
      <c r="EBQ133" s="244"/>
      <c r="EBR133" s="244"/>
      <c r="EBS133" s="244"/>
      <c r="EBT133" s="201"/>
      <c r="EBU133" s="210"/>
      <c r="EBV133" s="15"/>
      <c r="EBW133" s="15"/>
      <c r="EBX133" s="15"/>
      <c r="EBY133" s="15"/>
      <c r="EBZ133" s="15"/>
      <c r="ECA133" s="15"/>
      <c r="ECB133" s="15"/>
      <c r="ECC133" s="15"/>
      <c r="ECD133" s="15"/>
      <c r="ECE133" s="15"/>
      <c r="ECF133" s="19"/>
      <c r="ECG133" s="15"/>
      <c r="ECH133" s="15"/>
      <c r="ECI133" s="15"/>
      <c r="ECJ133" s="15"/>
      <c r="ECK133" s="15"/>
      <c r="ECL133" s="15"/>
      <c r="ECM133" s="19"/>
      <c r="ECN133" s="59"/>
      <c r="ECO133" s="59"/>
      <c r="ECP133" s="52"/>
      <c r="ECQ133" s="52"/>
      <c r="ECR133" s="52"/>
      <c r="ECS133" s="52"/>
      <c r="ECT133" s="52"/>
      <c r="ECU133" s="59"/>
      <c r="ECV133" s="59"/>
      <c r="ECW133" s="59"/>
      <c r="ECX133" s="59"/>
      <c r="ECY133" s="60"/>
      <c r="ECZ133" s="278"/>
      <c r="EDA133" s="243"/>
      <c r="EDB133" s="244"/>
      <c r="EDC133" s="244"/>
      <c r="EDD133" s="244"/>
      <c r="EDE133" s="244"/>
      <c r="EDF133" s="244"/>
      <c r="EDG133" s="201"/>
      <c r="EDH133" s="210"/>
      <c r="EDI133" s="15"/>
      <c r="EDJ133" s="15"/>
      <c r="EDK133" s="15"/>
      <c r="EDL133" s="15"/>
      <c r="EDM133" s="15"/>
      <c r="EDN133" s="15"/>
      <c r="EDO133" s="15"/>
      <c r="EDP133" s="15"/>
      <c r="EDQ133" s="15"/>
      <c r="EDR133" s="15"/>
      <c r="EDS133" s="19"/>
      <c r="EDT133" s="15"/>
      <c r="EDU133" s="15"/>
      <c r="EDV133" s="15"/>
      <c r="EDW133" s="15"/>
      <c r="EDX133" s="15"/>
      <c r="EDY133" s="15"/>
      <c r="EDZ133" s="19"/>
      <c r="EEA133" s="59"/>
      <c r="EEB133" s="59"/>
      <c r="EEC133" s="52"/>
      <c r="EED133" s="52"/>
      <c r="EEE133" s="52"/>
      <c r="EEF133" s="52"/>
      <c r="EEG133" s="52"/>
      <c r="EEH133" s="59"/>
      <c r="EEI133" s="59"/>
      <c r="EEJ133" s="59"/>
      <c r="EEK133" s="59"/>
      <c r="EEL133" s="60"/>
      <c r="EEM133" s="278"/>
      <c r="EEN133" s="243"/>
      <c r="EEO133" s="244"/>
      <c r="EEP133" s="244"/>
      <c r="EEQ133" s="244"/>
      <c r="EER133" s="244"/>
      <c r="EES133" s="244"/>
      <c r="EET133" s="201"/>
      <c r="EEU133" s="210"/>
      <c r="EEV133" s="15"/>
      <c r="EEW133" s="15"/>
      <c r="EEX133" s="15"/>
      <c r="EEY133" s="15"/>
      <c r="EEZ133" s="15"/>
      <c r="EFA133" s="15"/>
      <c r="EFB133" s="15"/>
      <c r="EFC133" s="15"/>
      <c r="EFD133" s="15"/>
      <c r="EFE133" s="15"/>
      <c r="EFF133" s="19"/>
      <c r="EFG133" s="15"/>
      <c r="EFH133" s="15"/>
      <c r="EFI133" s="15"/>
      <c r="EFJ133" s="15"/>
      <c r="EFK133" s="15"/>
      <c r="EFL133" s="15"/>
      <c r="EFM133" s="19"/>
      <c r="EFN133" s="59"/>
      <c r="EFO133" s="59"/>
      <c r="EFP133" s="52"/>
      <c r="EFQ133" s="52"/>
      <c r="EFR133" s="52"/>
      <c r="EFS133" s="52"/>
      <c r="EFT133" s="52"/>
      <c r="EFU133" s="59"/>
      <c r="EFV133" s="59"/>
      <c r="EFW133" s="59"/>
      <c r="EFX133" s="59"/>
      <c r="EFY133" s="60"/>
      <c r="EFZ133" s="278"/>
      <c r="EGA133" s="243"/>
      <c r="EGB133" s="244"/>
      <c r="EGC133" s="244"/>
      <c r="EGD133" s="244"/>
      <c r="EGE133" s="244"/>
      <c r="EGF133" s="244"/>
      <c r="EGG133" s="201"/>
      <c r="EGH133" s="210"/>
      <c r="EGI133" s="15"/>
      <c r="EGJ133" s="15"/>
      <c r="EGK133" s="15"/>
      <c r="EGL133" s="15"/>
      <c r="EGM133" s="15"/>
      <c r="EGN133" s="15"/>
      <c r="EGO133" s="15"/>
      <c r="EGP133" s="15"/>
      <c r="EGQ133" s="15"/>
      <c r="EGR133" s="15"/>
      <c r="EGS133" s="19"/>
      <c r="EGT133" s="15"/>
      <c r="EGU133" s="15"/>
      <c r="EGV133" s="15"/>
      <c r="EGW133" s="15"/>
      <c r="EGX133" s="15"/>
      <c r="EGY133" s="15"/>
      <c r="EGZ133" s="19"/>
      <c r="EHA133" s="59"/>
      <c r="EHB133" s="59"/>
      <c r="EHC133" s="52"/>
      <c r="EHD133" s="52"/>
      <c r="EHE133" s="52"/>
      <c r="EHF133" s="52"/>
      <c r="EHG133" s="52"/>
      <c r="EHH133" s="59"/>
      <c r="EHI133" s="59"/>
      <c r="EHJ133" s="59"/>
      <c r="EHK133" s="59"/>
      <c r="EHL133" s="60"/>
      <c r="EHM133" s="278"/>
      <c r="EHN133" s="243"/>
      <c r="EHO133" s="244"/>
      <c r="EHP133" s="244"/>
      <c r="EHQ133" s="244"/>
      <c r="EHR133" s="244"/>
      <c r="EHS133" s="244"/>
      <c r="EHT133" s="201"/>
      <c r="EHU133" s="210"/>
      <c r="EHV133" s="15"/>
      <c r="EHW133" s="15"/>
      <c r="EHX133" s="15"/>
      <c r="EHY133" s="15"/>
      <c r="EHZ133" s="15"/>
      <c r="EIA133" s="15"/>
      <c r="EIB133" s="15"/>
      <c r="EIC133" s="15"/>
      <c r="EID133" s="15"/>
      <c r="EIE133" s="15"/>
      <c r="EIF133" s="19"/>
      <c r="EIG133" s="15"/>
      <c r="EIH133" s="15"/>
      <c r="EII133" s="15"/>
      <c r="EIJ133" s="15"/>
      <c r="EIK133" s="15"/>
      <c r="EIL133" s="15"/>
      <c r="EIM133" s="19"/>
      <c r="EIN133" s="59"/>
      <c r="EIO133" s="59"/>
      <c r="EIP133" s="52"/>
      <c r="EIQ133" s="52"/>
      <c r="EIR133" s="52"/>
      <c r="EIS133" s="52"/>
      <c r="EIT133" s="52"/>
      <c r="EIU133" s="59"/>
      <c r="EIV133" s="59"/>
      <c r="EIW133" s="59"/>
      <c r="EIX133" s="59"/>
      <c r="EIY133" s="60"/>
      <c r="EIZ133" s="278"/>
      <c r="EJA133" s="243"/>
      <c r="EJB133" s="244"/>
      <c r="EJC133" s="244"/>
      <c r="EJD133" s="244"/>
      <c r="EJE133" s="244"/>
      <c r="EJF133" s="244"/>
      <c r="EJG133" s="201"/>
      <c r="EJH133" s="210"/>
      <c r="EJI133" s="15"/>
      <c r="EJJ133" s="15"/>
      <c r="EJK133" s="15"/>
      <c r="EJL133" s="15"/>
      <c r="EJM133" s="15"/>
      <c r="EJN133" s="15"/>
      <c r="EJO133" s="15"/>
      <c r="EJP133" s="15"/>
      <c r="EJQ133" s="15"/>
      <c r="EJR133" s="15"/>
      <c r="EJS133" s="19"/>
      <c r="EJT133" s="15"/>
      <c r="EJU133" s="15"/>
      <c r="EJV133" s="15"/>
      <c r="EJW133" s="15"/>
      <c r="EJX133" s="15"/>
      <c r="EJY133" s="15"/>
      <c r="EJZ133" s="19"/>
      <c r="EKA133" s="59"/>
      <c r="EKB133" s="59"/>
      <c r="EKC133" s="52"/>
      <c r="EKD133" s="52"/>
      <c r="EKE133" s="52"/>
      <c r="EKF133" s="52"/>
      <c r="EKG133" s="52"/>
      <c r="EKH133" s="59"/>
      <c r="EKI133" s="59"/>
      <c r="EKJ133" s="59"/>
      <c r="EKK133" s="59"/>
      <c r="EKL133" s="60"/>
      <c r="EKM133" s="278"/>
      <c r="EKN133" s="243"/>
      <c r="EKO133" s="244"/>
      <c r="EKP133" s="244"/>
      <c r="EKQ133" s="244"/>
      <c r="EKR133" s="244"/>
      <c r="EKS133" s="244"/>
      <c r="EKT133" s="201"/>
      <c r="EKU133" s="210"/>
      <c r="EKV133" s="15"/>
      <c r="EKW133" s="15"/>
      <c r="EKX133" s="15"/>
      <c r="EKY133" s="15"/>
      <c r="EKZ133" s="15"/>
      <c r="ELA133" s="15"/>
      <c r="ELB133" s="15"/>
      <c r="ELC133" s="15"/>
      <c r="ELD133" s="15"/>
      <c r="ELE133" s="15"/>
      <c r="ELF133" s="19"/>
      <c r="ELG133" s="15"/>
      <c r="ELH133" s="15"/>
      <c r="ELI133" s="15"/>
      <c r="ELJ133" s="15"/>
      <c r="ELK133" s="15"/>
      <c r="ELL133" s="15"/>
      <c r="ELM133" s="19"/>
      <c r="ELN133" s="59"/>
      <c r="ELO133" s="59"/>
      <c r="ELP133" s="52"/>
      <c r="ELQ133" s="52"/>
      <c r="ELR133" s="52"/>
      <c r="ELS133" s="52"/>
      <c r="ELT133" s="52"/>
      <c r="ELU133" s="59"/>
      <c r="ELV133" s="59"/>
      <c r="ELW133" s="59"/>
      <c r="ELX133" s="59"/>
      <c r="ELY133" s="60"/>
      <c r="ELZ133" s="278"/>
      <c r="EMA133" s="243"/>
      <c r="EMB133" s="244"/>
      <c r="EMC133" s="244"/>
      <c r="EMD133" s="244"/>
      <c r="EME133" s="244"/>
      <c r="EMF133" s="244"/>
      <c r="EMG133" s="201"/>
      <c r="EMH133" s="210"/>
      <c r="EMI133" s="15"/>
      <c r="EMJ133" s="15"/>
      <c r="EMK133" s="15"/>
      <c r="EML133" s="15"/>
      <c r="EMM133" s="15"/>
      <c r="EMN133" s="15"/>
      <c r="EMO133" s="15"/>
      <c r="EMP133" s="15"/>
      <c r="EMQ133" s="15"/>
      <c r="EMR133" s="15"/>
      <c r="EMS133" s="19"/>
      <c r="EMT133" s="15"/>
      <c r="EMU133" s="15"/>
      <c r="EMV133" s="15"/>
      <c r="EMW133" s="15"/>
      <c r="EMX133" s="15"/>
      <c r="EMY133" s="15"/>
      <c r="EMZ133" s="19"/>
      <c r="ENA133" s="59"/>
      <c r="ENB133" s="59"/>
      <c r="ENC133" s="52"/>
      <c r="END133" s="52"/>
      <c r="ENE133" s="52"/>
      <c r="ENF133" s="52"/>
      <c r="ENG133" s="52"/>
      <c r="ENH133" s="59"/>
      <c r="ENI133" s="59"/>
      <c r="ENJ133" s="59"/>
      <c r="ENK133" s="59"/>
      <c r="ENL133" s="60"/>
      <c r="ENM133" s="278"/>
      <c r="ENN133" s="243"/>
      <c r="ENO133" s="244"/>
      <c r="ENP133" s="244"/>
      <c r="ENQ133" s="244"/>
      <c r="ENR133" s="244"/>
      <c r="ENS133" s="244"/>
      <c r="ENT133" s="201"/>
      <c r="ENU133" s="210"/>
      <c r="ENV133" s="15"/>
      <c r="ENW133" s="15"/>
      <c r="ENX133" s="15"/>
      <c r="ENY133" s="15"/>
      <c r="ENZ133" s="15"/>
      <c r="EOA133" s="15"/>
      <c r="EOB133" s="15"/>
      <c r="EOC133" s="15"/>
      <c r="EOD133" s="15"/>
      <c r="EOE133" s="15"/>
      <c r="EOF133" s="19"/>
      <c r="EOG133" s="15"/>
      <c r="EOH133" s="15"/>
      <c r="EOI133" s="15"/>
      <c r="EOJ133" s="15"/>
      <c r="EOK133" s="15"/>
      <c r="EOL133" s="15"/>
      <c r="EOM133" s="19"/>
      <c r="EON133" s="59"/>
      <c r="EOO133" s="59"/>
      <c r="EOP133" s="52"/>
      <c r="EOQ133" s="52"/>
      <c r="EOR133" s="52"/>
      <c r="EOS133" s="52"/>
      <c r="EOT133" s="52"/>
      <c r="EOU133" s="59"/>
      <c r="EOV133" s="59"/>
      <c r="EOW133" s="59"/>
      <c r="EOX133" s="59"/>
      <c r="EOY133" s="60"/>
      <c r="EOZ133" s="278"/>
      <c r="EPA133" s="243"/>
      <c r="EPB133" s="244"/>
      <c r="EPC133" s="244"/>
      <c r="EPD133" s="244"/>
      <c r="EPE133" s="244"/>
      <c r="EPF133" s="244"/>
      <c r="EPG133" s="201"/>
      <c r="EPH133" s="210"/>
      <c r="EPI133" s="15"/>
      <c r="EPJ133" s="15"/>
      <c r="EPK133" s="15"/>
      <c r="EPL133" s="15"/>
      <c r="EPM133" s="15"/>
      <c r="EPN133" s="15"/>
      <c r="EPO133" s="15"/>
      <c r="EPP133" s="15"/>
      <c r="EPQ133" s="15"/>
      <c r="EPR133" s="15"/>
      <c r="EPS133" s="19"/>
      <c r="EPT133" s="15"/>
      <c r="EPU133" s="15"/>
      <c r="EPV133" s="15"/>
      <c r="EPW133" s="15"/>
      <c r="EPX133" s="15"/>
      <c r="EPY133" s="15"/>
      <c r="EPZ133" s="19"/>
      <c r="EQA133" s="59"/>
      <c r="EQB133" s="59"/>
      <c r="EQC133" s="52"/>
      <c r="EQD133" s="52"/>
      <c r="EQE133" s="52"/>
      <c r="EQF133" s="52"/>
      <c r="EQG133" s="52"/>
      <c r="EQH133" s="59"/>
      <c r="EQI133" s="59"/>
      <c r="EQJ133" s="59"/>
      <c r="EQK133" s="59"/>
      <c r="EQL133" s="60"/>
      <c r="EQM133" s="278"/>
      <c r="EQN133" s="243"/>
      <c r="EQO133" s="244"/>
      <c r="EQP133" s="244"/>
      <c r="EQQ133" s="244"/>
      <c r="EQR133" s="244"/>
      <c r="EQS133" s="244"/>
      <c r="EQT133" s="201"/>
      <c r="EQU133" s="210"/>
      <c r="EQV133" s="15"/>
      <c r="EQW133" s="15"/>
      <c r="EQX133" s="15"/>
      <c r="EQY133" s="15"/>
      <c r="EQZ133" s="15"/>
      <c r="ERA133" s="15"/>
      <c r="ERB133" s="15"/>
      <c r="ERC133" s="15"/>
      <c r="ERD133" s="15"/>
      <c r="ERE133" s="15"/>
      <c r="ERF133" s="19"/>
      <c r="ERG133" s="15"/>
      <c r="ERH133" s="15"/>
      <c r="ERI133" s="15"/>
      <c r="ERJ133" s="15"/>
      <c r="ERK133" s="15"/>
      <c r="ERL133" s="15"/>
      <c r="ERM133" s="19"/>
      <c r="ERN133" s="59"/>
      <c r="ERO133" s="59"/>
      <c r="ERP133" s="52"/>
      <c r="ERQ133" s="52"/>
      <c r="ERR133" s="52"/>
      <c r="ERS133" s="52"/>
      <c r="ERT133" s="52"/>
      <c r="ERU133" s="59"/>
      <c r="ERV133" s="59"/>
      <c r="ERW133" s="59"/>
      <c r="ERX133" s="59"/>
      <c r="ERY133" s="60"/>
      <c r="ERZ133" s="278"/>
      <c r="ESA133" s="243"/>
      <c r="ESB133" s="244"/>
      <c r="ESC133" s="244"/>
      <c r="ESD133" s="244"/>
      <c r="ESE133" s="244"/>
      <c r="ESF133" s="244"/>
      <c r="ESG133" s="201"/>
      <c r="ESH133" s="210"/>
      <c r="ESI133" s="15"/>
      <c r="ESJ133" s="15"/>
      <c r="ESK133" s="15"/>
      <c r="ESL133" s="15"/>
      <c r="ESM133" s="15"/>
      <c r="ESN133" s="15"/>
      <c r="ESO133" s="15"/>
      <c r="ESP133" s="15"/>
      <c r="ESQ133" s="15"/>
      <c r="ESR133" s="15"/>
      <c r="ESS133" s="19"/>
      <c r="EST133" s="15"/>
      <c r="ESU133" s="15"/>
      <c r="ESV133" s="15"/>
      <c r="ESW133" s="15"/>
      <c r="ESX133" s="15"/>
      <c r="ESY133" s="15"/>
      <c r="ESZ133" s="19"/>
      <c r="ETA133" s="59"/>
      <c r="ETB133" s="59"/>
      <c r="ETC133" s="52"/>
      <c r="ETD133" s="52"/>
      <c r="ETE133" s="52"/>
      <c r="ETF133" s="52"/>
      <c r="ETG133" s="52"/>
      <c r="ETH133" s="59"/>
      <c r="ETI133" s="59"/>
      <c r="ETJ133" s="59"/>
      <c r="ETK133" s="59"/>
      <c r="ETL133" s="60"/>
      <c r="ETM133" s="278"/>
      <c r="ETN133" s="243"/>
      <c r="ETO133" s="244"/>
      <c r="ETP133" s="244"/>
      <c r="ETQ133" s="244"/>
      <c r="ETR133" s="244"/>
      <c r="ETS133" s="244"/>
      <c r="ETT133" s="201"/>
      <c r="ETU133" s="210"/>
      <c r="ETV133" s="15"/>
      <c r="ETW133" s="15"/>
      <c r="ETX133" s="15"/>
      <c r="ETY133" s="15"/>
      <c r="ETZ133" s="15"/>
      <c r="EUA133" s="15"/>
      <c r="EUB133" s="15"/>
      <c r="EUC133" s="15"/>
      <c r="EUD133" s="15"/>
      <c r="EUE133" s="15"/>
      <c r="EUF133" s="19"/>
      <c r="EUG133" s="15"/>
      <c r="EUH133" s="15"/>
      <c r="EUI133" s="15"/>
      <c r="EUJ133" s="15"/>
      <c r="EUK133" s="15"/>
      <c r="EUL133" s="15"/>
      <c r="EUM133" s="19"/>
      <c r="EUN133" s="59"/>
      <c r="EUO133" s="59"/>
      <c r="EUP133" s="52"/>
      <c r="EUQ133" s="52"/>
      <c r="EUR133" s="52"/>
      <c r="EUS133" s="52"/>
      <c r="EUT133" s="52"/>
      <c r="EUU133" s="59"/>
      <c r="EUV133" s="59"/>
      <c r="EUW133" s="59"/>
      <c r="EUX133" s="59"/>
      <c r="EUY133" s="60"/>
      <c r="EUZ133" s="278"/>
      <c r="EVA133" s="243"/>
      <c r="EVB133" s="244"/>
      <c r="EVC133" s="244"/>
      <c r="EVD133" s="244"/>
      <c r="EVE133" s="244"/>
      <c r="EVF133" s="244"/>
      <c r="EVG133" s="201"/>
      <c r="EVH133" s="210"/>
      <c r="EVI133" s="15"/>
      <c r="EVJ133" s="15"/>
      <c r="EVK133" s="15"/>
      <c r="EVL133" s="15"/>
      <c r="EVM133" s="15"/>
      <c r="EVN133" s="15"/>
      <c r="EVO133" s="15"/>
      <c r="EVP133" s="15"/>
      <c r="EVQ133" s="15"/>
      <c r="EVR133" s="15"/>
      <c r="EVS133" s="19"/>
      <c r="EVT133" s="15"/>
      <c r="EVU133" s="15"/>
      <c r="EVV133" s="15"/>
      <c r="EVW133" s="15"/>
      <c r="EVX133" s="15"/>
      <c r="EVY133" s="15"/>
      <c r="EVZ133" s="19"/>
      <c r="EWA133" s="59"/>
      <c r="EWB133" s="59"/>
      <c r="EWC133" s="52"/>
      <c r="EWD133" s="52"/>
      <c r="EWE133" s="52"/>
      <c r="EWF133" s="52"/>
      <c r="EWG133" s="52"/>
      <c r="EWH133" s="59"/>
      <c r="EWI133" s="59"/>
      <c r="EWJ133" s="59"/>
      <c r="EWK133" s="59"/>
      <c r="EWL133" s="60"/>
      <c r="EWM133" s="278"/>
      <c r="EWN133" s="243"/>
      <c r="EWO133" s="244"/>
      <c r="EWP133" s="244"/>
      <c r="EWQ133" s="244"/>
      <c r="EWR133" s="244"/>
      <c r="EWS133" s="244"/>
      <c r="EWT133" s="201"/>
      <c r="EWU133" s="210"/>
      <c r="EWV133" s="15"/>
      <c r="EWW133" s="15"/>
      <c r="EWX133" s="15"/>
      <c r="EWY133" s="15"/>
      <c r="EWZ133" s="15"/>
      <c r="EXA133" s="15"/>
      <c r="EXB133" s="15"/>
      <c r="EXC133" s="15"/>
      <c r="EXD133" s="15"/>
      <c r="EXE133" s="15"/>
      <c r="EXF133" s="19"/>
      <c r="EXG133" s="15"/>
      <c r="EXH133" s="15"/>
      <c r="EXI133" s="15"/>
      <c r="EXJ133" s="15"/>
      <c r="EXK133" s="15"/>
      <c r="EXL133" s="15"/>
      <c r="EXM133" s="19"/>
      <c r="EXN133" s="59"/>
      <c r="EXO133" s="59"/>
      <c r="EXP133" s="52"/>
      <c r="EXQ133" s="52"/>
      <c r="EXR133" s="52"/>
      <c r="EXS133" s="52"/>
      <c r="EXT133" s="52"/>
      <c r="EXU133" s="59"/>
      <c r="EXV133" s="59"/>
      <c r="EXW133" s="59"/>
      <c r="EXX133" s="59"/>
      <c r="EXY133" s="60"/>
      <c r="EXZ133" s="278"/>
      <c r="EYA133" s="243"/>
      <c r="EYB133" s="244"/>
      <c r="EYC133" s="244"/>
      <c r="EYD133" s="244"/>
      <c r="EYE133" s="244"/>
      <c r="EYF133" s="244"/>
      <c r="EYG133" s="201"/>
      <c r="EYH133" s="210"/>
      <c r="EYI133" s="15"/>
      <c r="EYJ133" s="15"/>
      <c r="EYK133" s="15"/>
      <c r="EYL133" s="15"/>
      <c r="EYM133" s="15"/>
      <c r="EYN133" s="15"/>
      <c r="EYO133" s="15"/>
      <c r="EYP133" s="15"/>
      <c r="EYQ133" s="15"/>
      <c r="EYR133" s="15"/>
      <c r="EYS133" s="19"/>
      <c r="EYT133" s="15"/>
      <c r="EYU133" s="15"/>
      <c r="EYV133" s="15"/>
      <c r="EYW133" s="15"/>
      <c r="EYX133" s="15"/>
      <c r="EYY133" s="15"/>
      <c r="EYZ133" s="19"/>
      <c r="EZA133" s="59"/>
      <c r="EZB133" s="59"/>
      <c r="EZC133" s="52"/>
      <c r="EZD133" s="52"/>
      <c r="EZE133" s="52"/>
      <c r="EZF133" s="52"/>
      <c r="EZG133" s="52"/>
      <c r="EZH133" s="59"/>
      <c r="EZI133" s="59"/>
      <c r="EZJ133" s="59"/>
      <c r="EZK133" s="59"/>
      <c r="EZL133" s="60"/>
      <c r="EZM133" s="278"/>
      <c r="EZN133" s="243"/>
      <c r="EZO133" s="244"/>
      <c r="EZP133" s="244"/>
      <c r="EZQ133" s="244"/>
      <c r="EZR133" s="244"/>
      <c r="EZS133" s="244"/>
      <c r="EZT133" s="201"/>
      <c r="EZU133" s="210"/>
      <c r="EZV133" s="15"/>
      <c r="EZW133" s="15"/>
      <c r="EZX133" s="15"/>
      <c r="EZY133" s="15"/>
      <c r="EZZ133" s="15"/>
      <c r="FAA133" s="15"/>
      <c r="FAB133" s="15"/>
      <c r="FAC133" s="15"/>
      <c r="FAD133" s="15"/>
      <c r="FAE133" s="15"/>
      <c r="FAF133" s="19"/>
      <c r="FAG133" s="15"/>
      <c r="FAH133" s="15"/>
      <c r="FAI133" s="15"/>
      <c r="FAJ133" s="15"/>
      <c r="FAK133" s="15"/>
      <c r="FAL133" s="15"/>
      <c r="FAM133" s="19"/>
      <c r="FAN133" s="59"/>
      <c r="FAO133" s="59"/>
      <c r="FAP133" s="52"/>
      <c r="FAQ133" s="52"/>
      <c r="FAR133" s="52"/>
      <c r="FAS133" s="52"/>
      <c r="FAT133" s="52"/>
      <c r="FAU133" s="59"/>
      <c r="FAV133" s="59"/>
      <c r="FAW133" s="59"/>
      <c r="FAX133" s="59"/>
      <c r="FAY133" s="60"/>
      <c r="FAZ133" s="278"/>
      <c r="FBA133" s="243"/>
      <c r="FBB133" s="244"/>
      <c r="FBC133" s="244"/>
      <c r="FBD133" s="244"/>
      <c r="FBE133" s="244"/>
      <c r="FBF133" s="244"/>
      <c r="FBG133" s="201"/>
      <c r="FBH133" s="210"/>
      <c r="FBI133" s="15"/>
      <c r="FBJ133" s="15"/>
      <c r="FBK133" s="15"/>
      <c r="FBL133" s="15"/>
      <c r="FBM133" s="15"/>
      <c r="FBN133" s="15"/>
      <c r="FBO133" s="15"/>
      <c r="FBP133" s="15"/>
      <c r="FBQ133" s="15"/>
      <c r="FBR133" s="15"/>
      <c r="FBS133" s="19"/>
      <c r="FBT133" s="15"/>
      <c r="FBU133" s="15"/>
      <c r="FBV133" s="15"/>
      <c r="FBW133" s="15"/>
      <c r="FBX133" s="15"/>
      <c r="FBY133" s="15"/>
      <c r="FBZ133" s="19"/>
      <c r="FCA133" s="59"/>
      <c r="FCB133" s="59"/>
      <c r="FCC133" s="52"/>
      <c r="FCD133" s="52"/>
      <c r="FCE133" s="52"/>
      <c r="FCF133" s="52"/>
      <c r="FCG133" s="52"/>
      <c r="FCH133" s="59"/>
      <c r="FCI133" s="59"/>
      <c r="FCJ133" s="59"/>
      <c r="FCK133" s="59"/>
      <c r="FCL133" s="60"/>
      <c r="FCM133" s="278"/>
      <c r="FCN133" s="243"/>
      <c r="FCO133" s="244"/>
      <c r="FCP133" s="244"/>
      <c r="FCQ133" s="244"/>
      <c r="FCR133" s="244"/>
      <c r="FCS133" s="244"/>
      <c r="FCT133" s="201"/>
      <c r="FCU133" s="210"/>
      <c r="FCV133" s="15"/>
      <c r="FCW133" s="15"/>
      <c r="FCX133" s="15"/>
      <c r="FCY133" s="15"/>
      <c r="FCZ133" s="15"/>
      <c r="FDA133" s="15"/>
      <c r="FDB133" s="15"/>
      <c r="FDC133" s="15"/>
      <c r="FDD133" s="15"/>
      <c r="FDE133" s="15"/>
      <c r="FDF133" s="19"/>
      <c r="FDG133" s="15"/>
      <c r="FDH133" s="15"/>
      <c r="FDI133" s="15"/>
      <c r="FDJ133" s="15"/>
      <c r="FDK133" s="15"/>
      <c r="FDL133" s="15"/>
      <c r="FDM133" s="19"/>
      <c r="FDN133" s="59"/>
      <c r="FDO133" s="59"/>
      <c r="FDP133" s="52"/>
      <c r="FDQ133" s="52"/>
      <c r="FDR133" s="52"/>
      <c r="FDS133" s="52"/>
      <c r="FDT133" s="52"/>
      <c r="FDU133" s="59"/>
      <c r="FDV133" s="59"/>
      <c r="FDW133" s="59"/>
      <c r="FDX133" s="59"/>
      <c r="FDY133" s="60"/>
      <c r="FDZ133" s="278"/>
      <c r="FEA133" s="243"/>
      <c r="FEB133" s="244"/>
      <c r="FEC133" s="244"/>
      <c r="FED133" s="244"/>
      <c r="FEE133" s="244"/>
      <c r="FEF133" s="244"/>
      <c r="FEG133" s="201"/>
      <c r="FEH133" s="210"/>
      <c r="FEI133" s="15"/>
      <c r="FEJ133" s="15"/>
      <c r="FEK133" s="15"/>
      <c r="FEL133" s="15"/>
      <c r="FEM133" s="15"/>
      <c r="FEN133" s="15"/>
      <c r="FEO133" s="15"/>
      <c r="FEP133" s="15"/>
      <c r="FEQ133" s="15"/>
      <c r="FER133" s="15"/>
      <c r="FES133" s="19"/>
      <c r="FET133" s="15"/>
      <c r="FEU133" s="15"/>
      <c r="FEV133" s="15"/>
      <c r="FEW133" s="15"/>
      <c r="FEX133" s="15"/>
      <c r="FEY133" s="15"/>
      <c r="FEZ133" s="19"/>
      <c r="FFA133" s="59"/>
      <c r="FFB133" s="59"/>
      <c r="FFC133" s="52"/>
      <c r="FFD133" s="52"/>
      <c r="FFE133" s="52"/>
      <c r="FFF133" s="52"/>
      <c r="FFG133" s="52"/>
      <c r="FFH133" s="59"/>
      <c r="FFI133" s="59"/>
      <c r="FFJ133" s="59"/>
      <c r="FFK133" s="59"/>
      <c r="FFL133" s="60"/>
      <c r="FFM133" s="278"/>
      <c r="FFN133" s="243"/>
      <c r="FFO133" s="244"/>
      <c r="FFP133" s="244"/>
      <c r="FFQ133" s="244"/>
      <c r="FFR133" s="244"/>
      <c r="FFS133" s="244"/>
      <c r="FFT133" s="201"/>
      <c r="FFU133" s="210"/>
      <c r="FFV133" s="15"/>
      <c r="FFW133" s="15"/>
      <c r="FFX133" s="15"/>
      <c r="FFY133" s="15"/>
      <c r="FFZ133" s="15"/>
      <c r="FGA133" s="15"/>
      <c r="FGB133" s="15"/>
      <c r="FGC133" s="15"/>
      <c r="FGD133" s="15"/>
      <c r="FGE133" s="15"/>
      <c r="FGF133" s="19"/>
      <c r="FGG133" s="15"/>
      <c r="FGH133" s="15"/>
      <c r="FGI133" s="15"/>
      <c r="FGJ133" s="15"/>
      <c r="FGK133" s="15"/>
      <c r="FGL133" s="15"/>
      <c r="FGM133" s="19"/>
      <c r="FGN133" s="59"/>
      <c r="FGO133" s="59"/>
      <c r="FGP133" s="52"/>
      <c r="FGQ133" s="52"/>
      <c r="FGR133" s="52"/>
      <c r="FGS133" s="52"/>
      <c r="FGT133" s="52"/>
      <c r="FGU133" s="59"/>
      <c r="FGV133" s="59"/>
      <c r="FGW133" s="59"/>
      <c r="FGX133" s="59"/>
      <c r="FGY133" s="60"/>
      <c r="FGZ133" s="278"/>
      <c r="FHA133" s="243"/>
      <c r="FHB133" s="244"/>
      <c r="FHC133" s="244"/>
      <c r="FHD133" s="244"/>
      <c r="FHE133" s="244"/>
      <c r="FHF133" s="244"/>
      <c r="FHG133" s="201"/>
      <c r="FHH133" s="210"/>
      <c r="FHI133" s="15"/>
      <c r="FHJ133" s="15"/>
      <c r="FHK133" s="15"/>
      <c r="FHL133" s="15"/>
      <c r="FHM133" s="15"/>
      <c r="FHN133" s="15"/>
      <c r="FHO133" s="15"/>
      <c r="FHP133" s="15"/>
      <c r="FHQ133" s="15"/>
      <c r="FHR133" s="15"/>
      <c r="FHS133" s="19"/>
      <c r="FHT133" s="15"/>
      <c r="FHU133" s="15"/>
      <c r="FHV133" s="15"/>
      <c r="FHW133" s="15"/>
      <c r="FHX133" s="15"/>
      <c r="FHY133" s="15"/>
      <c r="FHZ133" s="19"/>
      <c r="FIA133" s="59"/>
      <c r="FIB133" s="59"/>
      <c r="FIC133" s="52"/>
      <c r="FID133" s="52"/>
      <c r="FIE133" s="52"/>
      <c r="FIF133" s="52"/>
      <c r="FIG133" s="52"/>
      <c r="FIH133" s="59"/>
      <c r="FII133" s="59"/>
      <c r="FIJ133" s="59"/>
      <c r="FIK133" s="59"/>
      <c r="FIL133" s="60"/>
      <c r="FIM133" s="278"/>
      <c r="FIN133" s="243"/>
      <c r="FIO133" s="244"/>
      <c r="FIP133" s="244"/>
      <c r="FIQ133" s="244"/>
      <c r="FIR133" s="244"/>
      <c r="FIS133" s="244"/>
      <c r="FIT133" s="201"/>
      <c r="FIU133" s="210"/>
      <c r="FIV133" s="15"/>
      <c r="FIW133" s="15"/>
      <c r="FIX133" s="15"/>
      <c r="FIY133" s="15"/>
      <c r="FIZ133" s="15"/>
      <c r="FJA133" s="15"/>
      <c r="FJB133" s="15"/>
      <c r="FJC133" s="15"/>
      <c r="FJD133" s="15"/>
      <c r="FJE133" s="15"/>
      <c r="FJF133" s="19"/>
      <c r="FJG133" s="15"/>
      <c r="FJH133" s="15"/>
      <c r="FJI133" s="15"/>
      <c r="FJJ133" s="15"/>
      <c r="FJK133" s="15"/>
      <c r="FJL133" s="15"/>
      <c r="FJM133" s="19"/>
      <c r="FJN133" s="59"/>
      <c r="FJO133" s="59"/>
      <c r="FJP133" s="52"/>
      <c r="FJQ133" s="52"/>
      <c r="FJR133" s="52"/>
      <c r="FJS133" s="52"/>
      <c r="FJT133" s="52"/>
      <c r="FJU133" s="59"/>
      <c r="FJV133" s="59"/>
      <c r="FJW133" s="59"/>
      <c r="FJX133" s="59"/>
      <c r="FJY133" s="60"/>
      <c r="FJZ133" s="278"/>
      <c r="FKA133" s="243"/>
      <c r="FKB133" s="244"/>
      <c r="FKC133" s="244"/>
      <c r="FKD133" s="244"/>
      <c r="FKE133" s="244"/>
      <c r="FKF133" s="244"/>
      <c r="FKG133" s="201"/>
      <c r="FKH133" s="210"/>
      <c r="FKI133" s="15"/>
      <c r="FKJ133" s="15"/>
      <c r="FKK133" s="15"/>
      <c r="FKL133" s="15"/>
      <c r="FKM133" s="15"/>
      <c r="FKN133" s="15"/>
      <c r="FKO133" s="15"/>
      <c r="FKP133" s="15"/>
      <c r="FKQ133" s="15"/>
      <c r="FKR133" s="15"/>
      <c r="FKS133" s="19"/>
      <c r="FKT133" s="15"/>
      <c r="FKU133" s="15"/>
      <c r="FKV133" s="15"/>
      <c r="FKW133" s="15"/>
      <c r="FKX133" s="15"/>
      <c r="FKY133" s="15"/>
      <c r="FKZ133" s="19"/>
      <c r="FLA133" s="59"/>
      <c r="FLB133" s="59"/>
      <c r="FLC133" s="52"/>
      <c r="FLD133" s="52"/>
      <c r="FLE133" s="52"/>
      <c r="FLF133" s="52"/>
      <c r="FLG133" s="52"/>
      <c r="FLH133" s="59"/>
      <c r="FLI133" s="59"/>
      <c r="FLJ133" s="59"/>
      <c r="FLK133" s="59"/>
      <c r="FLL133" s="60"/>
      <c r="FLM133" s="278"/>
      <c r="FLN133" s="243"/>
      <c r="FLO133" s="244"/>
      <c r="FLP133" s="244"/>
      <c r="FLQ133" s="244"/>
      <c r="FLR133" s="244"/>
      <c r="FLS133" s="244"/>
      <c r="FLT133" s="201"/>
      <c r="FLU133" s="210"/>
      <c r="FLV133" s="15"/>
      <c r="FLW133" s="15"/>
      <c r="FLX133" s="15"/>
      <c r="FLY133" s="15"/>
      <c r="FLZ133" s="15"/>
      <c r="FMA133" s="15"/>
      <c r="FMB133" s="15"/>
      <c r="FMC133" s="15"/>
      <c r="FMD133" s="15"/>
      <c r="FME133" s="15"/>
      <c r="FMF133" s="19"/>
      <c r="FMG133" s="15"/>
      <c r="FMH133" s="15"/>
      <c r="FMI133" s="15"/>
      <c r="FMJ133" s="15"/>
      <c r="FMK133" s="15"/>
      <c r="FML133" s="15"/>
      <c r="FMM133" s="19"/>
      <c r="FMN133" s="59"/>
      <c r="FMO133" s="59"/>
      <c r="FMP133" s="52"/>
      <c r="FMQ133" s="52"/>
      <c r="FMR133" s="52"/>
      <c r="FMS133" s="52"/>
      <c r="FMT133" s="52"/>
      <c r="FMU133" s="59"/>
      <c r="FMV133" s="59"/>
      <c r="FMW133" s="59"/>
      <c r="FMX133" s="59"/>
      <c r="FMY133" s="60"/>
      <c r="FMZ133" s="278"/>
      <c r="FNA133" s="243"/>
      <c r="FNB133" s="244"/>
      <c r="FNC133" s="244"/>
      <c r="FND133" s="244"/>
      <c r="FNE133" s="244"/>
      <c r="FNF133" s="244"/>
      <c r="FNG133" s="201"/>
      <c r="FNH133" s="210"/>
      <c r="FNI133" s="15"/>
      <c r="FNJ133" s="15"/>
      <c r="FNK133" s="15"/>
      <c r="FNL133" s="15"/>
      <c r="FNM133" s="15"/>
      <c r="FNN133" s="15"/>
      <c r="FNO133" s="15"/>
      <c r="FNP133" s="15"/>
      <c r="FNQ133" s="15"/>
      <c r="FNR133" s="15"/>
      <c r="FNS133" s="19"/>
      <c r="FNT133" s="15"/>
      <c r="FNU133" s="15"/>
      <c r="FNV133" s="15"/>
      <c r="FNW133" s="15"/>
      <c r="FNX133" s="15"/>
      <c r="FNY133" s="15"/>
      <c r="FNZ133" s="19"/>
      <c r="FOA133" s="59"/>
      <c r="FOB133" s="59"/>
      <c r="FOC133" s="52"/>
      <c r="FOD133" s="52"/>
      <c r="FOE133" s="52"/>
      <c r="FOF133" s="52"/>
      <c r="FOG133" s="52"/>
      <c r="FOH133" s="59"/>
      <c r="FOI133" s="59"/>
      <c r="FOJ133" s="59"/>
      <c r="FOK133" s="59"/>
      <c r="FOL133" s="60"/>
      <c r="FOM133" s="278"/>
      <c r="FON133" s="243"/>
      <c r="FOO133" s="244"/>
      <c r="FOP133" s="244"/>
      <c r="FOQ133" s="244"/>
      <c r="FOR133" s="244"/>
      <c r="FOS133" s="244"/>
      <c r="FOT133" s="201"/>
      <c r="FOU133" s="210"/>
      <c r="FOV133" s="15"/>
      <c r="FOW133" s="15"/>
      <c r="FOX133" s="15"/>
      <c r="FOY133" s="15"/>
      <c r="FOZ133" s="15"/>
      <c r="FPA133" s="15"/>
      <c r="FPB133" s="15"/>
      <c r="FPC133" s="15"/>
      <c r="FPD133" s="15"/>
      <c r="FPE133" s="15"/>
      <c r="FPF133" s="19"/>
      <c r="FPG133" s="15"/>
      <c r="FPH133" s="15"/>
      <c r="FPI133" s="15"/>
      <c r="FPJ133" s="15"/>
      <c r="FPK133" s="15"/>
      <c r="FPL133" s="15"/>
      <c r="FPM133" s="19"/>
      <c r="FPN133" s="59"/>
      <c r="FPO133" s="59"/>
      <c r="FPP133" s="52"/>
      <c r="FPQ133" s="52"/>
      <c r="FPR133" s="52"/>
      <c r="FPS133" s="52"/>
      <c r="FPT133" s="52"/>
      <c r="FPU133" s="59"/>
      <c r="FPV133" s="59"/>
      <c r="FPW133" s="59"/>
      <c r="FPX133" s="59"/>
      <c r="FPY133" s="60"/>
      <c r="FPZ133" s="278"/>
      <c r="FQA133" s="243"/>
      <c r="FQB133" s="244"/>
      <c r="FQC133" s="244"/>
      <c r="FQD133" s="244"/>
      <c r="FQE133" s="244"/>
      <c r="FQF133" s="244"/>
      <c r="FQG133" s="201"/>
      <c r="FQH133" s="210"/>
      <c r="FQI133" s="15"/>
      <c r="FQJ133" s="15"/>
      <c r="FQK133" s="15"/>
      <c r="FQL133" s="15"/>
      <c r="FQM133" s="15"/>
      <c r="FQN133" s="15"/>
      <c r="FQO133" s="15"/>
      <c r="FQP133" s="15"/>
      <c r="FQQ133" s="15"/>
      <c r="FQR133" s="15"/>
      <c r="FQS133" s="19"/>
      <c r="FQT133" s="15"/>
      <c r="FQU133" s="15"/>
      <c r="FQV133" s="15"/>
      <c r="FQW133" s="15"/>
      <c r="FQX133" s="15"/>
      <c r="FQY133" s="15"/>
      <c r="FQZ133" s="19"/>
      <c r="FRA133" s="59"/>
      <c r="FRB133" s="59"/>
      <c r="FRC133" s="52"/>
      <c r="FRD133" s="52"/>
      <c r="FRE133" s="52"/>
      <c r="FRF133" s="52"/>
      <c r="FRG133" s="52"/>
      <c r="FRH133" s="59"/>
      <c r="FRI133" s="59"/>
      <c r="FRJ133" s="59"/>
      <c r="FRK133" s="59"/>
      <c r="FRL133" s="60"/>
      <c r="FRM133" s="278"/>
      <c r="FRN133" s="243"/>
      <c r="FRO133" s="244"/>
      <c r="FRP133" s="244"/>
      <c r="FRQ133" s="244"/>
      <c r="FRR133" s="244"/>
      <c r="FRS133" s="244"/>
      <c r="FRT133" s="201"/>
      <c r="FRU133" s="210"/>
      <c r="FRV133" s="15"/>
      <c r="FRW133" s="15"/>
      <c r="FRX133" s="15"/>
      <c r="FRY133" s="15"/>
      <c r="FRZ133" s="15"/>
      <c r="FSA133" s="15"/>
      <c r="FSB133" s="15"/>
      <c r="FSC133" s="15"/>
      <c r="FSD133" s="15"/>
      <c r="FSE133" s="15"/>
      <c r="FSF133" s="19"/>
      <c r="FSG133" s="15"/>
      <c r="FSH133" s="15"/>
      <c r="FSI133" s="15"/>
      <c r="FSJ133" s="15"/>
      <c r="FSK133" s="15"/>
      <c r="FSL133" s="15"/>
      <c r="FSM133" s="19"/>
      <c r="FSN133" s="59"/>
      <c r="FSO133" s="59"/>
      <c r="FSP133" s="52"/>
      <c r="FSQ133" s="52"/>
      <c r="FSR133" s="52"/>
      <c r="FSS133" s="52"/>
      <c r="FST133" s="52"/>
      <c r="FSU133" s="59"/>
      <c r="FSV133" s="59"/>
      <c r="FSW133" s="59"/>
      <c r="FSX133" s="59"/>
      <c r="FSY133" s="60"/>
      <c r="FSZ133" s="278"/>
      <c r="FTA133" s="243"/>
      <c r="FTB133" s="244"/>
      <c r="FTC133" s="244"/>
      <c r="FTD133" s="244"/>
      <c r="FTE133" s="244"/>
      <c r="FTF133" s="244"/>
      <c r="FTG133" s="201"/>
      <c r="FTH133" s="210"/>
      <c r="FTI133" s="15"/>
      <c r="FTJ133" s="15"/>
      <c r="FTK133" s="15"/>
      <c r="FTL133" s="15"/>
      <c r="FTM133" s="15"/>
      <c r="FTN133" s="15"/>
      <c r="FTO133" s="15"/>
      <c r="FTP133" s="15"/>
      <c r="FTQ133" s="15"/>
      <c r="FTR133" s="15"/>
      <c r="FTS133" s="19"/>
      <c r="FTT133" s="15"/>
      <c r="FTU133" s="15"/>
      <c r="FTV133" s="15"/>
      <c r="FTW133" s="15"/>
      <c r="FTX133" s="15"/>
      <c r="FTY133" s="15"/>
      <c r="FTZ133" s="19"/>
      <c r="FUA133" s="59"/>
      <c r="FUB133" s="59"/>
      <c r="FUC133" s="52"/>
      <c r="FUD133" s="52"/>
      <c r="FUE133" s="52"/>
      <c r="FUF133" s="52"/>
      <c r="FUG133" s="52"/>
      <c r="FUH133" s="59"/>
      <c r="FUI133" s="59"/>
      <c r="FUJ133" s="59"/>
      <c r="FUK133" s="59"/>
      <c r="FUL133" s="60"/>
      <c r="FUM133" s="278"/>
      <c r="FUN133" s="243"/>
      <c r="FUO133" s="244"/>
      <c r="FUP133" s="244"/>
      <c r="FUQ133" s="244"/>
      <c r="FUR133" s="244"/>
      <c r="FUS133" s="244"/>
      <c r="FUT133" s="201"/>
      <c r="FUU133" s="210"/>
      <c r="FUV133" s="15"/>
      <c r="FUW133" s="15"/>
      <c r="FUX133" s="15"/>
      <c r="FUY133" s="15"/>
      <c r="FUZ133" s="15"/>
      <c r="FVA133" s="15"/>
      <c r="FVB133" s="15"/>
      <c r="FVC133" s="15"/>
      <c r="FVD133" s="15"/>
      <c r="FVE133" s="15"/>
      <c r="FVF133" s="19"/>
      <c r="FVG133" s="15"/>
      <c r="FVH133" s="15"/>
      <c r="FVI133" s="15"/>
      <c r="FVJ133" s="15"/>
      <c r="FVK133" s="15"/>
      <c r="FVL133" s="15"/>
      <c r="FVM133" s="19"/>
      <c r="FVN133" s="59"/>
      <c r="FVO133" s="59"/>
      <c r="FVP133" s="52"/>
      <c r="FVQ133" s="52"/>
      <c r="FVR133" s="52"/>
      <c r="FVS133" s="52"/>
      <c r="FVT133" s="52"/>
      <c r="FVU133" s="59"/>
      <c r="FVV133" s="59"/>
      <c r="FVW133" s="59"/>
      <c r="FVX133" s="59"/>
      <c r="FVY133" s="60"/>
      <c r="FVZ133" s="278"/>
      <c r="FWA133" s="243"/>
      <c r="FWB133" s="244"/>
      <c r="FWC133" s="244"/>
      <c r="FWD133" s="244"/>
      <c r="FWE133" s="244"/>
      <c r="FWF133" s="244"/>
      <c r="FWG133" s="201"/>
      <c r="FWH133" s="210"/>
      <c r="FWI133" s="15"/>
      <c r="FWJ133" s="15"/>
      <c r="FWK133" s="15"/>
      <c r="FWL133" s="15"/>
      <c r="FWM133" s="15"/>
      <c r="FWN133" s="15"/>
      <c r="FWO133" s="15"/>
      <c r="FWP133" s="15"/>
      <c r="FWQ133" s="15"/>
      <c r="FWR133" s="15"/>
      <c r="FWS133" s="19"/>
      <c r="FWT133" s="15"/>
      <c r="FWU133" s="15"/>
      <c r="FWV133" s="15"/>
      <c r="FWW133" s="15"/>
      <c r="FWX133" s="15"/>
      <c r="FWY133" s="15"/>
      <c r="FWZ133" s="19"/>
      <c r="FXA133" s="59"/>
      <c r="FXB133" s="59"/>
      <c r="FXC133" s="52"/>
      <c r="FXD133" s="52"/>
      <c r="FXE133" s="52"/>
      <c r="FXF133" s="52"/>
      <c r="FXG133" s="52"/>
      <c r="FXH133" s="59"/>
      <c r="FXI133" s="59"/>
      <c r="FXJ133" s="59"/>
      <c r="FXK133" s="59"/>
      <c r="FXL133" s="60"/>
      <c r="FXM133" s="278"/>
      <c r="FXN133" s="243"/>
      <c r="FXO133" s="244"/>
      <c r="FXP133" s="244"/>
      <c r="FXQ133" s="244"/>
      <c r="FXR133" s="244"/>
      <c r="FXS133" s="244"/>
      <c r="FXT133" s="201"/>
      <c r="FXU133" s="210"/>
      <c r="FXV133" s="15"/>
      <c r="FXW133" s="15"/>
      <c r="FXX133" s="15"/>
      <c r="FXY133" s="15"/>
      <c r="FXZ133" s="15"/>
      <c r="FYA133" s="15"/>
      <c r="FYB133" s="15"/>
      <c r="FYC133" s="15"/>
      <c r="FYD133" s="15"/>
      <c r="FYE133" s="15"/>
      <c r="FYF133" s="19"/>
      <c r="FYG133" s="15"/>
      <c r="FYH133" s="15"/>
      <c r="FYI133" s="15"/>
      <c r="FYJ133" s="15"/>
      <c r="FYK133" s="15"/>
      <c r="FYL133" s="15"/>
      <c r="FYM133" s="19"/>
      <c r="FYN133" s="59"/>
      <c r="FYO133" s="59"/>
      <c r="FYP133" s="52"/>
      <c r="FYQ133" s="52"/>
      <c r="FYR133" s="52"/>
      <c r="FYS133" s="52"/>
      <c r="FYT133" s="52"/>
      <c r="FYU133" s="59"/>
      <c r="FYV133" s="59"/>
      <c r="FYW133" s="59"/>
      <c r="FYX133" s="59"/>
      <c r="FYY133" s="60"/>
      <c r="FYZ133" s="278"/>
      <c r="FZA133" s="243"/>
      <c r="FZB133" s="244"/>
      <c r="FZC133" s="244"/>
      <c r="FZD133" s="244"/>
      <c r="FZE133" s="244"/>
      <c r="FZF133" s="244"/>
      <c r="FZG133" s="201"/>
      <c r="FZH133" s="210"/>
      <c r="FZI133" s="15"/>
      <c r="FZJ133" s="15"/>
      <c r="FZK133" s="15"/>
      <c r="FZL133" s="15"/>
      <c r="FZM133" s="15"/>
      <c r="FZN133" s="15"/>
      <c r="FZO133" s="15"/>
      <c r="FZP133" s="15"/>
      <c r="FZQ133" s="15"/>
      <c r="FZR133" s="15"/>
      <c r="FZS133" s="19"/>
      <c r="FZT133" s="15"/>
      <c r="FZU133" s="15"/>
      <c r="FZV133" s="15"/>
      <c r="FZW133" s="15"/>
      <c r="FZX133" s="15"/>
      <c r="FZY133" s="15"/>
      <c r="FZZ133" s="19"/>
      <c r="GAA133" s="59"/>
      <c r="GAB133" s="59"/>
      <c r="GAC133" s="52"/>
      <c r="GAD133" s="52"/>
      <c r="GAE133" s="52"/>
      <c r="GAF133" s="52"/>
      <c r="GAG133" s="52"/>
      <c r="GAH133" s="59"/>
      <c r="GAI133" s="59"/>
      <c r="GAJ133" s="59"/>
      <c r="GAK133" s="59"/>
      <c r="GAL133" s="60"/>
      <c r="GAM133" s="278"/>
      <c r="GAN133" s="243"/>
      <c r="GAO133" s="244"/>
      <c r="GAP133" s="244"/>
      <c r="GAQ133" s="244"/>
      <c r="GAR133" s="244"/>
      <c r="GAS133" s="244"/>
      <c r="GAT133" s="201"/>
      <c r="GAU133" s="210"/>
      <c r="GAV133" s="15"/>
      <c r="GAW133" s="15"/>
      <c r="GAX133" s="15"/>
      <c r="GAY133" s="15"/>
      <c r="GAZ133" s="15"/>
      <c r="GBA133" s="15"/>
      <c r="GBB133" s="15"/>
      <c r="GBC133" s="15"/>
      <c r="GBD133" s="15"/>
      <c r="GBE133" s="15"/>
      <c r="GBF133" s="19"/>
      <c r="GBG133" s="15"/>
      <c r="GBH133" s="15"/>
      <c r="GBI133" s="15"/>
      <c r="GBJ133" s="15"/>
      <c r="GBK133" s="15"/>
      <c r="GBL133" s="15"/>
      <c r="GBM133" s="19"/>
      <c r="GBN133" s="59"/>
      <c r="GBO133" s="59"/>
      <c r="GBP133" s="52"/>
      <c r="GBQ133" s="52"/>
      <c r="GBR133" s="52"/>
      <c r="GBS133" s="52"/>
      <c r="GBT133" s="52"/>
      <c r="GBU133" s="59"/>
      <c r="GBV133" s="59"/>
      <c r="GBW133" s="59"/>
      <c r="GBX133" s="59"/>
      <c r="GBY133" s="60"/>
      <c r="GBZ133" s="278"/>
      <c r="GCA133" s="243"/>
      <c r="GCB133" s="244"/>
      <c r="GCC133" s="244"/>
      <c r="GCD133" s="244"/>
      <c r="GCE133" s="244"/>
      <c r="GCF133" s="244"/>
      <c r="GCG133" s="201"/>
      <c r="GCH133" s="210"/>
      <c r="GCI133" s="15"/>
      <c r="GCJ133" s="15"/>
      <c r="GCK133" s="15"/>
      <c r="GCL133" s="15"/>
      <c r="GCM133" s="15"/>
      <c r="GCN133" s="15"/>
      <c r="GCO133" s="15"/>
      <c r="GCP133" s="15"/>
      <c r="GCQ133" s="15"/>
      <c r="GCR133" s="15"/>
      <c r="GCS133" s="19"/>
      <c r="GCT133" s="15"/>
      <c r="GCU133" s="15"/>
      <c r="GCV133" s="15"/>
      <c r="GCW133" s="15"/>
      <c r="GCX133" s="15"/>
      <c r="GCY133" s="15"/>
      <c r="GCZ133" s="19"/>
      <c r="GDA133" s="59"/>
      <c r="GDB133" s="59"/>
      <c r="GDC133" s="52"/>
      <c r="GDD133" s="52"/>
      <c r="GDE133" s="52"/>
      <c r="GDF133" s="52"/>
      <c r="GDG133" s="52"/>
      <c r="GDH133" s="59"/>
      <c r="GDI133" s="59"/>
      <c r="GDJ133" s="59"/>
      <c r="GDK133" s="59"/>
      <c r="GDL133" s="60"/>
      <c r="GDM133" s="278"/>
      <c r="GDN133" s="243"/>
      <c r="GDO133" s="244"/>
      <c r="GDP133" s="244"/>
      <c r="GDQ133" s="244"/>
      <c r="GDR133" s="244"/>
      <c r="GDS133" s="244"/>
      <c r="GDT133" s="201"/>
      <c r="GDU133" s="210"/>
      <c r="GDV133" s="15"/>
      <c r="GDW133" s="15"/>
      <c r="GDX133" s="15"/>
      <c r="GDY133" s="15"/>
      <c r="GDZ133" s="15"/>
      <c r="GEA133" s="15"/>
      <c r="GEB133" s="15"/>
      <c r="GEC133" s="15"/>
      <c r="GED133" s="15"/>
      <c r="GEE133" s="15"/>
      <c r="GEF133" s="19"/>
      <c r="GEG133" s="15"/>
      <c r="GEH133" s="15"/>
      <c r="GEI133" s="15"/>
      <c r="GEJ133" s="15"/>
      <c r="GEK133" s="15"/>
      <c r="GEL133" s="15"/>
      <c r="GEM133" s="19"/>
      <c r="GEN133" s="59"/>
      <c r="GEO133" s="59"/>
      <c r="GEP133" s="52"/>
      <c r="GEQ133" s="52"/>
      <c r="GER133" s="52"/>
      <c r="GES133" s="52"/>
      <c r="GET133" s="52"/>
      <c r="GEU133" s="59"/>
      <c r="GEV133" s="59"/>
      <c r="GEW133" s="59"/>
      <c r="GEX133" s="59"/>
      <c r="GEY133" s="60"/>
      <c r="GEZ133" s="278"/>
      <c r="GFA133" s="243"/>
      <c r="GFB133" s="244"/>
      <c r="GFC133" s="244"/>
      <c r="GFD133" s="244"/>
      <c r="GFE133" s="244"/>
      <c r="GFF133" s="244"/>
      <c r="GFG133" s="201"/>
      <c r="GFH133" s="210"/>
      <c r="GFI133" s="15"/>
      <c r="GFJ133" s="15"/>
      <c r="GFK133" s="15"/>
      <c r="GFL133" s="15"/>
      <c r="GFM133" s="15"/>
      <c r="GFN133" s="15"/>
      <c r="GFO133" s="15"/>
      <c r="GFP133" s="15"/>
      <c r="GFQ133" s="15"/>
      <c r="GFR133" s="15"/>
      <c r="GFS133" s="19"/>
      <c r="GFT133" s="15"/>
      <c r="GFU133" s="15"/>
      <c r="GFV133" s="15"/>
      <c r="GFW133" s="15"/>
      <c r="GFX133" s="15"/>
      <c r="GFY133" s="15"/>
      <c r="GFZ133" s="19"/>
      <c r="GGA133" s="59"/>
      <c r="GGB133" s="59"/>
      <c r="GGC133" s="52"/>
      <c r="GGD133" s="52"/>
      <c r="GGE133" s="52"/>
      <c r="GGF133" s="52"/>
      <c r="GGG133" s="52"/>
      <c r="GGH133" s="59"/>
      <c r="GGI133" s="59"/>
      <c r="GGJ133" s="59"/>
      <c r="GGK133" s="59"/>
      <c r="GGL133" s="60"/>
      <c r="GGM133" s="278"/>
      <c r="GGN133" s="243"/>
      <c r="GGO133" s="244"/>
      <c r="GGP133" s="244"/>
      <c r="GGQ133" s="244"/>
      <c r="GGR133" s="244"/>
      <c r="GGS133" s="244"/>
      <c r="GGT133" s="201"/>
      <c r="GGU133" s="210"/>
      <c r="GGV133" s="15"/>
      <c r="GGW133" s="15"/>
      <c r="GGX133" s="15"/>
      <c r="GGY133" s="15"/>
      <c r="GGZ133" s="15"/>
      <c r="GHA133" s="15"/>
      <c r="GHB133" s="15"/>
      <c r="GHC133" s="15"/>
      <c r="GHD133" s="15"/>
      <c r="GHE133" s="15"/>
      <c r="GHF133" s="19"/>
      <c r="GHG133" s="15"/>
      <c r="GHH133" s="15"/>
      <c r="GHI133" s="15"/>
      <c r="GHJ133" s="15"/>
      <c r="GHK133" s="15"/>
      <c r="GHL133" s="15"/>
      <c r="GHM133" s="19"/>
      <c r="GHN133" s="59"/>
      <c r="GHO133" s="59"/>
      <c r="GHP133" s="52"/>
      <c r="GHQ133" s="52"/>
      <c r="GHR133" s="52"/>
      <c r="GHS133" s="52"/>
      <c r="GHT133" s="52"/>
      <c r="GHU133" s="59"/>
      <c r="GHV133" s="59"/>
      <c r="GHW133" s="59"/>
      <c r="GHX133" s="59"/>
      <c r="GHY133" s="60"/>
      <c r="GHZ133" s="278"/>
      <c r="GIA133" s="243"/>
      <c r="GIB133" s="244"/>
      <c r="GIC133" s="244"/>
      <c r="GID133" s="244"/>
      <c r="GIE133" s="244"/>
      <c r="GIF133" s="244"/>
      <c r="GIG133" s="201"/>
      <c r="GIH133" s="210"/>
      <c r="GII133" s="15"/>
      <c r="GIJ133" s="15"/>
      <c r="GIK133" s="15"/>
      <c r="GIL133" s="15"/>
      <c r="GIM133" s="15"/>
      <c r="GIN133" s="15"/>
      <c r="GIO133" s="15"/>
      <c r="GIP133" s="15"/>
      <c r="GIQ133" s="15"/>
      <c r="GIR133" s="15"/>
      <c r="GIS133" s="19"/>
      <c r="GIT133" s="15"/>
      <c r="GIU133" s="15"/>
      <c r="GIV133" s="15"/>
      <c r="GIW133" s="15"/>
      <c r="GIX133" s="15"/>
      <c r="GIY133" s="15"/>
      <c r="GIZ133" s="19"/>
      <c r="GJA133" s="59"/>
      <c r="GJB133" s="59"/>
      <c r="GJC133" s="52"/>
      <c r="GJD133" s="52"/>
      <c r="GJE133" s="52"/>
      <c r="GJF133" s="52"/>
      <c r="GJG133" s="52"/>
      <c r="GJH133" s="59"/>
      <c r="GJI133" s="59"/>
      <c r="GJJ133" s="59"/>
      <c r="GJK133" s="59"/>
      <c r="GJL133" s="60"/>
      <c r="GJM133" s="278"/>
      <c r="GJN133" s="243"/>
      <c r="GJO133" s="244"/>
      <c r="GJP133" s="244"/>
      <c r="GJQ133" s="244"/>
      <c r="GJR133" s="244"/>
      <c r="GJS133" s="244"/>
      <c r="GJT133" s="201"/>
      <c r="GJU133" s="210"/>
      <c r="GJV133" s="15"/>
      <c r="GJW133" s="15"/>
      <c r="GJX133" s="15"/>
      <c r="GJY133" s="15"/>
      <c r="GJZ133" s="15"/>
      <c r="GKA133" s="15"/>
      <c r="GKB133" s="15"/>
      <c r="GKC133" s="15"/>
      <c r="GKD133" s="15"/>
      <c r="GKE133" s="15"/>
      <c r="GKF133" s="19"/>
      <c r="GKG133" s="15"/>
      <c r="GKH133" s="15"/>
      <c r="GKI133" s="15"/>
      <c r="GKJ133" s="15"/>
      <c r="GKK133" s="15"/>
      <c r="GKL133" s="15"/>
      <c r="GKM133" s="19"/>
      <c r="GKN133" s="59"/>
      <c r="GKO133" s="59"/>
      <c r="GKP133" s="52"/>
      <c r="GKQ133" s="52"/>
      <c r="GKR133" s="52"/>
      <c r="GKS133" s="52"/>
      <c r="GKT133" s="52"/>
      <c r="GKU133" s="59"/>
      <c r="GKV133" s="59"/>
      <c r="GKW133" s="59"/>
      <c r="GKX133" s="59"/>
      <c r="GKY133" s="60"/>
      <c r="GKZ133" s="278"/>
      <c r="GLA133" s="243"/>
      <c r="GLB133" s="244"/>
      <c r="GLC133" s="244"/>
      <c r="GLD133" s="244"/>
      <c r="GLE133" s="244"/>
      <c r="GLF133" s="244"/>
      <c r="GLG133" s="201"/>
      <c r="GLH133" s="210"/>
      <c r="GLI133" s="15"/>
      <c r="GLJ133" s="15"/>
      <c r="GLK133" s="15"/>
      <c r="GLL133" s="15"/>
      <c r="GLM133" s="15"/>
      <c r="GLN133" s="15"/>
      <c r="GLO133" s="15"/>
      <c r="GLP133" s="15"/>
      <c r="GLQ133" s="15"/>
      <c r="GLR133" s="15"/>
      <c r="GLS133" s="19"/>
      <c r="GLT133" s="15"/>
      <c r="GLU133" s="15"/>
      <c r="GLV133" s="15"/>
      <c r="GLW133" s="15"/>
      <c r="GLX133" s="15"/>
      <c r="GLY133" s="15"/>
      <c r="GLZ133" s="19"/>
      <c r="GMA133" s="59"/>
      <c r="GMB133" s="59"/>
      <c r="GMC133" s="52"/>
      <c r="GMD133" s="52"/>
      <c r="GME133" s="52"/>
      <c r="GMF133" s="52"/>
      <c r="GMG133" s="52"/>
      <c r="GMH133" s="59"/>
      <c r="GMI133" s="59"/>
      <c r="GMJ133" s="59"/>
      <c r="GMK133" s="59"/>
      <c r="GML133" s="60"/>
      <c r="GMM133" s="278"/>
      <c r="GMN133" s="243"/>
      <c r="GMO133" s="244"/>
      <c r="GMP133" s="244"/>
      <c r="GMQ133" s="244"/>
      <c r="GMR133" s="244"/>
      <c r="GMS133" s="244"/>
      <c r="GMT133" s="201"/>
      <c r="GMU133" s="210"/>
      <c r="GMV133" s="15"/>
      <c r="GMW133" s="15"/>
      <c r="GMX133" s="15"/>
      <c r="GMY133" s="15"/>
      <c r="GMZ133" s="15"/>
      <c r="GNA133" s="15"/>
      <c r="GNB133" s="15"/>
      <c r="GNC133" s="15"/>
      <c r="GND133" s="15"/>
      <c r="GNE133" s="15"/>
      <c r="GNF133" s="19"/>
      <c r="GNG133" s="15"/>
      <c r="GNH133" s="15"/>
      <c r="GNI133" s="15"/>
      <c r="GNJ133" s="15"/>
      <c r="GNK133" s="15"/>
      <c r="GNL133" s="15"/>
      <c r="GNM133" s="19"/>
      <c r="GNN133" s="59"/>
      <c r="GNO133" s="59"/>
      <c r="GNP133" s="52"/>
      <c r="GNQ133" s="52"/>
      <c r="GNR133" s="52"/>
      <c r="GNS133" s="52"/>
      <c r="GNT133" s="52"/>
      <c r="GNU133" s="59"/>
      <c r="GNV133" s="59"/>
      <c r="GNW133" s="59"/>
      <c r="GNX133" s="59"/>
      <c r="GNY133" s="60"/>
      <c r="GNZ133" s="278"/>
      <c r="GOA133" s="243"/>
      <c r="GOB133" s="244"/>
      <c r="GOC133" s="244"/>
      <c r="GOD133" s="244"/>
      <c r="GOE133" s="244"/>
      <c r="GOF133" s="244"/>
      <c r="GOG133" s="201"/>
      <c r="GOH133" s="210"/>
      <c r="GOI133" s="15"/>
      <c r="GOJ133" s="15"/>
      <c r="GOK133" s="15"/>
      <c r="GOL133" s="15"/>
      <c r="GOM133" s="15"/>
      <c r="GON133" s="15"/>
      <c r="GOO133" s="15"/>
      <c r="GOP133" s="15"/>
      <c r="GOQ133" s="15"/>
      <c r="GOR133" s="15"/>
      <c r="GOS133" s="19"/>
      <c r="GOT133" s="15"/>
      <c r="GOU133" s="15"/>
      <c r="GOV133" s="15"/>
      <c r="GOW133" s="15"/>
      <c r="GOX133" s="15"/>
      <c r="GOY133" s="15"/>
      <c r="GOZ133" s="19"/>
      <c r="GPA133" s="59"/>
      <c r="GPB133" s="59"/>
      <c r="GPC133" s="52"/>
      <c r="GPD133" s="52"/>
      <c r="GPE133" s="52"/>
      <c r="GPF133" s="52"/>
      <c r="GPG133" s="52"/>
      <c r="GPH133" s="59"/>
      <c r="GPI133" s="59"/>
      <c r="GPJ133" s="59"/>
      <c r="GPK133" s="59"/>
      <c r="GPL133" s="60"/>
      <c r="GPM133" s="278"/>
      <c r="GPN133" s="243"/>
      <c r="GPO133" s="244"/>
      <c r="GPP133" s="244"/>
      <c r="GPQ133" s="244"/>
      <c r="GPR133" s="244"/>
      <c r="GPS133" s="244"/>
      <c r="GPT133" s="201"/>
      <c r="GPU133" s="210"/>
      <c r="GPV133" s="15"/>
      <c r="GPW133" s="15"/>
      <c r="GPX133" s="15"/>
      <c r="GPY133" s="15"/>
      <c r="GPZ133" s="15"/>
      <c r="GQA133" s="15"/>
      <c r="GQB133" s="15"/>
      <c r="GQC133" s="15"/>
      <c r="GQD133" s="15"/>
      <c r="GQE133" s="15"/>
      <c r="GQF133" s="19"/>
      <c r="GQG133" s="15"/>
      <c r="GQH133" s="15"/>
      <c r="GQI133" s="15"/>
      <c r="GQJ133" s="15"/>
      <c r="GQK133" s="15"/>
      <c r="GQL133" s="15"/>
      <c r="GQM133" s="19"/>
      <c r="GQN133" s="59"/>
      <c r="GQO133" s="59"/>
      <c r="GQP133" s="52"/>
      <c r="GQQ133" s="52"/>
      <c r="GQR133" s="52"/>
      <c r="GQS133" s="52"/>
      <c r="GQT133" s="52"/>
      <c r="GQU133" s="59"/>
      <c r="GQV133" s="59"/>
      <c r="GQW133" s="59"/>
      <c r="GQX133" s="59"/>
      <c r="GQY133" s="60"/>
      <c r="GQZ133" s="278"/>
      <c r="GRA133" s="243"/>
      <c r="GRB133" s="244"/>
      <c r="GRC133" s="244"/>
      <c r="GRD133" s="244"/>
      <c r="GRE133" s="244"/>
      <c r="GRF133" s="244"/>
      <c r="GRG133" s="201"/>
      <c r="GRH133" s="210"/>
      <c r="GRI133" s="15"/>
      <c r="GRJ133" s="15"/>
      <c r="GRK133" s="15"/>
      <c r="GRL133" s="15"/>
      <c r="GRM133" s="15"/>
      <c r="GRN133" s="15"/>
      <c r="GRO133" s="15"/>
      <c r="GRP133" s="15"/>
      <c r="GRQ133" s="15"/>
      <c r="GRR133" s="15"/>
      <c r="GRS133" s="19"/>
      <c r="GRT133" s="15"/>
      <c r="GRU133" s="15"/>
      <c r="GRV133" s="15"/>
      <c r="GRW133" s="15"/>
      <c r="GRX133" s="15"/>
      <c r="GRY133" s="15"/>
      <c r="GRZ133" s="19"/>
      <c r="GSA133" s="59"/>
      <c r="GSB133" s="59"/>
      <c r="GSC133" s="52"/>
      <c r="GSD133" s="52"/>
      <c r="GSE133" s="52"/>
      <c r="GSF133" s="52"/>
      <c r="GSG133" s="52"/>
      <c r="GSH133" s="59"/>
      <c r="GSI133" s="59"/>
      <c r="GSJ133" s="59"/>
      <c r="GSK133" s="59"/>
      <c r="GSL133" s="60"/>
      <c r="GSM133" s="278"/>
      <c r="GSN133" s="243"/>
      <c r="GSO133" s="244"/>
      <c r="GSP133" s="244"/>
      <c r="GSQ133" s="244"/>
      <c r="GSR133" s="244"/>
      <c r="GSS133" s="244"/>
      <c r="GST133" s="201"/>
      <c r="GSU133" s="210"/>
      <c r="GSV133" s="15"/>
      <c r="GSW133" s="15"/>
      <c r="GSX133" s="15"/>
      <c r="GSY133" s="15"/>
      <c r="GSZ133" s="15"/>
      <c r="GTA133" s="15"/>
      <c r="GTB133" s="15"/>
      <c r="GTC133" s="15"/>
      <c r="GTD133" s="15"/>
      <c r="GTE133" s="15"/>
      <c r="GTF133" s="19"/>
      <c r="GTG133" s="15"/>
      <c r="GTH133" s="15"/>
      <c r="GTI133" s="15"/>
      <c r="GTJ133" s="15"/>
      <c r="GTK133" s="15"/>
      <c r="GTL133" s="15"/>
      <c r="GTM133" s="19"/>
      <c r="GTN133" s="59"/>
      <c r="GTO133" s="59"/>
      <c r="GTP133" s="52"/>
      <c r="GTQ133" s="52"/>
      <c r="GTR133" s="52"/>
      <c r="GTS133" s="52"/>
      <c r="GTT133" s="52"/>
      <c r="GTU133" s="59"/>
      <c r="GTV133" s="59"/>
      <c r="GTW133" s="59"/>
      <c r="GTX133" s="59"/>
      <c r="GTY133" s="60"/>
      <c r="GTZ133" s="278"/>
      <c r="GUA133" s="243"/>
      <c r="GUB133" s="244"/>
      <c r="GUC133" s="244"/>
      <c r="GUD133" s="244"/>
      <c r="GUE133" s="244"/>
      <c r="GUF133" s="244"/>
      <c r="GUG133" s="201"/>
      <c r="GUH133" s="210"/>
      <c r="GUI133" s="15"/>
      <c r="GUJ133" s="15"/>
      <c r="GUK133" s="15"/>
      <c r="GUL133" s="15"/>
      <c r="GUM133" s="15"/>
      <c r="GUN133" s="15"/>
      <c r="GUO133" s="15"/>
      <c r="GUP133" s="15"/>
      <c r="GUQ133" s="15"/>
      <c r="GUR133" s="15"/>
      <c r="GUS133" s="19"/>
      <c r="GUT133" s="15"/>
      <c r="GUU133" s="15"/>
      <c r="GUV133" s="15"/>
      <c r="GUW133" s="15"/>
      <c r="GUX133" s="15"/>
      <c r="GUY133" s="15"/>
      <c r="GUZ133" s="19"/>
      <c r="GVA133" s="59"/>
      <c r="GVB133" s="59"/>
      <c r="GVC133" s="52"/>
      <c r="GVD133" s="52"/>
      <c r="GVE133" s="52"/>
      <c r="GVF133" s="52"/>
      <c r="GVG133" s="52"/>
      <c r="GVH133" s="59"/>
      <c r="GVI133" s="59"/>
      <c r="GVJ133" s="59"/>
      <c r="GVK133" s="59"/>
      <c r="GVL133" s="60"/>
      <c r="GVM133" s="278"/>
      <c r="GVN133" s="243"/>
      <c r="GVO133" s="244"/>
      <c r="GVP133" s="244"/>
      <c r="GVQ133" s="244"/>
      <c r="GVR133" s="244"/>
      <c r="GVS133" s="244"/>
      <c r="GVT133" s="201"/>
      <c r="GVU133" s="210"/>
      <c r="GVV133" s="15"/>
      <c r="GVW133" s="15"/>
      <c r="GVX133" s="15"/>
      <c r="GVY133" s="15"/>
      <c r="GVZ133" s="15"/>
      <c r="GWA133" s="15"/>
      <c r="GWB133" s="15"/>
      <c r="GWC133" s="15"/>
      <c r="GWD133" s="15"/>
      <c r="GWE133" s="15"/>
      <c r="GWF133" s="19"/>
      <c r="GWG133" s="15"/>
      <c r="GWH133" s="15"/>
      <c r="GWI133" s="15"/>
      <c r="GWJ133" s="15"/>
      <c r="GWK133" s="15"/>
      <c r="GWL133" s="15"/>
      <c r="GWM133" s="19"/>
      <c r="GWN133" s="59"/>
      <c r="GWO133" s="59"/>
      <c r="GWP133" s="52"/>
      <c r="GWQ133" s="52"/>
      <c r="GWR133" s="52"/>
      <c r="GWS133" s="52"/>
      <c r="GWT133" s="52"/>
      <c r="GWU133" s="59"/>
      <c r="GWV133" s="59"/>
      <c r="GWW133" s="59"/>
      <c r="GWX133" s="59"/>
      <c r="GWY133" s="60"/>
      <c r="GWZ133" s="278"/>
      <c r="GXA133" s="243"/>
      <c r="GXB133" s="244"/>
      <c r="GXC133" s="244"/>
      <c r="GXD133" s="244"/>
      <c r="GXE133" s="244"/>
      <c r="GXF133" s="244"/>
      <c r="GXG133" s="201"/>
      <c r="GXH133" s="210"/>
      <c r="GXI133" s="15"/>
      <c r="GXJ133" s="15"/>
      <c r="GXK133" s="15"/>
      <c r="GXL133" s="15"/>
      <c r="GXM133" s="15"/>
      <c r="GXN133" s="15"/>
      <c r="GXO133" s="15"/>
      <c r="GXP133" s="15"/>
      <c r="GXQ133" s="15"/>
      <c r="GXR133" s="15"/>
      <c r="GXS133" s="19"/>
      <c r="GXT133" s="15"/>
      <c r="GXU133" s="15"/>
      <c r="GXV133" s="15"/>
      <c r="GXW133" s="15"/>
      <c r="GXX133" s="15"/>
      <c r="GXY133" s="15"/>
      <c r="GXZ133" s="19"/>
      <c r="GYA133" s="59"/>
      <c r="GYB133" s="59"/>
      <c r="GYC133" s="52"/>
      <c r="GYD133" s="52"/>
      <c r="GYE133" s="52"/>
      <c r="GYF133" s="52"/>
      <c r="GYG133" s="52"/>
      <c r="GYH133" s="59"/>
      <c r="GYI133" s="59"/>
      <c r="GYJ133" s="59"/>
      <c r="GYK133" s="59"/>
      <c r="GYL133" s="60"/>
      <c r="GYM133" s="278"/>
      <c r="GYN133" s="243"/>
      <c r="GYO133" s="244"/>
      <c r="GYP133" s="244"/>
      <c r="GYQ133" s="244"/>
      <c r="GYR133" s="244"/>
      <c r="GYS133" s="244"/>
      <c r="GYT133" s="201"/>
      <c r="GYU133" s="210"/>
      <c r="GYV133" s="15"/>
      <c r="GYW133" s="15"/>
      <c r="GYX133" s="15"/>
      <c r="GYY133" s="15"/>
      <c r="GYZ133" s="15"/>
      <c r="GZA133" s="15"/>
      <c r="GZB133" s="15"/>
      <c r="GZC133" s="15"/>
      <c r="GZD133" s="15"/>
      <c r="GZE133" s="15"/>
      <c r="GZF133" s="19"/>
      <c r="GZG133" s="15"/>
      <c r="GZH133" s="15"/>
      <c r="GZI133" s="15"/>
      <c r="GZJ133" s="15"/>
      <c r="GZK133" s="15"/>
      <c r="GZL133" s="15"/>
      <c r="GZM133" s="19"/>
      <c r="GZN133" s="59"/>
      <c r="GZO133" s="59"/>
      <c r="GZP133" s="52"/>
      <c r="GZQ133" s="52"/>
      <c r="GZR133" s="52"/>
      <c r="GZS133" s="52"/>
      <c r="GZT133" s="52"/>
      <c r="GZU133" s="59"/>
      <c r="GZV133" s="59"/>
      <c r="GZW133" s="59"/>
      <c r="GZX133" s="59"/>
      <c r="GZY133" s="60"/>
      <c r="GZZ133" s="278"/>
      <c r="HAA133" s="243"/>
      <c r="HAB133" s="244"/>
      <c r="HAC133" s="244"/>
      <c r="HAD133" s="244"/>
      <c r="HAE133" s="244"/>
      <c r="HAF133" s="244"/>
      <c r="HAG133" s="201"/>
      <c r="HAH133" s="210"/>
      <c r="HAI133" s="15"/>
      <c r="HAJ133" s="15"/>
      <c r="HAK133" s="15"/>
      <c r="HAL133" s="15"/>
      <c r="HAM133" s="15"/>
      <c r="HAN133" s="15"/>
      <c r="HAO133" s="15"/>
      <c r="HAP133" s="15"/>
      <c r="HAQ133" s="15"/>
      <c r="HAR133" s="15"/>
      <c r="HAS133" s="19"/>
      <c r="HAT133" s="15"/>
      <c r="HAU133" s="15"/>
      <c r="HAV133" s="15"/>
      <c r="HAW133" s="15"/>
      <c r="HAX133" s="15"/>
      <c r="HAY133" s="15"/>
      <c r="HAZ133" s="19"/>
      <c r="HBA133" s="59"/>
      <c r="HBB133" s="59"/>
      <c r="HBC133" s="52"/>
      <c r="HBD133" s="52"/>
      <c r="HBE133" s="52"/>
      <c r="HBF133" s="52"/>
      <c r="HBG133" s="52"/>
      <c r="HBH133" s="59"/>
      <c r="HBI133" s="59"/>
      <c r="HBJ133" s="59"/>
      <c r="HBK133" s="59"/>
      <c r="HBL133" s="60"/>
      <c r="HBM133" s="278"/>
      <c r="HBN133" s="243"/>
      <c r="HBO133" s="244"/>
      <c r="HBP133" s="244"/>
      <c r="HBQ133" s="244"/>
      <c r="HBR133" s="244"/>
      <c r="HBS133" s="244"/>
      <c r="HBT133" s="201"/>
      <c r="HBU133" s="210"/>
      <c r="HBV133" s="15"/>
      <c r="HBW133" s="15"/>
      <c r="HBX133" s="15"/>
      <c r="HBY133" s="15"/>
      <c r="HBZ133" s="15"/>
      <c r="HCA133" s="15"/>
      <c r="HCB133" s="15"/>
      <c r="HCC133" s="15"/>
      <c r="HCD133" s="15"/>
      <c r="HCE133" s="15"/>
      <c r="HCF133" s="19"/>
      <c r="HCG133" s="15"/>
      <c r="HCH133" s="15"/>
      <c r="HCI133" s="15"/>
      <c r="HCJ133" s="15"/>
      <c r="HCK133" s="15"/>
      <c r="HCL133" s="15"/>
      <c r="HCM133" s="19"/>
      <c r="HCN133" s="59"/>
      <c r="HCO133" s="59"/>
      <c r="HCP133" s="52"/>
      <c r="HCQ133" s="52"/>
      <c r="HCR133" s="52"/>
      <c r="HCS133" s="52"/>
      <c r="HCT133" s="52"/>
      <c r="HCU133" s="59"/>
      <c r="HCV133" s="59"/>
      <c r="HCW133" s="59"/>
      <c r="HCX133" s="59"/>
      <c r="HCY133" s="60"/>
      <c r="HCZ133" s="278"/>
      <c r="HDA133" s="243"/>
      <c r="HDB133" s="244"/>
      <c r="HDC133" s="244"/>
      <c r="HDD133" s="244"/>
      <c r="HDE133" s="244"/>
      <c r="HDF133" s="244"/>
      <c r="HDG133" s="201"/>
      <c r="HDH133" s="210"/>
      <c r="HDI133" s="15"/>
      <c r="HDJ133" s="15"/>
      <c r="HDK133" s="15"/>
      <c r="HDL133" s="15"/>
      <c r="HDM133" s="15"/>
      <c r="HDN133" s="15"/>
      <c r="HDO133" s="15"/>
      <c r="HDP133" s="15"/>
      <c r="HDQ133" s="15"/>
      <c r="HDR133" s="15"/>
      <c r="HDS133" s="19"/>
      <c r="HDT133" s="15"/>
      <c r="HDU133" s="15"/>
      <c r="HDV133" s="15"/>
      <c r="HDW133" s="15"/>
      <c r="HDX133" s="15"/>
      <c r="HDY133" s="15"/>
      <c r="HDZ133" s="19"/>
      <c r="HEA133" s="59"/>
      <c r="HEB133" s="59"/>
      <c r="HEC133" s="52"/>
      <c r="HED133" s="52"/>
      <c r="HEE133" s="52"/>
      <c r="HEF133" s="52"/>
      <c r="HEG133" s="52"/>
      <c r="HEH133" s="59"/>
      <c r="HEI133" s="59"/>
      <c r="HEJ133" s="59"/>
      <c r="HEK133" s="59"/>
      <c r="HEL133" s="60"/>
      <c r="HEM133" s="278"/>
      <c r="HEN133" s="243"/>
      <c r="HEO133" s="244"/>
      <c r="HEP133" s="244"/>
      <c r="HEQ133" s="244"/>
      <c r="HER133" s="244"/>
      <c r="HES133" s="244"/>
      <c r="HET133" s="201"/>
      <c r="HEU133" s="210"/>
      <c r="HEV133" s="15"/>
      <c r="HEW133" s="15"/>
      <c r="HEX133" s="15"/>
      <c r="HEY133" s="15"/>
      <c r="HEZ133" s="15"/>
      <c r="HFA133" s="15"/>
      <c r="HFB133" s="15"/>
      <c r="HFC133" s="15"/>
      <c r="HFD133" s="15"/>
      <c r="HFE133" s="15"/>
      <c r="HFF133" s="19"/>
      <c r="HFG133" s="15"/>
      <c r="HFH133" s="15"/>
      <c r="HFI133" s="15"/>
      <c r="HFJ133" s="15"/>
      <c r="HFK133" s="15"/>
      <c r="HFL133" s="15"/>
      <c r="HFM133" s="19"/>
      <c r="HFN133" s="59"/>
      <c r="HFO133" s="59"/>
      <c r="HFP133" s="52"/>
      <c r="HFQ133" s="52"/>
      <c r="HFR133" s="52"/>
      <c r="HFS133" s="52"/>
      <c r="HFT133" s="52"/>
      <c r="HFU133" s="59"/>
      <c r="HFV133" s="59"/>
      <c r="HFW133" s="59"/>
      <c r="HFX133" s="59"/>
      <c r="HFY133" s="60"/>
      <c r="HFZ133" s="278"/>
      <c r="HGA133" s="243"/>
      <c r="HGB133" s="244"/>
      <c r="HGC133" s="244"/>
      <c r="HGD133" s="244"/>
      <c r="HGE133" s="244"/>
      <c r="HGF133" s="244"/>
      <c r="HGG133" s="201"/>
      <c r="HGH133" s="210"/>
      <c r="HGI133" s="15"/>
      <c r="HGJ133" s="15"/>
      <c r="HGK133" s="15"/>
      <c r="HGL133" s="15"/>
      <c r="HGM133" s="15"/>
      <c r="HGN133" s="15"/>
      <c r="HGO133" s="15"/>
      <c r="HGP133" s="15"/>
      <c r="HGQ133" s="15"/>
      <c r="HGR133" s="15"/>
      <c r="HGS133" s="19"/>
      <c r="HGT133" s="15"/>
      <c r="HGU133" s="15"/>
      <c r="HGV133" s="15"/>
      <c r="HGW133" s="15"/>
      <c r="HGX133" s="15"/>
      <c r="HGY133" s="15"/>
      <c r="HGZ133" s="19"/>
      <c r="HHA133" s="59"/>
      <c r="HHB133" s="59"/>
      <c r="HHC133" s="52"/>
      <c r="HHD133" s="52"/>
      <c r="HHE133" s="52"/>
      <c r="HHF133" s="52"/>
      <c r="HHG133" s="52"/>
      <c r="HHH133" s="59"/>
      <c r="HHI133" s="59"/>
      <c r="HHJ133" s="59"/>
      <c r="HHK133" s="59"/>
      <c r="HHL133" s="60"/>
      <c r="HHM133" s="278"/>
      <c r="HHN133" s="243"/>
      <c r="HHO133" s="244"/>
      <c r="HHP133" s="244"/>
      <c r="HHQ133" s="244"/>
      <c r="HHR133" s="244"/>
      <c r="HHS133" s="244"/>
      <c r="HHT133" s="201"/>
      <c r="HHU133" s="210"/>
      <c r="HHV133" s="15"/>
      <c r="HHW133" s="15"/>
      <c r="HHX133" s="15"/>
      <c r="HHY133" s="15"/>
      <c r="HHZ133" s="15"/>
      <c r="HIA133" s="15"/>
      <c r="HIB133" s="15"/>
      <c r="HIC133" s="15"/>
      <c r="HID133" s="15"/>
      <c r="HIE133" s="15"/>
      <c r="HIF133" s="19"/>
      <c r="HIG133" s="15"/>
      <c r="HIH133" s="15"/>
      <c r="HII133" s="15"/>
      <c r="HIJ133" s="15"/>
      <c r="HIK133" s="15"/>
      <c r="HIL133" s="15"/>
      <c r="HIM133" s="19"/>
      <c r="HIN133" s="59"/>
      <c r="HIO133" s="59"/>
      <c r="HIP133" s="52"/>
      <c r="HIQ133" s="52"/>
      <c r="HIR133" s="52"/>
      <c r="HIS133" s="52"/>
      <c r="HIT133" s="52"/>
      <c r="HIU133" s="59"/>
      <c r="HIV133" s="59"/>
      <c r="HIW133" s="59"/>
      <c r="HIX133" s="59"/>
      <c r="HIY133" s="60"/>
      <c r="HIZ133" s="278"/>
      <c r="HJA133" s="243"/>
      <c r="HJB133" s="244"/>
      <c r="HJC133" s="244"/>
      <c r="HJD133" s="244"/>
      <c r="HJE133" s="244"/>
      <c r="HJF133" s="244"/>
      <c r="HJG133" s="201"/>
      <c r="HJH133" s="210"/>
      <c r="HJI133" s="15"/>
      <c r="HJJ133" s="15"/>
      <c r="HJK133" s="15"/>
      <c r="HJL133" s="15"/>
      <c r="HJM133" s="15"/>
      <c r="HJN133" s="15"/>
      <c r="HJO133" s="15"/>
      <c r="HJP133" s="15"/>
      <c r="HJQ133" s="15"/>
      <c r="HJR133" s="15"/>
      <c r="HJS133" s="19"/>
      <c r="HJT133" s="15"/>
      <c r="HJU133" s="15"/>
      <c r="HJV133" s="15"/>
      <c r="HJW133" s="15"/>
      <c r="HJX133" s="15"/>
      <c r="HJY133" s="15"/>
      <c r="HJZ133" s="19"/>
      <c r="HKA133" s="59"/>
      <c r="HKB133" s="59"/>
      <c r="HKC133" s="52"/>
      <c r="HKD133" s="52"/>
      <c r="HKE133" s="52"/>
      <c r="HKF133" s="52"/>
      <c r="HKG133" s="52"/>
      <c r="HKH133" s="59"/>
      <c r="HKI133" s="59"/>
      <c r="HKJ133" s="59"/>
      <c r="HKK133" s="59"/>
      <c r="HKL133" s="60"/>
      <c r="HKM133" s="278"/>
      <c r="HKN133" s="243"/>
      <c r="HKO133" s="244"/>
      <c r="HKP133" s="244"/>
      <c r="HKQ133" s="244"/>
      <c r="HKR133" s="244"/>
      <c r="HKS133" s="244"/>
      <c r="HKT133" s="201"/>
      <c r="HKU133" s="210"/>
      <c r="HKV133" s="15"/>
      <c r="HKW133" s="15"/>
      <c r="HKX133" s="15"/>
      <c r="HKY133" s="15"/>
      <c r="HKZ133" s="15"/>
      <c r="HLA133" s="15"/>
      <c r="HLB133" s="15"/>
      <c r="HLC133" s="15"/>
      <c r="HLD133" s="15"/>
      <c r="HLE133" s="15"/>
      <c r="HLF133" s="19"/>
      <c r="HLG133" s="15"/>
      <c r="HLH133" s="15"/>
      <c r="HLI133" s="15"/>
      <c r="HLJ133" s="15"/>
      <c r="HLK133" s="15"/>
      <c r="HLL133" s="15"/>
      <c r="HLM133" s="19"/>
      <c r="HLN133" s="59"/>
      <c r="HLO133" s="59"/>
      <c r="HLP133" s="52"/>
      <c r="HLQ133" s="52"/>
      <c r="HLR133" s="52"/>
      <c r="HLS133" s="52"/>
      <c r="HLT133" s="52"/>
      <c r="HLU133" s="59"/>
      <c r="HLV133" s="59"/>
      <c r="HLW133" s="59"/>
      <c r="HLX133" s="59"/>
      <c r="HLY133" s="60"/>
      <c r="HLZ133" s="278"/>
      <c r="HMA133" s="243"/>
      <c r="HMB133" s="244"/>
      <c r="HMC133" s="244"/>
      <c r="HMD133" s="244"/>
      <c r="HME133" s="244"/>
      <c r="HMF133" s="244"/>
      <c r="HMG133" s="201"/>
      <c r="HMH133" s="210"/>
      <c r="HMI133" s="15"/>
      <c r="HMJ133" s="15"/>
      <c r="HMK133" s="15"/>
      <c r="HML133" s="15"/>
      <c r="HMM133" s="15"/>
      <c r="HMN133" s="15"/>
      <c r="HMO133" s="15"/>
      <c r="HMP133" s="15"/>
      <c r="HMQ133" s="15"/>
      <c r="HMR133" s="15"/>
      <c r="HMS133" s="19"/>
      <c r="HMT133" s="15"/>
      <c r="HMU133" s="15"/>
      <c r="HMV133" s="15"/>
      <c r="HMW133" s="15"/>
      <c r="HMX133" s="15"/>
      <c r="HMY133" s="15"/>
      <c r="HMZ133" s="19"/>
      <c r="HNA133" s="59"/>
      <c r="HNB133" s="59"/>
      <c r="HNC133" s="52"/>
      <c r="HND133" s="52"/>
      <c r="HNE133" s="52"/>
      <c r="HNF133" s="52"/>
      <c r="HNG133" s="52"/>
      <c r="HNH133" s="59"/>
      <c r="HNI133" s="59"/>
      <c r="HNJ133" s="59"/>
      <c r="HNK133" s="59"/>
      <c r="HNL133" s="60"/>
      <c r="HNM133" s="278"/>
      <c r="HNN133" s="243"/>
      <c r="HNO133" s="244"/>
      <c r="HNP133" s="244"/>
      <c r="HNQ133" s="244"/>
      <c r="HNR133" s="244"/>
      <c r="HNS133" s="244"/>
      <c r="HNT133" s="201"/>
      <c r="HNU133" s="210"/>
      <c r="HNV133" s="15"/>
      <c r="HNW133" s="15"/>
      <c r="HNX133" s="15"/>
      <c r="HNY133" s="15"/>
      <c r="HNZ133" s="15"/>
      <c r="HOA133" s="15"/>
      <c r="HOB133" s="15"/>
      <c r="HOC133" s="15"/>
      <c r="HOD133" s="15"/>
      <c r="HOE133" s="15"/>
      <c r="HOF133" s="19"/>
      <c r="HOG133" s="15"/>
      <c r="HOH133" s="15"/>
      <c r="HOI133" s="15"/>
      <c r="HOJ133" s="15"/>
      <c r="HOK133" s="15"/>
      <c r="HOL133" s="15"/>
      <c r="HOM133" s="19"/>
      <c r="HON133" s="59"/>
      <c r="HOO133" s="59"/>
      <c r="HOP133" s="52"/>
      <c r="HOQ133" s="52"/>
      <c r="HOR133" s="52"/>
      <c r="HOS133" s="52"/>
      <c r="HOT133" s="52"/>
      <c r="HOU133" s="59"/>
      <c r="HOV133" s="59"/>
      <c r="HOW133" s="59"/>
      <c r="HOX133" s="59"/>
      <c r="HOY133" s="60"/>
      <c r="HOZ133" s="278"/>
      <c r="HPA133" s="243"/>
      <c r="HPB133" s="244"/>
      <c r="HPC133" s="244"/>
      <c r="HPD133" s="244"/>
      <c r="HPE133" s="244"/>
      <c r="HPF133" s="244"/>
      <c r="HPG133" s="201"/>
      <c r="HPH133" s="210"/>
      <c r="HPI133" s="15"/>
      <c r="HPJ133" s="15"/>
      <c r="HPK133" s="15"/>
      <c r="HPL133" s="15"/>
      <c r="HPM133" s="15"/>
      <c r="HPN133" s="15"/>
      <c r="HPO133" s="15"/>
      <c r="HPP133" s="15"/>
      <c r="HPQ133" s="15"/>
      <c r="HPR133" s="15"/>
      <c r="HPS133" s="19"/>
      <c r="HPT133" s="15"/>
      <c r="HPU133" s="15"/>
      <c r="HPV133" s="15"/>
      <c r="HPW133" s="15"/>
      <c r="HPX133" s="15"/>
      <c r="HPY133" s="15"/>
      <c r="HPZ133" s="19"/>
      <c r="HQA133" s="59"/>
      <c r="HQB133" s="59"/>
      <c r="HQC133" s="52"/>
      <c r="HQD133" s="52"/>
      <c r="HQE133" s="52"/>
      <c r="HQF133" s="52"/>
      <c r="HQG133" s="52"/>
      <c r="HQH133" s="59"/>
      <c r="HQI133" s="59"/>
      <c r="HQJ133" s="59"/>
      <c r="HQK133" s="59"/>
      <c r="HQL133" s="60"/>
      <c r="HQM133" s="278"/>
      <c r="HQN133" s="243"/>
      <c r="HQO133" s="244"/>
      <c r="HQP133" s="244"/>
      <c r="HQQ133" s="244"/>
      <c r="HQR133" s="244"/>
      <c r="HQS133" s="244"/>
      <c r="HQT133" s="201"/>
      <c r="HQU133" s="210"/>
      <c r="HQV133" s="15"/>
      <c r="HQW133" s="15"/>
      <c r="HQX133" s="15"/>
      <c r="HQY133" s="15"/>
      <c r="HQZ133" s="15"/>
      <c r="HRA133" s="15"/>
      <c r="HRB133" s="15"/>
      <c r="HRC133" s="15"/>
      <c r="HRD133" s="15"/>
      <c r="HRE133" s="15"/>
      <c r="HRF133" s="19"/>
      <c r="HRG133" s="15"/>
      <c r="HRH133" s="15"/>
      <c r="HRI133" s="15"/>
      <c r="HRJ133" s="15"/>
      <c r="HRK133" s="15"/>
      <c r="HRL133" s="15"/>
      <c r="HRM133" s="19"/>
      <c r="HRN133" s="59"/>
      <c r="HRO133" s="59"/>
      <c r="HRP133" s="52"/>
      <c r="HRQ133" s="52"/>
      <c r="HRR133" s="52"/>
      <c r="HRS133" s="52"/>
      <c r="HRT133" s="52"/>
      <c r="HRU133" s="59"/>
      <c r="HRV133" s="59"/>
      <c r="HRW133" s="59"/>
      <c r="HRX133" s="59"/>
      <c r="HRY133" s="60"/>
      <c r="HRZ133" s="278"/>
      <c r="HSA133" s="243"/>
      <c r="HSB133" s="244"/>
      <c r="HSC133" s="244"/>
      <c r="HSD133" s="244"/>
      <c r="HSE133" s="244"/>
      <c r="HSF133" s="244"/>
      <c r="HSG133" s="201"/>
      <c r="HSH133" s="210"/>
      <c r="HSI133" s="15"/>
      <c r="HSJ133" s="15"/>
      <c r="HSK133" s="15"/>
      <c r="HSL133" s="15"/>
      <c r="HSM133" s="15"/>
      <c r="HSN133" s="15"/>
      <c r="HSO133" s="15"/>
      <c r="HSP133" s="15"/>
      <c r="HSQ133" s="15"/>
      <c r="HSR133" s="15"/>
      <c r="HSS133" s="19"/>
      <c r="HST133" s="15"/>
      <c r="HSU133" s="15"/>
      <c r="HSV133" s="15"/>
      <c r="HSW133" s="15"/>
      <c r="HSX133" s="15"/>
      <c r="HSY133" s="15"/>
      <c r="HSZ133" s="19"/>
      <c r="HTA133" s="59"/>
      <c r="HTB133" s="59"/>
      <c r="HTC133" s="52"/>
      <c r="HTD133" s="52"/>
      <c r="HTE133" s="52"/>
      <c r="HTF133" s="52"/>
      <c r="HTG133" s="52"/>
      <c r="HTH133" s="59"/>
      <c r="HTI133" s="59"/>
      <c r="HTJ133" s="59"/>
      <c r="HTK133" s="59"/>
      <c r="HTL133" s="60"/>
      <c r="HTM133" s="278"/>
      <c r="HTN133" s="243"/>
      <c r="HTO133" s="244"/>
      <c r="HTP133" s="244"/>
      <c r="HTQ133" s="244"/>
      <c r="HTR133" s="244"/>
      <c r="HTS133" s="244"/>
      <c r="HTT133" s="201"/>
      <c r="HTU133" s="210"/>
      <c r="HTV133" s="15"/>
      <c r="HTW133" s="15"/>
      <c r="HTX133" s="15"/>
      <c r="HTY133" s="15"/>
      <c r="HTZ133" s="15"/>
      <c r="HUA133" s="15"/>
      <c r="HUB133" s="15"/>
      <c r="HUC133" s="15"/>
      <c r="HUD133" s="15"/>
      <c r="HUE133" s="15"/>
      <c r="HUF133" s="19"/>
      <c r="HUG133" s="15"/>
      <c r="HUH133" s="15"/>
      <c r="HUI133" s="15"/>
      <c r="HUJ133" s="15"/>
      <c r="HUK133" s="15"/>
      <c r="HUL133" s="15"/>
      <c r="HUM133" s="19"/>
      <c r="HUN133" s="59"/>
      <c r="HUO133" s="59"/>
      <c r="HUP133" s="52"/>
      <c r="HUQ133" s="52"/>
      <c r="HUR133" s="52"/>
      <c r="HUS133" s="52"/>
      <c r="HUT133" s="52"/>
      <c r="HUU133" s="59"/>
      <c r="HUV133" s="59"/>
      <c r="HUW133" s="59"/>
      <c r="HUX133" s="59"/>
      <c r="HUY133" s="60"/>
      <c r="HUZ133" s="278"/>
      <c r="HVA133" s="243"/>
      <c r="HVB133" s="244"/>
      <c r="HVC133" s="244"/>
      <c r="HVD133" s="244"/>
      <c r="HVE133" s="244"/>
      <c r="HVF133" s="244"/>
      <c r="HVG133" s="201"/>
      <c r="HVH133" s="210"/>
      <c r="HVI133" s="15"/>
      <c r="HVJ133" s="15"/>
      <c r="HVK133" s="15"/>
      <c r="HVL133" s="15"/>
      <c r="HVM133" s="15"/>
      <c r="HVN133" s="15"/>
      <c r="HVO133" s="15"/>
      <c r="HVP133" s="15"/>
      <c r="HVQ133" s="15"/>
      <c r="HVR133" s="15"/>
      <c r="HVS133" s="19"/>
      <c r="HVT133" s="15"/>
      <c r="HVU133" s="15"/>
      <c r="HVV133" s="15"/>
      <c r="HVW133" s="15"/>
      <c r="HVX133" s="15"/>
      <c r="HVY133" s="15"/>
      <c r="HVZ133" s="19"/>
      <c r="HWA133" s="59"/>
      <c r="HWB133" s="59"/>
      <c r="HWC133" s="52"/>
      <c r="HWD133" s="52"/>
      <c r="HWE133" s="52"/>
      <c r="HWF133" s="52"/>
      <c r="HWG133" s="52"/>
      <c r="HWH133" s="59"/>
      <c r="HWI133" s="59"/>
      <c r="HWJ133" s="59"/>
      <c r="HWK133" s="59"/>
      <c r="HWL133" s="60"/>
      <c r="HWM133" s="278"/>
      <c r="HWN133" s="243"/>
      <c r="HWO133" s="244"/>
      <c r="HWP133" s="244"/>
      <c r="HWQ133" s="244"/>
      <c r="HWR133" s="244"/>
      <c r="HWS133" s="244"/>
      <c r="HWT133" s="201"/>
      <c r="HWU133" s="210"/>
      <c r="HWV133" s="15"/>
      <c r="HWW133" s="15"/>
      <c r="HWX133" s="15"/>
      <c r="HWY133" s="15"/>
      <c r="HWZ133" s="15"/>
      <c r="HXA133" s="15"/>
      <c r="HXB133" s="15"/>
      <c r="HXC133" s="15"/>
      <c r="HXD133" s="15"/>
      <c r="HXE133" s="15"/>
      <c r="HXF133" s="19"/>
      <c r="HXG133" s="15"/>
      <c r="HXH133" s="15"/>
      <c r="HXI133" s="15"/>
      <c r="HXJ133" s="15"/>
      <c r="HXK133" s="15"/>
      <c r="HXL133" s="15"/>
      <c r="HXM133" s="19"/>
      <c r="HXN133" s="59"/>
      <c r="HXO133" s="59"/>
      <c r="HXP133" s="52"/>
      <c r="HXQ133" s="52"/>
      <c r="HXR133" s="52"/>
      <c r="HXS133" s="52"/>
      <c r="HXT133" s="52"/>
      <c r="HXU133" s="59"/>
      <c r="HXV133" s="59"/>
      <c r="HXW133" s="59"/>
      <c r="HXX133" s="59"/>
      <c r="HXY133" s="60"/>
      <c r="HXZ133" s="278"/>
      <c r="HYA133" s="243"/>
      <c r="HYB133" s="244"/>
      <c r="HYC133" s="244"/>
      <c r="HYD133" s="244"/>
      <c r="HYE133" s="244"/>
      <c r="HYF133" s="244"/>
      <c r="HYG133" s="201"/>
      <c r="HYH133" s="210"/>
      <c r="HYI133" s="15"/>
      <c r="HYJ133" s="15"/>
      <c r="HYK133" s="15"/>
      <c r="HYL133" s="15"/>
      <c r="HYM133" s="15"/>
      <c r="HYN133" s="15"/>
      <c r="HYO133" s="15"/>
      <c r="HYP133" s="15"/>
      <c r="HYQ133" s="15"/>
      <c r="HYR133" s="15"/>
      <c r="HYS133" s="19"/>
      <c r="HYT133" s="15"/>
      <c r="HYU133" s="15"/>
      <c r="HYV133" s="15"/>
      <c r="HYW133" s="15"/>
      <c r="HYX133" s="15"/>
      <c r="HYY133" s="15"/>
      <c r="HYZ133" s="19"/>
      <c r="HZA133" s="59"/>
      <c r="HZB133" s="59"/>
      <c r="HZC133" s="52"/>
      <c r="HZD133" s="52"/>
      <c r="HZE133" s="52"/>
      <c r="HZF133" s="52"/>
      <c r="HZG133" s="52"/>
      <c r="HZH133" s="59"/>
      <c r="HZI133" s="59"/>
      <c r="HZJ133" s="59"/>
      <c r="HZK133" s="59"/>
      <c r="HZL133" s="60"/>
      <c r="HZM133" s="278"/>
      <c r="HZN133" s="243"/>
      <c r="HZO133" s="244"/>
      <c r="HZP133" s="244"/>
      <c r="HZQ133" s="244"/>
      <c r="HZR133" s="244"/>
      <c r="HZS133" s="244"/>
      <c r="HZT133" s="201"/>
      <c r="HZU133" s="210"/>
      <c r="HZV133" s="15"/>
      <c r="HZW133" s="15"/>
      <c r="HZX133" s="15"/>
      <c r="HZY133" s="15"/>
      <c r="HZZ133" s="15"/>
      <c r="IAA133" s="15"/>
      <c r="IAB133" s="15"/>
      <c r="IAC133" s="15"/>
      <c r="IAD133" s="15"/>
      <c r="IAE133" s="15"/>
      <c r="IAF133" s="19"/>
      <c r="IAG133" s="15"/>
      <c r="IAH133" s="15"/>
      <c r="IAI133" s="15"/>
      <c r="IAJ133" s="15"/>
      <c r="IAK133" s="15"/>
      <c r="IAL133" s="15"/>
      <c r="IAM133" s="19"/>
      <c r="IAN133" s="59"/>
      <c r="IAO133" s="59"/>
      <c r="IAP133" s="52"/>
      <c r="IAQ133" s="52"/>
      <c r="IAR133" s="52"/>
      <c r="IAS133" s="52"/>
      <c r="IAT133" s="52"/>
      <c r="IAU133" s="59"/>
      <c r="IAV133" s="59"/>
      <c r="IAW133" s="59"/>
      <c r="IAX133" s="59"/>
      <c r="IAY133" s="60"/>
      <c r="IAZ133" s="278"/>
      <c r="IBA133" s="243"/>
      <c r="IBB133" s="244"/>
      <c r="IBC133" s="244"/>
      <c r="IBD133" s="244"/>
      <c r="IBE133" s="244"/>
      <c r="IBF133" s="244"/>
      <c r="IBG133" s="201"/>
      <c r="IBH133" s="210"/>
      <c r="IBI133" s="15"/>
      <c r="IBJ133" s="15"/>
      <c r="IBK133" s="15"/>
      <c r="IBL133" s="15"/>
      <c r="IBM133" s="15"/>
      <c r="IBN133" s="15"/>
      <c r="IBO133" s="15"/>
      <c r="IBP133" s="15"/>
      <c r="IBQ133" s="15"/>
      <c r="IBR133" s="15"/>
      <c r="IBS133" s="19"/>
      <c r="IBT133" s="15"/>
      <c r="IBU133" s="15"/>
      <c r="IBV133" s="15"/>
      <c r="IBW133" s="15"/>
      <c r="IBX133" s="15"/>
      <c r="IBY133" s="15"/>
      <c r="IBZ133" s="19"/>
      <c r="ICA133" s="59"/>
      <c r="ICB133" s="59"/>
      <c r="ICC133" s="52"/>
      <c r="ICD133" s="52"/>
      <c r="ICE133" s="52"/>
      <c r="ICF133" s="52"/>
      <c r="ICG133" s="52"/>
      <c r="ICH133" s="59"/>
      <c r="ICI133" s="59"/>
      <c r="ICJ133" s="59"/>
      <c r="ICK133" s="59"/>
      <c r="ICL133" s="60"/>
      <c r="ICM133" s="278"/>
      <c r="ICN133" s="243"/>
      <c r="ICO133" s="244"/>
      <c r="ICP133" s="244"/>
      <c r="ICQ133" s="244"/>
      <c r="ICR133" s="244"/>
      <c r="ICS133" s="244"/>
      <c r="ICT133" s="201"/>
      <c r="ICU133" s="210"/>
      <c r="ICV133" s="15"/>
      <c r="ICW133" s="15"/>
      <c r="ICX133" s="15"/>
      <c r="ICY133" s="15"/>
      <c r="ICZ133" s="15"/>
      <c r="IDA133" s="15"/>
      <c r="IDB133" s="15"/>
      <c r="IDC133" s="15"/>
      <c r="IDD133" s="15"/>
      <c r="IDE133" s="15"/>
      <c r="IDF133" s="19"/>
      <c r="IDG133" s="15"/>
      <c r="IDH133" s="15"/>
      <c r="IDI133" s="15"/>
      <c r="IDJ133" s="15"/>
      <c r="IDK133" s="15"/>
      <c r="IDL133" s="15"/>
      <c r="IDM133" s="19"/>
      <c r="IDN133" s="59"/>
      <c r="IDO133" s="59"/>
      <c r="IDP133" s="52"/>
      <c r="IDQ133" s="52"/>
      <c r="IDR133" s="52"/>
      <c r="IDS133" s="52"/>
      <c r="IDT133" s="52"/>
      <c r="IDU133" s="59"/>
      <c r="IDV133" s="59"/>
      <c r="IDW133" s="59"/>
      <c r="IDX133" s="59"/>
      <c r="IDY133" s="60"/>
      <c r="IDZ133" s="278"/>
      <c r="IEA133" s="243"/>
      <c r="IEB133" s="244"/>
      <c r="IEC133" s="244"/>
      <c r="IED133" s="244"/>
      <c r="IEE133" s="244"/>
      <c r="IEF133" s="244"/>
      <c r="IEG133" s="201"/>
      <c r="IEH133" s="210"/>
      <c r="IEI133" s="15"/>
      <c r="IEJ133" s="15"/>
      <c r="IEK133" s="15"/>
      <c r="IEL133" s="15"/>
      <c r="IEM133" s="15"/>
      <c r="IEN133" s="15"/>
      <c r="IEO133" s="15"/>
      <c r="IEP133" s="15"/>
      <c r="IEQ133" s="15"/>
      <c r="IER133" s="15"/>
      <c r="IES133" s="19"/>
      <c r="IET133" s="15"/>
      <c r="IEU133" s="15"/>
      <c r="IEV133" s="15"/>
      <c r="IEW133" s="15"/>
      <c r="IEX133" s="15"/>
      <c r="IEY133" s="15"/>
      <c r="IEZ133" s="19"/>
      <c r="IFA133" s="59"/>
      <c r="IFB133" s="59"/>
      <c r="IFC133" s="52"/>
      <c r="IFD133" s="52"/>
      <c r="IFE133" s="52"/>
      <c r="IFF133" s="52"/>
      <c r="IFG133" s="52"/>
      <c r="IFH133" s="59"/>
      <c r="IFI133" s="59"/>
      <c r="IFJ133" s="59"/>
      <c r="IFK133" s="59"/>
      <c r="IFL133" s="60"/>
      <c r="IFM133" s="278"/>
      <c r="IFN133" s="243"/>
      <c r="IFO133" s="244"/>
      <c r="IFP133" s="244"/>
      <c r="IFQ133" s="244"/>
      <c r="IFR133" s="244"/>
      <c r="IFS133" s="244"/>
      <c r="IFT133" s="201"/>
      <c r="IFU133" s="210"/>
      <c r="IFV133" s="15"/>
      <c r="IFW133" s="15"/>
      <c r="IFX133" s="15"/>
      <c r="IFY133" s="15"/>
      <c r="IFZ133" s="15"/>
      <c r="IGA133" s="15"/>
      <c r="IGB133" s="15"/>
      <c r="IGC133" s="15"/>
      <c r="IGD133" s="15"/>
      <c r="IGE133" s="15"/>
      <c r="IGF133" s="19"/>
      <c r="IGG133" s="15"/>
      <c r="IGH133" s="15"/>
      <c r="IGI133" s="15"/>
      <c r="IGJ133" s="15"/>
      <c r="IGK133" s="15"/>
      <c r="IGL133" s="15"/>
      <c r="IGM133" s="19"/>
      <c r="IGN133" s="59"/>
      <c r="IGO133" s="59"/>
      <c r="IGP133" s="52"/>
      <c r="IGQ133" s="52"/>
      <c r="IGR133" s="52"/>
      <c r="IGS133" s="52"/>
      <c r="IGT133" s="52"/>
      <c r="IGU133" s="59"/>
      <c r="IGV133" s="59"/>
      <c r="IGW133" s="59"/>
      <c r="IGX133" s="59"/>
      <c r="IGY133" s="60"/>
      <c r="IGZ133" s="278"/>
      <c r="IHA133" s="243"/>
      <c r="IHB133" s="244"/>
      <c r="IHC133" s="244"/>
      <c r="IHD133" s="244"/>
      <c r="IHE133" s="244"/>
      <c r="IHF133" s="244"/>
      <c r="IHG133" s="201"/>
      <c r="IHH133" s="210"/>
      <c r="IHI133" s="15"/>
      <c r="IHJ133" s="15"/>
      <c r="IHK133" s="15"/>
      <c r="IHL133" s="15"/>
      <c r="IHM133" s="15"/>
      <c r="IHN133" s="15"/>
      <c r="IHO133" s="15"/>
      <c r="IHP133" s="15"/>
      <c r="IHQ133" s="15"/>
      <c r="IHR133" s="15"/>
      <c r="IHS133" s="19"/>
      <c r="IHT133" s="15"/>
      <c r="IHU133" s="15"/>
      <c r="IHV133" s="15"/>
      <c r="IHW133" s="15"/>
      <c r="IHX133" s="15"/>
      <c r="IHY133" s="15"/>
      <c r="IHZ133" s="19"/>
      <c r="IIA133" s="59"/>
      <c r="IIB133" s="59"/>
      <c r="IIC133" s="52"/>
      <c r="IID133" s="52"/>
      <c r="IIE133" s="52"/>
      <c r="IIF133" s="52"/>
      <c r="IIG133" s="52"/>
      <c r="IIH133" s="59"/>
      <c r="III133" s="59"/>
      <c r="IIJ133" s="59"/>
      <c r="IIK133" s="59"/>
      <c r="IIL133" s="60"/>
      <c r="IIM133" s="278"/>
      <c r="IIN133" s="243"/>
      <c r="IIO133" s="244"/>
      <c r="IIP133" s="244"/>
      <c r="IIQ133" s="244"/>
      <c r="IIR133" s="244"/>
      <c r="IIS133" s="244"/>
      <c r="IIT133" s="201"/>
      <c r="IIU133" s="210"/>
      <c r="IIV133" s="15"/>
      <c r="IIW133" s="15"/>
      <c r="IIX133" s="15"/>
      <c r="IIY133" s="15"/>
      <c r="IIZ133" s="15"/>
      <c r="IJA133" s="15"/>
      <c r="IJB133" s="15"/>
      <c r="IJC133" s="15"/>
      <c r="IJD133" s="15"/>
      <c r="IJE133" s="15"/>
      <c r="IJF133" s="19"/>
      <c r="IJG133" s="15"/>
      <c r="IJH133" s="15"/>
      <c r="IJI133" s="15"/>
      <c r="IJJ133" s="15"/>
      <c r="IJK133" s="15"/>
      <c r="IJL133" s="15"/>
      <c r="IJM133" s="19"/>
      <c r="IJN133" s="59"/>
      <c r="IJO133" s="59"/>
      <c r="IJP133" s="52"/>
      <c r="IJQ133" s="52"/>
      <c r="IJR133" s="52"/>
      <c r="IJS133" s="52"/>
      <c r="IJT133" s="52"/>
      <c r="IJU133" s="59"/>
      <c r="IJV133" s="59"/>
      <c r="IJW133" s="59"/>
      <c r="IJX133" s="59"/>
      <c r="IJY133" s="60"/>
      <c r="IJZ133" s="278"/>
      <c r="IKA133" s="243"/>
      <c r="IKB133" s="244"/>
      <c r="IKC133" s="244"/>
      <c r="IKD133" s="244"/>
      <c r="IKE133" s="244"/>
      <c r="IKF133" s="244"/>
      <c r="IKG133" s="201"/>
      <c r="IKH133" s="210"/>
      <c r="IKI133" s="15"/>
      <c r="IKJ133" s="15"/>
      <c r="IKK133" s="15"/>
      <c r="IKL133" s="15"/>
      <c r="IKM133" s="15"/>
      <c r="IKN133" s="15"/>
      <c r="IKO133" s="15"/>
      <c r="IKP133" s="15"/>
      <c r="IKQ133" s="15"/>
      <c r="IKR133" s="15"/>
      <c r="IKS133" s="19"/>
      <c r="IKT133" s="15"/>
      <c r="IKU133" s="15"/>
      <c r="IKV133" s="15"/>
      <c r="IKW133" s="15"/>
      <c r="IKX133" s="15"/>
      <c r="IKY133" s="15"/>
      <c r="IKZ133" s="19"/>
      <c r="ILA133" s="59"/>
      <c r="ILB133" s="59"/>
      <c r="ILC133" s="52"/>
      <c r="ILD133" s="52"/>
      <c r="ILE133" s="52"/>
      <c r="ILF133" s="52"/>
      <c r="ILG133" s="52"/>
      <c r="ILH133" s="59"/>
      <c r="ILI133" s="59"/>
      <c r="ILJ133" s="59"/>
      <c r="ILK133" s="59"/>
      <c r="ILL133" s="60"/>
      <c r="ILM133" s="278"/>
      <c r="ILN133" s="243"/>
      <c r="ILO133" s="244"/>
      <c r="ILP133" s="244"/>
      <c r="ILQ133" s="244"/>
      <c r="ILR133" s="244"/>
      <c r="ILS133" s="244"/>
      <c r="ILT133" s="201"/>
      <c r="ILU133" s="210"/>
      <c r="ILV133" s="15"/>
      <c r="ILW133" s="15"/>
      <c r="ILX133" s="15"/>
      <c r="ILY133" s="15"/>
      <c r="ILZ133" s="15"/>
      <c r="IMA133" s="15"/>
      <c r="IMB133" s="15"/>
      <c r="IMC133" s="15"/>
      <c r="IMD133" s="15"/>
      <c r="IME133" s="15"/>
      <c r="IMF133" s="19"/>
      <c r="IMG133" s="15"/>
      <c r="IMH133" s="15"/>
      <c r="IMI133" s="15"/>
      <c r="IMJ133" s="15"/>
      <c r="IMK133" s="15"/>
      <c r="IML133" s="15"/>
      <c r="IMM133" s="19"/>
      <c r="IMN133" s="59"/>
      <c r="IMO133" s="59"/>
      <c r="IMP133" s="52"/>
      <c r="IMQ133" s="52"/>
      <c r="IMR133" s="52"/>
      <c r="IMS133" s="52"/>
      <c r="IMT133" s="52"/>
      <c r="IMU133" s="59"/>
      <c r="IMV133" s="59"/>
      <c r="IMW133" s="59"/>
      <c r="IMX133" s="59"/>
      <c r="IMY133" s="60"/>
      <c r="IMZ133" s="278"/>
      <c r="INA133" s="243"/>
      <c r="INB133" s="244"/>
      <c r="INC133" s="244"/>
      <c r="IND133" s="244"/>
      <c r="INE133" s="244"/>
      <c r="INF133" s="244"/>
      <c r="ING133" s="201"/>
      <c r="INH133" s="210"/>
      <c r="INI133" s="15"/>
      <c r="INJ133" s="15"/>
      <c r="INK133" s="15"/>
      <c r="INL133" s="15"/>
      <c r="INM133" s="15"/>
      <c r="INN133" s="15"/>
      <c r="INO133" s="15"/>
      <c r="INP133" s="15"/>
      <c r="INQ133" s="15"/>
      <c r="INR133" s="15"/>
      <c r="INS133" s="19"/>
      <c r="INT133" s="15"/>
      <c r="INU133" s="15"/>
      <c r="INV133" s="15"/>
      <c r="INW133" s="15"/>
      <c r="INX133" s="15"/>
      <c r="INY133" s="15"/>
      <c r="INZ133" s="19"/>
      <c r="IOA133" s="59"/>
      <c r="IOB133" s="59"/>
      <c r="IOC133" s="52"/>
      <c r="IOD133" s="52"/>
      <c r="IOE133" s="52"/>
      <c r="IOF133" s="52"/>
      <c r="IOG133" s="52"/>
      <c r="IOH133" s="59"/>
      <c r="IOI133" s="59"/>
      <c r="IOJ133" s="59"/>
      <c r="IOK133" s="59"/>
      <c r="IOL133" s="60"/>
      <c r="IOM133" s="278"/>
      <c r="ION133" s="243"/>
      <c r="IOO133" s="244"/>
      <c r="IOP133" s="244"/>
      <c r="IOQ133" s="244"/>
      <c r="IOR133" s="244"/>
      <c r="IOS133" s="244"/>
      <c r="IOT133" s="201"/>
      <c r="IOU133" s="210"/>
      <c r="IOV133" s="15"/>
      <c r="IOW133" s="15"/>
      <c r="IOX133" s="15"/>
      <c r="IOY133" s="15"/>
      <c r="IOZ133" s="15"/>
      <c r="IPA133" s="15"/>
      <c r="IPB133" s="15"/>
      <c r="IPC133" s="15"/>
      <c r="IPD133" s="15"/>
      <c r="IPE133" s="15"/>
      <c r="IPF133" s="19"/>
      <c r="IPG133" s="15"/>
      <c r="IPH133" s="15"/>
      <c r="IPI133" s="15"/>
      <c r="IPJ133" s="15"/>
      <c r="IPK133" s="15"/>
      <c r="IPL133" s="15"/>
      <c r="IPM133" s="19"/>
      <c r="IPN133" s="59"/>
      <c r="IPO133" s="59"/>
      <c r="IPP133" s="52"/>
      <c r="IPQ133" s="52"/>
      <c r="IPR133" s="52"/>
      <c r="IPS133" s="52"/>
      <c r="IPT133" s="52"/>
      <c r="IPU133" s="59"/>
      <c r="IPV133" s="59"/>
      <c r="IPW133" s="59"/>
      <c r="IPX133" s="59"/>
      <c r="IPY133" s="60"/>
      <c r="IPZ133" s="278"/>
      <c r="IQA133" s="243"/>
      <c r="IQB133" s="244"/>
      <c r="IQC133" s="244"/>
      <c r="IQD133" s="244"/>
      <c r="IQE133" s="244"/>
      <c r="IQF133" s="244"/>
      <c r="IQG133" s="201"/>
      <c r="IQH133" s="210"/>
      <c r="IQI133" s="15"/>
      <c r="IQJ133" s="15"/>
      <c r="IQK133" s="15"/>
      <c r="IQL133" s="15"/>
      <c r="IQM133" s="15"/>
      <c r="IQN133" s="15"/>
      <c r="IQO133" s="15"/>
      <c r="IQP133" s="15"/>
      <c r="IQQ133" s="15"/>
      <c r="IQR133" s="15"/>
      <c r="IQS133" s="19"/>
      <c r="IQT133" s="15"/>
      <c r="IQU133" s="15"/>
      <c r="IQV133" s="15"/>
      <c r="IQW133" s="15"/>
      <c r="IQX133" s="15"/>
      <c r="IQY133" s="15"/>
      <c r="IQZ133" s="19"/>
      <c r="IRA133" s="59"/>
      <c r="IRB133" s="59"/>
      <c r="IRC133" s="52"/>
      <c r="IRD133" s="52"/>
      <c r="IRE133" s="52"/>
      <c r="IRF133" s="52"/>
      <c r="IRG133" s="52"/>
      <c r="IRH133" s="59"/>
      <c r="IRI133" s="59"/>
      <c r="IRJ133" s="59"/>
      <c r="IRK133" s="59"/>
      <c r="IRL133" s="60"/>
      <c r="IRM133" s="278"/>
      <c r="IRN133" s="243"/>
      <c r="IRO133" s="244"/>
      <c r="IRP133" s="244"/>
      <c r="IRQ133" s="244"/>
      <c r="IRR133" s="244"/>
      <c r="IRS133" s="244"/>
      <c r="IRT133" s="201"/>
      <c r="IRU133" s="210"/>
      <c r="IRV133" s="15"/>
      <c r="IRW133" s="15"/>
      <c r="IRX133" s="15"/>
      <c r="IRY133" s="15"/>
      <c r="IRZ133" s="15"/>
      <c r="ISA133" s="15"/>
      <c r="ISB133" s="15"/>
      <c r="ISC133" s="15"/>
      <c r="ISD133" s="15"/>
      <c r="ISE133" s="15"/>
      <c r="ISF133" s="19"/>
      <c r="ISG133" s="15"/>
      <c r="ISH133" s="15"/>
      <c r="ISI133" s="15"/>
      <c r="ISJ133" s="15"/>
      <c r="ISK133" s="15"/>
      <c r="ISL133" s="15"/>
      <c r="ISM133" s="19"/>
      <c r="ISN133" s="59"/>
      <c r="ISO133" s="59"/>
      <c r="ISP133" s="52"/>
      <c r="ISQ133" s="52"/>
      <c r="ISR133" s="52"/>
      <c r="ISS133" s="52"/>
      <c r="IST133" s="52"/>
      <c r="ISU133" s="59"/>
      <c r="ISV133" s="59"/>
      <c r="ISW133" s="59"/>
      <c r="ISX133" s="59"/>
      <c r="ISY133" s="60"/>
      <c r="ISZ133" s="278"/>
      <c r="ITA133" s="243"/>
      <c r="ITB133" s="244"/>
      <c r="ITC133" s="244"/>
      <c r="ITD133" s="244"/>
      <c r="ITE133" s="244"/>
      <c r="ITF133" s="244"/>
      <c r="ITG133" s="201"/>
      <c r="ITH133" s="210"/>
      <c r="ITI133" s="15"/>
      <c r="ITJ133" s="15"/>
      <c r="ITK133" s="15"/>
      <c r="ITL133" s="15"/>
      <c r="ITM133" s="15"/>
      <c r="ITN133" s="15"/>
      <c r="ITO133" s="15"/>
      <c r="ITP133" s="15"/>
      <c r="ITQ133" s="15"/>
      <c r="ITR133" s="15"/>
      <c r="ITS133" s="19"/>
      <c r="ITT133" s="15"/>
      <c r="ITU133" s="15"/>
      <c r="ITV133" s="15"/>
      <c r="ITW133" s="15"/>
      <c r="ITX133" s="15"/>
      <c r="ITY133" s="15"/>
      <c r="ITZ133" s="19"/>
      <c r="IUA133" s="59"/>
      <c r="IUB133" s="59"/>
      <c r="IUC133" s="52"/>
      <c r="IUD133" s="52"/>
      <c r="IUE133" s="52"/>
      <c r="IUF133" s="52"/>
      <c r="IUG133" s="52"/>
      <c r="IUH133" s="59"/>
      <c r="IUI133" s="59"/>
      <c r="IUJ133" s="59"/>
      <c r="IUK133" s="59"/>
      <c r="IUL133" s="60"/>
      <c r="IUM133" s="278"/>
      <c r="IUN133" s="243"/>
      <c r="IUO133" s="244"/>
      <c r="IUP133" s="244"/>
      <c r="IUQ133" s="244"/>
      <c r="IUR133" s="244"/>
      <c r="IUS133" s="244"/>
      <c r="IUT133" s="201"/>
      <c r="IUU133" s="210"/>
      <c r="IUV133" s="15"/>
      <c r="IUW133" s="15"/>
      <c r="IUX133" s="15"/>
      <c r="IUY133" s="15"/>
      <c r="IUZ133" s="15"/>
      <c r="IVA133" s="15"/>
      <c r="IVB133" s="15"/>
      <c r="IVC133" s="15"/>
      <c r="IVD133" s="15"/>
      <c r="IVE133" s="15"/>
      <c r="IVF133" s="19"/>
      <c r="IVG133" s="15"/>
      <c r="IVH133" s="15"/>
      <c r="IVI133" s="15"/>
      <c r="IVJ133" s="15"/>
      <c r="IVK133" s="15"/>
      <c r="IVL133" s="15"/>
      <c r="IVM133" s="19"/>
      <c r="IVN133" s="59"/>
      <c r="IVO133" s="59"/>
      <c r="IVP133" s="52"/>
      <c r="IVQ133" s="52"/>
      <c r="IVR133" s="52"/>
      <c r="IVS133" s="52"/>
      <c r="IVT133" s="52"/>
      <c r="IVU133" s="59"/>
      <c r="IVV133" s="59"/>
      <c r="IVW133" s="59"/>
      <c r="IVX133" s="59"/>
      <c r="IVY133" s="60"/>
      <c r="IVZ133" s="278"/>
      <c r="IWA133" s="243"/>
      <c r="IWB133" s="244"/>
      <c r="IWC133" s="244"/>
      <c r="IWD133" s="244"/>
      <c r="IWE133" s="244"/>
      <c r="IWF133" s="244"/>
      <c r="IWG133" s="201"/>
      <c r="IWH133" s="210"/>
      <c r="IWI133" s="15"/>
      <c r="IWJ133" s="15"/>
      <c r="IWK133" s="15"/>
      <c r="IWL133" s="15"/>
      <c r="IWM133" s="15"/>
      <c r="IWN133" s="15"/>
      <c r="IWO133" s="15"/>
      <c r="IWP133" s="15"/>
      <c r="IWQ133" s="15"/>
      <c r="IWR133" s="15"/>
      <c r="IWS133" s="19"/>
      <c r="IWT133" s="15"/>
      <c r="IWU133" s="15"/>
      <c r="IWV133" s="15"/>
      <c r="IWW133" s="15"/>
      <c r="IWX133" s="15"/>
      <c r="IWY133" s="15"/>
      <c r="IWZ133" s="19"/>
      <c r="IXA133" s="59"/>
      <c r="IXB133" s="59"/>
      <c r="IXC133" s="52"/>
      <c r="IXD133" s="52"/>
      <c r="IXE133" s="52"/>
      <c r="IXF133" s="52"/>
      <c r="IXG133" s="52"/>
      <c r="IXH133" s="59"/>
      <c r="IXI133" s="59"/>
      <c r="IXJ133" s="59"/>
      <c r="IXK133" s="59"/>
      <c r="IXL133" s="60"/>
      <c r="IXM133" s="278"/>
      <c r="IXN133" s="243"/>
      <c r="IXO133" s="244"/>
      <c r="IXP133" s="244"/>
      <c r="IXQ133" s="244"/>
      <c r="IXR133" s="244"/>
      <c r="IXS133" s="244"/>
      <c r="IXT133" s="201"/>
      <c r="IXU133" s="210"/>
      <c r="IXV133" s="15"/>
      <c r="IXW133" s="15"/>
      <c r="IXX133" s="15"/>
      <c r="IXY133" s="15"/>
      <c r="IXZ133" s="15"/>
      <c r="IYA133" s="15"/>
      <c r="IYB133" s="15"/>
      <c r="IYC133" s="15"/>
      <c r="IYD133" s="15"/>
      <c r="IYE133" s="15"/>
      <c r="IYF133" s="19"/>
      <c r="IYG133" s="15"/>
      <c r="IYH133" s="15"/>
      <c r="IYI133" s="15"/>
      <c r="IYJ133" s="15"/>
      <c r="IYK133" s="15"/>
      <c r="IYL133" s="15"/>
      <c r="IYM133" s="19"/>
      <c r="IYN133" s="59"/>
      <c r="IYO133" s="59"/>
      <c r="IYP133" s="52"/>
      <c r="IYQ133" s="52"/>
      <c r="IYR133" s="52"/>
      <c r="IYS133" s="52"/>
      <c r="IYT133" s="52"/>
      <c r="IYU133" s="59"/>
      <c r="IYV133" s="59"/>
      <c r="IYW133" s="59"/>
      <c r="IYX133" s="59"/>
      <c r="IYY133" s="60"/>
      <c r="IYZ133" s="278"/>
      <c r="IZA133" s="243"/>
      <c r="IZB133" s="244"/>
      <c r="IZC133" s="244"/>
      <c r="IZD133" s="244"/>
      <c r="IZE133" s="244"/>
      <c r="IZF133" s="244"/>
      <c r="IZG133" s="201"/>
      <c r="IZH133" s="210"/>
      <c r="IZI133" s="15"/>
      <c r="IZJ133" s="15"/>
      <c r="IZK133" s="15"/>
      <c r="IZL133" s="15"/>
      <c r="IZM133" s="15"/>
      <c r="IZN133" s="15"/>
      <c r="IZO133" s="15"/>
      <c r="IZP133" s="15"/>
      <c r="IZQ133" s="15"/>
      <c r="IZR133" s="15"/>
      <c r="IZS133" s="19"/>
      <c r="IZT133" s="15"/>
      <c r="IZU133" s="15"/>
      <c r="IZV133" s="15"/>
      <c r="IZW133" s="15"/>
      <c r="IZX133" s="15"/>
      <c r="IZY133" s="15"/>
      <c r="IZZ133" s="19"/>
      <c r="JAA133" s="59"/>
      <c r="JAB133" s="59"/>
      <c r="JAC133" s="52"/>
      <c r="JAD133" s="52"/>
      <c r="JAE133" s="52"/>
      <c r="JAF133" s="52"/>
      <c r="JAG133" s="52"/>
      <c r="JAH133" s="59"/>
      <c r="JAI133" s="59"/>
      <c r="JAJ133" s="59"/>
      <c r="JAK133" s="59"/>
      <c r="JAL133" s="60"/>
      <c r="JAM133" s="278"/>
      <c r="JAN133" s="243"/>
      <c r="JAO133" s="244"/>
      <c r="JAP133" s="244"/>
      <c r="JAQ133" s="244"/>
      <c r="JAR133" s="244"/>
      <c r="JAS133" s="244"/>
      <c r="JAT133" s="201"/>
      <c r="JAU133" s="210"/>
      <c r="JAV133" s="15"/>
      <c r="JAW133" s="15"/>
      <c r="JAX133" s="15"/>
      <c r="JAY133" s="15"/>
      <c r="JAZ133" s="15"/>
      <c r="JBA133" s="15"/>
      <c r="JBB133" s="15"/>
      <c r="JBC133" s="15"/>
      <c r="JBD133" s="15"/>
      <c r="JBE133" s="15"/>
      <c r="JBF133" s="19"/>
      <c r="JBG133" s="15"/>
      <c r="JBH133" s="15"/>
      <c r="JBI133" s="15"/>
      <c r="JBJ133" s="15"/>
      <c r="JBK133" s="15"/>
      <c r="JBL133" s="15"/>
      <c r="JBM133" s="19"/>
      <c r="JBN133" s="59"/>
      <c r="JBO133" s="59"/>
      <c r="JBP133" s="52"/>
      <c r="JBQ133" s="52"/>
      <c r="JBR133" s="52"/>
      <c r="JBS133" s="52"/>
      <c r="JBT133" s="52"/>
      <c r="JBU133" s="59"/>
      <c r="JBV133" s="59"/>
      <c r="JBW133" s="59"/>
      <c r="JBX133" s="59"/>
      <c r="JBY133" s="60"/>
      <c r="JBZ133" s="278"/>
      <c r="JCA133" s="243"/>
      <c r="JCB133" s="244"/>
      <c r="JCC133" s="244"/>
      <c r="JCD133" s="244"/>
      <c r="JCE133" s="244"/>
      <c r="JCF133" s="244"/>
      <c r="JCG133" s="201"/>
      <c r="JCH133" s="210"/>
      <c r="JCI133" s="15"/>
      <c r="JCJ133" s="15"/>
      <c r="JCK133" s="15"/>
      <c r="JCL133" s="15"/>
      <c r="JCM133" s="15"/>
      <c r="JCN133" s="15"/>
      <c r="JCO133" s="15"/>
      <c r="JCP133" s="15"/>
      <c r="JCQ133" s="15"/>
      <c r="JCR133" s="15"/>
      <c r="JCS133" s="19"/>
      <c r="JCT133" s="15"/>
      <c r="JCU133" s="15"/>
      <c r="JCV133" s="15"/>
      <c r="JCW133" s="15"/>
      <c r="JCX133" s="15"/>
      <c r="JCY133" s="15"/>
      <c r="JCZ133" s="19"/>
      <c r="JDA133" s="59"/>
      <c r="JDB133" s="59"/>
      <c r="JDC133" s="52"/>
      <c r="JDD133" s="52"/>
      <c r="JDE133" s="52"/>
      <c r="JDF133" s="52"/>
      <c r="JDG133" s="52"/>
      <c r="JDH133" s="59"/>
      <c r="JDI133" s="59"/>
      <c r="JDJ133" s="59"/>
      <c r="JDK133" s="59"/>
      <c r="JDL133" s="60"/>
      <c r="JDM133" s="278"/>
      <c r="JDN133" s="243"/>
      <c r="JDO133" s="244"/>
      <c r="JDP133" s="244"/>
      <c r="JDQ133" s="244"/>
      <c r="JDR133" s="244"/>
      <c r="JDS133" s="244"/>
      <c r="JDT133" s="201"/>
      <c r="JDU133" s="210"/>
      <c r="JDV133" s="15"/>
      <c r="JDW133" s="15"/>
      <c r="JDX133" s="15"/>
      <c r="JDY133" s="15"/>
      <c r="JDZ133" s="15"/>
      <c r="JEA133" s="15"/>
      <c r="JEB133" s="15"/>
      <c r="JEC133" s="15"/>
      <c r="JED133" s="15"/>
      <c r="JEE133" s="15"/>
      <c r="JEF133" s="19"/>
      <c r="JEG133" s="15"/>
      <c r="JEH133" s="15"/>
      <c r="JEI133" s="15"/>
      <c r="JEJ133" s="15"/>
      <c r="JEK133" s="15"/>
      <c r="JEL133" s="15"/>
      <c r="JEM133" s="19"/>
      <c r="JEN133" s="59"/>
      <c r="JEO133" s="59"/>
      <c r="JEP133" s="52"/>
      <c r="JEQ133" s="52"/>
      <c r="JER133" s="52"/>
      <c r="JES133" s="52"/>
      <c r="JET133" s="52"/>
      <c r="JEU133" s="59"/>
      <c r="JEV133" s="59"/>
      <c r="JEW133" s="59"/>
      <c r="JEX133" s="59"/>
      <c r="JEY133" s="60"/>
      <c r="JEZ133" s="278"/>
      <c r="JFA133" s="243"/>
      <c r="JFB133" s="244"/>
      <c r="JFC133" s="244"/>
      <c r="JFD133" s="244"/>
      <c r="JFE133" s="244"/>
      <c r="JFF133" s="244"/>
      <c r="JFG133" s="201"/>
      <c r="JFH133" s="210"/>
      <c r="JFI133" s="15"/>
      <c r="JFJ133" s="15"/>
      <c r="JFK133" s="15"/>
      <c r="JFL133" s="15"/>
      <c r="JFM133" s="15"/>
      <c r="JFN133" s="15"/>
      <c r="JFO133" s="15"/>
      <c r="JFP133" s="15"/>
      <c r="JFQ133" s="15"/>
      <c r="JFR133" s="15"/>
      <c r="JFS133" s="19"/>
      <c r="JFT133" s="15"/>
      <c r="JFU133" s="15"/>
      <c r="JFV133" s="15"/>
      <c r="JFW133" s="15"/>
      <c r="JFX133" s="15"/>
      <c r="JFY133" s="15"/>
      <c r="JFZ133" s="19"/>
      <c r="JGA133" s="59"/>
      <c r="JGB133" s="59"/>
      <c r="JGC133" s="52"/>
      <c r="JGD133" s="52"/>
      <c r="JGE133" s="52"/>
      <c r="JGF133" s="52"/>
      <c r="JGG133" s="52"/>
      <c r="JGH133" s="59"/>
      <c r="JGI133" s="59"/>
      <c r="JGJ133" s="59"/>
      <c r="JGK133" s="59"/>
      <c r="JGL133" s="60"/>
      <c r="JGM133" s="278"/>
      <c r="JGN133" s="243"/>
      <c r="JGO133" s="244"/>
      <c r="JGP133" s="244"/>
      <c r="JGQ133" s="244"/>
      <c r="JGR133" s="244"/>
      <c r="JGS133" s="244"/>
      <c r="JGT133" s="201"/>
      <c r="JGU133" s="210"/>
      <c r="JGV133" s="15"/>
      <c r="JGW133" s="15"/>
      <c r="JGX133" s="15"/>
      <c r="JGY133" s="15"/>
      <c r="JGZ133" s="15"/>
      <c r="JHA133" s="15"/>
      <c r="JHB133" s="15"/>
      <c r="JHC133" s="15"/>
      <c r="JHD133" s="15"/>
      <c r="JHE133" s="15"/>
      <c r="JHF133" s="19"/>
      <c r="JHG133" s="15"/>
      <c r="JHH133" s="15"/>
      <c r="JHI133" s="15"/>
      <c r="JHJ133" s="15"/>
      <c r="JHK133" s="15"/>
      <c r="JHL133" s="15"/>
      <c r="JHM133" s="19"/>
      <c r="JHN133" s="59"/>
      <c r="JHO133" s="59"/>
      <c r="JHP133" s="52"/>
      <c r="JHQ133" s="52"/>
      <c r="JHR133" s="52"/>
      <c r="JHS133" s="52"/>
      <c r="JHT133" s="52"/>
      <c r="JHU133" s="59"/>
      <c r="JHV133" s="59"/>
      <c r="JHW133" s="59"/>
      <c r="JHX133" s="59"/>
      <c r="JHY133" s="60"/>
      <c r="JHZ133" s="278"/>
      <c r="JIA133" s="243"/>
      <c r="JIB133" s="244"/>
      <c r="JIC133" s="244"/>
      <c r="JID133" s="244"/>
      <c r="JIE133" s="244"/>
      <c r="JIF133" s="244"/>
      <c r="JIG133" s="201"/>
      <c r="JIH133" s="210"/>
      <c r="JII133" s="15"/>
      <c r="JIJ133" s="15"/>
      <c r="JIK133" s="15"/>
      <c r="JIL133" s="15"/>
      <c r="JIM133" s="15"/>
      <c r="JIN133" s="15"/>
      <c r="JIO133" s="15"/>
      <c r="JIP133" s="15"/>
      <c r="JIQ133" s="15"/>
      <c r="JIR133" s="15"/>
      <c r="JIS133" s="19"/>
      <c r="JIT133" s="15"/>
      <c r="JIU133" s="15"/>
      <c r="JIV133" s="15"/>
      <c r="JIW133" s="15"/>
      <c r="JIX133" s="15"/>
      <c r="JIY133" s="15"/>
      <c r="JIZ133" s="19"/>
      <c r="JJA133" s="59"/>
      <c r="JJB133" s="59"/>
      <c r="JJC133" s="52"/>
      <c r="JJD133" s="52"/>
      <c r="JJE133" s="52"/>
      <c r="JJF133" s="52"/>
      <c r="JJG133" s="52"/>
      <c r="JJH133" s="59"/>
      <c r="JJI133" s="59"/>
      <c r="JJJ133" s="59"/>
      <c r="JJK133" s="59"/>
      <c r="JJL133" s="60"/>
      <c r="JJM133" s="278"/>
      <c r="JJN133" s="243"/>
      <c r="JJO133" s="244"/>
      <c r="JJP133" s="244"/>
      <c r="JJQ133" s="244"/>
      <c r="JJR133" s="244"/>
      <c r="JJS133" s="244"/>
      <c r="JJT133" s="201"/>
      <c r="JJU133" s="210"/>
      <c r="JJV133" s="15"/>
      <c r="JJW133" s="15"/>
      <c r="JJX133" s="15"/>
      <c r="JJY133" s="15"/>
      <c r="JJZ133" s="15"/>
      <c r="JKA133" s="15"/>
      <c r="JKB133" s="15"/>
      <c r="JKC133" s="15"/>
      <c r="JKD133" s="15"/>
      <c r="JKE133" s="15"/>
      <c r="JKF133" s="19"/>
      <c r="JKG133" s="15"/>
      <c r="JKH133" s="15"/>
      <c r="JKI133" s="15"/>
      <c r="JKJ133" s="15"/>
      <c r="JKK133" s="15"/>
      <c r="JKL133" s="15"/>
      <c r="JKM133" s="19"/>
      <c r="JKN133" s="59"/>
      <c r="JKO133" s="59"/>
      <c r="JKP133" s="52"/>
      <c r="JKQ133" s="52"/>
      <c r="JKR133" s="52"/>
      <c r="JKS133" s="52"/>
      <c r="JKT133" s="52"/>
      <c r="JKU133" s="59"/>
      <c r="JKV133" s="59"/>
      <c r="JKW133" s="59"/>
      <c r="JKX133" s="59"/>
      <c r="JKY133" s="60"/>
      <c r="JKZ133" s="278"/>
      <c r="JLA133" s="243"/>
      <c r="JLB133" s="244"/>
      <c r="JLC133" s="244"/>
      <c r="JLD133" s="244"/>
      <c r="JLE133" s="244"/>
      <c r="JLF133" s="244"/>
      <c r="JLG133" s="201"/>
      <c r="JLH133" s="210"/>
      <c r="JLI133" s="15"/>
      <c r="JLJ133" s="15"/>
      <c r="JLK133" s="15"/>
      <c r="JLL133" s="15"/>
      <c r="JLM133" s="15"/>
      <c r="JLN133" s="15"/>
      <c r="JLO133" s="15"/>
      <c r="JLP133" s="15"/>
      <c r="JLQ133" s="15"/>
      <c r="JLR133" s="15"/>
      <c r="JLS133" s="19"/>
      <c r="JLT133" s="15"/>
      <c r="JLU133" s="15"/>
      <c r="JLV133" s="15"/>
      <c r="JLW133" s="15"/>
      <c r="JLX133" s="15"/>
      <c r="JLY133" s="15"/>
      <c r="JLZ133" s="19"/>
      <c r="JMA133" s="59"/>
      <c r="JMB133" s="59"/>
      <c r="JMC133" s="52"/>
      <c r="JMD133" s="52"/>
      <c r="JME133" s="52"/>
      <c r="JMF133" s="52"/>
      <c r="JMG133" s="52"/>
      <c r="JMH133" s="59"/>
      <c r="JMI133" s="59"/>
      <c r="JMJ133" s="59"/>
      <c r="JMK133" s="59"/>
      <c r="JML133" s="60"/>
      <c r="JMM133" s="278"/>
      <c r="JMN133" s="243"/>
      <c r="JMO133" s="244"/>
      <c r="JMP133" s="244"/>
      <c r="JMQ133" s="244"/>
      <c r="JMR133" s="244"/>
      <c r="JMS133" s="244"/>
      <c r="JMT133" s="201"/>
      <c r="JMU133" s="210"/>
      <c r="JMV133" s="15"/>
      <c r="JMW133" s="15"/>
      <c r="JMX133" s="15"/>
      <c r="JMY133" s="15"/>
      <c r="JMZ133" s="15"/>
      <c r="JNA133" s="15"/>
      <c r="JNB133" s="15"/>
      <c r="JNC133" s="15"/>
      <c r="JND133" s="15"/>
      <c r="JNE133" s="15"/>
      <c r="JNF133" s="19"/>
      <c r="JNG133" s="15"/>
      <c r="JNH133" s="15"/>
      <c r="JNI133" s="15"/>
      <c r="JNJ133" s="15"/>
      <c r="JNK133" s="15"/>
      <c r="JNL133" s="15"/>
      <c r="JNM133" s="19"/>
      <c r="JNN133" s="59"/>
      <c r="JNO133" s="59"/>
      <c r="JNP133" s="52"/>
      <c r="JNQ133" s="52"/>
      <c r="JNR133" s="52"/>
      <c r="JNS133" s="52"/>
      <c r="JNT133" s="52"/>
      <c r="JNU133" s="59"/>
      <c r="JNV133" s="59"/>
      <c r="JNW133" s="59"/>
      <c r="JNX133" s="59"/>
      <c r="JNY133" s="60"/>
      <c r="JNZ133" s="278"/>
      <c r="JOA133" s="243"/>
      <c r="JOB133" s="244"/>
      <c r="JOC133" s="244"/>
      <c r="JOD133" s="244"/>
      <c r="JOE133" s="244"/>
      <c r="JOF133" s="244"/>
      <c r="JOG133" s="201"/>
      <c r="JOH133" s="210"/>
      <c r="JOI133" s="15"/>
      <c r="JOJ133" s="15"/>
      <c r="JOK133" s="15"/>
      <c r="JOL133" s="15"/>
      <c r="JOM133" s="15"/>
      <c r="JON133" s="15"/>
      <c r="JOO133" s="15"/>
      <c r="JOP133" s="15"/>
      <c r="JOQ133" s="15"/>
      <c r="JOR133" s="15"/>
      <c r="JOS133" s="19"/>
      <c r="JOT133" s="15"/>
      <c r="JOU133" s="15"/>
      <c r="JOV133" s="15"/>
      <c r="JOW133" s="15"/>
      <c r="JOX133" s="15"/>
      <c r="JOY133" s="15"/>
      <c r="JOZ133" s="19"/>
      <c r="JPA133" s="59"/>
      <c r="JPB133" s="59"/>
      <c r="JPC133" s="52"/>
      <c r="JPD133" s="52"/>
      <c r="JPE133" s="52"/>
      <c r="JPF133" s="52"/>
      <c r="JPG133" s="52"/>
      <c r="JPH133" s="59"/>
      <c r="JPI133" s="59"/>
      <c r="JPJ133" s="59"/>
      <c r="JPK133" s="59"/>
      <c r="JPL133" s="60"/>
      <c r="JPM133" s="278"/>
      <c r="JPN133" s="243"/>
      <c r="JPO133" s="244"/>
      <c r="JPP133" s="244"/>
      <c r="JPQ133" s="244"/>
      <c r="JPR133" s="244"/>
      <c r="JPS133" s="244"/>
      <c r="JPT133" s="201"/>
      <c r="JPU133" s="210"/>
      <c r="JPV133" s="15"/>
      <c r="JPW133" s="15"/>
      <c r="JPX133" s="15"/>
      <c r="JPY133" s="15"/>
      <c r="JPZ133" s="15"/>
      <c r="JQA133" s="15"/>
      <c r="JQB133" s="15"/>
      <c r="JQC133" s="15"/>
      <c r="JQD133" s="15"/>
      <c r="JQE133" s="15"/>
      <c r="JQF133" s="19"/>
      <c r="JQG133" s="15"/>
      <c r="JQH133" s="15"/>
      <c r="JQI133" s="15"/>
      <c r="JQJ133" s="15"/>
      <c r="JQK133" s="15"/>
      <c r="JQL133" s="15"/>
      <c r="JQM133" s="19"/>
      <c r="JQN133" s="59"/>
      <c r="JQO133" s="59"/>
      <c r="JQP133" s="52"/>
      <c r="JQQ133" s="52"/>
      <c r="JQR133" s="52"/>
      <c r="JQS133" s="52"/>
      <c r="JQT133" s="52"/>
      <c r="JQU133" s="59"/>
      <c r="JQV133" s="59"/>
      <c r="JQW133" s="59"/>
      <c r="JQX133" s="59"/>
      <c r="JQY133" s="60"/>
      <c r="JQZ133" s="278"/>
      <c r="JRA133" s="243"/>
      <c r="JRB133" s="244"/>
      <c r="JRC133" s="244"/>
      <c r="JRD133" s="244"/>
      <c r="JRE133" s="244"/>
      <c r="JRF133" s="244"/>
      <c r="JRG133" s="201"/>
      <c r="JRH133" s="210"/>
      <c r="JRI133" s="15"/>
      <c r="JRJ133" s="15"/>
      <c r="JRK133" s="15"/>
      <c r="JRL133" s="15"/>
      <c r="JRM133" s="15"/>
      <c r="JRN133" s="15"/>
      <c r="JRO133" s="15"/>
      <c r="JRP133" s="15"/>
      <c r="JRQ133" s="15"/>
      <c r="JRR133" s="15"/>
      <c r="JRS133" s="19"/>
      <c r="JRT133" s="15"/>
      <c r="JRU133" s="15"/>
      <c r="JRV133" s="15"/>
      <c r="JRW133" s="15"/>
      <c r="JRX133" s="15"/>
      <c r="JRY133" s="15"/>
      <c r="JRZ133" s="19"/>
      <c r="JSA133" s="59"/>
      <c r="JSB133" s="59"/>
      <c r="JSC133" s="52"/>
      <c r="JSD133" s="52"/>
      <c r="JSE133" s="52"/>
      <c r="JSF133" s="52"/>
      <c r="JSG133" s="52"/>
      <c r="JSH133" s="59"/>
      <c r="JSI133" s="59"/>
      <c r="JSJ133" s="59"/>
      <c r="JSK133" s="59"/>
      <c r="JSL133" s="60"/>
      <c r="JSM133" s="278"/>
      <c r="JSN133" s="243"/>
      <c r="JSO133" s="244"/>
      <c r="JSP133" s="244"/>
      <c r="JSQ133" s="244"/>
      <c r="JSR133" s="244"/>
      <c r="JSS133" s="244"/>
      <c r="JST133" s="201"/>
      <c r="JSU133" s="210"/>
      <c r="JSV133" s="15"/>
      <c r="JSW133" s="15"/>
      <c r="JSX133" s="15"/>
      <c r="JSY133" s="15"/>
      <c r="JSZ133" s="15"/>
      <c r="JTA133" s="15"/>
      <c r="JTB133" s="15"/>
      <c r="JTC133" s="15"/>
      <c r="JTD133" s="15"/>
      <c r="JTE133" s="15"/>
      <c r="JTF133" s="19"/>
      <c r="JTG133" s="15"/>
      <c r="JTH133" s="15"/>
      <c r="JTI133" s="15"/>
      <c r="JTJ133" s="15"/>
      <c r="JTK133" s="15"/>
      <c r="JTL133" s="15"/>
      <c r="JTM133" s="19"/>
      <c r="JTN133" s="59"/>
      <c r="JTO133" s="59"/>
      <c r="JTP133" s="52"/>
      <c r="JTQ133" s="52"/>
      <c r="JTR133" s="52"/>
      <c r="JTS133" s="52"/>
      <c r="JTT133" s="52"/>
      <c r="JTU133" s="59"/>
      <c r="JTV133" s="59"/>
      <c r="JTW133" s="59"/>
      <c r="JTX133" s="59"/>
      <c r="JTY133" s="60"/>
      <c r="JTZ133" s="278"/>
      <c r="JUA133" s="243"/>
      <c r="JUB133" s="244"/>
      <c r="JUC133" s="244"/>
      <c r="JUD133" s="244"/>
      <c r="JUE133" s="244"/>
      <c r="JUF133" s="244"/>
      <c r="JUG133" s="201"/>
      <c r="JUH133" s="210"/>
      <c r="JUI133" s="15"/>
      <c r="JUJ133" s="15"/>
      <c r="JUK133" s="15"/>
      <c r="JUL133" s="15"/>
      <c r="JUM133" s="15"/>
      <c r="JUN133" s="15"/>
      <c r="JUO133" s="15"/>
      <c r="JUP133" s="15"/>
      <c r="JUQ133" s="15"/>
      <c r="JUR133" s="15"/>
      <c r="JUS133" s="19"/>
      <c r="JUT133" s="15"/>
      <c r="JUU133" s="15"/>
      <c r="JUV133" s="15"/>
      <c r="JUW133" s="15"/>
      <c r="JUX133" s="15"/>
      <c r="JUY133" s="15"/>
      <c r="JUZ133" s="19"/>
      <c r="JVA133" s="59"/>
      <c r="JVB133" s="59"/>
      <c r="JVC133" s="52"/>
      <c r="JVD133" s="52"/>
      <c r="JVE133" s="52"/>
      <c r="JVF133" s="52"/>
      <c r="JVG133" s="52"/>
      <c r="JVH133" s="59"/>
      <c r="JVI133" s="59"/>
      <c r="JVJ133" s="59"/>
      <c r="JVK133" s="59"/>
      <c r="JVL133" s="60"/>
      <c r="JVM133" s="278"/>
      <c r="JVN133" s="243"/>
      <c r="JVO133" s="244"/>
      <c r="JVP133" s="244"/>
      <c r="JVQ133" s="244"/>
      <c r="JVR133" s="244"/>
      <c r="JVS133" s="244"/>
      <c r="JVT133" s="201"/>
      <c r="JVU133" s="210"/>
      <c r="JVV133" s="15"/>
      <c r="JVW133" s="15"/>
      <c r="JVX133" s="15"/>
      <c r="JVY133" s="15"/>
      <c r="JVZ133" s="15"/>
      <c r="JWA133" s="15"/>
      <c r="JWB133" s="15"/>
      <c r="JWC133" s="15"/>
      <c r="JWD133" s="15"/>
      <c r="JWE133" s="15"/>
      <c r="JWF133" s="19"/>
      <c r="JWG133" s="15"/>
      <c r="JWH133" s="15"/>
      <c r="JWI133" s="15"/>
      <c r="JWJ133" s="15"/>
      <c r="JWK133" s="15"/>
      <c r="JWL133" s="15"/>
      <c r="JWM133" s="19"/>
      <c r="JWN133" s="59"/>
      <c r="JWO133" s="59"/>
      <c r="JWP133" s="52"/>
      <c r="JWQ133" s="52"/>
      <c r="JWR133" s="52"/>
      <c r="JWS133" s="52"/>
      <c r="JWT133" s="52"/>
      <c r="JWU133" s="59"/>
      <c r="JWV133" s="59"/>
      <c r="JWW133" s="59"/>
      <c r="JWX133" s="59"/>
      <c r="JWY133" s="60"/>
      <c r="JWZ133" s="278"/>
      <c r="JXA133" s="243"/>
      <c r="JXB133" s="244"/>
      <c r="JXC133" s="244"/>
      <c r="JXD133" s="244"/>
      <c r="JXE133" s="244"/>
      <c r="JXF133" s="244"/>
      <c r="JXG133" s="201"/>
      <c r="JXH133" s="210"/>
      <c r="JXI133" s="15"/>
      <c r="JXJ133" s="15"/>
      <c r="JXK133" s="15"/>
      <c r="JXL133" s="15"/>
      <c r="JXM133" s="15"/>
      <c r="JXN133" s="15"/>
      <c r="JXO133" s="15"/>
      <c r="JXP133" s="15"/>
      <c r="JXQ133" s="15"/>
      <c r="JXR133" s="15"/>
      <c r="JXS133" s="19"/>
      <c r="JXT133" s="15"/>
      <c r="JXU133" s="15"/>
      <c r="JXV133" s="15"/>
      <c r="JXW133" s="15"/>
      <c r="JXX133" s="15"/>
      <c r="JXY133" s="15"/>
      <c r="JXZ133" s="19"/>
      <c r="JYA133" s="59"/>
      <c r="JYB133" s="59"/>
      <c r="JYC133" s="52"/>
      <c r="JYD133" s="52"/>
      <c r="JYE133" s="52"/>
      <c r="JYF133" s="52"/>
      <c r="JYG133" s="52"/>
      <c r="JYH133" s="59"/>
      <c r="JYI133" s="59"/>
      <c r="JYJ133" s="59"/>
      <c r="JYK133" s="59"/>
      <c r="JYL133" s="60"/>
      <c r="JYM133" s="278"/>
      <c r="JYN133" s="243"/>
      <c r="JYO133" s="244"/>
      <c r="JYP133" s="244"/>
      <c r="JYQ133" s="244"/>
      <c r="JYR133" s="244"/>
      <c r="JYS133" s="244"/>
      <c r="JYT133" s="201"/>
      <c r="JYU133" s="210"/>
      <c r="JYV133" s="15"/>
      <c r="JYW133" s="15"/>
      <c r="JYX133" s="15"/>
      <c r="JYY133" s="15"/>
      <c r="JYZ133" s="15"/>
      <c r="JZA133" s="15"/>
      <c r="JZB133" s="15"/>
      <c r="JZC133" s="15"/>
      <c r="JZD133" s="15"/>
      <c r="JZE133" s="15"/>
      <c r="JZF133" s="19"/>
      <c r="JZG133" s="15"/>
      <c r="JZH133" s="15"/>
      <c r="JZI133" s="15"/>
      <c r="JZJ133" s="15"/>
      <c r="JZK133" s="15"/>
      <c r="JZL133" s="15"/>
      <c r="JZM133" s="19"/>
      <c r="JZN133" s="59"/>
      <c r="JZO133" s="59"/>
      <c r="JZP133" s="52"/>
      <c r="JZQ133" s="52"/>
      <c r="JZR133" s="52"/>
      <c r="JZS133" s="52"/>
      <c r="JZT133" s="52"/>
      <c r="JZU133" s="59"/>
      <c r="JZV133" s="59"/>
      <c r="JZW133" s="59"/>
      <c r="JZX133" s="59"/>
      <c r="JZY133" s="60"/>
      <c r="JZZ133" s="278"/>
      <c r="KAA133" s="243"/>
      <c r="KAB133" s="244"/>
      <c r="KAC133" s="244"/>
      <c r="KAD133" s="244"/>
      <c r="KAE133" s="244"/>
      <c r="KAF133" s="244"/>
      <c r="KAG133" s="201"/>
      <c r="KAH133" s="210"/>
      <c r="KAI133" s="15"/>
      <c r="KAJ133" s="15"/>
      <c r="KAK133" s="15"/>
      <c r="KAL133" s="15"/>
      <c r="KAM133" s="15"/>
      <c r="KAN133" s="15"/>
      <c r="KAO133" s="15"/>
      <c r="KAP133" s="15"/>
      <c r="KAQ133" s="15"/>
      <c r="KAR133" s="15"/>
      <c r="KAS133" s="19"/>
      <c r="KAT133" s="15"/>
      <c r="KAU133" s="15"/>
      <c r="KAV133" s="15"/>
      <c r="KAW133" s="15"/>
      <c r="KAX133" s="15"/>
      <c r="KAY133" s="15"/>
      <c r="KAZ133" s="19"/>
      <c r="KBA133" s="59"/>
      <c r="KBB133" s="59"/>
      <c r="KBC133" s="52"/>
      <c r="KBD133" s="52"/>
      <c r="KBE133" s="52"/>
      <c r="KBF133" s="52"/>
      <c r="KBG133" s="52"/>
      <c r="KBH133" s="59"/>
      <c r="KBI133" s="59"/>
      <c r="KBJ133" s="59"/>
      <c r="KBK133" s="59"/>
      <c r="KBL133" s="60"/>
      <c r="KBM133" s="278"/>
      <c r="KBN133" s="243"/>
      <c r="KBO133" s="244"/>
      <c r="KBP133" s="244"/>
      <c r="KBQ133" s="244"/>
      <c r="KBR133" s="244"/>
      <c r="KBS133" s="244"/>
      <c r="KBT133" s="201"/>
      <c r="KBU133" s="210"/>
      <c r="KBV133" s="15"/>
      <c r="KBW133" s="15"/>
      <c r="KBX133" s="15"/>
      <c r="KBY133" s="15"/>
      <c r="KBZ133" s="15"/>
      <c r="KCA133" s="15"/>
      <c r="KCB133" s="15"/>
      <c r="KCC133" s="15"/>
      <c r="KCD133" s="15"/>
      <c r="KCE133" s="15"/>
      <c r="KCF133" s="19"/>
      <c r="KCG133" s="15"/>
      <c r="KCH133" s="15"/>
      <c r="KCI133" s="15"/>
      <c r="KCJ133" s="15"/>
      <c r="KCK133" s="15"/>
      <c r="KCL133" s="15"/>
      <c r="KCM133" s="19"/>
      <c r="KCN133" s="59"/>
      <c r="KCO133" s="59"/>
      <c r="KCP133" s="52"/>
      <c r="KCQ133" s="52"/>
      <c r="KCR133" s="52"/>
      <c r="KCS133" s="52"/>
      <c r="KCT133" s="52"/>
      <c r="KCU133" s="59"/>
      <c r="KCV133" s="59"/>
      <c r="KCW133" s="59"/>
      <c r="KCX133" s="59"/>
      <c r="KCY133" s="60"/>
      <c r="KCZ133" s="278"/>
      <c r="KDA133" s="243"/>
      <c r="KDB133" s="244"/>
      <c r="KDC133" s="244"/>
      <c r="KDD133" s="244"/>
      <c r="KDE133" s="244"/>
      <c r="KDF133" s="244"/>
      <c r="KDG133" s="201"/>
      <c r="KDH133" s="210"/>
      <c r="KDI133" s="15"/>
      <c r="KDJ133" s="15"/>
      <c r="KDK133" s="15"/>
      <c r="KDL133" s="15"/>
      <c r="KDM133" s="15"/>
      <c r="KDN133" s="15"/>
      <c r="KDO133" s="15"/>
      <c r="KDP133" s="15"/>
      <c r="KDQ133" s="15"/>
      <c r="KDR133" s="15"/>
      <c r="KDS133" s="19"/>
      <c r="KDT133" s="15"/>
      <c r="KDU133" s="15"/>
      <c r="KDV133" s="15"/>
      <c r="KDW133" s="15"/>
      <c r="KDX133" s="15"/>
      <c r="KDY133" s="15"/>
      <c r="KDZ133" s="19"/>
      <c r="KEA133" s="59"/>
      <c r="KEB133" s="59"/>
      <c r="KEC133" s="52"/>
      <c r="KED133" s="52"/>
      <c r="KEE133" s="52"/>
      <c r="KEF133" s="52"/>
      <c r="KEG133" s="52"/>
      <c r="KEH133" s="59"/>
      <c r="KEI133" s="59"/>
      <c r="KEJ133" s="59"/>
      <c r="KEK133" s="59"/>
      <c r="KEL133" s="60"/>
      <c r="KEM133" s="278"/>
      <c r="KEN133" s="243"/>
      <c r="KEO133" s="244"/>
      <c r="KEP133" s="244"/>
      <c r="KEQ133" s="244"/>
      <c r="KER133" s="244"/>
      <c r="KES133" s="244"/>
      <c r="KET133" s="201"/>
      <c r="KEU133" s="210"/>
      <c r="KEV133" s="15"/>
      <c r="KEW133" s="15"/>
      <c r="KEX133" s="15"/>
      <c r="KEY133" s="15"/>
      <c r="KEZ133" s="15"/>
      <c r="KFA133" s="15"/>
      <c r="KFB133" s="15"/>
      <c r="KFC133" s="15"/>
      <c r="KFD133" s="15"/>
      <c r="KFE133" s="15"/>
      <c r="KFF133" s="19"/>
      <c r="KFG133" s="15"/>
      <c r="KFH133" s="15"/>
      <c r="KFI133" s="15"/>
      <c r="KFJ133" s="15"/>
      <c r="KFK133" s="15"/>
      <c r="KFL133" s="15"/>
      <c r="KFM133" s="19"/>
      <c r="KFN133" s="59"/>
      <c r="KFO133" s="59"/>
      <c r="KFP133" s="52"/>
      <c r="KFQ133" s="52"/>
      <c r="KFR133" s="52"/>
      <c r="KFS133" s="52"/>
      <c r="KFT133" s="52"/>
      <c r="KFU133" s="59"/>
      <c r="KFV133" s="59"/>
      <c r="KFW133" s="59"/>
      <c r="KFX133" s="59"/>
      <c r="KFY133" s="60"/>
      <c r="KFZ133" s="278"/>
      <c r="KGA133" s="243"/>
      <c r="KGB133" s="244"/>
      <c r="KGC133" s="244"/>
      <c r="KGD133" s="244"/>
      <c r="KGE133" s="244"/>
      <c r="KGF133" s="244"/>
      <c r="KGG133" s="201"/>
      <c r="KGH133" s="210"/>
      <c r="KGI133" s="15"/>
      <c r="KGJ133" s="15"/>
      <c r="KGK133" s="15"/>
      <c r="KGL133" s="15"/>
      <c r="KGM133" s="15"/>
      <c r="KGN133" s="15"/>
      <c r="KGO133" s="15"/>
      <c r="KGP133" s="15"/>
      <c r="KGQ133" s="15"/>
      <c r="KGR133" s="15"/>
      <c r="KGS133" s="19"/>
      <c r="KGT133" s="15"/>
      <c r="KGU133" s="15"/>
      <c r="KGV133" s="15"/>
      <c r="KGW133" s="15"/>
      <c r="KGX133" s="15"/>
      <c r="KGY133" s="15"/>
      <c r="KGZ133" s="19"/>
      <c r="KHA133" s="59"/>
      <c r="KHB133" s="59"/>
      <c r="KHC133" s="52"/>
      <c r="KHD133" s="52"/>
      <c r="KHE133" s="52"/>
      <c r="KHF133" s="52"/>
      <c r="KHG133" s="52"/>
      <c r="KHH133" s="59"/>
      <c r="KHI133" s="59"/>
      <c r="KHJ133" s="59"/>
      <c r="KHK133" s="59"/>
      <c r="KHL133" s="60"/>
      <c r="KHM133" s="278"/>
      <c r="KHN133" s="243"/>
      <c r="KHO133" s="244"/>
      <c r="KHP133" s="244"/>
      <c r="KHQ133" s="244"/>
      <c r="KHR133" s="244"/>
      <c r="KHS133" s="244"/>
      <c r="KHT133" s="201"/>
      <c r="KHU133" s="210"/>
      <c r="KHV133" s="15"/>
      <c r="KHW133" s="15"/>
      <c r="KHX133" s="15"/>
      <c r="KHY133" s="15"/>
      <c r="KHZ133" s="15"/>
      <c r="KIA133" s="15"/>
      <c r="KIB133" s="15"/>
      <c r="KIC133" s="15"/>
      <c r="KID133" s="15"/>
      <c r="KIE133" s="15"/>
      <c r="KIF133" s="19"/>
      <c r="KIG133" s="15"/>
      <c r="KIH133" s="15"/>
      <c r="KII133" s="15"/>
      <c r="KIJ133" s="15"/>
      <c r="KIK133" s="15"/>
      <c r="KIL133" s="15"/>
      <c r="KIM133" s="19"/>
      <c r="KIN133" s="59"/>
      <c r="KIO133" s="59"/>
      <c r="KIP133" s="52"/>
      <c r="KIQ133" s="52"/>
      <c r="KIR133" s="52"/>
      <c r="KIS133" s="52"/>
      <c r="KIT133" s="52"/>
      <c r="KIU133" s="59"/>
      <c r="KIV133" s="59"/>
      <c r="KIW133" s="59"/>
      <c r="KIX133" s="59"/>
      <c r="KIY133" s="60"/>
      <c r="KIZ133" s="278"/>
      <c r="KJA133" s="243"/>
      <c r="KJB133" s="244"/>
      <c r="KJC133" s="244"/>
      <c r="KJD133" s="244"/>
      <c r="KJE133" s="244"/>
      <c r="KJF133" s="244"/>
      <c r="KJG133" s="201"/>
      <c r="KJH133" s="210"/>
      <c r="KJI133" s="15"/>
      <c r="KJJ133" s="15"/>
      <c r="KJK133" s="15"/>
      <c r="KJL133" s="15"/>
      <c r="KJM133" s="15"/>
      <c r="KJN133" s="15"/>
      <c r="KJO133" s="15"/>
      <c r="KJP133" s="15"/>
      <c r="KJQ133" s="15"/>
      <c r="KJR133" s="15"/>
      <c r="KJS133" s="19"/>
      <c r="KJT133" s="15"/>
      <c r="KJU133" s="15"/>
      <c r="KJV133" s="15"/>
      <c r="KJW133" s="15"/>
      <c r="KJX133" s="15"/>
      <c r="KJY133" s="15"/>
      <c r="KJZ133" s="19"/>
      <c r="KKA133" s="59"/>
      <c r="KKB133" s="59"/>
      <c r="KKC133" s="52"/>
      <c r="KKD133" s="52"/>
      <c r="KKE133" s="52"/>
      <c r="KKF133" s="52"/>
      <c r="KKG133" s="52"/>
      <c r="KKH133" s="59"/>
      <c r="KKI133" s="59"/>
      <c r="KKJ133" s="59"/>
      <c r="KKK133" s="59"/>
      <c r="KKL133" s="60"/>
      <c r="KKM133" s="278"/>
      <c r="KKN133" s="243"/>
      <c r="KKO133" s="244"/>
      <c r="KKP133" s="244"/>
      <c r="KKQ133" s="244"/>
      <c r="KKR133" s="244"/>
      <c r="KKS133" s="244"/>
      <c r="KKT133" s="201"/>
      <c r="KKU133" s="210"/>
      <c r="KKV133" s="15"/>
      <c r="KKW133" s="15"/>
      <c r="KKX133" s="15"/>
      <c r="KKY133" s="15"/>
      <c r="KKZ133" s="15"/>
      <c r="KLA133" s="15"/>
      <c r="KLB133" s="15"/>
      <c r="KLC133" s="15"/>
      <c r="KLD133" s="15"/>
      <c r="KLE133" s="15"/>
      <c r="KLF133" s="19"/>
      <c r="KLG133" s="15"/>
      <c r="KLH133" s="15"/>
      <c r="KLI133" s="15"/>
      <c r="KLJ133" s="15"/>
      <c r="KLK133" s="15"/>
      <c r="KLL133" s="15"/>
      <c r="KLM133" s="19"/>
      <c r="KLN133" s="59"/>
      <c r="KLO133" s="59"/>
      <c r="KLP133" s="52"/>
      <c r="KLQ133" s="52"/>
      <c r="KLR133" s="52"/>
      <c r="KLS133" s="52"/>
      <c r="KLT133" s="52"/>
      <c r="KLU133" s="59"/>
      <c r="KLV133" s="59"/>
      <c r="KLW133" s="59"/>
      <c r="KLX133" s="59"/>
      <c r="KLY133" s="60"/>
      <c r="KLZ133" s="278"/>
      <c r="KMA133" s="243"/>
      <c r="KMB133" s="244"/>
      <c r="KMC133" s="244"/>
      <c r="KMD133" s="244"/>
      <c r="KME133" s="244"/>
      <c r="KMF133" s="244"/>
      <c r="KMG133" s="201"/>
      <c r="KMH133" s="210"/>
      <c r="KMI133" s="15"/>
      <c r="KMJ133" s="15"/>
      <c r="KMK133" s="15"/>
      <c r="KML133" s="15"/>
      <c r="KMM133" s="15"/>
      <c r="KMN133" s="15"/>
      <c r="KMO133" s="15"/>
      <c r="KMP133" s="15"/>
      <c r="KMQ133" s="15"/>
      <c r="KMR133" s="15"/>
      <c r="KMS133" s="19"/>
      <c r="KMT133" s="15"/>
      <c r="KMU133" s="15"/>
      <c r="KMV133" s="15"/>
      <c r="KMW133" s="15"/>
      <c r="KMX133" s="15"/>
      <c r="KMY133" s="15"/>
      <c r="KMZ133" s="19"/>
      <c r="KNA133" s="59"/>
      <c r="KNB133" s="59"/>
      <c r="KNC133" s="52"/>
      <c r="KND133" s="52"/>
      <c r="KNE133" s="52"/>
      <c r="KNF133" s="52"/>
      <c r="KNG133" s="52"/>
      <c r="KNH133" s="59"/>
      <c r="KNI133" s="59"/>
      <c r="KNJ133" s="59"/>
      <c r="KNK133" s="59"/>
      <c r="KNL133" s="60"/>
      <c r="KNM133" s="278"/>
      <c r="KNN133" s="243"/>
      <c r="KNO133" s="244"/>
      <c r="KNP133" s="244"/>
      <c r="KNQ133" s="244"/>
      <c r="KNR133" s="244"/>
      <c r="KNS133" s="244"/>
      <c r="KNT133" s="201"/>
      <c r="KNU133" s="210"/>
      <c r="KNV133" s="15"/>
      <c r="KNW133" s="15"/>
      <c r="KNX133" s="15"/>
      <c r="KNY133" s="15"/>
      <c r="KNZ133" s="15"/>
      <c r="KOA133" s="15"/>
      <c r="KOB133" s="15"/>
      <c r="KOC133" s="15"/>
      <c r="KOD133" s="15"/>
      <c r="KOE133" s="15"/>
      <c r="KOF133" s="19"/>
      <c r="KOG133" s="15"/>
      <c r="KOH133" s="15"/>
      <c r="KOI133" s="15"/>
      <c r="KOJ133" s="15"/>
      <c r="KOK133" s="15"/>
      <c r="KOL133" s="15"/>
      <c r="KOM133" s="19"/>
      <c r="KON133" s="59"/>
      <c r="KOO133" s="59"/>
      <c r="KOP133" s="52"/>
      <c r="KOQ133" s="52"/>
      <c r="KOR133" s="52"/>
      <c r="KOS133" s="52"/>
      <c r="KOT133" s="52"/>
      <c r="KOU133" s="59"/>
      <c r="KOV133" s="59"/>
      <c r="KOW133" s="59"/>
      <c r="KOX133" s="59"/>
      <c r="KOY133" s="60"/>
      <c r="KOZ133" s="278"/>
      <c r="KPA133" s="243"/>
      <c r="KPB133" s="244"/>
      <c r="KPC133" s="244"/>
      <c r="KPD133" s="244"/>
      <c r="KPE133" s="244"/>
      <c r="KPF133" s="244"/>
      <c r="KPG133" s="201"/>
      <c r="KPH133" s="210"/>
      <c r="KPI133" s="15"/>
      <c r="KPJ133" s="15"/>
      <c r="KPK133" s="15"/>
      <c r="KPL133" s="15"/>
      <c r="KPM133" s="15"/>
      <c r="KPN133" s="15"/>
      <c r="KPO133" s="15"/>
      <c r="KPP133" s="15"/>
      <c r="KPQ133" s="15"/>
      <c r="KPR133" s="15"/>
      <c r="KPS133" s="19"/>
      <c r="KPT133" s="15"/>
      <c r="KPU133" s="15"/>
      <c r="KPV133" s="15"/>
      <c r="KPW133" s="15"/>
      <c r="KPX133" s="15"/>
      <c r="KPY133" s="15"/>
      <c r="KPZ133" s="19"/>
      <c r="KQA133" s="59"/>
      <c r="KQB133" s="59"/>
      <c r="KQC133" s="52"/>
      <c r="KQD133" s="52"/>
      <c r="KQE133" s="52"/>
      <c r="KQF133" s="52"/>
      <c r="KQG133" s="52"/>
      <c r="KQH133" s="59"/>
      <c r="KQI133" s="59"/>
      <c r="KQJ133" s="59"/>
      <c r="KQK133" s="59"/>
      <c r="KQL133" s="60"/>
      <c r="KQM133" s="278"/>
      <c r="KQN133" s="243"/>
      <c r="KQO133" s="244"/>
      <c r="KQP133" s="244"/>
      <c r="KQQ133" s="244"/>
      <c r="KQR133" s="244"/>
      <c r="KQS133" s="244"/>
      <c r="KQT133" s="201"/>
      <c r="KQU133" s="210"/>
      <c r="KQV133" s="15"/>
      <c r="KQW133" s="15"/>
      <c r="KQX133" s="15"/>
      <c r="KQY133" s="15"/>
      <c r="KQZ133" s="15"/>
      <c r="KRA133" s="15"/>
      <c r="KRB133" s="15"/>
      <c r="KRC133" s="15"/>
      <c r="KRD133" s="15"/>
      <c r="KRE133" s="15"/>
      <c r="KRF133" s="19"/>
      <c r="KRG133" s="15"/>
      <c r="KRH133" s="15"/>
      <c r="KRI133" s="15"/>
      <c r="KRJ133" s="15"/>
      <c r="KRK133" s="15"/>
      <c r="KRL133" s="15"/>
      <c r="KRM133" s="19"/>
      <c r="KRN133" s="59"/>
      <c r="KRO133" s="59"/>
      <c r="KRP133" s="52"/>
      <c r="KRQ133" s="52"/>
      <c r="KRR133" s="52"/>
      <c r="KRS133" s="52"/>
      <c r="KRT133" s="52"/>
      <c r="KRU133" s="59"/>
      <c r="KRV133" s="59"/>
      <c r="KRW133" s="59"/>
      <c r="KRX133" s="59"/>
      <c r="KRY133" s="60"/>
      <c r="KRZ133" s="278"/>
      <c r="KSA133" s="243"/>
      <c r="KSB133" s="244"/>
      <c r="KSC133" s="244"/>
      <c r="KSD133" s="244"/>
      <c r="KSE133" s="244"/>
      <c r="KSF133" s="244"/>
      <c r="KSG133" s="201"/>
      <c r="KSH133" s="210"/>
      <c r="KSI133" s="15"/>
      <c r="KSJ133" s="15"/>
      <c r="KSK133" s="15"/>
      <c r="KSL133" s="15"/>
      <c r="KSM133" s="15"/>
      <c r="KSN133" s="15"/>
      <c r="KSO133" s="15"/>
      <c r="KSP133" s="15"/>
      <c r="KSQ133" s="15"/>
      <c r="KSR133" s="15"/>
      <c r="KSS133" s="19"/>
      <c r="KST133" s="15"/>
      <c r="KSU133" s="15"/>
      <c r="KSV133" s="15"/>
      <c r="KSW133" s="15"/>
      <c r="KSX133" s="15"/>
      <c r="KSY133" s="15"/>
      <c r="KSZ133" s="19"/>
      <c r="KTA133" s="59"/>
      <c r="KTB133" s="59"/>
      <c r="KTC133" s="52"/>
      <c r="KTD133" s="52"/>
      <c r="KTE133" s="52"/>
      <c r="KTF133" s="52"/>
      <c r="KTG133" s="52"/>
      <c r="KTH133" s="59"/>
      <c r="KTI133" s="59"/>
      <c r="KTJ133" s="59"/>
      <c r="KTK133" s="59"/>
      <c r="KTL133" s="60"/>
      <c r="KTM133" s="278"/>
      <c r="KTN133" s="243"/>
      <c r="KTO133" s="244"/>
      <c r="KTP133" s="244"/>
      <c r="KTQ133" s="244"/>
      <c r="KTR133" s="244"/>
      <c r="KTS133" s="244"/>
      <c r="KTT133" s="201"/>
      <c r="KTU133" s="210"/>
      <c r="KTV133" s="15"/>
      <c r="KTW133" s="15"/>
      <c r="KTX133" s="15"/>
      <c r="KTY133" s="15"/>
      <c r="KTZ133" s="15"/>
      <c r="KUA133" s="15"/>
      <c r="KUB133" s="15"/>
      <c r="KUC133" s="15"/>
      <c r="KUD133" s="15"/>
      <c r="KUE133" s="15"/>
      <c r="KUF133" s="19"/>
      <c r="KUG133" s="15"/>
      <c r="KUH133" s="15"/>
      <c r="KUI133" s="15"/>
      <c r="KUJ133" s="15"/>
      <c r="KUK133" s="15"/>
      <c r="KUL133" s="15"/>
      <c r="KUM133" s="19"/>
      <c r="KUN133" s="59"/>
      <c r="KUO133" s="59"/>
      <c r="KUP133" s="52"/>
      <c r="KUQ133" s="52"/>
      <c r="KUR133" s="52"/>
      <c r="KUS133" s="52"/>
      <c r="KUT133" s="52"/>
      <c r="KUU133" s="59"/>
      <c r="KUV133" s="59"/>
      <c r="KUW133" s="59"/>
      <c r="KUX133" s="59"/>
      <c r="KUY133" s="60"/>
      <c r="KUZ133" s="278"/>
      <c r="KVA133" s="243"/>
      <c r="KVB133" s="244"/>
      <c r="KVC133" s="244"/>
      <c r="KVD133" s="244"/>
      <c r="KVE133" s="244"/>
      <c r="KVF133" s="244"/>
      <c r="KVG133" s="201"/>
      <c r="KVH133" s="210"/>
      <c r="KVI133" s="15"/>
      <c r="KVJ133" s="15"/>
      <c r="KVK133" s="15"/>
      <c r="KVL133" s="15"/>
      <c r="KVM133" s="15"/>
      <c r="KVN133" s="15"/>
      <c r="KVO133" s="15"/>
      <c r="KVP133" s="15"/>
      <c r="KVQ133" s="15"/>
      <c r="KVR133" s="15"/>
      <c r="KVS133" s="19"/>
      <c r="KVT133" s="15"/>
      <c r="KVU133" s="15"/>
      <c r="KVV133" s="15"/>
      <c r="KVW133" s="15"/>
      <c r="KVX133" s="15"/>
      <c r="KVY133" s="15"/>
      <c r="KVZ133" s="19"/>
      <c r="KWA133" s="59"/>
      <c r="KWB133" s="59"/>
      <c r="KWC133" s="52"/>
      <c r="KWD133" s="52"/>
      <c r="KWE133" s="52"/>
      <c r="KWF133" s="52"/>
      <c r="KWG133" s="52"/>
      <c r="KWH133" s="59"/>
      <c r="KWI133" s="59"/>
      <c r="KWJ133" s="59"/>
      <c r="KWK133" s="59"/>
      <c r="KWL133" s="60"/>
      <c r="KWM133" s="278"/>
      <c r="KWN133" s="243"/>
      <c r="KWO133" s="244"/>
      <c r="KWP133" s="244"/>
      <c r="KWQ133" s="244"/>
      <c r="KWR133" s="244"/>
      <c r="KWS133" s="244"/>
      <c r="KWT133" s="201"/>
      <c r="KWU133" s="210"/>
      <c r="KWV133" s="15"/>
      <c r="KWW133" s="15"/>
      <c r="KWX133" s="15"/>
      <c r="KWY133" s="15"/>
      <c r="KWZ133" s="15"/>
      <c r="KXA133" s="15"/>
      <c r="KXB133" s="15"/>
      <c r="KXC133" s="15"/>
      <c r="KXD133" s="15"/>
      <c r="KXE133" s="15"/>
      <c r="KXF133" s="19"/>
      <c r="KXG133" s="15"/>
      <c r="KXH133" s="15"/>
      <c r="KXI133" s="15"/>
      <c r="KXJ133" s="15"/>
      <c r="KXK133" s="15"/>
      <c r="KXL133" s="15"/>
      <c r="KXM133" s="19"/>
      <c r="KXN133" s="59"/>
      <c r="KXO133" s="59"/>
      <c r="KXP133" s="52"/>
      <c r="KXQ133" s="52"/>
      <c r="KXR133" s="52"/>
      <c r="KXS133" s="52"/>
      <c r="KXT133" s="52"/>
      <c r="KXU133" s="59"/>
      <c r="KXV133" s="59"/>
      <c r="KXW133" s="59"/>
      <c r="KXX133" s="59"/>
      <c r="KXY133" s="60"/>
      <c r="KXZ133" s="278"/>
      <c r="KYA133" s="243"/>
      <c r="KYB133" s="244"/>
      <c r="KYC133" s="244"/>
      <c r="KYD133" s="244"/>
      <c r="KYE133" s="244"/>
      <c r="KYF133" s="244"/>
      <c r="KYG133" s="201"/>
      <c r="KYH133" s="210"/>
      <c r="KYI133" s="15"/>
      <c r="KYJ133" s="15"/>
      <c r="KYK133" s="15"/>
      <c r="KYL133" s="15"/>
      <c r="KYM133" s="15"/>
      <c r="KYN133" s="15"/>
      <c r="KYO133" s="15"/>
      <c r="KYP133" s="15"/>
      <c r="KYQ133" s="15"/>
      <c r="KYR133" s="15"/>
      <c r="KYS133" s="19"/>
      <c r="KYT133" s="15"/>
      <c r="KYU133" s="15"/>
      <c r="KYV133" s="15"/>
      <c r="KYW133" s="15"/>
      <c r="KYX133" s="15"/>
      <c r="KYY133" s="15"/>
      <c r="KYZ133" s="19"/>
      <c r="KZA133" s="59"/>
      <c r="KZB133" s="59"/>
      <c r="KZC133" s="52"/>
      <c r="KZD133" s="52"/>
      <c r="KZE133" s="52"/>
      <c r="KZF133" s="52"/>
      <c r="KZG133" s="52"/>
      <c r="KZH133" s="59"/>
      <c r="KZI133" s="59"/>
      <c r="KZJ133" s="59"/>
      <c r="KZK133" s="59"/>
      <c r="KZL133" s="60"/>
      <c r="KZM133" s="278"/>
      <c r="KZN133" s="243"/>
      <c r="KZO133" s="244"/>
      <c r="KZP133" s="244"/>
      <c r="KZQ133" s="244"/>
      <c r="KZR133" s="244"/>
      <c r="KZS133" s="244"/>
      <c r="KZT133" s="201"/>
      <c r="KZU133" s="210"/>
      <c r="KZV133" s="15"/>
      <c r="KZW133" s="15"/>
      <c r="KZX133" s="15"/>
      <c r="KZY133" s="15"/>
      <c r="KZZ133" s="15"/>
      <c r="LAA133" s="15"/>
      <c r="LAB133" s="15"/>
      <c r="LAC133" s="15"/>
      <c r="LAD133" s="15"/>
      <c r="LAE133" s="15"/>
      <c r="LAF133" s="19"/>
      <c r="LAG133" s="15"/>
      <c r="LAH133" s="15"/>
      <c r="LAI133" s="15"/>
      <c r="LAJ133" s="15"/>
      <c r="LAK133" s="15"/>
      <c r="LAL133" s="15"/>
      <c r="LAM133" s="19"/>
      <c r="LAN133" s="59"/>
      <c r="LAO133" s="59"/>
      <c r="LAP133" s="52"/>
      <c r="LAQ133" s="52"/>
      <c r="LAR133" s="52"/>
      <c r="LAS133" s="52"/>
      <c r="LAT133" s="52"/>
      <c r="LAU133" s="59"/>
      <c r="LAV133" s="59"/>
      <c r="LAW133" s="59"/>
      <c r="LAX133" s="59"/>
      <c r="LAY133" s="60"/>
      <c r="LAZ133" s="278"/>
      <c r="LBA133" s="243"/>
      <c r="LBB133" s="244"/>
      <c r="LBC133" s="244"/>
      <c r="LBD133" s="244"/>
      <c r="LBE133" s="244"/>
      <c r="LBF133" s="244"/>
      <c r="LBG133" s="201"/>
      <c r="LBH133" s="210"/>
      <c r="LBI133" s="15"/>
      <c r="LBJ133" s="15"/>
      <c r="LBK133" s="15"/>
      <c r="LBL133" s="15"/>
      <c r="LBM133" s="15"/>
      <c r="LBN133" s="15"/>
      <c r="LBO133" s="15"/>
      <c r="LBP133" s="15"/>
      <c r="LBQ133" s="15"/>
      <c r="LBR133" s="15"/>
      <c r="LBS133" s="19"/>
      <c r="LBT133" s="15"/>
      <c r="LBU133" s="15"/>
      <c r="LBV133" s="15"/>
      <c r="LBW133" s="15"/>
      <c r="LBX133" s="15"/>
      <c r="LBY133" s="15"/>
      <c r="LBZ133" s="19"/>
      <c r="LCA133" s="59"/>
      <c r="LCB133" s="59"/>
      <c r="LCC133" s="52"/>
      <c r="LCD133" s="52"/>
      <c r="LCE133" s="52"/>
      <c r="LCF133" s="52"/>
      <c r="LCG133" s="52"/>
      <c r="LCH133" s="59"/>
      <c r="LCI133" s="59"/>
      <c r="LCJ133" s="59"/>
      <c r="LCK133" s="59"/>
      <c r="LCL133" s="60"/>
      <c r="LCM133" s="278"/>
      <c r="LCN133" s="243"/>
      <c r="LCO133" s="244"/>
      <c r="LCP133" s="244"/>
      <c r="LCQ133" s="244"/>
      <c r="LCR133" s="244"/>
      <c r="LCS133" s="244"/>
      <c r="LCT133" s="201"/>
      <c r="LCU133" s="210"/>
      <c r="LCV133" s="15"/>
      <c r="LCW133" s="15"/>
      <c r="LCX133" s="15"/>
      <c r="LCY133" s="15"/>
      <c r="LCZ133" s="15"/>
      <c r="LDA133" s="15"/>
      <c r="LDB133" s="15"/>
      <c r="LDC133" s="15"/>
      <c r="LDD133" s="15"/>
      <c r="LDE133" s="15"/>
      <c r="LDF133" s="19"/>
      <c r="LDG133" s="15"/>
      <c r="LDH133" s="15"/>
      <c r="LDI133" s="15"/>
      <c r="LDJ133" s="15"/>
      <c r="LDK133" s="15"/>
      <c r="LDL133" s="15"/>
      <c r="LDM133" s="19"/>
      <c r="LDN133" s="59"/>
      <c r="LDO133" s="59"/>
      <c r="LDP133" s="52"/>
      <c r="LDQ133" s="52"/>
      <c r="LDR133" s="52"/>
      <c r="LDS133" s="52"/>
      <c r="LDT133" s="52"/>
      <c r="LDU133" s="59"/>
      <c r="LDV133" s="59"/>
      <c r="LDW133" s="59"/>
      <c r="LDX133" s="59"/>
      <c r="LDY133" s="60"/>
      <c r="LDZ133" s="278"/>
      <c r="LEA133" s="243"/>
      <c r="LEB133" s="244"/>
      <c r="LEC133" s="244"/>
      <c r="LED133" s="244"/>
      <c r="LEE133" s="244"/>
      <c r="LEF133" s="244"/>
      <c r="LEG133" s="201"/>
      <c r="LEH133" s="210"/>
      <c r="LEI133" s="15"/>
      <c r="LEJ133" s="15"/>
      <c r="LEK133" s="15"/>
      <c r="LEL133" s="15"/>
      <c r="LEM133" s="15"/>
      <c r="LEN133" s="15"/>
      <c r="LEO133" s="15"/>
      <c r="LEP133" s="15"/>
      <c r="LEQ133" s="15"/>
      <c r="LER133" s="15"/>
      <c r="LES133" s="19"/>
      <c r="LET133" s="15"/>
      <c r="LEU133" s="15"/>
      <c r="LEV133" s="15"/>
      <c r="LEW133" s="15"/>
      <c r="LEX133" s="15"/>
      <c r="LEY133" s="15"/>
      <c r="LEZ133" s="19"/>
      <c r="LFA133" s="59"/>
      <c r="LFB133" s="59"/>
      <c r="LFC133" s="52"/>
      <c r="LFD133" s="52"/>
      <c r="LFE133" s="52"/>
      <c r="LFF133" s="52"/>
      <c r="LFG133" s="52"/>
      <c r="LFH133" s="59"/>
      <c r="LFI133" s="59"/>
      <c r="LFJ133" s="59"/>
      <c r="LFK133" s="59"/>
      <c r="LFL133" s="60"/>
      <c r="LFM133" s="278"/>
      <c r="LFN133" s="243"/>
      <c r="LFO133" s="244"/>
      <c r="LFP133" s="244"/>
      <c r="LFQ133" s="244"/>
      <c r="LFR133" s="244"/>
      <c r="LFS133" s="244"/>
      <c r="LFT133" s="201"/>
      <c r="LFU133" s="210"/>
      <c r="LFV133" s="15"/>
      <c r="LFW133" s="15"/>
      <c r="LFX133" s="15"/>
      <c r="LFY133" s="15"/>
      <c r="LFZ133" s="15"/>
      <c r="LGA133" s="15"/>
      <c r="LGB133" s="15"/>
      <c r="LGC133" s="15"/>
      <c r="LGD133" s="15"/>
      <c r="LGE133" s="15"/>
      <c r="LGF133" s="19"/>
      <c r="LGG133" s="15"/>
      <c r="LGH133" s="15"/>
      <c r="LGI133" s="15"/>
      <c r="LGJ133" s="15"/>
      <c r="LGK133" s="15"/>
      <c r="LGL133" s="15"/>
      <c r="LGM133" s="19"/>
      <c r="LGN133" s="59"/>
      <c r="LGO133" s="59"/>
      <c r="LGP133" s="52"/>
      <c r="LGQ133" s="52"/>
      <c r="LGR133" s="52"/>
      <c r="LGS133" s="52"/>
      <c r="LGT133" s="52"/>
      <c r="LGU133" s="59"/>
      <c r="LGV133" s="59"/>
      <c r="LGW133" s="59"/>
      <c r="LGX133" s="59"/>
      <c r="LGY133" s="60"/>
      <c r="LGZ133" s="278"/>
      <c r="LHA133" s="243"/>
      <c r="LHB133" s="244"/>
      <c r="LHC133" s="244"/>
      <c r="LHD133" s="244"/>
      <c r="LHE133" s="244"/>
      <c r="LHF133" s="244"/>
      <c r="LHG133" s="201"/>
      <c r="LHH133" s="210"/>
      <c r="LHI133" s="15"/>
      <c r="LHJ133" s="15"/>
      <c r="LHK133" s="15"/>
      <c r="LHL133" s="15"/>
      <c r="LHM133" s="15"/>
      <c r="LHN133" s="15"/>
      <c r="LHO133" s="15"/>
      <c r="LHP133" s="15"/>
      <c r="LHQ133" s="15"/>
      <c r="LHR133" s="15"/>
      <c r="LHS133" s="19"/>
      <c r="LHT133" s="15"/>
      <c r="LHU133" s="15"/>
      <c r="LHV133" s="15"/>
      <c r="LHW133" s="15"/>
      <c r="LHX133" s="15"/>
      <c r="LHY133" s="15"/>
      <c r="LHZ133" s="19"/>
      <c r="LIA133" s="59"/>
      <c r="LIB133" s="59"/>
      <c r="LIC133" s="52"/>
      <c r="LID133" s="52"/>
      <c r="LIE133" s="52"/>
      <c r="LIF133" s="52"/>
      <c r="LIG133" s="52"/>
      <c r="LIH133" s="59"/>
      <c r="LII133" s="59"/>
      <c r="LIJ133" s="59"/>
      <c r="LIK133" s="59"/>
      <c r="LIL133" s="60"/>
      <c r="LIM133" s="278"/>
      <c r="LIN133" s="243"/>
      <c r="LIO133" s="244"/>
      <c r="LIP133" s="244"/>
      <c r="LIQ133" s="244"/>
      <c r="LIR133" s="244"/>
      <c r="LIS133" s="244"/>
      <c r="LIT133" s="201"/>
      <c r="LIU133" s="210"/>
      <c r="LIV133" s="15"/>
      <c r="LIW133" s="15"/>
      <c r="LIX133" s="15"/>
      <c r="LIY133" s="15"/>
      <c r="LIZ133" s="15"/>
      <c r="LJA133" s="15"/>
      <c r="LJB133" s="15"/>
      <c r="LJC133" s="15"/>
      <c r="LJD133" s="15"/>
      <c r="LJE133" s="15"/>
      <c r="LJF133" s="19"/>
      <c r="LJG133" s="15"/>
      <c r="LJH133" s="15"/>
      <c r="LJI133" s="15"/>
      <c r="LJJ133" s="15"/>
      <c r="LJK133" s="15"/>
      <c r="LJL133" s="15"/>
      <c r="LJM133" s="19"/>
      <c r="LJN133" s="59"/>
      <c r="LJO133" s="59"/>
      <c r="LJP133" s="52"/>
      <c r="LJQ133" s="52"/>
      <c r="LJR133" s="52"/>
      <c r="LJS133" s="52"/>
      <c r="LJT133" s="52"/>
      <c r="LJU133" s="59"/>
      <c r="LJV133" s="59"/>
      <c r="LJW133" s="59"/>
      <c r="LJX133" s="59"/>
      <c r="LJY133" s="60"/>
      <c r="LJZ133" s="278"/>
      <c r="LKA133" s="243"/>
      <c r="LKB133" s="244"/>
      <c r="LKC133" s="244"/>
      <c r="LKD133" s="244"/>
      <c r="LKE133" s="244"/>
      <c r="LKF133" s="244"/>
      <c r="LKG133" s="201"/>
      <c r="LKH133" s="210"/>
      <c r="LKI133" s="15"/>
      <c r="LKJ133" s="15"/>
      <c r="LKK133" s="15"/>
      <c r="LKL133" s="15"/>
      <c r="LKM133" s="15"/>
      <c r="LKN133" s="15"/>
      <c r="LKO133" s="15"/>
      <c r="LKP133" s="15"/>
      <c r="LKQ133" s="15"/>
      <c r="LKR133" s="15"/>
      <c r="LKS133" s="19"/>
      <c r="LKT133" s="15"/>
      <c r="LKU133" s="15"/>
      <c r="LKV133" s="15"/>
      <c r="LKW133" s="15"/>
      <c r="LKX133" s="15"/>
      <c r="LKY133" s="15"/>
      <c r="LKZ133" s="19"/>
      <c r="LLA133" s="59"/>
      <c r="LLB133" s="59"/>
      <c r="LLC133" s="52"/>
      <c r="LLD133" s="52"/>
      <c r="LLE133" s="52"/>
      <c r="LLF133" s="52"/>
      <c r="LLG133" s="52"/>
      <c r="LLH133" s="59"/>
      <c r="LLI133" s="59"/>
      <c r="LLJ133" s="59"/>
      <c r="LLK133" s="59"/>
      <c r="LLL133" s="60"/>
      <c r="LLM133" s="278"/>
      <c r="LLN133" s="243"/>
      <c r="LLO133" s="244"/>
      <c r="LLP133" s="244"/>
      <c r="LLQ133" s="244"/>
      <c r="LLR133" s="244"/>
      <c r="LLS133" s="244"/>
      <c r="LLT133" s="201"/>
      <c r="LLU133" s="210"/>
      <c r="LLV133" s="15"/>
      <c r="LLW133" s="15"/>
      <c r="LLX133" s="15"/>
      <c r="LLY133" s="15"/>
      <c r="LLZ133" s="15"/>
      <c r="LMA133" s="15"/>
      <c r="LMB133" s="15"/>
      <c r="LMC133" s="15"/>
      <c r="LMD133" s="15"/>
      <c r="LME133" s="15"/>
      <c r="LMF133" s="19"/>
      <c r="LMG133" s="15"/>
      <c r="LMH133" s="15"/>
      <c r="LMI133" s="15"/>
      <c r="LMJ133" s="15"/>
      <c r="LMK133" s="15"/>
      <c r="LML133" s="15"/>
      <c r="LMM133" s="19"/>
      <c r="LMN133" s="59"/>
      <c r="LMO133" s="59"/>
      <c r="LMP133" s="52"/>
      <c r="LMQ133" s="52"/>
      <c r="LMR133" s="52"/>
      <c r="LMS133" s="52"/>
      <c r="LMT133" s="52"/>
      <c r="LMU133" s="59"/>
      <c r="LMV133" s="59"/>
      <c r="LMW133" s="59"/>
      <c r="LMX133" s="59"/>
      <c r="LMY133" s="60"/>
      <c r="LMZ133" s="278"/>
      <c r="LNA133" s="243"/>
      <c r="LNB133" s="244"/>
      <c r="LNC133" s="244"/>
      <c r="LND133" s="244"/>
      <c r="LNE133" s="244"/>
      <c r="LNF133" s="244"/>
      <c r="LNG133" s="201"/>
      <c r="LNH133" s="210"/>
      <c r="LNI133" s="15"/>
      <c r="LNJ133" s="15"/>
      <c r="LNK133" s="15"/>
      <c r="LNL133" s="15"/>
      <c r="LNM133" s="15"/>
      <c r="LNN133" s="15"/>
      <c r="LNO133" s="15"/>
      <c r="LNP133" s="15"/>
      <c r="LNQ133" s="15"/>
      <c r="LNR133" s="15"/>
      <c r="LNS133" s="19"/>
      <c r="LNT133" s="15"/>
      <c r="LNU133" s="15"/>
      <c r="LNV133" s="15"/>
      <c r="LNW133" s="15"/>
      <c r="LNX133" s="15"/>
      <c r="LNY133" s="15"/>
      <c r="LNZ133" s="19"/>
      <c r="LOA133" s="59"/>
      <c r="LOB133" s="59"/>
      <c r="LOC133" s="52"/>
      <c r="LOD133" s="52"/>
      <c r="LOE133" s="52"/>
      <c r="LOF133" s="52"/>
      <c r="LOG133" s="52"/>
      <c r="LOH133" s="59"/>
      <c r="LOI133" s="59"/>
      <c r="LOJ133" s="59"/>
      <c r="LOK133" s="59"/>
      <c r="LOL133" s="60"/>
      <c r="LOM133" s="278"/>
      <c r="LON133" s="243"/>
      <c r="LOO133" s="244"/>
      <c r="LOP133" s="244"/>
      <c r="LOQ133" s="244"/>
      <c r="LOR133" s="244"/>
      <c r="LOS133" s="244"/>
      <c r="LOT133" s="201"/>
      <c r="LOU133" s="210"/>
      <c r="LOV133" s="15"/>
      <c r="LOW133" s="15"/>
      <c r="LOX133" s="15"/>
      <c r="LOY133" s="15"/>
      <c r="LOZ133" s="15"/>
      <c r="LPA133" s="15"/>
      <c r="LPB133" s="15"/>
      <c r="LPC133" s="15"/>
      <c r="LPD133" s="15"/>
      <c r="LPE133" s="15"/>
      <c r="LPF133" s="19"/>
      <c r="LPG133" s="15"/>
      <c r="LPH133" s="15"/>
      <c r="LPI133" s="15"/>
      <c r="LPJ133" s="15"/>
      <c r="LPK133" s="15"/>
      <c r="LPL133" s="15"/>
      <c r="LPM133" s="19"/>
      <c r="LPN133" s="59"/>
      <c r="LPO133" s="59"/>
      <c r="LPP133" s="52"/>
      <c r="LPQ133" s="52"/>
      <c r="LPR133" s="52"/>
      <c r="LPS133" s="52"/>
      <c r="LPT133" s="52"/>
      <c r="LPU133" s="59"/>
      <c r="LPV133" s="59"/>
      <c r="LPW133" s="59"/>
      <c r="LPX133" s="59"/>
      <c r="LPY133" s="60"/>
      <c r="LPZ133" s="278"/>
      <c r="LQA133" s="243"/>
      <c r="LQB133" s="244"/>
      <c r="LQC133" s="244"/>
      <c r="LQD133" s="244"/>
      <c r="LQE133" s="244"/>
      <c r="LQF133" s="244"/>
      <c r="LQG133" s="201"/>
      <c r="LQH133" s="210"/>
      <c r="LQI133" s="15"/>
      <c r="LQJ133" s="15"/>
      <c r="LQK133" s="15"/>
      <c r="LQL133" s="15"/>
      <c r="LQM133" s="15"/>
      <c r="LQN133" s="15"/>
      <c r="LQO133" s="15"/>
      <c r="LQP133" s="15"/>
      <c r="LQQ133" s="15"/>
      <c r="LQR133" s="15"/>
      <c r="LQS133" s="19"/>
      <c r="LQT133" s="15"/>
      <c r="LQU133" s="15"/>
      <c r="LQV133" s="15"/>
      <c r="LQW133" s="15"/>
      <c r="LQX133" s="15"/>
      <c r="LQY133" s="15"/>
      <c r="LQZ133" s="19"/>
      <c r="LRA133" s="59"/>
      <c r="LRB133" s="59"/>
      <c r="LRC133" s="52"/>
      <c r="LRD133" s="52"/>
      <c r="LRE133" s="52"/>
      <c r="LRF133" s="52"/>
      <c r="LRG133" s="52"/>
      <c r="LRH133" s="59"/>
      <c r="LRI133" s="59"/>
      <c r="LRJ133" s="59"/>
      <c r="LRK133" s="59"/>
      <c r="LRL133" s="60"/>
      <c r="LRM133" s="278"/>
      <c r="LRN133" s="243"/>
      <c r="LRO133" s="244"/>
      <c r="LRP133" s="244"/>
      <c r="LRQ133" s="244"/>
      <c r="LRR133" s="244"/>
      <c r="LRS133" s="244"/>
      <c r="LRT133" s="201"/>
      <c r="LRU133" s="210"/>
      <c r="LRV133" s="15"/>
      <c r="LRW133" s="15"/>
      <c r="LRX133" s="15"/>
      <c r="LRY133" s="15"/>
      <c r="LRZ133" s="15"/>
      <c r="LSA133" s="15"/>
      <c r="LSB133" s="15"/>
      <c r="LSC133" s="15"/>
      <c r="LSD133" s="15"/>
      <c r="LSE133" s="15"/>
      <c r="LSF133" s="19"/>
      <c r="LSG133" s="15"/>
      <c r="LSH133" s="15"/>
      <c r="LSI133" s="15"/>
      <c r="LSJ133" s="15"/>
      <c r="LSK133" s="15"/>
      <c r="LSL133" s="15"/>
      <c r="LSM133" s="19"/>
      <c r="LSN133" s="59"/>
      <c r="LSO133" s="59"/>
      <c r="LSP133" s="52"/>
      <c r="LSQ133" s="52"/>
      <c r="LSR133" s="52"/>
      <c r="LSS133" s="52"/>
      <c r="LST133" s="52"/>
      <c r="LSU133" s="59"/>
      <c r="LSV133" s="59"/>
      <c r="LSW133" s="59"/>
      <c r="LSX133" s="59"/>
      <c r="LSY133" s="60"/>
      <c r="LSZ133" s="278"/>
      <c r="LTA133" s="243"/>
      <c r="LTB133" s="244"/>
      <c r="LTC133" s="244"/>
      <c r="LTD133" s="244"/>
      <c r="LTE133" s="244"/>
      <c r="LTF133" s="244"/>
      <c r="LTG133" s="201"/>
      <c r="LTH133" s="210"/>
      <c r="LTI133" s="15"/>
      <c r="LTJ133" s="15"/>
      <c r="LTK133" s="15"/>
      <c r="LTL133" s="15"/>
      <c r="LTM133" s="15"/>
      <c r="LTN133" s="15"/>
      <c r="LTO133" s="15"/>
      <c r="LTP133" s="15"/>
      <c r="LTQ133" s="15"/>
      <c r="LTR133" s="15"/>
      <c r="LTS133" s="19"/>
      <c r="LTT133" s="15"/>
      <c r="LTU133" s="15"/>
      <c r="LTV133" s="15"/>
      <c r="LTW133" s="15"/>
      <c r="LTX133" s="15"/>
      <c r="LTY133" s="15"/>
      <c r="LTZ133" s="19"/>
      <c r="LUA133" s="59"/>
      <c r="LUB133" s="59"/>
      <c r="LUC133" s="52"/>
      <c r="LUD133" s="52"/>
      <c r="LUE133" s="52"/>
      <c r="LUF133" s="52"/>
      <c r="LUG133" s="52"/>
      <c r="LUH133" s="59"/>
      <c r="LUI133" s="59"/>
      <c r="LUJ133" s="59"/>
      <c r="LUK133" s="59"/>
      <c r="LUL133" s="60"/>
      <c r="LUM133" s="278"/>
      <c r="LUN133" s="243"/>
      <c r="LUO133" s="244"/>
      <c r="LUP133" s="244"/>
      <c r="LUQ133" s="244"/>
      <c r="LUR133" s="244"/>
      <c r="LUS133" s="244"/>
      <c r="LUT133" s="201"/>
      <c r="LUU133" s="210"/>
      <c r="LUV133" s="15"/>
      <c r="LUW133" s="15"/>
      <c r="LUX133" s="15"/>
      <c r="LUY133" s="15"/>
      <c r="LUZ133" s="15"/>
      <c r="LVA133" s="15"/>
      <c r="LVB133" s="15"/>
      <c r="LVC133" s="15"/>
      <c r="LVD133" s="15"/>
      <c r="LVE133" s="15"/>
      <c r="LVF133" s="19"/>
      <c r="LVG133" s="15"/>
      <c r="LVH133" s="15"/>
      <c r="LVI133" s="15"/>
      <c r="LVJ133" s="15"/>
      <c r="LVK133" s="15"/>
      <c r="LVL133" s="15"/>
      <c r="LVM133" s="19"/>
      <c r="LVN133" s="59"/>
      <c r="LVO133" s="59"/>
      <c r="LVP133" s="52"/>
      <c r="LVQ133" s="52"/>
      <c r="LVR133" s="52"/>
      <c r="LVS133" s="52"/>
      <c r="LVT133" s="52"/>
      <c r="LVU133" s="59"/>
      <c r="LVV133" s="59"/>
      <c r="LVW133" s="59"/>
      <c r="LVX133" s="59"/>
      <c r="LVY133" s="60"/>
      <c r="LVZ133" s="278"/>
      <c r="LWA133" s="243"/>
      <c r="LWB133" s="244"/>
      <c r="LWC133" s="244"/>
      <c r="LWD133" s="244"/>
      <c r="LWE133" s="244"/>
      <c r="LWF133" s="244"/>
      <c r="LWG133" s="201"/>
      <c r="LWH133" s="210"/>
      <c r="LWI133" s="15"/>
      <c r="LWJ133" s="15"/>
      <c r="LWK133" s="15"/>
      <c r="LWL133" s="15"/>
      <c r="LWM133" s="15"/>
      <c r="LWN133" s="15"/>
      <c r="LWO133" s="15"/>
      <c r="LWP133" s="15"/>
      <c r="LWQ133" s="15"/>
      <c r="LWR133" s="15"/>
      <c r="LWS133" s="19"/>
      <c r="LWT133" s="15"/>
      <c r="LWU133" s="15"/>
      <c r="LWV133" s="15"/>
      <c r="LWW133" s="15"/>
      <c r="LWX133" s="15"/>
      <c r="LWY133" s="15"/>
      <c r="LWZ133" s="19"/>
      <c r="LXA133" s="59"/>
      <c r="LXB133" s="59"/>
      <c r="LXC133" s="52"/>
      <c r="LXD133" s="52"/>
      <c r="LXE133" s="52"/>
      <c r="LXF133" s="52"/>
      <c r="LXG133" s="52"/>
      <c r="LXH133" s="59"/>
      <c r="LXI133" s="59"/>
      <c r="LXJ133" s="59"/>
      <c r="LXK133" s="59"/>
      <c r="LXL133" s="60"/>
      <c r="LXM133" s="278"/>
      <c r="LXN133" s="243"/>
      <c r="LXO133" s="244"/>
      <c r="LXP133" s="244"/>
      <c r="LXQ133" s="244"/>
      <c r="LXR133" s="244"/>
      <c r="LXS133" s="244"/>
      <c r="LXT133" s="201"/>
      <c r="LXU133" s="210"/>
      <c r="LXV133" s="15"/>
      <c r="LXW133" s="15"/>
      <c r="LXX133" s="15"/>
      <c r="LXY133" s="15"/>
      <c r="LXZ133" s="15"/>
      <c r="LYA133" s="15"/>
      <c r="LYB133" s="15"/>
      <c r="LYC133" s="15"/>
      <c r="LYD133" s="15"/>
      <c r="LYE133" s="15"/>
      <c r="LYF133" s="19"/>
      <c r="LYG133" s="15"/>
      <c r="LYH133" s="15"/>
      <c r="LYI133" s="15"/>
      <c r="LYJ133" s="15"/>
      <c r="LYK133" s="15"/>
      <c r="LYL133" s="15"/>
      <c r="LYM133" s="19"/>
      <c r="LYN133" s="59"/>
      <c r="LYO133" s="59"/>
      <c r="LYP133" s="52"/>
      <c r="LYQ133" s="52"/>
      <c r="LYR133" s="52"/>
      <c r="LYS133" s="52"/>
      <c r="LYT133" s="52"/>
      <c r="LYU133" s="59"/>
      <c r="LYV133" s="59"/>
      <c r="LYW133" s="59"/>
      <c r="LYX133" s="59"/>
      <c r="LYY133" s="60"/>
      <c r="LYZ133" s="278"/>
      <c r="LZA133" s="243"/>
      <c r="LZB133" s="244"/>
      <c r="LZC133" s="244"/>
      <c r="LZD133" s="244"/>
      <c r="LZE133" s="244"/>
      <c r="LZF133" s="244"/>
      <c r="LZG133" s="201"/>
      <c r="LZH133" s="210"/>
      <c r="LZI133" s="15"/>
      <c r="LZJ133" s="15"/>
      <c r="LZK133" s="15"/>
      <c r="LZL133" s="15"/>
      <c r="LZM133" s="15"/>
      <c r="LZN133" s="15"/>
      <c r="LZO133" s="15"/>
      <c r="LZP133" s="15"/>
      <c r="LZQ133" s="15"/>
      <c r="LZR133" s="15"/>
      <c r="LZS133" s="19"/>
      <c r="LZT133" s="15"/>
      <c r="LZU133" s="15"/>
      <c r="LZV133" s="15"/>
      <c r="LZW133" s="15"/>
      <c r="LZX133" s="15"/>
      <c r="LZY133" s="15"/>
      <c r="LZZ133" s="19"/>
      <c r="MAA133" s="59"/>
      <c r="MAB133" s="59"/>
      <c r="MAC133" s="52"/>
      <c r="MAD133" s="52"/>
      <c r="MAE133" s="52"/>
      <c r="MAF133" s="52"/>
      <c r="MAG133" s="52"/>
      <c r="MAH133" s="59"/>
      <c r="MAI133" s="59"/>
      <c r="MAJ133" s="59"/>
      <c r="MAK133" s="59"/>
      <c r="MAL133" s="60"/>
      <c r="MAM133" s="278"/>
      <c r="MAN133" s="243"/>
      <c r="MAO133" s="244"/>
      <c r="MAP133" s="244"/>
      <c r="MAQ133" s="244"/>
      <c r="MAR133" s="244"/>
      <c r="MAS133" s="244"/>
      <c r="MAT133" s="201"/>
      <c r="MAU133" s="210"/>
      <c r="MAV133" s="15"/>
      <c r="MAW133" s="15"/>
      <c r="MAX133" s="15"/>
      <c r="MAY133" s="15"/>
      <c r="MAZ133" s="15"/>
      <c r="MBA133" s="15"/>
      <c r="MBB133" s="15"/>
      <c r="MBC133" s="15"/>
      <c r="MBD133" s="15"/>
      <c r="MBE133" s="15"/>
      <c r="MBF133" s="19"/>
      <c r="MBG133" s="15"/>
      <c r="MBH133" s="15"/>
      <c r="MBI133" s="15"/>
      <c r="MBJ133" s="15"/>
      <c r="MBK133" s="15"/>
      <c r="MBL133" s="15"/>
      <c r="MBM133" s="19"/>
      <c r="MBN133" s="59"/>
      <c r="MBO133" s="59"/>
      <c r="MBP133" s="52"/>
      <c r="MBQ133" s="52"/>
      <c r="MBR133" s="52"/>
      <c r="MBS133" s="52"/>
      <c r="MBT133" s="52"/>
      <c r="MBU133" s="59"/>
      <c r="MBV133" s="59"/>
      <c r="MBW133" s="59"/>
      <c r="MBX133" s="59"/>
      <c r="MBY133" s="60"/>
      <c r="MBZ133" s="278"/>
      <c r="MCA133" s="243"/>
      <c r="MCB133" s="244"/>
      <c r="MCC133" s="244"/>
      <c r="MCD133" s="244"/>
      <c r="MCE133" s="244"/>
      <c r="MCF133" s="244"/>
      <c r="MCG133" s="201"/>
      <c r="MCH133" s="210"/>
      <c r="MCI133" s="15"/>
      <c r="MCJ133" s="15"/>
      <c r="MCK133" s="15"/>
      <c r="MCL133" s="15"/>
      <c r="MCM133" s="15"/>
      <c r="MCN133" s="15"/>
      <c r="MCO133" s="15"/>
      <c r="MCP133" s="15"/>
      <c r="MCQ133" s="15"/>
      <c r="MCR133" s="15"/>
      <c r="MCS133" s="19"/>
      <c r="MCT133" s="15"/>
      <c r="MCU133" s="15"/>
      <c r="MCV133" s="15"/>
      <c r="MCW133" s="15"/>
      <c r="MCX133" s="15"/>
      <c r="MCY133" s="15"/>
      <c r="MCZ133" s="19"/>
      <c r="MDA133" s="59"/>
      <c r="MDB133" s="59"/>
      <c r="MDC133" s="52"/>
      <c r="MDD133" s="52"/>
      <c r="MDE133" s="52"/>
      <c r="MDF133" s="52"/>
      <c r="MDG133" s="52"/>
      <c r="MDH133" s="59"/>
      <c r="MDI133" s="59"/>
      <c r="MDJ133" s="59"/>
      <c r="MDK133" s="59"/>
      <c r="MDL133" s="60"/>
      <c r="MDM133" s="278"/>
      <c r="MDN133" s="243"/>
      <c r="MDO133" s="244"/>
      <c r="MDP133" s="244"/>
      <c r="MDQ133" s="244"/>
      <c r="MDR133" s="244"/>
      <c r="MDS133" s="244"/>
      <c r="MDT133" s="201"/>
      <c r="MDU133" s="210"/>
      <c r="MDV133" s="15"/>
      <c r="MDW133" s="15"/>
      <c r="MDX133" s="15"/>
      <c r="MDY133" s="15"/>
      <c r="MDZ133" s="15"/>
      <c r="MEA133" s="15"/>
      <c r="MEB133" s="15"/>
      <c r="MEC133" s="15"/>
      <c r="MED133" s="15"/>
      <c r="MEE133" s="15"/>
      <c r="MEF133" s="19"/>
      <c r="MEG133" s="15"/>
      <c r="MEH133" s="15"/>
      <c r="MEI133" s="15"/>
      <c r="MEJ133" s="15"/>
      <c r="MEK133" s="15"/>
      <c r="MEL133" s="15"/>
      <c r="MEM133" s="19"/>
      <c r="MEN133" s="59"/>
      <c r="MEO133" s="59"/>
      <c r="MEP133" s="52"/>
      <c r="MEQ133" s="52"/>
      <c r="MER133" s="52"/>
      <c r="MES133" s="52"/>
      <c r="MET133" s="52"/>
      <c r="MEU133" s="59"/>
      <c r="MEV133" s="59"/>
      <c r="MEW133" s="59"/>
      <c r="MEX133" s="59"/>
      <c r="MEY133" s="60"/>
      <c r="MEZ133" s="278"/>
      <c r="MFA133" s="243"/>
      <c r="MFB133" s="244"/>
      <c r="MFC133" s="244"/>
      <c r="MFD133" s="244"/>
      <c r="MFE133" s="244"/>
      <c r="MFF133" s="244"/>
      <c r="MFG133" s="201"/>
      <c r="MFH133" s="210"/>
      <c r="MFI133" s="15"/>
      <c r="MFJ133" s="15"/>
      <c r="MFK133" s="15"/>
      <c r="MFL133" s="15"/>
      <c r="MFM133" s="15"/>
      <c r="MFN133" s="15"/>
      <c r="MFO133" s="15"/>
      <c r="MFP133" s="15"/>
      <c r="MFQ133" s="15"/>
      <c r="MFR133" s="15"/>
      <c r="MFS133" s="19"/>
      <c r="MFT133" s="15"/>
      <c r="MFU133" s="15"/>
      <c r="MFV133" s="15"/>
      <c r="MFW133" s="15"/>
      <c r="MFX133" s="15"/>
      <c r="MFY133" s="15"/>
      <c r="MFZ133" s="19"/>
      <c r="MGA133" s="59"/>
      <c r="MGB133" s="59"/>
      <c r="MGC133" s="52"/>
      <c r="MGD133" s="52"/>
      <c r="MGE133" s="52"/>
      <c r="MGF133" s="52"/>
      <c r="MGG133" s="52"/>
      <c r="MGH133" s="59"/>
      <c r="MGI133" s="59"/>
      <c r="MGJ133" s="59"/>
      <c r="MGK133" s="59"/>
      <c r="MGL133" s="60"/>
      <c r="MGM133" s="278"/>
      <c r="MGN133" s="243"/>
      <c r="MGO133" s="244"/>
      <c r="MGP133" s="244"/>
      <c r="MGQ133" s="244"/>
      <c r="MGR133" s="244"/>
      <c r="MGS133" s="244"/>
      <c r="MGT133" s="201"/>
      <c r="MGU133" s="210"/>
      <c r="MGV133" s="15"/>
      <c r="MGW133" s="15"/>
      <c r="MGX133" s="15"/>
      <c r="MGY133" s="15"/>
      <c r="MGZ133" s="15"/>
      <c r="MHA133" s="15"/>
      <c r="MHB133" s="15"/>
      <c r="MHC133" s="15"/>
      <c r="MHD133" s="15"/>
      <c r="MHE133" s="15"/>
      <c r="MHF133" s="19"/>
      <c r="MHG133" s="15"/>
      <c r="MHH133" s="15"/>
      <c r="MHI133" s="15"/>
      <c r="MHJ133" s="15"/>
      <c r="MHK133" s="15"/>
      <c r="MHL133" s="15"/>
      <c r="MHM133" s="19"/>
      <c r="MHN133" s="59"/>
      <c r="MHO133" s="59"/>
      <c r="MHP133" s="52"/>
      <c r="MHQ133" s="52"/>
      <c r="MHR133" s="52"/>
      <c r="MHS133" s="52"/>
      <c r="MHT133" s="52"/>
      <c r="MHU133" s="59"/>
      <c r="MHV133" s="59"/>
      <c r="MHW133" s="59"/>
      <c r="MHX133" s="59"/>
      <c r="MHY133" s="60"/>
      <c r="MHZ133" s="278"/>
      <c r="MIA133" s="243"/>
      <c r="MIB133" s="244"/>
      <c r="MIC133" s="244"/>
      <c r="MID133" s="244"/>
      <c r="MIE133" s="244"/>
      <c r="MIF133" s="244"/>
      <c r="MIG133" s="201"/>
      <c r="MIH133" s="210"/>
      <c r="MII133" s="15"/>
      <c r="MIJ133" s="15"/>
      <c r="MIK133" s="15"/>
      <c r="MIL133" s="15"/>
      <c r="MIM133" s="15"/>
      <c r="MIN133" s="15"/>
      <c r="MIO133" s="15"/>
      <c r="MIP133" s="15"/>
      <c r="MIQ133" s="15"/>
      <c r="MIR133" s="15"/>
      <c r="MIS133" s="19"/>
      <c r="MIT133" s="15"/>
      <c r="MIU133" s="15"/>
      <c r="MIV133" s="15"/>
      <c r="MIW133" s="15"/>
      <c r="MIX133" s="15"/>
      <c r="MIY133" s="15"/>
      <c r="MIZ133" s="19"/>
      <c r="MJA133" s="59"/>
      <c r="MJB133" s="59"/>
      <c r="MJC133" s="52"/>
      <c r="MJD133" s="52"/>
      <c r="MJE133" s="52"/>
      <c r="MJF133" s="52"/>
      <c r="MJG133" s="52"/>
      <c r="MJH133" s="59"/>
      <c r="MJI133" s="59"/>
      <c r="MJJ133" s="59"/>
      <c r="MJK133" s="59"/>
      <c r="MJL133" s="60"/>
      <c r="MJM133" s="278"/>
      <c r="MJN133" s="243"/>
      <c r="MJO133" s="244"/>
      <c r="MJP133" s="244"/>
      <c r="MJQ133" s="244"/>
      <c r="MJR133" s="244"/>
      <c r="MJS133" s="244"/>
      <c r="MJT133" s="201"/>
      <c r="MJU133" s="210"/>
      <c r="MJV133" s="15"/>
      <c r="MJW133" s="15"/>
      <c r="MJX133" s="15"/>
      <c r="MJY133" s="15"/>
      <c r="MJZ133" s="15"/>
      <c r="MKA133" s="15"/>
      <c r="MKB133" s="15"/>
      <c r="MKC133" s="15"/>
      <c r="MKD133" s="15"/>
      <c r="MKE133" s="15"/>
      <c r="MKF133" s="19"/>
      <c r="MKG133" s="15"/>
      <c r="MKH133" s="15"/>
      <c r="MKI133" s="15"/>
      <c r="MKJ133" s="15"/>
      <c r="MKK133" s="15"/>
      <c r="MKL133" s="15"/>
      <c r="MKM133" s="19"/>
      <c r="MKN133" s="59"/>
      <c r="MKO133" s="59"/>
      <c r="MKP133" s="52"/>
      <c r="MKQ133" s="52"/>
      <c r="MKR133" s="52"/>
      <c r="MKS133" s="52"/>
      <c r="MKT133" s="52"/>
      <c r="MKU133" s="59"/>
      <c r="MKV133" s="59"/>
      <c r="MKW133" s="59"/>
      <c r="MKX133" s="59"/>
      <c r="MKY133" s="60"/>
      <c r="MKZ133" s="278"/>
      <c r="MLA133" s="243"/>
      <c r="MLB133" s="244"/>
      <c r="MLC133" s="244"/>
      <c r="MLD133" s="244"/>
      <c r="MLE133" s="244"/>
      <c r="MLF133" s="244"/>
      <c r="MLG133" s="201"/>
      <c r="MLH133" s="210"/>
      <c r="MLI133" s="15"/>
      <c r="MLJ133" s="15"/>
      <c r="MLK133" s="15"/>
      <c r="MLL133" s="15"/>
      <c r="MLM133" s="15"/>
      <c r="MLN133" s="15"/>
      <c r="MLO133" s="15"/>
      <c r="MLP133" s="15"/>
      <c r="MLQ133" s="15"/>
      <c r="MLR133" s="15"/>
      <c r="MLS133" s="19"/>
      <c r="MLT133" s="15"/>
      <c r="MLU133" s="15"/>
      <c r="MLV133" s="15"/>
      <c r="MLW133" s="15"/>
      <c r="MLX133" s="15"/>
      <c r="MLY133" s="15"/>
      <c r="MLZ133" s="19"/>
      <c r="MMA133" s="59"/>
      <c r="MMB133" s="59"/>
      <c r="MMC133" s="52"/>
      <c r="MMD133" s="52"/>
      <c r="MME133" s="52"/>
      <c r="MMF133" s="52"/>
      <c r="MMG133" s="52"/>
      <c r="MMH133" s="59"/>
      <c r="MMI133" s="59"/>
      <c r="MMJ133" s="59"/>
      <c r="MMK133" s="59"/>
      <c r="MML133" s="60"/>
      <c r="MMM133" s="278"/>
      <c r="MMN133" s="243"/>
      <c r="MMO133" s="244"/>
      <c r="MMP133" s="244"/>
      <c r="MMQ133" s="244"/>
      <c r="MMR133" s="244"/>
      <c r="MMS133" s="244"/>
      <c r="MMT133" s="201"/>
      <c r="MMU133" s="210"/>
      <c r="MMV133" s="15"/>
      <c r="MMW133" s="15"/>
      <c r="MMX133" s="15"/>
      <c r="MMY133" s="15"/>
      <c r="MMZ133" s="15"/>
      <c r="MNA133" s="15"/>
      <c r="MNB133" s="15"/>
      <c r="MNC133" s="15"/>
      <c r="MND133" s="15"/>
      <c r="MNE133" s="15"/>
      <c r="MNF133" s="19"/>
      <c r="MNG133" s="15"/>
      <c r="MNH133" s="15"/>
      <c r="MNI133" s="15"/>
      <c r="MNJ133" s="15"/>
      <c r="MNK133" s="15"/>
      <c r="MNL133" s="15"/>
      <c r="MNM133" s="19"/>
      <c r="MNN133" s="59"/>
      <c r="MNO133" s="59"/>
      <c r="MNP133" s="52"/>
      <c r="MNQ133" s="52"/>
      <c r="MNR133" s="52"/>
      <c r="MNS133" s="52"/>
      <c r="MNT133" s="52"/>
      <c r="MNU133" s="59"/>
      <c r="MNV133" s="59"/>
      <c r="MNW133" s="59"/>
      <c r="MNX133" s="59"/>
      <c r="MNY133" s="60"/>
      <c r="MNZ133" s="278"/>
      <c r="MOA133" s="243"/>
      <c r="MOB133" s="244"/>
      <c r="MOC133" s="244"/>
      <c r="MOD133" s="244"/>
      <c r="MOE133" s="244"/>
      <c r="MOF133" s="244"/>
      <c r="MOG133" s="201"/>
      <c r="MOH133" s="210"/>
      <c r="MOI133" s="15"/>
      <c r="MOJ133" s="15"/>
      <c r="MOK133" s="15"/>
      <c r="MOL133" s="15"/>
      <c r="MOM133" s="15"/>
      <c r="MON133" s="15"/>
      <c r="MOO133" s="15"/>
      <c r="MOP133" s="15"/>
      <c r="MOQ133" s="15"/>
      <c r="MOR133" s="15"/>
      <c r="MOS133" s="19"/>
      <c r="MOT133" s="15"/>
      <c r="MOU133" s="15"/>
      <c r="MOV133" s="15"/>
      <c r="MOW133" s="15"/>
      <c r="MOX133" s="15"/>
      <c r="MOY133" s="15"/>
      <c r="MOZ133" s="19"/>
      <c r="MPA133" s="59"/>
      <c r="MPB133" s="59"/>
      <c r="MPC133" s="52"/>
      <c r="MPD133" s="52"/>
      <c r="MPE133" s="52"/>
      <c r="MPF133" s="52"/>
      <c r="MPG133" s="52"/>
      <c r="MPH133" s="59"/>
      <c r="MPI133" s="59"/>
      <c r="MPJ133" s="59"/>
      <c r="MPK133" s="59"/>
      <c r="MPL133" s="60"/>
      <c r="MPM133" s="278"/>
      <c r="MPN133" s="243"/>
      <c r="MPO133" s="244"/>
      <c r="MPP133" s="244"/>
      <c r="MPQ133" s="244"/>
      <c r="MPR133" s="244"/>
      <c r="MPS133" s="244"/>
      <c r="MPT133" s="201"/>
      <c r="MPU133" s="210"/>
      <c r="MPV133" s="15"/>
      <c r="MPW133" s="15"/>
      <c r="MPX133" s="15"/>
      <c r="MPY133" s="15"/>
      <c r="MPZ133" s="15"/>
      <c r="MQA133" s="15"/>
      <c r="MQB133" s="15"/>
      <c r="MQC133" s="15"/>
      <c r="MQD133" s="15"/>
      <c r="MQE133" s="15"/>
      <c r="MQF133" s="19"/>
      <c r="MQG133" s="15"/>
      <c r="MQH133" s="15"/>
      <c r="MQI133" s="15"/>
      <c r="MQJ133" s="15"/>
      <c r="MQK133" s="15"/>
      <c r="MQL133" s="15"/>
      <c r="MQM133" s="19"/>
      <c r="MQN133" s="59"/>
      <c r="MQO133" s="59"/>
      <c r="MQP133" s="52"/>
      <c r="MQQ133" s="52"/>
      <c r="MQR133" s="52"/>
      <c r="MQS133" s="52"/>
      <c r="MQT133" s="52"/>
      <c r="MQU133" s="59"/>
      <c r="MQV133" s="59"/>
      <c r="MQW133" s="59"/>
      <c r="MQX133" s="59"/>
      <c r="MQY133" s="60"/>
      <c r="MQZ133" s="278"/>
      <c r="MRA133" s="243"/>
      <c r="MRB133" s="244"/>
      <c r="MRC133" s="244"/>
      <c r="MRD133" s="244"/>
      <c r="MRE133" s="244"/>
      <c r="MRF133" s="244"/>
      <c r="MRG133" s="201"/>
      <c r="MRH133" s="210"/>
      <c r="MRI133" s="15"/>
      <c r="MRJ133" s="15"/>
      <c r="MRK133" s="15"/>
      <c r="MRL133" s="15"/>
      <c r="MRM133" s="15"/>
      <c r="MRN133" s="15"/>
      <c r="MRO133" s="15"/>
      <c r="MRP133" s="15"/>
      <c r="MRQ133" s="15"/>
      <c r="MRR133" s="15"/>
      <c r="MRS133" s="19"/>
      <c r="MRT133" s="15"/>
      <c r="MRU133" s="15"/>
      <c r="MRV133" s="15"/>
      <c r="MRW133" s="15"/>
      <c r="MRX133" s="15"/>
      <c r="MRY133" s="15"/>
      <c r="MRZ133" s="19"/>
      <c r="MSA133" s="59"/>
      <c r="MSB133" s="59"/>
      <c r="MSC133" s="52"/>
      <c r="MSD133" s="52"/>
      <c r="MSE133" s="52"/>
      <c r="MSF133" s="52"/>
      <c r="MSG133" s="52"/>
      <c r="MSH133" s="59"/>
      <c r="MSI133" s="59"/>
      <c r="MSJ133" s="59"/>
      <c r="MSK133" s="59"/>
      <c r="MSL133" s="60"/>
      <c r="MSM133" s="278"/>
      <c r="MSN133" s="243"/>
      <c r="MSO133" s="244"/>
      <c r="MSP133" s="244"/>
      <c r="MSQ133" s="244"/>
      <c r="MSR133" s="244"/>
      <c r="MSS133" s="244"/>
      <c r="MST133" s="201"/>
      <c r="MSU133" s="210"/>
      <c r="MSV133" s="15"/>
      <c r="MSW133" s="15"/>
      <c r="MSX133" s="15"/>
      <c r="MSY133" s="15"/>
      <c r="MSZ133" s="15"/>
      <c r="MTA133" s="15"/>
      <c r="MTB133" s="15"/>
      <c r="MTC133" s="15"/>
      <c r="MTD133" s="15"/>
      <c r="MTE133" s="15"/>
      <c r="MTF133" s="19"/>
      <c r="MTG133" s="15"/>
      <c r="MTH133" s="15"/>
      <c r="MTI133" s="15"/>
      <c r="MTJ133" s="15"/>
      <c r="MTK133" s="15"/>
      <c r="MTL133" s="15"/>
      <c r="MTM133" s="19"/>
      <c r="MTN133" s="59"/>
      <c r="MTO133" s="59"/>
      <c r="MTP133" s="52"/>
      <c r="MTQ133" s="52"/>
      <c r="MTR133" s="52"/>
      <c r="MTS133" s="52"/>
      <c r="MTT133" s="52"/>
      <c r="MTU133" s="59"/>
      <c r="MTV133" s="59"/>
      <c r="MTW133" s="59"/>
      <c r="MTX133" s="59"/>
      <c r="MTY133" s="60"/>
      <c r="MTZ133" s="278"/>
      <c r="MUA133" s="243"/>
      <c r="MUB133" s="244"/>
      <c r="MUC133" s="244"/>
      <c r="MUD133" s="244"/>
      <c r="MUE133" s="244"/>
      <c r="MUF133" s="244"/>
      <c r="MUG133" s="201"/>
      <c r="MUH133" s="210"/>
      <c r="MUI133" s="15"/>
      <c r="MUJ133" s="15"/>
      <c r="MUK133" s="15"/>
      <c r="MUL133" s="15"/>
      <c r="MUM133" s="15"/>
      <c r="MUN133" s="15"/>
      <c r="MUO133" s="15"/>
      <c r="MUP133" s="15"/>
      <c r="MUQ133" s="15"/>
      <c r="MUR133" s="15"/>
      <c r="MUS133" s="19"/>
      <c r="MUT133" s="15"/>
      <c r="MUU133" s="15"/>
      <c r="MUV133" s="15"/>
      <c r="MUW133" s="15"/>
      <c r="MUX133" s="15"/>
      <c r="MUY133" s="15"/>
      <c r="MUZ133" s="19"/>
      <c r="MVA133" s="59"/>
      <c r="MVB133" s="59"/>
      <c r="MVC133" s="52"/>
      <c r="MVD133" s="52"/>
      <c r="MVE133" s="52"/>
      <c r="MVF133" s="52"/>
      <c r="MVG133" s="52"/>
      <c r="MVH133" s="59"/>
      <c r="MVI133" s="59"/>
      <c r="MVJ133" s="59"/>
      <c r="MVK133" s="59"/>
      <c r="MVL133" s="60"/>
      <c r="MVM133" s="278"/>
      <c r="MVN133" s="243"/>
      <c r="MVO133" s="244"/>
      <c r="MVP133" s="244"/>
      <c r="MVQ133" s="244"/>
      <c r="MVR133" s="244"/>
      <c r="MVS133" s="244"/>
      <c r="MVT133" s="201"/>
      <c r="MVU133" s="210"/>
      <c r="MVV133" s="15"/>
      <c r="MVW133" s="15"/>
      <c r="MVX133" s="15"/>
      <c r="MVY133" s="15"/>
      <c r="MVZ133" s="15"/>
      <c r="MWA133" s="15"/>
      <c r="MWB133" s="15"/>
      <c r="MWC133" s="15"/>
      <c r="MWD133" s="15"/>
      <c r="MWE133" s="15"/>
      <c r="MWF133" s="19"/>
      <c r="MWG133" s="15"/>
      <c r="MWH133" s="15"/>
      <c r="MWI133" s="15"/>
      <c r="MWJ133" s="15"/>
      <c r="MWK133" s="15"/>
      <c r="MWL133" s="15"/>
      <c r="MWM133" s="19"/>
      <c r="MWN133" s="59"/>
      <c r="MWO133" s="59"/>
      <c r="MWP133" s="52"/>
      <c r="MWQ133" s="52"/>
      <c r="MWR133" s="52"/>
      <c r="MWS133" s="52"/>
      <c r="MWT133" s="52"/>
      <c r="MWU133" s="59"/>
      <c r="MWV133" s="59"/>
      <c r="MWW133" s="59"/>
      <c r="MWX133" s="59"/>
      <c r="MWY133" s="60"/>
      <c r="MWZ133" s="278"/>
      <c r="MXA133" s="243"/>
      <c r="MXB133" s="244"/>
      <c r="MXC133" s="244"/>
      <c r="MXD133" s="244"/>
      <c r="MXE133" s="244"/>
      <c r="MXF133" s="244"/>
      <c r="MXG133" s="201"/>
      <c r="MXH133" s="210"/>
      <c r="MXI133" s="15"/>
      <c r="MXJ133" s="15"/>
      <c r="MXK133" s="15"/>
      <c r="MXL133" s="15"/>
      <c r="MXM133" s="15"/>
      <c r="MXN133" s="15"/>
      <c r="MXO133" s="15"/>
      <c r="MXP133" s="15"/>
      <c r="MXQ133" s="15"/>
      <c r="MXR133" s="15"/>
      <c r="MXS133" s="19"/>
      <c r="MXT133" s="15"/>
      <c r="MXU133" s="15"/>
      <c r="MXV133" s="15"/>
      <c r="MXW133" s="15"/>
      <c r="MXX133" s="15"/>
      <c r="MXY133" s="15"/>
      <c r="MXZ133" s="19"/>
      <c r="MYA133" s="59"/>
      <c r="MYB133" s="59"/>
      <c r="MYC133" s="52"/>
      <c r="MYD133" s="52"/>
      <c r="MYE133" s="52"/>
      <c r="MYF133" s="52"/>
      <c r="MYG133" s="52"/>
      <c r="MYH133" s="59"/>
      <c r="MYI133" s="59"/>
      <c r="MYJ133" s="59"/>
      <c r="MYK133" s="59"/>
      <c r="MYL133" s="60"/>
      <c r="MYM133" s="278"/>
      <c r="MYN133" s="243"/>
      <c r="MYO133" s="244"/>
      <c r="MYP133" s="244"/>
      <c r="MYQ133" s="244"/>
      <c r="MYR133" s="244"/>
      <c r="MYS133" s="244"/>
      <c r="MYT133" s="201"/>
      <c r="MYU133" s="210"/>
      <c r="MYV133" s="15"/>
      <c r="MYW133" s="15"/>
      <c r="MYX133" s="15"/>
      <c r="MYY133" s="15"/>
      <c r="MYZ133" s="15"/>
      <c r="MZA133" s="15"/>
      <c r="MZB133" s="15"/>
      <c r="MZC133" s="15"/>
      <c r="MZD133" s="15"/>
      <c r="MZE133" s="15"/>
      <c r="MZF133" s="19"/>
      <c r="MZG133" s="15"/>
      <c r="MZH133" s="15"/>
      <c r="MZI133" s="15"/>
      <c r="MZJ133" s="15"/>
      <c r="MZK133" s="15"/>
      <c r="MZL133" s="15"/>
      <c r="MZM133" s="19"/>
      <c r="MZN133" s="59"/>
      <c r="MZO133" s="59"/>
      <c r="MZP133" s="52"/>
      <c r="MZQ133" s="52"/>
      <c r="MZR133" s="52"/>
      <c r="MZS133" s="52"/>
      <c r="MZT133" s="52"/>
      <c r="MZU133" s="59"/>
      <c r="MZV133" s="59"/>
      <c r="MZW133" s="59"/>
      <c r="MZX133" s="59"/>
      <c r="MZY133" s="60"/>
      <c r="MZZ133" s="278"/>
      <c r="NAA133" s="243"/>
      <c r="NAB133" s="244"/>
      <c r="NAC133" s="244"/>
      <c r="NAD133" s="244"/>
      <c r="NAE133" s="244"/>
      <c r="NAF133" s="244"/>
      <c r="NAG133" s="201"/>
      <c r="NAH133" s="210"/>
      <c r="NAI133" s="15"/>
      <c r="NAJ133" s="15"/>
      <c r="NAK133" s="15"/>
      <c r="NAL133" s="15"/>
      <c r="NAM133" s="15"/>
      <c r="NAN133" s="15"/>
      <c r="NAO133" s="15"/>
      <c r="NAP133" s="15"/>
      <c r="NAQ133" s="15"/>
      <c r="NAR133" s="15"/>
      <c r="NAS133" s="19"/>
      <c r="NAT133" s="15"/>
      <c r="NAU133" s="15"/>
      <c r="NAV133" s="15"/>
      <c r="NAW133" s="15"/>
      <c r="NAX133" s="15"/>
      <c r="NAY133" s="15"/>
      <c r="NAZ133" s="19"/>
      <c r="NBA133" s="59"/>
      <c r="NBB133" s="59"/>
      <c r="NBC133" s="52"/>
      <c r="NBD133" s="52"/>
      <c r="NBE133" s="52"/>
      <c r="NBF133" s="52"/>
      <c r="NBG133" s="52"/>
      <c r="NBH133" s="59"/>
      <c r="NBI133" s="59"/>
      <c r="NBJ133" s="59"/>
      <c r="NBK133" s="59"/>
      <c r="NBL133" s="60"/>
      <c r="NBM133" s="278"/>
      <c r="NBN133" s="243"/>
      <c r="NBO133" s="244"/>
      <c r="NBP133" s="244"/>
      <c r="NBQ133" s="244"/>
      <c r="NBR133" s="244"/>
      <c r="NBS133" s="244"/>
      <c r="NBT133" s="201"/>
      <c r="NBU133" s="210"/>
      <c r="NBV133" s="15"/>
      <c r="NBW133" s="15"/>
      <c r="NBX133" s="15"/>
      <c r="NBY133" s="15"/>
      <c r="NBZ133" s="15"/>
      <c r="NCA133" s="15"/>
      <c r="NCB133" s="15"/>
      <c r="NCC133" s="15"/>
      <c r="NCD133" s="15"/>
      <c r="NCE133" s="15"/>
      <c r="NCF133" s="19"/>
      <c r="NCG133" s="15"/>
      <c r="NCH133" s="15"/>
      <c r="NCI133" s="15"/>
      <c r="NCJ133" s="15"/>
      <c r="NCK133" s="15"/>
      <c r="NCL133" s="15"/>
      <c r="NCM133" s="19"/>
      <c r="NCN133" s="59"/>
      <c r="NCO133" s="59"/>
      <c r="NCP133" s="52"/>
      <c r="NCQ133" s="52"/>
      <c r="NCR133" s="52"/>
      <c r="NCS133" s="52"/>
      <c r="NCT133" s="52"/>
      <c r="NCU133" s="59"/>
      <c r="NCV133" s="59"/>
      <c r="NCW133" s="59"/>
      <c r="NCX133" s="59"/>
      <c r="NCY133" s="60"/>
      <c r="NCZ133" s="278"/>
      <c r="NDA133" s="243"/>
      <c r="NDB133" s="244"/>
      <c r="NDC133" s="244"/>
      <c r="NDD133" s="244"/>
      <c r="NDE133" s="244"/>
      <c r="NDF133" s="244"/>
      <c r="NDG133" s="201"/>
      <c r="NDH133" s="210"/>
      <c r="NDI133" s="15"/>
      <c r="NDJ133" s="15"/>
      <c r="NDK133" s="15"/>
      <c r="NDL133" s="15"/>
      <c r="NDM133" s="15"/>
      <c r="NDN133" s="15"/>
      <c r="NDO133" s="15"/>
      <c r="NDP133" s="15"/>
      <c r="NDQ133" s="15"/>
      <c r="NDR133" s="15"/>
      <c r="NDS133" s="19"/>
      <c r="NDT133" s="15"/>
      <c r="NDU133" s="15"/>
      <c r="NDV133" s="15"/>
      <c r="NDW133" s="15"/>
      <c r="NDX133" s="15"/>
      <c r="NDY133" s="15"/>
      <c r="NDZ133" s="19"/>
      <c r="NEA133" s="59"/>
      <c r="NEB133" s="59"/>
      <c r="NEC133" s="52"/>
      <c r="NED133" s="52"/>
      <c r="NEE133" s="52"/>
      <c r="NEF133" s="52"/>
      <c r="NEG133" s="52"/>
      <c r="NEH133" s="59"/>
      <c r="NEI133" s="59"/>
      <c r="NEJ133" s="59"/>
      <c r="NEK133" s="59"/>
      <c r="NEL133" s="60"/>
      <c r="NEM133" s="278"/>
      <c r="NEN133" s="243"/>
      <c r="NEO133" s="244"/>
      <c r="NEP133" s="244"/>
      <c r="NEQ133" s="244"/>
      <c r="NER133" s="244"/>
      <c r="NES133" s="244"/>
      <c r="NET133" s="201"/>
      <c r="NEU133" s="210"/>
      <c r="NEV133" s="15"/>
      <c r="NEW133" s="15"/>
      <c r="NEX133" s="15"/>
      <c r="NEY133" s="15"/>
      <c r="NEZ133" s="15"/>
      <c r="NFA133" s="15"/>
      <c r="NFB133" s="15"/>
      <c r="NFC133" s="15"/>
      <c r="NFD133" s="15"/>
      <c r="NFE133" s="15"/>
      <c r="NFF133" s="19"/>
      <c r="NFG133" s="15"/>
      <c r="NFH133" s="15"/>
      <c r="NFI133" s="15"/>
      <c r="NFJ133" s="15"/>
      <c r="NFK133" s="15"/>
      <c r="NFL133" s="15"/>
      <c r="NFM133" s="19"/>
      <c r="NFN133" s="59"/>
      <c r="NFO133" s="59"/>
      <c r="NFP133" s="52"/>
      <c r="NFQ133" s="52"/>
      <c r="NFR133" s="52"/>
      <c r="NFS133" s="52"/>
      <c r="NFT133" s="52"/>
      <c r="NFU133" s="59"/>
      <c r="NFV133" s="59"/>
      <c r="NFW133" s="59"/>
      <c r="NFX133" s="59"/>
      <c r="NFY133" s="60"/>
      <c r="NFZ133" s="278"/>
      <c r="NGA133" s="243"/>
      <c r="NGB133" s="244"/>
      <c r="NGC133" s="244"/>
      <c r="NGD133" s="244"/>
      <c r="NGE133" s="244"/>
      <c r="NGF133" s="244"/>
      <c r="NGG133" s="201"/>
      <c r="NGH133" s="210"/>
      <c r="NGI133" s="15"/>
      <c r="NGJ133" s="15"/>
      <c r="NGK133" s="15"/>
      <c r="NGL133" s="15"/>
      <c r="NGM133" s="15"/>
      <c r="NGN133" s="15"/>
      <c r="NGO133" s="15"/>
      <c r="NGP133" s="15"/>
      <c r="NGQ133" s="15"/>
      <c r="NGR133" s="15"/>
      <c r="NGS133" s="19"/>
      <c r="NGT133" s="15"/>
      <c r="NGU133" s="15"/>
      <c r="NGV133" s="15"/>
      <c r="NGW133" s="15"/>
      <c r="NGX133" s="15"/>
      <c r="NGY133" s="15"/>
      <c r="NGZ133" s="19"/>
      <c r="NHA133" s="59"/>
      <c r="NHB133" s="59"/>
      <c r="NHC133" s="52"/>
      <c r="NHD133" s="52"/>
      <c r="NHE133" s="52"/>
      <c r="NHF133" s="52"/>
      <c r="NHG133" s="52"/>
      <c r="NHH133" s="59"/>
      <c r="NHI133" s="59"/>
      <c r="NHJ133" s="59"/>
      <c r="NHK133" s="59"/>
      <c r="NHL133" s="60"/>
      <c r="NHM133" s="278"/>
      <c r="NHN133" s="243"/>
      <c r="NHO133" s="244"/>
      <c r="NHP133" s="244"/>
      <c r="NHQ133" s="244"/>
      <c r="NHR133" s="244"/>
      <c r="NHS133" s="244"/>
      <c r="NHT133" s="201"/>
      <c r="NHU133" s="210"/>
      <c r="NHV133" s="15"/>
      <c r="NHW133" s="15"/>
      <c r="NHX133" s="15"/>
      <c r="NHY133" s="15"/>
      <c r="NHZ133" s="15"/>
      <c r="NIA133" s="15"/>
      <c r="NIB133" s="15"/>
      <c r="NIC133" s="15"/>
      <c r="NID133" s="15"/>
      <c r="NIE133" s="15"/>
      <c r="NIF133" s="19"/>
      <c r="NIG133" s="15"/>
      <c r="NIH133" s="15"/>
      <c r="NII133" s="15"/>
      <c r="NIJ133" s="15"/>
      <c r="NIK133" s="15"/>
      <c r="NIL133" s="15"/>
      <c r="NIM133" s="19"/>
      <c r="NIN133" s="59"/>
      <c r="NIO133" s="59"/>
      <c r="NIP133" s="52"/>
      <c r="NIQ133" s="52"/>
      <c r="NIR133" s="52"/>
      <c r="NIS133" s="52"/>
      <c r="NIT133" s="52"/>
      <c r="NIU133" s="59"/>
      <c r="NIV133" s="59"/>
      <c r="NIW133" s="59"/>
      <c r="NIX133" s="59"/>
      <c r="NIY133" s="60"/>
      <c r="NIZ133" s="278"/>
      <c r="NJA133" s="243"/>
      <c r="NJB133" s="244"/>
      <c r="NJC133" s="244"/>
      <c r="NJD133" s="244"/>
      <c r="NJE133" s="244"/>
      <c r="NJF133" s="244"/>
      <c r="NJG133" s="201"/>
      <c r="NJH133" s="210"/>
      <c r="NJI133" s="15"/>
      <c r="NJJ133" s="15"/>
      <c r="NJK133" s="15"/>
      <c r="NJL133" s="15"/>
      <c r="NJM133" s="15"/>
      <c r="NJN133" s="15"/>
      <c r="NJO133" s="15"/>
      <c r="NJP133" s="15"/>
      <c r="NJQ133" s="15"/>
      <c r="NJR133" s="15"/>
      <c r="NJS133" s="19"/>
      <c r="NJT133" s="15"/>
      <c r="NJU133" s="15"/>
      <c r="NJV133" s="15"/>
      <c r="NJW133" s="15"/>
      <c r="NJX133" s="15"/>
      <c r="NJY133" s="15"/>
      <c r="NJZ133" s="19"/>
      <c r="NKA133" s="59"/>
      <c r="NKB133" s="59"/>
      <c r="NKC133" s="52"/>
      <c r="NKD133" s="52"/>
      <c r="NKE133" s="52"/>
      <c r="NKF133" s="52"/>
      <c r="NKG133" s="52"/>
      <c r="NKH133" s="59"/>
      <c r="NKI133" s="59"/>
      <c r="NKJ133" s="59"/>
      <c r="NKK133" s="59"/>
      <c r="NKL133" s="60"/>
      <c r="NKM133" s="278"/>
      <c r="NKN133" s="243"/>
      <c r="NKO133" s="244"/>
      <c r="NKP133" s="244"/>
      <c r="NKQ133" s="244"/>
      <c r="NKR133" s="244"/>
      <c r="NKS133" s="244"/>
      <c r="NKT133" s="201"/>
      <c r="NKU133" s="210"/>
      <c r="NKV133" s="15"/>
      <c r="NKW133" s="15"/>
      <c r="NKX133" s="15"/>
      <c r="NKY133" s="15"/>
      <c r="NKZ133" s="15"/>
      <c r="NLA133" s="15"/>
      <c r="NLB133" s="15"/>
      <c r="NLC133" s="15"/>
      <c r="NLD133" s="15"/>
      <c r="NLE133" s="15"/>
      <c r="NLF133" s="19"/>
      <c r="NLG133" s="15"/>
      <c r="NLH133" s="15"/>
      <c r="NLI133" s="15"/>
      <c r="NLJ133" s="15"/>
      <c r="NLK133" s="15"/>
      <c r="NLL133" s="15"/>
      <c r="NLM133" s="19"/>
      <c r="NLN133" s="59"/>
      <c r="NLO133" s="59"/>
      <c r="NLP133" s="52"/>
      <c r="NLQ133" s="52"/>
      <c r="NLR133" s="52"/>
      <c r="NLS133" s="52"/>
      <c r="NLT133" s="52"/>
      <c r="NLU133" s="59"/>
      <c r="NLV133" s="59"/>
      <c r="NLW133" s="59"/>
      <c r="NLX133" s="59"/>
      <c r="NLY133" s="60"/>
      <c r="NLZ133" s="278"/>
      <c r="NMA133" s="243"/>
      <c r="NMB133" s="244"/>
      <c r="NMC133" s="244"/>
      <c r="NMD133" s="244"/>
      <c r="NME133" s="244"/>
      <c r="NMF133" s="244"/>
      <c r="NMG133" s="201"/>
      <c r="NMH133" s="210"/>
      <c r="NMI133" s="15"/>
      <c r="NMJ133" s="15"/>
      <c r="NMK133" s="15"/>
      <c r="NML133" s="15"/>
      <c r="NMM133" s="15"/>
      <c r="NMN133" s="15"/>
      <c r="NMO133" s="15"/>
      <c r="NMP133" s="15"/>
      <c r="NMQ133" s="15"/>
      <c r="NMR133" s="15"/>
      <c r="NMS133" s="19"/>
      <c r="NMT133" s="15"/>
      <c r="NMU133" s="15"/>
      <c r="NMV133" s="15"/>
      <c r="NMW133" s="15"/>
      <c r="NMX133" s="15"/>
      <c r="NMY133" s="15"/>
      <c r="NMZ133" s="19"/>
      <c r="NNA133" s="59"/>
      <c r="NNB133" s="59"/>
      <c r="NNC133" s="52"/>
      <c r="NND133" s="52"/>
      <c r="NNE133" s="52"/>
      <c r="NNF133" s="52"/>
      <c r="NNG133" s="52"/>
      <c r="NNH133" s="59"/>
      <c r="NNI133" s="59"/>
      <c r="NNJ133" s="59"/>
      <c r="NNK133" s="59"/>
      <c r="NNL133" s="60"/>
      <c r="NNM133" s="278"/>
      <c r="NNN133" s="243"/>
      <c r="NNO133" s="244"/>
      <c r="NNP133" s="244"/>
      <c r="NNQ133" s="244"/>
      <c r="NNR133" s="244"/>
      <c r="NNS133" s="244"/>
      <c r="NNT133" s="201"/>
      <c r="NNU133" s="210"/>
      <c r="NNV133" s="15"/>
      <c r="NNW133" s="15"/>
      <c r="NNX133" s="15"/>
      <c r="NNY133" s="15"/>
      <c r="NNZ133" s="15"/>
      <c r="NOA133" s="15"/>
      <c r="NOB133" s="15"/>
      <c r="NOC133" s="15"/>
      <c r="NOD133" s="15"/>
      <c r="NOE133" s="15"/>
      <c r="NOF133" s="19"/>
      <c r="NOG133" s="15"/>
      <c r="NOH133" s="15"/>
      <c r="NOI133" s="15"/>
      <c r="NOJ133" s="15"/>
      <c r="NOK133" s="15"/>
      <c r="NOL133" s="15"/>
      <c r="NOM133" s="19"/>
      <c r="NON133" s="59"/>
      <c r="NOO133" s="59"/>
      <c r="NOP133" s="52"/>
      <c r="NOQ133" s="52"/>
      <c r="NOR133" s="52"/>
      <c r="NOS133" s="52"/>
      <c r="NOT133" s="52"/>
      <c r="NOU133" s="59"/>
      <c r="NOV133" s="59"/>
      <c r="NOW133" s="59"/>
      <c r="NOX133" s="59"/>
      <c r="NOY133" s="60"/>
      <c r="NOZ133" s="278"/>
      <c r="NPA133" s="243"/>
      <c r="NPB133" s="244"/>
      <c r="NPC133" s="244"/>
      <c r="NPD133" s="244"/>
      <c r="NPE133" s="244"/>
      <c r="NPF133" s="244"/>
      <c r="NPG133" s="201"/>
      <c r="NPH133" s="210"/>
      <c r="NPI133" s="15"/>
      <c r="NPJ133" s="15"/>
      <c r="NPK133" s="15"/>
      <c r="NPL133" s="15"/>
      <c r="NPM133" s="15"/>
      <c r="NPN133" s="15"/>
      <c r="NPO133" s="15"/>
      <c r="NPP133" s="15"/>
      <c r="NPQ133" s="15"/>
      <c r="NPR133" s="15"/>
      <c r="NPS133" s="19"/>
      <c r="NPT133" s="15"/>
      <c r="NPU133" s="15"/>
      <c r="NPV133" s="15"/>
      <c r="NPW133" s="15"/>
      <c r="NPX133" s="15"/>
      <c r="NPY133" s="15"/>
      <c r="NPZ133" s="19"/>
      <c r="NQA133" s="59"/>
      <c r="NQB133" s="59"/>
      <c r="NQC133" s="52"/>
      <c r="NQD133" s="52"/>
      <c r="NQE133" s="52"/>
      <c r="NQF133" s="52"/>
      <c r="NQG133" s="52"/>
      <c r="NQH133" s="59"/>
      <c r="NQI133" s="59"/>
      <c r="NQJ133" s="59"/>
      <c r="NQK133" s="59"/>
      <c r="NQL133" s="60"/>
      <c r="NQM133" s="278"/>
      <c r="NQN133" s="243"/>
      <c r="NQO133" s="244"/>
      <c r="NQP133" s="244"/>
      <c r="NQQ133" s="244"/>
      <c r="NQR133" s="244"/>
      <c r="NQS133" s="244"/>
      <c r="NQT133" s="201"/>
      <c r="NQU133" s="210"/>
      <c r="NQV133" s="15"/>
      <c r="NQW133" s="15"/>
      <c r="NQX133" s="15"/>
      <c r="NQY133" s="15"/>
      <c r="NQZ133" s="15"/>
      <c r="NRA133" s="15"/>
      <c r="NRB133" s="15"/>
      <c r="NRC133" s="15"/>
      <c r="NRD133" s="15"/>
      <c r="NRE133" s="15"/>
      <c r="NRF133" s="19"/>
      <c r="NRG133" s="15"/>
      <c r="NRH133" s="15"/>
      <c r="NRI133" s="15"/>
      <c r="NRJ133" s="15"/>
      <c r="NRK133" s="15"/>
      <c r="NRL133" s="15"/>
      <c r="NRM133" s="19"/>
      <c r="NRN133" s="59"/>
      <c r="NRO133" s="59"/>
      <c r="NRP133" s="52"/>
      <c r="NRQ133" s="52"/>
      <c r="NRR133" s="52"/>
      <c r="NRS133" s="52"/>
      <c r="NRT133" s="52"/>
      <c r="NRU133" s="59"/>
      <c r="NRV133" s="59"/>
      <c r="NRW133" s="59"/>
      <c r="NRX133" s="59"/>
      <c r="NRY133" s="60"/>
      <c r="NRZ133" s="278"/>
      <c r="NSA133" s="243"/>
      <c r="NSB133" s="244"/>
      <c r="NSC133" s="244"/>
      <c r="NSD133" s="244"/>
      <c r="NSE133" s="244"/>
      <c r="NSF133" s="244"/>
      <c r="NSG133" s="201"/>
      <c r="NSH133" s="210"/>
      <c r="NSI133" s="15"/>
      <c r="NSJ133" s="15"/>
      <c r="NSK133" s="15"/>
      <c r="NSL133" s="15"/>
      <c r="NSM133" s="15"/>
      <c r="NSN133" s="15"/>
      <c r="NSO133" s="15"/>
      <c r="NSP133" s="15"/>
      <c r="NSQ133" s="15"/>
      <c r="NSR133" s="15"/>
      <c r="NSS133" s="19"/>
      <c r="NST133" s="15"/>
      <c r="NSU133" s="15"/>
      <c r="NSV133" s="15"/>
      <c r="NSW133" s="15"/>
      <c r="NSX133" s="15"/>
      <c r="NSY133" s="15"/>
      <c r="NSZ133" s="19"/>
      <c r="NTA133" s="59"/>
      <c r="NTB133" s="59"/>
      <c r="NTC133" s="52"/>
      <c r="NTD133" s="52"/>
      <c r="NTE133" s="52"/>
      <c r="NTF133" s="52"/>
      <c r="NTG133" s="52"/>
      <c r="NTH133" s="59"/>
      <c r="NTI133" s="59"/>
      <c r="NTJ133" s="59"/>
      <c r="NTK133" s="59"/>
      <c r="NTL133" s="60"/>
      <c r="NTM133" s="278"/>
      <c r="NTN133" s="243"/>
      <c r="NTO133" s="244"/>
      <c r="NTP133" s="244"/>
      <c r="NTQ133" s="244"/>
      <c r="NTR133" s="244"/>
      <c r="NTS133" s="244"/>
      <c r="NTT133" s="201"/>
      <c r="NTU133" s="210"/>
      <c r="NTV133" s="15"/>
      <c r="NTW133" s="15"/>
      <c r="NTX133" s="15"/>
      <c r="NTY133" s="15"/>
      <c r="NTZ133" s="15"/>
      <c r="NUA133" s="15"/>
      <c r="NUB133" s="15"/>
      <c r="NUC133" s="15"/>
      <c r="NUD133" s="15"/>
      <c r="NUE133" s="15"/>
      <c r="NUF133" s="19"/>
      <c r="NUG133" s="15"/>
      <c r="NUH133" s="15"/>
      <c r="NUI133" s="15"/>
      <c r="NUJ133" s="15"/>
      <c r="NUK133" s="15"/>
      <c r="NUL133" s="15"/>
      <c r="NUM133" s="19"/>
      <c r="NUN133" s="59"/>
      <c r="NUO133" s="59"/>
      <c r="NUP133" s="52"/>
      <c r="NUQ133" s="52"/>
      <c r="NUR133" s="52"/>
      <c r="NUS133" s="52"/>
      <c r="NUT133" s="52"/>
      <c r="NUU133" s="59"/>
      <c r="NUV133" s="59"/>
      <c r="NUW133" s="59"/>
      <c r="NUX133" s="59"/>
      <c r="NUY133" s="60"/>
      <c r="NUZ133" s="278"/>
      <c r="NVA133" s="243"/>
      <c r="NVB133" s="244"/>
      <c r="NVC133" s="244"/>
      <c r="NVD133" s="244"/>
      <c r="NVE133" s="244"/>
      <c r="NVF133" s="244"/>
      <c r="NVG133" s="201"/>
      <c r="NVH133" s="210"/>
      <c r="NVI133" s="15"/>
      <c r="NVJ133" s="15"/>
      <c r="NVK133" s="15"/>
      <c r="NVL133" s="15"/>
      <c r="NVM133" s="15"/>
      <c r="NVN133" s="15"/>
      <c r="NVO133" s="15"/>
      <c r="NVP133" s="15"/>
      <c r="NVQ133" s="15"/>
      <c r="NVR133" s="15"/>
      <c r="NVS133" s="19"/>
      <c r="NVT133" s="15"/>
      <c r="NVU133" s="15"/>
      <c r="NVV133" s="15"/>
      <c r="NVW133" s="15"/>
      <c r="NVX133" s="15"/>
      <c r="NVY133" s="15"/>
      <c r="NVZ133" s="19"/>
      <c r="NWA133" s="59"/>
      <c r="NWB133" s="59"/>
      <c r="NWC133" s="52"/>
      <c r="NWD133" s="52"/>
      <c r="NWE133" s="52"/>
      <c r="NWF133" s="52"/>
      <c r="NWG133" s="52"/>
      <c r="NWH133" s="59"/>
      <c r="NWI133" s="59"/>
      <c r="NWJ133" s="59"/>
      <c r="NWK133" s="59"/>
      <c r="NWL133" s="60"/>
      <c r="NWM133" s="278"/>
      <c r="NWN133" s="243"/>
      <c r="NWO133" s="244"/>
      <c r="NWP133" s="244"/>
      <c r="NWQ133" s="244"/>
      <c r="NWR133" s="244"/>
      <c r="NWS133" s="244"/>
      <c r="NWT133" s="201"/>
      <c r="NWU133" s="210"/>
      <c r="NWV133" s="15"/>
      <c r="NWW133" s="15"/>
      <c r="NWX133" s="15"/>
      <c r="NWY133" s="15"/>
      <c r="NWZ133" s="15"/>
      <c r="NXA133" s="15"/>
      <c r="NXB133" s="15"/>
      <c r="NXC133" s="15"/>
      <c r="NXD133" s="15"/>
      <c r="NXE133" s="15"/>
      <c r="NXF133" s="19"/>
      <c r="NXG133" s="15"/>
      <c r="NXH133" s="15"/>
      <c r="NXI133" s="15"/>
      <c r="NXJ133" s="15"/>
      <c r="NXK133" s="15"/>
      <c r="NXL133" s="15"/>
      <c r="NXM133" s="19"/>
      <c r="NXN133" s="59"/>
      <c r="NXO133" s="59"/>
      <c r="NXP133" s="52"/>
      <c r="NXQ133" s="52"/>
      <c r="NXR133" s="52"/>
      <c r="NXS133" s="52"/>
      <c r="NXT133" s="52"/>
      <c r="NXU133" s="59"/>
      <c r="NXV133" s="59"/>
      <c r="NXW133" s="59"/>
      <c r="NXX133" s="59"/>
      <c r="NXY133" s="60"/>
      <c r="NXZ133" s="278"/>
      <c r="NYA133" s="243"/>
      <c r="NYB133" s="244"/>
      <c r="NYC133" s="244"/>
      <c r="NYD133" s="244"/>
      <c r="NYE133" s="244"/>
      <c r="NYF133" s="244"/>
      <c r="NYG133" s="201"/>
      <c r="NYH133" s="210"/>
      <c r="NYI133" s="15"/>
      <c r="NYJ133" s="15"/>
      <c r="NYK133" s="15"/>
      <c r="NYL133" s="15"/>
      <c r="NYM133" s="15"/>
      <c r="NYN133" s="15"/>
      <c r="NYO133" s="15"/>
      <c r="NYP133" s="15"/>
      <c r="NYQ133" s="15"/>
      <c r="NYR133" s="15"/>
      <c r="NYS133" s="19"/>
      <c r="NYT133" s="15"/>
      <c r="NYU133" s="15"/>
      <c r="NYV133" s="15"/>
      <c r="NYW133" s="15"/>
      <c r="NYX133" s="15"/>
      <c r="NYY133" s="15"/>
      <c r="NYZ133" s="19"/>
      <c r="NZA133" s="59"/>
      <c r="NZB133" s="59"/>
      <c r="NZC133" s="52"/>
      <c r="NZD133" s="52"/>
      <c r="NZE133" s="52"/>
      <c r="NZF133" s="52"/>
      <c r="NZG133" s="52"/>
      <c r="NZH133" s="59"/>
      <c r="NZI133" s="59"/>
      <c r="NZJ133" s="59"/>
      <c r="NZK133" s="59"/>
      <c r="NZL133" s="60"/>
      <c r="NZM133" s="278"/>
      <c r="NZN133" s="243"/>
      <c r="NZO133" s="244"/>
      <c r="NZP133" s="244"/>
      <c r="NZQ133" s="244"/>
      <c r="NZR133" s="244"/>
      <c r="NZS133" s="244"/>
      <c r="NZT133" s="201"/>
      <c r="NZU133" s="210"/>
      <c r="NZV133" s="15"/>
      <c r="NZW133" s="15"/>
      <c r="NZX133" s="15"/>
      <c r="NZY133" s="15"/>
      <c r="NZZ133" s="15"/>
      <c r="OAA133" s="15"/>
      <c r="OAB133" s="15"/>
      <c r="OAC133" s="15"/>
      <c r="OAD133" s="15"/>
      <c r="OAE133" s="15"/>
      <c r="OAF133" s="19"/>
      <c r="OAG133" s="15"/>
      <c r="OAH133" s="15"/>
      <c r="OAI133" s="15"/>
      <c r="OAJ133" s="15"/>
      <c r="OAK133" s="15"/>
      <c r="OAL133" s="15"/>
      <c r="OAM133" s="19"/>
      <c r="OAN133" s="59"/>
      <c r="OAO133" s="59"/>
      <c r="OAP133" s="52"/>
      <c r="OAQ133" s="52"/>
      <c r="OAR133" s="52"/>
      <c r="OAS133" s="52"/>
      <c r="OAT133" s="52"/>
      <c r="OAU133" s="59"/>
      <c r="OAV133" s="59"/>
      <c r="OAW133" s="59"/>
      <c r="OAX133" s="59"/>
      <c r="OAY133" s="60"/>
      <c r="OAZ133" s="278"/>
      <c r="OBA133" s="243"/>
      <c r="OBB133" s="244"/>
      <c r="OBC133" s="244"/>
      <c r="OBD133" s="244"/>
      <c r="OBE133" s="244"/>
      <c r="OBF133" s="244"/>
      <c r="OBG133" s="201"/>
      <c r="OBH133" s="210"/>
      <c r="OBI133" s="15"/>
      <c r="OBJ133" s="15"/>
      <c r="OBK133" s="15"/>
      <c r="OBL133" s="15"/>
      <c r="OBM133" s="15"/>
      <c r="OBN133" s="15"/>
      <c r="OBO133" s="15"/>
      <c r="OBP133" s="15"/>
      <c r="OBQ133" s="15"/>
      <c r="OBR133" s="15"/>
      <c r="OBS133" s="19"/>
      <c r="OBT133" s="15"/>
      <c r="OBU133" s="15"/>
      <c r="OBV133" s="15"/>
      <c r="OBW133" s="15"/>
      <c r="OBX133" s="15"/>
      <c r="OBY133" s="15"/>
      <c r="OBZ133" s="19"/>
      <c r="OCA133" s="59"/>
      <c r="OCB133" s="59"/>
      <c r="OCC133" s="52"/>
      <c r="OCD133" s="52"/>
      <c r="OCE133" s="52"/>
      <c r="OCF133" s="52"/>
      <c r="OCG133" s="52"/>
      <c r="OCH133" s="59"/>
      <c r="OCI133" s="59"/>
      <c r="OCJ133" s="59"/>
      <c r="OCK133" s="59"/>
      <c r="OCL133" s="60"/>
      <c r="OCM133" s="278"/>
      <c r="OCN133" s="243"/>
      <c r="OCO133" s="244"/>
      <c r="OCP133" s="244"/>
      <c r="OCQ133" s="244"/>
      <c r="OCR133" s="244"/>
      <c r="OCS133" s="244"/>
      <c r="OCT133" s="201"/>
      <c r="OCU133" s="210"/>
      <c r="OCV133" s="15"/>
      <c r="OCW133" s="15"/>
      <c r="OCX133" s="15"/>
      <c r="OCY133" s="15"/>
      <c r="OCZ133" s="15"/>
      <c r="ODA133" s="15"/>
      <c r="ODB133" s="15"/>
      <c r="ODC133" s="15"/>
      <c r="ODD133" s="15"/>
      <c r="ODE133" s="15"/>
      <c r="ODF133" s="19"/>
      <c r="ODG133" s="15"/>
      <c r="ODH133" s="15"/>
      <c r="ODI133" s="15"/>
      <c r="ODJ133" s="15"/>
      <c r="ODK133" s="15"/>
      <c r="ODL133" s="15"/>
      <c r="ODM133" s="19"/>
      <c r="ODN133" s="59"/>
      <c r="ODO133" s="59"/>
      <c r="ODP133" s="52"/>
      <c r="ODQ133" s="52"/>
      <c r="ODR133" s="52"/>
      <c r="ODS133" s="52"/>
      <c r="ODT133" s="52"/>
      <c r="ODU133" s="59"/>
      <c r="ODV133" s="59"/>
      <c r="ODW133" s="59"/>
      <c r="ODX133" s="59"/>
      <c r="ODY133" s="60"/>
      <c r="ODZ133" s="278"/>
      <c r="OEA133" s="243"/>
      <c r="OEB133" s="244"/>
      <c r="OEC133" s="244"/>
      <c r="OED133" s="244"/>
      <c r="OEE133" s="244"/>
      <c r="OEF133" s="244"/>
      <c r="OEG133" s="201"/>
      <c r="OEH133" s="210"/>
      <c r="OEI133" s="15"/>
      <c r="OEJ133" s="15"/>
      <c r="OEK133" s="15"/>
      <c r="OEL133" s="15"/>
      <c r="OEM133" s="15"/>
      <c r="OEN133" s="15"/>
      <c r="OEO133" s="15"/>
      <c r="OEP133" s="15"/>
      <c r="OEQ133" s="15"/>
      <c r="OER133" s="15"/>
      <c r="OES133" s="19"/>
      <c r="OET133" s="15"/>
      <c r="OEU133" s="15"/>
      <c r="OEV133" s="15"/>
      <c r="OEW133" s="15"/>
      <c r="OEX133" s="15"/>
      <c r="OEY133" s="15"/>
      <c r="OEZ133" s="19"/>
      <c r="OFA133" s="59"/>
      <c r="OFB133" s="59"/>
      <c r="OFC133" s="52"/>
      <c r="OFD133" s="52"/>
      <c r="OFE133" s="52"/>
      <c r="OFF133" s="52"/>
      <c r="OFG133" s="52"/>
      <c r="OFH133" s="59"/>
      <c r="OFI133" s="59"/>
      <c r="OFJ133" s="59"/>
      <c r="OFK133" s="59"/>
      <c r="OFL133" s="60"/>
      <c r="OFM133" s="278"/>
      <c r="OFN133" s="243"/>
      <c r="OFO133" s="244"/>
      <c r="OFP133" s="244"/>
      <c r="OFQ133" s="244"/>
      <c r="OFR133" s="244"/>
      <c r="OFS133" s="244"/>
      <c r="OFT133" s="201"/>
      <c r="OFU133" s="210"/>
      <c r="OFV133" s="15"/>
      <c r="OFW133" s="15"/>
      <c r="OFX133" s="15"/>
      <c r="OFY133" s="15"/>
      <c r="OFZ133" s="15"/>
      <c r="OGA133" s="15"/>
      <c r="OGB133" s="15"/>
      <c r="OGC133" s="15"/>
      <c r="OGD133" s="15"/>
      <c r="OGE133" s="15"/>
      <c r="OGF133" s="19"/>
      <c r="OGG133" s="15"/>
      <c r="OGH133" s="15"/>
      <c r="OGI133" s="15"/>
      <c r="OGJ133" s="15"/>
      <c r="OGK133" s="15"/>
      <c r="OGL133" s="15"/>
      <c r="OGM133" s="19"/>
      <c r="OGN133" s="59"/>
      <c r="OGO133" s="59"/>
      <c r="OGP133" s="52"/>
      <c r="OGQ133" s="52"/>
      <c r="OGR133" s="52"/>
      <c r="OGS133" s="52"/>
      <c r="OGT133" s="52"/>
      <c r="OGU133" s="59"/>
      <c r="OGV133" s="59"/>
      <c r="OGW133" s="59"/>
      <c r="OGX133" s="59"/>
      <c r="OGY133" s="60"/>
      <c r="OGZ133" s="278"/>
      <c r="OHA133" s="243"/>
      <c r="OHB133" s="244"/>
      <c r="OHC133" s="244"/>
      <c r="OHD133" s="244"/>
      <c r="OHE133" s="244"/>
      <c r="OHF133" s="244"/>
      <c r="OHG133" s="201"/>
      <c r="OHH133" s="210"/>
      <c r="OHI133" s="15"/>
      <c r="OHJ133" s="15"/>
      <c r="OHK133" s="15"/>
      <c r="OHL133" s="15"/>
      <c r="OHM133" s="15"/>
      <c r="OHN133" s="15"/>
      <c r="OHO133" s="15"/>
      <c r="OHP133" s="15"/>
      <c r="OHQ133" s="15"/>
      <c r="OHR133" s="15"/>
      <c r="OHS133" s="19"/>
      <c r="OHT133" s="15"/>
      <c r="OHU133" s="15"/>
      <c r="OHV133" s="15"/>
      <c r="OHW133" s="15"/>
      <c r="OHX133" s="15"/>
      <c r="OHY133" s="15"/>
      <c r="OHZ133" s="19"/>
      <c r="OIA133" s="59"/>
      <c r="OIB133" s="59"/>
      <c r="OIC133" s="52"/>
      <c r="OID133" s="52"/>
      <c r="OIE133" s="52"/>
      <c r="OIF133" s="52"/>
      <c r="OIG133" s="52"/>
      <c r="OIH133" s="59"/>
      <c r="OII133" s="59"/>
      <c r="OIJ133" s="59"/>
      <c r="OIK133" s="59"/>
      <c r="OIL133" s="60"/>
      <c r="OIM133" s="278"/>
      <c r="OIN133" s="243"/>
      <c r="OIO133" s="244"/>
      <c r="OIP133" s="244"/>
      <c r="OIQ133" s="244"/>
      <c r="OIR133" s="244"/>
      <c r="OIS133" s="244"/>
      <c r="OIT133" s="201"/>
      <c r="OIU133" s="210"/>
      <c r="OIV133" s="15"/>
      <c r="OIW133" s="15"/>
      <c r="OIX133" s="15"/>
      <c r="OIY133" s="15"/>
      <c r="OIZ133" s="15"/>
      <c r="OJA133" s="15"/>
      <c r="OJB133" s="15"/>
      <c r="OJC133" s="15"/>
      <c r="OJD133" s="15"/>
      <c r="OJE133" s="15"/>
      <c r="OJF133" s="19"/>
      <c r="OJG133" s="15"/>
      <c r="OJH133" s="15"/>
      <c r="OJI133" s="15"/>
      <c r="OJJ133" s="15"/>
      <c r="OJK133" s="15"/>
      <c r="OJL133" s="15"/>
      <c r="OJM133" s="19"/>
      <c r="OJN133" s="59"/>
      <c r="OJO133" s="59"/>
      <c r="OJP133" s="52"/>
      <c r="OJQ133" s="52"/>
      <c r="OJR133" s="52"/>
      <c r="OJS133" s="52"/>
      <c r="OJT133" s="52"/>
      <c r="OJU133" s="59"/>
      <c r="OJV133" s="59"/>
      <c r="OJW133" s="59"/>
      <c r="OJX133" s="59"/>
      <c r="OJY133" s="60"/>
      <c r="OJZ133" s="278"/>
      <c r="OKA133" s="243"/>
      <c r="OKB133" s="244"/>
      <c r="OKC133" s="244"/>
      <c r="OKD133" s="244"/>
      <c r="OKE133" s="244"/>
      <c r="OKF133" s="244"/>
      <c r="OKG133" s="201"/>
      <c r="OKH133" s="210"/>
      <c r="OKI133" s="15"/>
      <c r="OKJ133" s="15"/>
      <c r="OKK133" s="15"/>
      <c r="OKL133" s="15"/>
      <c r="OKM133" s="15"/>
      <c r="OKN133" s="15"/>
      <c r="OKO133" s="15"/>
      <c r="OKP133" s="15"/>
      <c r="OKQ133" s="15"/>
      <c r="OKR133" s="15"/>
      <c r="OKS133" s="19"/>
      <c r="OKT133" s="15"/>
      <c r="OKU133" s="15"/>
      <c r="OKV133" s="15"/>
      <c r="OKW133" s="15"/>
      <c r="OKX133" s="15"/>
      <c r="OKY133" s="15"/>
      <c r="OKZ133" s="19"/>
      <c r="OLA133" s="59"/>
      <c r="OLB133" s="59"/>
      <c r="OLC133" s="52"/>
      <c r="OLD133" s="52"/>
      <c r="OLE133" s="52"/>
      <c r="OLF133" s="52"/>
      <c r="OLG133" s="52"/>
      <c r="OLH133" s="59"/>
      <c r="OLI133" s="59"/>
      <c r="OLJ133" s="59"/>
      <c r="OLK133" s="59"/>
      <c r="OLL133" s="60"/>
      <c r="OLM133" s="278"/>
      <c r="OLN133" s="243"/>
      <c r="OLO133" s="244"/>
      <c r="OLP133" s="244"/>
      <c r="OLQ133" s="244"/>
      <c r="OLR133" s="244"/>
      <c r="OLS133" s="244"/>
      <c r="OLT133" s="201"/>
      <c r="OLU133" s="210"/>
      <c r="OLV133" s="15"/>
      <c r="OLW133" s="15"/>
      <c r="OLX133" s="15"/>
      <c r="OLY133" s="15"/>
      <c r="OLZ133" s="15"/>
      <c r="OMA133" s="15"/>
      <c r="OMB133" s="15"/>
      <c r="OMC133" s="15"/>
      <c r="OMD133" s="15"/>
      <c r="OME133" s="15"/>
      <c r="OMF133" s="19"/>
      <c r="OMG133" s="15"/>
      <c r="OMH133" s="15"/>
      <c r="OMI133" s="15"/>
      <c r="OMJ133" s="15"/>
      <c r="OMK133" s="15"/>
      <c r="OML133" s="15"/>
      <c r="OMM133" s="19"/>
      <c r="OMN133" s="59"/>
      <c r="OMO133" s="59"/>
      <c r="OMP133" s="52"/>
      <c r="OMQ133" s="52"/>
      <c r="OMR133" s="52"/>
      <c r="OMS133" s="52"/>
      <c r="OMT133" s="52"/>
      <c r="OMU133" s="59"/>
      <c r="OMV133" s="59"/>
      <c r="OMW133" s="59"/>
      <c r="OMX133" s="59"/>
      <c r="OMY133" s="60"/>
      <c r="OMZ133" s="278"/>
      <c r="ONA133" s="243"/>
      <c r="ONB133" s="244"/>
      <c r="ONC133" s="244"/>
      <c r="OND133" s="244"/>
      <c r="ONE133" s="244"/>
      <c r="ONF133" s="244"/>
      <c r="ONG133" s="201"/>
      <c r="ONH133" s="210"/>
      <c r="ONI133" s="15"/>
      <c r="ONJ133" s="15"/>
      <c r="ONK133" s="15"/>
      <c r="ONL133" s="15"/>
      <c r="ONM133" s="15"/>
      <c r="ONN133" s="15"/>
      <c r="ONO133" s="15"/>
      <c r="ONP133" s="15"/>
      <c r="ONQ133" s="15"/>
      <c r="ONR133" s="15"/>
      <c r="ONS133" s="19"/>
      <c r="ONT133" s="15"/>
      <c r="ONU133" s="15"/>
      <c r="ONV133" s="15"/>
      <c r="ONW133" s="15"/>
      <c r="ONX133" s="15"/>
      <c r="ONY133" s="15"/>
      <c r="ONZ133" s="19"/>
      <c r="OOA133" s="59"/>
      <c r="OOB133" s="59"/>
      <c r="OOC133" s="52"/>
      <c r="OOD133" s="52"/>
      <c r="OOE133" s="52"/>
      <c r="OOF133" s="52"/>
      <c r="OOG133" s="52"/>
      <c r="OOH133" s="59"/>
      <c r="OOI133" s="59"/>
      <c r="OOJ133" s="59"/>
      <c r="OOK133" s="59"/>
      <c r="OOL133" s="60"/>
      <c r="OOM133" s="278"/>
      <c r="OON133" s="243"/>
      <c r="OOO133" s="244"/>
      <c r="OOP133" s="244"/>
      <c r="OOQ133" s="244"/>
      <c r="OOR133" s="244"/>
      <c r="OOS133" s="244"/>
      <c r="OOT133" s="201"/>
      <c r="OOU133" s="210"/>
      <c r="OOV133" s="15"/>
      <c r="OOW133" s="15"/>
      <c r="OOX133" s="15"/>
      <c r="OOY133" s="15"/>
      <c r="OOZ133" s="15"/>
      <c r="OPA133" s="15"/>
      <c r="OPB133" s="15"/>
      <c r="OPC133" s="15"/>
      <c r="OPD133" s="15"/>
      <c r="OPE133" s="15"/>
      <c r="OPF133" s="19"/>
      <c r="OPG133" s="15"/>
      <c r="OPH133" s="15"/>
      <c r="OPI133" s="15"/>
      <c r="OPJ133" s="15"/>
      <c r="OPK133" s="15"/>
      <c r="OPL133" s="15"/>
      <c r="OPM133" s="19"/>
      <c r="OPN133" s="59"/>
      <c r="OPO133" s="59"/>
      <c r="OPP133" s="52"/>
      <c r="OPQ133" s="52"/>
      <c r="OPR133" s="52"/>
      <c r="OPS133" s="52"/>
      <c r="OPT133" s="52"/>
      <c r="OPU133" s="59"/>
      <c r="OPV133" s="59"/>
      <c r="OPW133" s="59"/>
      <c r="OPX133" s="59"/>
      <c r="OPY133" s="60"/>
      <c r="OPZ133" s="278"/>
      <c r="OQA133" s="243"/>
      <c r="OQB133" s="244"/>
      <c r="OQC133" s="244"/>
      <c r="OQD133" s="244"/>
      <c r="OQE133" s="244"/>
      <c r="OQF133" s="244"/>
      <c r="OQG133" s="201"/>
      <c r="OQH133" s="210"/>
      <c r="OQI133" s="15"/>
      <c r="OQJ133" s="15"/>
      <c r="OQK133" s="15"/>
      <c r="OQL133" s="15"/>
      <c r="OQM133" s="15"/>
      <c r="OQN133" s="15"/>
      <c r="OQO133" s="15"/>
      <c r="OQP133" s="15"/>
      <c r="OQQ133" s="15"/>
      <c r="OQR133" s="15"/>
      <c r="OQS133" s="19"/>
      <c r="OQT133" s="15"/>
      <c r="OQU133" s="15"/>
      <c r="OQV133" s="15"/>
      <c r="OQW133" s="15"/>
      <c r="OQX133" s="15"/>
      <c r="OQY133" s="15"/>
      <c r="OQZ133" s="19"/>
      <c r="ORA133" s="59"/>
      <c r="ORB133" s="59"/>
      <c r="ORC133" s="52"/>
      <c r="ORD133" s="52"/>
      <c r="ORE133" s="52"/>
      <c r="ORF133" s="52"/>
      <c r="ORG133" s="52"/>
      <c r="ORH133" s="59"/>
      <c r="ORI133" s="59"/>
      <c r="ORJ133" s="59"/>
      <c r="ORK133" s="59"/>
      <c r="ORL133" s="60"/>
      <c r="ORM133" s="278"/>
      <c r="ORN133" s="243"/>
      <c r="ORO133" s="244"/>
      <c r="ORP133" s="244"/>
      <c r="ORQ133" s="244"/>
      <c r="ORR133" s="244"/>
      <c r="ORS133" s="244"/>
      <c r="ORT133" s="201"/>
      <c r="ORU133" s="210"/>
      <c r="ORV133" s="15"/>
      <c r="ORW133" s="15"/>
      <c r="ORX133" s="15"/>
      <c r="ORY133" s="15"/>
      <c r="ORZ133" s="15"/>
      <c r="OSA133" s="15"/>
      <c r="OSB133" s="15"/>
      <c r="OSC133" s="15"/>
      <c r="OSD133" s="15"/>
      <c r="OSE133" s="15"/>
      <c r="OSF133" s="19"/>
      <c r="OSG133" s="15"/>
      <c r="OSH133" s="15"/>
      <c r="OSI133" s="15"/>
      <c r="OSJ133" s="15"/>
      <c r="OSK133" s="15"/>
      <c r="OSL133" s="15"/>
      <c r="OSM133" s="19"/>
      <c r="OSN133" s="59"/>
      <c r="OSO133" s="59"/>
      <c r="OSP133" s="52"/>
      <c r="OSQ133" s="52"/>
      <c r="OSR133" s="52"/>
      <c r="OSS133" s="52"/>
      <c r="OST133" s="52"/>
      <c r="OSU133" s="59"/>
      <c r="OSV133" s="59"/>
      <c r="OSW133" s="59"/>
      <c r="OSX133" s="59"/>
      <c r="OSY133" s="60"/>
      <c r="OSZ133" s="278"/>
      <c r="OTA133" s="243"/>
      <c r="OTB133" s="244"/>
      <c r="OTC133" s="244"/>
      <c r="OTD133" s="244"/>
      <c r="OTE133" s="244"/>
      <c r="OTF133" s="244"/>
      <c r="OTG133" s="201"/>
      <c r="OTH133" s="210"/>
      <c r="OTI133" s="15"/>
      <c r="OTJ133" s="15"/>
      <c r="OTK133" s="15"/>
      <c r="OTL133" s="15"/>
      <c r="OTM133" s="15"/>
      <c r="OTN133" s="15"/>
      <c r="OTO133" s="15"/>
      <c r="OTP133" s="15"/>
      <c r="OTQ133" s="15"/>
      <c r="OTR133" s="15"/>
      <c r="OTS133" s="19"/>
      <c r="OTT133" s="15"/>
      <c r="OTU133" s="15"/>
      <c r="OTV133" s="15"/>
      <c r="OTW133" s="15"/>
      <c r="OTX133" s="15"/>
      <c r="OTY133" s="15"/>
      <c r="OTZ133" s="19"/>
      <c r="OUA133" s="59"/>
      <c r="OUB133" s="59"/>
      <c r="OUC133" s="52"/>
      <c r="OUD133" s="52"/>
      <c r="OUE133" s="52"/>
      <c r="OUF133" s="52"/>
      <c r="OUG133" s="52"/>
      <c r="OUH133" s="59"/>
      <c r="OUI133" s="59"/>
      <c r="OUJ133" s="59"/>
      <c r="OUK133" s="59"/>
      <c r="OUL133" s="60"/>
      <c r="OUM133" s="278"/>
      <c r="OUN133" s="243"/>
      <c r="OUO133" s="244"/>
      <c r="OUP133" s="244"/>
      <c r="OUQ133" s="244"/>
      <c r="OUR133" s="244"/>
      <c r="OUS133" s="244"/>
      <c r="OUT133" s="201"/>
      <c r="OUU133" s="210"/>
      <c r="OUV133" s="15"/>
      <c r="OUW133" s="15"/>
      <c r="OUX133" s="15"/>
      <c r="OUY133" s="15"/>
      <c r="OUZ133" s="15"/>
      <c r="OVA133" s="15"/>
      <c r="OVB133" s="15"/>
      <c r="OVC133" s="15"/>
      <c r="OVD133" s="15"/>
      <c r="OVE133" s="15"/>
      <c r="OVF133" s="19"/>
      <c r="OVG133" s="15"/>
      <c r="OVH133" s="15"/>
      <c r="OVI133" s="15"/>
      <c r="OVJ133" s="15"/>
      <c r="OVK133" s="15"/>
      <c r="OVL133" s="15"/>
      <c r="OVM133" s="19"/>
      <c r="OVN133" s="59"/>
      <c r="OVO133" s="59"/>
      <c r="OVP133" s="52"/>
      <c r="OVQ133" s="52"/>
      <c r="OVR133" s="52"/>
      <c r="OVS133" s="52"/>
      <c r="OVT133" s="52"/>
      <c r="OVU133" s="59"/>
      <c r="OVV133" s="59"/>
      <c r="OVW133" s="59"/>
      <c r="OVX133" s="59"/>
      <c r="OVY133" s="60"/>
      <c r="OVZ133" s="278"/>
      <c r="OWA133" s="243"/>
      <c r="OWB133" s="244"/>
      <c r="OWC133" s="244"/>
      <c r="OWD133" s="244"/>
      <c r="OWE133" s="244"/>
      <c r="OWF133" s="244"/>
      <c r="OWG133" s="201"/>
      <c r="OWH133" s="210"/>
      <c r="OWI133" s="15"/>
      <c r="OWJ133" s="15"/>
      <c r="OWK133" s="15"/>
      <c r="OWL133" s="15"/>
      <c r="OWM133" s="15"/>
      <c r="OWN133" s="15"/>
      <c r="OWO133" s="15"/>
      <c r="OWP133" s="15"/>
      <c r="OWQ133" s="15"/>
      <c r="OWR133" s="15"/>
      <c r="OWS133" s="19"/>
      <c r="OWT133" s="15"/>
      <c r="OWU133" s="15"/>
      <c r="OWV133" s="15"/>
      <c r="OWW133" s="15"/>
      <c r="OWX133" s="15"/>
      <c r="OWY133" s="15"/>
      <c r="OWZ133" s="19"/>
      <c r="OXA133" s="59"/>
      <c r="OXB133" s="59"/>
      <c r="OXC133" s="52"/>
      <c r="OXD133" s="52"/>
      <c r="OXE133" s="52"/>
      <c r="OXF133" s="52"/>
      <c r="OXG133" s="52"/>
      <c r="OXH133" s="59"/>
      <c r="OXI133" s="59"/>
      <c r="OXJ133" s="59"/>
      <c r="OXK133" s="59"/>
      <c r="OXL133" s="60"/>
      <c r="OXM133" s="278"/>
      <c r="OXN133" s="243"/>
      <c r="OXO133" s="244"/>
      <c r="OXP133" s="244"/>
      <c r="OXQ133" s="244"/>
      <c r="OXR133" s="244"/>
      <c r="OXS133" s="244"/>
      <c r="OXT133" s="201"/>
      <c r="OXU133" s="210"/>
      <c r="OXV133" s="15"/>
      <c r="OXW133" s="15"/>
      <c r="OXX133" s="15"/>
      <c r="OXY133" s="15"/>
      <c r="OXZ133" s="15"/>
      <c r="OYA133" s="15"/>
      <c r="OYB133" s="15"/>
      <c r="OYC133" s="15"/>
      <c r="OYD133" s="15"/>
      <c r="OYE133" s="15"/>
      <c r="OYF133" s="19"/>
      <c r="OYG133" s="15"/>
      <c r="OYH133" s="15"/>
      <c r="OYI133" s="15"/>
      <c r="OYJ133" s="15"/>
      <c r="OYK133" s="15"/>
      <c r="OYL133" s="15"/>
      <c r="OYM133" s="19"/>
      <c r="OYN133" s="59"/>
      <c r="OYO133" s="59"/>
      <c r="OYP133" s="52"/>
      <c r="OYQ133" s="52"/>
      <c r="OYR133" s="52"/>
      <c r="OYS133" s="52"/>
      <c r="OYT133" s="52"/>
      <c r="OYU133" s="59"/>
      <c r="OYV133" s="59"/>
      <c r="OYW133" s="59"/>
      <c r="OYX133" s="59"/>
      <c r="OYY133" s="60"/>
      <c r="OYZ133" s="278"/>
      <c r="OZA133" s="243"/>
      <c r="OZB133" s="244"/>
      <c r="OZC133" s="244"/>
      <c r="OZD133" s="244"/>
      <c r="OZE133" s="244"/>
      <c r="OZF133" s="244"/>
      <c r="OZG133" s="201"/>
      <c r="OZH133" s="210"/>
      <c r="OZI133" s="15"/>
      <c r="OZJ133" s="15"/>
      <c r="OZK133" s="15"/>
      <c r="OZL133" s="15"/>
      <c r="OZM133" s="15"/>
      <c r="OZN133" s="15"/>
      <c r="OZO133" s="15"/>
      <c r="OZP133" s="15"/>
      <c r="OZQ133" s="15"/>
      <c r="OZR133" s="15"/>
      <c r="OZS133" s="19"/>
      <c r="OZT133" s="15"/>
      <c r="OZU133" s="15"/>
      <c r="OZV133" s="15"/>
      <c r="OZW133" s="15"/>
      <c r="OZX133" s="15"/>
      <c r="OZY133" s="15"/>
      <c r="OZZ133" s="19"/>
      <c r="PAA133" s="59"/>
      <c r="PAB133" s="59"/>
      <c r="PAC133" s="52"/>
      <c r="PAD133" s="52"/>
      <c r="PAE133" s="52"/>
      <c r="PAF133" s="52"/>
      <c r="PAG133" s="52"/>
      <c r="PAH133" s="59"/>
      <c r="PAI133" s="59"/>
      <c r="PAJ133" s="59"/>
      <c r="PAK133" s="59"/>
      <c r="PAL133" s="60"/>
      <c r="PAM133" s="278"/>
      <c r="PAN133" s="243"/>
      <c r="PAO133" s="244"/>
      <c r="PAP133" s="244"/>
      <c r="PAQ133" s="244"/>
      <c r="PAR133" s="244"/>
      <c r="PAS133" s="244"/>
      <c r="PAT133" s="201"/>
      <c r="PAU133" s="210"/>
      <c r="PAV133" s="15"/>
      <c r="PAW133" s="15"/>
      <c r="PAX133" s="15"/>
      <c r="PAY133" s="15"/>
      <c r="PAZ133" s="15"/>
      <c r="PBA133" s="15"/>
      <c r="PBB133" s="15"/>
      <c r="PBC133" s="15"/>
      <c r="PBD133" s="15"/>
      <c r="PBE133" s="15"/>
      <c r="PBF133" s="19"/>
      <c r="PBG133" s="15"/>
      <c r="PBH133" s="15"/>
      <c r="PBI133" s="15"/>
      <c r="PBJ133" s="15"/>
      <c r="PBK133" s="15"/>
      <c r="PBL133" s="15"/>
      <c r="PBM133" s="19"/>
      <c r="PBN133" s="59"/>
      <c r="PBO133" s="59"/>
      <c r="PBP133" s="52"/>
      <c r="PBQ133" s="52"/>
      <c r="PBR133" s="52"/>
      <c r="PBS133" s="52"/>
      <c r="PBT133" s="52"/>
      <c r="PBU133" s="59"/>
      <c r="PBV133" s="59"/>
      <c r="PBW133" s="59"/>
      <c r="PBX133" s="59"/>
      <c r="PBY133" s="60"/>
      <c r="PBZ133" s="278"/>
      <c r="PCA133" s="243"/>
      <c r="PCB133" s="244"/>
      <c r="PCC133" s="244"/>
      <c r="PCD133" s="244"/>
      <c r="PCE133" s="244"/>
      <c r="PCF133" s="244"/>
      <c r="PCG133" s="201"/>
      <c r="PCH133" s="210"/>
      <c r="PCI133" s="15"/>
      <c r="PCJ133" s="15"/>
      <c r="PCK133" s="15"/>
      <c r="PCL133" s="15"/>
      <c r="PCM133" s="15"/>
      <c r="PCN133" s="15"/>
      <c r="PCO133" s="15"/>
      <c r="PCP133" s="15"/>
      <c r="PCQ133" s="15"/>
      <c r="PCR133" s="15"/>
      <c r="PCS133" s="19"/>
      <c r="PCT133" s="15"/>
      <c r="PCU133" s="15"/>
      <c r="PCV133" s="15"/>
      <c r="PCW133" s="15"/>
      <c r="PCX133" s="15"/>
      <c r="PCY133" s="15"/>
      <c r="PCZ133" s="19"/>
      <c r="PDA133" s="59"/>
      <c r="PDB133" s="59"/>
      <c r="PDC133" s="52"/>
      <c r="PDD133" s="52"/>
      <c r="PDE133" s="52"/>
      <c r="PDF133" s="52"/>
      <c r="PDG133" s="52"/>
      <c r="PDH133" s="59"/>
      <c r="PDI133" s="59"/>
      <c r="PDJ133" s="59"/>
      <c r="PDK133" s="59"/>
      <c r="PDL133" s="60"/>
      <c r="PDM133" s="278"/>
      <c r="PDN133" s="243"/>
      <c r="PDO133" s="244"/>
      <c r="PDP133" s="244"/>
      <c r="PDQ133" s="244"/>
      <c r="PDR133" s="244"/>
      <c r="PDS133" s="244"/>
      <c r="PDT133" s="201"/>
      <c r="PDU133" s="210"/>
      <c r="PDV133" s="15"/>
      <c r="PDW133" s="15"/>
      <c r="PDX133" s="15"/>
      <c r="PDY133" s="15"/>
      <c r="PDZ133" s="15"/>
      <c r="PEA133" s="15"/>
      <c r="PEB133" s="15"/>
      <c r="PEC133" s="15"/>
      <c r="PED133" s="15"/>
      <c r="PEE133" s="15"/>
      <c r="PEF133" s="19"/>
      <c r="PEG133" s="15"/>
      <c r="PEH133" s="15"/>
      <c r="PEI133" s="15"/>
      <c r="PEJ133" s="15"/>
      <c r="PEK133" s="15"/>
      <c r="PEL133" s="15"/>
      <c r="PEM133" s="19"/>
      <c r="PEN133" s="59"/>
      <c r="PEO133" s="59"/>
      <c r="PEP133" s="52"/>
      <c r="PEQ133" s="52"/>
      <c r="PER133" s="52"/>
      <c r="PES133" s="52"/>
      <c r="PET133" s="52"/>
      <c r="PEU133" s="59"/>
      <c r="PEV133" s="59"/>
      <c r="PEW133" s="59"/>
      <c r="PEX133" s="59"/>
      <c r="PEY133" s="60"/>
      <c r="PEZ133" s="278"/>
      <c r="PFA133" s="243"/>
      <c r="PFB133" s="244"/>
      <c r="PFC133" s="244"/>
      <c r="PFD133" s="244"/>
      <c r="PFE133" s="244"/>
      <c r="PFF133" s="244"/>
      <c r="PFG133" s="201"/>
      <c r="PFH133" s="210"/>
      <c r="PFI133" s="15"/>
      <c r="PFJ133" s="15"/>
      <c r="PFK133" s="15"/>
      <c r="PFL133" s="15"/>
      <c r="PFM133" s="15"/>
      <c r="PFN133" s="15"/>
      <c r="PFO133" s="15"/>
      <c r="PFP133" s="15"/>
      <c r="PFQ133" s="15"/>
      <c r="PFR133" s="15"/>
      <c r="PFS133" s="19"/>
      <c r="PFT133" s="15"/>
      <c r="PFU133" s="15"/>
      <c r="PFV133" s="15"/>
      <c r="PFW133" s="15"/>
      <c r="PFX133" s="15"/>
      <c r="PFY133" s="15"/>
      <c r="PFZ133" s="19"/>
      <c r="PGA133" s="59"/>
      <c r="PGB133" s="59"/>
      <c r="PGC133" s="52"/>
      <c r="PGD133" s="52"/>
      <c r="PGE133" s="52"/>
      <c r="PGF133" s="52"/>
      <c r="PGG133" s="52"/>
      <c r="PGH133" s="59"/>
      <c r="PGI133" s="59"/>
      <c r="PGJ133" s="59"/>
      <c r="PGK133" s="59"/>
      <c r="PGL133" s="60"/>
      <c r="PGM133" s="278"/>
      <c r="PGN133" s="243"/>
      <c r="PGO133" s="244"/>
      <c r="PGP133" s="244"/>
      <c r="PGQ133" s="244"/>
      <c r="PGR133" s="244"/>
      <c r="PGS133" s="244"/>
      <c r="PGT133" s="201"/>
      <c r="PGU133" s="210"/>
      <c r="PGV133" s="15"/>
      <c r="PGW133" s="15"/>
      <c r="PGX133" s="15"/>
      <c r="PGY133" s="15"/>
      <c r="PGZ133" s="15"/>
      <c r="PHA133" s="15"/>
      <c r="PHB133" s="15"/>
      <c r="PHC133" s="15"/>
      <c r="PHD133" s="15"/>
      <c r="PHE133" s="15"/>
      <c r="PHF133" s="19"/>
      <c r="PHG133" s="15"/>
      <c r="PHH133" s="15"/>
      <c r="PHI133" s="15"/>
      <c r="PHJ133" s="15"/>
      <c r="PHK133" s="15"/>
      <c r="PHL133" s="15"/>
      <c r="PHM133" s="19"/>
      <c r="PHN133" s="59"/>
      <c r="PHO133" s="59"/>
      <c r="PHP133" s="52"/>
      <c r="PHQ133" s="52"/>
      <c r="PHR133" s="52"/>
      <c r="PHS133" s="52"/>
      <c r="PHT133" s="52"/>
      <c r="PHU133" s="59"/>
      <c r="PHV133" s="59"/>
      <c r="PHW133" s="59"/>
      <c r="PHX133" s="59"/>
      <c r="PHY133" s="60"/>
      <c r="PHZ133" s="278"/>
      <c r="PIA133" s="243"/>
      <c r="PIB133" s="244"/>
      <c r="PIC133" s="244"/>
      <c r="PID133" s="244"/>
      <c r="PIE133" s="244"/>
      <c r="PIF133" s="244"/>
      <c r="PIG133" s="201"/>
      <c r="PIH133" s="210"/>
      <c r="PII133" s="15"/>
      <c r="PIJ133" s="15"/>
      <c r="PIK133" s="15"/>
      <c r="PIL133" s="15"/>
      <c r="PIM133" s="15"/>
      <c r="PIN133" s="15"/>
      <c r="PIO133" s="15"/>
      <c r="PIP133" s="15"/>
      <c r="PIQ133" s="15"/>
      <c r="PIR133" s="15"/>
      <c r="PIS133" s="19"/>
      <c r="PIT133" s="15"/>
      <c r="PIU133" s="15"/>
      <c r="PIV133" s="15"/>
      <c r="PIW133" s="15"/>
      <c r="PIX133" s="15"/>
      <c r="PIY133" s="15"/>
      <c r="PIZ133" s="19"/>
      <c r="PJA133" s="59"/>
      <c r="PJB133" s="59"/>
      <c r="PJC133" s="52"/>
      <c r="PJD133" s="52"/>
      <c r="PJE133" s="52"/>
      <c r="PJF133" s="52"/>
      <c r="PJG133" s="52"/>
      <c r="PJH133" s="59"/>
      <c r="PJI133" s="59"/>
      <c r="PJJ133" s="59"/>
      <c r="PJK133" s="59"/>
      <c r="PJL133" s="60"/>
      <c r="PJM133" s="278"/>
      <c r="PJN133" s="243"/>
      <c r="PJO133" s="244"/>
      <c r="PJP133" s="244"/>
      <c r="PJQ133" s="244"/>
      <c r="PJR133" s="244"/>
      <c r="PJS133" s="244"/>
      <c r="PJT133" s="201"/>
      <c r="PJU133" s="210"/>
      <c r="PJV133" s="15"/>
      <c r="PJW133" s="15"/>
      <c r="PJX133" s="15"/>
      <c r="PJY133" s="15"/>
      <c r="PJZ133" s="15"/>
      <c r="PKA133" s="15"/>
      <c r="PKB133" s="15"/>
      <c r="PKC133" s="15"/>
      <c r="PKD133" s="15"/>
      <c r="PKE133" s="15"/>
      <c r="PKF133" s="19"/>
      <c r="PKG133" s="15"/>
      <c r="PKH133" s="15"/>
      <c r="PKI133" s="15"/>
      <c r="PKJ133" s="15"/>
      <c r="PKK133" s="15"/>
      <c r="PKL133" s="15"/>
      <c r="PKM133" s="19"/>
      <c r="PKN133" s="59"/>
      <c r="PKO133" s="59"/>
      <c r="PKP133" s="52"/>
      <c r="PKQ133" s="52"/>
      <c r="PKR133" s="52"/>
      <c r="PKS133" s="52"/>
      <c r="PKT133" s="52"/>
      <c r="PKU133" s="59"/>
      <c r="PKV133" s="59"/>
      <c r="PKW133" s="59"/>
      <c r="PKX133" s="59"/>
      <c r="PKY133" s="60"/>
      <c r="PKZ133" s="278"/>
      <c r="PLA133" s="243"/>
      <c r="PLB133" s="244"/>
      <c r="PLC133" s="244"/>
      <c r="PLD133" s="244"/>
      <c r="PLE133" s="244"/>
      <c r="PLF133" s="244"/>
      <c r="PLG133" s="201"/>
      <c r="PLH133" s="210"/>
      <c r="PLI133" s="15"/>
      <c r="PLJ133" s="15"/>
      <c r="PLK133" s="15"/>
      <c r="PLL133" s="15"/>
      <c r="PLM133" s="15"/>
      <c r="PLN133" s="15"/>
      <c r="PLO133" s="15"/>
      <c r="PLP133" s="15"/>
      <c r="PLQ133" s="15"/>
      <c r="PLR133" s="15"/>
      <c r="PLS133" s="19"/>
      <c r="PLT133" s="15"/>
      <c r="PLU133" s="15"/>
      <c r="PLV133" s="15"/>
      <c r="PLW133" s="15"/>
      <c r="PLX133" s="15"/>
      <c r="PLY133" s="15"/>
      <c r="PLZ133" s="19"/>
      <c r="PMA133" s="59"/>
      <c r="PMB133" s="59"/>
      <c r="PMC133" s="52"/>
      <c r="PMD133" s="52"/>
      <c r="PME133" s="52"/>
      <c r="PMF133" s="52"/>
      <c r="PMG133" s="52"/>
      <c r="PMH133" s="59"/>
      <c r="PMI133" s="59"/>
      <c r="PMJ133" s="59"/>
      <c r="PMK133" s="59"/>
      <c r="PML133" s="60"/>
      <c r="PMM133" s="278"/>
      <c r="PMN133" s="243"/>
      <c r="PMO133" s="244"/>
      <c r="PMP133" s="244"/>
      <c r="PMQ133" s="244"/>
      <c r="PMR133" s="244"/>
      <c r="PMS133" s="244"/>
      <c r="PMT133" s="201"/>
      <c r="PMU133" s="210"/>
      <c r="PMV133" s="15"/>
      <c r="PMW133" s="15"/>
      <c r="PMX133" s="15"/>
      <c r="PMY133" s="15"/>
      <c r="PMZ133" s="15"/>
      <c r="PNA133" s="15"/>
      <c r="PNB133" s="15"/>
      <c r="PNC133" s="15"/>
      <c r="PND133" s="15"/>
      <c r="PNE133" s="15"/>
      <c r="PNF133" s="19"/>
      <c r="PNG133" s="15"/>
      <c r="PNH133" s="15"/>
      <c r="PNI133" s="15"/>
      <c r="PNJ133" s="15"/>
      <c r="PNK133" s="15"/>
      <c r="PNL133" s="15"/>
      <c r="PNM133" s="19"/>
      <c r="PNN133" s="59"/>
      <c r="PNO133" s="59"/>
      <c r="PNP133" s="52"/>
      <c r="PNQ133" s="52"/>
      <c r="PNR133" s="52"/>
      <c r="PNS133" s="52"/>
      <c r="PNT133" s="52"/>
      <c r="PNU133" s="59"/>
      <c r="PNV133" s="59"/>
      <c r="PNW133" s="59"/>
      <c r="PNX133" s="59"/>
      <c r="PNY133" s="60"/>
      <c r="PNZ133" s="278"/>
      <c r="POA133" s="243"/>
      <c r="POB133" s="244"/>
      <c r="POC133" s="244"/>
      <c r="POD133" s="244"/>
      <c r="POE133" s="244"/>
      <c r="POF133" s="244"/>
      <c r="POG133" s="201"/>
      <c r="POH133" s="210"/>
      <c r="POI133" s="15"/>
      <c r="POJ133" s="15"/>
      <c r="POK133" s="15"/>
      <c r="POL133" s="15"/>
      <c r="POM133" s="15"/>
      <c r="PON133" s="15"/>
      <c r="POO133" s="15"/>
      <c r="POP133" s="15"/>
      <c r="POQ133" s="15"/>
      <c r="POR133" s="15"/>
      <c r="POS133" s="19"/>
      <c r="POT133" s="15"/>
      <c r="POU133" s="15"/>
      <c r="POV133" s="15"/>
      <c r="POW133" s="15"/>
      <c r="POX133" s="15"/>
      <c r="POY133" s="15"/>
      <c r="POZ133" s="19"/>
      <c r="PPA133" s="59"/>
      <c r="PPB133" s="59"/>
      <c r="PPC133" s="52"/>
      <c r="PPD133" s="52"/>
      <c r="PPE133" s="52"/>
      <c r="PPF133" s="52"/>
      <c r="PPG133" s="52"/>
      <c r="PPH133" s="59"/>
      <c r="PPI133" s="59"/>
      <c r="PPJ133" s="59"/>
      <c r="PPK133" s="59"/>
      <c r="PPL133" s="60"/>
      <c r="PPM133" s="278"/>
      <c r="PPN133" s="243"/>
      <c r="PPO133" s="244"/>
      <c r="PPP133" s="244"/>
      <c r="PPQ133" s="244"/>
      <c r="PPR133" s="244"/>
      <c r="PPS133" s="244"/>
      <c r="PPT133" s="201"/>
      <c r="PPU133" s="210"/>
      <c r="PPV133" s="15"/>
      <c r="PPW133" s="15"/>
      <c r="PPX133" s="15"/>
      <c r="PPY133" s="15"/>
      <c r="PPZ133" s="15"/>
      <c r="PQA133" s="15"/>
      <c r="PQB133" s="15"/>
      <c r="PQC133" s="15"/>
      <c r="PQD133" s="15"/>
      <c r="PQE133" s="15"/>
      <c r="PQF133" s="19"/>
      <c r="PQG133" s="15"/>
      <c r="PQH133" s="15"/>
      <c r="PQI133" s="15"/>
      <c r="PQJ133" s="15"/>
      <c r="PQK133" s="15"/>
      <c r="PQL133" s="15"/>
      <c r="PQM133" s="19"/>
      <c r="PQN133" s="59"/>
      <c r="PQO133" s="59"/>
      <c r="PQP133" s="52"/>
      <c r="PQQ133" s="52"/>
      <c r="PQR133" s="52"/>
      <c r="PQS133" s="52"/>
      <c r="PQT133" s="52"/>
      <c r="PQU133" s="59"/>
      <c r="PQV133" s="59"/>
      <c r="PQW133" s="59"/>
      <c r="PQX133" s="59"/>
      <c r="PQY133" s="60"/>
      <c r="PQZ133" s="278"/>
      <c r="PRA133" s="243"/>
      <c r="PRB133" s="244"/>
      <c r="PRC133" s="244"/>
      <c r="PRD133" s="244"/>
      <c r="PRE133" s="244"/>
      <c r="PRF133" s="244"/>
      <c r="PRG133" s="201"/>
      <c r="PRH133" s="210"/>
      <c r="PRI133" s="15"/>
      <c r="PRJ133" s="15"/>
      <c r="PRK133" s="15"/>
      <c r="PRL133" s="15"/>
      <c r="PRM133" s="15"/>
      <c r="PRN133" s="15"/>
      <c r="PRO133" s="15"/>
      <c r="PRP133" s="15"/>
      <c r="PRQ133" s="15"/>
      <c r="PRR133" s="15"/>
      <c r="PRS133" s="19"/>
      <c r="PRT133" s="15"/>
      <c r="PRU133" s="15"/>
      <c r="PRV133" s="15"/>
      <c r="PRW133" s="15"/>
      <c r="PRX133" s="15"/>
      <c r="PRY133" s="15"/>
      <c r="PRZ133" s="19"/>
      <c r="PSA133" s="59"/>
      <c r="PSB133" s="59"/>
      <c r="PSC133" s="52"/>
      <c r="PSD133" s="52"/>
      <c r="PSE133" s="52"/>
      <c r="PSF133" s="52"/>
      <c r="PSG133" s="52"/>
      <c r="PSH133" s="59"/>
      <c r="PSI133" s="59"/>
      <c r="PSJ133" s="59"/>
      <c r="PSK133" s="59"/>
      <c r="PSL133" s="60"/>
      <c r="PSM133" s="278"/>
      <c r="PSN133" s="243"/>
      <c r="PSO133" s="244"/>
      <c r="PSP133" s="244"/>
      <c r="PSQ133" s="244"/>
      <c r="PSR133" s="244"/>
      <c r="PSS133" s="244"/>
      <c r="PST133" s="201"/>
      <c r="PSU133" s="210"/>
      <c r="PSV133" s="15"/>
      <c r="PSW133" s="15"/>
      <c r="PSX133" s="15"/>
      <c r="PSY133" s="15"/>
      <c r="PSZ133" s="15"/>
      <c r="PTA133" s="15"/>
      <c r="PTB133" s="15"/>
      <c r="PTC133" s="15"/>
      <c r="PTD133" s="15"/>
      <c r="PTE133" s="15"/>
      <c r="PTF133" s="19"/>
      <c r="PTG133" s="15"/>
      <c r="PTH133" s="15"/>
      <c r="PTI133" s="15"/>
      <c r="PTJ133" s="15"/>
      <c r="PTK133" s="15"/>
      <c r="PTL133" s="15"/>
      <c r="PTM133" s="19"/>
      <c r="PTN133" s="59"/>
      <c r="PTO133" s="59"/>
      <c r="PTP133" s="52"/>
      <c r="PTQ133" s="52"/>
      <c r="PTR133" s="52"/>
      <c r="PTS133" s="52"/>
      <c r="PTT133" s="52"/>
      <c r="PTU133" s="59"/>
      <c r="PTV133" s="59"/>
      <c r="PTW133" s="59"/>
      <c r="PTX133" s="59"/>
      <c r="PTY133" s="60"/>
      <c r="PTZ133" s="278"/>
      <c r="PUA133" s="243"/>
      <c r="PUB133" s="244"/>
      <c r="PUC133" s="244"/>
      <c r="PUD133" s="244"/>
      <c r="PUE133" s="244"/>
      <c r="PUF133" s="244"/>
      <c r="PUG133" s="201"/>
      <c r="PUH133" s="210"/>
      <c r="PUI133" s="15"/>
      <c r="PUJ133" s="15"/>
      <c r="PUK133" s="15"/>
      <c r="PUL133" s="15"/>
      <c r="PUM133" s="15"/>
      <c r="PUN133" s="15"/>
      <c r="PUO133" s="15"/>
      <c r="PUP133" s="15"/>
      <c r="PUQ133" s="15"/>
      <c r="PUR133" s="15"/>
      <c r="PUS133" s="19"/>
      <c r="PUT133" s="15"/>
      <c r="PUU133" s="15"/>
      <c r="PUV133" s="15"/>
      <c r="PUW133" s="15"/>
      <c r="PUX133" s="15"/>
      <c r="PUY133" s="15"/>
      <c r="PUZ133" s="19"/>
      <c r="PVA133" s="59"/>
      <c r="PVB133" s="59"/>
      <c r="PVC133" s="52"/>
      <c r="PVD133" s="52"/>
      <c r="PVE133" s="52"/>
      <c r="PVF133" s="52"/>
      <c r="PVG133" s="52"/>
      <c r="PVH133" s="59"/>
      <c r="PVI133" s="59"/>
      <c r="PVJ133" s="59"/>
      <c r="PVK133" s="59"/>
      <c r="PVL133" s="60"/>
      <c r="PVM133" s="278"/>
      <c r="PVN133" s="243"/>
      <c r="PVO133" s="244"/>
      <c r="PVP133" s="244"/>
      <c r="PVQ133" s="244"/>
      <c r="PVR133" s="244"/>
      <c r="PVS133" s="244"/>
      <c r="PVT133" s="201"/>
      <c r="PVU133" s="210"/>
      <c r="PVV133" s="15"/>
      <c r="PVW133" s="15"/>
      <c r="PVX133" s="15"/>
      <c r="PVY133" s="15"/>
      <c r="PVZ133" s="15"/>
      <c r="PWA133" s="15"/>
      <c r="PWB133" s="15"/>
      <c r="PWC133" s="15"/>
      <c r="PWD133" s="15"/>
      <c r="PWE133" s="15"/>
      <c r="PWF133" s="19"/>
      <c r="PWG133" s="15"/>
      <c r="PWH133" s="15"/>
      <c r="PWI133" s="15"/>
      <c r="PWJ133" s="15"/>
      <c r="PWK133" s="15"/>
      <c r="PWL133" s="15"/>
      <c r="PWM133" s="19"/>
      <c r="PWN133" s="59"/>
      <c r="PWO133" s="59"/>
      <c r="PWP133" s="52"/>
      <c r="PWQ133" s="52"/>
      <c r="PWR133" s="52"/>
      <c r="PWS133" s="52"/>
      <c r="PWT133" s="52"/>
      <c r="PWU133" s="59"/>
      <c r="PWV133" s="59"/>
      <c r="PWW133" s="59"/>
      <c r="PWX133" s="59"/>
      <c r="PWY133" s="60"/>
      <c r="PWZ133" s="278"/>
      <c r="PXA133" s="243"/>
      <c r="PXB133" s="244"/>
      <c r="PXC133" s="244"/>
      <c r="PXD133" s="244"/>
      <c r="PXE133" s="244"/>
      <c r="PXF133" s="244"/>
      <c r="PXG133" s="201"/>
      <c r="PXH133" s="210"/>
      <c r="PXI133" s="15"/>
      <c r="PXJ133" s="15"/>
      <c r="PXK133" s="15"/>
      <c r="PXL133" s="15"/>
      <c r="PXM133" s="15"/>
      <c r="PXN133" s="15"/>
      <c r="PXO133" s="15"/>
      <c r="PXP133" s="15"/>
      <c r="PXQ133" s="15"/>
      <c r="PXR133" s="15"/>
      <c r="PXS133" s="19"/>
      <c r="PXT133" s="15"/>
      <c r="PXU133" s="15"/>
      <c r="PXV133" s="15"/>
      <c r="PXW133" s="15"/>
      <c r="PXX133" s="15"/>
      <c r="PXY133" s="15"/>
      <c r="PXZ133" s="19"/>
      <c r="PYA133" s="59"/>
      <c r="PYB133" s="59"/>
      <c r="PYC133" s="52"/>
      <c r="PYD133" s="52"/>
      <c r="PYE133" s="52"/>
      <c r="PYF133" s="52"/>
      <c r="PYG133" s="52"/>
      <c r="PYH133" s="59"/>
      <c r="PYI133" s="59"/>
      <c r="PYJ133" s="59"/>
      <c r="PYK133" s="59"/>
      <c r="PYL133" s="60"/>
      <c r="PYM133" s="278"/>
      <c r="PYN133" s="243"/>
      <c r="PYO133" s="244"/>
      <c r="PYP133" s="244"/>
      <c r="PYQ133" s="244"/>
      <c r="PYR133" s="244"/>
      <c r="PYS133" s="244"/>
      <c r="PYT133" s="201"/>
      <c r="PYU133" s="210"/>
      <c r="PYV133" s="15"/>
      <c r="PYW133" s="15"/>
      <c r="PYX133" s="15"/>
      <c r="PYY133" s="15"/>
      <c r="PYZ133" s="15"/>
      <c r="PZA133" s="15"/>
      <c r="PZB133" s="15"/>
      <c r="PZC133" s="15"/>
      <c r="PZD133" s="15"/>
      <c r="PZE133" s="15"/>
      <c r="PZF133" s="19"/>
      <c r="PZG133" s="15"/>
      <c r="PZH133" s="15"/>
      <c r="PZI133" s="15"/>
      <c r="PZJ133" s="15"/>
      <c r="PZK133" s="15"/>
      <c r="PZL133" s="15"/>
      <c r="PZM133" s="19"/>
      <c r="PZN133" s="59"/>
      <c r="PZO133" s="59"/>
      <c r="PZP133" s="52"/>
      <c r="PZQ133" s="52"/>
      <c r="PZR133" s="52"/>
      <c r="PZS133" s="52"/>
      <c r="PZT133" s="52"/>
      <c r="PZU133" s="59"/>
      <c r="PZV133" s="59"/>
      <c r="PZW133" s="59"/>
      <c r="PZX133" s="59"/>
      <c r="PZY133" s="60"/>
      <c r="PZZ133" s="278"/>
      <c r="QAA133" s="243"/>
      <c r="QAB133" s="244"/>
      <c r="QAC133" s="244"/>
      <c r="QAD133" s="244"/>
      <c r="QAE133" s="244"/>
      <c r="QAF133" s="244"/>
      <c r="QAG133" s="201"/>
      <c r="QAH133" s="210"/>
      <c r="QAI133" s="15"/>
      <c r="QAJ133" s="15"/>
      <c r="QAK133" s="15"/>
      <c r="QAL133" s="15"/>
      <c r="QAM133" s="15"/>
      <c r="QAN133" s="15"/>
      <c r="QAO133" s="15"/>
      <c r="QAP133" s="15"/>
      <c r="QAQ133" s="15"/>
      <c r="QAR133" s="15"/>
      <c r="QAS133" s="19"/>
      <c r="QAT133" s="15"/>
      <c r="QAU133" s="15"/>
      <c r="QAV133" s="15"/>
      <c r="QAW133" s="15"/>
      <c r="QAX133" s="15"/>
      <c r="QAY133" s="15"/>
      <c r="QAZ133" s="19"/>
      <c r="QBA133" s="59"/>
      <c r="QBB133" s="59"/>
      <c r="QBC133" s="52"/>
      <c r="QBD133" s="52"/>
      <c r="QBE133" s="52"/>
      <c r="QBF133" s="52"/>
      <c r="QBG133" s="52"/>
      <c r="QBH133" s="59"/>
      <c r="QBI133" s="59"/>
      <c r="QBJ133" s="59"/>
      <c r="QBK133" s="59"/>
      <c r="QBL133" s="60"/>
      <c r="QBM133" s="278"/>
      <c r="QBN133" s="243"/>
      <c r="QBO133" s="244"/>
      <c r="QBP133" s="244"/>
      <c r="QBQ133" s="244"/>
      <c r="QBR133" s="244"/>
      <c r="QBS133" s="244"/>
      <c r="QBT133" s="201"/>
      <c r="QBU133" s="210"/>
      <c r="QBV133" s="15"/>
      <c r="QBW133" s="15"/>
      <c r="QBX133" s="15"/>
      <c r="QBY133" s="15"/>
      <c r="QBZ133" s="15"/>
      <c r="QCA133" s="15"/>
      <c r="QCB133" s="15"/>
      <c r="QCC133" s="15"/>
      <c r="QCD133" s="15"/>
      <c r="QCE133" s="15"/>
      <c r="QCF133" s="19"/>
      <c r="QCG133" s="15"/>
      <c r="QCH133" s="15"/>
      <c r="QCI133" s="15"/>
      <c r="QCJ133" s="15"/>
      <c r="QCK133" s="15"/>
      <c r="QCL133" s="15"/>
      <c r="QCM133" s="19"/>
      <c r="QCN133" s="59"/>
      <c r="QCO133" s="59"/>
      <c r="QCP133" s="52"/>
      <c r="QCQ133" s="52"/>
      <c r="QCR133" s="52"/>
      <c r="QCS133" s="52"/>
      <c r="QCT133" s="52"/>
      <c r="QCU133" s="59"/>
      <c r="QCV133" s="59"/>
      <c r="QCW133" s="59"/>
      <c r="QCX133" s="59"/>
      <c r="QCY133" s="60"/>
      <c r="QCZ133" s="278"/>
      <c r="QDA133" s="243"/>
      <c r="QDB133" s="244"/>
      <c r="QDC133" s="244"/>
      <c r="QDD133" s="244"/>
      <c r="QDE133" s="244"/>
      <c r="QDF133" s="244"/>
      <c r="QDG133" s="201"/>
      <c r="QDH133" s="210"/>
      <c r="QDI133" s="15"/>
      <c r="QDJ133" s="15"/>
      <c r="QDK133" s="15"/>
      <c r="QDL133" s="15"/>
      <c r="QDM133" s="15"/>
      <c r="QDN133" s="15"/>
      <c r="QDO133" s="15"/>
      <c r="QDP133" s="15"/>
      <c r="QDQ133" s="15"/>
      <c r="QDR133" s="15"/>
      <c r="QDS133" s="19"/>
      <c r="QDT133" s="15"/>
      <c r="QDU133" s="15"/>
      <c r="QDV133" s="15"/>
      <c r="QDW133" s="15"/>
      <c r="QDX133" s="15"/>
      <c r="QDY133" s="15"/>
      <c r="QDZ133" s="19"/>
      <c r="QEA133" s="59"/>
      <c r="QEB133" s="59"/>
      <c r="QEC133" s="52"/>
      <c r="QED133" s="52"/>
      <c r="QEE133" s="52"/>
      <c r="QEF133" s="52"/>
      <c r="QEG133" s="52"/>
      <c r="QEH133" s="59"/>
      <c r="QEI133" s="59"/>
      <c r="QEJ133" s="59"/>
      <c r="QEK133" s="59"/>
      <c r="QEL133" s="60"/>
      <c r="QEM133" s="278"/>
      <c r="QEN133" s="243"/>
      <c r="QEO133" s="244"/>
      <c r="QEP133" s="244"/>
      <c r="QEQ133" s="244"/>
      <c r="QER133" s="244"/>
      <c r="QES133" s="244"/>
      <c r="QET133" s="201"/>
      <c r="QEU133" s="210"/>
      <c r="QEV133" s="15"/>
      <c r="QEW133" s="15"/>
      <c r="QEX133" s="15"/>
      <c r="QEY133" s="15"/>
      <c r="QEZ133" s="15"/>
      <c r="QFA133" s="15"/>
      <c r="QFB133" s="15"/>
      <c r="QFC133" s="15"/>
      <c r="QFD133" s="15"/>
      <c r="QFE133" s="15"/>
      <c r="QFF133" s="19"/>
      <c r="QFG133" s="15"/>
      <c r="QFH133" s="15"/>
      <c r="QFI133" s="15"/>
      <c r="QFJ133" s="15"/>
      <c r="QFK133" s="15"/>
      <c r="QFL133" s="15"/>
      <c r="QFM133" s="19"/>
      <c r="QFN133" s="59"/>
      <c r="QFO133" s="59"/>
      <c r="QFP133" s="52"/>
      <c r="QFQ133" s="52"/>
      <c r="QFR133" s="52"/>
      <c r="QFS133" s="52"/>
      <c r="QFT133" s="52"/>
      <c r="QFU133" s="59"/>
      <c r="QFV133" s="59"/>
      <c r="QFW133" s="59"/>
      <c r="QFX133" s="59"/>
      <c r="QFY133" s="60"/>
      <c r="QFZ133" s="278"/>
      <c r="QGA133" s="243"/>
      <c r="QGB133" s="244"/>
      <c r="QGC133" s="244"/>
      <c r="QGD133" s="244"/>
      <c r="QGE133" s="244"/>
      <c r="QGF133" s="244"/>
      <c r="QGG133" s="201"/>
      <c r="QGH133" s="210"/>
      <c r="QGI133" s="15"/>
      <c r="QGJ133" s="15"/>
      <c r="QGK133" s="15"/>
      <c r="QGL133" s="15"/>
      <c r="QGM133" s="15"/>
      <c r="QGN133" s="15"/>
      <c r="QGO133" s="15"/>
      <c r="QGP133" s="15"/>
      <c r="QGQ133" s="15"/>
      <c r="QGR133" s="15"/>
      <c r="QGS133" s="19"/>
      <c r="QGT133" s="15"/>
      <c r="QGU133" s="15"/>
      <c r="QGV133" s="15"/>
      <c r="QGW133" s="15"/>
      <c r="QGX133" s="15"/>
      <c r="QGY133" s="15"/>
      <c r="QGZ133" s="19"/>
      <c r="QHA133" s="59"/>
      <c r="QHB133" s="59"/>
      <c r="QHC133" s="52"/>
      <c r="QHD133" s="52"/>
      <c r="QHE133" s="52"/>
      <c r="QHF133" s="52"/>
      <c r="QHG133" s="52"/>
      <c r="QHH133" s="59"/>
      <c r="QHI133" s="59"/>
      <c r="QHJ133" s="59"/>
      <c r="QHK133" s="59"/>
      <c r="QHL133" s="60"/>
      <c r="QHM133" s="278"/>
      <c r="QHN133" s="243"/>
      <c r="QHO133" s="244"/>
      <c r="QHP133" s="244"/>
      <c r="QHQ133" s="244"/>
      <c r="QHR133" s="244"/>
      <c r="QHS133" s="244"/>
      <c r="QHT133" s="201"/>
      <c r="QHU133" s="210"/>
      <c r="QHV133" s="15"/>
      <c r="QHW133" s="15"/>
      <c r="QHX133" s="15"/>
      <c r="QHY133" s="15"/>
      <c r="QHZ133" s="15"/>
      <c r="QIA133" s="15"/>
      <c r="QIB133" s="15"/>
      <c r="QIC133" s="15"/>
      <c r="QID133" s="15"/>
      <c r="QIE133" s="15"/>
      <c r="QIF133" s="19"/>
      <c r="QIG133" s="15"/>
      <c r="QIH133" s="15"/>
      <c r="QII133" s="15"/>
      <c r="QIJ133" s="15"/>
      <c r="QIK133" s="15"/>
      <c r="QIL133" s="15"/>
      <c r="QIM133" s="19"/>
      <c r="QIN133" s="59"/>
      <c r="QIO133" s="59"/>
      <c r="QIP133" s="52"/>
      <c r="QIQ133" s="52"/>
      <c r="QIR133" s="52"/>
      <c r="QIS133" s="52"/>
      <c r="QIT133" s="52"/>
      <c r="QIU133" s="59"/>
      <c r="QIV133" s="59"/>
      <c r="QIW133" s="59"/>
      <c r="QIX133" s="59"/>
      <c r="QIY133" s="60"/>
      <c r="QIZ133" s="278"/>
      <c r="QJA133" s="243"/>
      <c r="QJB133" s="244"/>
      <c r="QJC133" s="244"/>
      <c r="QJD133" s="244"/>
      <c r="QJE133" s="244"/>
      <c r="QJF133" s="244"/>
      <c r="QJG133" s="201"/>
      <c r="QJH133" s="210"/>
      <c r="QJI133" s="15"/>
      <c r="QJJ133" s="15"/>
      <c r="QJK133" s="15"/>
      <c r="QJL133" s="15"/>
      <c r="QJM133" s="15"/>
      <c r="QJN133" s="15"/>
      <c r="QJO133" s="15"/>
      <c r="QJP133" s="15"/>
      <c r="QJQ133" s="15"/>
      <c r="QJR133" s="15"/>
      <c r="QJS133" s="19"/>
      <c r="QJT133" s="15"/>
      <c r="QJU133" s="15"/>
      <c r="QJV133" s="15"/>
      <c r="QJW133" s="15"/>
      <c r="QJX133" s="15"/>
      <c r="QJY133" s="15"/>
      <c r="QJZ133" s="19"/>
      <c r="QKA133" s="59"/>
      <c r="QKB133" s="59"/>
      <c r="QKC133" s="52"/>
      <c r="QKD133" s="52"/>
      <c r="QKE133" s="52"/>
      <c r="QKF133" s="52"/>
      <c r="QKG133" s="52"/>
      <c r="QKH133" s="59"/>
      <c r="QKI133" s="59"/>
      <c r="QKJ133" s="59"/>
      <c r="QKK133" s="59"/>
      <c r="QKL133" s="60"/>
      <c r="QKM133" s="278"/>
      <c r="QKN133" s="243"/>
      <c r="QKO133" s="244"/>
      <c r="QKP133" s="244"/>
      <c r="QKQ133" s="244"/>
      <c r="QKR133" s="244"/>
      <c r="QKS133" s="244"/>
      <c r="QKT133" s="201"/>
      <c r="QKU133" s="210"/>
      <c r="QKV133" s="15"/>
      <c r="QKW133" s="15"/>
      <c r="QKX133" s="15"/>
      <c r="QKY133" s="15"/>
      <c r="QKZ133" s="15"/>
      <c r="QLA133" s="15"/>
      <c r="QLB133" s="15"/>
      <c r="QLC133" s="15"/>
      <c r="QLD133" s="15"/>
      <c r="QLE133" s="15"/>
      <c r="QLF133" s="19"/>
      <c r="QLG133" s="15"/>
      <c r="QLH133" s="15"/>
      <c r="QLI133" s="15"/>
      <c r="QLJ133" s="15"/>
      <c r="QLK133" s="15"/>
      <c r="QLL133" s="15"/>
      <c r="QLM133" s="19"/>
      <c r="QLN133" s="59"/>
      <c r="QLO133" s="59"/>
      <c r="QLP133" s="52"/>
      <c r="QLQ133" s="52"/>
      <c r="QLR133" s="52"/>
      <c r="QLS133" s="52"/>
      <c r="QLT133" s="52"/>
      <c r="QLU133" s="59"/>
      <c r="QLV133" s="59"/>
      <c r="QLW133" s="59"/>
      <c r="QLX133" s="59"/>
      <c r="QLY133" s="60"/>
      <c r="QLZ133" s="278"/>
      <c r="QMA133" s="243"/>
      <c r="QMB133" s="244"/>
      <c r="QMC133" s="244"/>
      <c r="QMD133" s="244"/>
      <c r="QME133" s="244"/>
      <c r="QMF133" s="244"/>
      <c r="QMG133" s="201"/>
      <c r="QMH133" s="210"/>
      <c r="QMI133" s="15"/>
      <c r="QMJ133" s="15"/>
      <c r="QMK133" s="15"/>
      <c r="QML133" s="15"/>
      <c r="QMM133" s="15"/>
      <c r="QMN133" s="15"/>
      <c r="QMO133" s="15"/>
      <c r="QMP133" s="15"/>
      <c r="QMQ133" s="15"/>
      <c r="QMR133" s="15"/>
      <c r="QMS133" s="19"/>
      <c r="QMT133" s="15"/>
      <c r="QMU133" s="15"/>
      <c r="QMV133" s="15"/>
      <c r="QMW133" s="15"/>
      <c r="QMX133" s="15"/>
      <c r="QMY133" s="15"/>
      <c r="QMZ133" s="19"/>
      <c r="QNA133" s="59"/>
      <c r="QNB133" s="59"/>
      <c r="QNC133" s="52"/>
      <c r="QND133" s="52"/>
      <c r="QNE133" s="52"/>
      <c r="QNF133" s="52"/>
      <c r="QNG133" s="52"/>
      <c r="QNH133" s="59"/>
      <c r="QNI133" s="59"/>
      <c r="QNJ133" s="59"/>
      <c r="QNK133" s="59"/>
      <c r="QNL133" s="60"/>
      <c r="QNM133" s="278"/>
      <c r="QNN133" s="243"/>
      <c r="QNO133" s="244"/>
      <c r="QNP133" s="244"/>
      <c r="QNQ133" s="244"/>
      <c r="QNR133" s="244"/>
      <c r="QNS133" s="244"/>
      <c r="QNT133" s="201"/>
      <c r="QNU133" s="210"/>
      <c r="QNV133" s="15"/>
      <c r="QNW133" s="15"/>
      <c r="QNX133" s="15"/>
      <c r="QNY133" s="15"/>
      <c r="QNZ133" s="15"/>
      <c r="QOA133" s="15"/>
      <c r="QOB133" s="15"/>
      <c r="QOC133" s="15"/>
      <c r="QOD133" s="15"/>
      <c r="QOE133" s="15"/>
      <c r="QOF133" s="19"/>
      <c r="QOG133" s="15"/>
      <c r="QOH133" s="15"/>
      <c r="QOI133" s="15"/>
      <c r="QOJ133" s="15"/>
      <c r="QOK133" s="15"/>
      <c r="QOL133" s="15"/>
      <c r="QOM133" s="19"/>
      <c r="QON133" s="59"/>
      <c r="QOO133" s="59"/>
      <c r="QOP133" s="52"/>
      <c r="QOQ133" s="52"/>
      <c r="QOR133" s="52"/>
      <c r="QOS133" s="52"/>
      <c r="QOT133" s="52"/>
      <c r="QOU133" s="59"/>
      <c r="QOV133" s="59"/>
      <c r="QOW133" s="59"/>
      <c r="QOX133" s="59"/>
      <c r="QOY133" s="60"/>
      <c r="QOZ133" s="278"/>
      <c r="QPA133" s="243"/>
      <c r="QPB133" s="244"/>
      <c r="QPC133" s="244"/>
      <c r="QPD133" s="244"/>
      <c r="QPE133" s="244"/>
      <c r="QPF133" s="244"/>
      <c r="QPG133" s="201"/>
      <c r="QPH133" s="210"/>
      <c r="QPI133" s="15"/>
      <c r="QPJ133" s="15"/>
      <c r="QPK133" s="15"/>
      <c r="QPL133" s="15"/>
      <c r="QPM133" s="15"/>
      <c r="QPN133" s="15"/>
      <c r="QPO133" s="15"/>
      <c r="QPP133" s="15"/>
      <c r="QPQ133" s="15"/>
      <c r="QPR133" s="15"/>
      <c r="QPS133" s="19"/>
      <c r="QPT133" s="15"/>
      <c r="QPU133" s="15"/>
      <c r="QPV133" s="15"/>
      <c r="QPW133" s="15"/>
      <c r="QPX133" s="15"/>
      <c r="QPY133" s="15"/>
      <c r="QPZ133" s="19"/>
      <c r="QQA133" s="59"/>
      <c r="QQB133" s="59"/>
      <c r="QQC133" s="52"/>
      <c r="QQD133" s="52"/>
      <c r="QQE133" s="52"/>
      <c r="QQF133" s="52"/>
      <c r="QQG133" s="52"/>
      <c r="QQH133" s="59"/>
      <c r="QQI133" s="59"/>
      <c r="QQJ133" s="59"/>
      <c r="QQK133" s="59"/>
      <c r="QQL133" s="60"/>
      <c r="QQM133" s="278"/>
      <c r="QQN133" s="243"/>
      <c r="QQO133" s="244"/>
      <c r="QQP133" s="244"/>
      <c r="QQQ133" s="244"/>
      <c r="QQR133" s="244"/>
      <c r="QQS133" s="244"/>
      <c r="QQT133" s="201"/>
      <c r="QQU133" s="210"/>
      <c r="QQV133" s="15"/>
      <c r="QQW133" s="15"/>
      <c r="QQX133" s="15"/>
      <c r="QQY133" s="15"/>
      <c r="QQZ133" s="15"/>
      <c r="QRA133" s="15"/>
      <c r="QRB133" s="15"/>
      <c r="QRC133" s="15"/>
      <c r="QRD133" s="15"/>
      <c r="QRE133" s="15"/>
      <c r="QRF133" s="19"/>
      <c r="QRG133" s="15"/>
      <c r="QRH133" s="15"/>
      <c r="QRI133" s="15"/>
      <c r="QRJ133" s="15"/>
      <c r="QRK133" s="15"/>
      <c r="QRL133" s="15"/>
      <c r="QRM133" s="19"/>
      <c r="QRN133" s="59"/>
      <c r="QRO133" s="59"/>
      <c r="QRP133" s="52"/>
      <c r="QRQ133" s="52"/>
      <c r="QRR133" s="52"/>
      <c r="QRS133" s="52"/>
      <c r="QRT133" s="52"/>
      <c r="QRU133" s="59"/>
      <c r="QRV133" s="59"/>
      <c r="QRW133" s="59"/>
      <c r="QRX133" s="59"/>
      <c r="QRY133" s="60"/>
      <c r="QRZ133" s="278"/>
      <c r="QSA133" s="243"/>
      <c r="QSB133" s="244"/>
      <c r="QSC133" s="244"/>
      <c r="QSD133" s="244"/>
      <c r="QSE133" s="244"/>
      <c r="QSF133" s="244"/>
      <c r="QSG133" s="201"/>
      <c r="QSH133" s="210"/>
      <c r="QSI133" s="15"/>
      <c r="QSJ133" s="15"/>
      <c r="QSK133" s="15"/>
      <c r="QSL133" s="15"/>
      <c r="QSM133" s="15"/>
      <c r="QSN133" s="15"/>
      <c r="QSO133" s="15"/>
      <c r="QSP133" s="15"/>
      <c r="QSQ133" s="15"/>
      <c r="QSR133" s="15"/>
      <c r="QSS133" s="19"/>
      <c r="QST133" s="15"/>
      <c r="QSU133" s="15"/>
      <c r="QSV133" s="15"/>
      <c r="QSW133" s="15"/>
      <c r="QSX133" s="15"/>
      <c r="QSY133" s="15"/>
      <c r="QSZ133" s="19"/>
      <c r="QTA133" s="59"/>
      <c r="QTB133" s="59"/>
      <c r="QTC133" s="52"/>
      <c r="QTD133" s="52"/>
      <c r="QTE133" s="52"/>
      <c r="QTF133" s="52"/>
      <c r="QTG133" s="52"/>
      <c r="QTH133" s="59"/>
      <c r="QTI133" s="59"/>
      <c r="QTJ133" s="59"/>
      <c r="QTK133" s="59"/>
      <c r="QTL133" s="60"/>
      <c r="QTM133" s="278"/>
      <c r="QTN133" s="243"/>
      <c r="QTO133" s="244"/>
      <c r="QTP133" s="244"/>
      <c r="QTQ133" s="244"/>
      <c r="QTR133" s="244"/>
      <c r="QTS133" s="244"/>
      <c r="QTT133" s="201"/>
      <c r="QTU133" s="210"/>
      <c r="QTV133" s="15"/>
      <c r="QTW133" s="15"/>
      <c r="QTX133" s="15"/>
      <c r="QTY133" s="15"/>
      <c r="QTZ133" s="15"/>
      <c r="QUA133" s="15"/>
      <c r="QUB133" s="15"/>
      <c r="QUC133" s="15"/>
      <c r="QUD133" s="15"/>
      <c r="QUE133" s="15"/>
      <c r="QUF133" s="19"/>
      <c r="QUG133" s="15"/>
      <c r="QUH133" s="15"/>
      <c r="QUI133" s="15"/>
      <c r="QUJ133" s="15"/>
      <c r="QUK133" s="15"/>
      <c r="QUL133" s="15"/>
      <c r="QUM133" s="19"/>
      <c r="QUN133" s="59"/>
      <c r="QUO133" s="59"/>
      <c r="QUP133" s="52"/>
      <c r="QUQ133" s="52"/>
      <c r="QUR133" s="52"/>
      <c r="QUS133" s="52"/>
      <c r="QUT133" s="52"/>
      <c r="QUU133" s="59"/>
      <c r="QUV133" s="59"/>
      <c r="QUW133" s="59"/>
      <c r="QUX133" s="59"/>
      <c r="QUY133" s="60"/>
      <c r="QUZ133" s="278"/>
      <c r="QVA133" s="243"/>
      <c r="QVB133" s="244"/>
      <c r="QVC133" s="244"/>
      <c r="QVD133" s="244"/>
      <c r="QVE133" s="244"/>
      <c r="QVF133" s="244"/>
      <c r="QVG133" s="201"/>
      <c r="QVH133" s="210"/>
      <c r="QVI133" s="15"/>
      <c r="QVJ133" s="15"/>
      <c r="QVK133" s="15"/>
      <c r="QVL133" s="15"/>
      <c r="QVM133" s="15"/>
      <c r="QVN133" s="15"/>
      <c r="QVO133" s="15"/>
      <c r="QVP133" s="15"/>
      <c r="QVQ133" s="15"/>
      <c r="QVR133" s="15"/>
      <c r="QVS133" s="19"/>
      <c r="QVT133" s="15"/>
      <c r="QVU133" s="15"/>
      <c r="QVV133" s="15"/>
      <c r="QVW133" s="15"/>
      <c r="QVX133" s="15"/>
      <c r="QVY133" s="15"/>
      <c r="QVZ133" s="19"/>
      <c r="QWA133" s="59"/>
      <c r="QWB133" s="59"/>
      <c r="QWC133" s="52"/>
      <c r="QWD133" s="52"/>
      <c r="QWE133" s="52"/>
      <c r="QWF133" s="52"/>
      <c r="QWG133" s="52"/>
      <c r="QWH133" s="59"/>
      <c r="QWI133" s="59"/>
      <c r="QWJ133" s="59"/>
      <c r="QWK133" s="59"/>
      <c r="QWL133" s="60"/>
      <c r="QWM133" s="278"/>
      <c r="QWN133" s="243"/>
      <c r="QWO133" s="244"/>
      <c r="QWP133" s="244"/>
      <c r="QWQ133" s="244"/>
      <c r="QWR133" s="244"/>
      <c r="QWS133" s="244"/>
      <c r="QWT133" s="201"/>
      <c r="QWU133" s="210"/>
      <c r="QWV133" s="15"/>
      <c r="QWW133" s="15"/>
      <c r="QWX133" s="15"/>
      <c r="QWY133" s="15"/>
      <c r="QWZ133" s="15"/>
      <c r="QXA133" s="15"/>
      <c r="QXB133" s="15"/>
      <c r="QXC133" s="15"/>
      <c r="QXD133" s="15"/>
      <c r="QXE133" s="15"/>
      <c r="QXF133" s="19"/>
      <c r="QXG133" s="15"/>
      <c r="QXH133" s="15"/>
      <c r="QXI133" s="15"/>
      <c r="QXJ133" s="15"/>
      <c r="QXK133" s="15"/>
      <c r="QXL133" s="15"/>
      <c r="QXM133" s="19"/>
      <c r="QXN133" s="59"/>
      <c r="QXO133" s="59"/>
      <c r="QXP133" s="52"/>
      <c r="QXQ133" s="52"/>
      <c r="QXR133" s="52"/>
      <c r="QXS133" s="52"/>
      <c r="QXT133" s="52"/>
      <c r="QXU133" s="59"/>
      <c r="QXV133" s="59"/>
      <c r="QXW133" s="59"/>
      <c r="QXX133" s="59"/>
      <c r="QXY133" s="60"/>
      <c r="QXZ133" s="278"/>
      <c r="QYA133" s="243"/>
      <c r="QYB133" s="244"/>
      <c r="QYC133" s="244"/>
      <c r="QYD133" s="244"/>
      <c r="QYE133" s="244"/>
      <c r="QYF133" s="244"/>
      <c r="QYG133" s="201"/>
      <c r="QYH133" s="210"/>
      <c r="QYI133" s="15"/>
      <c r="QYJ133" s="15"/>
      <c r="QYK133" s="15"/>
      <c r="QYL133" s="15"/>
      <c r="QYM133" s="15"/>
      <c r="QYN133" s="15"/>
      <c r="QYO133" s="15"/>
      <c r="QYP133" s="15"/>
      <c r="QYQ133" s="15"/>
      <c r="QYR133" s="15"/>
      <c r="QYS133" s="19"/>
      <c r="QYT133" s="15"/>
      <c r="QYU133" s="15"/>
      <c r="QYV133" s="15"/>
      <c r="QYW133" s="15"/>
      <c r="QYX133" s="15"/>
      <c r="QYY133" s="15"/>
      <c r="QYZ133" s="19"/>
      <c r="QZA133" s="59"/>
      <c r="QZB133" s="59"/>
      <c r="QZC133" s="52"/>
      <c r="QZD133" s="52"/>
      <c r="QZE133" s="52"/>
      <c r="QZF133" s="52"/>
      <c r="QZG133" s="52"/>
      <c r="QZH133" s="59"/>
      <c r="QZI133" s="59"/>
      <c r="QZJ133" s="59"/>
      <c r="QZK133" s="59"/>
      <c r="QZL133" s="60"/>
      <c r="QZM133" s="278"/>
      <c r="QZN133" s="243"/>
      <c r="QZO133" s="244"/>
      <c r="QZP133" s="244"/>
      <c r="QZQ133" s="244"/>
      <c r="QZR133" s="244"/>
      <c r="QZS133" s="244"/>
      <c r="QZT133" s="201"/>
      <c r="QZU133" s="210"/>
      <c r="QZV133" s="15"/>
      <c r="QZW133" s="15"/>
      <c r="QZX133" s="15"/>
      <c r="QZY133" s="15"/>
      <c r="QZZ133" s="15"/>
      <c r="RAA133" s="15"/>
      <c r="RAB133" s="15"/>
      <c r="RAC133" s="15"/>
      <c r="RAD133" s="15"/>
      <c r="RAE133" s="15"/>
      <c r="RAF133" s="19"/>
      <c r="RAG133" s="15"/>
      <c r="RAH133" s="15"/>
      <c r="RAI133" s="15"/>
      <c r="RAJ133" s="15"/>
      <c r="RAK133" s="15"/>
      <c r="RAL133" s="15"/>
      <c r="RAM133" s="19"/>
      <c r="RAN133" s="59"/>
      <c r="RAO133" s="59"/>
      <c r="RAP133" s="52"/>
      <c r="RAQ133" s="52"/>
      <c r="RAR133" s="52"/>
      <c r="RAS133" s="52"/>
      <c r="RAT133" s="52"/>
      <c r="RAU133" s="59"/>
      <c r="RAV133" s="59"/>
      <c r="RAW133" s="59"/>
      <c r="RAX133" s="59"/>
      <c r="RAY133" s="60"/>
      <c r="RAZ133" s="278"/>
      <c r="RBA133" s="243"/>
      <c r="RBB133" s="244"/>
      <c r="RBC133" s="244"/>
      <c r="RBD133" s="244"/>
      <c r="RBE133" s="244"/>
      <c r="RBF133" s="244"/>
      <c r="RBG133" s="201"/>
      <c r="RBH133" s="210"/>
      <c r="RBI133" s="15"/>
      <c r="RBJ133" s="15"/>
      <c r="RBK133" s="15"/>
      <c r="RBL133" s="15"/>
      <c r="RBM133" s="15"/>
      <c r="RBN133" s="15"/>
      <c r="RBO133" s="15"/>
      <c r="RBP133" s="15"/>
      <c r="RBQ133" s="15"/>
      <c r="RBR133" s="15"/>
      <c r="RBS133" s="19"/>
      <c r="RBT133" s="15"/>
      <c r="RBU133" s="15"/>
      <c r="RBV133" s="15"/>
      <c r="RBW133" s="15"/>
      <c r="RBX133" s="15"/>
      <c r="RBY133" s="15"/>
      <c r="RBZ133" s="19"/>
      <c r="RCA133" s="59"/>
      <c r="RCB133" s="59"/>
      <c r="RCC133" s="52"/>
      <c r="RCD133" s="52"/>
      <c r="RCE133" s="52"/>
      <c r="RCF133" s="52"/>
      <c r="RCG133" s="52"/>
      <c r="RCH133" s="59"/>
      <c r="RCI133" s="59"/>
      <c r="RCJ133" s="59"/>
      <c r="RCK133" s="59"/>
      <c r="RCL133" s="60"/>
      <c r="RCM133" s="278"/>
      <c r="RCN133" s="243"/>
      <c r="RCO133" s="244"/>
      <c r="RCP133" s="244"/>
      <c r="RCQ133" s="244"/>
      <c r="RCR133" s="244"/>
      <c r="RCS133" s="244"/>
      <c r="RCT133" s="201"/>
      <c r="RCU133" s="210"/>
      <c r="RCV133" s="15"/>
      <c r="RCW133" s="15"/>
      <c r="RCX133" s="15"/>
      <c r="RCY133" s="15"/>
      <c r="RCZ133" s="15"/>
      <c r="RDA133" s="15"/>
      <c r="RDB133" s="15"/>
      <c r="RDC133" s="15"/>
      <c r="RDD133" s="15"/>
      <c r="RDE133" s="15"/>
      <c r="RDF133" s="19"/>
      <c r="RDG133" s="15"/>
      <c r="RDH133" s="15"/>
      <c r="RDI133" s="15"/>
      <c r="RDJ133" s="15"/>
      <c r="RDK133" s="15"/>
      <c r="RDL133" s="15"/>
      <c r="RDM133" s="19"/>
      <c r="RDN133" s="59"/>
      <c r="RDO133" s="59"/>
      <c r="RDP133" s="52"/>
      <c r="RDQ133" s="52"/>
      <c r="RDR133" s="52"/>
      <c r="RDS133" s="52"/>
      <c r="RDT133" s="52"/>
      <c r="RDU133" s="59"/>
      <c r="RDV133" s="59"/>
      <c r="RDW133" s="59"/>
      <c r="RDX133" s="59"/>
      <c r="RDY133" s="60"/>
      <c r="RDZ133" s="278"/>
      <c r="REA133" s="243"/>
      <c r="REB133" s="244"/>
      <c r="REC133" s="244"/>
      <c r="RED133" s="244"/>
      <c r="REE133" s="244"/>
      <c r="REF133" s="244"/>
      <c r="REG133" s="201"/>
      <c r="REH133" s="210"/>
      <c r="REI133" s="15"/>
      <c r="REJ133" s="15"/>
      <c r="REK133" s="15"/>
      <c r="REL133" s="15"/>
      <c r="REM133" s="15"/>
      <c r="REN133" s="15"/>
      <c r="REO133" s="15"/>
      <c r="REP133" s="15"/>
      <c r="REQ133" s="15"/>
      <c r="RER133" s="15"/>
      <c r="RES133" s="19"/>
      <c r="RET133" s="15"/>
      <c r="REU133" s="15"/>
      <c r="REV133" s="15"/>
      <c r="REW133" s="15"/>
      <c r="REX133" s="15"/>
      <c r="REY133" s="15"/>
      <c r="REZ133" s="19"/>
      <c r="RFA133" s="59"/>
      <c r="RFB133" s="59"/>
      <c r="RFC133" s="52"/>
      <c r="RFD133" s="52"/>
      <c r="RFE133" s="52"/>
      <c r="RFF133" s="52"/>
      <c r="RFG133" s="52"/>
      <c r="RFH133" s="59"/>
      <c r="RFI133" s="59"/>
      <c r="RFJ133" s="59"/>
      <c r="RFK133" s="59"/>
      <c r="RFL133" s="60"/>
      <c r="RFM133" s="278"/>
      <c r="RFN133" s="243"/>
      <c r="RFO133" s="244"/>
      <c r="RFP133" s="244"/>
      <c r="RFQ133" s="244"/>
      <c r="RFR133" s="244"/>
      <c r="RFS133" s="244"/>
      <c r="RFT133" s="201"/>
      <c r="RFU133" s="210"/>
      <c r="RFV133" s="15"/>
      <c r="RFW133" s="15"/>
      <c r="RFX133" s="15"/>
      <c r="RFY133" s="15"/>
      <c r="RFZ133" s="15"/>
      <c r="RGA133" s="15"/>
      <c r="RGB133" s="15"/>
      <c r="RGC133" s="15"/>
      <c r="RGD133" s="15"/>
      <c r="RGE133" s="15"/>
      <c r="RGF133" s="19"/>
      <c r="RGG133" s="15"/>
      <c r="RGH133" s="15"/>
      <c r="RGI133" s="15"/>
      <c r="RGJ133" s="15"/>
      <c r="RGK133" s="15"/>
      <c r="RGL133" s="15"/>
      <c r="RGM133" s="19"/>
      <c r="RGN133" s="59"/>
      <c r="RGO133" s="59"/>
      <c r="RGP133" s="52"/>
      <c r="RGQ133" s="52"/>
      <c r="RGR133" s="52"/>
      <c r="RGS133" s="52"/>
      <c r="RGT133" s="52"/>
      <c r="RGU133" s="59"/>
      <c r="RGV133" s="59"/>
      <c r="RGW133" s="59"/>
      <c r="RGX133" s="59"/>
      <c r="RGY133" s="60"/>
      <c r="RGZ133" s="278"/>
      <c r="RHA133" s="243"/>
      <c r="RHB133" s="244"/>
      <c r="RHC133" s="244"/>
      <c r="RHD133" s="244"/>
      <c r="RHE133" s="244"/>
      <c r="RHF133" s="244"/>
      <c r="RHG133" s="201"/>
      <c r="RHH133" s="210"/>
      <c r="RHI133" s="15"/>
      <c r="RHJ133" s="15"/>
      <c r="RHK133" s="15"/>
      <c r="RHL133" s="15"/>
      <c r="RHM133" s="15"/>
      <c r="RHN133" s="15"/>
      <c r="RHO133" s="15"/>
      <c r="RHP133" s="15"/>
      <c r="RHQ133" s="15"/>
      <c r="RHR133" s="15"/>
      <c r="RHS133" s="19"/>
      <c r="RHT133" s="15"/>
      <c r="RHU133" s="15"/>
      <c r="RHV133" s="15"/>
      <c r="RHW133" s="15"/>
      <c r="RHX133" s="15"/>
      <c r="RHY133" s="15"/>
      <c r="RHZ133" s="19"/>
      <c r="RIA133" s="59"/>
      <c r="RIB133" s="59"/>
      <c r="RIC133" s="52"/>
      <c r="RID133" s="52"/>
      <c r="RIE133" s="52"/>
      <c r="RIF133" s="52"/>
      <c r="RIG133" s="52"/>
      <c r="RIH133" s="59"/>
      <c r="RII133" s="59"/>
      <c r="RIJ133" s="59"/>
      <c r="RIK133" s="59"/>
      <c r="RIL133" s="60"/>
      <c r="RIM133" s="278"/>
      <c r="RIN133" s="243"/>
      <c r="RIO133" s="244"/>
      <c r="RIP133" s="244"/>
      <c r="RIQ133" s="244"/>
      <c r="RIR133" s="244"/>
      <c r="RIS133" s="244"/>
      <c r="RIT133" s="201"/>
      <c r="RIU133" s="210"/>
      <c r="RIV133" s="15"/>
      <c r="RIW133" s="15"/>
      <c r="RIX133" s="15"/>
      <c r="RIY133" s="15"/>
      <c r="RIZ133" s="15"/>
      <c r="RJA133" s="15"/>
      <c r="RJB133" s="15"/>
      <c r="RJC133" s="15"/>
      <c r="RJD133" s="15"/>
      <c r="RJE133" s="15"/>
      <c r="RJF133" s="19"/>
      <c r="RJG133" s="15"/>
      <c r="RJH133" s="15"/>
      <c r="RJI133" s="15"/>
      <c r="RJJ133" s="15"/>
      <c r="RJK133" s="15"/>
      <c r="RJL133" s="15"/>
      <c r="RJM133" s="19"/>
      <c r="RJN133" s="59"/>
      <c r="RJO133" s="59"/>
      <c r="RJP133" s="52"/>
      <c r="RJQ133" s="52"/>
      <c r="RJR133" s="52"/>
      <c r="RJS133" s="52"/>
      <c r="RJT133" s="52"/>
      <c r="RJU133" s="59"/>
      <c r="RJV133" s="59"/>
      <c r="RJW133" s="59"/>
      <c r="RJX133" s="59"/>
      <c r="RJY133" s="60"/>
      <c r="RJZ133" s="278"/>
      <c r="RKA133" s="243"/>
      <c r="RKB133" s="244"/>
      <c r="RKC133" s="244"/>
      <c r="RKD133" s="244"/>
      <c r="RKE133" s="244"/>
      <c r="RKF133" s="244"/>
      <c r="RKG133" s="201"/>
      <c r="RKH133" s="210"/>
      <c r="RKI133" s="15"/>
      <c r="RKJ133" s="15"/>
      <c r="RKK133" s="15"/>
      <c r="RKL133" s="15"/>
      <c r="RKM133" s="15"/>
      <c r="RKN133" s="15"/>
      <c r="RKO133" s="15"/>
      <c r="RKP133" s="15"/>
      <c r="RKQ133" s="15"/>
      <c r="RKR133" s="15"/>
      <c r="RKS133" s="19"/>
      <c r="RKT133" s="15"/>
      <c r="RKU133" s="15"/>
      <c r="RKV133" s="15"/>
      <c r="RKW133" s="15"/>
      <c r="RKX133" s="15"/>
      <c r="RKY133" s="15"/>
      <c r="RKZ133" s="19"/>
      <c r="RLA133" s="59"/>
      <c r="RLB133" s="59"/>
      <c r="RLC133" s="52"/>
      <c r="RLD133" s="52"/>
      <c r="RLE133" s="52"/>
      <c r="RLF133" s="52"/>
      <c r="RLG133" s="52"/>
      <c r="RLH133" s="59"/>
      <c r="RLI133" s="59"/>
      <c r="RLJ133" s="59"/>
      <c r="RLK133" s="59"/>
      <c r="RLL133" s="60"/>
      <c r="RLM133" s="278"/>
      <c r="RLN133" s="243"/>
      <c r="RLO133" s="244"/>
      <c r="RLP133" s="244"/>
      <c r="RLQ133" s="244"/>
      <c r="RLR133" s="244"/>
      <c r="RLS133" s="244"/>
      <c r="RLT133" s="201"/>
      <c r="RLU133" s="210"/>
      <c r="RLV133" s="15"/>
      <c r="RLW133" s="15"/>
      <c r="RLX133" s="15"/>
      <c r="RLY133" s="15"/>
      <c r="RLZ133" s="15"/>
      <c r="RMA133" s="15"/>
      <c r="RMB133" s="15"/>
      <c r="RMC133" s="15"/>
      <c r="RMD133" s="15"/>
      <c r="RME133" s="15"/>
      <c r="RMF133" s="19"/>
      <c r="RMG133" s="15"/>
      <c r="RMH133" s="15"/>
      <c r="RMI133" s="15"/>
      <c r="RMJ133" s="15"/>
      <c r="RMK133" s="15"/>
      <c r="RML133" s="15"/>
      <c r="RMM133" s="19"/>
      <c r="RMN133" s="59"/>
      <c r="RMO133" s="59"/>
      <c r="RMP133" s="52"/>
      <c r="RMQ133" s="52"/>
      <c r="RMR133" s="52"/>
      <c r="RMS133" s="52"/>
      <c r="RMT133" s="52"/>
      <c r="RMU133" s="59"/>
      <c r="RMV133" s="59"/>
      <c r="RMW133" s="59"/>
      <c r="RMX133" s="59"/>
      <c r="RMY133" s="60"/>
      <c r="RMZ133" s="278"/>
      <c r="RNA133" s="243"/>
      <c r="RNB133" s="244"/>
      <c r="RNC133" s="244"/>
      <c r="RND133" s="244"/>
      <c r="RNE133" s="244"/>
      <c r="RNF133" s="244"/>
      <c r="RNG133" s="201"/>
      <c r="RNH133" s="210"/>
      <c r="RNI133" s="15"/>
      <c r="RNJ133" s="15"/>
      <c r="RNK133" s="15"/>
      <c r="RNL133" s="15"/>
      <c r="RNM133" s="15"/>
      <c r="RNN133" s="15"/>
      <c r="RNO133" s="15"/>
      <c r="RNP133" s="15"/>
      <c r="RNQ133" s="15"/>
      <c r="RNR133" s="15"/>
      <c r="RNS133" s="19"/>
      <c r="RNT133" s="15"/>
      <c r="RNU133" s="15"/>
      <c r="RNV133" s="15"/>
      <c r="RNW133" s="15"/>
      <c r="RNX133" s="15"/>
      <c r="RNY133" s="15"/>
      <c r="RNZ133" s="19"/>
      <c r="ROA133" s="59"/>
      <c r="ROB133" s="59"/>
      <c r="ROC133" s="52"/>
      <c r="ROD133" s="52"/>
      <c r="ROE133" s="52"/>
      <c r="ROF133" s="52"/>
      <c r="ROG133" s="52"/>
      <c r="ROH133" s="59"/>
      <c r="ROI133" s="59"/>
      <c r="ROJ133" s="59"/>
      <c r="ROK133" s="59"/>
      <c r="ROL133" s="60"/>
      <c r="ROM133" s="278"/>
      <c r="RON133" s="243"/>
      <c r="ROO133" s="244"/>
      <c r="ROP133" s="244"/>
      <c r="ROQ133" s="244"/>
      <c r="ROR133" s="244"/>
      <c r="ROS133" s="244"/>
      <c r="ROT133" s="201"/>
      <c r="ROU133" s="210"/>
      <c r="ROV133" s="15"/>
      <c r="ROW133" s="15"/>
      <c r="ROX133" s="15"/>
      <c r="ROY133" s="15"/>
      <c r="ROZ133" s="15"/>
      <c r="RPA133" s="15"/>
      <c r="RPB133" s="15"/>
      <c r="RPC133" s="15"/>
      <c r="RPD133" s="15"/>
      <c r="RPE133" s="15"/>
      <c r="RPF133" s="19"/>
      <c r="RPG133" s="15"/>
      <c r="RPH133" s="15"/>
      <c r="RPI133" s="15"/>
      <c r="RPJ133" s="15"/>
      <c r="RPK133" s="15"/>
      <c r="RPL133" s="15"/>
      <c r="RPM133" s="19"/>
      <c r="RPN133" s="59"/>
      <c r="RPO133" s="59"/>
      <c r="RPP133" s="52"/>
      <c r="RPQ133" s="52"/>
      <c r="RPR133" s="52"/>
      <c r="RPS133" s="52"/>
      <c r="RPT133" s="52"/>
      <c r="RPU133" s="59"/>
      <c r="RPV133" s="59"/>
      <c r="RPW133" s="59"/>
      <c r="RPX133" s="59"/>
      <c r="RPY133" s="60"/>
      <c r="RPZ133" s="278"/>
      <c r="RQA133" s="243"/>
      <c r="RQB133" s="244"/>
      <c r="RQC133" s="244"/>
      <c r="RQD133" s="244"/>
      <c r="RQE133" s="244"/>
      <c r="RQF133" s="244"/>
      <c r="RQG133" s="201"/>
      <c r="RQH133" s="210"/>
      <c r="RQI133" s="15"/>
      <c r="RQJ133" s="15"/>
      <c r="RQK133" s="15"/>
      <c r="RQL133" s="15"/>
      <c r="RQM133" s="15"/>
      <c r="RQN133" s="15"/>
      <c r="RQO133" s="15"/>
      <c r="RQP133" s="15"/>
      <c r="RQQ133" s="15"/>
      <c r="RQR133" s="15"/>
      <c r="RQS133" s="19"/>
      <c r="RQT133" s="15"/>
      <c r="RQU133" s="15"/>
      <c r="RQV133" s="15"/>
      <c r="RQW133" s="15"/>
      <c r="RQX133" s="15"/>
      <c r="RQY133" s="15"/>
      <c r="RQZ133" s="19"/>
      <c r="RRA133" s="59"/>
      <c r="RRB133" s="59"/>
      <c r="RRC133" s="52"/>
      <c r="RRD133" s="52"/>
      <c r="RRE133" s="52"/>
      <c r="RRF133" s="52"/>
      <c r="RRG133" s="52"/>
      <c r="RRH133" s="59"/>
      <c r="RRI133" s="59"/>
      <c r="RRJ133" s="59"/>
      <c r="RRK133" s="59"/>
      <c r="RRL133" s="60"/>
      <c r="RRM133" s="278"/>
      <c r="RRN133" s="243"/>
      <c r="RRO133" s="244"/>
      <c r="RRP133" s="244"/>
      <c r="RRQ133" s="244"/>
      <c r="RRR133" s="244"/>
      <c r="RRS133" s="244"/>
      <c r="RRT133" s="201"/>
      <c r="RRU133" s="210"/>
      <c r="RRV133" s="15"/>
      <c r="RRW133" s="15"/>
      <c r="RRX133" s="15"/>
      <c r="RRY133" s="15"/>
      <c r="RRZ133" s="15"/>
      <c r="RSA133" s="15"/>
      <c r="RSB133" s="15"/>
      <c r="RSC133" s="15"/>
      <c r="RSD133" s="15"/>
      <c r="RSE133" s="15"/>
      <c r="RSF133" s="19"/>
      <c r="RSG133" s="15"/>
      <c r="RSH133" s="15"/>
      <c r="RSI133" s="15"/>
      <c r="RSJ133" s="15"/>
      <c r="RSK133" s="15"/>
      <c r="RSL133" s="15"/>
      <c r="RSM133" s="19"/>
      <c r="RSN133" s="59"/>
      <c r="RSO133" s="59"/>
      <c r="RSP133" s="52"/>
      <c r="RSQ133" s="52"/>
      <c r="RSR133" s="52"/>
      <c r="RSS133" s="52"/>
      <c r="RST133" s="52"/>
      <c r="RSU133" s="59"/>
      <c r="RSV133" s="59"/>
      <c r="RSW133" s="59"/>
      <c r="RSX133" s="59"/>
      <c r="RSY133" s="60"/>
      <c r="RSZ133" s="278"/>
      <c r="RTA133" s="243"/>
      <c r="RTB133" s="244"/>
      <c r="RTC133" s="244"/>
      <c r="RTD133" s="244"/>
      <c r="RTE133" s="244"/>
      <c r="RTF133" s="244"/>
      <c r="RTG133" s="201"/>
      <c r="RTH133" s="210"/>
      <c r="RTI133" s="15"/>
      <c r="RTJ133" s="15"/>
      <c r="RTK133" s="15"/>
      <c r="RTL133" s="15"/>
      <c r="RTM133" s="15"/>
      <c r="RTN133" s="15"/>
      <c r="RTO133" s="15"/>
      <c r="RTP133" s="15"/>
      <c r="RTQ133" s="15"/>
      <c r="RTR133" s="15"/>
      <c r="RTS133" s="19"/>
      <c r="RTT133" s="15"/>
      <c r="RTU133" s="15"/>
      <c r="RTV133" s="15"/>
      <c r="RTW133" s="15"/>
      <c r="RTX133" s="15"/>
      <c r="RTY133" s="15"/>
      <c r="RTZ133" s="19"/>
      <c r="RUA133" s="59"/>
      <c r="RUB133" s="59"/>
      <c r="RUC133" s="52"/>
      <c r="RUD133" s="52"/>
      <c r="RUE133" s="52"/>
      <c r="RUF133" s="52"/>
      <c r="RUG133" s="52"/>
      <c r="RUH133" s="59"/>
      <c r="RUI133" s="59"/>
      <c r="RUJ133" s="59"/>
      <c r="RUK133" s="59"/>
      <c r="RUL133" s="60"/>
      <c r="RUM133" s="278"/>
      <c r="RUN133" s="243"/>
      <c r="RUO133" s="244"/>
      <c r="RUP133" s="244"/>
      <c r="RUQ133" s="244"/>
      <c r="RUR133" s="244"/>
      <c r="RUS133" s="244"/>
      <c r="RUT133" s="201"/>
      <c r="RUU133" s="210"/>
      <c r="RUV133" s="15"/>
      <c r="RUW133" s="15"/>
      <c r="RUX133" s="15"/>
      <c r="RUY133" s="15"/>
      <c r="RUZ133" s="15"/>
      <c r="RVA133" s="15"/>
      <c r="RVB133" s="15"/>
      <c r="RVC133" s="15"/>
      <c r="RVD133" s="15"/>
      <c r="RVE133" s="15"/>
      <c r="RVF133" s="19"/>
      <c r="RVG133" s="15"/>
      <c r="RVH133" s="15"/>
      <c r="RVI133" s="15"/>
      <c r="RVJ133" s="15"/>
      <c r="RVK133" s="15"/>
      <c r="RVL133" s="15"/>
      <c r="RVM133" s="19"/>
      <c r="RVN133" s="59"/>
      <c r="RVO133" s="59"/>
      <c r="RVP133" s="52"/>
      <c r="RVQ133" s="52"/>
      <c r="RVR133" s="52"/>
      <c r="RVS133" s="52"/>
      <c r="RVT133" s="52"/>
      <c r="RVU133" s="59"/>
      <c r="RVV133" s="59"/>
      <c r="RVW133" s="59"/>
      <c r="RVX133" s="59"/>
      <c r="RVY133" s="60"/>
      <c r="RVZ133" s="278"/>
      <c r="RWA133" s="243"/>
      <c r="RWB133" s="244"/>
      <c r="RWC133" s="244"/>
      <c r="RWD133" s="244"/>
      <c r="RWE133" s="244"/>
      <c r="RWF133" s="244"/>
      <c r="RWG133" s="201"/>
      <c r="RWH133" s="210"/>
      <c r="RWI133" s="15"/>
      <c r="RWJ133" s="15"/>
      <c r="RWK133" s="15"/>
      <c r="RWL133" s="15"/>
      <c r="RWM133" s="15"/>
      <c r="RWN133" s="15"/>
      <c r="RWO133" s="15"/>
      <c r="RWP133" s="15"/>
      <c r="RWQ133" s="15"/>
      <c r="RWR133" s="15"/>
      <c r="RWS133" s="19"/>
      <c r="RWT133" s="15"/>
      <c r="RWU133" s="15"/>
      <c r="RWV133" s="15"/>
      <c r="RWW133" s="15"/>
      <c r="RWX133" s="15"/>
      <c r="RWY133" s="15"/>
      <c r="RWZ133" s="19"/>
      <c r="RXA133" s="59"/>
      <c r="RXB133" s="59"/>
      <c r="RXC133" s="52"/>
      <c r="RXD133" s="52"/>
      <c r="RXE133" s="52"/>
      <c r="RXF133" s="52"/>
      <c r="RXG133" s="52"/>
      <c r="RXH133" s="59"/>
      <c r="RXI133" s="59"/>
      <c r="RXJ133" s="59"/>
      <c r="RXK133" s="59"/>
      <c r="RXL133" s="60"/>
      <c r="RXM133" s="278"/>
      <c r="RXN133" s="243"/>
      <c r="RXO133" s="244"/>
      <c r="RXP133" s="244"/>
      <c r="RXQ133" s="244"/>
      <c r="RXR133" s="244"/>
      <c r="RXS133" s="244"/>
      <c r="RXT133" s="201"/>
      <c r="RXU133" s="210"/>
      <c r="RXV133" s="15"/>
      <c r="RXW133" s="15"/>
      <c r="RXX133" s="15"/>
      <c r="RXY133" s="15"/>
      <c r="RXZ133" s="15"/>
      <c r="RYA133" s="15"/>
      <c r="RYB133" s="15"/>
      <c r="RYC133" s="15"/>
      <c r="RYD133" s="15"/>
      <c r="RYE133" s="15"/>
      <c r="RYF133" s="19"/>
      <c r="RYG133" s="15"/>
      <c r="RYH133" s="15"/>
      <c r="RYI133" s="15"/>
      <c r="RYJ133" s="15"/>
      <c r="RYK133" s="15"/>
      <c r="RYL133" s="15"/>
      <c r="RYM133" s="19"/>
      <c r="RYN133" s="59"/>
      <c r="RYO133" s="59"/>
      <c r="RYP133" s="52"/>
      <c r="RYQ133" s="52"/>
      <c r="RYR133" s="52"/>
      <c r="RYS133" s="52"/>
      <c r="RYT133" s="52"/>
      <c r="RYU133" s="59"/>
      <c r="RYV133" s="59"/>
      <c r="RYW133" s="59"/>
      <c r="RYX133" s="59"/>
      <c r="RYY133" s="60"/>
      <c r="RYZ133" s="278"/>
      <c r="RZA133" s="243"/>
      <c r="RZB133" s="244"/>
      <c r="RZC133" s="244"/>
      <c r="RZD133" s="244"/>
      <c r="RZE133" s="244"/>
      <c r="RZF133" s="244"/>
      <c r="RZG133" s="201"/>
      <c r="RZH133" s="210"/>
      <c r="RZI133" s="15"/>
      <c r="RZJ133" s="15"/>
      <c r="RZK133" s="15"/>
      <c r="RZL133" s="15"/>
      <c r="RZM133" s="15"/>
      <c r="RZN133" s="15"/>
      <c r="RZO133" s="15"/>
      <c r="RZP133" s="15"/>
      <c r="RZQ133" s="15"/>
      <c r="RZR133" s="15"/>
      <c r="RZS133" s="19"/>
      <c r="RZT133" s="15"/>
      <c r="RZU133" s="15"/>
      <c r="RZV133" s="15"/>
      <c r="RZW133" s="15"/>
      <c r="RZX133" s="15"/>
      <c r="RZY133" s="15"/>
      <c r="RZZ133" s="19"/>
      <c r="SAA133" s="59"/>
      <c r="SAB133" s="59"/>
      <c r="SAC133" s="52"/>
      <c r="SAD133" s="52"/>
      <c r="SAE133" s="52"/>
      <c r="SAF133" s="52"/>
      <c r="SAG133" s="52"/>
      <c r="SAH133" s="59"/>
      <c r="SAI133" s="59"/>
      <c r="SAJ133" s="59"/>
      <c r="SAK133" s="59"/>
      <c r="SAL133" s="60"/>
      <c r="SAM133" s="278"/>
      <c r="SAN133" s="243"/>
      <c r="SAO133" s="244"/>
      <c r="SAP133" s="244"/>
      <c r="SAQ133" s="244"/>
      <c r="SAR133" s="244"/>
      <c r="SAS133" s="244"/>
      <c r="SAT133" s="201"/>
      <c r="SAU133" s="210"/>
      <c r="SAV133" s="15"/>
      <c r="SAW133" s="15"/>
      <c r="SAX133" s="15"/>
      <c r="SAY133" s="15"/>
      <c r="SAZ133" s="15"/>
      <c r="SBA133" s="15"/>
      <c r="SBB133" s="15"/>
      <c r="SBC133" s="15"/>
      <c r="SBD133" s="15"/>
      <c r="SBE133" s="15"/>
      <c r="SBF133" s="19"/>
      <c r="SBG133" s="15"/>
      <c r="SBH133" s="15"/>
      <c r="SBI133" s="15"/>
      <c r="SBJ133" s="15"/>
      <c r="SBK133" s="15"/>
      <c r="SBL133" s="15"/>
      <c r="SBM133" s="19"/>
      <c r="SBN133" s="59"/>
      <c r="SBO133" s="59"/>
      <c r="SBP133" s="52"/>
      <c r="SBQ133" s="52"/>
      <c r="SBR133" s="52"/>
      <c r="SBS133" s="52"/>
      <c r="SBT133" s="52"/>
      <c r="SBU133" s="59"/>
      <c r="SBV133" s="59"/>
      <c r="SBW133" s="59"/>
      <c r="SBX133" s="59"/>
      <c r="SBY133" s="60"/>
      <c r="SBZ133" s="278"/>
      <c r="SCA133" s="243"/>
      <c r="SCB133" s="244"/>
      <c r="SCC133" s="244"/>
      <c r="SCD133" s="244"/>
      <c r="SCE133" s="244"/>
      <c r="SCF133" s="244"/>
      <c r="SCG133" s="201"/>
      <c r="SCH133" s="210"/>
      <c r="SCI133" s="15"/>
      <c r="SCJ133" s="15"/>
      <c r="SCK133" s="15"/>
      <c r="SCL133" s="15"/>
      <c r="SCM133" s="15"/>
      <c r="SCN133" s="15"/>
      <c r="SCO133" s="15"/>
      <c r="SCP133" s="15"/>
      <c r="SCQ133" s="15"/>
      <c r="SCR133" s="15"/>
      <c r="SCS133" s="19"/>
      <c r="SCT133" s="15"/>
      <c r="SCU133" s="15"/>
      <c r="SCV133" s="15"/>
      <c r="SCW133" s="15"/>
      <c r="SCX133" s="15"/>
      <c r="SCY133" s="15"/>
      <c r="SCZ133" s="19"/>
      <c r="SDA133" s="59"/>
      <c r="SDB133" s="59"/>
      <c r="SDC133" s="52"/>
      <c r="SDD133" s="52"/>
      <c r="SDE133" s="52"/>
      <c r="SDF133" s="52"/>
      <c r="SDG133" s="52"/>
      <c r="SDH133" s="59"/>
      <c r="SDI133" s="59"/>
      <c r="SDJ133" s="59"/>
      <c r="SDK133" s="59"/>
      <c r="SDL133" s="60"/>
      <c r="SDM133" s="278"/>
      <c r="SDN133" s="243"/>
      <c r="SDO133" s="244"/>
      <c r="SDP133" s="244"/>
      <c r="SDQ133" s="244"/>
      <c r="SDR133" s="244"/>
      <c r="SDS133" s="244"/>
      <c r="SDT133" s="201"/>
      <c r="SDU133" s="210"/>
      <c r="SDV133" s="15"/>
      <c r="SDW133" s="15"/>
      <c r="SDX133" s="15"/>
      <c r="SDY133" s="15"/>
      <c r="SDZ133" s="15"/>
      <c r="SEA133" s="15"/>
      <c r="SEB133" s="15"/>
      <c r="SEC133" s="15"/>
      <c r="SED133" s="15"/>
      <c r="SEE133" s="15"/>
      <c r="SEF133" s="19"/>
      <c r="SEG133" s="15"/>
      <c r="SEH133" s="15"/>
      <c r="SEI133" s="15"/>
      <c r="SEJ133" s="15"/>
      <c r="SEK133" s="15"/>
      <c r="SEL133" s="15"/>
      <c r="SEM133" s="19"/>
      <c r="SEN133" s="59"/>
      <c r="SEO133" s="59"/>
      <c r="SEP133" s="52"/>
      <c r="SEQ133" s="52"/>
      <c r="SER133" s="52"/>
      <c r="SES133" s="52"/>
      <c r="SET133" s="52"/>
      <c r="SEU133" s="59"/>
      <c r="SEV133" s="59"/>
      <c r="SEW133" s="59"/>
      <c r="SEX133" s="59"/>
      <c r="SEY133" s="60"/>
      <c r="SEZ133" s="278"/>
      <c r="SFA133" s="243"/>
      <c r="SFB133" s="244"/>
      <c r="SFC133" s="244"/>
      <c r="SFD133" s="244"/>
      <c r="SFE133" s="244"/>
      <c r="SFF133" s="244"/>
      <c r="SFG133" s="201"/>
      <c r="SFH133" s="210"/>
      <c r="SFI133" s="15"/>
      <c r="SFJ133" s="15"/>
      <c r="SFK133" s="15"/>
      <c r="SFL133" s="15"/>
      <c r="SFM133" s="15"/>
      <c r="SFN133" s="15"/>
      <c r="SFO133" s="15"/>
      <c r="SFP133" s="15"/>
      <c r="SFQ133" s="15"/>
      <c r="SFR133" s="15"/>
      <c r="SFS133" s="19"/>
      <c r="SFT133" s="15"/>
      <c r="SFU133" s="15"/>
      <c r="SFV133" s="15"/>
      <c r="SFW133" s="15"/>
      <c r="SFX133" s="15"/>
      <c r="SFY133" s="15"/>
      <c r="SFZ133" s="19"/>
      <c r="SGA133" s="59"/>
      <c r="SGB133" s="59"/>
      <c r="SGC133" s="52"/>
      <c r="SGD133" s="52"/>
      <c r="SGE133" s="52"/>
      <c r="SGF133" s="52"/>
      <c r="SGG133" s="52"/>
      <c r="SGH133" s="59"/>
      <c r="SGI133" s="59"/>
      <c r="SGJ133" s="59"/>
      <c r="SGK133" s="59"/>
      <c r="SGL133" s="60"/>
      <c r="SGM133" s="278"/>
      <c r="SGN133" s="243"/>
      <c r="SGO133" s="244"/>
      <c r="SGP133" s="244"/>
      <c r="SGQ133" s="244"/>
      <c r="SGR133" s="244"/>
      <c r="SGS133" s="244"/>
      <c r="SGT133" s="201"/>
      <c r="SGU133" s="210"/>
      <c r="SGV133" s="15"/>
      <c r="SGW133" s="15"/>
      <c r="SGX133" s="15"/>
      <c r="SGY133" s="15"/>
      <c r="SGZ133" s="15"/>
      <c r="SHA133" s="15"/>
      <c r="SHB133" s="15"/>
      <c r="SHC133" s="15"/>
      <c r="SHD133" s="15"/>
      <c r="SHE133" s="15"/>
      <c r="SHF133" s="19"/>
      <c r="SHG133" s="15"/>
      <c r="SHH133" s="15"/>
      <c r="SHI133" s="15"/>
      <c r="SHJ133" s="15"/>
      <c r="SHK133" s="15"/>
      <c r="SHL133" s="15"/>
      <c r="SHM133" s="19"/>
      <c r="SHN133" s="59"/>
      <c r="SHO133" s="59"/>
      <c r="SHP133" s="52"/>
      <c r="SHQ133" s="52"/>
      <c r="SHR133" s="52"/>
      <c r="SHS133" s="52"/>
      <c r="SHT133" s="52"/>
      <c r="SHU133" s="59"/>
      <c r="SHV133" s="59"/>
      <c r="SHW133" s="59"/>
      <c r="SHX133" s="59"/>
      <c r="SHY133" s="60"/>
      <c r="SHZ133" s="278"/>
      <c r="SIA133" s="243"/>
      <c r="SIB133" s="244"/>
      <c r="SIC133" s="244"/>
      <c r="SID133" s="244"/>
      <c r="SIE133" s="244"/>
      <c r="SIF133" s="244"/>
      <c r="SIG133" s="201"/>
      <c r="SIH133" s="210"/>
      <c r="SII133" s="15"/>
      <c r="SIJ133" s="15"/>
      <c r="SIK133" s="15"/>
      <c r="SIL133" s="15"/>
      <c r="SIM133" s="15"/>
      <c r="SIN133" s="15"/>
      <c r="SIO133" s="15"/>
      <c r="SIP133" s="15"/>
      <c r="SIQ133" s="15"/>
      <c r="SIR133" s="15"/>
      <c r="SIS133" s="19"/>
      <c r="SIT133" s="15"/>
      <c r="SIU133" s="15"/>
      <c r="SIV133" s="15"/>
      <c r="SIW133" s="15"/>
      <c r="SIX133" s="15"/>
      <c r="SIY133" s="15"/>
      <c r="SIZ133" s="19"/>
      <c r="SJA133" s="59"/>
      <c r="SJB133" s="59"/>
      <c r="SJC133" s="52"/>
      <c r="SJD133" s="52"/>
      <c r="SJE133" s="52"/>
      <c r="SJF133" s="52"/>
      <c r="SJG133" s="52"/>
      <c r="SJH133" s="59"/>
      <c r="SJI133" s="59"/>
      <c r="SJJ133" s="59"/>
      <c r="SJK133" s="59"/>
      <c r="SJL133" s="60"/>
      <c r="SJM133" s="278"/>
      <c r="SJN133" s="243"/>
      <c r="SJO133" s="244"/>
      <c r="SJP133" s="244"/>
      <c r="SJQ133" s="244"/>
      <c r="SJR133" s="244"/>
      <c r="SJS133" s="244"/>
      <c r="SJT133" s="201"/>
      <c r="SJU133" s="210"/>
      <c r="SJV133" s="15"/>
      <c r="SJW133" s="15"/>
      <c r="SJX133" s="15"/>
      <c r="SJY133" s="15"/>
      <c r="SJZ133" s="15"/>
      <c r="SKA133" s="15"/>
      <c r="SKB133" s="15"/>
      <c r="SKC133" s="15"/>
      <c r="SKD133" s="15"/>
      <c r="SKE133" s="15"/>
      <c r="SKF133" s="19"/>
      <c r="SKG133" s="15"/>
      <c r="SKH133" s="15"/>
      <c r="SKI133" s="15"/>
      <c r="SKJ133" s="15"/>
      <c r="SKK133" s="15"/>
      <c r="SKL133" s="15"/>
      <c r="SKM133" s="19"/>
      <c r="SKN133" s="59"/>
      <c r="SKO133" s="59"/>
      <c r="SKP133" s="52"/>
      <c r="SKQ133" s="52"/>
      <c r="SKR133" s="52"/>
      <c r="SKS133" s="52"/>
      <c r="SKT133" s="52"/>
      <c r="SKU133" s="59"/>
      <c r="SKV133" s="59"/>
      <c r="SKW133" s="59"/>
      <c r="SKX133" s="59"/>
      <c r="SKY133" s="60"/>
      <c r="SKZ133" s="278"/>
      <c r="SLA133" s="243"/>
      <c r="SLB133" s="244"/>
      <c r="SLC133" s="244"/>
      <c r="SLD133" s="244"/>
      <c r="SLE133" s="244"/>
      <c r="SLF133" s="244"/>
      <c r="SLG133" s="201"/>
      <c r="SLH133" s="210"/>
      <c r="SLI133" s="15"/>
      <c r="SLJ133" s="15"/>
      <c r="SLK133" s="15"/>
      <c r="SLL133" s="15"/>
      <c r="SLM133" s="15"/>
      <c r="SLN133" s="15"/>
      <c r="SLO133" s="15"/>
      <c r="SLP133" s="15"/>
      <c r="SLQ133" s="15"/>
      <c r="SLR133" s="15"/>
      <c r="SLS133" s="19"/>
      <c r="SLT133" s="15"/>
      <c r="SLU133" s="15"/>
      <c r="SLV133" s="15"/>
      <c r="SLW133" s="15"/>
      <c r="SLX133" s="15"/>
      <c r="SLY133" s="15"/>
      <c r="SLZ133" s="19"/>
      <c r="SMA133" s="59"/>
      <c r="SMB133" s="59"/>
      <c r="SMC133" s="52"/>
      <c r="SMD133" s="52"/>
      <c r="SME133" s="52"/>
      <c r="SMF133" s="52"/>
      <c r="SMG133" s="52"/>
      <c r="SMH133" s="59"/>
      <c r="SMI133" s="59"/>
      <c r="SMJ133" s="59"/>
      <c r="SMK133" s="59"/>
      <c r="SML133" s="60"/>
      <c r="SMM133" s="278"/>
      <c r="SMN133" s="243"/>
      <c r="SMO133" s="244"/>
      <c r="SMP133" s="244"/>
      <c r="SMQ133" s="244"/>
      <c r="SMR133" s="244"/>
      <c r="SMS133" s="244"/>
      <c r="SMT133" s="201"/>
      <c r="SMU133" s="210"/>
      <c r="SMV133" s="15"/>
      <c r="SMW133" s="15"/>
      <c r="SMX133" s="15"/>
      <c r="SMY133" s="15"/>
      <c r="SMZ133" s="15"/>
      <c r="SNA133" s="15"/>
      <c r="SNB133" s="15"/>
      <c r="SNC133" s="15"/>
      <c r="SND133" s="15"/>
      <c r="SNE133" s="15"/>
      <c r="SNF133" s="19"/>
      <c r="SNG133" s="15"/>
      <c r="SNH133" s="15"/>
      <c r="SNI133" s="15"/>
      <c r="SNJ133" s="15"/>
      <c r="SNK133" s="15"/>
      <c r="SNL133" s="15"/>
      <c r="SNM133" s="19"/>
      <c r="SNN133" s="59"/>
      <c r="SNO133" s="59"/>
      <c r="SNP133" s="52"/>
      <c r="SNQ133" s="52"/>
      <c r="SNR133" s="52"/>
      <c r="SNS133" s="52"/>
      <c r="SNT133" s="52"/>
      <c r="SNU133" s="59"/>
      <c r="SNV133" s="59"/>
      <c r="SNW133" s="59"/>
      <c r="SNX133" s="59"/>
      <c r="SNY133" s="60"/>
      <c r="SNZ133" s="278"/>
      <c r="SOA133" s="243"/>
      <c r="SOB133" s="244"/>
      <c r="SOC133" s="244"/>
      <c r="SOD133" s="244"/>
      <c r="SOE133" s="244"/>
      <c r="SOF133" s="244"/>
      <c r="SOG133" s="201"/>
      <c r="SOH133" s="210"/>
      <c r="SOI133" s="15"/>
      <c r="SOJ133" s="15"/>
      <c r="SOK133" s="15"/>
      <c r="SOL133" s="15"/>
      <c r="SOM133" s="15"/>
      <c r="SON133" s="15"/>
      <c r="SOO133" s="15"/>
      <c r="SOP133" s="15"/>
      <c r="SOQ133" s="15"/>
      <c r="SOR133" s="15"/>
      <c r="SOS133" s="19"/>
      <c r="SOT133" s="15"/>
      <c r="SOU133" s="15"/>
      <c r="SOV133" s="15"/>
      <c r="SOW133" s="15"/>
      <c r="SOX133" s="15"/>
      <c r="SOY133" s="15"/>
      <c r="SOZ133" s="19"/>
      <c r="SPA133" s="59"/>
      <c r="SPB133" s="59"/>
      <c r="SPC133" s="52"/>
      <c r="SPD133" s="52"/>
      <c r="SPE133" s="52"/>
      <c r="SPF133" s="52"/>
      <c r="SPG133" s="52"/>
      <c r="SPH133" s="59"/>
      <c r="SPI133" s="59"/>
      <c r="SPJ133" s="59"/>
      <c r="SPK133" s="59"/>
      <c r="SPL133" s="60"/>
      <c r="SPM133" s="278"/>
      <c r="SPN133" s="243"/>
      <c r="SPO133" s="244"/>
      <c r="SPP133" s="244"/>
      <c r="SPQ133" s="244"/>
      <c r="SPR133" s="244"/>
      <c r="SPS133" s="244"/>
      <c r="SPT133" s="201"/>
      <c r="SPU133" s="210"/>
      <c r="SPV133" s="15"/>
      <c r="SPW133" s="15"/>
      <c r="SPX133" s="15"/>
      <c r="SPY133" s="15"/>
      <c r="SPZ133" s="15"/>
      <c r="SQA133" s="15"/>
      <c r="SQB133" s="15"/>
      <c r="SQC133" s="15"/>
      <c r="SQD133" s="15"/>
      <c r="SQE133" s="15"/>
      <c r="SQF133" s="19"/>
      <c r="SQG133" s="15"/>
      <c r="SQH133" s="15"/>
      <c r="SQI133" s="15"/>
      <c r="SQJ133" s="15"/>
      <c r="SQK133" s="15"/>
      <c r="SQL133" s="15"/>
      <c r="SQM133" s="19"/>
      <c r="SQN133" s="59"/>
      <c r="SQO133" s="59"/>
      <c r="SQP133" s="52"/>
      <c r="SQQ133" s="52"/>
      <c r="SQR133" s="52"/>
      <c r="SQS133" s="52"/>
      <c r="SQT133" s="52"/>
      <c r="SQU133" s="59"/>
      <c r="SQV133" s="59"/>
      <c r="SQW133" s="59"/>
      <c r="SQX133" s="59"/>
      <c r="SQY133" s="60"/>
      <c r="SQZ133" s="278"/>
      <c r="SRA133" s="243"/>
      <c r="SRB133" s="244"/>
      <c r="SRC133" s="244"/>
      <c r="SRD133" s="244"/>
      <c r="SRE133" s="244"/>
      <c r="SRF133" s="244"/>
      <c r="SRG133" s="201"/>
      <c r="SRH133" s="210"/>
      <c r="SRI133" s="15"/>
      <c r="SRJ133" s="15"/>
      <c r="SRK133" s="15"/>
      <c r="SRL133" s="15"/>
      <c r="SRM133" s="15"/>
      <c r="SRN133" s="15"/>
      <c r="SRO133" s="15"/>
      <c r="SRP133" s="15"/>
      <c r="SRQ133" s="15"/>
      <c r="SRR133" s="15"/>
      <c r="SRS133" s="19"/>
      <c r="SRT133" s="15"/>
      <c r="SRU133" s="15"/>
      <c r="SRV133" s="15"/>
      <c r="SRW133" s="15"/>
      <c r="SRX133" s="15"/>
      <c r="SRY133" s="15"/>
      <c r="SRZ133" s="19"/>
      <c r="SSA133" s="59"/>
      <c r="SSB133" s="59"/>
      <c r="SSC133" s="52"/>
      <c r="SSD133" s="52"/>
      <c r="SSE133" s="52"/>
      <c r="SSF133" s="52"/>
      <c r="SSG133" s="52"/>
      <c r="SSH133" s="59"/>
      <c r="SSI133" s="59"/>
      <c r="SSJ133" s="59"/>
      <c r="SSK133" s="59"/>
      <c r="SSL133" s="60"/>
      <c r="SSM133" s="278"/>
      <c r="SSN133" s="243"/>
      <c r="SSO133" s="244"/>
      <c r="SSP133" s="244"/>
      <c r="SSQ133" s="244"/>
      <c r="SSR133" s="244"/>
      <c r="SSS133" s="244"/>
      <c r="SST133" s="201"/>
      <c r="SSU133" s="210"/>
      <c r="SSV133" s="15"/>
      <c r="SSW133" s="15"/>
      <c r="SSX133" s="15"/>
      <c r="SSY133" s="15"/>
      <c r="SSZ133" s="15"/>
      <c r="STA133" s="15"/>
      <c r="STB133" s="15"/>
      <c r="STC133" s="15"/>
      <c r="STD133" s="15"/>
      <c r="STE133" s="15"/>
      <c r="STF133" s="19"/>
      <c r="STG133" s="15"/>
      <c r="STH133" s="15"/>
      <c r="STI133" s="15"/>
      <c r="STJ133" s="15"/>
      <c r="STK133" s="15"/>
      <c r="STL133" s="15"/>
      <c r="STM133" s="19"/>
      <c r="STN133" s="59"/>
      <c r="STO133" s="59"/>
      <c r="STP133" s="52"/>
      <c r="STQ133" s="52"/>
      <c r="STR133" s="52"/>
      <c r="STS133" s="52"/>
      <c r="STT133" s="52"/>
      <c r="STU133" s="59"/>
      <c r="STV133" s="59"/>
      <c r="STW133" s="59"/>
      <c r="STX133" s="59"/>
      <c r="STY133" s="60"/>
      <c r="STZ133" s="278"/>
      <c r="SUA133" s="243"/>
      <c r="SUB133" s="244"/>
      <c r="SUC133" s="244"/>
      <c r="SUD133" s="244"/>
      <c r="SUE133" s="244"/>
      <c r="SUF133" s="244"/>
      <c r="SUG133" s="201"/>
      <c r="SUH133" s="210"/>
      <c r="SUI133" s="15"/>
      <c r="SUJ133" s="15"/>
      <c r="SUK133" s="15"/>
      <c r="SUL133" s="15"/>
      <c r="SUM133" s="15"/>
      <c r="SUN133" s="15"/>
      <c r="SUO133" s="15"/>
      <c r="SUP133" s="15"/>
      <c r="SUQ133" s="15"/>
      <c r="SUR133" s="15"/>
      <c r="SUS133" s="19"/>
      <c r="SUT133" s="15"/>
      <c r="SUU133" s="15"/>
      <c r="SUV133" s="15"/>
      <c r="SUW133" s="15"/>
      <c r="SUX133" s="15"/>
      <c r="SUY133" s="15"/>
      <c r="SUZ133" s="19"/>
      <c r="SVA133" s="59"/>
      <c r="SVB133" s="59"/>
      <c r="SVC133" s="52"/>
      <c r="SVD133" s="52"/>
      <c r="SVE133" s="52"/>
      <c r="SVF133" s="52"/>
      <c r="SVG133" s="52"/>
      <c r="SVH133" s="59"/>
      <c r="SVI133" s="59"/>
      <c r="SVJ133" s="59"/>
      <c r="SVK133" s="59"/>
      <c r="SVL133" s="60"/>
      <c r="SVM133" s="278"/>
      <c r="SVN133" s="243"/>
      <c r="SVO133" s="244"/>
      <c r="SVP133" s="244"/>
      <c r="SVQ133" s="244"/>
      <c r="SVR133" s="244"/>
      <c r="SVS133" s="244"/>
      <c r="SVT133" s="201"/>
      <c r="SVU133" s="210"/>
      <c r="SVV133" s="15"/>
      <c r="SVW133" s="15"/>
      <c r="SVX133" s="15"/>
      <c r="SVY133" s="15"/>
      <c r="SVZ133" s="15"/>
      <c r="SWA133" s="15"/>
      <c r="SWB133" s="15"/>
      <c r="SWC133" s="15"/>
      <c r="SWD133" s="15"/>
      <c r="SWE133" s="15"/>
      <c r="SWF133" s="19"/>
      <c r="SWG133" s="15"/>
      <c r="SWH133" s="15"/>
      <c r="SWI133" s="15"/>
      <c r="SWJ133" s="15"/>
      <c r="SWK133" s="15"/>
      <c r="SWL133" s="15"/>
      <c r="SWM133" s="19"/>
      <c r="SWN133" s="59"/>
      <c r="SWO133" s="59"/>
      <c r="SWP133" s="52"/>
      <c r="SWQ133" s="52"/>
      <c r="SWR133" s="52"/>
      <c r="SWS133" s="52"/>
      <c r="SWT133" s="52"/>
      <c r="SWU133" s="59"/>
      <c r="SWV133" s="59"/>
      <c r="SWW133" s="59"/>
      <c r="SWX133" s="59"/>
      <c r="SWY133" s="60"/>
      <c r="SWZ133" s="278"/>
      <c r="SXA133" s="243"/>
      <c r="SXB133" s="244"/>
      <c r="SXC133" s="244"/>
      <c r="SXD133" s="244"/>
      <c r="SXE133" s="244"/>
      <c r="SXF133" s="244"/>
      <c r="SXG133" s="201"/>
      <c r="SXH133" s="210"/>
      <c r="SXI133" s="15"/>
      <c r="SXJ133" s="15"/>
      <c r="SXK133" s="15"/>
      <c r="SXL133" s="15"/>
      <c r="SXM133" s="15"/>
      <c r="SXN133" s="15"/>
      <c r="SXO133" s="15"/>
      <c r="SXP133" s="15"/>
      <c r="SXQ133" s="15"/>
      <c r="SXR133" s="15"/>
      <c r="SXS133" s="19"/>
      <c r="SXT133" s="15"/>
      <c r="SXU133" s="15"/>
      <c r="SXV133" s="15"/>
      <c r="SXW133" s="15"/>
      <c r="SXX133" s="15"/>
      <c r="SXY133" s="15"/>
      <c r="SXZ133" s="19"/>
      <c r="SYA133" s="59"/>
      <c r="SYB133" s="59"/>
      <c r="SYC133" s="52"/>
      <c r="SYD133" s="52"/>
      <c r="SYE133" s="52"/>
      <c r="SYF133" s="52"/>
      <c r="SYG133" s="52"/>
      <c r="SYH133" s="59"/>
      <c r="SYI133" s="59"/>
      <c r="SYJ133" s="59"/>
      <c r="SYK133" s="59"/>
      <c r="SYL133" s="60"/>
      <c r="SYM133" s="278"/>
      <c r="SYN133" s="243"/>
      <c r="SYO133" s="244"/>
      <c r="SYP133" s="244"/>
      <c r="SYQ133" s="244"/>
      <c r="SYR133" s="244"/>
      <c r="SYS133" s="244"/>
      <c r="SYT133" s="201"/>
      <c r="SYU133" s="210"/>
      <c r="SYV133" s="15"/>
      <c r="SYW133" s="15"/>
      <c r="SYX133" s="15"/>
      <c r="SYY133" s="15"/>
      <c r="SYZ133" s="15"/>
      <c r="SZA133" s="15"/>
      <c r="SZB133" s="15"/>
      <c r="SZC133" s="15"/>
      <c r="SZD133" s="15"/>
      <c r="SZE133" s="15"/>
      <c r="SZF133" s="19"/>
      <c r="SZG133" s="15"/>
      <c r="SZH133" s="15"/>
      <c r="SZI133" s="15"/>
      <c r="SZJ133" s="15"/>
      <c r="SZK133" s="15"/>
      <c r="SZL133" s="15"/>
      <c r="SZM133" s="19"/>
      <c r="SZN133" s="59"/>
      <c r="SZO133" s="59"/>
      <c r="SZP133" s="52"/>
      <c r="SZQ133" s="52"/>
      <c r="SZR133" s="52"/>
      <c r="SZS133" s="52"/>
      <c r="SZT133" s="52"/>
      <c r="SZU133" s="59"/>
      <c r="SZV133" s="59"/>
      <c r="SZW133" s="59"/>
      <c r="SZX133" s="59"/>
      <c r="SZY133" s="60"/>
      <c r="SZZ133" s="278"/>
      <c r="TAA133" s="243"/>
      <c r="TAB133" s="244"/>
      <c r="TAC133" s="244"/>
      <c r="TAD133" s="244"/>
      <c r="TAE133" s="244"/>
      <c r="TAF133" s="244"/>
      <c r="TAG133" s="201"/>
      <c r="TAH133" s="210"/>
      <c r="TAI133" s="15"/>
      <c r="TAJ133" s="15"/>
      <c r="TAK133" s="15"/>
      <c r="TAL133" s="15"/>
      <c r="TAM133" s="15"/>
      <c r="TAN133" s="15"/>
      <c r="TAO133" s="15"/>
      <c r="TAP133" s="15"/>
      <c r="TAQ133" s="15"/>
      <c r="TAR133" s="15"/>
      <c r="TAS133" s="19"/>
      <c r="TAT133" s="15"/>
      <c r="TAU133" s="15"/>
      <c r="TAV133" s="15"/>
      <c r="TAW133" s="15"/>
      <c r="TAX133" s="15"/>
      <c r="TAY133" s="15"/>
      <c r="TAZ133" s="19"/>
      <c r="TBA133" s="59"/>
      <c r="TBB133" s="59"/>
      <c r="TBC133" s="52"/>
      <c r="TBD133" s="52"/>
      <c r="TBE133" s="52"/>
      <c r="TBF133" s="52"/>
      <c r="TBG133" s="52"/>
      <c r="TBH133" s="59"/>
      <c r="TBI133" s="59"/>
      <c r="TBJ133" s="59"/>
      <c r="TBK133" s="59"/>
      <c r="TBL133" s="60"/>
      <c r="TBM133" s="278"/>
      <c r="TBN133" s="243"/>
      <c r="TBO133" s="244"/>
      <c r="TBP133" s="244"/>
      <c r="TBQ133" s="244"/>
      <c r="TBR133" s="244"/>
      <c r="TBS133" s="244"/>
      <c r="TBT133" s="201"/>
      <c r="TBU133" s="210"/>
      <c r="TBV133" s="15"/>
      <c r="TBW133" s="15"/>
      <c r="TBX133" s="15"/>
      <c r="TBY133" s="15"/>
      <c r="TBZ133" s="15"/>
      <c r="TCA133" s="15"/>
      <c r="TCB133" s="15"/>
      <c r="TCC133" s="15"/>
      <c r="TCD133" s="15"/>
      <c r="TCE133" s="15"/>
      <c r="TCF133" s="19"/>
      <c r="TCG133" s="15"/>
      <c r="TCH133" s="15"/>
      <c r="TCI133" s="15"/>
      <c r="TCJ133" s="15"/>
      <c r="TCK133" s="15"/>
      <c r="TCL133" s="15"/>
      <c r="TCM133" s="19"/>
      <c r="TCN133" s="59"/>
      <c r="TCO133" s="59"/>
      <c r="TCP133" s="52"/>
      <c r="TCQ133" s="52"/>
      <c r="TCR133" s="52"/>
      <c r="TCS133" s="52"/>
      <c r="TCT133" s="52"/>
      <c r="TCU133" s="59"/>
      <c r="TCV133" s="59"/>
      <c r="TCW133" s="59"/>
      <c r="TCX133" s="59"/>
      <c r="TCY133" s="60"/>
      <c r="TCZ133" s="278"/>
      <c r="TDA133" s="243"/>
      <c r="TDB133" s="244"/>
      <c r="TDC133" s="244"/>
      <c r="TDD133" s="244"/>
      <c r="TDE133" s="244"/>
      <c r="TDF133" s="244"/>
      <c r="TDG133" s="201"/>
      <c r="TDH133" s="210"/>
      <c r="TDI133" s="15"/>
      <c r="TDJ133" s="15"/>
      <c r="TDK133" s="15"/>
      <c r="TDL133" s="15"/>
      <c r="TDM133" s="15"/>
      <c r="TDN133" s="15"/>
      <c r="TDO133" s="15"/>
      <c r="TDP133" s="15"/>
      <c r="TDQ133" s="15"/>
      <c r="TDR133" s="15"/>
      <c r="TDS133" s="19"/>
      <c r="TDT133" s="15"/>
      <c r="TDU133" s="15"/>
      <c r="TDV133" s="15"/>
      <c r="TDW133" s="15"/>
      <c r="TDX133" s="15"/>
      <c r="TDY133" s="15"/>
      <c r="TDZ133" s="19"/>
      <c r="TEA133" s="59"/>
      <c r="TEB133" s="59"/>
      <c r="TEC133" s="52"/>
      <c r="TED133" s="52"/>
      <c r="TEE133" s="52"/>
      <c r="TEF133" s="52"/>
      <c r="TEG133" s="52"/>
      <c r="TEH133" s="59"/>
      <c r="TEI133" s="59"/>
      <c r="TEJ133" s="59"/>
      <c r="TEK133" s="59"/>
      <c r="TEL133" s="60"/>
      <c r="TEM133" s="278"/>
      <c r="TEN133" s="243"/>
      <c r="TEO133" s="244"/>
      <c r="TEP133" s="244"/>
      <c r="TEQ133" s="244"/>
      <c r="TER133" s="244"/>
      <c r="TES133" s="244"/>
      <c r="TET133" s="201"/>
      <c r="TEU133" s="210"/>
      <c r="TEV133" s="15"/>
      <c r="TEW133" s="15"/>
      <c r="TEX133" s="15"/>
      <c r="TEY133" s="15"/>
      <c r="TEZ133" s="15"/>
      <c r="TFA133" s="15"/>
      <c r="TFB133" s="15"/>
      <c r="TFC133" s="15"/>
      <c r="TFD133" s="15"/>
      <c r="TFE133" s="15"/>
      <c r="TFF133" s="19"/>
      <c r="TFG133" s="15"/>
      <c r="TFH133" s="15"/>
      <c r="TFI133" s="15"/>
      <c r="TFJ133" s="15"/>
      <c r="TFK133" s="15"/>
      <c r="TFL133" s="15"/>
      <c r="TFM133" s="19"/>
      <c r="TFN133" s="59"/>
      <c r="TFO133" s="59"/>
      <c r="TFP133" s="52"/>
      <c r="TFQ133" s="52"/>
      <c r="TFR133" s="52"/>
      <c r="TFS133" s="52"/>
      <c r="TFT133" s="52"/>
      <c r="TFU133" s="59"/>
      <c r="TFV133" s="59"/>
      <c r="TFW133" s="59"/>
      <c r="TFX133" s="59"/>
      <c r="TFY133" s="60"/>
      <c r="TFZ133" s="278"/>
      <c r="TGA133" s="243"/>
      <c r="TGB133" s="244"/>
      <c r="TGC133" s="244"/>
      <c r="TGD133" s="244"/>
      <c r="TGE133" s="244"/>
      <c r="TGF133" s="244"/>
      <c r="TGG133" s="201"/>
      <c r="TGH133" s="210"/>
      <c r="TGI133" s="15"/>
      <c r="TGJ133" s="15"/>
      <c r="TGK133" s="15"/>
      <c r="TGL133" s="15"/>
      <c r="TGM133" s="15"/>
      <c r="TGN133" s="15"/>
      <c r="TGO133" s="15"/>
      <c r="TGP133" s="15"/>
      <c r="TGQ133" s="15"/>
      <c r="TGR133" s="15"/>
      <c r="TGS133" s="19"/>
      <c r="TGT133" s="15"/>
      <c r="TGU133" s="15"/>
      <c r="TGV133" s="15"/>
      <c r="TGW133" s="15"/>
      <c r="TGX133" s="15"/>
      <c r="TGY133" s="15"/>
      <c r="TGZ133" s="19"/>
      <c r="THA133" s="59"/>
      <c r="THB133" s="59"/>
      <c r="THC133" s="52"/>
      <c r="THD133" s="52"/>
      <c r="THE133" s="52"/>
      <c r="THF133" s="52"/>
      <c r="THG133" s="52"/>
      <c r="THH133" s="59"/>
      <c r="THI133" s="59"/>
      <c r="THJ133" s="59"/>
      <c r="THK133" s="59"/>
      <c r="THL133" s="60"/>
      <c r="THM133" s="278"/>
      <c r="THN133" s="243"/>
      <c r="THO133" s="244"/>
      <c r="THP133" s="244"/>
      <c r="THQ133" s="244"/>
      <c r="THR133" s="244"/>
      <c r="THS133" s="244"/>
      <c r="THT133" s="201"/>
      <c r="THU133" s="210"/>
      <c r="THV133" s="15"/>
      <c r="THW133" s="15"/>
      <c r="THX133" s="15"/>
      <c r="THY133" s="15"/>
      <c r="THZ133" s="15"/>
      <c r="TIA133" s="15"/>
      <c r="TIB133" s="15"/>
      <c r="TIC133" s="15"/>
      <c r="TID133" s="15"/>
      <c r="TIE133" s="15"/>
      <c r="TIF133" s="19"/>
      <c r="TIG133" s="15"/>
      <c r="TIH133" s="15"/>
      <c r="TII133" s="15"/>
      <c r="TIJ133" s="15"/>
      <c r="TIK133" s="15"/>
      <c r="TIL133" s="15"/>
      <c r="TIM133" s="19"/>
      <c r="TIN133" s="59"/>
      <c r="TIO133" s="59"/>
      <c r="TIP133" s="52"/>
      <c r="TIQ133" s="52"/>
      <c r="TIR133" s="52"/>
      <c r="TIS133" s="52"/>
      <c r="TIT133" s="52"/>
      <c r="TIU133" s="59"/>
      <c r="TIV133" s="59"/>
      <c r="TIW133" s="59"/>
      <c r="TIX133" s="59"/>
      <c r="TIY133" s="60"/>
      <c r="TIZ133" s="278"/>
      <c r="TJA133" s="243"/>
      <c r="TJB133" s="244"/>
      <c r="TJC133" s="244"/>
      <c r="TJD133" s="244"/>
      <c r="TJE133" s="244"/>
      <c r="TJF133" s="244"/>
      <c r="TJG133" s="201"/>
      <c r="TJH133" s="210"/>
      <c r="TJI133" s="15"/>
      <c r="TJJ133" s="15"/>
      <c r="TJK133" s="15"/>
      <c r="TJL133" s="15"/>
      <c r="TJM133" s="15"/>
      <c r="TJN133" s="15"/>
      <c r="TJO133" s="15"/>
      <c r="TJP133" s="15"/>
      <c r="TJQ133" s="15"/>
      <c r="TJR133" s="15"/>
      <c r="TJS133" s="19"/>
      <c r="TJT133" s="15"/>
      <c r="TJU133" s="15"/>
      <c r="TJV133" s="15"/>
      <c r="TJW133" s="15"/>
      <c r="TJX133" s="15"/>
      <c r="TJY133" s="15"/>
      <c r="TJZ133" s="19"/>
      <c r="TKA133" s="59"/>
      <c r="TKB133" s="59"/>
      <c r="TKC133" s="52"/>
      <c r="TKD133" s="52"/>
      <c r="TKE133" s="52"/>
      <c r="TKF133" s="52"/>
      <c r="TKG133" s="52"/>
      <c r="TKH133" s="59"/>
      <c r="TKI133" s="59"/>
      <c r="TKJ133" s="59"/>
      <c r="TKK133" s="59"/>
      <c r="TKL133" s="60"/>
      <c r="TKM133" s="278"/>
      <c r="TKN133" s="243"/>
      <c r="TKO133" s="244"/>
      <c r="TKP133" s="244"/>
      <c r="TKQ133" s="244"/>
      <c r="TKR133" s="244"/>
      <c r="TKS133" s="244"/>
      <c r="TKT133" s="201"/>
      <c r="TKU133" s="210"/>
      <c r="TKV133" s="15"/>
      <c r="TKW133" s="15"/>
      <c r="TKX133" s="15"/>
      <c r="TKY133" s="15"/>
      <c r="TKZ133" s="15"/>
      <c r="TLA133" s="15"/>
      <c r="TLB133" s="15"/>
      <c r="TLC133" s="15"/>
      <c r="TLD133" s="15"/>
      <c r="TLE133" s="15"/>
      <c r="TLF133" s="19"/>
      <c r="TLG133" s="15"/>
      <c r="TLH133" s="15"/>
      <c r="TLI133" s="15"/>
      <c r="TLJ133" s="15"/>
      <c r="TLK133" s="15"/>
      <c r="TLL133" s="15"/>
      <c r="TLM133" s="19"/>
      <c r="TLN133" s="59"/>
      <c r="TLO133" s="59"/>
      <c r="TLP133" s="52"/>
      <c r="TLQ133" s="52"/>
      <c r="TLR133" s="52"/>
      <c r="TLS133" s="52"/>
      <c r="TLT133" s="52"/>
      <c r="TLU133" s="59"/>
      <c r="TLV133" s="59"/>
      <c r="TLW133" s="59"/>
      <c r="TLX133" s="59"/>
      <c r="TLY133" s="60"/>
      <c r="TLZ133" s="278"/>
      <c r="TMA133" s="243"/>
      <c r="TMB133" s="244"/>
      <c r="TMC133" s="244"/>
      <c r="TMD133" s="244"/>
      <c r="TME133" s="244"/>
      <c r="TMF133" s="244"/>
      <c r="TMG133" s="201"/>
      <c r="TMH133" s="210"/>
      <c r="TMI133" s="15"/>
      <c r="TMJ133" s="15"/>
      <c r="TMK133" s="15"/>
      <c r="TML133" s="15"/>
      <c r="TMM133" s="15"/>
      <c r="TMN133" s="15"/>
      <c r="TMO133" s="15"/>
      <c r="TMP133" s="15"/>
      <c r="TMQ133" s="15"/>
      <c r="TMR133" s="15"/>
      <c r="TMS133" s="19"/>
      <c r="TMT133" s="15"/>
      <c r="TMU133" s="15"/>
      <c r="TMV133" s="15"/>
      <c r="TMW133" s="15"/>
      <c r="TMX133" s="15"/>
      <c r="TMY133" s="15"/>
      <c r="TMZ133" s="19"/>
      <c r="TNA133" s="59"/>
      <c r="TNB133" s="59"/>
      <c r="TNC133" s="52"/>
      <c r="TND133" s="52"/>
      <c r="TNE133" s="52"/>
      <c r="TNF133" s="52"/>
      <c r="TNG133" s="52"/>
      <c r="TNH133" s="59"/>
      <c r="TNI133" s="59"/>
      <c r="TNJ133" s="59"/>
      <c r="TNK133" s="59"/>
      <c r="TNL133" s="60"/>
      <c r="TNM133" s="278"/>
      <c r="TNN133" s="243"/>
      <c r="TNO133" s="244"/>
      <c r="TNP133" s="244"/>
      <c r="TNQ133" s="244"/>
      <c r="TNR133" s="244"/>
      <c r="TNS133" s="244"/>
      <c r="TNT133" s="201"/>
      <c r="TNU133" s="210"/>
      <c r="TNV133" s="15"/>
      <c r="TNW133" s="15"/>
      <c r="TNX133" s="15"/>
      <c r="TNY133" s="15"/>
      <c r="TNZ133" s="15"/>
      <c r="TOA133" s="15"/>
      <c r="TOB133" s="15"/>
      <c r="TOC133" s="15"/>
      <c r="TOD133" s="15"/>
      <c r="TOE133" s="15"/>
      <c r="TOF133" s="19"/>
      <c r="TOG133" s="15"/>
      <c r="TOH133" s="15"/>
      <c r="TOI133" s="15"/>
      <c r="TOJ133" s="15"/>
      <c r="TOK133" s="15"/>
      <c r="TOL133" s="15"/>
      <c r="TOM133" s="19"/>
      <c r="TON133" s="59"/>
      <c r="TOO133" s="59"/>
      <c r="TOP133" s="52"/>
      <c r="TOQ133" s="52"/>
      <c r="TOR133" s="52"/>
      <c r="TOS133" s="52"/>
      <c r="TOT133" s="52"/>
      <c r="TOU133" s="59"/>
      <c r="TOV133" s="59"/>
      <c r="TOW133" s="59"/>
      <c r="TOX133" s="59"/>
      <c r="TOY133" s="60"/>
      <c r="TOZ133" s="278"/>
      <c r="TPA133" s="243"/>
      <c r="TPB133" s="244"/>
      <c r="TPC133" s="244"/>
      <c r="TPD133" s="244"/>
      <c r="TPE133" s="244"/>
      <c r="TPF133" s="244"/>
      <c r="TPG133" s="201"/>
      <c r="TPH133" s="210"/>
      <c r="TPI133" s="15"/>
      <c r="TPJ133" s="15"/>
      <c r="TPK133" s="15"/>
      <c r="TPL133" s="15"/>
      <c r="TPM133" s="15"/>
      <c r="TPN133" s="15"/>
      <c r="TPO133" s="15"/>
      <c r="TPP133" s="15"/>
      <c r="TPQ133" s="15"/>
      <c r="TPR133" s="15"/>
      <c r="TPS133" s="19"/>
      <c r="TPT133" s="15"/>
      <c r="TPU133" s="15"/>
      <c r="TPV133" s="15"/>
      <c r="TPW133" s="15"/>
      <c r="TPX133" s="15"/>
      <c r="TPY133" s="15"/>
      <c r="TPZ133" s="19"/>
      <c r="TQA133" s="59"/>
      <c r="TQB133" s="59"/>
      <c r="TQC133" s="52"/>
      <c r="TQD133" s="52"/>
      <c r="TQE133" s="52"/>
      <c r="TQF133" s="52"/>
      <c r="TQG133" s="52"/>
      <c r="TQH133" s="59"/>
      <c r="TQI133" s="59"/>
      <c r="TQJ133" s="59"/>
      <c r="TQK133" s="59"/>
      <c r="TQL133" s="60"/>
      <c r="TQM133" s="278"/>
      <c r="TQN133" s="243"/>
      <c r="TQO133" s="244"/>
      <c r="TQP133" s="244"/>
      <c r="TQQ133" s="244"/>
      <c r="TQR133" s="244"/>
      <c r="TQS133" s="244"/>
      <c r="TQT133" s="201"/>
      <c r="TQU133" s="210"/>
      <c r="TQV133" s="15"/>
      <c r="TQW133" s="15"/>
      <c r="TQX133" s="15"/>
      <c r="TQY133" s="15"/>
      <c r="TQZ133" s="15"/>
      <c r="TRA133" s="15"/>
      <c r="TRB133" s="15"/>
      <c r="TRC133" s="15"/>
      <c r="TRD133" s="15"/>
      <c r="TRE133" s="15"/>
      <c r="TRF133" s="19"/>
      <c r="TRG133" s="15"/>
      <c r="TRH133" s="15"/>
      <c r="TRI133" s="15"/>
      <c r="TRJ133" s="15"/>
      <c r="TRK133" s="15"/>
      <c r="TRL133" s="15"/>
      <c r="TRM133" s="19"/>
      <c r="TRN133" s="59"/>
      <c r="TRO133" s="59"/>
      <c r="TRP133" s="52"/>
      <c r="TRQ133" s="52"/>
      <c r="TRR133" s="52"/>
      <c r="TRS133" s="52"/>
      <c r="TRT133" s="52"/>
      <c r="TRU133" s="59"/>
      <c r="TRV133" s="59"/>
      <c r="TRW133" s="59"/>
      <c r="TRX133" s="59"/>
      <c r="TRY133" s="60"/>
      <c r="TRZ133" s="278"/>
      <c r="TSA133" s="243"/>
      <c r="TSB133" s="244"/>
      <c r="TSC133" s="244"/>
      <c r="TSD133" s="244"/>
      <c r="TSE133" s="244"/>
      <c r="TSF133" s="244"/>
      <c r="TSG133" s="201"/>
      <c r="TSH133" s="210"/>
      <c r="TSI133" s="15"/>
      <c r="TSJ133" s="15"/>
      <c r="TSK133" s="15"/>
      <c r="TSL133" s="15"/>
      <c r="TSM133" s="15"/>
      <c r="TSN133" s="15"/>
      <c r="TSO133" s="15"/>
      <c r="TSP133" s="15"/>
      <c r="TSQ133" s="15"/>
      <c r="TSR133" s="15"/>
      <c r="TSS133" s="19"/>
      <c r="TST133" s="15"/>
      <c r="TSU133" s="15"/>
      <c r="TSV133" s="15"/>
      <c r="TSW133" s="15"/>
      <c r="TSX133" s="15"/>
      <c r="TSY133" s="15"/>
      <c r="TSZ133" s="19"/>
      <c r="TTA133" s="59"/>
      <c r="TTB133" s="59"/>
      <c r="TTC133" s="52"/>
      <c r="TTD133" s="52"/>
      <c r="TTE133" s="52"/>
      <c r="TTF133" s="52"/>
      <c r="TTG133" s="52"/>
      <c r="TTH133" s="59"/>
      <c r="TTI133" s="59"/>
      <c r="TTJ133" s="59"/>
      <c r="TTK133" s="59"/>
      <c r="TTL133" s="60"/>
      <c r="TTM133" s="278"/>
      <c r="TTN133" s="243"/>
      <c r="TTO133" s="244"/>
      <c r="TTP133" s="244"/>
      <c r="TTQ133" s="244"/>
      <c r="TTR133" s="244"/>
      <c r="TTS133" s="244"/>
      <c r="TTT133" s="201"/>
      <c r="TTU133" s="210"/>
      <c r="TTV133" s="15"/>
      <c r="TTW133" s="15"/>
      <c r="TTX133" s="15"/>
      <c r="TTY133" s="15"/>
      <c r="TTZ133" s="15"/>
      <c r="TUA133" s="15"/>
      <c r="TUB133" s="15"/>
      <c r="TUC133" s="15"/>
      <c r="TUD133" s="15"/>
      <c r="TUE133" s="15"/>
      <c r="TUF133" s="19"/>
      <c r="TUG133" s="15"/>
      <c r="TUH133" s="15"/>
      <c r="TUI133" s="15"/>
      <c r="TUJ133" s="15"/>
      <c r="TUK133" s="15"/>
      <c r="TUL133" s="15"/>
      <c r="TUM133" s="19"/>
      <c r="TUN133" s="59"/>
      <c r="TUO133" s="59"/>
      <c r="TUP133" s="52"/>
      <c r="TUQ133" s="52"/>
      <c r="TUR133" s="52"/>
      <c r="TUS133" s="52"/>
      <c r="TUT133" s="52"/>
      <c r="TUU133" s="59"/>
      <c r="TUV133" s="59"/>
      <c r="TUW133" s="59"/>
      <c r="TUX133" s="59"/>
      <c r="TUY133" s="60"/>
      <c r="TUZ133" s="278"/>
      <c r="TVA133" s="243"/>
      <c r="TVB133" s="244"/>
      <c r="TVC133" s="244"/>
      <c r="TVD133" s="244"/>
      <c r="TVE133" s="244"/>
      <c r="TVF133" s="244"/>
      <c r="TVG133" s="201"/>
      <c r="TVH133" s="210"/>
      <c r="TVI133" s="15"/>
      <c r="TVJ133" s="15"/>
      <c r="TVK133" s="15"/>
      <c r="TVL133" s="15"/>
      <c r="TVM133" s="15"/>
      <c r="TVN133" s="15"/>
      <c r="TVO133" s="15"/>
      <c r="TVP133" s="15"/>
      <c r="TVQ133" s="15"/>
      <c r="TVR133" s="15"/>
      <c r="TVS133" s="19"/>
      <c r="TVT133" s="15"/>
      <c r="TVU133" s="15"/>
      <c r="TVV133" s="15"/>
      <c r="TVW133" s="15"/>
      <c r="TVX133" s="15"/>
      <c r="TVY133" s="15"/>
      <c r="TVZ133" s="19"/>
      <c r="TWA133" s="59"/>
      <c r="TWB133" s="59"/>
      <c r="TWC133" s="52"/>
      <c r="TWD133" s="52"/>
      <c r="TWE133" s="52"/>
      <c r="TWF133" s="52"/>
      <c r="TWG133" s="52"/>
      <c r="TWH133" s="59"/>
      <c r="TWI133" s="59"/>
      <c r="TWJ133" s="59"/>
      <c r="TWK133" s="59"/>
      <c r="TWL133" s="60"/>
      <c r="TWM133" s="278"/>
      <c r="TWN133" s="243"/>
      <c r="TWO133" s="244"/>
      <c r="TWP133" s="244"/>
      <c r="TWQ133" s="244"/>
      <c r="TWR133" s="244"/>
      <c r="TWS133" s="244"/>
      <c r="TWT133" s="201"/>
      <c r="TWU133" s="210"/>
      <c r="TWV133" s="15"/>
      <c r="TWW133" s="15"/>
      <c r="TWX133" s="15"/>
      <c r="TWY133" s="15"/>
      <c r="TWZ133" s="15"/>
      <c r="TXA133" s="15"/>
      <c r="TXB133" s="15"/>
      <c r="TXC133" s="15"/>
      <c r="TXD133" s="15"/>
      <c r="TXE133" s="15"/>
      <c r="TXF133" s="19"/>
      <c r="TXG133" s="15"/>
      <c r="TXH133" s="15"/>
      <c r="TXI133" s="15"/>
      <c r="TXJ133" s="15"/>
      <c r="TXK133" s="15"/>
      <c r="TXL133" s="15"/>
      <c r="TXM133" s="19"/>
      <c r="TXN133" s="59"/>
      <c r="TXO133" s="59"/>
      <c r="TXP133" s="52"/>
      <c r="TXQ133" s="52"/>
      <c r="TXR133" s="52"/>
      <c r="TXS133" s="52"/>
      <c r="TXT133" s="52"/>
      <c r="TXU133" s="59"/>
      <c r="TXV133" s="59"/>
      <c r="TXW133" s="59"/>
      <c r="TXX133" s="59"/>
      <c r="TXY133" s="60"/>
      <c r="TXZ133" s="278"/>
      <c r="TYA133" s="243"/>
      <c r="TYB133" s="244"/>
      <c r="TYC133" s="244"/>
      <c r="TYD133" s="244"/>
      <c r="TYE133" s="244"/>
      <c r="TYF133" s="244"/>
      <c r="TYG133" s="201"/>
      <c r="TYH133" s="210"/>
      <c r="TYI133" s="15"/>
      <c r="TYJ133" s="15"/>
      <c r="TYK133" s="15"/>
      <c r="TYL133" s="15"/>
      <c r="TYM133" s="15"/>
      <c r="TYN133" s="15"/>
      <c r="TYO133" s="15"/>
      <c r="TYP133" s="15"/>
      <c r="TYQ133" s="15"/>
      <c r="TYR133" s="15"/>
      <c r="TYS133" s="19"/>
      <c r="TYT133" s="15"/>
      <c r="TYU133" s="15"/>
      <c r="TYV133" s="15"/>
      <c r="TYW133" s="15"/>
      <c r="TYX133" s="15"/>
      <c r="TYY133" s="15"/>
      <c r="TYZ133" s="19"/>
      <c r="TZA133" s="59"/>
      <c r="TZB133" s="59"/>
      <c r="TZC133" s="52"/>
      <c r="TZD133" s="52"/>
      <c r="TZE133" s="52"/>
      <c r="TZF133" s="52"/>
      <c r="TZG133" s="52"/>
      <c r="TZH133" s="59"/>
      <c r="TZI133" s="59"/>
      <c r="TZJ133" s="59"/>
      <c r="TZK133" s="59"/>
      <c r="TZL133" s="60"/>
      <c r="TZM133" s="278"/>
      <c r="TZN133" s="243"/>
      <c r="TZO133" s="244"/>
      <c r="TZP133" s="244"/>
      <c r="TZQ133" s="244"/>
      <c r="TZR133" s="244"/>
      <c r="TZS133" s="244"/>
      <c r="TZT133" s="201"/>
      <c r="TZU133" s="210"/>
      <c r="TZV133" s="15"/>
      <c r="TZW133" s="15"/>
      <c r="TZX133" s="15"/>
      <c r="TZY133" s="15"/>
      <c r="TZZ133" s="15"/>
      <c r="UAA133" s="15"/>
      <c r="UAB133" s="15"/>
      <c r="UAC133" s="15"/>
      <c r="UAD133" s="15"/>
      <c r="UAE133" s="15"/>
      <c r="UAF133" s="19"/>
      <c r="UAG133" s="15"/>
      <c r="UAH133" s="15"/>
      <c r="UAI133" s="15"/>
      <c r="UAJ133" s="15"/>
      <c r="UAK133" s="15"/>
      <c r="UAL133" s="15"/>
      <c r="UAM133" s="19"/>
      <c r="UAN133" s="59"/>
      <c r="UAO133" s="59"/>
      <c r="UAP133" s="52"/>
      <c r="UAQ133" s="52"/>
      <c r="UAR133" s="52"/>
      <c r="UAS133" s="52"/>
      <c r="UAT133" s="52"/>
      <c r="UAU133" s="59"/>
      <c r="UAV133" s="59"/>
      <c r="UAW133" s="59"/>
      <c r="UAX133" s="59"/>
      <c r="UAY133" s="60"/>
      <c r="UAZ133" s="278"/>
      <c r="UBA133" s="243"/>
      <c r="UBB133" s="244"/>
      <c r="UBC133" s="244"/>
      <c r="UBD133" s="244"/>
      <c r="UBE133" s="244"/>
      <c r="UBF133" s="244"/>
      <c r="UBG133" s="201"/>
      <c r="UBH133" s="210"/>
      <c r="UBI133" s="15"/>
      <c r="UBJ133" s="15"/>
      <c r="UBK133" s="15"/>
      <c r="UBL133" s="15"/>
      <c r="UBM133" s="15"/>
      <c r="UBN133" s="15"/>
      <c r="UBO133" s="15"/>
      <c r="UBP133" s="15"/>
      <c r="UBQ133" s="15"/>
      <c r="UBR133" s="15"/>
      <c r="UBS133" s="19"/>
      <c r="UBT133" s="15"/>
      <c r="UBU133" s="15"/>
      <c r="UBV133" s="15"/>
      <c r="UBW133" s="15"/>
      <c r="UBX133" s="15"/>
      <c r="UBY133" s="15"/>
      <c r="UBZ133" s="19"/>
      <c r="UCA133" s="59"/>
      <c r="UCB133" s="59"/>
      <c r="UCC133" s="52"/>
      <c r="UCD133" s="52"/>
      <c r="UCE133" s="52"/>
      <c r="UCF133" s="52"/>
      <c r="UCG133" s="52"/>
      <c r="UCH133" s="59"/>
      <c r="UCI133" s="59"/>
      <c r="UCJ133" s="59"/>
      <c r="UCK133" s="59"/>
      <c r="UCL133" s="60"/>
      <c r="UCM133" s="278"/>
      <c r="UCN133" s="243"/>
      <c r="UCO133" s="244"/>
      <c r="UCP133" s="244"/>
      <c r="UCQ133" s="244"/>
      <c r="UCR133" s="244"/>
      <c r="UCS133" s="244"/>
      <c r="UCT133" s="201"/>
      <c r="UCU133" s="210"/>
      <c r="UCV133" s="15"/>
      <c r="UCW133" s="15"/>
      <c r="UCX133" s="15"/>
      <c r="UCY133" s="15"/>
      <c r="UCZ133" s="15"/>
      <c r="UDA133" s="15"/>
      <c r="UDB133" s="15"/>
      <c r="UDC133" s="15"/>
      <c r="UDD133" s="15"/>
      <c r="UDE133" s="15"/>
      <c r="UDF133" s="19"/>
      <c r="UDG133" s="15"/>
      <c r="UDH133" s="15"/>
      <c r="UDI133" s="15"/>
      <c r="UDJ133" s="15"/>
      <c r="UDK133" s="15"/>
      <c r="UDL133" s="15"/>
      <c r="UDM133" s="19"/>
      <c r="UDN133" s="59"/>
      <c r="UDO133" s="59"/>
      <c r="UDP133" s="52"/>
      <c r="UDQ133" s="52"/>
      <c r="UDR133" s="52"/>
      <c r="UDS133" s="52"/>
      <c r="UDT133" s="52"/>
      <c r="UDU133" s="59"/>
      <c r="UDV133" s="59"/>
      <c r="UDW133" s="59"/>
      <c r="UDX133" s="59"/>
      <c r="UDY133" s="60"/>
      <c r="UDZ133" s="278"/>
      <c r="UEA133" s="243"/>
      <c r="UEB133" s="244"/>
      <c r="UEC133" s="244"/>
      <c r="UED133" s="244"/>
      <c r="UEE133" s="244"/>
      <c r="UEF133" s="244"/>
      <c r="UEG133" s="201"/>
      <c r="UEH133" s="210"/>
      <c r="UEI133" s="15"/>
      <c r="UEJ133" s="15"/>
      <c r="UEK133" s="15"/>
      <c r="UEL133" s="15"/>
      <c r="UEM133" s="15"/>
      <c r="UEN133" s="15"/>
      <c r="UEO133" s="15"/>
      <c r="UEP133" s="15"/>
      <c r="UEQ133" s="15"/>
      <c r="UER133" s="15"/>
      <c r="UES133" s="19"/>
      <c r="UET133" s="15"/>
      <c r="UEU133" s="15"/>
      <c r="UEV133" s="15"/>
      <c r="UEW133" s="15"/>
      <c r="UEX133" s="15"/>
      <c r="UEY133" s="15"/>
      <c r="UEZ133" s="19"/>
      <c r="UFA133" s="59"/>
      <c r="UFB133" s="59"/>
      <c r="UFC133" s="52"/>
      <c r="UFD133" s="52"/>
      <c r="UFE133" s="52"/>
      <c r="UFF133" s="52"/>
      <c r="UFG133" s="52"/>
      <c r="UFH133" s="59"/>
      <c r="UFI133" s="59"/>
      <c r="UFJ133" s="59"/>
      <c r="UFK133" s="59"/>
      <c r="UFL133" s="60"/>
      <c r="UFM133" s="278"/>
      <c r="UFN133" s="243"/>
      <c r="UFO133" s="244"/>
      <c r="UFP133" s="244"/>
      <c r="UFQ133" s="244"/>
      <c r="UFR133" s="244"/>
      <c r="UFS133" s="244"/>
      <c r="UFT133" s="201"/>
      <c r="UFU133" s="210"/>
      <c r="UFV133" s="15"/>
      <c r="UFW133" s="15"/>
      <c r="UFX133" s="15"/>
      <c r="UFY133" s="15"/>
      <c r="UFZ133" s="15"/>
      <c r="UGA133" s="15"/>
      <c r="UGB133" s="15"/>
      <c r="UGC133" s="15"/>
      <c r="UGD133" s="15"/>
      <c r="UGE133" s="15"/>
      <c r="UGF133" s="19"/>
      <c r="UGG133" s="15"/>
      <c r="UGH133" s="15"/>
      <c r="UGI133" s="15"/>
      <c r="UGJ133" s="15"/>
      <c r="UGK133" s="15"/>
      <c r="UGL133" s="15"/>
      <c r="UGM133" s="19"/>
      <c r="UGN133" s="59"/>
      <c r="UGO133" s="59"/>
      <c r="UGP133" s="52"/>
      <c r="UGQ133" s="52"/>
      <c r="UGR133" s="52"/>
      <c r="UGS133" s="52"/>
      <c r="UGT133" s="52"/>
      <c r="UGU133" s="59"/>
      <c r="UGV133" s="59"/>
      <c r="UGW133" s="59"/>
      <c r="UGX133" s="59"/>
      <c r="UGY133" s="60"/>
      <c r="UGZ133" s="278"/>
      <c r="UHA133" s="243"/>
      <c r="UHB133" s="244"/>
      <c r="UHC133" s="244"/>
      <c r="UHD133" s="244"/>
      <c r="UHE133" s="244"/>
      <c r="UHF133" s="244"/>
      <c r="UHG133" s="201"/>
      <c r="UHH133" s="210"/>
      <c r="UHI133" s="15"/>
      <c r="UHJ133" s="15"/>
      <c r="UHK133" s="15"/>
      <c r="UHL133" s="15"/>
      <c r="UHM133" s="15"/>
      <c r="UHN133" s="15"/>
      <c r="UHO133" s="15"/>
      <c r="UHP133" s="15"/>
      <c r="UHQ133" s="15"/>
      <c r="UHR133" s="15"/>
      <c r="UHS133" s="19"/>
      <c r="UHT133" s="15"/>
      <c r="UHU133" s="15"/>
      <c r="UHV133" s="15"/>
      <c r="UHW133" s="15"/>
      <c r="UHX133" s="15"/>
      <c r="UHY133" s="15"/>
      <c r="UHZ133" s="19"/>
      <c r="UIA133" s="59"/>
      <c r="UIB133" s="59"/>
      <c r="UIC133" s="52"/>
      <c r="UID133" s="52"/>
      <c r="UIE133" s="52"/>
      <c r="UIF133" s="52"/>
      <c r="UIG133" s="52"/>
      <c r="UIH133" s="59"/>
      <c r="UII133" s="59"/>
      <c r="UIJ133" s="59"/>
      <c r="UIK133" s="59"/>
      <c r="UIL133" s="60"/>
      <c r="UIM133" s="278"/>
      <c r="UIN133" s="243"/>
      <c r="UIO133" s="244"/>
      <c r="UIP133" s="244"/>
      <c r="UIQ133" s="244"/>
      <c r="UIR133" s="244"/>
      <c r="UIS133" s="244"/>
      <c r="UIT133" s="201"/>
      <c r="UIU133" s="210"/>
      <c r="UIV133" s="15"/>
      <c r="UIW133" s="15"/>
      <c r="UIX133" s="15"/>
      <c r="UIY133" s="15"/>
      <c r="UIZ133" s="15"/>
      <c r="UJA133" s="15"/>
      <c r="UJB133" s="15"/>
      <c r="UJC133" s="15"/>
      <c r="UJD133" s="15"/>
      <c r="UJE133" s="15"/>
      <c r="UJF133" s="19"/>
      <c r="UJG133" s="15"/>
      <c r="UJH133" s="15"/>
      <c r="UJI133" s="15"/>
      <c r="UJJ133" s="15"/>
      <c r="UJK133" s="15"/>
      <c r="UJL133" s="15"/>
      <c r="UJM133" s="19"/>
      <c r="UJN133" s="59"/>
      <c r="UJO133" s="59"/>
      <c r="UJP133" s="52"/>
      <c r="UJQ133" s="52"/>
      <c r="UJR133" s="52"/>
      <c r="UJS133" s="52"/>
      <c r="UJT133" s="52"/>
      <c r="UJU133" s="59"/>
      <c r="UJV133" s="59"/>
      <c r="UJW133" s="59"/>
      <c r="UJX133" s="59"/>
      <c r="UJY133" s="60"/>
      <c r="UJZ133" s="278"/>
      <c r="UKA133" s="243"/>
      <c r="UKB133" s="244"/>
      <c r="UKC133" s="244"/>
      <c r="UKD133" s="244"/>
      <c r="UKE133" s="244"/>
      <c r="UKF133" s="244"/>
      <c r="UKG133" s="201"/>
      <c r="UKH133" s="210"/>
      <c r="UKI133" s="15"/>
      <c r="UKJ133" s="15"/>
      <c r="UKK133" s="15"/>
      <c r="UKL133" s="15"/>
      <c r="UKM133" s="15"/>
      <c r="UKN133" s="15"/>
      <c r="UKO133" s="15"/>
      <c r="UKP133" s="15"/>
      <c r="UKQ133" s="15"/>
      <c r="UKR133" s="15"/>
      <c r="UKS133" s="19"/>
      <c r="UKT133" s="15"/>
      <c r="UKU133" s="15"/>
      <c r="UKV133" s="15"/>
      <c r="UKW133" s="15"/>
      <c r="UKX133" s="15"/>
      <c r="UKY133" s="15"/>
      <c r="UKZ133" s="19"/>
      <c r="ULA133" s="59"/>
      <c r="ULB133" s="59"/>
      <c r="ULC133" s="52"/>
      <c r="ULD133" s="52"/>
      <c r="ULE133" s="52"/>
      <c r="ULF133" s="52"/>
      <c r="ULG133" s="52"/>
      <c r="ULH133" s="59"/>
      <c r="ULI133" s="59"/>
      <c r="ULJ133" s="59"/>
      <c r="ULK133" s="59"/>
      <c r="ULL133" s="60"/>
      <c r="ULM133" s="278"/>
      <c r="ULN133" s="243"/>
      <c r="ULO133" s="244"/>
      <c r="ULP133" s="244"/>
      <c r="ULQ133" s="244"/>
      <c r="ULR133" s="244"/>
      <c r="ULS133" s="244"/>
      <c r="ULT133" s="201"/>
      <c r="ULU133" s="210"/>
      <c r="ULV133" s="15"/>
      <c r="ULW133" s="15"/>
      <c r="ULX133" s="15"/>
      <c r="ULY133" s="15"/>
      <c r="ULZ133" s="15"/>
      <c r="UMA133" s="15"/>
      <c r="UMB133" s="15"/>
      <c r="UMC133" s="15"/>
      <c r="UMD133" s="15"/>
      <c r="UME133" s="15"/>
      <c r="UMF133" s="19"/>
      <c r="UMG133" s="15"/>
      <c r="UMH133" s="15"/>
      <c r="UMI133" s="15"/>
      <c r="UMJ133" s="15"/>
      <c r="UMK133" s="15"/>
      <c r="UML133" s="15"/>
      <c r="UMM133" s="19"/>
      <c r="UMN133" s="59"/>
      <c r="UMO133" s="59"/>
      <c r="UMP133" s="52"/>
      <c r="UMQ133" s="52"/>
      <c r="UMR133" s="52"/>
      <c r="UMS133" s="52"/>
      <c r="UMT133" s="52"/>
      <c r="UMU133" s="59"/>
      <c r="UMV133" s="59"/>
      <c r="UMW133" s="59"/>
      <c r="UMX133" s="59"/>
      <c r="UMY133" s="60"/>
      <c r="UMZ133" s="278"/>
      <c r="UNA133" s="243"/>
      <c r="UNB133" s="244"/>
      <c r="UNC133" s="244"/>
      <c r="UND133" s="244"/>
      <c r="UNE133" s="244"/>
      <c r="UNF133" s="244"/>
      <c r="UNG133" s="201"/>
      <c r="UNH133" s="210"/>
      <c r="UNI133" s="15"/>
      <c r="UNJ133" s="15"/>
      <c r="UNK133" s="15"/>
      <c r="UNL133" s="15"/>
      <c r="UNM133" s="15"/>
      <c r="UNN133" s="15"/>
      <c r="UNO133" s="15"/>
      <c r="UNP133" s="15"/>
      <c r="UNQ133" s="15"/>
      <c r="UNR133" s="15"/>
      <c r="UNS133" s="19"/>
      <c r="UNT133" s="15"/>
      <c r="UNU133" s="15"/>
      <c r="UNV133" s="15"/>
      <c r="UNW133" s="15"/>
      <c r="UNX133" s="15"/>
      <c r="UNY133" s="15"/>
      <c r="UNZ133" s="19"/>
      <c r="UOA133" s="59"/>
      <c r="UOB133" s="59"/>
      <c r="UOC133" s="52"/>
      <c r="UOD133" s="52"/>
      <c r="UOE133" s="52"/>
      <c r="UOF133" s="52"/>
      <c r="UOG133" s="52"/>
      <c r="UOH133" s="59"/>
      <c r="UOI133" s="59"/>
      <c r="UOJ133" s="59"/>
      <c r="UOK133" s="59"/>
      <c r="UOL133" s="60"/>
      <c r="UOM133" s="278"/>
      <c r="UON133" s="243"/>
      <c r="UOO133" s="244"/>
      <c r="UOP133" s="244"/>
      <c r="UOQ133" s="244"/>
      <c r="UOR133" s="244"/>
      <c r="UOS133" s="244"/>
      <c r="UOT133" s="201"/>
      <c r="UOU133" s="210"/>
      <c r="UOV133" s="15"/>
      <c r="UOW133" s="15"/>
      <c r="UOX133" s="15"/>
      <c r="UOY133" s="15"/>
      <c r="UOZ133" s="15"/>
      <c r="UPA133" s="15"/>
      <c r="UPB133" s="15"/>
      <c r="UPC133" s="15"/>
      <c r="UPD133" s="15"/>
      <c r="UPE133" s="15"/>
      <c r="UPF133" s="19"/>
      <c r="UPG133" s="15"/>
      <c r="UPH133" s="15"/>
      <c r="UPI133" s="15"/>
      <c r="UPJ133" s="15"/>
      <c r="UPK133" s="15"/>
      <c r="UPL133" s="15"/>
      <c r="UPM133" s="19"/>
      <c r="UPN133" s="59"/>
      <c r="UPO133" s="59"/>
      <c r="UPP133" s="52"/>
      <c r="UPQ133" s="52"/>
      <c r="UPR133" s="52"/>
      <c r="UPS133" s="52"/>
      <c r="UPT133" s="52"/>
      <c r="UPU133" s="59"/>
      <c r="UPV133" s="59"/>
      <c r="UPW133" s="59"/>
      <c r="UPX133" s="59"/>
      <c r="UPY133" s="60"/>
      <c r="UPZ133" s="278"/>
      <c r="UQA133" s="243"/>
      <c r="UQB133" s="244"/>
      <c r="UQC133" s="244"/>
      <c r="UQD133" s="244"/>
      <c r="UQE133" s="244"/>
      <c r="UQF133" s="244"/>
      <c r="UQG133" s="201"/>
      <c r="UQH133" s="210"/>
      <c r="UQI133" s="15"/>
      <c r="UQJ133" s="15"/>
      <c r="UQK133" s="15"/>
      <c r="UQL133" s="15"/>
      <c r="UQM133" s="15"/>
      <c r="UQN133" s="15"/>
      <c r="UQO133" s="15"/>
      <c r="UQP133" s="15"/>
      <c r="UQQ133" s="15"/>
      <c r="UQR133" s="15"/>
      <c r="UQS133" s="19"/>
      <c r="UQT133" s="15"/>
      <c r="UQU133" s="15"/>
      <c r="UQV133" s="15"/>
      <c r="UQW133" s="15"/>
      <c r="UQX133" s="15"/>
      <c r="UQY133" s="15"/>
      <c r="UQZ133" s="19"/>
      <c r="URA133" s="59"/>
      <c r="URB133" s="59"/>
      <c r="URC133" s="52"/>
      <c r="URD133" s="52"/>
      <c r="URE133" s="52"/>
      <c r="URF133" s="52"/>
      <c r="URG133" s="52"/>
      <c r="URH133" s="59"/>
      <c r="URI133" s="59"/>
      <c r="URJ133" s="59"/>
      <c r="URK133" s="59"/>
      <c r="URL133" s="60"/>
      <c r="URM133" s="278"/>
      <c r="URN133" s="243"/>
      <c r="URO133" s="244"/>
      <c r="URP133" s="244"/>
      <c r="URQ133" s="244"/>
      <c r="URR133" s="244"/>
      <c r="URS133" s="244"/>
      <c r="URT133" s="201"/>
      <c r="URU133" s="210"/>
      <c r="URV133" s="15"/>
      <c r="URW133" s="15"/>
      <c r="URX133" s="15"/>
      <c r="URY133" s="15"/>
      <c r="URZ133" s="15"/>
      <c r="USA133" s="15"/>
      <c r="USB133" s="15"/>
      <c r="USC133" s="15"/>
      <c r="USD133" s="15"/>
      <c r="USE133" s="15"/>
      <c r="USF133" s="19"/>
      <c r="USG133" s="15"/>
      <c r="USH133" s="15"/>
      <c r="USI133" s="15"/>
      <c r="USJ133" s="15"/>
      <c r="USK133" s="15"/>
      <c r="USL133" s="15"/>
      <c r="USM133" s="19"/>
      <c r="USN133" s="59"/>
      <c r="USO133" s="59"/>
      <c r="USP133" s="52"/>
      <c r="USQ133" s="52"/>
      <c r="USR133" s="52"/>
      <c r="USS133" s="52"/>
      <c r="UST133" s="52"/>
      <c r="USU133" s="59"/>
      <c r="USV133" s="59"/>
      <c r="USW133" s="59"/>
      <c r="USX133" s="59"/>
      <c r="USY133" s="60"/>
      <c r="USZ133" s="278"/>
      <c r="UTA133" s="243"/>
      <c r="UTB133" s="244"/>
      <c r="UTC133" s="244"/>
      <c r="UTD133" s="244"/>
      <c r="UTE133" s="244"/>
      <c r="UTF133" s="244"/>
      <c r="UTG133" s="201"/>
      <c r="UTH133" s="210"/>
      <c r="UTI133" s="15"/>
      <c r="UTJ133" s="15"/>
      <c r="UTK133" s="15"/>
      <c r="UTL133" s="15"/>
      <c r="UTM133" s="15"/>
      <c r="UTN133" s="15"/>
      <c r="UTO133" s="15"/>
      <c r="UTP133" s="15"/>
      <c r="UTQ133" s="15"/>
      <c r="UTR133" s="15"/>
      <c r="UTS133" s="19"/>
      <c r="UTT133" s="15"/>
      <c r="UTU133" s="15"/>
      <c r="UTV133" s="15"/>
      <c r="UTW133" s="15"/>
      <c r="UTX133" s="15"/>
      <c r="UTY133" s="15"/>
      <c r="UTZ133" s="19"/>
      <c r="UUA133" s="59"/>
      <c r="UUB133" s="59"/>
      <c r="UUC133" s="52"/>
      <c r="UUD133" s="52"/>
      <c r="UUE133" s="52"/>
      <c r="UUF133" s="52"/>
      <c r="UUG133" s="52"/>
      <c r="UUH133" s="59"/>
      <c r="UUI133" s="59"/>
      <c r="UUJ133" s="59"/>
      <c r="UUK133" s="59"/>
      <c r="UUL133" s="60"/>
      <c r="UUM133" s="278"/>
      <c r="UUN133" s="243"/>
      <c r="UUO133" s="244"/>
      <c r="UUP133" s="244"/>
      <c r="UUQ133" s="244"/>
      <c r="UUR133" s="244"/>
      <c r="UUS133" s="244"/>
      <c r="UUT133" s="201"/>
      <c r="UUU133" s="210"/>
      <c r="UUV133" s="15"/>
      <c r="UUW133" s="15"/>
      <c r="UUX133" s="15"/>
      <c r="UUY133" s="15"/>
      <c r="UUZ133" s="15"/>
      <c r="UVA133" s="15"/>
      <c r="UVB133" s="15"/>
      <c r="UVC133" s="15"/>
      <c r="UVD133" s="15"/>
      <c r="UVE133" s="15"/>
      <c r="UVF133" s="19"/>
      <c r="UVG133" s="15"/>
      <c r="UVH133" s="15"/>
      <c r="UVI133" s="15"/>
      <c r="UVJ133" s="15"/>
      <c r="UVK133" s="15"/>
      <c r="UVL133" s="15"/>
      <c r="UVM133" s="19"/>
      <c r="UVN133" s="59"/>
      <c r="UVO133" s="59"/>
      <c r="UVP133" s="52"/>
      <c r="UVQ133" s="52"/>
      <c r="UVR133" s="52"/>
      <c r="UVS133" s="52"/>
      <c r="UVT133" s="52"/>
      <c r="UVU133" s="59"/>
      <c r="UVV133" s="59"/>
      <c r="UVW133" s="59"/>
      <c r="UVX133" s="59"/>
      <c r="UVY133" s="60"/>
      <c r="UVZ133" s="278"/>
      <c r="UWA133" s="243"/>
      <c r="UWB133" s="244"/>
      <c r="UWC133" s="244"/>
      <c r="UWD133" s="244"/>
      <c r="UWE133" s="244"/>
      <c r="UWF133" s="244"/>
      <c r="UWG133" s="201"/>
      <c r="UWH133" s="210"/>
      <c r="UWI133" s="15"/>
      <c r="UWJ133" s="15"/>
      <c r="UWK133" s="15"/>
      <c r="UWL133" s="15"/>
      <c r="UWM133" s="15"/>
      <c r="UWN133" s="15"/>
      <c r="UWO133" s="15"/>
      <c r="UWP133" s="15"/>
      <c r="UWQ133" s="15"/>
      <c r="UWR133" s="15"/>
      <c r="UWS133" s="19"/>
      <c r="UWT133" s="15"/>
      <c r="UWU133" s="15"/>
      <c r="UWV133" s="15"/>
      <c r="UWW133" s="15"/>
      <c r="UWX133" s="15"/>
      <c r="UWY133" s="15"/>
      <c r="UWZ133" s="19"/>
      <c r="UXA133" s="59"/>
      <c r="UXB133" s="59"/>
      <c r="UXC133" s="52"/>
      <c r="UXD133" s="52"/>
      <c r="UXE133" s="52"/>
      <c r="UXF133" s="52"/>
      <c r="UXG133" s="52"/>
      <c r="UXH133" s="59"/>
      <c r="UXI133" s="59"/>
      <c r="UXJ133" s="59"/>
      <c r="UXK133" s="59"/>
      <c r="UXL133" s="60"/>
      <c r="UXM133" s="278"/>
      <c r="UXN133" s="243"/>
      <c r="UXO133" s="244"/>
      <c r="UXP133" s="244"/>
      <c r="UXQ133" s="244"/>
      <c r="UXR133" s="244"/>
      <c r="UXS133" s="244"/>
      <c r="UXT133" s="201"/>
      <c r="UXU133" s="210"/>
      <c r="UXV133" s="15"/>
      <c r="UXW133" s="15"/>
      <c r="UXX133" s="15"/>
      <c r="UXY133" s="15"/>
      <c r="UXZ133" s="15"/>
      <c r="UYA133" s="15"/>
      <c r="UYB133" s="15"/>
      <c r="UYC133" s="15"/>
      <c r="UYD133" s="15"/>
      <c r="UYE133" s="15"/>
      <c r="UYF133" s="19"/>
      <c r="UYG133" s="15"/>
      <c r="UYH133" s="15"/>
      <c r="UYI133" s="15"/>
      <c r="UYJ133" s="15"/>
      <c r="UYK133" s="15"/>
      <c r="UYL133" s="15"/>
      <c r="UYM133" s="19"/>
      <c r="UYN133" s="59"/>
      <c r="UYO133" s="59"/>
      <c r="UYP133" s="52"/>
      <c r="UYQ133" s="52"/>
      <c r="UYR133" s="52"/>
      <c r="UYS133" s="52"/>
      <c r="UYT133" s="52"/>
      <c r="UYU133" s="59"/>
      <c r="UYV133" s="59"/>
      <c r="UYW133" s="59"/>
      <c r="UYX133" s="59"/>
      <c r="UYY133" s="60"/>
      <c r="UYZ133" s="278"/>
      <c r="UZA133" s="243"/>
      <c r="UZB133" s="244"/>
      <c r="UZC133" s="244"/>
      <c r="UZD133" s="244"/>
      <c r="UZE133" s="244"/>
      <c r="UZF133" s="244"/>
      <c r="UZG133" s="201"/>
      <c r="UZH133" s="210"/>
      <c r="UZI133" s="15"/>
      <c r="UZJ133" s="15"/>
      <c r="UZK133" s="15"/>
      <c r="UZL133" s="15"/>
      <c r="UZM133" s="15"/>
      <c r="UZN133" s="15"/>
      <c r="UZO133" s="15"/>
      <c r="UZP133" s="15"/>
      <c r="UZQ133" s="15"/>
      <c r="UZR133" s="15"/>
      <c r="UZS133" s="19"/>
      <c r="UZT133" s="15"/>
      <c r="UZU133" s="15"/>
      <c r="UZV133" s="15"/>
      <c r="UZW133" s="15"/>
      <c r="UZX133" s="15"/>
      <c r="UZY133" s="15"/>
      <c r="UZZ133" s="19"/>
      <c r="VAA133" s="59"/>
      <c r="VAB133" s="59"/>
      <c r="VAC133" s="52"/>
      <c r="VAD133" s="52"/>
      <c r="VAE133" s="52"/>
      <c r="VAF133" s="52"/>
      <c r="VAG133" s="52"/>
      <c r="VAH133" s="59"/>
      <c r="VAI133" s="59"/>
      <c r="VAJ133" s="59"/>
      <c r="VAK133" s="59"/>
      <c r="VAL133" s="60"/>
      <c r="VAM133" s="278"/>
      <c r="VAN133" s="243"/>
      <c r="VAO133" s="244"/>
      <c r="VAP133" s="244"/>
      <c r="VAQ133" s="244"/>
      <c r="VAR133" s="244"/>
      <c r="VAS133" s="244"/>
      <c r="VAT133" s="201"/>
      <c r="VAU133" s="210"/>
      <c r="VAV133" s="15"/>
      <c r="VAW133" s="15"/>
      <c r="VAX133" s="15"/>
      <c r="VAY133" s="15"/>
      <c r="VAZ133" s="15"/>
      <c r="VBA133" s="15"/>
      <c r="VBB133" s="15"/>
      <c r="VBC133" s="15"/>
      <c r="VBD133" s="15"/>
      <c r="VBE133" s="15"/>
      <c r="VBF133" s="19"/>
      <c r="VBG133" s="15"/>
      <c r="VBH133" s="15"/>
      <c r="VBI133" s="15"/>
      <c r="VBJ133" s="15"/>
      <c r="VBK133" s="15"/>
      <c r="VBL133" s="15"/>
      <c r="VBM133" s="19"/>
      <c r="VBN133" s="59"/>
      <c r="VBO133" s="59"/>
      <c r="VBP133" s="52"/>
      <c r="VBQ133" s="52"/>
      <c r="VBR133" s="52"/>
      <c r="VBS133" s="52"/>
      <c r="VBT133" s="52"/>
      <c r="VBU133" s="59"/>
      <c r="VBV133" s="59"/>
      <c r="VBW133" s="59"/>
      <c r="VBX133" s="59"/>
      <c r="VBY133" s="60"/>
      <c r="VBZ133" s="278"/>
      <c r="VCA133" s="243"/>
      <c r="VCB133" s="244"/>
      <c r="VCC133" s="244"/>
      <c r="VCD133" s="244"/>
      <c r="VCE133" s="244"/>
      <c r="VCF133" s="244"/>
      <c r="VCG133" s="201"/>
      <c r="VCH133" s="210"/>
      <c r="VCI133" s="15"/>
      <c r="VCJ133" s="15"/>
      <c r="VCK133" s="15"/>
      <c r="VCL133" s="15"/>
      <c r="VCM133" s="15"/>
      <c r="VCN133" s="15"/>
      <c r="VCO133" s="15"/>
      <c r="VCP133" s="15"/>
      <c r="VCQ133" s="15"/>
      <c r="VCR133" s="15"/>
      <c r="VCS133" s="19"/>
      <c r="VCT133" s="15"/>
      <c r="VCU133" s="15"/>
      <c r="VCV133" s="15"/>
      <c r="VCW133" s="15"/>
      <c r="VCX133" s="15"/>
      <c r="VCY133" s="15"/>
      <c r="VCZ133" s="19"/>
      <c r="VDA133" s="59"/>
      <c r="VDB133" s="59"/>
      <c r="VDC133" s="52"/>
      <c r="VDD133" s="52"/>
      <c r="VDE133" s="52"/>
      <c r="VDF133" s="52"/>
      <c r="VDG133" s="52"/>
      <c r="VDH133" s="59"/>
      <c r="VDI133" s="59"/>
      <c r="VDJ133" s="59"/>
      <c r="VDK133" s="59"/>
      <c r="VDL133" s="60"/>
      <c r="VDM133" s="278"/>
      <c r="VDN133" s="243"/>
      <c r="VDO133" s="244"/>
      <c r="VDP133" s="244"/>
      <c r="VDQ133" s="244"/>
      <c r="VDR133" s="244"/>
      <c r="VDS133" s="244"/>
      <c r="VDT133" s="201"/>
      <c r="VDU133" s="210"/>
      <c r="VDV133" s="15"/>
      <c r="VDW133" s="15"/>
      <c r="VDX133" s="15"/>
      <c r="VDY133" s="15"/>
      <c r="VDZ133" s="15"/>
      <c r="VEA133" s="15"/>
      <c r="VEB133" s="15"/>
      <c r="VEC133" s="15"/>
      <c r="VED133" s="15"/>
      <c r="VEE133" s="15"/>
      <c r="VEF133" s="19"/>
      <c r="VEG133" s="15"/>
      <c r="VEH133" s="15"/>
      <c r="VEI133" s="15"/>
      <c r="VEJ133" s="15"/>
      <c r="VEK133" s="15"/>
      <c r="VEL133" s="15"/>
      <c r="VEM133" s="19"/>
      <c r="VEN133" s="59"/>
      <c r="VEO133" s="59"/>
      <c r="VEP133" s="52"/>
      <c r="VEQ133" s="52"/>
      <c r="VER133" s="52"/>
      <c r="VES133" s="52"/>
      <c r="VET133" s="52"/>
      <c r="VEU133" s="59"/>
      <c r="VEV133" s="59"/>
      <c r="VEW133" s="59"/>
      <c r="VEX133" s="59"/>
      <c r="VEY133" s="60"/>
      <c r="VEZ133" s="278"/>
      <c r="VFA133" s="243"/>
      <c r="VFB133" s="244"/>
      <c r="VFC133" s="244"/>
      <c r="VFD133" s="244"/>
      <c r="VFE133" s="244"/>
      <c r="VFF133" s="244"/>
      <c r="VFG133" s="201"/>
      <c r="VFH133" s="210"/>
      <c r="VFI133" s="15"/>
      <c r="VFJ133" s="15"/>
      <c r="VFK133" s="15"/>
      <c r="VFL133" s="15"/>
      <c r="VFM133" s="15"/>
      <c r="VFN133" s="15"/>
      <c r="VFO133" s="15"/>
      <c r="VFP133" s="15"/>
      <c r="VFQ133" s="15"/>
      <c r="VFR133" s="15"/>
      <c r="VFS133" s="19"/>
      <c r="VFT133" s="15"/>
      <c r="VFU133" s="15"/>
      <c r="VFV133" s="15"/>
      <c r="VFW133" s="15"/>
      <c r="VFX133" s="15"/>
      <c r="VFY133" s="15"/>
      <c r="VFZ133" s="19"/>
      <c r="VGA133" s="59"/>
      <c r="VGB133" s="59"/>
      <c r="VGC133" s="52"/>
      <c r="VGD133" s="52"/>
      <c r="VGE133" s="52"/>
      <c r="VGF133" s="52"/>
      <c r="VGG133" s="52"/>
      <c r="VGH133" s="59"/>
      <c r="VGI133" s="59"/>
      <c r="VGJ133" s="59"/>
      <c r="VGK133" s="59"/>
      <c r="VGL133" s="60"/>
      <c r="VGM133" s="278"/>
      <c r="VGN133" s="243"/>
      <c r="VGO133" s="244"/>
      <c r="VGP133" s="244"/>
      <c r="VGQ133" s="244"/>
      <c r="VGR133" s="244"/>
      <c r="VGS133" s="244"/>
      <c r="VGT133" s="201"/>
      <c r="VGU133" s="210"/>
      <c r="VGV133" s="15"/>
      <c r="VGW133" s="15"/>
      <c r="VGX133" s="15"/>
      <c r="VGY133" s="15"/>
      <c r="VGZ133" s="15"/>
      <c r="VHA133" s="15"/>
      <c r="VHB133" s="15"/>
      <c r="VHC133" s="15"/>
      <c r="VHD133" s="15"/>
      <c r="VHE133" s="15"/>
      <c r="VHF133" s="19"/>
      <c r="VHG133" s="15"/>
      <c r="VHH133" s="15"/>
      <c r="VHI133" s="15"/>
      <c r="VHJ133" s="15"/>
      <c r="VHK133" s="15"/>
      <c r="VHL133" s="15"/>
      <c r="VHM133" s="19"/>
      <c r="VHN133" s="59"/>
      <c r="VHO133" s="59"/>
      <c r="VHP133" s="52"/>
      <c r="VHQ133" s="52"/>
      <c r="VHR133" s="52"/>
      <c r="VHS133" s="52"/>
      <c r="VHT133" s="52"/>
      <c r="VHU133" s="59"/>
      <c r="VHV133" s="59"/>
      <c r="VHW133" s="59"/>
      <c r="VHX133" s="59"/>
      <c r="VHY133" s="60"/>
      <c r="VHZ133" s="278"/>
      <c r="VIA133" s="243"/>
      <c r="VIB133" s="244"/>
      <c r="VIC133" s="244"/>
      <c r="VID133" s="244"/>
      <c r="VIE133" s="244"/>
      <c r="VIF133" s="244"/>
      <c r="VIG133" s="201"/>
      <c r="VIH133" s="210"/>
      <c r="VII133" s="15"/>
      <c r="VIJ133" s="15"/>
      <c r="VIK133" s="15"/>
      <c r="VIL133" s="15"/>
      <c r="VIM133" s="15"/>
      <c r="VIN133" s="15"/>
      <c r="VIO133" s="15"/>
      <c r="VIP133" s="15"/>
      <c r="VIQ133" s="15"/>
      <c r="VIR133" s="15"/>
      <c r="VIS133" s="19"/>
      <c r="VIT133" s="15"/>
      <c r="VIU133" s="15"/>
      <c r="VIV133" s="15"/>
      <c r="VIW133" s="15"/>
      <c r="VIX133" s="15"/>
      <c r="VIY133" s="15"/>
      <c r="VIZ133" s="19"/>
      <c r="VJA133" s="59"/>
      <c r="VJB133" s="59"/>
      <c r="VJC133" s="52"/>
      <c r="VJD133" s="52"/>
      <c r="VJE133" s="52"/>
      <c r="VJF133" s="52"/>
      <c r="VJG133" s="52"/>
      <c r="VJH133" s="59"/>
      <c r="VJI133" s="59"/>
      <c r="VJJ133" s="59"/>
      <c r="VJK133" s="59"/>
      <c r="VJL133" s="60"/>
      <c r="VJM133" s="278"/>
      <c r="VJN133" s="243"/>
      <c r="VJO133" s="244"/>
      <c r="VJP133" s="244"/>
      <c r="VJQ133" s="244"/>
      <c r="VJR133" s="244"/>
      <c r="VJS133" s="244"/>
      <c r="VJT133" s="201"/>
      <c r="VJU133" s="210"/>
      <c r="VJV133" s="15"/>
      <c r="VJW133" s="15"/>
      <c r="VJX133" s="15"/>
      <c r="VJY133" s="15"/>
      <c r="VJZ133" s="15"/>
      <c r="VKA133" s="15"/>
      <c r="VKB133" s="15"/>
      <c r="VKC133" s="15"/>
      <c r="VKD133" s="15"/>
      <c r="VKE133" s="15"/>
      <c r="VKF133" s="19"/>
      <c r="VKG133" s="15"/>
      <c r="VKH133" s="15"/>
      <c r="VKI133" s="15"/>
      <c r="VKJ133" s="15"/>
      <c r="VKK133" s="15"/>
      <c r="VKL133" s="15"/>
      <c r="VKM133" s="19"/>
      <c r="VKN133" s="59"/>
      <c r="VKO133" s="59"/>
      <c r="VKP133" s="52"/>
      <c r="VKQ133" s="52"/>
      <c r="VKR133" s="52"/>
      <c r="VKS133" s="52"/>
      <c r="VKT133" s="52"/>
      <c r="VKU133" s="59"/>
      <c r="VKV133" s="59"/>
      <c r="VKW133" s="59"/>
      <c r="VKX133" s="59"/>
      <c r="VKY133" s="60"/>
      <c r="VKZ133" s="278"/>
      <c r="VLA133" s="243"/>
      <c r="VLB133" s="244"/>
      <c r="VLC133" s="244"/>
      <c r="VLD133" s="244"/>
      <c r="VLE133" s="244"/>
      <c r="VLF133" s="244"/>
      <c r="VLG133" s="201"/>
      <c r="VLH133" s="210"/>
      <c r="VLI133" s="15"/>
      <c r="VLJ133" s="15"/>
      <c r="VLK133" s="15"/>
      <c r="VLL133" s="15"/>
      <c r="VLM133" s="15"/>
      <c r="VLN133" s="15"/>
      <c r="VLO133" s="15"/>
      <c r="VLP133" s="15"/>
      <c r="VLQ133" s="15"/>
      <c r="VLR133" s="15"/>
      <c r="VLS133" s="19"/>
      <c r="VLT133" s="15"/>
      <c r="VLU133" s="15"/>
      <c r="VLV133" s="15"/>
      <c r="VLW133" s="15"/>
      <c r="VLX133" s="15"/>
      <c r="VLY133" s="15"/>
      <c r="VLZ133" s="19"/>
      <c r="VMA133" s="59"/>
      <c r="VMB133" s="59"/>
      <c r="VMC133" s="52"/>
      <c r="VMD133" s="52"/>
      <c r="VME133" s="52"/>
      <c r="VMF133" s="52"/>
      <c r="VMG133" s="52"/>
      <c r="VMH133" s="59"/>
      <c r="VMI133" s="59"/>
      <c r="VMJ133" s="59"/>
      <c r="VMK133" s="59"/>
      <c r="VML133" s="60"/>
      <c r="VMM133" s="278"/>
      <c r="VMN133" s="243"/>
      <c r="VMO133" s="244"/>
      <c r="VMP133" s="244"/>
      <c r="VMQ133" s="244"/>
      <c r="VMR133" s="244"/>
      <c r="VMS133" s="244"/>
      <c r="VMT133" s="201"/>
      <c r="VMU133" s="210"/>
      <c r="VMV133" s="15"/>
      <c r="VMW133" s="15"/>
      <c r="VMX133" s="15"/>
      <c r="VMY133" s="15"/>
      <c r="VMZ133" s="15"/>
      <c r="VNA133" s="15"/>
      <c r="VNB133" s="15"/>
      <c r="VNC133" s="15"/>
      <c r="VND133" s="15"/>
      <c r="VNE133" s="15"/>
      <c r="VNF133" s="19"/>
      <c r="VNG133" s="15"/>
      <c r="VNH133" s="15"/>
      <c r="VNI133" s="15"/>
      <c r="VNJ133" s="15"/>
      <c r="VNK133" s="15"/>
      <c r="VNL133" s="15"/>
      <c r="VNM133" s="19"/>
      <c r="VNN133" s="59"/>
      <c r="VNO133" s="59"/>
      <c r="VNP133" s="52"/>
      <c r="VNQ133" s="52"/>
      <c r="VNR133" s="52"/>
      <c r="VNS133" s="52"/>
      <c r="VNT133" s="52"/>
      <c r="VNU133" s="59"/>
      <c r="VNV133" s="59"/>
      <c r="VNW133" s="59"/>
      <c r="VNX133" s="59"/>
      <c r="VNY133" s="60"/>
      <c r="VNZ133" s="278"/>
      <c r="VOA133" s="243"/>
      <c r="VOB133" s="244"/>
      <c r="VOC133" s="244"/>
      <c r="VOD133" s="244"/>
      <c r="VOE133" s="244"/>
      <c r="VOF133" s="244"/>
      <c r="VOG133" s="201"/>
      <c r="VOH133" s="210"/>
      <c r="VOI133" s="15"/>
      <c r="VOJ133" s="15"/>
      <c r="VOK133" s="15"/>
      <c r="VOL133" s="15"/>
      <c r="VOM133" s="15"/>
      <c r="VON133" s="15"/>
      <c r="VOO133" s="15"/>
      <c r="VOP133" s="15"/>
      <c r="VOQ133" s="15"/>
      <c r="VOR133" s="15"/>
      <c r="VOS133" s="19"/>
      <c r="VOT133" s="15"/>
      <c r="VOU133" s="15"/>
      <c r="VOV133" s="15"/>
      <c r="VOW133" s="15"/>
      <c r="VOX133" s="15"/>
      <c r="VOY133" s="15"/>
      <c r="VOZ133" s="19"/>
      <c r="VPA133" s="59"/>
      <c r="VPB133" s="59"/>
      <c r="VPC133" s="52"/>
      <c r="VPD133" s="52"/>
      <c r="VPE133" s="52"/>
      <c r="VPF133" s="52"/>
      <c r="VPG133" s="52"/>
      <c r="VPH133" s="59"/>
      <c r="VPI133" s="59"/>
      <c r="VPJ133" s="59"/>
      <c r="VPK133" s="59"/>
      <c r="VPL133" s="60"/>
      <c r="VPM133" s="278"/>
      <c r="VPN133" s="243"/>
      <c r="VPO133" s="244"/>
      <c r="VPP133" s="244"/>
      <c r="VPQ133" s="244"/>
      <c r="VPR133" s="244"/>
      <c r="VPS133" s="244"/>
      <c r="VPT133" s="201"/>
      <c r="VPU133" s="210"/>
      <c r="VPV133" s="15"/>
      <c r="VPW133" s="15"/>
      <c r="VPX133" s="15"/>
      <c r="VPY133" s="15"/>
      <c r="VPZ133" s="15"/>
      <c r="VQA133" s="15"/>
      <c r="VQB133" s="15"/>
      <c r="VQC133" s="15"/>
      <c r="VQD133" s="15"/>
      <c r="VQE133" s="15"/>
      <c r="VQF133" s="19"/>
      <c r="VQG133" s="15"/>
      <c r="VQH133" s="15"/>
      <c r="VQI133" s="15"/>
      <c r="VQJ133" s="15"/>
      <c r="VQK133" s="15"/>
      <c r="VQL133" s="15"/>
      <c r="VQM133" s="19"/>
      <c r="VQN133" s="59"/>
      <c r="VQO133" s="59"/>
      <c r="VQP133" s="52"/>
      <c r="VQQ133" s="52"/>
      <c r="VQR133" s="52"/>
      <c r="VQS133" s="52"/>
      <c r="VQT133" s="52"/>
      <c r="VQU133" s="59"/>
      <c r="VQV133" s="59"/>
      <c r="VQW133" s="59"/>
      <c r="VQX133" s="59"/>
      <c r="VQY133" s="60"/>
      <c r="VQZ133" s="278"/>
      <c r="VRA133" s="243"/>
      <c r="VRB133" s="244"/>
      <c r="VRC133" s="244"/>
      <c r="VRD133" s="244"/>
      <c r="VRE133" s="244"/>
      <c r="VRF133" s="244"/>
      <c r="VRG133" s="201"/>
      <c r="VRH133" s="210"/>
      <c r="VRI133" s="15"/>
      <c r="VRJ133" s="15"/>
      <c r="VRK133" s="15"/>
      <c r="VRL133" s="15"/>
      <c r="VRM133" s="15"/>
      <c r="VRN133" s="15"/>
      <c r="VRO133" s="15"/>
      <c r="VRP133" s="15"/>
      <c r="VRQ133" s="15"/>
      <c r="VRR133" s="15"/>
      <c r="VRS133" s="19"/>
      <c r="VRT133" s="15"/>
      <c r="VRU133" s="15"/>
      <c r="VRV133" s="15"/>
      <c r="VRW133" s="15"/>
      <c r="VRX133" s="15"/>
      <c r="VRY133" s="15"/>
      <c r="VRZ133" s="19"/>
      <c r="VSA133" s="59"/>
      <c r="VSB133" s="59"/>
      <c r="VSC133" s="52"/>
      <c r="VSD133" s="52"/>
      <c r="VSE133" s="52"/>
      <c r="VSF133" s="52"/>
      <c r="VSG133" s="52"/>
      <c r="VSH133" s="59"/>
      <c r="VSI133" s="59"/>
      <c r="VSJ133" s="59"/>
      <c r="VSK133" s="59"/>
      <c r="VSL133" s="60"/>
      <c r="VSM133" s="278"/>
      <c r="VSN133" s="243"/>
      <c r="VSO133" s="244"/>
      <c r="VSP133" s="244"/>
      <c r="VSQ133" s="244"/>
      <c r="VSR133" s="244"/>
      <c r="VSS133" s="244"/>
      <c r="VST133" s="201"/>
      <c r="VSU133" s="210"/>
      <c r="VSV133" s="15"/>
      <c r="VSW133" s="15"/>
      <c r="VSX133" s="15"/>
      <c r="VSY133" s="15"/>
      <c r="VSZ133" s="15"/>
      <c r="VTA133" s="15"/>
      <c r="VTB133" s="15"/>
      <c r="VTC133" s="15"/>
      <c r="VTD133" s="15"/>
      <c r="VTE133" s="15"/>
      <c r="VTF133" s="19"/>
      <c r="VTG133" s="15"/>
      <c r="VTH133" s="15"/>
      <c r="VTI133" s="15"/>
      <c r="VTJ133" s="15"/>
      <c r="VTK133" s="15"/>
      <c r="VTL133" s="15"/>
      <c r="VTM133" s="19"/>
      <c r="VTN133" s="59"/>
      <c r="VTO133" s="59"/>
      <c r="VTP133" s="52"/>
      <c r="VTQ133" s="52"/>
      <c r="VTR133" s="52"/>
      <c r="VTS133" s="52"/>
      <c r="VTT133" s="52"/>
      <c r="VTU133" s="59"/>
      <c r="VTV133" s="59"/>
      <c r="VTW133" s="59"/>
      <c r="VTX133" s="59"/>
      <c r="VTY133" s="60"/>
      <c r="VTZ133" s="278"/>
      <c r="VUA133" s="243"/>
      <c r="VUB133" s="244"/>
      <c r="VUC133" s="244"/>
      <c r="VUD133" s="244"/>
      <c r="VUE133" s="244"/>
      <c r="VUF133" s="244"/>
      <c r="VUG133" s="201"/>
      <c r="VUH133" s="210"/>
      <c r="VUI133" s="15"/>
      <c r="VUJ133" s="15"/>
      <c r="VUK133" s="15"/>
      <c r="VUL133" s="15"/>
      <c r="VUM133" s="15"/>
      <c r="VUN133" s="15"/>
      <c r="VUO133" s="15"/>
      <c r="VUP133" s="15"/>
      <c r="VUQ133" s="15"/>
      <c r="VUR133" s="15"/>
      <c r="VUS133" s="19"/>
      <c r="VUT133" s="15"/>
      <c r="VUU133" s="15"/>
      <c r="VUV133" s="15"/>
      <c r="VUW133" s="15"/>
      <c r="VUX133" s="15"/>
      <c r="VUY133" s="15"/>
      <c r="VUZ133" s="19"/>
      <c r="VVA133" s="59"/>
      <c r="VVB133" s="59"/>
      <c r="VVC133" s="52"/>
      <c r="VVD133" s="52"/>
      <c r="VVE133" s="52"/>
      <c r="VVF133" s="52"/>
      <c r="VVG133" s="52"/>
      <c r="VVH133" s="59"/>
      <c r="VVI133" s="59"/>
      <c r="VVJ133" s="59"/>
      <c r="VVK133" s="59"/>
      <c r="VVL133" s="60"/>
      <c r="VVM133" s="278"/>
      <c r="VVN133" s="243"/>
      <c r="VVO133" s="244"/>
      <c r="VVP133" s="244"/>
      <c r="VVQ133" s="244"/>
      <c r="VVR133" s="244"/>
      <c r="VVS133" s="244"/>
      <c r="VVT133" s="201"/>
      <c r="VVU133" s="210"/>
      <c r="VVV133" s="15"/>
      <c r="VVW133" s="15"/>
      <c r="VVX133" s="15"/>
      <c r="VVY133" s="15"/>
      <c r="VVZ133" s="15"/>
      <c r="VWA133" s="15"/>
      <c r="VWB133" s="15"/>
      <c r="VWC133" s="15"/>
      <c r="VWD133" s="15"/>
      <c r="VWE133" s="15"/>
      <c r="VWF133" s="19"/>
      <c r="VWG133" s="15"/>
      <c r="VWH133" s="15"/>
      <c r="VWI133" s="15"/>
      <c r="VWJ133" s="15"/>
      <c r="VWK133" s="15"/>
      <c r="VWL133" s="15"/>
      <c r="VWM133" s="19"/>
      <c r="VWN133" s="59"/>
      <c r="VWO133" s="59"/>
      <c r="VWP133" s="52"/>
      <c r="VWQ133" s="52"/>
      <c r="VWR133" s="52"/>
      <c r="VWS133" s="52"/>
      <c r="VWT133" s="52"/>
      <c r="VWU133" s="59"/>
      <c r="VWV133" s="59"/>
      <c r="VWW133" s="59"/>
      <c r="VWX133" s="59"/>
      <c r="VWY133" s="60"/>
      <c r="VWZ133" s="278"/>
      <c r="VXA133" s="243"/>
      <c r="VXB133" s="244"/>
      <c r="VXC133" s="244"/>
      <c r="VXD133" s="244"/>
      <c r="VXE133" s="244"/>
      <c r="VXF133" s="244"/>
      <c r="VXG133" s="201"/>
      <c r="VXH133" s="210"/>
      <c r="VXI133" s="15"/>
      <c r="VXJ133" s="15"/>
      <c r="VXK133" s="15"/>
      <c r="VXL133" s="15"/>
      <c r="VXM133" s="15"/>
      <c r="VXN133" s="15"/>
      <c r="VXO133" s="15"/>
      <c r="VXP133" s="15"/>
      <c r="VXQ133" s="15"/>
      <c r="VXR133" s="15"/>
      <c r="VXS133" s="19"/>
      <c r="VXT133" s="15"/>
      <c r="VXU133" s="15"/>
      <c r="VXV133" s="15"/>
      <c r="VXW133" s="15"/>
      <c r="VXX133" s="15"/>
      <c r="VXY133" s="15"/>
      <c r="VXZ133" s="19"/>
      <c r="VYA133" s="59"/>
      <c r="VYB133" s="59"/>
      <c r="VYC133" s="52"/>
      <c r="VYD133" s="52"/>
      <c r="VYE133" s="52"/>
      <c r="VYF133" s="52"/>
      <c r="VYG133" s="52"/>
      <c r="VYH133" s="59"/>
      <c r="VYI133" s="59"/>
      <c r="VYJ133" s="59"/>
      <c r="VYK133" s="59"/>
      <c r="VYL133" s="60"/>
      <c r="VYM133" s="278"/>
      <c r="VYN133" s="243"/>
      <c r="VYO133" s="244"/>
      <c r="VYP133" s="244"/>
      <c r="VYQ133" s="244"/>
      <c r="VYR133" s="244"/>
      <c r="VYS133" s="244"/>
      <c r="VYT133" s="201"/>
      <c r="VYU133" s="210"/>
      <c r="VYV133" s="15"/>
      <c r="VYW133" s="15"/>
      <c r="VYX133" s="15"/>
      <c r="VYY133" s="15"/>
      <c r="VYZ133" s="15"/>
      <c r="VZA133" s="15"/>
      <c r="VZB133" s="15"/>
      <c r="VZC133" s="15"/>
      <c r="VZD133" s="15"/>
      <c r="VZE133" s="15"/>
      <c r="VZF133" s="19"/>
      <c r="VZG133" s="15"/>
      <c r="VZH133" s="15"/>
      <c r="VZI133" s="15"/>
      <c r="VZJ133" s="15"/>
      <c r="VZK133" s="15"/>
      <c r="VZL133" s="15"/>
      <c r="VZM133" s="19"/>
      <c r="VZN133" s="59"/>
      <c r="VZO133" s="59"/>
      <c r="VZP133" s="52"/>
      <c r="VZQ133" s="52"/>
      <c r="VZR133" s="52"/>
      <c r="VZS133" s="52"/>
      <c r="VZT133" s="52"/>
      <c r="VZU133" s="59"/>
      <c r="VZV133" s="59"/>
      <c r="VZW133" s="59"/>
      <c r="VZX133" s="59"/>
      <c r="VZY133" s="60"/>
      <c r="VZZ133" s="278"/>
      <c r="WAA133" s="243"/>
      <c r="WAB133" s="244"/>
      <c r="WAC133" s="244"/>
      <c r="WAD133" s="244"/>
      <c r="WAE133" s="244"/>
      <c r="WAF133" s="244"/>
      <c r="WAG133" s="201"/>
      <c r="WAH133" s="210"/>
      <c r="WAI133" s="15"/>
      <c r="WAJ133" s="15"/>
      <c r="WAK133" s="15"/>
      <c r="WAL133" s="15"/>
      <c r="WAM133" s="15"/>
      <c r="WAN133" s="15"/>
      <c r="WAO133" s="15"/>
      <c r="WAP133" s="15"/>
      <c r="WAQ133" s="15"/>
      <c r="WAR133" s="15"/>
      <c r="WAS133" s="19"/>
      <c r="WAT133" s="15"/>
      <c r="WAU133" s="15"/>
      <c r="WAV133" s="15"/>
      <c r="WAW133" s="15"/>
      <c r="WAX133" s="15"/>
      <c r="WAY133" s="15"/>
      <c r="WAZ133" s="19"/>
      <c r="WBA133" s="59"/>
      <c r="WBB133" s="59"/>
      <c r="WBC133" s="52"/>
      <c r="WBD133" s="52"/>
      <c r="WBE133" s="52"/>
      <c r="WBF133" s="52"/>
      <c r="WBG133" s="52"/>
      <c r="WBH133" s="59"/>
      <c r="WBI133" s="59"/>
      <c r="WBJ133" s="59"/>
      <c r="WBK133" s="59"/>
      <c r="WBL133" s="60"/>
      <c r="WBM133" s="278"/>
      <c r="WBN133" s="243"/>
      <c r="WBO133" s="244"/>
      <c r="WBP133" s="244"/>
      <c r="WBQ133" s="244"/>
      <c r="WBR133" s="244"/>
      <c r="WBS133" s="244"/>
      <c r="WBT133" s="201"/>
      <c r="WBU133" s="210"/>
      <c r="WBV133" s="15"/>
      <c r="WBW133" s="15"/>
      <c r="WBX133" s="15"/>
      <c r="WBY133" s="15"/>
      <c r="WBZ133" s="15"/>
      <c r="WCA133" s="15"/>
      <c r="WCB133" s="15"/>
      <c r="WCC133" s="15"/>
      <c r="WCD133" s="15"/>
      <c r="WCE133" s="15"/>
      <c r="WCF133" s="19"/>
      <c r="WCG133" s="15"/>
      <c r="WCH133" s="15"/>
      <c r="WCI133" s="15"/>
      <c r="WCJ133" s="15"/>
      <c r="WCK133" s="15"/>
      <c r="WCL133" s="15"/>
      <c r="WCM133" s="19"/>
      <c r="WCN133" s="59"/>
      <c r="WCO133" s="59"/>
      <c r="WCP133" s="52"/>
      <c r="WCQ133" s="52"/>
      <c r="WCR133" s="52"/>
      <c r="WCS133" s="52"/>
      <c r="WCT133" s="52"/>
      <c r="WCU133" s="59"/>
      <c r="WCV133" s="59"/>
      <c r="WCW133" s="59"/>
      <c r="WCX133" s="59"/>
      <c r="WCY133" s="60"/>
      <c r="WCZ133" s="278"/>
      <c r="WDA133" s="243"/>
      <c r="WDB133" s="244"/>
      <c r="WDC133" s="244"/>
      <c r="WDD133" s="244"/>
      <c r="WDE133" s="244"/>
      <c r="WDF133" s="244"/>
      <c r="WDG133" s="201"/>
      <c r="WDH133" s="210"/>
      <c r="WDI133" s="15"/>
      <c r="WDJ133" s="15"/>
      <c r="WDK133" s="15"/>
      <c r="WDL133" s="15"/>
      <c r="WDM133" s="15"/>
      <c r="WDN133" s="15"/>
      <c r="WDO133" s="15"/>
      <c r="WDP133" s="15"/>
      <c r="WDQ133" s="15"/>
      <c r="WDR133" s="15"/>
      <c r="WDS133" s="19"/>
      <c r="WDT133" s="15"/>
      <c r="WDU133" s="15"/>
      <c r="WDV133" s="15"/>
      <c r="WDW133" s="15"/>
      <c r="WDX133" s="15"/>
      <c r="WDY133" s="15"/>
      <c r="WDZ133" s="19"/>
      <c r="WEA133" s="59"/>
      <c r="WEB133" s="59"/>
      <c r="WEC133" s="52"/>
      <c r="WED133" s="52"/>
      <c r="WEE133" s="52"/>
      <c r="WEF133" s="52"/>
      <c r="WEG133" s="52"/>
      <c r="WEH133" s="59"/>
      <c r="WEI133" s="59"/>
      <c r="WEJ133" s="59"/>
      <c r="WEK133" s="59"/>
      <c r="WEL133" s="60"/>
      <c r="WEM133" s="278"/>
      <c r="WEN133" s="243"/>
      <c r="WEO133" s="244"/>
      <c r="WEP133" s="244"/>
      <c r="WEQ133" s="244"/>
      <c r="WER133" s="244"/>
      <c r="WES133" s="244"/>
      <c r="WET133" s="201"/>
      <c r="WEU133" s="210"/>
      <c r="WEV133" s="15"/>
      <c r="WEW133" s="15"/>
      <c r="WEX133" s="15"/>
      <c r="WEY133" s="15"/>
      <c r="WEZ133" s="15"/>
      <c r="WFA133" s="15"/>
      <c r="WFB133" s="15"/>
      <c r="WFC133" s="15"/>
      <c r="WFD133" s="15"/>
      <c r="WFE133" s="15"/>
      <c r="WFF133" s="19"/>
      <c r="WFG133" s="15"/>
      <c r="WFH133" s="15"/>
      <c r="WFI133" s="15"/>
      <c r="WFJ133" s="15"/>
      <c r="WFK133" s="15"/>
      <c r="WFL133" s="15"/>
      <c r="WFM133" s="19"/>
      <c r="WFN133" s="59"/>
      <c r="WFO133" s="59"/>
      <c r="WFP133" s="52"/>
      <c r="WFQ133" s="52"/>
      <c r="WFR133" s="52"/>
      <c r="WFS133" s="52"/>
      <c r="WFT133" s="52"/>
      <c r="WFU133" s="59"/>
      <c r="WFV133" s="59"/>
      <c r="WFW133" s="59"/>
      <c r="WFX133" s="59"/>
      <c r="WFY133" s="60"/>
      <c r="WFZ133" s="278"/>
      <c r="WGA133" s="243"/>
      <c r="WGB133" s="244"/>
      <c r="WGC133" s="244"/>
      <c r="WGD133" s="244"/>
      <c r="WGE133" s="244"/>
      <c r="WGF133" s="244"/>
      <c r="WGG133" s="201"/>
      <c r="WGH133" s="210"/>
      <c r="WGI133" s="15"/>
      <c r="WGJ133" s="15"/>
      <c r="WGK133" s="15"/>
      <c r="WGL133" s="15"/>
      <c r="WGM133" s="15"/>
      <c r="WGN133" s="15"/>
      <c r="WGO133" s="15"/>
      <c r="WGP133" s="15"/>
      <c r="WGQ133" s="15"/>
      <c r="WGR133" s="15"/>
      <c r="WGS133" s="19"/>
      <c r="WGT133" s="15"/>
      <c r="WGU133" s="15"/>
      <c r="WGV133" s="15"/>
      <c r="WGW133" s="15"/>
      <c r="WGX133" s="15"/>
      <c r="WGY133" s="15"/>
      <c r="WGZ133" s="19"/>
      <c r="WHA133" s="59"/>
      <c r="WHB133" s="59"/>
      <c r="WHC133" s="52"/>
      <c r="WHD133" s="52"/>
      <c r="WHE133" s="52"/>
      <c r="WHF133" s="52"/>
      <c r="WHG133" s="52"/>
      <c r="WHH133" s="59"/>
      <c r="WHI133" s="59"/>
      <c r="WHJ133" s="59"/>
      <c r="WHK133" s="59"/>
      <c r="WHL133" s="60"/>
      <c r="WHM133" s="278"/>
      <c r="WHN133" s="243"/>
      <c r="WHO133" s="244"/>
      <c r="WHP133" s="244"/>
      <c r="WHQ133" s="244"/>
      <c r="WHR133" s="244"/>
      <c r="WHS133" s="244"/>
      <c r="WHT133" s="201"/>
      <c r="WHU133" s="210"/>
      <c r="WHV133" s="15"/>
      <c r="WHW133" s="15"/>
      <c r="WHX133" s="15"/>
      <c r="WHY133" s="15"/>
      <c r="WHZ133" s="15"/>
      <c r="WIA133" s="15"/>
      <c r="WIB133" s="15"/>
      <c r="WIC133" s="15"/>
      <c r="WID133" s="15"/>
      <c r="WIE133" s="15"/>
      <c r="WIF133" s="19"/>
      <c r="WIG133" s="15"/>
      <c r="WIH133" s="15"/>
      <c r="WII133" s="15"/>
      <c r="WIJ133" s="15"/>
      <c r="WIK133" s="15"/>
      <c r="WIL133" s="15"/>
      <c r="WIM133" s="19"/>
      <c r="WIN133" s="59"/>
      <c r="WIO133" s="59"/>
      <c r="WIP133" s="52"/>
      <c r="WIQ133" s="52"/>
      <c r="WIR133" s="52"/>
      <c r="WIS133" s="52"/>
      <c r="WIT133" s="52"/>
      <c r="WIU133" s="59"/>
      <c r="WIV133" s="59"/>
      <c r="WIW133" s="59"/>
      <c r="WIX133" s="59"/>
      <c r="WIY133" s="60"/>
      <c r="WIZ133" s="278"/>
      <c r="WJA133" s="243"/>
      <c r="WJB133" s="244"/>
      <c r="WJC133" s="244"/>
      <c r="WJD133" s="244"/>
      <c r="WJE133" s="244"/>
      <c r="WJF133" s="244"/>
      <c r="WJG133" s="201"/>
      <c r="WJH133" s="210"/>
      <c r="WJI133" s="15"/>
      <c r="WJJ133" s="15"/>
      <c r="WJK133" s="15"/>
      <c r="WJL133" s="15"/>
      <c r="WJM133" s="15"/>
      <c r="WJN133" s="15"/>
      <c r="WJO133" s="15"/>
      <c r="WJP133" s="15"/>
      <c r="WJQ133" s="15"/>
      <c r="WJR133" s="15"/>
      <c r="WJS133" s="19"/>
      <c r="WJT133" s="15"/>
      <c r="WJU133" s="15"/>
      <c r="WJV133" s="15"/>
      <c r="WJW133" s="15"/>
      <c r="WJX133" s="15"/>
      <c r="WJY133" s="15"/>
      <c r="WJZ133" s="19"/>
      <c r="WKA133" s="59"/>
      <c r="WKB133" s="59"/>
      <c r="WKC133" s="52"/>
      <c r="WKD133" s="52"/>
      <c r="WKE133" s="52"/>
      <c r="WKF133" s="52"/>
      <c r="WKG133" s="52"/>
      <c r="WKH133" s="59"/>
      <c r="WKI133" s="59"/>
      <c r="WKJ133" s="59"/>
      <c r="WKK133" s="59"/>
      <c r="WKL133" s="60"/>
      <c r="WKM133" s="278"/>
      <c r="WKN133" s="243"/>
      <c r="WKO133" s="244"/>
      <c r="WKP133" s="244"/>
      <c r="WKQ133" s="244"/>
      <c r="WKR133" s="244"/>
      <c r="WKS133" s="244"/>
      <c r="WKT133" s="201"/>
      <c r="WKU133" s="210"/>
      <c r="WKV133" s="15"/>
      <c r="WKW133" s="15"/>
      <c r="WKX133" s="15"/>
      <c r="WKY133" s="15"/>
      <c r="WKZ133" s="15"/>
      <c r="WLA133" s="15"/>
      <c r="WLB133" s="15"/>
      <c r="WLC133" s="15"/>
      <c r="WLD133" s="15"/>
      <c r="WLE133" s="15"/>
      <c r="WLF133" s="19"/>
      <c r="WLG133" s="15"/>
      <c r="WLH133" s="15"/>
      <c r="WLI133" s="15"/>
      <c r="WLJ133" s="15"/>
      <c r="WLK133" s="15"/>
      <c r="WLL133" s="15"/>
      <c r="WLM133" s="19"/>
      <c r="WLN133" s="59"/>
      <c r="WLO133" s="59"/>
      <c r="WLP133" s="52"/>
      <c r="WLQ133" s="52"/>
      <c r="WLR133" s="52"/>
      <c r="WLS133" s="52"/>
      <c r="WLT133" s="52"/>
      <c r="WLU133" s="59"/>
      <c r="WLV133" s="59"/>
      <c r="WLW133" s="59"/>
      <c r="WLX133" s="59"/>
      <c r="WLY133" s="60"/>
      <c r="WLZ133" s="278"/>
      <c r="WMA133" s="243"/>
      <c r="WMB133" s="244"/>
      <c r="WMC133" s="244"/>
      <c r="WMD133" s="244"/>
      <c r="WME133" s="244"/>
      <c r="WMF133" s="244"/>
      <c r="WMG133" s="201"/>
      <c r="WMH133" s="210"/>
      <c r="WMI133" s="15"/>
      <c r="WMJ133" s="15"/>
      <c r="WMK133" s="15"/>
      <c r="WML133" s="15"/>
      <c r="WMM133" s="15"/>
      <c r="WMN133" s="15"/>
      <c r="WMO133" s="15"/>
      <c r="WMP133" s="15"/>
      <c r="WMQ133" s="15"/>
      <c r="WMR133" s="15"/>
      <c r="WMS133" s="19"/>
      <c r="WMT133" s="15"/>
      <c r="WMU133" s="15"/>
      <c r="WMV133" s="15"/>
      <c r="WMW133" s="15"/>
      <c r="WMX133" s="15"/>
      <c r="WMY133" s="15"/>
      <c r="WMZ133" s="19"/>
      <c r="WNA133" s="59"/>
      <c r="WNB133" s="59"/>
      <c r="WNC133" s="52"/>
      <c r="WND133" s="52"/>
      <c r="WNE133" s="52"/>
      <c r="WNF133" s="52"/>
      <c r="WNG133" s="52"/>
      <c r="WNH133" s="59"/>
      <c r="WNI133" s="59"/>
      <c r="WNJ133" s="59"/>
      <c r="WNK133" s="59"/>
      <c r="WNL133" s="60"/>
      <c r="WNM133" s="278"/>
      <c r="WNN133" s="243"/>
      <c r="WNO133" s="244"/>
      <c r="WNP133" s="244"/>
      <c r="WNQ133" s="244"/>
      <c r="WNR133" s="244"/>
      <c r="WNS133" s="244"/>
      <c r="WNT133" s="201"/>
      <c r="WNU133" s="210"/>
      <c r="WNV133" s="15"/>
      <c r="WNW133" s="15"/>
      <c r="WNX133" s="15"/>
      <c r="WNY133" s="15"/>
      <c r="WNZ133" s="15"/>
      <c r="WOA133" s="15"/>
      <c r="WOB133" s="15"/>
      <c r="WOC133" s="15"/>
      <c r="WOD133" s="15"/>
      <c r="WOE133" s="15"/>
      <c r="WOF133" s="19"/>
      <c r="WOG133" s="15"/>
      <c r="WOH133" s="15"/>
      <c r="WOI133" s="15"/>
      <c r="WOJ133" s="15"/>
      <c r="WOK133" s="15"/>
      <c r="WOL133" s="15"/>
      <c r="WOM133" s="19"/>
      <c r="WON133" s="59"/>
      <c r="WOO133" s="59"/>
      <c r="WOP133" s="52"/>
      <c r="WOQ133" s="52"/>
      <c r="WOR133" s="52"/>
      <c r="WOS133" s="52"/>
      <c r="WOT133" s="52"/>
      <c r="WOU133" s="59"/>
      <c r="WOV133" s="59"/>
      <c r="WOW133" s="59"/>
      <c r="WOX133" s="59"/>
      <c r="WOY133" s="60"/>
      <c r="WOZ133" s="278"/>
      <c r="WPA133" s="243"/>
      <c r="WPB133" s="244"/>
      <c r="WPC133" s="244"/>
      <c r="WPD133" s="244"/>
      <c r="WPE133" s="244"/>
      <c r="WPF133" s="244"/>
      <c r="WPG133" s="201"/>
      <c r="WPH133" s="210"/>
      <c r="WPI133" s="15"/>
      <c r="WPJ133" s="15"/>
      <c r="WPK133" s="15"/>
      <c r="WPL133" s="15"/>
      <c r="WPM133" s="15"/>
      <c r="WPN133" s="15"/>
      <c r="WPO133" s="15"/>
      <c r="WPP133" s="15"/>
      <c r="WPQ133" s="15"/>
      <c r="WPR133" s="15"/>
      <c r="WPS133" s="19"/>
      <c r="WPT133" s="15"/>
      <c r="WPU133" s="15"/>
      <c r="WPV133" s="15"/>
      <c r="WPW133" s="15"/>
      <c r="WPX133" s="15"/>
      <c r="WPY133" s="15"/>
      <c r="WPZ133" s="19"/>
      <c r="WQA133" s="59"/>
      <c r="WQB133" s="59"/>
      <c r="WQC133" s="52"/>
      <c r="WQD133" s="52"/>
      <c r="WQE133" s="52"/>
      <c r="WQF133" s="52"/>
      <c r="WQG133" s="52"/>
      <c r="WQH133" s="59"/>
      <c r="WQI133" s="59"/>
      <c r="WQJ133" s="59"/>
      <c r="WQK133" s="59"/>
      <c r="WQL133" s="60"/>
      <c r="WQM133" s="278"/>
      <c r="WQN133" s="243"/>
      <c r="WQO133" s="244"/>
      <c r="WQP133" s="244"/>
      <c r="WQQ133" s="244"/>
      <c r="WQR133" s="244"/>
      <c r="WQS133" s="244"/>
      <c r="WQT133" s="201"/>
      <c r="WQU133" s="210"/>
      <c r="WQV133" s="15"/>
      <c r="WQW133" s="15"/>
      <c r="WQX133" s="15"/>
      <c r="WQY133" s="15"/>
      <c r="WQZ133" s="15"/>
      <c r="WRA133" s="15"/>
      <c r="WRB133" s="15"/>
      <c r="WRC133" s="15"/>
      <c r="WRD133" s="15"/>
      <c r="WRE133" s="15"/>
      <c r="WRF133" s="19"/>
      <c r="WRG133" s="15"/>
      <c r="WRH133" s="15"/>
      <c r="WRI133" s="15"/>
      <c r="WRJ133" s="15"/>
      <c r="WRK133" s="15"/>
      <c r="WRL133" s="15"/>
      <c r="WRM133" s="19"/>
      <c r="WRN133" s="59"/>
      <c r="WRO133" s="59"/>
      <c r="WRP133" s="52"/>
      <c r="WRQ133" s="52"/>
      <c r="WRR133" s="52"/>
      <c r="WRS133" s="52"/>
      <c r="WRT133" s="52"/>
      <c r="WRU133" s="59"/>
      <c r="WRV133" s="59"/>
      <c r="WRW133" s="59"/>
      <c r="WRX133" s="59"/>
      <c r="WRY133" s="60"/>
      <c r="WRZ133" s="278"/>
      <c r="WSA133" s="243"/>
      <c r="WSB133" s="244"/>
      <c r="WSC133" s="244"/>
      <c r="WSD133" s="244"/>
      <c r="WSE133" s="244"/>
      <c r="WSF133" s="244"/>
      <c r="WSG133" s="201"/>
      <c r="WSH133" s="210"/>
      <c r="WSI133" s="15"/>
      <c r="WSJ133" s="15"/>
      <c r="WSK133" s="15"/>
      <c r="WSL133" s="15"/>
      <c r="WSM133" s="15"/>
      <c r="WSN133" s="15"/>
      <c r="WSO133" s="15"/>
      <c r="WSP133" s="15"/>
      <c r="WSQ133" s="15"/>
      <c r="WSR133" s="15"/>
      <c r="WSS133" s="19"/>
      <c r="WST133" s="15"/>
      <c r="WSU133" s="15"/>
      <c r="WSV133" s="15"/>
      <c r="WSW133" s="15"/>
      <c r="WSX133" s="15"/>
      <c r="WSY133" s="15"/>
      <c r="WSZ133" s="19"/>
      <c r="WTA133" s="59"/>
      <c r="WTB133" s="59"/>
      <c r="WTC133" s="52"/>
      <c r="WTD133" s="52"/>
      <c r="WTE133" s="52"/>
      <c r="WTF133" s="52"/>
      <c r="WTG133" s="52"/>
      <c r="WTH133" s="59"/>
      <c r="WTI133" s="59"/>
      <c r="WTJ133" s="59"/>
      <c r="WTK133" s="59"/>
      <c r="WTL133" s="60"/>
      <c r="WTM133" s="278"/>
      <c r="WTN133" s="243"/>
      <c r="WTO133" s="244"/>
      <c r="WTP133" s="244"/>
      <c r="WTQ133" s="244"/>
      <c r="WTR133" s="244"/>
      <c r="WTS133" s="244"/>
      <c r="WTT133" s="201"/>
      <c r="WTU133" s="210"/>
      <c r="WTV133" s="15"/>
      <c r="WTW133" s="15"/>
      <c r="WTX133" s="15"/>
      <c r="WTY133" s="15"/>
      <c r="WTZ133" s="15"/>
      <c r="WUA133" s="15"/>
      <c r="WUB133" s="15"/>
      <c r="WUC133" s="15"/>
      <c r="WUD133" s="15"/>
      <c r="WUE133" s="15"/>
      <c r="WUF133" s="19"/>
      <c r="WUG133" s="15"/>
      <c r="WUH133" s="15"/>
      <c r="WUI133" s="15"/>
      <c r="WUJ133" s="15"/>
      <c r="WUK133" s="15"/>
      <c r="WUL133" s="15"/>
      <c r="WUM133" s="19"/>
      <c r="WUN133" s="59"/>
      <c r="WUO133" s="59"/>
      <c r="WUP133" s="52"/>
      <c r="WUQ133" s="52"/>
      <c r="WUR133" s="52"/>
      <c r="WUS133" s="52"/>
      <c r="WUT133" s="52"/>
      <c r="WUU133" s="59"/>
      <c r="WUV133" s="59"/>
      <c r="WUW133" s="59"/>
      <c r="WUX133" s="59"/>
      <c r="WUY133" s="60"/>
      <c r="WUZ133" s="278"/>
      <c r="WVA133" s="243"/>
      <c r="WVB133" s="244"/>
      <c r="WVC133" s="244"/>
      <c r="WVD133" s="244"/>
      <c r="WVE133" s="244"/>
      <c r="WVF133" s="244"/>
      <c r="WVG133" s="201"/>
      <c r="WVH133" s="210"/>
      <c r="WVI133" s="15"/>
      <c r="WVJ133" s="15"/>
      <c r="WVK133" s="15"/>
      <c r="WVL133" s="15"/>
      <c r="WVM133" s="15"/>
      <c r="WVN133" s="15"/>
      <c r="WVO133" s="15"/>
      <c r="WVP133" s="15"/>
      <c r="WVQ133" s="15"/>
      <c r="WVR133" s="15"/>
      <c r="WVS133" s="19"/>
      <c r="WVT133" s="15"/>
      <c r="WVU133" s="15"/>
      <c r="WVV133" s="15"/>
      <c r="WVW133" s="15"/>
      <c r="WVX133" s="15"/>
      <c r="WVY133" s="15"/>
      <c r="WVZ133" s="19"/>
      <c r="WWA133" s="59"/>
      <c r="WWB133" s="59"/>
      <c r="WWC133" s="52"/>
      <c r="WWD133" s="52"/>
      <c r="WWE133" s="52"/>
      <c r="WWF133" s="52"/>
      <c r="WWG133" s="52"/>
      <c r="WWH133" s="59"/>
      <c r="WWI133" s="59"/>
      <c r="WWJ133" s="59"/>
      <c r="WWK133" s="59"/>
      <c r="WWL133" s="60"/>
      <c r="WWM133" s="278"/>
      <c r="WWN133" s="243"/>
      <c r="WWO133" s="244"/>
      <c r="WWP133" s="244"/>
      <c r="WWQ133" s="244"/>
      <c r="WWR133" s="244"/>
      <c r="WWS133" s="244"/>
      <c r="WWT133" s="201"/>
      <c r="WWU133" s="210"/>
      <c r="WWV133" s="15"/>
      <c r="WWW133" s="15"/>
      <c r="WWX133" s="15"/>
      <c r="WWY133" s="15"/>
      <c r="WWZ133" s="15"/>
      <c r="WXA133" s="15"/>
      <c r="WXB133" s="15"/>
      <c r="WXC133" s="15"/>
      <c r="WXD133" s="15"/>
      <c r="WXE133" s="15"/>
      <c r="WXF133" s="19"/>
      <c r="WXG133" s="15"/>
      <c r="WXH133" s="15"/>
      <c r="WXI133" s="15"/>
      <c r="WXJ133" s="15"/>
      <c r="WXK133" s="15"/>
      <c r="WXL133" s="15"/>
      <c r="WXM133" s="19"/>
      <c r="WXN133" s="59"/>
      <c r="WXO133" s="59"/>
      <c r="WXP133" s="52"/>
      <c r="WXQ133" s="52"/>
      <c r="WXR133" s="52"/>
      <c r="WXS133" s="52"/>
      <c r="WXT133" s="52"/>
      <c r="WXU133" s="59"/>
      <c r="WXV133" s="59"/>
      <c r="WXW133" s="59"/>
      <c r="WXX133" s="59"/>
      <c r="WXY133" s="60"/>
      <c r="WXZ133" s="278"/>
      <c r="WYA133" s="243"/>
      <c r="WYB133" s="244"/>
      <c r="WYC133" s="244"/>
      <c r="WYD133" s="244"/>
      <c r="WYE133" s="244"/>
      <c r="WYF133" s="244"/>
      <c r="WYG133" s="201"/>
      <c r="WYH133" s="210"/>
      <c r="WYI133" s="15"/>
      <c r="WYJ133" s="15"/>
      <c r="WYK133" s="15"/>
      <c r="WYL133" s="15"/>
      <c r="WYM133" s="15"/>
      <c r="WYN133" s="15"/>
      <c r="WYO133" s="15"/>
      <c r="WYP133" s="15"/>
      <c r="WYQ133" s="15"/>
      <c r="WYR133" s="15"/>
      <c r="WYS133" s="19"/>
      <c r="WYT133" s="15"/>
      <c r="WYU133" s="15"/>
      <c r="WYV133" s="15"/>
      <c r="WYW133" s="15"/>
      <c r="WYX133" s="15"/>
      <c r="WYY133" s="15"/>
      <c r="WYZ133" s="19"/>
      <c r="WZA133" s="59"/>
      <c r="WZB133" s="59"/>
      <c r="WZC133" s="52"/>
      <c r="WZD133" s="52"/>
      <c r="WZE133" s="52"/>
      <c r="WZF133" s="52"/>
      <c r="WZG133" s="52"/>
      <c r="WZH133" s="59"/>
      <c r="WZI133" s="59"/>
      <c r="WZJ133" s="59"/>
      <c r="WZK133" s="59"/>
      <c r="WZL133" s="60"/>
      <c r="WZM133" s="278"/>
      <c r="WZN133" s="243"/>
      <c r="WZO133" s="244"/>
      <c r="WZP133" s="244"/>
      <c r="WZQ133" s="244"/>
      <c r="WZR133" s="244"/>
      <c r="WZS133" s="244"/>
      <c r="WZT133" s="201"/>
      <c r="WZU133" s="210"/>
      <c r="WZV133" s="15"/>
      <c r="WZW133" s="15"/>
      <c r="WZX133" s="15"/>
      <c r="WZY133" s="15"/>
      <c r="WZZ133" s="15"/>
      <c r="XAA133" s="15"/>
      <c r="XAB133" s="15"/>
      <c r="XAC133" s="15"/>
      <c r="XAD133" s="15"/>
      <c r="XAE133" s="15"/>
      <c r="XAF133" s="19"/>
      <c r="XAG133" s="15"/>
      <c r="XAH133" s="15"/>
      <c r="XAI133" s="15"/>
      <c r="XAJ133" s="15"/>
      <c r="XAK133" s="15"/>
      <c r="XAL133" s="15"/>
      <c r="XAM133" s="19"/>
      <c r="XAN133" s="59"/>
      <c r="XAO133" s="59"/>
      <c r="XAP133" s="52"/>
      <c r="XAQ133" s="52"/>
      <c r="XAR133" s="52"/>
      <c r="XAS133" s="52"/>
      <c r="XAT133" s="52"/>
      <c r="XAU133" s="59"/>
      <c r="XAV133" s="59"/>
      <c r="XAW133" s="59"/>
      <c r="XAX133" s="59"/>
      <c r="XAY133" s="60"/>
      <c r="XAZ133" s="278"/>
      <c r="XBA133" s="243"/>
      <c r="XBB133" s="244"/>
      <c r="XBC133" s="244"/>
      <c r="XBD133" s="244"/>
      <c r="XBE133" s="244"/>
      <c r="XBF133" s="244"/>
      <c r="XBG133" s="201"/>
      <c r="XBH133" s="210"/>
      <c r="XBI133" s="15"/>
      <c r="XBJ133" s="15"/>
      <c r="XBK133" s="15"/>
      <c r="XBL133" s="15"/>
      <c r="XBM133" s="15"/>
      <c r="XBN133" s="15"/>
      <c r="XBO133" s="15"/>
      <c r="XBP133" s="15"/>
      <c r="XBQ133" s="15"/>
      <c r="XBR133" s="15"/>
      <c r="XBS133" s="19"/>
      <c r="XBT133" s="15"/>
      <c r="XBU133" s="15"/>
      <c r="XBV133" s="15"/>
      <c r="XBW133" s="15"/>
      <c r="XBX133" s="15"/>
      <c r="XBY133" s="15"/>
      <c r="XBZ133" s="19"/>
      <c r="XCA133" s="59"/>
      <c r="XCB133" s="59"/>
      <c r="XCC133" s="52"/>
      <c r="XCD133" s="52"/>
      <c r="XCE133" s="52"/>
      <c r="XCF133" s="52"/>
      <c r="XCG133" s="52"/>
      <c r="XCH133" s="59"/>
      <c r="XCI133" s="59"/>
      <c r="XCJ133" s="59"/>
      <c r="XCK133" s="59"/>
      <c r="XCL133" s="60"/>
      <c r="XCM133" s="278"/>
      <c r="XCN133" s="243"/>
      <c r="XCO133" s="244"/>
      <c r="XCP133" s="244"/>
      <c r="XCQ133" s="244"/>
      <c r="XCR133" s="244"/>
      <c r="XCS133" s="244"/>
      <c r="XCT133" s="201"/>
      <c r="XCU133" s="210"/>
      <c r="XCV133" s="15"/>
      <c r="XCW133" s="15"/>
      <c r="XCX133" s="15"/>
      <c r="XCY133" s="15"/>
      <c r="XCZ133" s="15"/>
      <c r="XDA133" s="15"/>
      <c r="XDB133" s="15"/>
      <c r="XDC133" s="15"/>
      <c r="XDD133" s="15"/>
      <c r="XDE133" s="15"/>
      <c r="XDF133" s="19"/>
      <c r="XDG133" s="15"/>
      <c r="XDH133" s="15"/>
      <c r="XDI133" s="15"/>
      <c r="XDJ133" s="15"/>
      <c r="XDK133" s="15"/>
      <c r="XDL133" s="15"/>
      <c r="XDM133" s="19"/>
      <c r="XDN133" s="59"/>
      <c r="XDO133" s="59"/>
      <c r="XDP133" s="52"/>
      <c r="XDQ133" s="52"/>
      <c r="XDR133" s="52"/>
      <c r="XDS133" s="52"/>
      <c r="XDT133" s="52"/>
      <c r="XDU133" s="59"/>
      <c r="XDV133" s="59"/>
      <c r="XDW133" s="59"/>
      <c r="XDX133" s="59"/>
      <c r="XDY133" s="60"/>
      <c r="XDZ133" s="278"/>
      <c r="XEA133" s="243"/>
      <c r="XEB133" s="244"/>
      <c r="XEC133" s="244"/>
      <c r="XED133" s="244"/>
      <c r="XEE133" s="244"/>
      <c r="XEF133" s="244"/>
      <c r="XEG133" s="201"/>
      <c r="XEH133" s="210"/>
      <c r="XEI133" s="15"/>
      <c r="XEJ133" s="15"/>
      <c r="XEK133" s="15"/>
      <c r="XEL133" s="15"/>
      <c r="XEM133" s="15"/>
      <c r="XEN133" s="15"/>
      <c r="XEO133" s="15"/>
      <c r="XEP133" s="15"/>
      <c r="XEQ133" s="15"/>
      <c r="XER133" s="15"/>
      <c r="XES133" s="19"/>
      <c r="XET133" s="15"/>
      <c r="XEU133" s="15"/>
      <c r="XEV133" s="15"/>
      <c r="XEW133" s="15"/>
      <c r="XEX133" s="15"/>
      <c r="XEY133" s="15"/>
      <c r="XEZ133" s="19"/>
      <c r="XFA133" s="59"/>
      <c r="XFB133" s="59"/>
      <c r="XFC133" s="52"/>
      <c r="XFD133" s="52"/>
    </row>
    <row r="134" ht="24.95" customHeight="1" spans="1:1024 1025:16384">
      <c r="A134" s="59">
        <v>131</v>
      </c>
      <c r="B134" s="59"/>
      <c r="C134" s="52"/>
      <c r="D134" s="52"/>
      <c r="E134" s="52"/>
      <c r="F134" s="52"/>
      <c r="G134" s="52"/>
      <c r="H134" s="59"/>
      <c r="I134" s="59"/>
      <c r="J134" s="59"/>
      <c r="K134" s="59"/>
      <c r="L134" s="60"/>
      <c r="M134" s="278"/>
      <c r="N134" s="243"/>
      <c r="O134" s="244"/>
      <c r="P134" s="244"/>
      <c r="Q134" s="244"/>
      <c r="R134" s="244"/>
      <c r="S134" s="244"/>
      <c r="T134" s="201"/>
      <c r="U134" s="210"/>
      <c r="V134" s="15"/>
      <c r="W134" s="15"/>
      <c r="X134" s="15"/>
      <c r="Y134" s="15"/>
      <c r="Z134" s="203"/>
      <c r="AA134" s="203"/>
      <c r="AB134" s="15"/>
      <c r="AC134" s="15"/>
      <c r="AD134" s="15"/>
      <c r="AE134" s="15"/>
      <c r="AF134" s="19"/>
      <c r="AG134" s="15"/>
      <c r="AH134" s="15"/>
      <c r="AI134" s="15"/>
      <c r="AJ134" s="15"/>
      <c r="AK134" s="15"/>
      <c r="AL134" s="15"/>
      <c r="AM134" s="19"/>
      <c r="AN134" s="59"/>
      <c r="AO134" s="59"/>
      <c r="AP134" s="52"/>
      <c r="AQ134" s="52"/>
      <c r="AR134" s="52"/>
      <c r="AS134" s="52"/>
      <c r="AT134" s="52"/>
      <c r="AU134" s="59"/>
      <c r="AV134" s="59"/>
      <c r="AW134" s="59"/>
      <c r="AX134" s="59"/>
      <c r="AY134" s="60"/>
      <c r="AZ134" s="278"/>
      <c r="BA134" s="243"/>
      <c r="BB134" s="244"/>
      <c r="BC134" s="244"/>
      <c r="BD134" s="244"/>
      <c r="BE134" s="244"/>
      <c r="BF134" s="244"/>
      <c r="BG134" s="201"/>
      <c r="BH134" s="210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9"/>
      <c r="BT134" s="15"/>
      <c r="BU134" s="15"/>
      <c r="BV134" s="15"/>
      <c r="BW134" s="15"/>
      <c r="BX134" s="15"/>
      <c r="BY134" s="15"/>
      <c r="BZ134" s="19"/>
      <c r="CA134" s="59"/>
      <c r="CB134" s="59"/>
      <c r="CC134" s="52"/>
      <c r="CD134" s="52"/>
      <c r="CE134" s="52"/>
      <c r="CF134" s="52"/>
      <c r="CG134" s="52"/>
      <c r="CH134" s="59"/>
      <c r="CI134" s="59"/>
      <c r="CJ134" s="59"/>
      <c r="CK134" s="59"/>
      <c r="CL134" s="60"/>
      <c r="CM134" s="278"/>
      <c r="CN134" s="243"/>
      <c r="CO134" s="244"/>
      <c r="CP134" s="244"/>
      <c r="CQ134" s="244"/>
      <c r="CR134" s="244"/>
      <c r="CS134" s="244"/>
      <c r="CT134" s="201"/>
      <c r="CU134" s="210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9"/>
      <c r="DG134" s="15"/>
      <c r="DH134" s="15"/>
      <c r="DI134" s="15"/>
      <c r="DJ134" s="15"/>
      <c r="DK134" s="15"/>
      <c r="DL134" s="15"/>
      <c r="DM134" s="19"/>
      <c r="DN134" s="59"/>
      <c r="DO134" s="59"/>
      <c r="DP134" s="52"/>
      <c r="DQ134" s="52"/>
      <c r="DR134" s="52"/>
      <c r="DS134" s="52"/>
      <c r="DT134" s="52"/>
      <c r="DU134" s="59"/>
      <c r="DV134" s="59"/>
      <c r="DW134" s="59"/>
      <c r="DX134" s="59"/>
      <c r="DY134" s="60"/>
      <c r="DZ134" s="278"/>
      <c r="EA134" s="243"/>
      <c r="EB134" s="244"/>
      <c r="EC134" s="244"/>
      <c r="ED134" s="244"/>
      <c r="EE134" s="244"/>
      <c r="EF134" s="244"/>
      <c r="EG134" s="201"/>
      <c r="EH134" s="210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9"/>
      <c r="ET134" s="15"/>
      <c r="EU134" s="15"/>
      <c r="EV134" s="15"/>
      <c r="EW134" s="15"/>
      <c r="EX134" s="15"/>
      <c r="EY134" s="15"/>
      <c r="EZ134" s="19"/>
      <c r="FA134" s="59"/>
      <c r="FB134" s="59"/>
      <c r="FC134" s="52"/>
      <c r="FD134" s="52"/>
      <c r="FE134" s="52"/>
      <c r="FF134" s="52"/>
      <c r="FG134" s="52"/>
      <c r="FH134" s="59"/>
      <c r="FI134" s="59"/>
      <c r="FJ134" s="59"/>
      <c r="FK134" s="59"/>
      <c r="FL134" s="60"/>
      <c r="FM134" s="278"/>
      <c r="FN134" s="243"/>
      <c r="FO134" s="244"/>
      <c r="FP134" s="244"/>
      <c r="FQ134" s="244"/>
      <c r="FR134" s="244"/>
      <c r="FS134" s="244"/>
      <c r="FT134" s="201"/>
      <c r="FU134" s="210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9"/>
      <c r="GG134" s="15"/>
      <c r="GH134" s="15"/>
      <c r="GI134" s="15"/>
      <c r="GJ134" s="15"/>
      <c r="GK134" s="15"/>
      <c r="GL134" s="15"/>
      <c r="GM134" s="19"/>
      <c r="GN134" s="59"/>
      <c r="GO134" s="59"/>
      <c r="GP134" s="52"/>
      <c r="GQ134" s="52"/>
      <c r="GR134" s="52"/>
      <c r="GS134" s="52"/>
      <c r="GT134" s="52"/>
      <c r="GU134" s="59"/>
      <c r="GV134" s="59"/>
      <c r="GW134" s="59"/>
      <c r="GX134" s="59"/>
      <c r="GY134" s="60"/>
      <c r="GZ134" s="278"/>
      <c r="HA134" s="243"/>
      <c r="HB134" s="244"/>
      <c r="HC134" s="244"/>
      <c r="HD134" s="244"/>
      <c r="HE134" s="244"/>
      <c r="HF134" s="244"/>
      <c r="HG134" s="201"/>
      <c r="HH134" s="210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9"/>
      <c r="HT134" s="15"/>
      <c r="HU134" s="15"/>
      <c r="HV134" s="15"/>
      <c r="HW134" s="15"/>
      <c r="HX134" s="15"/>
      <c r="HY134" s="15"/>
      <c r="HZ134" s="19"/>
      <c r="IA134" s="59"/>
      <c r="IB134" s="59"/>
      <c r="IC134" s="52"/>
      <c r="ID134" s="52"/>
      <c r="IE134" s="52"/>
      <c r="IF134" s="52"/>
      <c r="IG134" s="52"/>
      <c r="IH134" s="59"/>
      <c r="II134" s="59"/>
      <c r="IJ134" s="59"/>
      <c r="IK134" s="59"/>
      <c r="IL134" s="60"/>
      <c r="IM134" s="278"/>
      <c r="IN134" s="243"/>
      <c r="IO134" s="244"/>
      <c r="IP134" s="244"/>
      <c r="IQ134" s="244"/>
      <c r="IR134" s="244"/>
      <c r="IS134" s="244"/>
      <c r="IT134" s="201"/>
      <c r="IU134" s="210"/>
      <c r="IV134" s="15"/>
      <c r="IW134" s="15"/>
      <c r="IX134" s="15"/>
      <c r="IY134" s="15"/>
      <c r="IZ134" s="15"/>
      <c r="JA134" s="15"/>
      <c r="JB134" s="15"/>
      <c r="JC134" s="15"/>
      <c r="JD134" s="15"/>
      <c r="JE134" s="15"/>
      <c r="JF134" s="19"/>
      <c r="JG134" s="15"/>
      <c r="JH134" s="15"/>
      <c r="JI134" s="15"/>
      <c r="JJ134" s="15"/>
      <c r="JK134" s="15"/>
      <c r="JL134" s="15"/>
      <c r="JM134" s="19"/>
      <c r="JN134" s="59"/>
      <c r="JO134" s="59"/>
      <c r="JP134" s="52"/>
      <c r="JQ134" s="52"/>
      <c r="JR134" s="52"/>
      <c r="JS134" s="52"/>
      <c r="JT134" s="52"/>
      <c r="JU134" s="59"/>
      <c r="JV134" s="59"/>
      <c r="JW134" s="59"/>
      <c r="JX134" s="59"/>
      <c r="JY134" s="60"/>
      <c r="JZ134" s="278"/>
      <c r="KA134" s="243"/>
      <c r="KB134" s="244"/>
      <c r="KC134" s="244"/>
      <c r="KD134" s="244"/>
      <c r="KE134" s="244"/>
      <c r="KF134" s="244"/>
      <c r="KG134" s="201"/>
      <c r="KH134" s="210"/>
      <c r="KI134" s="15"/>
      <c r="KJ134" s="15"/>
      <c r="KK134" s="15"/>
      <c r="KL134" s="15"/>
      <c r="KM134" s="15"/>
      <c r="KN134" s="15"/>
      <c r="KO134" s="15"/>
      <c r="KP134" s="15"/>
      <c r="KQ134" s="15"/>
      <c r="KR134" s="15"/>
      <c r="KS134" s="19"/>
      <c r="KT134" s="15"/>
      <c r="KU134" s="15"/>
      <c r="KV134" s="15"/>
      <c r="KW134" s="15"/>
      <c r="KX134" s="15"/>
      <c r="KY134" s="15"/>
      <c r="KZ134" s="19"/>
      <c r="LA134" s="59"/>
      <c r="LB134" s="59"/>
      <c r="LC134" s="52"/>
      <c r="LD134" s="52"/>
      <c r="LE134" s="52"/>
      <c r="LF134" s="52"/>
      <c r="LG134" s="52"/>
      <c r="LH134" s="59"/>
      <c r="LI134" s="59"/>
      <c r="LJ134" s="59"/>
      <c r="LK134" s="59"/>
      <c r="LL134" s="60"/>
      <c r="LM134" s="278"/>
      <c r="LN134" s="243"/>
      <c r="LO134" s="244"/>
      <c r="LP134" s="244"/>
      <c r="LQ134" s="244"/>
      <c r="LR134" s="244"/>
      <c r="LS134" s="244"/>
      <c r="LT134" s="201"/>
      <c r="LU134" s="210"/>
      <c r="LV134" s="15"/>
      <c r="LW134" s="15"/>
      <c r="LX134" s="15"/>
      <c r="LY134" s="15"/>
      <c r="LZ134" s="15"/>
      <c r="MA134" s="15"/>
      <c r="MB134" s="15"/>
      <c r="MC134" s="15"/>
      <c r="MD134" s="15"/>
      <c r="ME134" s="15"/>
      <c r="MF134" s="19"/>
      <c r="MG134" s="15"/>
      <c r="MH134" s="15"/>
      <c r="MI134" s="15"/>
      <c r="MJ134" s="15"/>
      <c r="MK134" s="15"/>
      <c r="ML134" s="15"/>
      <c r="MM134" s="19"/>
      <c r="MN134" s="59"/>
      <c r="MO134" s="59"/>
      <c r="MP134" s="52"/>
      <c r="MQ134" s="52"/>
      <c r="MR134" s="52"/>
      <c r="MS134" s="52"/>
      <c r="MT134" s="52"/>
      <c r="MU134" s="59"/>
      <c r="MV134" s="59"/>
      <c r="MW134" s="59"/>
      <c r="MX134" s="59"/>
      <c r="MY134" s="60"/>
      <c r="MZ134" s="278"/>
      <c r="NA134" s="243"/>
      <c r="NB134" s="244"/>
      <c r="NC134" s="244"/>
      <c r="ND134" s="244"/>
      <c r="NE134" s="244"/>
      <c r="NF134" s="244"/>
      <c r="NG134" s="201"/>
      <c r="NH134" s="210"/>
      <c r="NI134" s="15"/>
      <c r="NJ134" s="15"/>
      <c r="NK134" s="15"/>
      <c r="NL134" s="15"/>
      <c r="NM134" s="15"/>
      <c r="NN134" s="15"/>
      <c r="NO134" s="15"/>
      <c r="NP134" s="15"/>
      <c r="NQ134" s="15"/>
      <c r="NR134" s="15"/>
      <c r="NS134" s="19"/>
      <c r="NT134" s="15"/>
      <c r="NU134" s="15"/>
      <c r="NV134" s="15"/>
      <c r="NW134" s="15"/>
      <c r="NX134" s="15"/>
      <c r="NY134" s="15"/>
      <c r="NZ134" s="19"/>
      <c r="OA134" s="59"/>
      <c r="OB134" s="59"/>
      <c r="OC134" s="52"/>
      <c r="OD134" s="52"/>
      <c r="OE134" s="52"/>
      <c r="OF134" s="52"/>
      <c r="OG134" s="52"/>
      <c r="OH134" s="59"/>
      <c r="OI134" s="59"/>
      <c r="OJ134" s="59"/>
      <c r="OK134" s="59"/>
      <c r="OL134" s="60"/>
      <c r="OM134" s="278"/>
      <c r="ON134" s="243"/>
      <c r="OO134" s="244"/>
      <c r="OP134" s="244"/>
      <c r="OQ134" s="244"/>
      <c r="OR134" s="244"/>
      <c r="OS134" s="244"/>
      <c r="OT134" s="201"/>
      <c r="OU134" s="210"/>
      <c r="OV134" s="15"/>
      <c r="OW134" s="15"/>
      <c r="OX134" s="15"/>
      <c r="OY134" s="15"/>
      <c r="OZ134" s="15"/>
      <c r="PA134" s="15"/>
      <c r="PB134" s="15"/>
      <c r="PC134" s="15"/>
      <c r="PD134" s="15"/>
      <c r="PE134" s="15"/>
      <c r="PF134" s="19"/>
      <c r="PG134" s="15"/>
      <c r="PH134" s="15"/>
      <c r="PI134" s="15"/>
      <c r="PJ134" s="15"/>
      <c r="PK134" s="15"/>
      <c r="PL134" s="15"/>
      <c r="PM134" s="19"/>
      <c r="PN134" s="59"/>
      <c r="PO134" s="59"/>
      <c r="PP134" s="52"/>
      <c r="PQ134" s="52"/>
      <c r="PR134" s="52"/>
      <c r="PS134" s="52"/>
      <c r="PT134" s="52"/>
      <c r="PU134" s="59"/>
      <c r="PV134" s="59"/>
      <c r="PW134" s="59"/>
      <c r="PX134" s="59"/>
      <c r="PY134" s="60"/>
      <c r="PZ134" s="278"/>
      <c r="QA134" s="243"/>
      <c r="QB134" s="244"/>
      <c r="QC134" s="244"/>
      <c r="QD134" s="244"/>
      <c r="QE134" s="244"/>
      <c r="QF134" s="244"/>
      <c r="QG134" s="201"/>
      <c r="QH134" s="210"/>
      <c r="QI134" s="15"/>
      <c r="QJ134" s="15"/>
      <c r="QK134" s="15"/>
      <c r="QL134" s="15"/>
      <c r="QM134" s="15"/>
      <c r="QN134" s="15"/>
      <c r="QO134" s="15"/>
      <c r="QP134" s="15"/>
      <c r="QQ134" s="15"/>
      <c r="QR134" s="15"/>
      <c r="QS134" s="19"/>
      <c r="QT134" s="15"/>
      <c r="QU134" s="15"/>
      <c r="QV134" s="15"/>
      <c r="QW134" s="15"/>
      <c r="QX134" s="15"/>
      <c r="QY134" s="15"/>
      <c r="QZ134" s="19"/>
      <c r="RA134" s="59"/>
      <c r="RB134" s="59"/>
      <c r="RC134" s="52"/>
      <c r="RD134" s="52"/>
      <c r="RE134" s="52"/>
      <c r="RF134" s="52"/>
      <c r="RG134" s="52"/>
      <c r="RH134" s="59"/>
      <c r="RI134" s="59"/>
      <c r="RJ134" s="59"/>
      <c r="RK134" s="59"/>
      <c r="RL134" s="60"/>
      <c r="RM134" s="278"/>
      <c r="RN134" s="243"/>
      <c r="RO134" s="244"/>
      <c r="RP134" s="244"/>
      <c r="RQ134" s="244"/>
      <c r="RR134" s="244"/>
      <c r="RS134" s="244"/>
      <c r="RT134" s="201"/>
      <c r="RU134" s="210"/>
      <c r="RV134" s="15"/>
      <c r="RW134" s="15"/>
      <c r="RX134" s="15"/>
      <c r="RY134" s="15"/>
      <c r="RZ134" s="15"/>
      <c r="SA134" s="15"/>
      <c r="SB134" s="15"/>
      <c r="SC134" s="15"/>
      <c r="SD134" s="15"/>
      <c r="SE134" s="15"/>
      <c r="SF134" s="19"/>
      <c r="SG134" s="15"/>
      <c r="SH134" s="15"/>
      <c r="SI134" s="15"/>
      <c r="SJ134" s="15"/>
      <c r="SK134" s="15"/>
      <c r="SL134" s="15"/>
      <c r="SM134" s="19"/>
      <c r="SN134" s="59"/>
      <c r="SO134" s="59"/>
      <c r="SP134" s="52"/>
      <c r="SQ134" s="52"/>
      <c r="SR134" s="52"/>
      <c r="SS134" s="52"/>
      <c r="ST134" s="52"/>
      <c r="SU134" s="59"/>
      <c r="SV134" s="59"/>
      <c r="SW134" s="59"/>
      <c r="SX134" s="59"/>
      <c r="SY134" s="60"/>
      <c r="SZ134" s="278"/>
      <c r="TA134" s="243"/>
      <c r="TB134" s="244"/>
      <c r="TC134" s="244"/>
      <c r="TD134" s="244"/>
      <c r="TE134" s="244"/>
      <c r="TF134" s="244"/>
      <c r="TG134" s="201"/>
      <c r="TH134" s="210"/>
      <c r="TI134" s="15"/>
      <c r="TJ134" s="15"/>
      <c r="TK134" s="15"/>
      <c r="TL134" s="15"/>
      <c r="TM134" s="15"/>
      <c r="TN134" s="15"/>
      <c r="TO134" s="15"/>
      <c r="TP134" s="15"/>
      <c r="TQ134" s="15"/>
      <c r="TR134" s="15"/>
      <c r="TS134" s="19"/>
      <c r="TT134" s="15"/>
      <c r="TU134" s="15"/>
      <c r="TV134" s="15"/>
      <c r="TW134" s="15"/>
      <c r="TX134" s="15"/>
      <c r="TY134" s="15"/>
      <c r="TZ134" s="19"/>
      <c r="UA134" s="59"/>
      <c r="UB134" s="59"/>
      <c r="UC134" s="52"/>
      <c r="UD134" s="52"/>
      <c r="UE134" s="52"/>
      <c r="UF134" s="52"/>
      <c r="UG134" s="52"/>
      <c r="UH134" s="59"/>
      <c r="UI134" s="59"/>
      <c r="UJ134" s="59"/>
      <c r="UK134" s="59"/>
      <c r="UL134" s="60"/>
      <c r="UM134" s="278"/>
      <c r="UN134" s="243"/>
      <c r="UO134" s="244"/>
      <c r="UP134" s="244"/>
      <c r="UQ134" s="244"/>
      <c r="UR134" s="244"/>
      <c r="US134" s="244"/>
      <c r="UT134" s="201"/>
      <c r="UU134" s="210"/>
      <c r="UV134" s="15"/>
      <c r="UW134" s="15"/>
      <c r="UX134" s="15"/>
      <c r="UY134" s="15"/>
      <c r="UZ134" s="15"/>
      <c r="VA134" s="15"/>
      <c r="VB134" s="15"/>
      <c r="VC134" s="15"/>
      <c r="VD134" s="15"/>
      <c r="VE134" s="15"/>
      <c r="VF134" s="19"/>
      <c r="VG134" s="15"/>
      <c r="VH134" s="15"/>
      <c r="VI134" s="15"/>
      <c r="VJ134" s="15"/>
      <c r="VK134" s="15"/>
      <c r="VL134" s="15"/>
      <c r="VM134" s="19"/>
      <c r="VN134" s="59"/>
      <c r="VO134" s="59"/>
      <c r="VP134" s="52"/>
      <c r="VQ134" s="52"/>
      <c r="VR134" s="52"/>
      <c r="VS134" s="52"/>
      <c r="VT134" s="52"/>
      <c r="VU134" s="59"/>
      <c r="VV134" s="59"/>
      <c r="VW134" s="59"/>
      <c r="VX134" s="59"/>
      <c r="VY134" s="60"/>
      <c r="VZ134" s="278"/>
      <c r="WA134" s="243"/>
      <c r="WB134" s="244"/>
      <c r="WC134" s="244"/>
      <c r="WD134" s="244"/>
      <c r="WE134" s="244"/>
      <c r="WF134" s="244"/>
      <c r="WG134" s="201"/>
      <c r="WH134" s="210"/>
      <c r="WI134" s="15"/>
      <c r="WJ134" s="15"/>
      <c r="WK134" s="15"/>
      <c r="WL134" s="15"/>
      <c r="WM134" s="15"/>
      <c r="WN134" s="15"/>
      <c r="WO134" s="15"/>
      <c r="WP134" s="15"/>
      <c r="WQ134" s="15"/>
      <c r="WR134" s="15"/>
      <c r="WS134" s="19"/>
      <c r="WT134" s="15"/>
      <c r="WU134" s="15"/>
      <c r="WV134" s="15"/>
      <c r="WW134" s="15"/>
      <c r="WX134" s="15"/>
      <c r="WY134" s="15"/>
      <c r="WZ134" s="19"/>
      <c r="XA134" s="59"/>
      <c r="XB134" s="59"/>
      <c r="XC134" s="52"/>
      <c r="XD134" s="52"/>
      <c r="XE134" s="52"/>
      <c r="XF134" s="52"/>
      <c r="XG134" s="52"/>
      <c r="XH134" s="59"/>
      <c r="XI134" s="59"/>
      <c r="XJ134" s="59"/>
      <c r="XK134" s="59"/>
      <c r="XL134" s="60"/>
      <c r="XM134" s="278"/>
      <c r="XN134" s="243"/>
      <c r="XO134" s="244"/>
      <c r="XP134" s="244"/>
      <c r="XQ134" s="244"/>
      <c r="XR134" s="244"/>
      <c r="XS134" s="244"/>
      <c r="XT134" s="201"/>
      <c r="XU134" s="210"/>
      <c r="XV134" s="15"/>
      <c r="XW134" s="15"/>
      <c r="XX134" s="15"/>
      <c r="XY134" s="15"/>
      <c r="XZ134" s="15"/>
      <c r="YA134" s="15"/>
      <c r="YB134" s="15"/>
      <c r="YC134" s="15"/>
      <c r="YD134" s="15"/>
      <c r="YE134" s="15"/>
      <c r="YF134" s="19"/>
      <c r="YG134" s="15"/>
      <c r="YH134" s="15"/>
      <c r="YI134" s="15"/>
      <c r="YJ134" s="15"/>
      <c r="YK134" s="15"/>
      <c r="YL134" s="15"/>
      <c r="YM134" s="19"/>
      <c r="YN134" s="59"/>
      <c r="YO134" s="59"/>
      <c r="YP134" s="52"/>
      <c r="YQ134" s="52"/>
      <c r="YR134" s="52"/>
      <c r="YS134" s="52"/>
      <c r="YT134" s="52"/>
      <c r="YU134" s="59"/>
      <c r="YV134" s="59"/>
      <c r="YW134" s="59"/>
      <c r="YX134" s="59"/>
      <c r="YY134" s="60"/>
      <c r="YZ134" s="278"/>
      <c r="ZA134" s="243"/>
      <c r="ZB134" s="244"/>
      <c r="ZC134" s="244"/>
      <c r="ZD134" s="244"/>
      <c r="ZE134" s="244"/>
      <c r="ZF134" s="244"/>
      <c r="ZG134" s="201"/>
      <c r="ZH134" s="210"/>
      <c r="ZI134" s="15"/>
      <c r="ZJ134" s="15"/>
      <c r="ZK134" s="15"/>
      <c r="ZL134" s="15"/>
      <c r="ZM134" s="15"/>
      <c r="ZN134" s="15"/>
      <c r="ZO134" s="15"/>
      <c r="ZP134" s="15"/>
      <c r="ZQ134" s="15"/>
      <c r="ZR134" s="15"/>
      <c r="ZS134" s="19"/>
      <c r="ZT134" s="15"/>
      <c r="ZU134" s="15"/>
      <c r="ZV134" s="15"/>
      <c r="ZW134" s="15"/>
      <c r="ZX134" s="15"/>
      <c r="ZY134" s="15"/>
      <c r="ZZ134" s="19"/>
      <c r="AAA134" s="59"/>
      <c r="AAB134" s="59"/>
      <c r="AAC134" s="52"/>
      <c r="AAD134" s="52"/>
      <c r="AAE134" s="52"/>
      <c r="AAF134" s="52"/>
      <c r="AAG134" s="52"/>
      <c r="AAH134" s="59"/>
      <c r="AAI134" s="59"/>
      <c r="AAJ134" s="59"/>
      <c r="AAK134" s="59"/>
      <c r="AAL134" s="60"/>
      <c r="AAM134" s="278"/>
      <c r="AAN134" s="243"/>
      <c r="AAO134" s="244"/>
      <c r="AAP134" s="244"/>
      <c r="AAQ134" s="244"/>
      <c r="AAR134" s="244"/>
      <c r="AAS134" s="244"/>
      <c r="AAT134" s="201"/>
      <c r="AAU134" s="210"/>
      <c r="AAV134" s="15"/>
      <c r="AAW134" s="15"/>
      <c r="AAX134" s="15"/>
      <c r="AAY134" s="15"/>
      <c r="AAZ134" s="15"/>
      <c r="ABA134" s="15"/>
      <c r="ABB134" s="15"/>
      <c r="ABC134" s="15"/>
      <c r="ABD134" s="15"/>
      <c r="ABE134" s="15"/>
      <c r="ABF134" s="19"/>
      <c r="ABG134" s="15"/>
      <c r="ABH134" s="15"/>
      <c r="ABI134" s="15"/>
      <c r="ABJ134" s="15"/>
      <c r="ABK134" s="15"/>
      <c r="ABL134" s="15"/>
      <c r="ABM134" s="19"/>
      <c r="ABN134" s="59"/>
      <c r="ABO134" s="59"/>
      <c r="ABP134" s="52"/>
      <c r="ABQ134" s="52"/>
      <c r="ABR134" s="52"/>
      <c r="ABS134" s="52"/>
      <c r="ABT134" s="52"/>
      <c r="ABU134" s="59"/>
      <c r="ABV134" s="59"/>
      <c r="ABW134" s="59"/>
      <c r="ABX134" s="59"/>
      <c r="ABY134" s="60"/>
      <c r="ABZ134" s="278"/>
      <c r="ACA134" s="243"/>
      <c r="ACB134" s="244"/>
      <c r="ACC134" s="244"/>
      <c r="ACD134" s="244"/>
      <c r="ACE134" s="244"/>
      <c r="ACF134" s="244"/>
      <c r="ACG134" s="201"/>
      <c r="ACH134" s="210"/>
      <c r="ACI134" s="15"/>
      <c r="ACJ134" s="15"/>
      <c r="ACK134" s="15"/>
      <c r="ACL134" s="15"/>
      <c r="ACM134" s="15"/>
      <c r="ACN134" s="15"/>
      <c r="ACO134" s="15"/>
      <c r="ACP134" s="15"/>
      <c r="ACQ134" s="15"/>
      <c r="ACR134" s="15"/>
      <c r="ACS134" s="19"/>
      <c r="ACT134" s="15"/>
      <c r="ACU134" s="15"/>
      <c r="ACV134" s="15"/>
      <c r="ACW134" s="15"/>
      <c r="ACX134" s="15"/>
      <c r="ACY134" s="15"/>
      <c r="ACZ134" s="19"/>
      <c r="ADA134" s="59"/>
      <c r="ADB134" s="59"/>
      <c r="ADC134" s="52"/>
      <c r="ADD134" s="52"/>
      <c r="ADE134" s="52"/>
      <c r="ADF134" s="52"/>
      <c r="ADG134" s="52"/>
      <c r="ADH134" s="59"/>
      <c r="ADI134" s="59"/>
      <c r="ADJ134" s="59"/>
      <c r="ADK134" s="59"/>
      <c r="ADL134" s="60"/>
      <c r="ADM134" s="278"/>
      <c r="ADN134" s="243"/>
      <c r="ADO134" s="244"/>
      <c r="ADP134" s="244"/>
      <c r="ADQ134" s="244"/>
      <c r="ADR134" s="244"/>
      <c r="ADS134" s="244"/>
      <c r="ADT134" s="201"/>
      <c r="ADU134" s="210"/>
      <c r="ADV134" s="15"/>
      <c r="ADW134" s="15"/>
      <c r="ADX134" s="15"/>
      <c r="ADY134" s="15"/>
      <c r="ADZ134" s="15"/>
      <c r="AEA134" s="15"/>
      <c r="AEB134" s="15"/>
      <c r="AEC134" s="15"/>
      <c r="AED134" s="15"/>
      <c r="AEE134" s="15"/>
      <c r="AEF134" s="19"/>
      <c r="AEG134" s="15"/>
      <c r="AEH134" s="15"/>
      <c r="AEI134" s="15"/>
      <c r="AEJ134" s="15"/>
      <c r="AEK134" s="15"/>
      <c r="AEL134" s="15"/>
      <c r="AEM134" s="19"/>
      <c r="AEN134" s="59"/>
      <c r="AEO134" s="59"/>
      <c r="AEP134" s="52"/>
      <c r="AEQ134" s="52"/>
      <c r="AER134" s="52"/>
      <c r="AES134" s="52"/>
      <c r="AET134" s="52"/>
      <c r="AEU134" s="59"/>
      <c r="AEV134" s="59"/>
      <c r="AEW134" s="59"/>
      <c r="AEX134" s="59"/>
      <c r="AEY134" s="60"/>
      <c r="AEZ134" s="278"/>
      <c r="AFA134" s="243"/>
      <c r="AFB134" s="244"/>
      <c r="AFC134" s="244"/>
      <c r="AFD134" s="244"/>
      <c r="AFE134" s="244"/>
      <c r="AFF134" s="244"/>
      <c r="AFG134" s="201"/>
      <c r="AFH134" s="210"/>
      <c r="AFI134" s="15"/>
      <c r="AFJ134" s="15"/>
      <c r="AFK134" s="15"/>
      <c r="AFL134" s="15"/>
      <c r="AFM134" s="15"/>
      <c r="AFN134" s="15"/>
      <c r="AFO134" s="15"/>
      <c r="AFP134" s="15"/>
      <c r="AFQ134" s="15"/>
      <c r="AFR134" s="15"/>
      <c r="AFS134" s="19"/>
      <c r="AFT134" s="15"/>
      <c r="AFU134" s="15"/>
      <c r="AFV134" s="15"/>
      <c r="AFW134" s="15"/>
      <c r="AFX134" s="15"/>
      <c r="AFY134" s="15"/>
      <c r="AFZ134" s="19"/>
      <c r="AGA134" s="59"/>
      <c r="AGB134" s="59"/>
      <c r="AGC134" s="52"/>
      <c r="AGD134" s="52"/>
      <c r="AGE134" s="52"/>
      <c r="AGF134" s="52"/>
      <c r="AGG134" s="52"/>
      <c r="AGH134" s="59"/>
      <c r="AGI134" s="59"/>
      <c r="AGJ134" s="59"/>
      <c r="AGK134" s="59"/>
      <c r="AGL134" s="60"/>
      <c r="AGM134" s="278"/>
      <c r="AGN134" s="243"/>
      <c r="AGO134" s="244"/>
      <c r="AGP134" s="244"/>
      <c r="AGQ134" s="244"/>
      <c r="AGR134" s="244"/>
      <c r="AGS134" s="244"/>
      <c r="AGT134" s="201"/>
      <c r="AGU134" s="210"/>
      <c r="AGV134" s="15"/>
      <c r="AGW134" s="15"/>
      <c r="AGX134" s="15"/>
      <c r="AGY134" s="15"/>
      <c r="AGZ134" s="15"/>
      <c r="AHA134" s="15"/>
      <c r="AHB134" s="15"/>
      <c r="AHC134" s="15"/>
      <c r="AHD134" s="15"/>
      <c r="AHE134" s="15"/>
      <c r="AHF134" s="19"/>
      <c r="AHG134" s="15"/>
      <c r="AHH134" s="15"/>
      <c r="AHI134" s="15"/>
      <c r="AHJ134" s="15"/>
      <c r="AHK134" s="15"/>
      <c r="AHL134" s="15"/>
      <c r="AHM134" s="19"/>
      <c r="AHN134" s="59"/>
      <c r="AHO134" s="59"/>
      <c r="AHP134" s="52"/>
      <c r="AHQ134" s="52"/>
      <c r="AHR134" s="52"/>
      <c r="AHS134" s="52"/>
      <c r="AHT134" s="52"/>
      <c r="AHU134" s="59"/>
      <c r="AHV134" s="59"/>
      <c r="AHW134" s="59"/>
      <c r="AHX134" s="59"/>
      <c r="AHY134" s="60"/>
      <c r="AHZ134" s="278"/>
      <c r="AIA134" s="243"/>
      <c r="AIB134" s="244"/>
      <c r="AIC134" s="244"/>
      <c r="AID134" s="244"/>
      <c r="AIE134" s="244"/>
      <c r="AIF134" s="244"/>
      <c r="AIG134" s="201"/>
      <c r="AIH134" s="210"/>
      <c r="AII134" s="15"/>
      <c r="AIJ134" s="15"/>
      <c r="AIK134" s="15"/>
      <c r="AIL134" s="15"/>
      <c r="AIM134" s="15"/>
      <c r="AIN134" s="15"/>
      <c r="AIO134" s="15"/>
      <c r="AIP134" s="15"/>
      <c r="AIQ134" s="15"/>
      <c r="AIR134" s="15"/>
      <c r="AIS134" s="19"/>
      <c r="AIT134" s="15"/>
      <c r="AIU134" s="15"/>
      <c r="AIV134" s="15"/>
      <c r="AIW134" s="15"/>
      <c r="AIX134" s="15"/>
      <c r="AIY134" s="15"/>
      <c r="AIZ134" s="19"/>
      <c r="AJA134" s="59"/>
      <c r="AJB134" s="59"/>
      <c r="AJC134" s="52"/>
      <c r="AJD134" s="52"/>
      <c r="AJE134" s="52"/>
      <c r="AJF134" s="52"/>
      <c r="AJG134" s="52"/>
      <c r="AJH134" s="59"/>
      <c r="AJI134" s="59"/>
      <c r="AJJ134" s="59"/>
      <c r="AJK134" s="59"/>
      <c r="AJL134" s="60"/>
      <c r="AJM134" s="278"/>
      <c r="AJN134" s="243"/>
      <c r="AJO134" s="244"/>
      <c r="AJP134" s="244"/>
      <c r="AJQ134" s="244"/>
      <c r="AJR134" s="244"/>
      <c r="AJS134" s="244"/>
      <c r="AJT134" s="201"/>
      <c r="AJU134" s="210"/>
      <c r="AJV134" s="15"/>
      <c r="AJW134" s="15"/>
      <c r="AJX134" s="15"/>
      <c r="AJY134" s="15"/>
      <c r="AJZ134" s="15"/>
      <c r="AKA134" s="15"/>
      <c r="AKB134" s="15"/>
      <c r="AKC134" s="15"/>
      <c r="AKD134" s="15"/>
      <c r="AKE134" s="15"/>
      <c r="AKF134" s="19"/>
      <c r="AKG134" s="15"/>
      <c r="AKH134" s="15"/>
      <c r="AKI134" s="15"/>
      <c r="AKJ134" s="15"/>
      <c r="AKK134" s="15"/>
      <c r="AKL134" s="15"/>
      <c r="AKM134" s="19"/>
      <c r="AKN134" s="59"/>
      <c r="AKO134" s="59"/>
      <c r="AKP134" s="52"/>
      <c r="AKQ134" s="52"/>
      <c r="AKR134" s="52"/>
      <c r="AKS134" s="52"/>
      <c r="AKT134" s="52"/>
      <c r="AKU134" s="59"/>
      <c r="AKV134" s="59"/>
      <c r="AKW134" s="59"/>
      <c r="AKX134" s="59"/>
      <c r="AKY134" s="60"/>
      <c r="AKZ134" s="278"/>
      <c r="ALA134" s="243"/>
      <c r="ALB134" s="244"/>
      <c r="ALC134" s="244"/>
      <c r="ALD134" s="244"/>
      <c r="ALE134" s="244"/>
      <c r="ALF134" s="244"/>
      <c r="ALG134" s="201"/>
      <c r="ALH134" s="210"/>
      <c r="ALI134" s="15"/>
      <c r="ALJ134" s="15"/>
      <c r="ALK134" s="15"/>
      <c r="ALL134" s="15"/>
      <c r="ALM134" s="15"/>
      <c r="ALN134" s="15"/>
      <c r="ALO134" s="15"/>
      <c r="ALP134" s="15"/>
      <c r="ALQ134" s="15"/>
      <c r="ALR134" s="15"/>
      <c r="ALS134" s="19"/>
      <c r="ALT134" s="15"/>
      <c r="ALU134" s="15"/>
      <c r="ALV134" s="15"/>
      <c r="ALW134" s="15"/>
      <c r="ALX134" s="15"/>
      <c r="ALY134" s="15"/>
      <c r="ALZ134" s="19"/>
      <c r="AMA134" s="59"/>
      <c r="AMB134" s="59"/>
      <c r="AMC134" s="52"/>
      <c r="AMD134" s="52"/>
      <c r="AME134" s="52"/>
      <c r="AMF134" s="52"/>
      <c r="AMG134" s="52"/>
      <c r="AMH134" s="59"/>
      <c r="AMI134" s="59"/>
      <c r="AMJ134" s="59"/>
      <c r="AMK134" s="59"/>
      <c r="AML134" s="60"/>
      <c r="AMM134" s="278"/>
      <c r="AMN134" s="243"/>
      <c r="AMO134" s="244"/>
      <c r="AMP134" s="244"/>
      <c r="AMQ134" s="244"/>
      <c r="AMR134" s="244"/>
      <c r="AMS134" s="244"/>
      <c r="AMT134" s="201"/>
      <c r="AMU134" s="210"/>
      <c r="AMV134" s="15"/>
      <c r="AMW134" s="15"/>
      <c r="AMX134" s="15"/>
      <c r="AMY134" s="15"/>
      <c r="AMZ134" s="15"/>
      <c r="ANA134" s="15"/>
      <c r="ANB134" s="15"/>
      <c r="ANC134" s="15"/>
      <c r="AND134" s="15"/>
      <c r="ANE134" s="15"/>
      <c r="ANF134" s="19"/>
      <c r="ANG134" s="15"/>
      <c r="ANH134" s="15"/>
      <c r="ANI134" s="15"/>
      <c r="ANJ134" s="15"/>
      <c r="ANK134" s="15"/>
      <c r="ANL134" s="15"/>
      <c r="ANM134" s="19"/>
      <c r="ANN134" s="59"/>
      <c r="ANO134" s="59"/>
      <c r="ANP134" s="52"/>
      <c r="ANQ134" s="52"/>
      <c r="ANR134" s="52"/>
      <c r="ANS134" s="52"/>
      <c r="ANT134" s="52"/>
      <c r="ANU134" s="59"/>
      <c r="ANV134" s="59"/>
      <c r="ANW134" s="59"/>
      <c r="ANX134" s="59"/>
      <c r="ANY134" s="60"/>
      <c r="ANZ134" s="278"/>
      <c r="AOA134" s="243"/>
      <c r="AOB134" s="244"/>
      <c r="AOC134" s="244"/>
      <c r="AOD134" s="244"/>
      <c r="AOE134" s="244"/>
      <c r="AOF134" s="244"/>
      <c r="AOG134" s="201"/>
      <c r="AOH134" s="210"/>
      <c r="AOI134" s="15"/>
      <c r="AOJ134" s="15"/>
      <c r="AOK134" s="15"/>
      <c r="AOL134" s="15"/>
      <c r="AOM134" s="15"/>
      <c r="AON134" s="15"/>
      <c r="AOO134" s="15"/>
      <c r="AOP134" s="15"/>
      <c r="AOQ134" s="15"/>
      <c r="AOR134" s="15"/>
      <c r="AOS134" s="19"/>
      <c r="AOT134" s="15"/>
      <c r="AOU134" s="15"/>
      <c r="AOV134" s="15"/>
      <c r="AOW134" s="15"/>
      <c r="AOX134" s="15"/>
      <c r="AOY134" s="15"/>
      <c r="AOZ134" s="19"/>
      <c r="APA134" s="59"/>
      <c r="APB134" s="59"/>
      <c r="APC134" s="52"/>
      <c r="APD134" s="52"/>
      <c r="APE134" s="52"/>
      <c r="APF134" s="52"/>
      <c r="APG134" s="52"/>
      <c r="APH134" s="59"/>
      <c r="API134" s="59"/>
      <c r="APJ134" s="59"/>
      <c r="APK134" s="59"/>
      <c r="APL134" s="60"/>
      <c r="APM134" s="278"/>
      <c r="APN134" s="243"/>
      <c r="APO134" s="244"/>
      <c r="APP134" s="244"/>
      <c r="APQ134" s="244"/>
      <c r="APR134" s="244"/>
      <c r="APS134" s="244"/>
      <c r="APT134" s="201"/>
      <c r="APU134" s="210"/>
      <c r="APV134" s="15"/>
      <c r="APW134" s="15"/>
      <c r="APX134" s="15"/>
      <c r="APY134" s="15"/>
      <c r="APZ134" s="15"/>
      <c r="AQA134" s="15"/>
      <c r="AQB134" s="15"/>
      <c r="AQC134" s="15"/>
      <c r="AQD134" s="15"/>
      <c r="AQE134" s="15"/>
      <c r="AQF134" s="19"/>
      <c r="AQG134" s="15"/>
      <c r="AQH134" s="15"/>
      <c r="AQI134" s="15"/>
      <c r="AQJ134" s="15"/>
      <c r="AQK134" s="15"/>
      <c r="AQL134" s="15"/>
      <c r="AQM134" s="19"/>
      <c r="AQN134" s="59"/>
      <c r="AQO134" s="59"/>
      <c r="AQP134" s="52"/>
      <c r="AQQ134" s="52"/>
      <c r="AQR134" s="52"/>
      <c r="AQS134" s="52"/>
      <c r="AQT134" s="52"/>
      <c r="AQU134" s="59"/>
      <c r="AQV134" s="59"/>
      <c r="AQW134" s="59"/>
      <c r="AQX134" s="59"/>
      <c r="AQY134" s="60"/>
      <c r="AQZ134" s="278"/>
      <c r="ARA134" s="243"/>
      <c r="ARB134" s="244"/>
      <c r="ARC134" s="244"/>
      <c r="ARD134" s="244"/>
      <c r="ARE134" s="244"/>
      <c r="ARF134" s="244"/>
      <c r="ARG134" s="201"/>
      <c r="ARH134" s="210"/>
      <c r="ARI134" s="15"/>
      <c r="ARJ134" s="15"/>
      <c r="ARK134" s="15"/>
      <c r="ARL134" s="15"/>
      <c r="ARM134" s="15"/>
      <c r="ARN134" s="15"/>
      <c r="ARO134" s="15"/>
      <c r="ARP134" s="15"/>
      <c r="ARQ134" s="15"/>
      <c r="ARR134" s="15"/>
      <c r="ARS134" s="19"/>
      <c r="ART134" s="15"/>
      <c r="ARU134" s="15"/>
      <c r="ARV134" s="15"/>
      <c r="ARW134" s="15"/>
      <c r="ARX134" s="15"/>
      <c r="ARY134" s="15"/>
      <c r="ARZ134" s="19"/>
      <c r="ASA134" s="59"/>
      <c r="ASB134" s="59"/>
      <c r="ASC134" s="52"/>
      <c r="ASD134" s="52"/>
      <c r="ASE134" s="52"/>
      <c r="ASF134" s="52"/>
      <c r="ASG134" s="52"/>
      <c r="ASH134" s="59"/>
      <c r="ASI134" s="59"/>
      <c r="ASJ134" s="59"/>
      <c r="ASK134" s="59"/>
      <c r="ASL134" s="60"/>
      <c r="ASM134" s="278"/>
      <c r="ASN134" s="243"/>
      <c r="ASO134" s="244"/>
      <c r="ASP134" s="244"/>
      <c r="ASQ134" s="244"/>
      <c r="ASR134" s="244"/>
      <c r="ASS134" s="244"/>
      <c r="AST134" s="201"/>
      <c r="ASU134" s="210"/>
      <c r="ASV134" s="15"/>
      <c r="ASW134" s="15"/>
      <c r="ASX134" s="15"/>
      <c r="ASY134" s="15"/>
      <c r="ASZ134" s="15"/>
      <c r="ATA134" s="15"/>
      <c r="ATB134" s="15"/>
      <c r="ATC134" s="15"/>
      <c r="ATD134" s="15"/>
      <c r="ATE134" s="15"/>
      <c r="ATF134" s="19"/>
      <c r="ATG134" s="15"/>
      <c r="ATH134" s="15"/>
      <c r="ATI134" s="15"/>
      <c r="ATJ134" s="15"/>
      <c r="ATK134" s="15"/>
      <c r="ATL134" s="15"/>
      <c r="ATM134" s="19"/>
      <c r="ATN134" s="59"/>
      <c r="ATO134" s="59"/>
      <c r="ATP134" s="52"/>
      <c r="ATQ134" s="52"/>
      <c r="ATR134" s="52"/>
      <c r="ATS134" s="52"/>
      <c r="ATT134" s="52"/>
      <c r="ATU134" s="59"/>
      <c r="ATV134" s="59"/>
      <c r="ATW134" s="59"/>
      <c r="ATX134" s="59"/>
      <c r="ATY134" s="60"/>
      <c r="ATZ134" s="278"/>
      <c r="AUA134" s="243"/>
      <c r="AUB134" s="244"/>
      <c r="AUC134" s="244"/>
      <c r="AUD134" s="244"/>
      <c r="AUE134" s="244"/>
      <c r="AUF134" s="244"/>
      <c r="AUG134" s="201"/>
      <c r="AUH134" s="210"/>
      <c r="AUI134" s="15"/>
      <c r="AUJ134" s="15"/>
      <c r="AUK134" s="15"/>
      <c r="AUL134" s="15"/>
      <c r="AUM134" s="15"/>
      <c r="AUN134" s="15"/>
      <c r="AUO134" s="15"/>
      <c r="AUP134" s="15"/>
      <c r="AUQ134" s="15"/>
      <c r="AUR134" s="15"/>
      <c r="AUS134" s="19"/>
      <c r="AUT134" s="15"/>
      <c r="AUU134" s="15"/>
      <c r="AUV134" s="15"/>
      <c r="AUW134" s="15"/>
      <c r="AUX134" s="15"/>
      <c r="AUY134" s="15"/>
      <c r="AUZ134" s="19"/>
      <c r="AVA134" s="59"/>
      <c r="AVB134" s="59"/>
      <c r="AVC134" s="52"/>
      <c r="AVD134" s="52"/>
      <c r="AVE134" s="52"/>
      <c r="AVF134" s="52"/>
      <c r="AVG134" s="52"/>
      <c r="AVH134" s="59"/>
      <c r="AVI134" s="59"/>
      <c r="AVJ134" s="59"/>
      <c r="AVK134" s="59"/>
      <c r="AVL134" s="60"/>
      <c r="AVM134" s="278"/>
      <c r="AVN134" s="243"/>
      <c r="AVO134" s="244"/>
      <c r="AVP134" s="244"/>
      <c r="AVQ134" s="244"/>
      <c r="AVR134" s="244"/>
      <c r="AVS134" s="244"/>
      <c r="AVT134" s="201"/>
      <c r="AVU134" s="210"/>
      <c r="AVV134" s="15"/>
      <c r="AVW134" s="15"/>
      <c r="AVX134" s="15"/>
      <c r="AVY134" s="15"/>
      <c r="AVZ134" s="15"/>
      <c r="AWA134" s="15"/>
      <c r="AWB134" s="15"/>
      <c r="AWC134" s="15"/>
      <c r="AWD134" s="15"/>
      <c r="AWE134" s="15"/>
      <c r="AWF134" s="19"/>
      <c r="AWG134" s="15"/>
      <c r="AWH134" s="15"/>
      <c r="AWI134" s="15"/>
      <c r="AWJ134" s="15"/>
      <c r="AWK134" s="15"/>
      <c r="AWL134" s="15"/>
      <c r="AWM134" s="19"/>
      <c r="AWN134" s="59"/>
      <c r="AWO134" s="59"/>
      <c r="AWP134" s="52"/>
      <c r="AWQ134" s="52"/>
      <c r="AWR134" s="52"/>
      <c r="AWS134" s="52"/>
      <c r="AWT134" s="52"/>
      <c r="AWU134" s="59"/>
      <c r="AWV134" s="59"/>
      <c r="AWW134" s="59"/>
      <c r="AWX134" s="59"/>
      <c r="AWY134" s="60"/>
      <c r="AWZ134" s="278"/>
      <c r="AXA134" s="243"/>
      <c r="AXB134" s="244"/>
      <c r="AXC134" s="244"/>
      <c r="AXD134" s="244"/>
      <c r="AXE134" s="244"/>
      <c r="AXF134" s="244"/>
      <c r="AXG134" s="201"/>
      <c r="AXH134" s="210"/>
      <c r="AXI134" s="15"/>
      <c r="AXJ134" s="15"/>
      <c r="AXK134" s="15"/>
      <c r="AXL134" s="15"/>
      <c r="AXM134" s="15"/>
      <c r="AXN134" s="15"/>
      <c r="AXO134" s="15"/>
      <c r="AXP134" s="15"/>
      <c r="AXQ134" s="15"/>
      <c r="AXR134" s="15"/>
      <c r="AXS134" s="19"/>
      <c r="AXT134" s="15"/>
      <c r="AXU134" s="15"/>
      <c r="AXV134" s="15"/>
      <c r="AXW134" s="15"/>
      <c r="AXX134" s="15"/>
      <c r="AXY134" s="15"/>
      <c r="AXZ134" s="19"/>
      <c r="AYA134" s="59"/>
      <c r="AYB134" s="59"/>
      <c r="AYC134" s="52"/>
      <c r="AYD134" s="52"/>
      <c r="AYE134" s="52"/>
      <c r="AYF134" s="52"/>
      <c r="AYG134" s="52"/>
      <c r="AYH134" s="59"/>
      <c r="AYI134" s="59"/>
      <c r="AYJ134" s="59"/>
      <c r="AYK134" s="59"/>
      <c r="AYL134" s="60"/>
      <c r="AYM134" s="278"/>
      <c r="AYN134" s="243"/>
      <c r="AYO134" s="244"/>
      <c r="AYP134" s="244"/>
      <c r="AYQ134" s="244"/>
      <c r="AYR134" s="244"/>
      <c r="AYS134" s="244"/>
      <c r="AYT134" s="201"/>
      <c r="AYU134" s="210"/>
      <c r="AYV134" s="15"/>
      <c r="AYW134" s="15"/>
      <c r="AYX134" s="15"/>
      <c r="AYY134" s="15"/>
      <c r="AYZ134" s="15"/>
      <c r="AZA134" s="15"/>
      <c r="AZB134" s="15"/>
      <c r="AZC134" s="15"/>
      <c r="AZD134" s="15"/>
      <c r="AZE134" s="15"/>
      <c r="AZF134" s="19"/>
      <c r="AZG134" s="15"/>
      <c r="AZH134" s="15"/>
      <c r="AZI134" s="15"/>
      <c r="AZJ134" s="15"/>
      <c r="AZK134" s="15"/>
      <c r="AZL134" s="15"/>
      <c r="AZM134" s="19"/>
      <c r="AZN134" s="59"/>
      <c r="AZO134" s="59"/>
      <c r="AZP134" s="52"/>
      <c r="AZQ134" s="52"/>
      <c r="AZR134" s="52"/>
      <c r="AZS134" s="52"/>
      <c r="AZT134" s="52"/>
      <c r="AZU134" s="59"/>
      <c r="AZV134" s="59"/>
      <c r="AZW134" s="59"/>
      <c r="AZX134" s="59"/>
      <c r="AZY134" s="60"/>
      <c r="AZZ134" s="278"/>
      <c r="BAA134" s="243"/>
      <c r="BAB134" s="244"/>
      <c r="BAC134" s="244"/>
      <c r="BAD134" s="244"/>
      <c r="BAE134" s="244"/>
      <c r="BAF134" s="244"/>
      <c r="BAG134" s="201"/>
      <c r="BAH134" s="210"/>
      <c r="BAI134" s="15"/>
      <c r="BAJ134" s="15"/>
      <c r="BAK134" s="15"/>
      <c r="BAL134" s="15"/>
      <c r="BAM134" s="15"/>
      <c r="BAN134" s="15"/>
      <c r="BAO134" s="15"/>
      <c r="BAP134" s="15"/>
      <c r="BAQ134" s="15"/>
      <c r="BAR134" s="15"/>
      <c r="BAS134" s="19"/>
      <c r="BAT134" s="15"/>
      <c r="BAU134" s="15"/>
      <c r="BAV134" s="15"/>
      <c r="BAW134" s="15"/>
      <c r="BAX134" s="15"/>
      <c r="BAY134" s="15"/>
      <c r="BAZ134" s="19"/>
      <c r="BBA134" s="59"/>
      <c r="BBB134" s="59"/>
      <c r="BBC134" s="52"/>
      <c r="BBD134" s="52"/>
      <c r="BBE134" s="52"/>
      <c r="BBF134" s="52"/>
      <c r="BBG134" s="52"/>
      <c r="BBH134" s="59"/>
      <c r="BBI134" s="59"/>
      <c r="BBJ134" s="59"/>
      <c r="BBK134" s="59"/>
      <c r="BBL134" s="60"/>
      <c r="BBM134" s="278"/>
      <c r="BBN134" s="243"/>
      <c r="BBO134" s="244"/>
      <c r="BBP134" s="244"/>
      <c r="BBQ134" s="244"/>
      <c r="BBR134" s="244"/>
      <c r="BBS134" s="244"/>
      <c r="BBT134" s="201"/>
      <c r="BBU134" s="210"/>
      <c r="BBV134" s="15"/>
      <c r="BBW134" s="15"/>
      <c r="BBX134" s="15"/>
      <c r="BBY134" s="15"/>
      <c r="BBZ134" s="15"/>
      <c r="BCA134" s="15"/>
      <c r="BCB134" s="15"/>
      <c r="BCC134" s="15"/>
      <c r="BCD134" s="15"/>
      <c r="BCE134" s="15"/>
      <c r="BCF134" s="19"/>
      <c r="BCG134" s="15"/>
      <c r="BCH134" s="15"/>
      <c r="BCI134" s="15"/>
      <c r="BCJ134" s="15"/>
      <c r="BCK134" s="15"/>
      <c r="BCL134" s="15"/>
      <c r="BCM134" s="19"/>
      <c r="BCN134" s="59"/>
      <c r="BCO134" s="59"/>
      <c r="BCP134" s="52"/>
      <c r="BCQ134" s="52"/>
      <c r="BCR134" s="52"/>
      <c r="BCS134" s="52"/>
      <c r="BCT134" s="52"/>
      <c r="BCU134" s="59"/>
      <c r="BCV134" s="59"/>
      <c r="BCW134" s="59"/>
      <c r="BCX134" s="59"/>
      <c r="BCY134" s="60"/>
      <c r="BCZ134" s="278"/>
      <c r="BDA134" s="243"/>
      <c r="BDB134" s="244"/>
      <c r="BDC134" s="244"/>
      <c r="BDD134" s="244"/>
      <c r="BDE134" s="244"/>
      <c r="BDF134" s="244"/>
      <c r="BDG134" s="201"/>
      <c r="BDH134" s="210"/>
      <c r="BDI134" s="15"/>
      <c r="BDJ134" s="15"/>
      <c r="BDK134" s="15"/>
      <c r="BDL134" s="15"/>
      <c r="BDM134" s="15"/>
      <c r="BDN134" s="15"/>
      <c r="BDO134" s="15"/>
      <c r="BDP134" s="15"/>
      <c r="BDQ134" s="15"/>
      <c r="BDR134" s="15"/>
      <c r="BDS134" s="19"/>
      <c r="BDT134" s="15"/>
      <c r="BDU134" s="15"/>
      <c r="BDV134" s="15"/>
      <c r="BDW134" s="15"/>
      <c r="BDX134" s="15"/>
      <c r="BDY134" s="15"/>
      <c r="BDZ134" s="19"/>
      <c r="BEA134" s="59"/>
      <c r="BEB134" s="59"/>
      <c r="BEC134" s="52"/>
      <c r="BED134" s="52"/>
      <c r="BEE134" s="52"/>
      <c r="BEF134" s="52"/>
      <c r="BEG134" s="52"/>
      <c r="BEH134" s="59"/>
      <c r="BEI134" s="59"/>
      <c r="BEJ134" s="59"/>
      <c r="BEK134" s="59"/>
      <c r="BEL134" s="60"/>
      <c r="BEM134" s="278"/>
      <c r="BEN134" s="243"/>
      <c r="BEO134" s="244"/>
      <c r="BEP134" s="244"/>
      <c r="BEQ134" s="244"/>
      <c r="BER134" s="244"/>
      <c r="BES134" s="244"/>
      <c r="BET134" s="201"/>
      <c r="BEU134" s="210"/>
      <c r="BEV134" s="15"/>
      <c r="BEW134" s="15"/>
      <c r="BEX134" s="15"/>
      <c r="BEY134" s="15"/>
      <c r="BEZ134" s="15"/>
      <c r="BFA134" s="15"/>
      <c r="BFB134" s="15"/>
      <c r="BFC134" s="15"/>
      <c r="BFD134" s="15"/>
      <c r="BFE134" s="15"/>
      <c r="BFF134" s="19"/>
      <c r="BFG134" s="15"/>
      <c r="BFH134" s="15"/>
      <c r="BFI134" s="15"/>
      <c r="BFJ134" s="15"/>
      <c r="BFK134" s="15"/>
      <c r="BFL134" s="15"/>
      <c r="BFM134" s="19"/>
      <c r="BFN134" s="59"/>
      <c r="BFO134" s="59"/>
      <c r="BFP134" s="52"/>
      <c r="BFQ134" s="52"/>
      <c r="BFR134" s="52"/>
      <c r="BFS134" s="52"/>
      <c r="BFT134" s="52"/>
      <c r="BFU134" s="59"/>
      <c r="BFV134" s="59"/>
      <c r="BFW134" s="59"/>
      <c r="BFX134" s="59"/>
      <c r="BFY134" s="60"/>
      <c r="BFZ134" s="278"/>
      <c r="BGA134" s="243"/>
      <c r="BGB134" s="244"/>
      <c r="BGC134" s="244"/>
      <c r="BGD134" s="244"/>
      <c r="BGE134" s="244"/>
      <c r="BGF134" s="244"/>
      <c r="BGG134" s="201"/>
      <c r="BGH134" s="210"/>
      <c r="BGI134" s="15"/>
      <c r="BGJ134" s="15"/>
      <c r="BGK134" s="15"/>
      <c r="BGL134" s="15"/>
      <c r="BGM134" s="15"/>
      <c r="BGN134" s="15"/>
      <c r="BGO134" s="15"/>
      <c r="BGP134" s="15"/>
      <c r="BGQ134" s="15"/>
      <c r="BGR134" s="15"/>
      <c r="BGS134" s="19"/>
      <c r="BGT134" s="15"/>
      <c r="BGU134" s="15"/>
      <c r="BGV134" s="15"/>
      <c r="BGW134" s="15"/>
      <c r="BGX134" s="15"/>
      <c r="BGY134" s="15"/>
      <c r="BGZ134" s="19"/>
      <c r="BHA134" s="59"/>
      <c r="BHB134" s="59"/>
      <c r="BHC134" s="52"/>
      <c r="BHD134" s="52"/>
      <c r="BHE134" s="52"/>
      <c r="BHF134" s="52"/>
      <c r="BHG134" s="52"/>
      <c r="BHH134" s="59"/>
      <c r="BHI134" s="59"/>
      <c r="BHJ134" s="59"/>
      <c r="BHK134" s="59"/>
      <c r="BHL134" s="60"/>
      <c r="BHM134" s="278"/>
      <c r="BHN134" s="243"/>
      <c r="BHO134" s="244"/>
      <c r="BHP134" s="244"/>
      <c r="BHQ134" s="244"/>
      <c r="BHR134" s="244"/>
      <c r="BHS134" s="244"/>
      <c r="BHT134" s="201"/>
      <c r="BHU134" s="210"/>
      <c r="BHV134" s="15"/>
      <c r="BHW134" s="15"/>
      <c r="BHX134" s="15"/>
      <c r="BHY134" s="15"/>
      <c r="BHZ134" s="15"/>
      <c r="BIA134" s="15"/>
      <c r="BIB134" s="15"/>
      <c r="BIC134" s="15"/>
      <c r="BID134" s="15"/>
      <c r="BIE134" s="15"/>
      <c r="BIF134" s="19"/>
      <c r="BIG134" s="15"/>
      <c r="BIH134" s="15"/>
      <c r="BII134" s="15"/>
      <c r="BIJ134" s="15"/>
      <c r="BIK134" s="15"/>
      <c r="BIL134" s="15"/>
      <c r="BIM134" s="19"/>
      <c r="BIN134" s="59"/>
      <c r="BIO134" s="59"/>
      <c r="BIP134" s="52"/>
      <c r="BIQ134" s="52"/>
      <c r="BIR134" s="52"/>
      <c r="BIS134" s="52"/>
      <c r="BIT134" s="52"/>
      <c r="BIU134" s="59"/>
      <c r="BIV134" s="59"/>
      <c r="BIW134" s="59"/>
      <c r="BIX134" s="59"/>
      <c r="BIY134" s="60"/>
      <c r="BIZ134" s="278"/>
      <c r="BJA134" s="243"/>
      <c r="BJB134" s="244"/>
      <c r="BJC134" s="244"/>
      <c r="BJD134" s="244"/>
      <c r="BJE134" s="244"/>
      <c r="BJF134" s="244"/>
      <c r="BJG134" s="201"/>
      <c r="BJH134" s="210"/>
      <c r="BJI134" s="15"/>
      <c r="BJJ134" s="15"/>
      <c r="BJK134" s="15"/>
      <c r="BJL134" s="15"/>
      <c r="BJM134" s="15"/>
      <c r="BJN134" s="15"/>
      <c r="BJO134" s="15"/>
      <c r="BJP134" s="15"/>
      <c r="BJQ134" s="15"/>
      <c r="BJR134" s="15"/>
      <c r="BJS134" s="19"/>
      <c r="BJT134" s="15"/>
      <c r="BJU134" s="15"/>
      <c r="BJV134" s="15"/>
      <c r="BJW134" s="15"/>
      <c r="BJX134" s="15"/>
      <c r="BJY134" s="15"/>
      <c r="BJZ134" s="19"/>
      <c r="BKA134" s="59"/>
      <c r="BKB134" s="59"/>
      <c r="BKC134" s="52"/>
      <c r="BKD134" s="52"/>
      <c r="BKE134" s="52"/>
      <c r="BKF134" s="52"/>
      <c r="BKG134" s="52"/>
      <c r="BKH134" s="59"/>
      <c r="BKI134" s="59"/>
      <c r="BKJ134" s="59"/>
      <c r="BKK134" s="59"/>
      <c r="BKL134" s="60"/>
      <c r="BKM134" s="278"/>
      <c r="BKN134" s="243"/>
      <c r="BKO134" s="244"/>
      <c r="BKP134" s="244"/>
      <c r="BKQ134" s="244"/>
      <c r="BKR134" s="244"/>
      <c r="BKS134" s="244"/>
      <c r="BKT134" s="201"/>
      <c r="BKU134" s="210"/>
      <c r="BKV134" s="15"/>
      <c r="BKW134" s="15"/>
      <c r="BKX134" s="15"/>
      <c r="BKY134" s="15"/>
      <c r="BKZ134" s="15"/>
      <c r="BLA134" s="15"/>
      <c r="BLB134" s="15"/>
      <c r="BLC134" s="15"/>
      <c r="BLD134" s="15"/>
      <c r="BLE134" s="15"/>
      <c r="BLF134" s="19"/>
      <c r="BLG134" s="15"/>
      <c r="BLH134" s="15"/>
      <c r="BLI134" s="15"/>
      <c r="BLJ134" s="15"/>
      <c r="BLK134" s="15"/>
      <c r="BLL134" s="15"/>
      <c r="BLM134" s="19"/>
      <c r="BLN134" s="59"/>
      <c r="BLO134" s="59"/>
      <c r="BLP134" s="52"/>
      <c r="BLQ134" s="52"/>
      <c r="BLR134" s="52"/>
      <c r="BLS134" s="52"/>
      <c r="BLT134" s="52"/>
      <c r="BLU134" s="59"/>
      <c r="BLV134" s="59"/>
      <c r="BLW134" s="59"/>
      <c r="BLX134" s="59"/>
      <c r="BLY134" s="60"/>
      <c r="BLZ134" s="278"/>
      <c r="BMA134" s="243"/>
      <c r="BMB134" s="244"/>
      <c r="BMC134" s="244"/>
      <c r="BMD134" s="244"/>
      <c r="BME134" s="244"/>
      <c r="BMF134" s="244"/>
      <c r="BMG134" s="201"/>
      <c r="BMH134" s="210"/>
      <c r="BMI134" s="15"/>
      <c r="BMJ134" s="15"/>
      <c r="BMK134" s="15"/>
      <c r="BML134" s="15"/>
      <c r="BMM134" s="15"/>
      <c r="BMN134" s="15"/>
      <c r="BMO134" s="15"/>
      <c r="BMP134" s="15"/>
      <c r="BMQ134" s="15"/>
      <c r="BMR134" s="15"/>
      <c r="BMS134" s="19"/>
      <c r="BMT134" s="15"/>
      <c r="BMU134" s="15"/>
      <c r="BMV134" s="15"/>
      <c r="BMW134" s="15"/>
      <c r="BMX134" s="15"/>
      <c r="BMY134" s="15"/>
      <c r="BMZ134" s="19"/>
      <c r="BNA134" s="59"/>
      <c r="BNB134" s="59"/>
      <c r="BNC134" s="52"/>
      <c r="BND134" s="52"/>
      <c r="BNE134" s="52"/>
      <c r="BNF134" s="52"/>
      <c r="BNG134" s="52"/>
      <c r="BNH134" s="59"/>
      <c r="BNI134" s="59"/>
      <c r="BNJ134" s="59"/>
      <c r="BNK134" s="59"/>
      <c r="BNL134" s="60"/>
      <c r="BNM134" s="278"/>
      <c r="BNN134" s="243"/>
      <c r="BNO134" s="244"/>
      <c r="BNP134" s="244"/>
      <c r="BNQ134" s="244"/>
      <c r="BNR134" s="244"/>
      <c r="BNS134" s="244"/>
      <c r="BNT134" s="201"/>
      <c r="BNU134" s="210"/>
      <c r="BNV134" s="15"/>
      <c r="BNW134" s="15"/>
      <c r="BNX134" s="15"/>
      <c r="BNY134" s="15"/>
      <c r="BNZ134" s="15"/>
      <c r="BOA134" s="15"/>
      <c r="BOB134" s="15"/>
      <c r="BOC134" s="15"/>
      <c r="BOD134" s="15"/>
      <c r="BOE134" s="15"/>
      <c r="BOF134" s="19"/>
      <c r="BOG134" s="15"/>
      <c r="BOH134" s="15"/>
      <c r="BOI134" s="15"/>
      <c r="BOJ134" s="15"/>
      <c r="BOK134" s="15"/>
      <c r="BOL134" s="15"/>
      <c r="BOM134" s="19"/>
      <c r="BON134" s="59"/>
      <c r="BOO134" s="59"/>
      <c r="BOP134" s="52"/>
      <c r="BOQ134" s="52"/>
      <c r="BOR134" s="52"/>
      <c r="BOS134" s="52"/>
      <c r="BOT134" s="52"/>
      <c r="BOU134" s="59"/>
      <c r="BOV134" s="59"/>
      <c r="BOW134" s="59"/>
      <c r="BOX134" s="59"/>
      <c r="BOY134" s="60"/>
      <c r="BOZ134" s="278"/>
      <c r="BPA134" s="243"/>
      <c r="BPB134" s="244"/>
      <c r="BPC134" s="244"/>
      <c r="BPD134" s="244"/>
      <c r="BPE134" s="244"/>
      <c r="BPF134" s="244"/>
      <c r="BPG134" s="201"/>
      <c r="BPH134" s="210"/>
      <c r="BPI134" s="15"/>
      <c r="BPJ134" s="15"/>
      <c r="BPK134" s="15"/>
      <c r="BPL134" s="15"/>
      <c r="BPM134" s="15"/>
      <c r="BPN134" s="15"/>
      <c r="BPO134" s="15"/>
      <c r="BPP134" s="15"/>
      <c r="BPQ134" s="15"/>
      <c r="BPR134" s="15"/>
      <c r="BPS134" s="19"/>
      <c r="BPT134" s="15"/>
      <c r="BPU134" s="15"/>
      <c r="BPV134" s="15"/>
      <c r="BPW134" s="15"/>
      <c r="BPX134" s="15"/>
      <c r="BPY134" s="15"/>
      <c r="BPZ134" s="19"/>
      <c r="BQA134" s="59"/>
      <c r="BQB134" s="59"/>
      <c r="BQC134" s="52"/>
      <c r="BQD134" s="52"/>
      <c r="BQE134" s="52"/>
      <c r="BQF134" s="52"/>
      <c r="BQG134" s="52"/>
      <c r="BQH134" s="59"/>
      <c r="BQI134" s="59"/>
      <c r="BQJ134" s="59"/>
      <c r="BQK134" s="59"/>
      <c r="BQL134" s="60"/>
      <c r="BQM134" s="278"/>
      <c r="BQN134" s="243"/>
      <c r="BQO134" s="244"/>
      <c r="BQP134" s="244"/>
      <c r="BQQ134" s="244"/>
      <c r="BQR134" s="244"/>
      <c r="BQS134" s="244"/>
      <c r="BQT134" s="201"/>
      <c r="BQU134" s="210"/>
      <c r="BQV134" s="15"/>
      <c r="BQW134" s="15"/>
      <c r="BQX134" s="15"/>
      <c r="BQY134" s="15"/>
      <c r="BQZ134" s="15"/>
      <c r="BRA134" s="15"/>
      <c r="BRB134" s="15"/>
      <c r="BRC134" s="15"/>
      <c r="BRD134" s="15"/>
      <c r="BRE134" s="15"/>
      <c r="BRF134" s="19"/>
      <c r="BRG134" s="15"/>
      <c r="BRH134" s="15"/>
      <c r="BRI134" s="15"/>
      <c r="BRJ134" s="15"/>
      <c r="BRK134" s="15"/>
      <c r="BRL134" s="15"/>
      <c r="BRM134" s="19"/>
      <c r="BRN134" s="59"/>
      <c r="BRO134" s="59"/>
      <c r="BRP134" s="52"/>
      <c r="BRQ134" s="52"/>
      <c r="BRR134" s="52"/>
      <c r="BRS134" s="52"/>
      <c r="BRT134" s="52"/>
      <c r="BRU134" s="59"/>
      <c r="BRV134" s="59"/>
      <c r="BRW134" s="59"/>
      <c r="BRX134" s="59"/>
      <c r="BRY134" s="60"/>
      <c r="BRZ134" s="278"/>
      <c r="BSA134" s="243"/>
      <c r="BSB134" s="244"/>
      <c r="BSC134" s="244"/>
      <c r="BSD134" s="244"/>
      <c r="BSE134" s="244"/>
      <c r="BSF134" s="244"/>
      <c r="BSG134" s="201"/>
      <c r="BSH134" s="210"/>
      <c r="BSI134" s="15"/>
      <c r="BSJ134" s="15"/>
      <c r="BSK134" s="15"/>
      <c r="BSL134" s="15"/>
      <c r="BSM134" s="15"/>
      <c r="BSN134" s="15"/>
      <c r="BSO134" s="15"/>
      <c r="BSP134" s="15"/>
      <c r="BSQ134" s="15"/>
      <c r="BSR134" s="15"/>
      <c r="BSS134" s="19"/>
      <c r="BST134" s="15"/>
      <c r="BSU134" s="15"/>
      <c r="BSV134" s="15"/>
      <c r="BSW134" s="15"/>
      <c r="BSX134" s="15"/>
      <c r="BSY134" s="15"/>
      <c r="BSZ134" s="19"/>
      <c r="BTA134" s="59"/>
      <c r="BTB134" s="59"/>
      <c r="BTC134" s="52"/>
      <c r="BTD134" s="52"/>
      <c r="BTE134" s="52"/>
      <c r="BTF134" s="52"/>
      <c r="BTG134" s="52"/>
      <c r="BTH134" s="59"/>
      <c r="BTI134" s="59"/>
      <c r="BTJ134" s="59"/>
      <c r="BTK134" s="59"/>
      <c r="BTL134" s="60"/>
      <c r="BTM134" s="278"/>
      <c r="BTN134" s="243"/>
      <c r="BTO134" s="244"/>
      <c r="BTP134" s="244"/>
      <c r="BTQ134" s="244"/>
      <c r="BTR134" s="244"/>
      <c r="BTS134" s="244"/>
      <c r="BTT134" s="201"/>
      <c r="BTU134" s="210"/>
      <c r="BTV134" s="15"/>
      <c r="BTW134" s="15"/>
      <c r="BTX134" s="15"/>
      <c r="BTY134" s="15"/>
      <c r="BTZ134" s="15"/>
      <c r="BUA134" s="15"/>
      <c r="BUB134" s="15"/>
      <c r="BUC134" s="15"/>
      <c r="BUD134" s="15"/>
      <c r="BUE134" s="15"/>
      <c r="BUF134" s="19"/>
      <c r="BUG134" s="15"/>
      <c r="BUH134" s="15"/>
      <c r="BUI134" s="15"/>
      <c r="BUJ134" s="15"/>
      <c r="BUK134" s="15"/>
      <c r="BUL134" s="15"/>
      <c r="BUM134" s="19"/>
      <c r="BUN134" s="59"/>
      <c r="BUO134" s="59"/>
      <c r="BUP134" s="52"/>
      <c r="BUQ134" s="52"/>
      <c r="BUR134" s="52"/>
      <c r="BUS134" s="52"/>
      <c r="BUT134" s="52"/>
      <c r="BUU134" s="59"/>
      <c r="BUV134" s="59"/>
      <c r="BUW134" s="59"/>
      <c r="BUX134" s="59"/>
      <c r="BUY134" s="60"/>
      <c r="BUZ134" s="278"/>
      <c r="BVA134" s="243"/>
      <c r="BVB134" s="244"/>
      <c r="BVC134" s="244"/>
      <c r="BVD134" s="244"/>
      <c r="BVE134" s="244"/>
      <c r="BVF134" s="244"/>
      <c r="BVG134" s="201"/>
      <c r="BVH134" s="210"/>
      <c r="BVI134" s="15"/>
      <c r="BVJ134" s="15"/>
      <c r="BVK134" s="15"/>
      <c r="BVL134" s="15"/>
      <c r="BVM134" s="15"/>
      <c r="BVN134" s="15"/>
      <c r="BVO134" s="15"/>
      <c r="BVP134" s="15"/>
      <c r="BVQ134" s="15"/>
      <c r="BVR134" s="15"/>
      <c r="BVS134" s="19"/>
      <c r="BVT134" s="15"/>
      <c r="BVU134" s="15"/>
      <c r="BVV134" s="15"/>
      <c r="BVW134" s="15"/>
      <c r="BVX134" s="15"/>
      <c r="BVY134" s="15"/>
      <c r="BVZ134" s="19"/>
      <c r="BWA134" s="59"/>
      <c r="BWB134" s="59"/>
      <c r="BWC134" s="52"/>
      <c r="BWD134" s="52"/>
      <c r="BWE134" s="52"/>
      <c r="BWF134" s="52"/>
      <c r="BWG134" s="52"/>
      <c r="BWH134" s="59"/>
      <c r="BWI134" s="59"/>
      <c r="BWJ134" s="59"/>
      <c r="BWK134" s="59"/>
      <c r="BWL134" s="60"/>
      <c r="BWM134" s="278"/>
      <c r="BWN134" s="243"/>
      <c r="BWO134" s="244"/>
      <c r="BWP134" s="244"/>
      <c r="BWQ134" s="244"/>
      <c r="BWR134" s="244"/>
      <c r="BWS134" s="244"/>
      <c r="BWT134" s="201"/>
      <c r="BWU134" s="210"/>
      <c r="BWV134" s="15"/>
      <c r="BWW134" s="15"/>
      <c r="BWX134" s="15"/>
      <c r="BWY134" s="15"/>
      <c r="BWZ134" s="15"/>
      <c r="BXA134" s="15"/>
      <c r="BXB134" s="15"/>
      <c r="BXC134" s="15"/>
      <c r="BXD134" s="15"/>
      <c r="BXE134" s="15"/>
      <c r="BXF134" s="19"/>
      <c r="BXG134" s="15"/>
      <c r="BXH134" s="15"/>
      <c r="BXI134" s="15"/>
      <c r="BXJ134" s="15"/>
      <c r="BXK134" s="15"/>
      <c r="BXL134" s="15"/>
      <c r="BXM134" s="19"/>
      <c r="BXN134" s="59"/>
      <c r="BXO134" s="59"/>
      <c r="BXP134" s="52"/>
      <c r="BXQ134" s="52"/>
      <c r="BXR134" s="52"/>
      <c r="BXS134" s="52"/>
      <c r="BXT134" s="52"/>
      <c r="BXU134" s="59"/>
      <c r="BXV134" s="59"/>
      <c r="BXW134" s="59"/>
      <c r="BXX134" s="59"/>
      <c r="BXY134" s="60"/>
      <c r="BXZ134" s="278"/>
      <c r="BYA134" s="243"/>
      <c r="BYB134" s="244"/>
      <c r="BYC134" s="244"/>
      <c r="BYD134" s="244"/>
      <c r="BYE134" s="244"/>
      <c r="BYF134" s="244"/>
      <c r="BYG134" s="201"/>
      <c r="BYH134" s="210"/>
      <c r="BYI134" s="15"/>
      <c r="BYJ134" s="15"/>
      <c r="BYK134" s="15"/>
      <c r="BYL134" s="15"/>
      <c r="BYM134" s="15"/>
      <c r="BYN134" s="15"/>
      <c r="BYO134" s="15"/>
      <c r="BYP134" s="15"/>
      <c r="BYQ134" s="15"/>
      <c r="BYR134" s="15"/>
      <c r="BYS134" s="19"/>
      <c r="BYT134" s="15"/>
      <c r="BYU134" s="15"/>
      <c r="BYV134" s="15"/>
      <c r="BYW134" s="15"/>
      <c r="BYX134" s="15"/>
      <c r="BYY134" s="15"/>
      <c r="BYZ134" s="19"/>
      <c r="BZA134" s="59"/>
      <c r="BZB134" s="59"/>
      <c r="BZC134" s="52"/>
      <c r="BZD134" s="52"/>
      <c r="BZE134" s="52"/>
      <c r="BZF134" s="52"/>
      <c r="BZG134" s="52"/>
      <c r="BZH134" s="59"/>
      <c r="BZI134" s="59"/>
      <c r="BZJ134" s="59"/>
      <c r="BZK134" s="59"/>
      <c r="BZL134" s="60"/>
      <c r="BZM134" s="278"/>
      <c r="BZN134" s="243"/>
      <c r="BZO134" s="244"/>
      <c r="BZP134" s="244"/>
      <c r="BZQ134" s="244"/>
      <c r="BZR134" s="244"/>
      <c r="BZS134" s="244"/>
      <c r="BZT134" s="201"/>
      <c r="BZU134" s="210"/>
      <c r="BZV134" s="15"/>
      <c r="BZW134" s="15"/>
      <c r="BZX134" s="15"/>
      <c r="BZY134" s="15"/>
      <c r="BZZ134" s="15"/>
      <c r="CAA134" s="15"/>
      <c r="CAB134" s="15"/>
      <c r="CAC134" s="15"/>
      <c r="CAD134" s="15"/>
      <c r="CAE134" s="15"/>
      <c r="CAF134" s="19"/>
      <c r="CAG134" s="15"/>
      <c r="CAH134" s="15"/>
      <c r="CAI134" s="15"/>
      <c r="CAJ134" s="15"/>
      <c r="CAK134" s="15"/>
      <c r="CAL134" s="15"/>
      <c r="CAM134" s="19"/>
      <c r="CAN134" s="59"/>
      <c r="CAO134" s="59"/>
      <c r="CAP134" s="52"/>
      <c r="CAQ134" s="52"/>
      <c r="CAR134" s="52"/>
      <c r="CAS134" s="52"/>
      <c r="CAT134" s="52"/>
      <c r="CAU134" s="59"/>
      <c r="CAV134" s="59"/>
      <c r="CAW134" s="59"/>
      <c r="CAX134" s="59"/>
      <c r="CAY134" s="60"/>
      <c r="CAZ134" s="278"/>
      <c r="CBA134" s="243"/>
      <c r="CBB134" s="244"/>
      <c r="CBC134" s="244"/>
      <c r="CBD134" s="244"/>
      <c r="CBE134" s="244"/>
      <c r="CBF134" s="244"/>
      <c r="CBG134" s="201"/>
      <c r="CBH134" s="210"/>
      <c r="CBI134" s="15"/>
      <c r="CBJ134" s="15"/>
      <c r="CBK134" s="15"/>
      <c r="CBL134" s="15"/>
      <c r="CBM134" s="15"/>
      <c r="CBN134" s="15"/>
      <c r="CBO134" s="15"/>
      <c r="CBP134" s="15"/>
      <c r="CBQ134" s="15"/>
      <c r="CBR134" s="15"/>
      <c r="CBS134" s="19"/>
      <c r="CBT134" s="15"/>
      <c r="CBU134" s="15"/>
      <c r="CBV134" s="15"/>
      <c r="CBW134" s="15"/>
      <c r="CBX134" s="15"/>
      <c r="CBY134" s="15"/>
      <c r="CBZ134" s="19"/>
      <c r="CCA134" s="59"/>
      <c r="CCB134" s="59"/>
      <c r="CCC134" s="52"/>
      <c r="CCD134" s="52"/>
      <c r="CCE134" s="52"/>
      <c r="CCF134" s="52"/>
      <c r="CCG134" s="52"/>
      <c r="CCH134" s="59"/>
      <c r="CCI134" s="59"/>
      <c r="CCJ134" s="59"/>
      <c r="CCK134" s="59"/>
      <c r="CCL134" s="60"/>
      <c r="CCM134" s="278"/>
      <c r="CCN134" s="243"/>
      <c r="CCO134" s="244"/>
      <c r="CCP134" s="244"/>
      <c r="CCQ134" s="244"/>
      <c r="CCR134" s="244"/>
      <c r="CCS134" s="244"/>
      <c r="CCT134" s="201"/>
      <c r="CCU134" s="210"/>
      <c r="CCV134" s="15"/>
      <c r="CCW134" s="15"/>
      <c r="CCX134" s="15"/>
      <c r="CCY134" s="15"/>
      <c r="CCZ134" s="15"/>
      <c r="CDA134" s="15"/>
      <c r="CDB134" s="15"/>
      <c r="CDC134" s="15"/>
      <c r="CDD134" s="15"/>
      <c r="CDE134" s="15"/>
      <c r="CDF134" s="19"/>
      <c r="CDG134" s="15"/>
      <c r="CDH134" s="15"/>
      <c r="CDI134" s="15"/>
      <c r="CDJ134" s="15"/>
      <c r="CDK134" s="15"/>
      <c r="CDL134" s="15"/>
      <c r="CDM134" s="19"/>
      <c r="CDN134" s="59"/>
      <c r="CDO134" s="59"/>
      <c r="CDP134" s="52"/>
      <c r="CDQ134" s="52"/>
      <c r="CDR134" s="52"/>
      <c r="CDS134" s="52"/>
      <c r="CDT134" s="52"/>
      <c r="CDU134" s="59"/>
      <c r="CDV134" s="59"/>
      <c r="CDW134" s="59"/>
      <c r="CDX134" s="59"/>
      <c r="CDY134" s="60"/>
      <c r="CDZ134" s="278"/>
      <c r="CEA134" s="243"/>
      <c r="CEB134" s="244"/>
      <c r="CEC134" s="244"/>
      <c r="CED134" s="244"/>
      <c r="CEE134" s="244"/>
      <c r="CEF134" s="244"/>
      <c r="CEG134" s="201"/>
      <c r="CEH134" s="210"/>
      <c r="CEI134" s="15"/>
      <c r="CEJ134" s="15"/>
      <c r="CEK134" s="15"/>
      <c r="CEL134" s="15"/>
      <c r="CEM134" s="15"/>
      <c r="CEN134" s="15"/>
      <c r="CEO134" s="15"/>
      <c r="CEP134" s="15"/>
      <c r="CEQ134" s="15"/>
      <c r="CER134" s="15"/>
      <c r="CES134" s="19"/>
      <c r="CET134" s="15"/>
      <c r="CEU134" s="15"/>
      <c r="CEV134" s="15"/>
      <c r="CEW134" s="15"/>
      <c r="CEX134" s="15"/>
      <c r="CEY134" s="15"/>
      <c r="CEZ134" s="19"/>
      <c r="CFA134" s="59"/>
      <c r="CFB134" s="59"/>
      <c r="CFC134" s="52"/>
      <c r="CFD134" s="52"/>
      <c r="CFE134" s="52"/>
      <c r="CFF134" s="52"/>
      <c r="CFG134" s="52"/>
      <c r="CFH134" s="59"/>
      <c r="CFI134" s="59"/>
      <c r="CFJ134" s="59"/>
      <c r="CFK134" s="59"/>
      <c r="CFL134" s="60"/>
      <c r="CFM134" s="278"/>
      <c r="CFN134" s="243"/>
      <c r="CFO134" s="244"/>
      <c r="CFP134" s="244"/>
      <c r="CFQ134" s="244"/>
      <c r="CFR134" s="244"/>
      <c r="CFS134" s="244"/>
      <c r="CFT134" s="201"/>
      <c r="CFU134" s="210"/>
      <c r="CFV134" s="15"/>
      <c r="CFW134" s="15"/>
      <c r="CFX134" s="15"/>
      <c r="CFY134" s="15"/>
      <c r="CFZ134" s="15"/>
      <c r="CGA134" s="15"/>
      <c r="CGB134" s="15"/>
      <c r="CGC134" s="15"/>
      <c r="CGD134" s="15"/>
      <c r="CGE134" s="15"/>
      <c r="CGF134" s="19"/>
      <c r="CGG134" s="15"/>
      <c r="CGH134" s="15"/>
      <c r="CGI134" s="15"/>
      <c r="CGJ134" s="15"/>
      <c r="CGK134" s="15"/>
      <c r="CGL134" s="15"/>
      <c r="CGM134" s="19"/>
      <c r="CGN134" s="59"/>
      <c r="CGO134" s="59"/>
      <c r="CGP134" s="52"/>
      <c r="CGQ134" s="52"/>
      <c r="CGR134" s="52"/>
      <c r="CGS134" s="52"/>
      <c r="CGT134" s="52"/>
      <c r="CGU134" s="59"/>
      <c r="CGV134" s="59"/>
      <c r="CGW134" s="59"/>
      <c r="CGX134" s="59"/>
      <c r="CGY134" s="60"/>
      <c r="CGZ134" s="278"/>
      <c r="CHA134" s="243"/>
      <c r="CHB134" s="244"/>
      <c r="CHC134" s="244"/>
      <c r="CHD134" s="244"/>
      <c r="CHE134" s="244"/>
      <c r="CHF134" s="244"/>
      <c r="CHG134" s="201"/>
      <c r="CHH134" s="210"/>
      <c r="CHI134" s="15"/>
      <c r="CHJ134" s="15"/>
      <c r="CHK134" s="15"/>
      <c r="CHL134" s="15"/>
      <c r="CHM134" s="15"/>
      <c r="CHN134" s="15"/>
      <c r="CHO134" s="15"/>
      <c r="CHP134" s="15"/>
      <c r="CHQ134" s="15"/>
      <c r="CHR134" s="15"/>
      <c r="CHS134" s="19"/>
      <c r="CHT134" s="15"/>
      <c r="CHU134" s="15"/>
      <c r="CHV134" s="15"/>
      <c r="CHW134" s="15"/>
      <c r="CHX134" s="15"/>
      <c r="CHY134" s="15"/>
      <c r="CHZ134" s="19"/>
      <c r="CIA134" s="59"/>
      <c r="CIB134" s="59"/>
      <c r="CIC134" s="52"/>
      <c r="CID134" s="52"/>
      <c r="CIE134" s="52"/>
      <c r="CIF134" s="52"/>
      <c r="CIG134" s="52"/>
      <c r="CIH134" s="59"/>
      <c r="CII134" s="59"/>
      <c r="CIJ134" s="59"/>
      <c r="CIK134" s="59"/>
      <c r="CIL134" s="60"/>
      <c r="CIM134" s="278"/>
      <c r="CIN134" s="243"/>
      <c r="CIO134" s="244"/>
      <c r="CIP134" s="244"/>
      <c r="CIQ134" s="244"/>
      <c r="CIR134" s="244"/>
      <c r="CIS134" s="244"/>
      <c r="CIT134" s="201"/>
      <c r="CIU134" s="210"/>
      <c r="CIV134" s="15"/>
      <c r="CIW134" s="15"/>
      <c r="CIX134" s="15"/>
      <c r="CIY134" s="15"/>
      <c r="CIZ134" s="15"/>
      <c r="CJA134" s="15"/>
      <c r="CJB134" s="15"/>
      <c r="CJC134" s="15"/>
      <c r="CJD134" s="15"/>
      <c r="CJE134" s="15"/>
      <c r="CJF134" s="19"/>
      <c r="CJG134" s="15"/>
      <c r="CJH134" s="15"/>
      <c r="CJI134" s="15"/>
      <c r="CJJ134" s="15"/>
      <c r="CJK134" s="15"/>
      <c r="CJL134" s="15"/>
      <c r="CJM134" s="19"/>
      <c r="CJN134" s="59"/>
      <c r="CJO134" s="59"/>
      <c r="CJP134" s="52"/>
      <c r="CJQ134" s="52"/>
      <c r="CJR134" s="52"/>
      <c r="CJS134" s="52"/>
      <c r="CJT134" s="52"/>
      <c r="CJU134" s="59"/>
      <c r="CJV134" s="59"/>
      <c r="CJW134" s="59"/>
      <c r="CJX134" s="59"/>
      <c r="CJY134" s="60"/>
      <c r="CJZ134" s="278"/>
      <c r="CKA134" s="243"/>
      <c r="CKB134" s="244"/>
      <c r="CKC134" s="244"/>
      <c r="CKD134" s="244"/>
      <c r="CKE134" s="244"/>
      <c r="CKF134" s="244"/>
      <c r="CKG134" s="201"/>
      <c r="CKH134" s="210"/>
      <c r="CKI134" s="15"/>
      <c r="CKJ134" s="15"/>
      <c r="CKK134" s="15"/>
      <c r="CKL134" s="15"/>
      <c r="CKM134" s="15"/>
      <c r="CKN134" s="15"/>
      <c r="CKO134" s="15"/>
      <c r="CKP134" s="15"/>
      <c r="CKQ134" s="15"/>
      <c r="CKR134" s="15"/>
      <c r="CKS134" s="19"/>
      <c r="CKT134" s="15"/>
      <c r="CKU134" s="15"/>
      <c r="CKV134" s="15"/>
      <c r="CKW134" s="15"/>
      <c r="CKX134" s="15"/>
      <c r="CKY134" s="15"/>
      <c r="CKZ134" s="19"/>
      <c r="CLA134" s="59"/>
      <c r="CLB134" s="59"/>
      <c r="CLC134" s="52"/>
      <c r="CLD134" s="52"/>
      <c r="CLE134" s="52"/>
      <c r="CLF134" s="52"/>
      <c r="CLG134" s="52"/>
      <c r="CLH134" s="59"/>
      <c r="CLI134" s="59"/>
      <c r="CLJ134" s="59"/>
      <c r="CLK134" s="59"/>
      <c r="CLL134" s="60"/>
      <c r="CLM134" s="278"/>
      <c r="CLN134" s="243"/>
      <c r="CLO134" s="244"/>
      <c r="CLP134" s="244"/>
      <c r="CLQ134" s="244"/>
      <c r="CLR134" s="244"/>
      <c r="CLS134" s="244"/>
      <c r="CLT134" s="201"/>
      <c r="CLU134" s="210"/>
      <c r="CLV134" s="15"/>
      <c r="CLW134" s="15"/>
      <c r="CLX134" s="15"/>
      <c r="CLY134" s="15"/>
      <c r="CLZ134" s="15"/>
      <c r="CMA134" s="15"/>
      <c r="CMB134" s="15"/>
      <c r="CMC134" s="15"/>
      <c r="CMD134" s="15"/>
      <c r="CME134" s="15"/>
      <c r="CMF134" s="19"/>
      <c r="CMG134" s="15"/>
      <c r="CMH134" s="15"/>
      <c r="CMI134" s="15"/>
      <c r="CMJ134" s="15"/>
      <c r="CMK134" s="15"/>
      <c r="CML134" s="15"/>
      <c r="CMM134" s="19"/>
      <c r="CMN134" s="59"/>
      <c r="CMO134" s="59"/>
      <c r="CMP134" s="52"/>
      <c r="CMQ134" s="52"/>
      <c r="CMR134" s="52"/>
      <c r="CMS134" s="52"/>
      <c r="CMT134" s="52"/>
      <c r="CMU134" s="59"/>
      <c r="CMV134" s="59"/>
      <c r="CMW134" s="59"/>
      <c r="CMX134" s="59"/>
      <c r="CMY134" s="60"/>
      <c r="CMZ134" s="278"/>
      <c r="CNA134" s="243"/>
      <c r="CNB134" s="244"/>
      <c r="CNC134" s="244"/>
      <c r="CND134" s="244"/>
      <c r="CNE134" s="244"/>
      <c r="CNF134" s="244"/>
      <c r="CNG134" s="201"/>
      <c r="CNH134" s="210"/>
      <c r="CNI134" s="15"/>
      <c r="CNJ134" s="15"/>
      <c r="CNK134" s="15"/>
      <c r="CNL134" s="15"/>
      <c r="CNM134" s="15"/>
      <c r="CNN134" s="15"/>
      <c r="CNO134" s="15"/>
      <c r="CNP134" s="15"/>
      <c r="CNQ134" s="15"/>
      <c r="CNR134" s="15"/>
      <c r="CNS134" s="19"/>
      <c r="CNT134" s="15"/>
      <c r="CNU134" s="15"/>
      <c r="CNV134" s="15"/>
      <c r="CNW134" s="15"/>
      <c r="CNX134" s="15"/>
      <c r="CNY134" s="15"/>
      <c r="CNZ134" s="19"/>
      <c r="COA134" s="59"/>
      <c r="COB134" s="59"/>
      <c r="COC134" s="52"/>
      <c r="COD134" s="52"/>
      <c r="COE134" s="52"/>
      <c r="COF134" s="52"/>
      <c r="COG134" s="52"/>
      <c r="COH134" s="59"/>
      <c r="COI134" s="59"/>
      <c r="COJ134" s="59"/>
      <c r="COK134" s="59"/>
      <c r="COL134" s="60"/>
      <c r="COM134" s="278"/>
      <c r="CON134" s="243"/>
      <c r="COO134" s="244"/>
      <c r="COP134" s="244"/>
      <c r="COQ134" s="244"/>
      <c r="COR134" s="244"/>
      <c r="COS134" s="244"/>
      <c r="COT134" s="201"/>
      <c r="COU134" s="210"/>
      <c r="COV134" s="15"/>
      <c r="COW134" s="15"/>
      <c r="COX134" s="15"/>
      <c r="COY134" s="15"/>
      <c r="COZ134" s="15"/>
      <c r="CPA134" s="15"/>
      <c r="CPB134" s="15"/>
      <c r="CPC134" s="15"/>
      <c r="CPD134" s="15"/>
      <c r="CPE134" s="15"/>
      <c r="CPF134" s="19"/>
      <c r="CPG134" s="15"/>
      <c r="CPH134" s="15"/>
      <c r="CPI134" s="15"/>
      <c r="CPJ134" s="15"/>
      <c r="CPK134" s="15"/>
      <c r="CPL134" s="15"/>
      <c r="CPM134" s="19"/>
      <c r="CPN134" s="59"/>
      <c r="CPO134" s="59"/>
      <c r="CPP134" s="52"/>
      <c r="CPQ134" s="52"/>
      <c r="CPR134" s="52"/>
      <c r="CPS134" s="52"/>
      <c r="CPT134" s="52"/>
      <c r="CPU134" s="59"/>
      <c r="CPV134" s="59"/>
      <c r="CPW134" s="59"/>
      <c r="CPX134" s="59"/>
      <c r="CPY134" s="60"/>
      <c r="CPZ134" s="278"/>
      <c r="CQA134" s="243"/>
      <c r="CQB134" s="244"/>
      <c r="CQC134" s="244"/>
      <c r="CQD134" s="244"/>
      <c r="CQE134" s="244"/>
      <c r="CQF134" s="244"/>
      <c r="CQG134" s="201"/>
      <c r="CQH134" s="210"/>
      <c r="CQI134" s="15"/>
      <c r="CQJ134" s="15"/>
      <c r="CQK134" s="15"/>
      <c r="CQL134" s="15"/>
      <c r="CQM134" s="15"/>
      <c r="CQN134" s="15"/>
      <c r="CQO134" s="15"/>
      <c r="CQP134" s="15"/>
      <c r="CQQ134" s="15"/>
      <c r="CQR134" s="15"/>
      <c r="CQS134" s="19"/>
      <c r="CQT134" s="15"/>
      <c r="CQU134" s="15"/>
      <c r="CQV134" s="15"/>
      <c r="CQW134" s="15"/>
      <c r="CQX134" s="15"/>
      <c r="CQY134" s="15"/>
      <c r="CQZ134" s="19"/>
      <c r="CRA134" s="59"/>
      <c r="CRB134" s="59"/>
      <c r="CRC134" s="52"/>
      <c r="CRD134" s="52"/>
      <c r="CRE134" s="52"/>
      <c r="CRF134" s="52"/>
      <c r="CRG134" s="52"/>
      <c r="CRH134" s="59"/>
      <c r="CRI134" s="59"/>
      <c r="CRJ134" s="59"/>
      <c r="CRK134" s="59"/>
      <c r="CRL134" s="60"/>
      <c r="CRM134" s="278"/>
      <c r="CRN134" s="243"/>
      <c r="CRO134" s="244"/>
      <c r="CRP134" s="244"/>
      <c r="CRQ134" s="244"/>
      <c r="CRR134" s="244"/>
      <c r="CRS134" s="244"/>
      <c r="CRT134" s="201"/>
      <c r="CRU134" s="210"/>
      <c r="CRV134" s="15"/>
      <c r="CRW134" s="15"/>
      <c r="CRX134" s="15"/>
      <c r="CRY134" s="15"/>
      <c r="CRZ134" s="15"/>
      <c r="CSA134" s="15"/>
      <c r="CSB134" s="15"/>
      <c r="CSC134" s="15"/>
      <c r="CSD134" s="15"/>
      <c r="CSE134" s="15"/>
      <c r="CSF134" s="19"/>
      <c r="CSG134" s="15"/>
      <c r="CSH134" s="15"/>
      <c r="CSI134" s="15"/>
      <c r="CSJ134" s="15"/>
      <c r="CSK134" s="15"/>
      <c r="CSL134" s="15"/>
      <c r="CSM134" s="19"/>
      <c r="CSN134" s="59"/>
      <c r="CSO134" s="59"/>
      <c r="CSP134" s="52"/>
      <c r="CSQ134" s="52"/>
      <c r="CSR134" s="52"/>
      <c r="CSS134" s="52"/>
      <c r="CST134" s="52"/>
      <c r="CSU134" s="59"/>
      <c r="CSV134" s="59"/>
      <c r="CSW134" s="59"/>
      <c r="CSX134" s="59"/>
      <c r="CSY134" s="60"/>
      <c r="CSZ134" s="278"/>
      <c r="CTA134" s="243"/>
      <c r="CTB134" s="244"/>
      <c r="CTC134" s="244"/>
      <c r="CTD134" s="244"/>
      <c r="CTE134" s="244"/>
      <c r="CTF134" s="244"/>
      <c r="CTG134" s="201"/>
      <c r="CTH134" s="210"/>
      <c r="CTI134" s="15"/>
      <c r="CTJ134" s="15"/>
      <c r="CTK134" s="15"/>
      <c r="CTL134" s="15"/>
      <c r="CTM134" s="15"/>
      <c r="CTN134" s="15"/>
      <c r="CTO134" s="15"/>
      <c r="CTP134" s="15"/>
      <c r="CTQ134" s="15"/>
      <c r="CTR134" s="15"/>
      <c r="CTS134" s="19"/>
      <c r="CTT134" s="15"/>
      <c r="CTU134" s="15"/>
      <c r="CTV134" s="15"/>
      <c r="CTW134" s="15"/>
      <c r="CTX134" s="15"/>
      <c r="CTY134" s="15"/>
      <c r="CTZ134" s="19"/>
      <c r="CUA134" s="59"/>
      <c r="CUB134" s="59"/>
      <c r="CUC134" s="52"/>
      <c r="CUD134" s="52"/>
      <c r="CUE134" s="52"/>
      <c r="CUF134" s="52"/>
      <c r="CUG134" s="52"/>
      <c r="CUH134" s="59"/>
      <c r="CUI134" s="59"/>
      <c r="CUJ134" s="59"/>
      <c r="CUK134" s="59"/>
      <c r="CUL134" s="60"/>
      <c r="CUM134" s="278"/>
      <c r="CUN134" s="243"/>
      <c r="CUO134" s="244"/>
      <c r="CUP134" s="244"/>
      <c r="CUQ134" s="244"/>
      <c r="CUR134" s="244"/>
      <c r="CUS134" s="244"/>
      <c r="CUT134" s="201"/>
      <c r="CUU134" s="210"/>
      <c r="CUV134" s="15"/>
      <c r="CUW134" s="15"/>
      <c r="CUX134" s="15"/>
      <c r="CUY134" s="15"/>
      <c r="CUZ134" s="15"/>
      <c r="CVA134" s="15"/>
      <c r="CVB134" s="15"/>
      <c r="CVC134" s="15"/>
      <c r="CVD134" s="15"/>
      <c r="CVE134" s="15"/>
      <c r="CVF134" s="19"/>
      <c r="CVG134" s="15"/>
      <c r="CVH134" s="15"/>
      <c r="CVI134" s="15"/>
      <c r="CVJ134" s="15"/>
      <c r="CVK134" s="15"/>
      <c r="CVL134" s="15"/>
      <c r="CVM134" s="19"/>
      <c r="CVN134" s="59"/>
      <c r="CVO134" s="59"/>
      <c r="CVP134" s="52"/>
      <c r="CVQ134" s="52"/>
      <c r="CVR134" s="52"/>
      <c r="CVS134" s="52"/>
      <c r="CVT134" s="52"/>
      <c r="CVU134" s="59"/>
      <c r="CVV134" s="59"/>
      <c r="CVW134" s="59"/>
      <c r="CVX134" s="59"/>
      <c r="CVY134" s="60"/>
      <c r="CVZ134" s="278"/>
      <c r="CWA134" s="243"/>
      <c r="CWB134" s="244"/>
      <c r="CWC134" s="244"/>
      <c r="CWD134" s="244"/>
      <c r="CWE134" s="244"/>
      <c r="CWF134" s="244"/>
      <c r="CWG134" s="201"/>
      <c r="CWH134" s="210"/>
      <c r="CWI134" s="15"/>
      <c r="CWJ134" s="15"/>
      <c r="CWK134" s="15"/>
      <c r="CWL134" s="15"/>
      <c r="CWM134" s="15"/>
      <c r="CWN134" s="15"/>
      <c r="CWO134" s="15"/>
      <c r="CWP134" s="15"/>
      <c r="CWQ134" s="15"/>
      <c r="CWR134" s="15"/>
      <c r="CWS134" s="19"/>
      <c r="CWT134" s="15"/>
      <c r="CWU134" s="15"/>
      <c r="CWV134" s="15"/>
      <c r="CWW134" s="15"/>
      <c r="CWX134" s="15"/>
      <c r="CWY134" s="15"/>
      <c r="CWZ134" s="19"/>
      <c r="CXA134" s="59"/>
      <c r="CXB134" s="59"/>
      <c r="CXC134" s="52"/>
      <c r="CXD134" s="52"/>
      <c r="CXE134" s="52"/>
      <c r="CXF134" s="52"/>
      <c r="CXG134" s="52"/>
      <c r="CXH134" s="59"/>
      <c r="CXI134" s="59"/>
      <c r="CXJ134" s="59"/>
      <c r="CXK134" s="59"/>
      <c r="CXL134" s="60"/>
      <c r="CXM134" s="278"/>
      <c r="CXN134" s="243"/>
      <c r="CXO134" s="244"/>
      <c r="CXP134" s="244"/>
      <c r="CXQ134" s="244"/>
      <c r="CXR134" s="244"/>
      <c r="CXS134" s="244"/>
      <c r="CXT134" s="201"/>
      <c r="CXU134" s="210"/>
      <c r="CXV134" s="15"/>
      <c r="CXW134" s="15"/>
      <c r="CXX134" s="15"/>
      <c r="CXY134" s="15"/>
      <c r="CXZ134" s="15"/>
      <c r="CYA134" s="15"/>
      <c r="CYB134" s="15"/>
      <c r="CYC134" s="15"/>
      <c r="CYD134" s="15"/>
      <c r="CYE134" s="15"/>
      <c r="CYF134" s="19"/>
      <c r="CYG134" s="15"/>
      <c r="CYH134" s="15"/>
      <c r="CYI134" s="15"/>
      <c r="CYJ134" s="15"/>
      <c r="CYK134" s="15"/>
      <c r="CYL134" s="15"/>
      <c r="CYM134" s="19"/>
      <c r="CYN134" s="59"/>
      <c r="CYO134" s="59"/>
      <c r="CYP134" s="52"/>
      <c r="CYQ134" s="52"/>
      <c r="CYR134" s="52"/>
      <c r="CYS134" s="52"/>
      <c r="CYT134" s="52"/>
      <c r="CYU134" s="59"/>
      <c r="CYV134" s="59"/>
      <c r="CYW134" s="59"/>
      <c r="CYX134" s="59"/>
      <c r="CYY134" s="60"/>
      <c r="CYZ134" s="278"/>
      <c r="CZA134" s="243"/>
      <c r="CZB134" s="244"/>
      <c r="CZC134" s="244"/>
      <c r="CZD134" s="244"/>
      <c r="CZE134" s="244"/>
      <c r="CZF134" s="244"/>
      <c r="CZG134" s="201"/>
      <c r="CZH134" s="210"/>
      <c r="CZI134" s="15"/>
      <c r="CZJ134" s="15"/>
      <c r="CZK134" s="15"/>
      <c r="CZL134" s="15"/>
      <c r="CZM134" s="15"/>
      <c r="CZN134" s="15"/>
      <c r="CZO134" s="15"/>
      <c r="CZP134" s="15"/>
      <c r="CZQ134" s="15"/>
      <c r="CZR134" s="15"/>
      <c r="CZS134" s="19"/>
      <c r="CZT134" s="15"/>
      <c r="CZU134" s="15"/>
      <c r="CZV134" s="15"/>
      <c r="CZW134" s="15"/>
      <c r="CZX134" s="15"/>
      <c r="CZY134" s="15"/>
      <c r="CZZ134" s="19"/>
      <c r="DAA134" s="59"/>
      <c r="DAB134" s="59"/>
      <c r="DAC134" s="52"/>
      <c r="DAD134" s="52"/>
      <c r="DAE134" s="52"/>
      <c r="DAF134" s="52"/>
      <c r="DAG134" s="52"/>
      <c r="DAH134" s="59"/>
      <c r="DAI134" s="59"/>
      <c r="DAJ134" s="59"/>
      <c r="DAK134" s="59"/>
      <c r="DAL134" s="60"/>
      <c r="DAM134" s="278"/>
      <c r="DAN134" s="243"/>
      <c r="DAO134" s="244"/>
      <c r="DAP134" s="244"/>
      <c r="DAQ134" s="244"/>
      <c r="DAR134" s="244"/>
      <c r="DAS134" s="244"/>
      <c r="DAT134" s="201"/>
      <c r="DAU134" s="210"/>
      <c r="DAV134" s="15"/>
      <c r="DAW134" s="15"/>
      <c r="DAX134" s="15"/>
      <c r="DAY134" s="15"/>
      <c r="DAZ134" s="15"/>
      <c r="DBA134" s="15"/>
      <c r="DBB134" s="15"/>
      <c r="DBC134" s="15"/>
      <c r="DBD134" s="15"/>
      <c r="DBE134" s="15"/>
      <c r="DBF134" s="19"/>
      <c r="DBG134" s="15"/>
      <c r="DBH134" s="15"/>
      <c r="DBI134" s="15"/>
      <c r="DBJ134" s="15"/>
      <c r="DBK134" s="15"/>
      <c r="DBL134" s="15"/>
      <c r="DBM134" s="19"/>
      <c r="DBN134" s="59"/>
      <c r="DBO134" s="59"/>
      <c r="DBP134" s="52"/>
      <c r="DBQ134" s="52"/>
      <c r="DBR134" s="52"/>
      <c r="DBS134" s="52"/>
      <c r="DBT134" s="52"/>
      <c r="DBU134" s="59"/>
      <c r="DBV134" s="59"/>
      <c r="DBW134" s="59"/>
      <c r="DBX134" s="59"/>
      <c r="DBY134" s="60"/>
      <c r="DBZ134" s="278"/>
      <c r="DCA134" s="243"/>
      <c r="DCB134" s="244"/>
      <c r="DCC134" s="244"/>
      <c r="DCD134" s="244"/>
      <c r="DCE134" s="244"/>
      <c r="DCF134" s="244"/>
      <c r="DCG134" s="201"/>
      <c r="DCH134" s="210"/>
      <c r="DCI134" s="15"/>
      <c r="DCJ134" s="15"/>
      <c r="DCK134" s="15"/>
      <c r="DCL134" s="15"/>
      <c r="DCM134" s="15"/>
      <c r="DCN134" s="15"/>
      <c r="DCO134" s="15"/>
      <c r="DCP134" s="15"/>
      <c r="DCQ134" s="15"/>
      <c r="DCR134" s="15"/>
      <c r="DCS134" s="19"/>
      <c r="DCT134" s="15"/>
      <c r="DCU134" s="15"/>
      <c r="DCV134" s="15"/>
      <c r="DCW134" s="15"/>
      <c r="DCX134" s="15"/>
      <c r="DCY134" s="15"/>
      <c r="DCZ134" s="19"/>
      <c r="DDA134" s="59"/>
      <c r="DDB134" s="59"/>
      <c r="DDC134" s="52"/>
      <c r="DDD134" s="52"/>
      <c r="DDE134" s="52"/>
      <c r="DDF134" s="52"/>
      <c r="DDG134" s="52"/>
      <c r="DDH134" s="59"/>
      <c r="DDI134" s="59"/>
      <c r="DDJ134" s="59"/>
      <c r="DDK134" s="59"/>
      <c r="DDL134" s="60"/>
      <c r="DDM134" s="278"/>
      <c r="DDN134" s="243"/>
      <c r="DDO134" s="244"/>
      <c r="DDP134" s="244"/>
      <c r="DDQ134" s="244"/>
      <c r="DDR134" s="244"/>
      <c r="DDS134" s="244"/>
      <c r="DDT134" s="201"/>
      <c r="DDU134" s="210"/>
      <c r="DDV134" s="15"/>
      <c r="DDW134" s="15"/>
      <c r="DDX134" s="15"/>
      <c r="DDY134" s="15"/>
      <c r="DDZ134" s="15"/>
      <c r="DEA134" s="15"/>
      <c r="DEB134" s="15"/>
      <c r="DEC134" s="15"/>
      <c r="DED134" s="15"/>
      <c r="DEE134" s="15"/>
      <c r="DEF134" s="19"/>
      <c r="DEG134" s="15"/>
      <c r="DEH134" s="15"/>
      <c r="DEI134" s="15"/>
      <c r="DEJ134" s="15"/>
      <c r="DEK134" s="15"/>
      <c r="DEL134" s="15"/>
      <c r="DEM134" s="19"/>
      <c r="DEN134" s="59"/>
      <c r="DEO134" s="59"/>
      <c r="DEP134" s="52"/>
      <c r="DEQ134" s="52"/>
      <c r="DER134" s="52"/>
      <c r="DES134" s="52"/>
      <c r="DET134" s="52"/>
      <c r="DEU134" s="59"/>
      <c r="DEV134" s="59"/>
      <c r="DEW134" s="59"/>
      <c r="DEX134" s="59"/>
      <c r="DEY134" s="60"/>
      <c r="DEZ134" s="278"/>
      <c r="DFA134" s="243"/>
      <c r="DFB134" s="244"/>
      <c r="DFC134" s="244"/>
      <c r="DFD134" s="244"/>
      <c r="DFE134" s="244"/>
      <c r="DFF134" s="244"/>
      <c r="DFG134" s="201"/>
      <c r="DFH134" s="210"/>
      <c r="DFI134" s="15"/>
      <c r="DFJ134" s="15"/>
      <c r="DFK134" s="15"/>
      <c r="DFL134" s="15"/>
      <c r="DFM134" s="15"/>
      <c r="DFN134" s="15"/>
      <c r="DFO134" s="15"/>
      <c r="DFP134" s="15"/>
      <c r="DFQ134" s="15"/>
      <c r="DFR134" s="15"/>
      <c r="DFS134" s="19"/>
      <c r="DFT134" s="15"/>
      <c r="DFU134" s="15"/>
      <c r="DFV134" s="15"/>
      <c r="DFW134" s="15"/>
      <c r="DFX134" s="15"/>
      <c r="DFY134" s="15"/>
      <c r="DFZ134" s="19"/>
      <c r="DGA134" s="59"/>
      <c r="DGB134" s="59"/>
      <c r="DGC134" s="52"/>
      <c r="DGD134" s="52"/>
      <c r="DGE134" s="52"/>
      <c r="DGF134" s="52"/>
      <c r="DGG134" s="52"/>
      <c r="DGH134" s="59"/>
      <c r="DGI134" s="59"/>
      <c r="DGJ134" s="59"/>
      <c r="DGK134" s="59"/>
      <c r="DGL134" s="60"/>
      <c r="DGM134" s="278"/>
      <c r="DGN134" s="243"/>
      <c r="DGO134" s="244"/>
      <c r="DGP134" s="244"/>
      <c r="DGQ134" s="244"/>
      <c r="DGR134" s="244"/>
      <c r="DGS134" s="244"/>
      <c r="DGT134" s="201"/>
      <c r="DGU134" s="210"/>
      <c r="DGV134" s="15"/>
      <c r="DGW134" s="15"/>
      <c r="DGX134" s="15"/>
      <c r="DGY134" s="15"/>
      <c r="DGZ134" s="15"/>
      <c r="DHA134" s="15"/>
      <c r="DHB134" s="15"/>
      <c r="DHC134" s="15"/>
      <c r="DHD134" s="15"/>
      <c r="DHE134" s="15"/>
      <c r="DHF134" s="19"/>
      <c r="DHG134" s="15"/>
      <c r="DHH134" s="15"/>
      <c r="DHI134" s="15"/>
      <c r="DHJ134" s="15"/>
      <c r="DHK134" s="15"/>
      <c r="DHL134" s="15"/>
      <c r="DHM134" s="19"/>
      <c r="DHN134" s="59"/>
      <c r="DHO134" s="59"/>
      <c r="DHP134" s="52"/>
      <c r="DHQ134" s="52"/>
      <c r="DHR134" s="52"/>
      <c r="DHS134" s="52"/>
      <c r="DHT134" s="52"/>
      <c r="DHU134" s="59"/>
      <c r="DHV134" s="59"/>
      <c r="DHW134" s="59"/>
      <c r="DHX134" s="59"/>
      <c r="DHY134" s="60"/>
      <c r="DHZ134" s="278"/>
      <c r="DIA134" s="243"/>
      <c r="DIB134" s="244"/>
      <c r="DIC134" s="244"/>
      <c r="DID134" s="244"/>
      <c r="DIE134" s="244"/>
      <c r="DIF134" s="244"/>
      <c r="DIG134" s="201"/>
      <c r="DIH134" s="210"/>
      <c r="DII134" s="15"/>
      <c r="DIJ134" s="15"/>
      <c r="DIK134" s="15"/>
      <c r="DIL134" s="15"/>
      <c r="DIM134" s="15"/>
      <c r="DIN134" s="15"/>
      <c r="DIO134" s="15"/>
      <c r="DIP134" s="15"/>
      <c r="DIQ134" s="15"/>
      <c r="DIR134" s="15"/>
      <c r="DIS134" s="19"/>
      <c r="DIT134" s="15"/>
      <c r="DIU134" s="15"/>
      <c r="DIV134" s="15"/>
      <c r="DIW134" s="15"/>
      <c r="DIX134" s="15"/>
      <c r="DIY134" s="15"/>
      <c r="DIZ134" s="19"/>
      <c r="DJA134" s="59"/>
      <c r="DJB134" s="59"/>
      <c r="DJC134" s="52"/>
      <c r="DJD134" s="52"/>
      <c r="DJE134" s="52"/>
      <c r="DJF134" s="52"/>
      <c r="DJG134" s="52"/>
      <c r="DJH134" s="59"/>
      <c r="DJI134" s="59"/>
      <c r="DJJ134" s="59"/>
      <c r="DJK134" s="59"/>
      <c r="DJL134" s="60"/>
      <c r="DJM134" s="278"/>
      <c r="DJN134" s="243"/>
      <c r="DJO134" s="244"/>
      <c r="DJP134" s="244"/>
      <c r="DJQ134" s="244"/>
      <c r="DJR134" s="244"/>
      <c r="DJS134" s="244"/>
      <c r="DJT134" s="201"/>
      <c r="DJU134" s="210"/>
      <c r="DJV134" s="15"/>
      <c r="DJW134" s="15"/>
      <c r="DJX134" s="15"/>
      <c r="DJY134" s="15"/>
      <c r="DJZ134" s="15"/>
      <c r="DKA134" s="15"/>
      <c r="DKB134" s="15"/>
      <c r="DKC134" s="15"/>
      <c r="DKD134" s="15"/>
      <c r="DKE134" s="15"/>
      <c r="DKF134" s="19"/>
      <c r="DKG134" s="15"/>
      <c r="DKH134" s="15"/>
      <c r="DKI134" s="15"/>
      <c r="DKJ134" s="15"/>
      <c r="DKK134" s="15"/>
      <c r="DKL134" s="15"/>
      <c r="DKM134" s="19"/>
      <c r="DKN134" s="59"/>
      <c r="DKO134" s="59"/>
      <c r="DKP134" s="52"/>
      <c r="DKQ134" s="52"/>
      <c r="DKR134" s="52"/>
      <c r="DKS134" s="52"/>
      <c r="DKT134" s="52"/>
      <c r="DKU134" s="59"/>
      <c r="DKV134" s="59"/>
      <c r="DKW134" s="59"/>
      <c r="DKX134" s="59"/>
      <c r="DKY134" s="60"/>
      <c r="DKZ134" s="278"/>
      <c r="DLA134" s="243"/>
      <c r="DLB134" s="244"/>
      <c r="DLC134" s="244"/>
      <c r="DLD134" s="244"/>
      <c r="DLE134" s="244"/>
      <c r="DLF134" s="244"/>
      <c r="DLG134" s="201"/>
      <c r="DLH134" s="210"/>
      <c r="DLI134" s="15"/>
      <c r="DLJ134" s="15"/>
      <c r="DLK134" s="15"/>
      <c r="DLL134" s="15"/>
      <c r="DLM134" s="15"/>
      <c r="DLN134" s="15"/>
      <c r="DLO134" s="15"/>
      <c r="DLP134" s="15"/>
      <c r="DLQ134" s="15"/>
      <c r="DLR134" s="15"/>
      <c r="DLS134" s="19"/>
      <c r="DLT134" s="15"/>
      <c r="DLU134" s="15"/>
      <c r="DLV134" s="15"/>
      <c r="DLW134" s="15"/>
      <c r="DLX134" s="15"/>
      <c r="DLY134" s="15"/>
      <c r="DLZ134" s="19"/>
      <c r="DMA134" s="59"/>
      <c r="DMB134" s="59"/>
      <c r="DMC134" s="52"/>
      <c r="DMD134" s="52"/>
      <c r="DME134" s="52"/>
      <c r="DMF134" s="52"/>
      <c r="DMG134" s="52"/>
      <c r="DMH134" s="59"/>
      <c r="DMI134" s="59"/>
      <c r="DMJ134" s="59"/>
      <c r="DMK134" s="59"/>
      <c r="DML134" s="60"/>
      <c r="DMM134" s="278"/>
      <c r="DMN134" s="243"/>
      <c r="DMO134" s="244"/>
      <c r="DMP134" s="244"/>
      <c r="DMQ134" s="244"/>
      <c r="DMR134" s="244"/>
      <c r="DMS134" s="244"/>
      <c r="DMT134" s="201"/>
      <c r="DMU134" s="210"/>
      <c r="DMV134" s="15"/>
      <c r="DMW134" s="15"/>
      <c r="DMX134" s="15"/>
      <c r="DMY134" s="15"/>
      <c r="DMZ134" s="15"/>
      <c r="DNA134" s="15"/>
      <c r="DNB134" s="15"/>
      <c r="DNC134" s="15"/>
      <c r="DND134" s="15"/>
      <c r="DNE134" s="15"/>
      <c r="DNF134" s="19"/>
      <c r="DNG134" s="15"/>
      <c r="DNH134" s="15"/>
      <c r="DNI134" s="15"/>
      <c r="DNJ134" s="15"/>
      <c r="DNK134" s="15"/>
      <c r="DNL134" s="15"/>
      <c r="DNM134" s="19"/>
      <c r="DNN134" s="59"/>
      <c r="DNO134" s="59"/>
      <c r="DNP134" s="52"/>
      <c r="DNQ134" s="52"/>
      <c r="DNR134" s="52"/>
      <c r="DNS134" s="52"/>
      <c r="DNT134" s="52"/>
      <c r="DNU134" s="59"/>
      <c r="DNV134" s="59"/>
      <c r="DNW134" s="59"/>
      <c r="DNX134" s="59"/>
      <c r="DNY134" s="60"/>
      <c r="DNZ134" s="278"/>
      <c r="DOA134" s="243"/>
      <c r="DOB134" s="244"/>
      <c r="DOC134" s="244"/>
      <c r="DOD134" s="244"/>
      <c r="DOE134" s="244"/>
      <c r="DOF134" s="244"/>
      <c r="DOG134" s="201"/>
      <c r="DOH134" s="210"/>
      <c r="DOI134" s="15"/>
      <c r="DOJ134" s="15"/>
      <c r="DOK134" s="15"/>
      <c r="DOL134" s="15"/>
      <c r="DOM134" s="15"/>
      <c r="DON134" s="15"/>
      <c r="DOO134" s="15"/>
      <c r="DOP134" s="15"/>
      <c r="DOQ134" s="15"/>
      <c r="DOR134" s="15"/>
      <c r="DOS134" s="19"/>
      <c r="DOT134" s="15"/>
      <c r="DOU134" s="15"/>
      <c r="DOV134" s="15"/>
      <c r="DOW134" s="15"/>
      <c r="DOX134" s="15"/>
      <c r="DOY134" s="15"/>
      <c r="DOZ134" s="19"/>
      <c r="DPA134" s="59"/>
      <c r="DPB134" s="59"/>
      <c r="DPC134" s="52"/>
      <c r="DPD134" s="52"/>
      <c r="DPE134" s="52"/>
      <c r="DPF134" s="52"/>
      <c r="DPG134" s="52"/>
      <c r="DPH134" s="59"/>
      <c r="DPI134" s="59"/>
      <c r="DPJ134" s="59"/>
      <c r="DPK134" s="59"/>
      <c r="DPL134" s="60"/>
      <c r="DPM134" s="278"/>
      <c r="DPN134" s="243"/>
      <c r="DPO134" s="244"/>
      <c r="DPP134" s="244"/>
      <c r="DPQ134" s="244"/>
      <c r="DPR134" s="244"/>
      <c r="DPS134" s="244"/>
      <c r="DPT134" s="201"/>
      <c r="DPU134" s="210"/>
      <c r="DPV134" s="15"/>
      <c r="DPW134" s="15"/>
      <c r="DPX134" s="15"/>
      <c r="DPY134" s="15"/>
      <c r="DPZ134" s="15"/>
      <c r="DQA134" s="15"/>
      <c r="DQB134" s="15"/>
      <c r="DQC134" s="15"/>
      <c r="DQD134" s="15"/>
      <c r="DQE134" s="15"/>
      <c r="DQF134" s="19"/>
      <c r="DQG134" s="15"/>
      <c r="DQH134" s="15"/>
      <c r="DQI134" s="15"/>
      <c r="DQJ134" s="15"/>
      <c r="DQK134" s="15"/>
      <c r="DQL134" s="15"/>
      <c r="DQM134" s="19"/>
      <c r="DQN134" s="59"/>
      <c r="DQO134" s="59"/>
      <c r="DQP134" s="52"/>
      <c r="DQQ134" s="52"/>
      <c r="DQR134" s="52"/>
      <c r="DQS134" s="52"/>
      <c r="DQT134" s="52"/>
      <c r="DQU134" s="59"/>
      <c r="DQV134" s="59"/>
      <c r="DQW134" s="59"/>
      <c r="DQX134" s="59"/>
      <c r="DQY134" s="60"/>
      <c r="DQZ134" s="278"/>
      <c r="DRA134" s="243"/>
      <c r="DRB134" s="244"/>
      <c r="DRC134" s="244"/>
      <c r="DRD134" s="244"/>
      <c r="DRE134" s="244"/>
      <c r="DRF134" s="244"/>
      <c r="DRG134" s="201"/>
      <c r="DRH134" s="210"/>
      <c r="DRI134" s="15"/>
      <c r="DRJ134" s="15"/>
      <c r="DRK134" s="15"/>
      <c r="DRL134" s="15"/>
      <c r="DRM134" s="15"/>
      <c r="DRN134" s="15"/>
      <c r="DRO134" s="15"/>
      <c r="DRP134" s="15"/>
      <c r="DRQ134" s="15"/>
      <c r="DRR134" s="15"/>
      <c r="DRS134" s="19"/>
      <c r="DRT134" s="15"/>
      <c r="DRU134" s="15"/>
      <c r="DRV134" s="15"/>
      <c r="DRW134" s="15"/>
      <c r="DRX134" s="15"/>
      <c r="DRY134" s="15"/>
      <c r="DRZ134" s="19"/>
      <c r="DSA134" s="59"/>
      <c r="DSB134" s="59"/>
      <c r="DSC134" s="52"/>
      <c r="DSD134" s="52"/>
      <c r="DSE134" s="52"/>
      <c r="DSF134" s="52"/>
      <c r="DSG134" s="52"/>
      <c r="DSH134" s="59"/>
      <c r="DSI134" s="59"/>
      <c r="DSJ134" s="59"/>
      <c r="DSK134" s="59"/>
      <c r="DSL134" s="60"/>
      <c r="DSM134" s="278"/>
      <c r="DSN134" s="243"/>
      <c r="DSO134" s="244"/>
      <c r="DSP134" s="244"/>
      <c r="DSQ134" s="244"/>
      <c r="DSR134" s="244"/>
      <c r="DSS134" s="244"/>
      <c r="DST134" s="201"/>
      <c r="DSU134" s="210"/>
      <c r="DSV134" s="15"/>
      <c r="DSW134" s="15"/>
      <c r="DSX134" s="15"/>
      <c r="DSY134" s="15"/>
      <c r="DSZ134" s="15"/>
      <c r="DTA134" s="15"/>
      <c r="DTB134" s="15"/>
      <c r="DTC134" s="15"/>
      <c r="DTD134" s="15"/>
      <c r="DTE134" s="15"/>
      <c r="DTF134" s="19"/>
      <c r="DTG134" s="15"/>
      <c r="DTH134" s="15"/>
      <c r="DTI134" s="15"/>
      <c r="DTJ134" s="15"/>
      <c r="DTK134" s="15"/>
      <c r="DTL134" s="15"/>
      <c r="DTM134" s="19"/>
      <c r="DTN134" s="59"/>
      <c r="DTO134" s="59"/>
      <c r="DTP134" s="52"/>
      <c r="DTQ134" s="52"/>
      <c r="DTR134" s="52"/>
      <c r="DTS134" s="52"/>
      <c r="DTT134" s="52"/>
      <c r="DTU134" s="59"/>
      <c r="DTV134" s="59"/>
      <c r="DTW134" s="59"/>
      <c r="DTX134" s="59"/>
      <c r="DTY134" s="60"/>
      <c r="DTZ134" s="278"/>
      <c r="DUA134" s="243"/>
      <c r="DUB134" s="244"/>
      <c r="DUC134" s="244"/>
      <c r="DUD134" s="244"/>
      <c r="DUE134" s="244"/>
      <c r="DUF134" s="244"/>
      <c r="DUG134" s="201"/>
      <c r="DUH134" s="210"/>
      <c r="DUI134" s="15"/>
      <c r="DUJ134" s="15"/>
      <c r="DUK134" s="15"/>
      <c r="DUL134" s="15"/>
      <c r="DUM134" s="15"/>
      <c r="DUN134" s="15"/>
      <c r="DUO134" s="15"/>
      <c r="DUP134" s="15"/>
      <c r="DUQ134" s="15"/>
      <c r="DUR134" s="15"/>
      <c r="DUS134" s="19"/>
      <c r="DUT134" s="15"/>
      <c r="DUU134" s="15"/>
      <c r="DUV134" s="15"/>
      <c r="DUW134" s="15"/>
      <c r="DUX134" s="15"/>
      <c r="DUY134" s="15"/>
      <c r="DUZ134" s="19"/>
      <c r="DVA134" s="59"/>
      <c r="DVB134" s="59"/>
      <c r="DVC134" s="52"/>
      <c r="DVD134" s="52"/>
      <c r="DVE134" s="52"/>
      <c r="DVF134" s="52"/>
      <c r="DVG134" s="52"/>
      <c r="DVH134" s="59"/>
      <c r="DVI134" s="59"/>
      <c r="DVJ134" s="59"/>
      <c r="DVK134" s="59"/>
      <c r="DVL134" s="60"/>
      <c r="DVM134" s="278"/>
      <c r="DVN134" s="243"/>
      <c r="DVO134" s="244"/>
      <c r="DVP134" s="244"/>
      <c r="DVQ134" s="244"/>
      <c r="DVR134" s="244"/>
      <c r="DVS134" s="244"/>
      <c r="DVT134" s="201"/>
      <c r="DVU134" s="210"/>
      <c r="DVV134" s="15"/>
      <c r="DVW134" s="15"/>
      <c r="DVX134" s="15"/>
      <c r="DVY134" s="15"/>
      <c r="DVZ134" s="15"/>
      <c r="DWA134" s="15"/>
      <c r="DWB134" s="15"/>
      <c r="DWC134" s="15"/>
      <c r="DWD134" s="15"/>
      <c r="DWE134" s="15"/>
      <c r="DWF134" s="19"/>
      <c r="DWG134" s="15"/>
      <c r="DWH134" s="15"/>
      <c r="DWI134" s="15"/>
      <c r="DWJ134" s="15"/>
      <c r="DWK134" s="15"/>
      <c r="DWL134" s="15"/>
      <c r="DWM134" s="19"/>
      <c r="DWN134" s="59"/>
      <c r="DWO134" s="59"/>
      <c r="DWP134" s="52"/>
      <c r="DWQ134" s="52"/>
      <c r="DWR134" s="52"/>
      <c r="DWS134" s="52"/>
      <c r="DWT134" s="52"/>
      <c r="DWU134" s="59"/>
      <c r="DWV134" s="59"/>
      <c r="DWW134" s="59"/>
      <c r="DWX134" s="59"/>
      <c r="DWY134" s="60"/>
      <c r="DWZ134" s="278"/>
      <c r="DXA134" s="243"/>
      <c r="DXB134" s="244"/>
      <c r="DXC134" s="244"/>
      <c r="DXD134" s="244"/>
      <c r="DXE134" s="244"/>
      <c r="DXF134" s="244"/>
      <c r="DXG134" s="201"/>
      <c r="DXH134" s="210"/>
      <c r="DXI134" s="15"/>
      <c r="DXJ134" s="15"/>
      <c r="DXK134" s="15"/>
      <c r="DXL134" s="15"/>
      <c r="DXM134" s="15"/>
      <c r="DXN134" s="15"/>
      <c r="DXO134" s="15"/>
      <c r="DXP134" s="15"/>
      <c r="DXQ134" s="15"/>
      <c r="DXR134" s="15"/>
      <c r="DXS134" s="19"/>
      <c r="DXT134" s="15"/>
      <c r="DXU134" s="15"/>
      <c r="DXV134" s="15"/>
      <c r="DXW134" s="15"/>
      <c r="DXX134" s="15"/>
      <c r="DXY134" s="15"/>
      <c r="DXZ134" s="19"/>
      <c r="DYA134" s="59"/>
      <c r="DYB134" s="59"/>
      <c r="DYC134" s="52"/>
      <c r="DYD134" s="52"/>
      <c r="DYE134" s="52"/>
      <c r="DYF134" s="52"/>
      <c r="DYG134" s="52"/>
      <c r="DYH134" s="59"/>
      <c r="DYI134" s="59"/>
      <c r="DYJ134" s="59"/>
      <c r="DYK134" s="59"/>
      <c r="DYL134" s="60"/>
      <c r="DYM134" s="278"/>
      <c r="DYN134" s="243"/>
      <c r="DYO134" s="244"/>
      <c r="DYP134" s="244"/>
      <c r="DYQ134" s="244"/>
      <c r="DYR134" s="244"/>
      <c r="DYS134" s="244"/>
      <c r="DYT134" s="201"/>
      <c r="DYU134" s="210"/>
      <c r="DYV134" s="15"/>
      <c r="DYW134" s="15"/>
      <c r="DYX134" s="15"/>
      <c r="DYY134" s="15"/>
      <c r="DYZ134" s="15"/>
      <c r="DZA134" s="15"/>
      <c r="DZB134" s="15"/>
      <c r="DZC134" s="15"/>
      <c r="DZD134" s="15"/>
      <c r="DZE134" s="15"/>
      <c r="DZF134" s="19"/>
      <c r="DZG134" s="15"/>
      <c r="DZH134" s="15"/>
      <c r="DZI134" s="15"/>
      <c r="DZJ134" s="15"/>
      <c r="DZK134" s="15"/>
      <c r="DZL134" s="15"/>
      <c r="DZM134" s="19"/>
      <c r="DZN134" s="59"/>
      <c r="DZO134" s="59"/>
      <c r="DZP134" s="52"/>
      <c r="DZQ134" s="52"/>
      <c r="DZR134" s="52"/>
      <c r="DZS134" s="52"/>
      <c r="DZT134" s="52"/>
      <c r="DZU134" s="59"/>
      <c r="DZV134" s="59"/>
      <c r="DZW134" s="59"/>
      <c r="DZX134" s="59"/>
      <c r="DZY134" s="60"/>
      <c r="DZZ134" s="278"/>
      <c r="EAA134" s="243"/>
      <c r="EAB134" s="244"/>
      <c r="EAC134" s="244"/>
      <c r="EAD134" s="244"/>
      <c r="EAE134" s="244"/>
      <c r="EAF134" s="244"/>
      <c r="EAG134" s="201"/>
      <c r="EAH134" s="210"/>
      <c r="EAI134" s="15"/>
      <c r="EAJ134" s="15"/>
      <c r="EAK134" s="15"/>
      <c r="EAL134" s="15"/>
      <c r="EAM134" s="15"/>
      <c r="EAN134" s="15"/>
      <c r="EAO134" s="15"/>
      <c r="EAP134" s="15"/>
      <c r="EAQ134" s="15"/>
      <c r="EAR134" s="15"/>
      <c r="EAS134" s="19"/>
      <c r="EAT134" s="15"/>
      <c r="EAU134" s="15"/>
      <c r="EAV134" s="15"/>
      <c r="EAW134" s="15"/>
      <c r="EAX134" s="15"/>
      <c r="EAY134" s="15"/>
      <c r="EAZ134" s="19"/>
      <c r="EBA134" s="59"/>
      <c r="EBB134" s="59"/>
      <c r="EBC134" s="52"/>
      <c r="EBD134" s="52"/>
      <c r="EBE134" s="52"/>
      <c r="EBF134" s="52"/>
      <c r="EBG134" s="52"/>
      <c r="EBH134" s="59"/>
      <c r="EBI134" s="59"/>
      <c r="EBJ134" s="59"/>
      <c r="EBK134" s="59"/>
      <c r="EBL134" s="60"/>
      <c r="EBM134" s="278"/>
      <c r="EBN134" s="243"/>
      <c r="EBO134" s="244"/>
      <c r="EBP134" s="244"/>
      <c r="EBQ134" s="244"/>
      <c r="EBR134" s="244"/>
      <c r="EBS134" s="244"/>
      <c r="EBT134" s="201"/>
      <c r="EBU134" s="210"/>
      <c r="EBV134" s="15"/>
      <c r="EBW134" s="15"/>
      <c r="EBX134" s="15"/>
      <c r="EBY134" s="15"/>
      <c r="EBZ134" s="15"/>
      <c r="ECA134" s="15"/>
      <c r="ECB134" s="15"/>
      <c r="ECC134" s="15"/>
      <c r="ECD134" s="15"/>
      <c r="ECE134" s="15"/>
      <c r="ECF134" s="19"/>
      <c r="ECG134" s="15"/>
      <c r="ECH134" s="15"/>
      <c r="ECI134" s="15"/>
      <c r="ECJ134" s="15"/>
      <c r="ECK134" s="15"/>
      <c r="ECL134" s="15"/>
      <c r="ECM134" s="19"/>
      <c r="ECN134" s="59"/>
      <c r="ECO134" s="59"/>
      <c r="ECP134" s="52"/>
      <c r="ECQ134" s="52"/>
      <c r="ECR134" s="52"/>
      <c r="ECS134" s="52"/>
      <c r="ECT134" s="52"/>
      <c r="ECU134" s="59"/>
      <c r="ECV134" s="59"/>
      <c r="ECW134" s="59"/>
      <c r="ECX134" s="59"/>
      <c r="ECY134" s="60"/>
      <c r="ECZ134" s="278"/>
      <c r="EDA134" s="243"/>
      <c r="EDB134" s="244"/>
      <c r="EDC134" s="244"/>
      <c r="EDD134" s="244"/>
      <c r="EDE134" s="244"/>
      <c r="EDF134" s="244"/>
      <c r="EDG134" s="201"/>
      <c r="EDH134" s="210"/>
      <c r="EDI134" s="15"/>
      <c r="EDJ134" s="15"/>
      <c r="EDK134" s="15"/>
      <c r="EDL134" s="15"/>
      <c r="EDM134" s="15"/>
      <c r="EDN134" s="15"/>
      <c r="EDO134" s="15"/>
      <c r="EDP134" s="15"/>
      <c r="EDQ134" s="15"/>
      <c r="EDR134" s="15"/>
      <c r="EDS134" s="19"/>
      <c r="EDT134" s="15"/>
      <c r="EDU134" s="15"/>
      <c r="EDV134" s="15"/>
      <c r="EDW134" s="15"/>
      <c r="EDX134" s="15"/>
      <c r="EDY134" s="15"/>
      <c r="EDZ134" s="19"/>
      <c r="EEA134" s="59"/>
      <c r="EEB134" s="59"/>
      <c r="EEC134" s="52"/>
      <c r="EED134" s="52"/>
      <c r="EEE134" s="52"/>
      <c r="EEF134" s="52"/>
      <c r="EEG134" s="52"/>
      <c r="EEH134" s="59"/>
      <c r="EEI134" s="59"/>
      <c r="EEJ134" s="59"/>
      <c r="EEK134" s="59"/>
      <c r="EEL134" s="60"/>
      <c r="EEM134" s="278"/>
      <c r="EEN134" s="243"/>
      <c r="EEO134" s="244"/>
      <c r="EEP134" s="244"/>
      <c r="EEQ134" s="244"/>
      <c r="EER134" s="244"/>
      <c r="EES134" s="244"/>
      <c r="EET134" s="201"/>
      <c r="EEU134" s="210"/>
      <c r="EEV134" s="15"/>
      <c r="EEW134" s="15"/>
      <c r="EEX134" s="15"/>
      <c r="EEY134" s="15"/>
      <c r="EEZ134" s="15"/>
      <c r="EFA134" s="15"/>
      <c r="EFB134" s="15"/>
      <c r="EFC134" s="15"/>
      <c r="EFD134" s="15"/>
      <c r="EFE134" s="15"/>
      <c r="EFF134" s="19"/>
      <c r="EFG134" s="15"/>
      <c r="EFH134" s="15"/>
      <c r="EFI134" s="15"/>
      <c r="EFJ134" s="15"/>
      <c r="EFK134" s="15"/>
      <c r="EFL134" s="15"/>
      <c r="EFM134" s="19"/>
      <c r="EFN134" s="59"/>
      <c r="EFO134" s="59"/>
      <c r="EFP134" s="52"/>
      <c r="EFQ134" s="52"/>
      <c r="EFR134" s="52"/>
      <c r="EFS134" s="52"/>
      <c r="EFT134" s="52"/>
      <c r="EFU134" s="59"/>
      <c r="EFV134" s="59"/>
      <c r="EFW134" s="59"/>
      <c r="EFX134" s="59"/>
      <c r="EFY134" s="60"/>
      <c r="EFZ134" s="278"/>
      <c r="EGA134" s="243"/>
      <c r="EGB134" s="244"/>
      <c r="EGC134" s="244"/>
      <c r="EGD134" s="244"/>
      <c r="EGE134" s="244"/>
      <c r="EGF134" s="244"/>
      <c r="EGG134" s="201"/>
      <c r="EGH134" s="210"/>
      <c r="EGI134" s="15"/>
      <c r="EGJ134" s="15"/>
      <c r="EGK134" s="15"/>
      <c r="EGL134" s="15"/>
      <c r="EGM134" s="15"/>
      <c r="EGN134" s="15"/>
      <c r="EGO134" s="15"/>
      <c r="EGP134" s="15"/>
      <c r="EGQ134" s="15"/>
      <c r="EGR134" s="15"/>
      <c r="EGS134" s="19"/>
      <c r="EGT134" s="15"/>
      <c r="EGU134" s="15"/>
      <c r="EGV134" s="15"/>
      <c r="EGW134" s="15"/>
      <c r="EGX134" s="15"/>
      <c r="EGY134" s="15"/>
      <c r="EGZ134" s="19"/>
      <c r="EHA134" s="59"/>
      <c r="EHB134" s="59"/>
      <c r="EHC134" s="52"/>
      <c r="EHD134" s="52"/>
      <c r="EHE134" s="52"/>
      <c r="EHF134" s="52"/>
      <c r="EHG134" s="52"/>
      <c r="EHH134" s="59"/>
      <c r="EHI134" s="59"/>
      <c r="EHJ134" s="59"/>
      <c r="EHK134" s="59"/>
      <c r="EHL134" s="60"/>
      <c r="EHM134" s="278"/>
      <c r="EHN134" s="243"/>
      <c r="EHO134" s="244"/>
      <c r="EHP134" s="244"/>
      <c r="EHQ134" s="244"/>
      <c r="EHR134" s="244"/>
      <c r="EHS134" s="244"/>
      <c r="EHT134" s="201"/>
      <c r="EHU134" s="210"/>
      <c r="EHV134" s="15"/>
      <c r="EHW134" s="15"/>
      <c r="EHX134" s="15"/>
      <c r="EHY134" s="15"/>
      <c r="EHZ134" s="15"/>
      <c r="EIA134" s="15"/>
      <c r="EIB134" s="15"/>
      <c r="EIC134" s="15"/>
      <c r="EID134" s="15"/>
      <c r="EIE134" s="15"/>
      <c r="EIF134" s="19"/>
      <c r="EIG134" s="15"/>
      <c r="EIH134" s="15"/>
      <c r="EII134" s="15"/>
      <c r="EIJ134" s="15"/>
      <c r="EIK134" s="15"/>
      <c r="EIL134" s="15"/>
      <c r="EIM134" s="19"/>
      <c r="EIN134" s="59"/>
      <c r="EIO134" s="59"/>
      <c r="EIP134" s="52"/>
      <c r="EIQ134" s="52"/>
      <c r="EIR134" s="52"/>
      <c r="EIS134" s="52"/>
      <c r="EIT134" s="52"/>
      <c r="EIU134" s="59"/>
      <c r="EIV134" s="59"/>
      <c r="EIW134" s="59"/>
      <c r="EIX134" s="59"/>
      <c r="EIY134" s="60"/>
      <c r="EIZ134" s="278"/>
      <c r="EJA134" s="243"/>
      <c r="EJB134" s="244"/>
      <c r="EJC134" s="244"/>
      <c r="EJD134" s="244"/>
      <c r="EJE134" s="244"/>
      <c r="EJF134" s="244"/>
      <c r="EJG134" s="201"/>
      <c r="EJH134" s="210"/>
      <c r="EJI134" s="15"/>
      <c r="EJJ134" s="15"/>
      <c r="EJK134" s="15"/>
      <c r="EJL134" s="15"/>
      <c r="EJM134" s="15"/>
      <c r="EJN134" s="15"/>
      <c r="EJO134" s="15"/>
      <c r="EJP134" s="15"/>
      <c r="EJQ134" s="15"/>
      <c r="EJR134" s="15"/>
      <c r="EJS134" s="19"/>
      <c r="EJT134" s="15"/>
      <c r="EJU134" s="15"/>
      <c r="EJV134" s="15"/>
      <c r="EJW134" s="15"/>
      <c r="EJX134" s="15"/>
      <c r="EJY134" s="15"/>
      <c r="EJZ134" s="19"/>
      <c r="EKA134" s="59"/>
      <c r="EKB134" s="59"/>
      <c r="EKC134" s="52"/>
      <c r="EKD134" s="52"/>
      <c r="EKE134" s="52"/>
      <c r="EKF134" s="52"/>
      <c r="EKG134" s="52"/>
      <c r="EKH134" s="59"/>
      <c r="EKI134" s="59"/>
      <c r="EKJ134" s="59"/>
      <c r="EKK134" s="59"/>
      <c r="EKL134" s="60"/>
      <c r="EKM134" s="278"/>
      <c r="EKN134" s="243"/>
      <c r="EKO134" s="244"/>
      <c r="EKP134" s="244"/>
      <c r="EKQ134" s="244"/>
      <c r="EKR134" s="244"/>
      <c r="EKS134" s="244"/>
      <c r="EKT134" s="201"/>
      <c r="EKU134" s="210"/>
      <c r="EKV134" s="15"/>
      <c r="EKW134" s="15"/>
      <c r="EKX134" s="15"/>
      <c r="EKY134" s="15"/>
      <c r="EKZ134" s="15"/>
      <c r="ELA134" s="15"/>
      <c r="ELB134" s="15"/>
      <c r="ELC134" s="15"/>
      <c r="ELD134" s="15"/>
      <c r="ELE134" s="15"/>
      <c r="ELF134" s="19"/>
      <c r="ELG134" s="15"/>
      <c r="ELH134" s="15"/>
      <c r="ELI134" s="15"/>
      <c r="ELJ134" s="15"/>
      <c r="ELK134" s="15"/>
      <c r="ELL134" s="15"/>
      <c r="ELM134" s="19"/>
      <c r="ELN134" s="59"/>
      <c r="ELO134" s="59"/>
      <c r="ELP134" s="52"/>
      <c r="ELQ134" s="52"/>
      <c r="ELR134" s="52"/>
      <c r="ELS134" s="52"/>
      <c r="ELT134" s="52"/>
      <c r="ELU134" s="59"/>
      <c r="ELV134" s="59"/>
      <c r="ELW134" s="59"/>
      <c r="ELX134" s="59"/>
      <c r="ELY134" s="60"/>
      <c r="ELZ134" s="278"/>
      <c r="EMA134" s="243"/>
      <c r="EMB134" s="244"/>
      <c r="EMC134" s="244"/>
      <c r="EMD134" s="244"/>
      <c r="EME134" s="244"/>
      <c r="EMF134" s="244"/>
      <c r="EMG134" s="201"/>
      <c r="EMH134" s="210"/>
      <c r="EMI134" s="15"/>
      <c r="EMJ134" s="15"/>
      <c r="EMK134" s="15"/>
      <c r="EML134" s="15"/>
      <c r="EMM134" s="15"/>
      <c r="EMN134" s="15"/>
      <c r="EMO134" s="15"/>
      <c r="EMP134" s="15"/>
      <c r="EMQ134" s="15"/>
      <c r="EMR134" s="15"/>
      <c r="EMS134" s="19"/>
      <c r="EMT134" s="15"/>
      <c r="EMU134" s="15"/>
      <c r="EMV134" s="15"/>
      <c r="EMW134" s="15"/>
      <c r="EMX134" s="15"/>
      <c r="EMY134" s="15"/>
      <c r="EMZ134" s="19"/>
      <c r="ENA134" s="59"/>
      <c r="ENB134" s="59"/>
      <c r="ENC134" s="52"/>
      <c r="END134" s="52"/>
      <c r="ENE134" s="52"/>
      <c r="ENF134" s="52"/>
      <c r="ENG134" s="52"/>
      <c r="ENH134" s="59"/>
      <c r="ENI134" s="59"/>
      <c r="ENJ134" s="59"/>
      <c r="ENK134" s="59"/>
      <c r="ENL134" s="60"/>
      <c r="ENM134" s="278"/>
      <c r="ENN134" s="243"/>
      <c r="ENO134" s="244"/>
      <c r="ENP134" s="244"/>
      <c r="ENQ134" s="244"/>
      <c r="ENR134" s="244"/>
      <c r="ENS134" s="244"/>
      <c r="ENT134" s="201"/>
      <c r="ENU134" s="210"/>
      <c r="ENV134" s="15"/>
      <c r="ENW134" s="15"/>
      <c r="ENX134" s="15"/>
      <c r="ENY134" s="15"/>
      <c r="ENZ134" s="15"/>
      <c r="EOA134" s="15"/>
      <c r="EOB134" s="15"/>
      <c r="EOC134" s="15"/>
      <c r="EOD134" s="15"/>
      <c r="EOE134" s="15"/>
      <c r="EOF134" s="19"/>
      <c r="EOG134" s="15"/>
      <c r="EOH134" s="15"/>
      <c r="EOI134" s="15"/>
      <c r="EOJ134" s="15"/>
      <c r="EOK134" s="15"/>
      <c r="EOL134" s="15"/>
      <c r="EOM134" s="19"/>
      <c r="EON134" s="59"/>
      <c r="EOO134" s="59"/>
      <c r="EOP134" s="52"/>
      <c r="EOQ134" s="52"/>
      <c r="EOR134" s="52"/>
      <c r="EOS134" s="52"/>
      <c r="EOT134" s="52"/>
      <c r="EOU134" s="59"/>
      <c r="EOV134" s="59"/>
      <c r="EOW134" s="59"/>
      <c r="EOX134" s="59"/>
      <c r="EOY134" s="60"/>
      <c r="EOZ134" s="278"/>
      <c r="EPA134" s="243"/>
      <c r="EPB134" s="244"/>
      <c r="EPC134" s="244"/>
      <c r="EPD134" s="244"/>
      <c r="EPE134" s="244"/>
      <c r="EPF134" s="244"/>
      <c r="EPG134" s="201"/>
      <c r="EPH134" s="210"/>
      <c r="EPI134" s="15"/>
      <c r="EPJ134" s="15"/>
      <c r="EPK134" s="15"/>
      <c r="EPL134" s="15"/>
      <c r="EPM134" s="15"/>
      <c r="EPN134" s="15"/>
      <c r="EPO134" s="15"/>
      <c r="EPP134" s="15"/>
      <c r="EPQ134" s="15"/>
      <c r="EPR134" s="15"/>
      <c r="EPS134" s="19"/>
      <c r="EPT134" s="15"/>
      <c r="EPU134" s="15"/>
      <c r="EPV134" s="15"/>
      <c r="EPW134" s="15"/>
      <c r="EPX134" s="15"/>
      <c r="EPY134" s="15"/>
      <c r="EPZ134" s="19"/>
      <c r="EQA134" s="59"/>
      <c r="EQB134" s="59"/>
      <c r="EQC134" s="52"/>
      <c r="EQD134" s="52"/>
      <c r="EQE134" s="52"/>
      <c r="EQF134" s="52"/>
      <c r="EQG134" s="52"/>
      <c r="EQH134" s="59"/>
      <c r="EQI134" s="59"/>
      <c r="EQJ134" s="59"/>
      <c r="EQK134" s="59"/>
      <c r="EQL134" s="60"/>
      <c r="EQM134" s="278"/>
      <c r="EQN134" s="243"/>
      <c r="EQO134" s="244"/>
      <c r="EQP134" s="244"/>
      <c r="EQQ134" s="244"/>
      <c r="EQR134" s="244"/>
      <c r="EQS134" s="244"/>
      <c r="EQT134" s="201"/>
      <c r="EQU134" s="210"/>
      <c r="EQV134" s="15"/>
      <c r="EQW134" s="15"/>
      <c r="EQX134" s="15"/>
      <c r="EQY134" s="15"/>
      <c r="EQZ134" s="15"/>
      <c r="ERA134" s="15"/>
      <c r="ERB134" s="15"/>
      <c r="ERC134" s="15"/>
      <c r="ERD134" s="15"/>
      <c r="ERE134" s="15"/>
      <c r="ERF134" s="19"/>
      <c r="ERG134" s="15"/>
      <c r="ERH134" s="15"/>
      <c r="ERI134" s="15"/>
      <c r="ERJ134" s="15"/>
      <c r="ERK134" s="15"/>
      <c r="ERL134" s="15"/>
      <c r="ERM134" s="19"/>
      <c r="ERN134" s="59"/>
      <c r="ERO134" s="59"/>
      <c r="ERP134" s="52"/>
      <c r="ERQ134" s="52"/>
      <c r="ERR134" s="52"/>
      <c r="ERS134" s="52"/>
      <c r="ERT134" s="52"/>
      <c r="ERU134" s="59"/>
      <c r="ERV134" s="59"/>
      <c r="ERW134" s="59"/>
      <c r="ERX134" s="59"/>
      <c r="ERY134" s="60"/>
      <c r="ERZ134" s="278"/>
      <c r="ESA134" s="243"/>
      <c r="ESB134" s="244"/>
      <c r="ESC134" s="244"/>
      <c r="ESD134" s="244"/>
      <c r="ESE134" s="244"/>
      <c r="ESF134" s="244"/>
      <c r="ESG134" s="201"/>
      <c r="ESH134" s="210"/>
      <c r="ESI134" s="15"/>
      <c r="ESJ134" s="15"/>
      <c r="ESK134" s="15"/>
      <c r="ESL134" s="15"/>
      <c r="ESM134" s="15"/>
      <c r="ESN134" s="15"/>
      <c r="ESO134" s="15"/>
      <c r="ESP134" s="15"/>
      <c r="ESQ134" s="15"/>
      <c r="ESR134" s="15"/>
      <c r="ESS134" s="19"/>
      <c r="EST134" s="15"/>
      <c r="ESU134" s="15"/>
      <c r="ESV134" s="15"/>
      <c r="ESW134" s="15"/>
      <c r="ESX134" s="15"/>
      <c r="ESY134" s="15"/>
      <c r="ESZ134" s="19"/>
      <c r="ETA134" s="59"/>
      <c r="ETB134" s="59"/>
      <c r="ETC134" s="52"/>
      <c r="ETD134" s="52"/>
      <c r="ETE134" s="52"/>
      <c r="ETF134" s="52"/>
      <c r="ETG134" s="52"/>
      <c r="ETH134" s="59"/>
      <c r="ETI134" s="59"/>
      <c r="ETJ134" s="59"/>
      <c r="ETK134" s="59"/>
      <c r="ETL134" s="60"/>
      <c r="ETM134" s="278"/>
      <c r="ETN134" s="243"/>
      <c r="ETO134" s="244"/>
      <c r="ETP134" s="244"/>
      <c r="ETQ134" s="244"/>
      <c r="ETR134" s="244"/>
      <c r="ETS134" s="244"/>
      <c r="ETT134" s="201"/>
      <c r="ETU134" s="210"/>
      <c r="ETV134" s="15"/>
      <c r="ETW134" s="15"/>
      <c r="ETX134" s="15"/>
      <c r="ETY134" s="15"/>
      <c r="ETZ134" s="15"/>
      <c r="EUA134" s="15"/>
      <c r="EUB134" s="15"/>
      <c r="EUC134" s="15"/>
      <c r="EUD134" s="15"/>
      <c r="EUE134" s="15"/>
      <c r="EUF134" s="19"/>
      <c r="EUG134" s="15"/>
      <c r="EUH134" s="15"/>
      <c r="EUI134" s="15"/>
      <c r="EUJ134" s="15"/>
      <c r="EUK134" s="15"/>
      <c r="EUL134" s="15"/>
      <c r="EUM134" s="19"/>
      <c r="EUN134" s="59"/>
      <c r="EUO134" s="59"/>
      <c r="EUP134" s="52"/>
      <c r="EUQ134" s="52"/>
      <c r="EUR134" s="52"/>
      <c r="EUS134" s="52"/>
      <c r="EUT134" s="52"/>
      <c r="EUU134" s="59"/>
      <c r="EUV134" s="59"/>
      <c r="EUW134" s="59"/>
      <c r="EUX134" s="59"/>
      <c r="EUY134" s="60"/>
      <c r="EUZ134" s="278"/>
      <c r="EVA134" s="243"/>
      <c r="EVB134" s="244"/>
      <c r="EVC134" s="244"/>
      <c r="EVD134" s="244"/>
      <c r="EVE134" s="244"/>
      <c r="EVF134" s="244"/>
      <c r="EVG134" s="201"/>
      <c r="EVH134" s="210"/>
      <c r="EVI134" s="15"/>
      <c r="EVJ134" s="15"/>
      <c r="EVK134" s="15"/>
      <c r="EVL134" s="15"/>
      <c r="EVM134" s="15"/>
      <c r="EVN134" s="15"/>
      <c r="EVO134" s="15"/>
      <c r="EVP134" s="15"/>
      <c r="EVQ134" s="15"/>
      <c r="EVR134" s="15"/>
      <c r="EVS134" s="19"/>
      <c r="EVT134" s="15"/>
      <c r="EVU134" s="15"/>
      <c r="EVV134" s="15"/>
      <c r="EVW134" s="15"/>
      <c r="EVX134" s="15"/>
      <c r="EVY134" s="15"/>
      <c r="EVZ134" s="19"/>
      <c r="EWA134" s="59"/>
      <c r="EWB134" s="59"/>
      <c r="EWC134" s="52"/>
      <c r="EWD134" s="52"/>
      <c r="EWE134" s="52"/>
      <c r="EWF134" s="52"/>
      <c r="EWG134" s="52"/>
      <c r="EWH134" s="59"/>
      <c r="EWI134" s="59"/>
      <c r="EWJ134" s="59"/>
      <c r="EWK134" s="59"/>
      <c r="EWL134" s="60"/>
      <c r="EWM134" s="278"/>
      <c r="EWN134" s="243"/>
      <c r="EWO134" s="244"/>
      <c r="EWP134" s="244"/>
      <c r="EWQ134" s="244"/>
      <c r="EWR134" s="244"/>
      <c r="EWS134" s="244"/>
      <c r="EWT134" s="201"/>
      <c r="EWU134" s="210"/>
      <c r="EWV134" s="15"/>
      <c r="EWW134" s="15"/>
      <c r="EWX134" s="15"/>
      <c r="EWY134" s="15"/>
      <c r="EWZ134" s="15"/>
      <c r="EXA134" s="15"/>
      <c r="EXB134" s="15"/>
      <c r="EXC134" s="15"/>
      <c r="EXD134" s="15"/>
      <c r="EXE134" s="15"/>
      <c r="EXF134" s="19"/>
      <c r="EXG134" s="15"/>
      <c r="EXH134" s="15"/>
      <c r="EXI134" s="15"/>
      <c r="EXJ134" s="15"/>
      <c r="EXK134" s="15"/>
      <c r="EXL134" s="15"/>
      <c r="EXM134" s="19"/>
      <c r="EXN134" s="59"/>
      <c r="EXO134" s="59"/>
      <c r="EXP134" s="52"/>
      <c r="EXQ134" s="52"/>
      <c r="EXR134" s="52"/>
      <c r="EXS134" s="52"/>
      <c r="EXT134" s="52"/>
      <c r="EXU134" s="59"/>
      <c r="EXV134" s="59"/>
      <c r="EXW134" s="59"/>
      <c r="EXX134" s="59"/>
      <c r="EXY134" s="60"/>
      <c r="EXZ134" s="278"/>
      <c r="EYA134" s="243"/>
      <c r="EYB134" s="244"/>
      <c r="EYC134" s="244"/>
      <c r="EYD134" s="244"/>
      <c r="EYE134" s="244"/>
      <c r="EYF134" s="244"/>
      <c r="EYG134" s="201"/>
      <c r="EYH134" s="210"/>
      <c r="EYI134" s="15"/>
      <c r="EYJ134" s="15"/>
      <c r="EYK134" s="15"/>
      <c r="EYL134" s="15"/>
      <c r="EYM134" s="15"/>
      <c r="EYN134" s="15"/>
      <c r="EYO134" s="15"/>
      <c r="EYP134" s="15"/>
      <c r="EYQ134" s="15"/>
      <c r="EYR134" s="15"/>
      <c r="EYS134" s="19"/>
      <c r="EYT134" s="15"/>
      <c r="EYU134" s="15"/>
      <c r="EYV134" s="15"/>
      <c r="EYW134" s="15"/>
      <c r="EYX134" s="15"/>
      <c r="EYY134" s="15"/>
      <c r="EYZ134" s="19"/>
      <c r="EZA134" s="59"/>
      <c r="EZB134" s="59"/>
      <c r="EZC134" s="52"/>
      <c r="EZD134" s="52"/>
      <c r="EZE134" s="52"/>
      <c r="EZF134" s="52"/>
      <c r="EZG134" s="52"/>
      <c r="EZH134" s="59"/>
      <c r="EZI134" s="59"/>
      <c r="EZJ134" s="59"/>
      <c r="EZK134" s="59"/>
      <c r="EZL134" s="60"/>
      <c r="EZM134" s="278"/>
      <c r="EZN134" s="243"/>
      <c r="EZO134" s="244"/>
      <c r="EZP134" s="244"/>
      <c r="EZQ134" s="244"/>
      <c r="EZR134" s="244"/>
      <c r="EZS134" s="244"/>
      <c r="EZT134" s="201"/>
      <c r="EZU134" s="210"/>
      <c r="EZV134" s="15"/>
      <c r="EZW134" s="15"/>
      <c r="EZX134" s="15"/>
      <c r="EZY134" s="15"/>
      <c r="EZZ134" s="15"/>
      <c r="FAA134" s="15"/>
      <c r="FAB134" s="15"/>
      <c r="FAC134" s="15"/>
      <c r="FAD134" s="15"/>
      <c r="FAE134" s="15"/>
      <c r="FAF134" s="19"/>
      <c r="FAG134" s="15"/>
      <c r="FAH134" s="15"/>
      <c r="FAI134" s="15"/>
      <c r="FAJ134" s="15"/>
      <c r="FAK134" s="15"/>
      <c r="FAL134" s="15"/>
      <c r="FAM134" s="19"/>
      <c r="FAN134" s="59"/>
      <c r="FAO134" s="59"/>
      <c r="FAP134" s="52"/>
      <c r="FAQ134" s="52"/>
      <c r="FAR134" s="52"/>
      <c r="FAS134" s="52"/>
      <c r="FAT134" s="52"/>
      <c r="FAU134" s="59"/>
      <c r="FAV134" s="59"/>
      <c r="FAW134" s="59"/>
      <c r="FAX134" s="59"/>
      <c r="FAY134" s="60"/>
      <c r="FAZ134" s="278"/>
      <c r="FBA134" s="243"/>
      <c r="FBB134" s="244"/>
      <c r="FBC134" s="244"/>
      <c r="FBD134" s="244"/>
      <c r="FBE134" s="244"/>
      <c r="FBF134" s="244"/>
      <c r="FBG134" s="201"/>
      <c r="FBH134" s="210"/>
      <c r="FBI134" s="15"/>
      <c r="FBJ134" s="15"/>
      <c r="FBK134" s="15"/>
      <c r="FBL134" s="15"/>
      <c r="FBM134" s="15"/>
      <c r="FBN134" s="15"/>
      <c r="FBO134" s="15"/>
      <c r="FBP134" s="15"/>
      <c r="FBQ134" s="15"/>
      <c r="FBR134" s="15"/>
      <c r="FBS134" s="19"/>
      <c r="FBT134" s="15"/>
      <c r="FBU134" s="15"/>
      <c r="FBV134" s="15"/>
      <c r="FBW134" s="15"/>
      <c r="FBX134" s="15"/>
      <c r="FBY134" s="15"/>
      <c r="FBZ134" s="19"/>
      <c r="FCA134" s="59"/>
      <c r="FCB134" s="59"/>
      <c r="FCC134" s="52"/>
      <c r="FCD134" s="52"/>
      <c r="FCE134" s="52"/>
      <c r="FCF134" s="52"/>
      <c r="FCG134" s="52"/>
      <c r="FCH134" s="59"/>
      <c r="FCI134" s="59"/>
      <c r="FCJ134" s="59"/>
      <c r="FCK134" s="59"/>
      <c r="FCL134" s="60"/>
      <c r="FCM134" s="278"/>
      <c r="FCN134" s="243"/>
      <c r="FCO134" s="244"/>
      <c r="FCP134" s="244"/>
      <c r="FCQ134" s="244"/>
      <c r="FCR134" s="244"/>
      <c r="FCS134" s="244"/>
      <c r="FCT134" s="201"/>
      <c r="FCU134" s="210"/>
      <c r="FCV134" s="15"/>
      <c r="FCW134" s="15"/>
      <c r="FCX134" s="15"/>
      <c r="FCY134" s="15"/>
      <c r="FCZ134" s="15"/>
      <c r="FDA134" s="15"/>
      <c r="FDB134" s="15"/>
      <c r="FDC134" s="15"/>
      <c r="FDD134" s="15"/>
      <c r="FDE134" s="15"/>
      <c r="FDF134" s="19"/>
      <c r="FDG134" s="15"/>
      <c r="FDH134" s="15"/>
      <c r="FDI134" s="15"/>
      <c r="FDJ134" s="15"/>
      <c r="FDK134" s="15"/>
      <c r="FDL134" s="15"/>
      <c r="FDM134" s="19"/>
      <c r="FDN134" s="59"/>
      <c r="FDO134" s="59"/>
      <c r="FDP134" s="52"/>
      <c r="FDQ134" s="52"/>
      <c r="FDR134" s="52"/>
      <c r="FDS134" s="52"/>
      <c r="FDT134" s="52"/>
      <c r="FDU134" s="59"/>
      <c r="FDV134" s="59"/>
      <c r="FDW134" s="59"/>
      <c r="FDX134" s="59"/>
      <c r="FDY134" s="60"/>
      <c r="FDZ134" s="278"/>
      <c r="FEA134" s="243"/>
      <c r="FEB134" s="244"/>
      <c r="FEC134" s="244"/>
      <c r="FED134" s="244"/>
      <c r="FEE134" s="244"/>
      <c r="FEF134" s="244"/>
      <c r="FEG134" s="201"/>
      <c r="FEH134" s="210"/>
      <c r="FEI134" s="15"/>
      <c r="FEJ134" s="15"/>
      <c r="FEK134" s="15"/>
      <c r="FEL134" s="15"/>
      <c r="FEM134" s="15"/>
      <c r="FEN134" s="15"/>
      <c r="FEO134" s="15"/>
      <c r="FEP134" s="15"/>
      <c r="FEQ134" s="15"/>
      <c r="FER134" s="15"/>
      <c r="FES134" s="19"/>
      <c r="FET134" s="15"/>
      <c r="FEU134" s="15"/>
      <c r="FEV134" s="15"/>
      <c r="FEW134" s="15"/>
      <c r="FEX134" s="15"/>
      <c r="FEY134" s="15"/>
      <c r="FEZ134" s="19"/>
      <c r="FFA134" s="59"/>
      <c r="FFB134" s="59"/>
      <c r="FFC134" s="52"/>
      <c r="FFD134" s="52"/>
      <c r="FFE134" s="52"/>
      <c r="FFF134" s="52"/>
      <c r="FFG134" s="52"/>
      <c r="FFH134" s="59"/>
      <c r="FFI134" s="59"/>
      <c r="FFJ134" s="59"/>
      <c r="FFK134" s="59"/>
      <c r="FFL134" s="60"/>
      <c r="FFM134" s="278"/>
      <c r="FFN134" s="243"/>
      <c r="FFO134" s="244"/>
      <c r="FFP134" s="244"/>
      <c r="FFQ134" s="244"/>
      <c r="FFR134" s="244"/>
      <c r="FFS134" s="244"/>
      <c r="FFT134" s="201"/>
      <c r="FFU134" s="210"/>
      <c r="FFV134" s="15"/>
      <c r="FFW134" s="15"/>
      <c r="FFX134" s="15"/>
      <c r="FFY134" s="15"/>
      <c r="FFZ134" s="15"/>
      <c r="FGA134" s="15"/>
      <c r="FGB134" s="15"/>
      <c r="FGC134" s="15"/>
      <c r="FGD134" s="15"/>
      <c r="FGE134" s="15"/>
      <c r="FGF134" s="19"/>
      <c r="FGG134" s="15"/>
      <c r="FGH134" s="15"/>
      <c r="FGI134" s="15"/>
      <c r="FGJ134" s="15"/>
      <c r="FGK134" s="15"/>
      <c r="FGL134" s="15"/>
      <c r="FGM134" s="19"/>
      <c r="FGN134" s="59"/>
      <c r="FGO134" s="59"/>
      <c r="FGP134" s="52"/>
      <c r="FGQ134" s="52"/>
      <c r="FGR134" s="52"/>
      <c r="FGS134" s="52"/>
      <c r="FGT134" s="52"/>
      <c r="FGU134" s="59"/>
      <c r="FGV134" s="59"/>
      <c r="FGW134" s="59"/>
      <c r="FGX134" s="59"/>
      <c r="FGY134" s="60"/>
      <c r="FGZ134" s="278"/>
      <c r="FHA134" s="243"/>
      <c r="FHB134" s="244"/>
      <c r="FHC134" s="244"/>
      <c r="FHD134" s="244"/>
      <c r="FHE134" s="244"/>
      <c r="FHF134" s="244"/>
      <c r="FHG134" s="201"/>
      <c r="FHH134" s="210"/>
      <c r="FHI134" s="15"/>
      <c r="FHJ134" s="15"/>
      <c r="FHK134" s="15"/>
      <c r="FHL134" s="15"/>
      <c r="FHM134" s="15"/>
      <c r="FHN134" s="15"/>
      <c r="FHO134" s="15"/>
      <c r="FHP134" s="15"/>
      <c r="FHQ134" s="15"/>
      <c r="FHR134" s="15"/>
      <c r="FHS134" s="19"/>
      <c r="FHT134" s="15"/>
      <c r="FHU134" s="15"/>
      <c r="FHV134" s="15"/>
      <c r="FHW134" s="15"/>
      <c r="FHX134" s="15"/>
      <c r="FHY134" s="15"/>
      <c r="FHZ134" s="19"/>
      <c r="FIA134" s="59"/>
      <c r="FIB134" s="59"/>
      <c r="FIC134" s="52"/>
      <c r="FID134" s="52"/>
      <c r="FIE134" s="52"/>
      <c r="FIF134" s="52"/>
      <c r="FIG134" s="52"/>
      <c r="FIH134" s="59"/>
      <c r="FII134" s="59"/>
      <c r="FIJ134" s="59"/>
      <c r="FIK134" s="59"/>
      <c r="FIL134" s="60"/>
      <c r="FIM134" s="278"/>
      <c r="FIN134" s="243"/>
      <c r="FIO134" s="244"/>
      <c r="FIP134" s="244"/>
      <c r="FIQ134" s="244"/>
      <c r="FIR134" s="244"/>
      <c r="FIS134" s="244"/>
      <c r="FIT134" s="201"/>
      <c r="FIU134" s="210"/>
      <c r="FIV134" s="15"/>
      <c r="FIW134" s="15"/>
      <c r="FIX134" s="15"/>
      <c r="FIY134" s="15"/>
      <c r="FIZ134" s="15"/>
      <c r="FJA134" s="15"/>
      <c r="FJB134" s="15"/>
      <c r="FJC134" s="15"/>
      <c r="FJD134" s="15"/>
      <c r="FJE134" s="15"/>
      <c r="FJF134" s="19"/>
      <c r="FJG134" s="15"/>
      <c r="FJH134" s="15"/>
      <c r="FJI134" s="15"/>
      <c r="FJJ134" s="15"/>
      <c r="FJK134" s="15"/>
      <c r="FJL134" s="15"/>
      <c r="FJM134" s="19"/>
      <c r="FJN134" s="59"/>
      <c r="FJO134" s="59"/>
      <c r="FJP134" s="52"/>
      <c r="FJQ134" s="52"/>
      <c r="FJR134" s="52"/>
      <c r="FJS134" s="52"/>
      <c r="FJT134" s="52"/>
      <c r="FJU134" s="59"/>
      <c r="FJV134" s="59"/>
      <c r="FJW134" s="59"/>
      <c r="FJX134" s="59"/>
      <c r="FJY134" s="60"/>
      <c r="FJZ134" s="278"/>
      <c r="FKA134" s="243"/>
      <c r="FKB134" s="244"/>
      <c r="FKC134" s="244"/>
      <c r="FKD134" s="244"/>
      <c r="FKE134" s="244"/>
      <c r="FKF134" s="244"/>
      <c r="FKG134" s="201"/>
      <c r="FKH134" s="210"/>
      <c r="FKI134" s="15"/>
      <c r="FKJ134" s="15"/>
      <c r="FKK134" s="15"/>
      <c r="FKL134" s="15"/>
      <c r="FKM134" s="15"/>
      <c r="FKN134" s="15"/>
      <c r="FKO134" s="15"/>
      <c r="FKP134" s="15"/>
      <c r="FKQ134" s="15"/>
      <c r="FKR134" s="15"/>
      <c r="FKS134" s="19"/>
      <c r="FKT134" s="15"/>
      <c r="FKU134" s="15"/>
      <c r="FKV134" s="15"/>
      <c r="FKW134" s="15"/>
      <c r="FKX134" s="15"/>
      <c r="FKY134" s="15"/>
      <c r="FKZ134" s="19"/>
      <c r="FLA134" s="59"/>
      <c r="FLB134" s="59"/>
      <c r="FLC134" s="52"/>
      <c r="FLD134" s="52"/>
      <c r="FLE134" s="52"/>
      <c r="FLF134" s="52"/>
      <c r="FLG134" s="52"/>
      <c r="FLH134" s="59"/>
      <c r="FLI134" s="59"/>
      <c r="FLJ134" s="59"/>
      <c r="FLK134" s="59"/>
      <c r="FLL134" s="60"/>
      <c r="FLM134" s="278"/>
      <c r="FLN134" s="243"/>
      <c r="FLO134" s="244"/>
      <c r="FLP134" s="244"/>
      <c r="FLQ134" s="244"/>
      <c r="FLR134" s="244"/>
      <c r="FLS134" s="244"/>
      <c r="FLT134" s="201"/>
      <c r="FLU134" s="210"/>
      <c r="FLV134" s="15"/>
      <c r="FLW134" s="15"/>
      <c r="FLX134" s="15"/>
      <c r="FLY134" s="15"/>
      <c r="FLZ134" s="15"/>
      <c r="FMA134" s="15"/>
      <c r="FMB134" s="15"/>
      <c r="FMC134" s="15"/>
      <c r="FMD134" s="15"/>
      <c r="FME134" s="15"/>
      <c r="FMF134" s="19"/>
      <c r="FMG134" s="15"/>
      <c r="FMH134" s="15"/>
      <c r="FMI134" s="15"/>
      <c r="FMJ134" s="15"/>
      <c r="FMK134" s="15"/>
      <c r="FML134" s="15"/>
      <c r="FMM134" s="19"/>
      <c r="FMN134" s="59"/>
      <c r="FMO134" s="59"/>
      <c r="FMP134" s="52"/>
      <c r="FMQ134" s="52"/>
      <c r="FMR134" s="52"/>
      <c r="FMS134" s="52"/>
      <c r="FMT134" s="52"/>
      <c r="FMU134" s="59"/>
      <c r="FMV134" s="59"/>
      <c r="FMW134" s="59"/>
      <c r="FMX134" s="59"/>
      <c r="FMY134" s="60"/>
      <c r="FMZ134" s="278"/>
      <c r="FNA134" s="243"/>
      <c r="FNB134" s="244"/>
      <c r="FNC134" s="244"/>
      <c r="FND134" s="244"/>
      <c r="FNE134" s="244"/>
      <c r="FNF134" s="244"/>
      <c r="FNG134" s="201"/>
      <c r="FNH134" s="210"/>
      <c r="FNI134" s="15"/>
      <c r="FNJ134" s="15"/>
      <c r="FNK134" s="15"/>
      <c r="FNL134" s="15"/>
      <c r="FNM134" s="15"/>
      <c r="FNN134" s="15"/>
      <c r="FNO134" s="15"/>
      <c r="FNP134" s="15"/>
      <c r="FNQ134" s="15"/>
      <c r="FNR134" s="15"/>
      <c r="FNS134" s="19"/>
      <c r="FNT134" s="15"/>
      <c r="FNU134" s="15"/>
      <c r="FNV134" s="15"/>
      <c r="FNW134" s="15"/>
      <c r="FNX134" s="15"/>
      <c r="FNY134" s="15"/>
      <c r="FNZ134" s="19"/>
      <c r="FOA134" s="59"/>
      <c r="FOB134" s="59"/>
      <c r="FOC134" s="52"/>
      <c r="FOD134" s="52"/>
      <c r="FOE134" s="52"/>
      <c r="FOF134" s="52"/>
      <c r="FOG134" s="52"/>
      <c r="FOH134" s="59"/>
      <c r="FOI134" s="59"/>
      <c r="FOJ134" s="59"/>
      <c r="FOK134" s="59"/>
      <c r="FOL134" s="60"/>
      <c r="FOM134" s="278"/>
      <c r="FON134" s="243"/>
      <c r="FOO134" s="244"/>
      <c r="FOP134" s="244"/>
      <c r="FOQ134" s="244"/>
      <c r="FOR134" s="244"/>
      <c r="FOS134" s="244"/>
      <c r="FOT134" s="201"/>
      <c r="FOU134" s="210"/>
      <c r="FOV134" s="15"/>
      <c r="FOW134" s="15"/>
      <c r="FOX134" s="15"/>
      <c r="FOY134" s="15"/>
      <c r="FOZ134" s="15"/>
      <c r="FPA134" s="15"/>
      <c r="FPB134" s="15"/>
      <c r="FPC134" s="15"/>
      <c r="FPD134" s="15"/>
      <c r="FPE134" s="15"/>
      <c r="FPF134" s="19"/>
      <c r="FPG134" s="15"/>
      <c r="FPH134" s="15"/>
      <c r="FPI134" s="15"/>
      <c r="FPJ134" s="15"/>
      <c r="FPK134" s="15"/>
      <c r="FPL134" s="15"/>
      <c r="FPM134" s="19"/>
      <c r="FPN134" s="59"/>
      <c r="FPO134" s="59"/>
      <c r="FPP134" s="52"/>
      <c r="FPQ134" s="52"/>
      <c r="FPR134" s="52"/>
      <c r="FPS134" s="52"/>
      <c r="FPT134" s="52"/>
      <c r="FPU134" s="59"/>
      <c r="FPV134" s="59"/>
      <c r="FPW134" s="59"/>
      <c r="FPX134" s="59"/>
      <c r="FPY134" s="60"/>
      <c r="FPZ134" s="278"/>
      <c r="FQA134" s="243"/>
      <c r="FQB134" s="244"/>
      <c r="FQC134" s="244"/>
      <c r="FQD134" s="244"/>
      <c r="FQE134" s="244"/>
      <c r="FQF134" s="244"/>
      <c r="FQG134" s="201"/>
      <c r="FQH134" s="210"/>
      <c r="FQI134" s="15"/>
      <c r="FQJ134" s="15"/>
      <c r="FQK134" s="15"/>
      <c r="FQL134" s="15"/>
      <c r="FQM134" s="15"/>
      <c r="FQN134" s="15"/>
      <c r="FQO134" s="15"/>
      <c r="FQP134" s="15"/>
      <c r="FQQ134" s="15"/>
      <c r="FQR134" s="15"/>
      <c r="FQS134" s="19"/>
      <c r="FQT134" s="15"/>
      <c r="FQU134" s="15"/>
      <c r="FQV134" s="15"/>
      <c r="FQW134" s="15"/>
      <c r="FQX134" s="15"/>
      <c r="FQY134" s="15"/>
      <c r="FQZ134" s="19"/>
      <c r="FRA134" s="59"/>
      <c r="FRB134" s="59"/>
      <c r="FRC134" s="52"/>
      <c r="FRD134" s="52"/>
      <c r="FRE134" s="52"/>
      <c r="FRF134" s="52"/>
      <c r="FRG134" s="52"/>
      <c r="FRH134" s="59"/>
      <c r="FRI134" s="59"/>
      <c r="FRJ134" s="59"/>
      <c r="FRK134" s="59"/>
      <c r="FRL134" s="60"/>
      <c r="FRM134" s="278"/>
      <c r="FRN134" s="243"/>
      <c r="FRO134" s="244"/>
      <c r="FRP134" s="244"/>
      <c r="FRQ134" s="244"/>
      <c r="FRR134" s="244"/>
      <c r="FRS134" s="244"/>
      <c r="FRT134" s="201"/>
      <c r="FRU134" s="210"/>
      <c r="FRV134" s="15"/>
      <c r="FRW134" s="15"/>
      <c r="FRX134" s="15"/>
      <c r="FRY134" s="15"/>
      <c r="FRZ134" s="15"/>
      <c r="FSA134" s="15"/>
      <c r="FSB134" s="15"/>
      <c r="FSC134" s="15"/>
      <c r="FSD134" s="15"/>
      <c r="FSE134" s="15"/>
      <c r="FSF134" s="19"/>
      <c r="FSG134" s="15"/>
      <c r="FSH134" s="15"/>
      <c r="FSI134" s="15"/>
      <c r="FSJ134" s="15"/>
      <c r="FSK134" s="15"/>
      <c r="FSL134" s="15"/>
      <c r="FSM134" s="19"/>
      <c r="FSN134" s="59"/>
      <c r="FSO134" s="59"/>
      <c r="FSP134" s="52"/>
      <c r="FSQ134" s="52"/>
      <c r="FSR134" s="52"/>
      <c r="FSS134" s="52"/>
      <c r="FST134" s="52"/>
      <c r="FSU134" s="59"/>
      <c r="FSV134" s="59"/>
      <c r="FSW134" s="59"/>
      <c r="FSX134" s="59"/>
      <c r="FSY134" s="60"/>
      <c r="FSZ134" s="278"/>
      <c r="FTA134" s="243"/>
      <c r="FTB134" s="244"/>
      <c r="FTC134" s="244"/>
      <c r="FTD134" s="244"/>
      <c r="FTE134" s="244"/>
      <c r="FTF134" s="244"/>
      <c r="FTG134" s="201"/>
      <c r="FTH134" s="210"/>
      <c r="FTI134" s="15"/>
      <c r="FTJ134" s="15"/>
      <c r="FTK134" s="15"/>
      <c r="FTL134" s="15"/>
      <c r="FTM134" s="15"/>
      <c r="FTN134" s="15"/>
      <c r="FTO134" s="15"/>
      <c r="FTP134" s="15"/>
      <c r="FTQ134" s="15"/>
      <c r="FTR134" s="15"/>
      <c r="FTS134" s="19"/>
      <c r="FTT134" s="15"/>
      <c r="FTU134" s="15"/>
      <c r="FTV134" s="15"/>
      <c r="FTW134" s="15"/>
      <c r="FTX134" s="15"/>
      <c r="FTY134" s="15"/>
      <c r="FTZ134" s="19"/>
      <c r="FUA134" s="59"/>
      <c r="FUB134" s="59"/>
      <c r="FUC134" s="52"/>
      <c r="FUD134" s="52"/>
      <c r="FUE134" s="52"/>
      <c r="FUF134" s="52"/>
      <c r="FUG134" s="52"/>
      <c r="FUH134" s="59"/>
      <c r="FUI134" s="59"/>
      <c r="FUJ134" s="59"/>
      <c r="FUK134" s="59"/>
      <c r="FUL134" s="60"/>
      <c r="FUM134" s="278"/>
      <c r="FUN134" s="243"/>
      <c r="FUO134" s="244"/>
      <c r="FUP134" s="244"/>
      <c r="FUQ134" s="244"/>
      <c r="FUR134" s="244"/>
      <c r="FUS134" s="244"/>
      <c r="FUT134" s="201"/>
      <c r="FUU134" s="210"/>
      <c r="FUV134" s="15"/>
      <c r="FUW134" s="15"/>
      <c r="FUX134" s="15"/>
      <c r="FUY134" s="15"/>
      <c r="FUZ134" s="15"/>
      <c r="FVA134" s="15"/>
      <c r="FVB134" s="15"/>
      <c r="FVC134" s="15"/>
      <c r="FVD134" s="15"/>
      <c r="FVE134" s="15"/>
      <c r="FVF134" s="19"/>
      <c r="FVG134" s="15"/>
      <c r="FVH134" s="15"/>
      <c r="FVI134" s="15"/>
      <c r="FVJ134" s="15"/>
      <c r="FVK134" s="15"/>
      <c r="FVL134" s="15"/>
      <c r="FVM134" s="19"/>
      <c r="FVN134" s="59"/>
      <c r="FVO134" s="59"/>
      <c r="FVP134" s="52"/>
      <c r="FVQ134" s="52"/>
      <c r="FVR134" s="52"/>
      <c r="FVS134" s="52"/>
      <c r="FVT134" s="52"/>
      <c r="FVU134" s="59"/>
      <c r="FVV134" s="59"/>
      <c r="FVW134" s="59"/>
      <c r="FVX134" s="59"/>
      <c r="FVY134" s="60"/>
      <c r="FVZ134" s="278"/>
      <c r="FWA134" s="243"/>
      <c r="FWB134" s="244"/>
      <c r="FWC134" s="244"/>
      <c r="FWD134" s="244"/>
      <c r="FWE134" s="244"/>
      <c r="FWF134" s="244"/>
      <c r="FWG134" s="201"/>
      <c r="FWH134" s="210"/>
      <c r="FWI134" s="15"/>
      <c r="FWJ134" s="15"/>
      <c r="FWK134" s="15"/>
      <c r="FWL134" s="15"/>
      <c r="FWM134" s="15"/>
      <c r="FWN134" s="15"/>
      <c r="FWO134" s="15"/>
      <c r="FWP134" s="15"/>
      <c r="FWQ134" s="15"/>
      <c r="FWR134" s="15"/>
      <c r="FWS134" s="19"/>
      <c r="FWT134" s="15"/>
      <c r="FWU134" s="15"/>
      <c r="FWV134" s="15"/>
      <c r="FWW134" s="15"/>
      <c r="FWX134" s="15"/>
      <c r="FWY134" s="15"/>
      <c r="FWZ134" s="19"/>
      <c r="FXA134" s="59"/>
      <c r="FXB134" s="59"/>
      <c r="FXC134" s="52"/>
      <c r="FXD134" s="52"/>
      <c r="FXE134" s="52"/>
      <c r="FXF134" s="52"/>
      <c r="FXG134" s="52"/>
      <c r="FXH134" s="59"/>
      <c r="FXI134" s="59"/>
      <c r="FXJ134" s="59"/>
      <c r="FXK134" s="59"/>
      <c r="FXL134" s="60"/>
      <c r="FXM134" s="278"/>
      <c r="FXN134" s="243"/>
      <c r="FXO134" s="244"/>
      <c r="FXP134" s="244"/>
      <c r="FXQ134" s="244"/>
      <c r="FXR134" s="244"/>
      <c r="FXS134" s="244"/>
      <c r="FXT134" s="201"/>
      <c r="FXU134" s="210"/>
      <c r="FXV134" s="15"/>
      <c r="FXW134" s="15"/>
      <c r="FXX134" s="15"/>
      <c r="FXY134" s="15"/>
      <c r="FXZ134" s="15"/>
      <c r="FYA134" s="15"/>
      <c r="FYB134" s="15"/>
      <c r="FYC134" s="15"/>
      <c r="FYD134" s="15"/>
      <c r="FYE134" s="15"/>
      <c r="FYF134" s="19"/>
      <c r="FYG134" s="15"/>
      <c r="FYH134" s="15"/>
      <c r="FYI134" s="15"/>
      <c r="FYJ134" s="15"/>
      <c r="FYK134" s="15"/>
      <c r="FYL134" s="15"/>
      <c r="FYM134" s="19"/>
      <c r="FYN134" s="59"/>
      <c r="FYO134" s="59"/>
      <c r="FYP134" s="52"/>
      <c r="FYQ134" s="52"/>
      <c r="FYR134" s="52"/>
      <c r="FYS134" s="52"/>
      <c r="FYT134" s="52"/>
      <c r="FYU134" s="59"/>
      <c r="FYV134" s="59"/>
      <c r="FYW134" s="59"/>
      <c r="FYX134" s="59"/>
      <c r="FYY134" s="60"/>
      <c r="FYZ134" s="278"/>
      <c r="FZA134" s="243"/>
      <c r="FZB134" s="244"/>
      <c r="FZC134" s="244"/>
      <c r="FZD134" s="244"/>
      <c r="FZE134" s="244"/>
      <c r="FZF134" s="244"/>
      <c r="FZG134" s="201"/>
      <c r="FZH134" s="210"/>
      <c r="FZI134" s="15"/>
      <c r="FZJ134" s="15"/>
      <c r="FZK134" s="15"/>
      <c r="FZL134" s="15"/>
      <c r="FZM134" s="15"/>
      <c r="FZN134" s="15"/>
      <c r="FZO134" s="15"/>
      <c r="FZP134" s="15"/>
      <c r="FZQ134" s="15"/>
      <c r="FZR134" s="15"/>
      <c r="FZS134" s="19"/>
      <c r="FZT134" s="15"/>
      <c r="FZU134" s="15"/>
      <c r="FZV134" s="15"/>
      <c r="FZW134" s="15"/>
      <c r="FZX134" s="15"/>
      <c r="FZY134" s="15"/>
      <c r="FZZ134" s="19"/>
      <c r="GAA134" s="59"/>
      <c r="GAB134" s="59"/>
      <c r="GAC134" s="52"/>
      <c r="GAD134" s="52"/>
      <c r="GAE134" s="52"/>
      <c r="GAF134" s="52"/>
      <c r="GAG134" s="52"/>
      <c r="GAH134" s="59"/>
      <c r="GAI134" s="59"/>
      <c r="GAJ134" s="59"/>
      <c r="GAK134" s="59"/>
      <c r="GAL134" s="60"/>
      <c r="GAM134" s="278"/>
      <c r="GAN134" s="243"/>
      <c r="GAO134" s="244"/>
      <c r="GAP134" s="244"/>
      <c r="GAQ134" s="244"/>
      <c r="GAR134" s="244"/>
      <c r="GAS134" s="244"/>
      <c r="GAT134" s="201"/>
      <c r="GAU134" s="210"/>
      <c r="GAV134" s="15"/>
      <c r="GAW134" s="15"/>
      <c r="GAX134" s="15"/>
      <c r="GAY134" s="15"/>
      <c r="GAZ134" s="15"/>
      <c r="GBA134" s="15"/>
      <c r="GBB134" s="15"/>
      <c r="GBC134" s="15"/>
      <c r="GBD134" s="15"/>
      <c r="GBE134" s="15"/>
      <c r="GBF134" s="19"/>
      <c r="GBG134" s="15"/>
      <c r="GBH134" s="15"/>
      <c r="GBI134" s="15"/>
      <c r="GBJ134" s="15"/>
      <c r="GBK134" s="15"/>
      <c r="GBL134" s="15"/>
      <c r="GBM134" s="19"/>
      <c r="GBN134" s="59"/>
      <c r="GBO134" s="59"/>
      <c r="GBP134" s="52"/>
      <c r="GBQ134" s="52"/>
      <c r="GBR134" s="52"/>
      <c r="GBS134" s="52"/>
      <c r="GBT134" s="52"/>
      <c r="GBU134" s="59"/>
      <c r="GBV134" s="59"/>
      <c r="GBW134" s="59"/>
      <c r="GBX134" s="59"/>
      <c r="GBY134" s="60"/>
      <c r="GBZ134" s="278"/>
      <c r="GCA134" s="243"/>
      <c r="GCB134" s="244"/>
      <c r="GCC134" s="244"/>
      <c r="GCD134" s="244"/>
      <c r="GCE134" s="244"/>
      <c r="GCF134" s="244"/>
      <c r="GCG134" s="201"/>
      <c r="GCH134" s="210"/>
      <c r="GCI134" s="15"/>
      <c r="GCJ134" s="15"/>
      <c r="GCK134" s="15"/>
      <c r="GCL134" s="15"/>
      <c r="GCM134" s="15"/>
      <c r="GCN134" s="15"/>
      <c r="GCO134" s="15"/>
      <c r="GCP134" s="15"/>
      <c r="GCQ134" s="15"/>
      <c r="GCR134" s="15"/>
      <c r="GCS134" s="19"/>
      <c r="GCT134" s="15"/>
      <c r="GCU134" s="15"/>
      <c r="GCV134" s="15"/>
      <c r="GCW134" s="15"/>
      <c r="GCX134" s="15"/>
      <c r="GCY134" s="15"/>
      <c r="GCZ134" s="19"/>
      <c r="GDA134" s="59"/>
      <c r="GDB134" s="59"/>
      <c r="GDC134" s="52"/>
      <c r="GDD134" s="52"/>
      <c r="GDE134" s="52"/>
      <c r="GDF134" s="52"/>
      <c r="GDG134" s="52"/>
      <c r="GDH134" s="59"/>
      <c r="GDI134" s="59"/>
      <c r="GDJ134" s="59"/>
      <c r="GDK134" s="59"/>
      <c r="GDL134" s="60"/>
      <c r="GDM134" s="278"/>
      <c r="GDN134" s="243"/>
      <c r="GDO134" s="244"/>
      <c r="GDP134" s="244"/>
      <c r="GDQ134" s="244"/>
      <c r="GDR134" s="244"/>
      <c r="GDS134" s="244"/>
      <c r="GDT134" s="201"/>
      <c r="GDU134" s="210"/>
      <c r="GDV134" s="15"/>
      <c r="GDW134" s="15"/>
      <c r="GDX134" s="15"/>
      <c r="GDY134" s="15"/>
      <c r="GDZ134" s="15"/>
      <c r="GEA134" s="15"/>
      <c r="GEB134" s="15"/>
      <c r="GEC134" s="15"/>
      <c r="GED134" s="15"/>
      <c r="GEE134" s="15"/>
      <c r="GEF134" s="19"/>
      <c r="GEG134" s="15"/>
      <c r="GEH134" s="15"/>
      <c r="GEI134" s="15"/>
      <c r="GEJ134" s="15"/>
      <c r="GEK134" s="15"/>
      <c r="GEL134" s="15"/>
      <c r="GEM134" s="19"/>
      <c r="GEN134" s="59"/>
      <c r="GEO134" s="59"/>
      <c r="GEP134" s="52"/>
      <c r="GEQ134" s="52"/>
      <c r="GER134" s="52"/>
      <c r="GES134" s="52"/>
      <c r="GET134" s="52"/>
      <c r="GEU134" s="59"/>
      <c r="GEV134" s="59"/>
      <c r="GEW134" s="59"/>
      <c r="GEX134" s="59"/>
      <c r="GEY134" s="60"/>
      <c r="GEZ134" s="278"/>
      <c r="GFA134" s="243"/>
      <c r="GFB134" s="244"/>
      <c r="GFC134" s="244"/>
      <c r="GFD134" s="244"/>
      <c r="GFE134" s="244"/>
      <c r="GFF134" s="244"/>
      <c r="GFG134" s="201"/>
      <c r="GFH134" s="210"/>
      <c r="GFI134" s="15"/>
      <c r="GFJ134" s="15"/>
      <c r="GFK134" s="15"/>
      <c r="GFL134" s="15"/>
      <c r="GFM134" s="15"/>
      <c r="GFN134" s="15"/>
      <c r="GFO134" s="15"/>
      <c r="GFP134" s="15"/>
      <c r="GFQ134" s="15"/>
      <c r="GFR134" s="15"/>
      <c r="GFS134" s="19"/>
      <c r="GFT134" s="15"/>
      <c r="GFU134" s="15"/>
      <c r="GFV134" s="15"/>
      <c r="GFW134" s="15"/>
      <c r="GFX134" s="15"/>
      <c r="GFY134" s="15"/>
      <c r="GFZ134" s="19"/>
      <c r="GGA134" s="59"/>
      <c r="GGB134" s="59"/>
      <c r="GGC134" s="52"/>
      <c r="GGD134" s="52"/>
      <c r="GGE134" s="52"/>
      <c r="GGF134" s="52"/>
      <c r="GGG134" s="52"/>
      <c r="GGH134" s="59"/>
      <c r="GGI134" s="59"/>
      <c r="GGJ134" s="59"/>
      <c r="GGK134" s="59"/>
      <c r="GGL134" s="60"/>
      <c r="GGM134" s="278"/>
      <c r="GGN134" s="243"/>
      <c r="GGO134" s="244"/>
      <c r="GGP134" s="244"/>
      <c r="GGQ134" s="244"/>
      <c r="GGR134" s="244"/>
      <c r="GGS134" s="244"/>
      <c r="GGT134" s="201"/>
      <c r="GGU134" s="210"/>
      <c r="GGV134" s="15"/>
      <c r="GGW134" s="15"/>
      <c r="GGX134" s="15"/>
      <c r="GGY134" s="15"/>
      <c r="GGZ134" s="15"/>
      <c r="GHA134" s="15"/>
      <c r="GHB134" s="15"/>
      <c r="GHC134" s="15"/>
      <c r="GHD134" s="15"/>
      <c r="GHE134" s="15"/>
      <c r="GHF134" s="19"/>
      <c r="GHG134" s="15"/>
      <c r="GHH134" s="15"/>
      <c r="GHI134" s="15"/>
      <c r="GHJ134" s="15"/>
      <c r="GHK134" s="15"/>
      <c r="GHL134" s="15"/>
      <c r="GHM134" s="19"/>
      <c r="GHN134" s="59"/>
      <c r="GHO134" s="59"/>
      <c r="GHP134" s="52"/>
      <c r="GHQ134" s="52"/>
      <c r="GHR134" s="52"/>
      <c r="GHS134" s="52"/>
      <c r="GHT134" s="52"/>
      <c r="GHU134" s="59"/>
      <c r="GHV134" s="59"/>
      <c r="GHW134" s="59"/>
      <c r="GHX134" s="59"/>
      <c r="GHY134" s="60"/>
      <c r="GHZ134" s="278"/>
      <c r="GIA134" s="243"/>
      <c r="GIB134" s="244"/>
      <c r="GIC134" s="244"/>
      <c r="GID134" s="244"/>
      <c r="GIE134" s="244"/>
      <c r="GIF134" s="244"/>
      <c r="GIG134" s="201"/>
      <c r="GIH134" s="210"/>
      <c r="GII134" s="15"/>
      <c r="GIJ134" s="15"/>
      <c r="GIK134" s="15"/>
      <c r="GIL134" s="15"/>
      <c r="GIM134" s="15"/>
      <c r="GIN134" s="15"/>
      <c r="GIO134" s="15"/>
      <c r="GIP134" s="15"/>
      <c r="GIQ134" s="15"/>
      <c r="GIR134" s="15"/>
      <c r="GIS134" s="19"/>
      <c r="GIT134" s="15"/>
      <c r="GIU134" s="15"/>
      <c r="GIV134" s="15"/>
      <c r="GIW134" s="15"/>
      <c r="GIX134" s="15"/>
      <c r="GIY134" s="15"/>
      <c r="GIZ134" s="19"/>
      <c r="GJA134" s="59"/>
      <c r="GJB134" s="59"/>
      <c r="GJC134" s="52"/>
      <c r="GJD134" s="52"/>
      <c r="GJE134" s="52"/>
      <c r="GJF134" s="52"/>
      <c r="GJG134" s="52"/>
      <c r="GJH134" s="59"/>
      <c r="GJI134" s="59"/>
      <c r="GJJ134" s="59"/>
      <c r="GJK134" s="59"/>
      <c r="GJL134" s="60"/>
      <c r="GJM134" s="278"/>
      <c r="GJN134" s="243"/>
      <c r="GJO134" s="244"/>
      <c r="GJP134" s="244"/>
      <c r="GJQ134" s="244"/>
      <c r="GJR134" s="244"/>
      <c r="GJS134" s="244"/>
      <c r="GJT134" s="201"/>
      <c r="GJU134" s="210"/>
      <c r="GJV134" s="15"/>
      <c r="GJW134" s="15"/>
      <c r="GJX134" s="15"/>
      <c r="GJY134" s="15"/>
      <c r="GJZ134" s="15"/>
      <c r="GKA134" s="15"/>
      <c r="GKB134" s="15"/>
      <c r="GKC134" s="15"/>
      <c r="GKD134" s="15"/>
      <c r="GKE134" s="15"/>
      <c r="GKF134" s="19"/>
      <c r="GKG134" s="15"/>
      <c r="GKH134" s="15"/>
      <c r="GKI134" s="15"/>
      <c r="GKJ134" s="15"/>
      <c r="GKK134" s="15"/>
      <c r="GKL134" s="15"/>
      <c r="GKM134" s="19"/>
      <c r="GKN134" s="59"/>
      <c r="GKO134" s="59"/>
      <c r="GKP134" s="52"/>
      <c r="GKQ134" s="52"/>
      <c r="GKR134" s="52"/>
      <c r="GKS134" s="52"/>
      <c r="GKT134" s="52"/>
      <c r="GKU134" s="59"/>
      <c r="GKV134" s="59"/>
      <c r="GKW134" s="59"/>
      <c r="GKX134" s="59"/>
      <c r="GKY134" s="60"/>
      <c r="GKZ134" s="278"/>
      <c r="GLA134" s="243"/>
      <c r="GLB134" s="244"/>
      <c r="GLC134" s="244"/>
      <c r="GLD134" s="244"/>
      <c r="GLE134" s="244"/>
      <c r="GLF134" s="244"/>
      <c r="GLG134" s="201"/>
      <c r="GLH134" s="210"/>
      <c r="GLI134" s="15"/>
      <c r="GLJ134" s="15"/>
      <c r="GLK134" s="15"/>
      <c r="GLL134" s="15"/>
      <c r="GLM134" s="15"/>
      <c r="GLN134" s="15"/>
      <c r="GLO134" s="15"/>
      <c r="GLP134" s="15"/>
      <c r="GLQ134" s="15"/>
      <c r="GLR134" s="15"/>
      <c r="GLS134" s="19"/>
      <c r="GLT134" s="15"/>
      <c r="GLU134" s="15"/>
      <c r="GLV134" s="15"/>
      <c r="GLW134" s="15"/>
      <c r="GLX134" s="15"/>
      <c r="GLY134" s="15"/>
      <c r="GLZ134" s="19"/>
      <c r="GMA134" s="59"/>
      <c r="GMB134" s="59"/>
      <c r="GMC134" s="52"/>
      <c r="GMD134" s="52"/>
      <c r="GME134" s="52"/>
      <c r="GMF134" s="52"/>
      <c r="GMG134" s="52"/>
      <c r="GMH134" s="59"/>
      <c r="GMI134" s="59"/>
      <c r="GMJ134" s="59"/>
      <c r="GMK134" s="59"/>
      <c r="GML134" s="60"/>
      <c r="GMM134" s="278"/>
      <c r="GMN134" s="243"/>
      <c r="GMO134" s="244"/>
      <c r="GMP134" s="244"/>
      <c r="GMQ134" s="244"/>
      <c r="GMR134" s="244"/>
      <c r="GMS134" s="244"/>
      <c r="GMT134" s="201"/>
      <c r="GMU134" s="210"/>
      <c r="GMV134" s="15"/>
      <c r="GMW134" s="15"/>
      <c r="GMX134" s="15"/>
      <c r="GMY134" s="15"/>
      <c r="GMZ134" s="15"/>
      <c r="GNA134" s="15"/>
      <c r="GNB134" s="15"/>
      <c r="GNC134" s="15"/>
      <c r="GND134" s="15"/>
      <c r="GNE134" s="15"/>
      <c r="GNF134" s="19"/>
      <c r="GNG134" s="15"/>
      <c r="GNH134" s="15"/>
      <c r="GNI134" s="15"/>
      <c r="GNJ134" s="15"/>
      <c r="GNK134" s="15"/>
      <c r="GNL134" s="15"/>
      <c r="GNM134" s="19"/>
      <c r="GNN134" s="59"/>
      <c r="GNO134" s="59"/>
      <c r="GNP134" s="52"/>
      <c r="GNQ134" s="52"/>
      <c r="GNR134" s="52"/>
      <c r="GNS134" s="52"/>
      <c r="GNT134" s="52"/>
      <c r="GNU134" s="59"/>
      <c r="GNV134" s="59"/>
      <c r="GNW134" s="59"/>
      <c r="GNX134" s="59"/>
      <c r="GNY134" s="60"/>
      <c r="GNZ134" s="278"/>
      <c r="GOA134" s="243"/>
      <c r="GOB134" s="244"/>
      <c r="GOC134" s="244"/>
      <c r="GOD134" s="244"/>
      <c r="GOE134" s="244"/>
      <c r="GOF134" s="244"/>
      <c r="GOG134" s="201"/>
      <c r="GOH134" s="210"/>
      <c r="GOI134" s="15"/>
      <c r="GOJ134" s="15"/>
      <c r="GOK134" s="15"/>
      <c r="GOL134" s="15"/>
      <c r="GOM134" s="15"/>
      <c r="GON134" s="15"/>
      <c r="GOO134" s="15"/>
      <c r="GOP134" s="15"/>
      <c r="GOQ134" s="15"/>
      <c r="GOR134" s="15"/>
      <c r="GOS134" s="19"/>
      <c r="GOT134" s="15"/>
      <c r="GOU134" s="15"/>
      <c r="GOV134" s="15"/>
      <c r="GOW134" s="15"/>
      <c r="GOX134" s="15"/>
      <c r="GOY134" s="15"/>
      <c r="GOZ134" s="19"/>
      <c r="GPA134" s="59"/>
      <c r="GPB134" s="59"/>
      <c r="GPC134" s="52"/>
      <c r="GPD134" s="52"/>
      <c r="GPE134" s="52"/>
      <c r="GPF134" s="52"/>
      <c r="GPG134" s="52"/>
      <c r="GPH134" s="59"/>
      <c r="GPI134" s="59"/>
      <c r="GPJ134" s="59"/>
      <c r="GPK134" s="59"/>
      <c r="GPL134" s="60"/>
      <c r="GPM134" s="278"/>
      <c r="GPN134" s="243"/>
      <c r="GPO134" s="244"/>
      <c r="GPP134" s="244"/>
      <c r="GPQ134" s="244"/>
      <c r="GPR134" s="244"/>
      <c r="GPS134" s="244"/>
      <c r="GPT134" s="201"/>
      <c r="GPU134" s="210"/>
      <c r="GPV134" s="15"/>
      <c r="GPW134" s="15"/>
      <c r="GPX134" s="15"/>
      <c r="GPY134" s="15"/>
      <c r="GPZ134" s="15"/>
      <c r="GQA134" s="15"/>
      <c r="GQB134" s="15"/>
      <c r="GQC134" s="15"/>
      <c r="GQD134" s="15"/>
      <c r="GQE134" s="15"/>
      <c r="GQF134" s="19"/>
      <c r="GQG134" s="15"/>
      <c r="GQH134" s="15"/>
      <c r="GQI134" s="15"/>
      <c r="GQJ134" s="15"/>
      <c r="GQK134" s="15"/>
      <c r="GQL134" s="15"/>
      <c r="GQM134" s="19"/>
      <c r="GQN134" s="59"/>
      <c r="GQO134" s="59"/>
      <c r="GQP134" s="52"/>
      <c r="GQQ134" s="52"/>
      <c r="GQR134" s="52"/>
      <c r="GQS134" s="52"/>
      <c r="GQT134" s="52"/>
      <c r="GQU134" s="59"/>
      <c r="GQV134" s="59"/>
      <c r="GQW134" s="59"/>
      <c r="GQX134" s="59"/>
      <c r="GQY134" s="60"/>
      <c r="GQZ134" s="278"/>
      <c r="GRA134" s="243"/>
      <c r="GRB134" s="244"/>
      <c r="GRC134" s="244"/>
      <c r="GRD134" s="244"/>
      <c r="GRE134" s="244"/>
      <c r="GRF134" s="244"/>
      <c r="GRG134" s="201"/>
      <c r="GRH134" s="210"/>
      <c r="GRI134" s="15"/>
      <c r="GRJ134" s="15"/>
      <c r="GRK134" s="15"/>
      <c r="GRL134" s="15"/>
      <c r="GRM134" s="15"/>
      <c r="GRN134" s="15"/>
      <c r="GRO134" s="15"/>
      <c r="GRP134" s="15"/>
      <c r="GRQ134" s="15"/>
      <c r="GRR134" s="15"/>
      <c r="GRS134" s="19"/>
      <c r="GRT134" s="15"/>
      <c r="GRU134" s="15"/>
      <c r="GRV134" s="15"/>
      <c r="GRW134" s="15"/>
      <c r="GRX134" s="15"/>
      <c r="GRY134" s="15"/>
      <c r="GRZ134" s="19"/>
      <c r="GSA134" s="59"/>
      <c r="GSB134" s="59"/>
      <c r="GSC134" s="52"/>
      <c r="GSD134" s="52"/>
      <c r="GSE134" s="52"/>
      <c r="GSF134" s="52"/>
      <c r="GSG134" s="52"/>
      <c r="GSH134" s="59"/>
      <c r="GSI134" s="59"/>
      <c r="GSJ134" s="59"/>
      <c r="GSK134" s="59"/>
      <c r="GSL134" s="60"/>
      <c r="GSM134" s="278"/>
      <c r="GSN134" s="243"/>
      <c r="GSO134" s="244"/>
      <c r="GSP134" s="244"/>
      <c r="GSQ134" s="244"/>
      <c r="GSR134" s="244"/>
      <c r="GSS134" s="244"/>
      <c r="GST134" s="201"/>
      <c r="GSU134" s="210"/>
      <c r="GSV134" s="15"/>
      <c r="GSW134" s="15"/>
      <c r="GSX134" s="15"/>
      <c r="GSY134" s="15"/>
      <c r="GSZ134" s="15"/>
      <c r="GTA134" s="15"/>
      <c r="GTB134" s="15"/>
      <c r="GTC134" s="15"/>
      <c r="GTD134" s="15"/>
      <c r="GTE134" s="15"/>
      <c r="GTF134" s="19"/>
      <c r="GTG134" s="15"/>
      <c r="GTH134" s="15"/>
      <c r="GTI134" s="15"/>
      <c r="GTJ134" s="15"/>
      <c r="GTK134" s="15"/>
      <c r="GTL134" s="15"/>
      <c r="GTM134" s="19"/>
      <c r="GTN134" s="59"/>
      <c r="GTO134" s="59"/>
      <c r="GTP134" s="52"/>
      <c r="GTQ134" s="52"/>
      <c r="GTR134" s="52"/>
      <c r="GTS134" s="52"/>
      <c r="GTT134" s="52"/>
      <c r="GTU134" s="59"/>
      <c r="GTV134" s="59"/>
      <c r="GTW134" s="59"/>
      <c r="GTX134" s="59"/>
      <c r="GTY134" s="60"/>
      <c r="GTZ134" s="278"/>
      <c r="GUA134" s="243"/>
      <c r="GUB134" s="244"/>
      <c r="GUC134" s="244"/>
      <c r="GUD134" s="244"/>
      <c r="GUE134" s="244"/>
      <c r="GUF134" s="244"/>
      <c r="GUG134" s="201"/>
      <c r="GUH134" s="210"/>
      <c r="GUI134" s="15"/>
      <c r="GUJ134" s="15"/>
      <c r="GUK134" s="15"/>
      <c r="GUL134" s="15"/>
      <c r="GUM134" s="15"/>
      <c r="GUN134" s="15"/>
      <c r="GUO134" s="15"/>
      <c r="GUP134" s="15"/>
      <c r="GUQ134" s="15"/>
      <c r="GUR134" s="15"/>
      <c r="GUS134" s="19"/>
      <c r="GUT134" s="15"/>
      <c r="GUU134" s="15"/>
      <c r="GUV134" s="15"/>
      <c r="GUW134" s="15"/>
      <c r="GUX134" s="15"/>
      <c r="GUY134" s="15"/>
      <c r="GUZ134" s="19"/>
      <c r="GVA134" s="59"/>
      <c r="GVB134" s="59"/>
      <c r="GVC134" s="52"/>
      <c r="GVD134" s="52"/>
      <c r="GVE134" s="52"/>
      <c r="GVF134" s="52"/>
      <c r="GVG134" s="52"/>
      <c r="GVH134" s="59"/>
      <c r="GVI134" s="59"/>
      <c r="GVJ134" s="59"/>
      <c r="GVK134" s="59"/>
      <c r="GVL134" s="60"/>
      <c r="GVM134" s="278"/>
      <c r="GVN134" s="243"/>
      <c r="GVO134" s="244"/>
      <c r="GVP134" s="244"/>
      <c r="GVQ134" s="244"/>
      <c r="GVR134" s="244"/>
      <c r="GVS134" s="244"/>
      <c r="GVT134" s="201"/>
      <c r="GVU134" s="210"/>
      <c r="GVV134" s="15"/>
      <c r="GVW134" s="15"/>
      <c r="GVX134" s="15"/>
      <c r="GVY134" s="15"/>
      <c r="GVZ134" s="15"/>
      <c r="GWA134" s="15"/>
      <c r="GWB134" s="15"/>
      <c r="GWC134" s="15"/>
      <c r="GWD134" s="15"/>
      <c r="GWE134" s="15"/>
      <c r="GWF134" s="19"/>
      <c r="GWG134" s="15"/>
      <c r="GWH134" s="15"/>
      <c r="GWI134" s="15"/>
      <c r="GWJ134" s="15"/>
      <c r="GWK134" s="15"/>
      <c r="GWL134" s="15"/>
      <c r="GWM134" s="19"/>
      <c r="GWN134" s="59"/>
      <c r="GWO134" s="59"/>
      <c r="GWP134" s="52"/>
      <c r="GWQ134" s="52"/>
      <c r="GWR134" s="52"/>
      <c r="GWS134" s="52"/>
      <c r="GWT134" s="52"/>
      <c r="GWU134" s="59"/>
      <c r="GWV134" s="59"/>
      <c r="GWW134" s="59"/>
      <c r="GWX134" s="59"/>
      <c r="GWY134" s="60"/>
      <c r="GWZ134" s="278"/>
      <c r="GXA134" s="243"/>
      <c r="GXB134" s="244"/>
      <c r="GXC134" s="244"/>
      <c r="GXD134" s="244"/>
      <c r="GXE134" s="244"/>
      <c r="GXF134" s="244"/>
      <c r="GXG134" s="201"/>
      <c r="GXH134" s="210"/>
      <c r="GXI134" s="15"/>
      <c r="GXJ134" s="15"/>
      <c r="GXK134" s="15"/>
      <c r="GXL134" s="15"/>
      <c r="GXM134" s="15"/>
      <c r="GXN134" s="15"/>
      <c r="GXO134" s="15"/>
      <c r="GXP134" s="15"/>
      <c r="GXQ134" s="15"/>
      <c r="GXR134" s="15"/>
      <c r="GXS134" s="19"/>
      <c r="GXT134" s="15"/>
      <c r="GXU134" s="15"/>
      <c r="GXV134" s="15"/>
      <c r="GXW134" s="15"/>
      <c r="GXX134" s="15"/>
      <c r="GXY134" s="15"/>
      <c r="GXZ134" s="19"/>
      <c r="GYA134" s="59"/>
      <c r="GYB134" s="59"/>
      <c r="GYC134" s="52"/>
      <c r="GYD134" s="52"/>
      <c r="GYE134" s="52"/>
      <c r="GYF134" s="52"/>
      <c r="GYG134" s="52"/>
      <c r="GYH134" s="59"/>
      <c r="GYI134" s="59"/>
      <c r="GYJ134" s="59"/>
      <c r="GYK134" s="59"/>
      <c r="GYL134" s="60"/>
      <c r="GYM134" s="278"/>
      <c r="GYN134" s="243"/>
      <c r="GYO134" s="244"/>
      <c r="GYP134" s="244"/>
      <c r="GYQ134" s="244"/>
      <c r="GYR134" s="244"/>
      <c r="GYS134" s="244"/>
      <c r="GYT134" s="201"/>
      <c r="GYU134" s="210"/>
      <c r="GYV134" s="15"/>
      <c r="GYW134" s="15"/>
      <c r="GYX134" s="15"/>
      <c r="GYY134" s="15"/>
      <c r="GYZ134" s="15"/>
      <c r="GZA134" s="15"/>
      <c r="GZB134" s="15"/>
      <c r="GZC134" s="15"/>
      <c r="GZD134" s="15"/>
      <c r="GZE134" s="15"/>
      <c r="GZF134" s="19"/>
      <c r="GZG134" s="15"/>
      <c r="GZH134" s="15"/>
      <c r="GZI134" s="15"/>
      <c r="GZJ134" s="15"/>
      <c r="GZK134" s="15"/>
      <c r="GZL134" s="15"/>
      <c r="GZM134" s="19"/>
      <c r="GZN134" s="59"/>
      <c r="GZO134" s="59"/>
      <c r="GZP134" s="52"/>
      <c r="GZQ134" s="52"/>
      <c r="GZR134" s="52"/>
      <c r="GZS134" s="52"/>
      <c r="GZT134" s="52"/>
      <c r="GZU134" s="59"/>
      <c r="GZV134" s="59"/>
      <c r="GZW134" s="59"/>
      <c r="GZX134" s="59"/>
      <c r="GZY134" s="60"/>
      <c r="GZZ134" s="278"/>
      <c r="HAA134" s="243"/>
      <c r="HAB134" s="244"/>
      <c r="HAC134" s="244"/>
      <c r="HAD134" s="244"/>
      <c r="HAE134" s="244"/>
      <c r="HAF134" s="244"/>
      <c r="HAG134" s="201"/>
      <c r="HAH134" s="210"/>
      <c r="HAI134" s="15"/>
      <c r="HAJ134" s="15"/>
      <c r="HAK134" s="15"/>
      <c r="HAL134" s="15"/>
      <c r="HAM134" s="15"/>
      <c r="HAN134" s="15"/>
      <c r="HAO134" s="15"/>
      <c r="HAP134" s="15"/>
      <c r="HAQ134" s="15"/>
      <c r="HAR134" s="15"/>
      <c r="HAS134" s="19"/>
      <c r="HAT134" s="15"/>
      <c r="HAU134" s="15"/>
      <c r="HAV134" s="15"/>
      <c r="HAW134" s="15"/>
      <c r="HAX134" s="15"/>
      <c r="HAY134" s="15"/>
      <c r="HAZ134" s="19"/>
      <c r="HBA134" s="59"/>
      <c r="HBB134" s="59"/>
      <c r="HBC134" s="52"/>
      <c r="HBD134" s="52"/>
      <c r="HBE134" s="52"/>
      <c r="HBF134" s="52"/>
      <c r="HBG134" s="52"/>
      <c r="HBH134" s="59"/>
      <c r="HBI134" s="59"/>
      <c r="HBJ134" s="59"/>
      <c r="HBK134" s="59"/>
      <c r="HBL134" s="60"/>
      <c r="HBM134" s="278"/>
      <c r="HBN134" s="243"/>
      <c r="HBO134" s="244"/>
      <c r="HBP134" s="244"/>
      <c r="HBQ134" s="244"/>
      <c r="HBR134" s="244"/>
      <c r="HBS134" s="244"/>
      <c r="HBT134" s="201"/>
      <c r="HBU134" s="210"/>
      <c r="HBV134" s="15"/>
      <c r="HBW134" s="15"/>
      <c r="HBX134" s="15"/>
      <c r="HBY134" s="15"/>
      <c r="HBZ134" s="15"/>
      <c r="HCA134" s="15"/>
      <c r="HCB134" s="15"/>
      <c r="HCC134" s="15"/>
      <c r="HCD134" s="15"/>
      <c r="HCE134" s="15"/>
      <c r="HCF134" s="19"/>
      <c r="HCG134" s="15"/>
      <c r="HCH134" s="15"/>
      <c r="HCI134" s="15"/>
      <c r="HCJ134" s="15"/>
      <c r="HCK134" s="15"/>
      <c r="HCL134" s="15"/>
      <c r="HCM134" s="19"/>
      <c r="HCN134" s="59"/>
      <c r="HCO134" s="59"/>
      <c r="HCP134" s="52"/>
      <c r="HCQ134" s="52"/>
      <c r="HCR134" s="52"/>
      <c r="HCS134" s="52"/>
      <c r="HCT134" s="52"/>
      <c r="HCU134" s="59"/>
      <c r="HCV134" s="59"/>
      <c r="HCW134" s="59"/>
      <c r="HCX134" s="59"/>
      <c r="HCY134" s="60"/>
      <c r="HCZ134" s="278"/>
      <c r="HDA134" s="243"/>
      <c r="HDB134" s="244"/>
      <c r="HDC134" s="244"/>
      <c r="HDD134" s="244"/>
      <c r="HDE134" s="244"/>
      <c r="HDF134" s="244"/>
      <c r="HDG134" s="201"/>
      <c r="HDH134" s="210"/>
      <c r="HDI134" s="15"/>
      <c r="HDJ134" s="15"/>
      <c r="HDK134" s="15"/>
      <c r="HDL134" s="15"/>
      <c r="HDM134" s="15"/>
      <c r="HDN134" s="15"/>
      <c r="HDO134" s="15"/>
      <c r="HDP134" s="15"/>
      <c r="HDQ134" s="15"/>
      <c r="HDR134" s="15"/>
      <c r="HDS134" s="19"/>
      <c r="HDT134" s="15"/>
      <c r="HDU134" s="15"/>
      <c r="HDV134" s="15"/>
      <c r="HDW134" s="15"/>
      <c r="HDX134" s="15"/>
      <c r="HDY134" s="15"/>
      <c r="HDZ134" s="19"/>
      <c r="HEA134" s="59"/>
      <c r="HEB134" s="59"/>
      <c r="HEC134" s="52"/>
      <c r="HED134" s="52"/>
      <c r="HEE134" s="52"/>
      <c r="HEF134" s="52"/>
      <c r="HEG134" s="52"/>
      <c r="HEH134" s="59"/>
      <c r="HEI134" s="59"/>
      <c r="HEJ134" s="59"/>
      <c r="HEK134" s="59"/>
      <c r="HEL134" s="60"/>
      <c r="HEM134" s="278"/>
      <c r="HEN134" s="243"/>
      <c r="HEO134" s="244"/>
      <c r="HEP134" s="244"/>
      <c r="HEQ134" s="244"/>
      <c r="HER134" s="244"/>
      <c r="HES134" s="244"/>
      <c r="HET134" s="201"/>
      <c r="HEU134" s="210"/>
      <c r="HEV134" s="15"/>
      <c r="HEW134" s="15"/>
      <c r="HEX134" s="15"/>
      <c r="HEY134" s="15"/>
      <c r="HEZ134" s="15"/>
      <c r="HFA134" s="15"/>
      <c r="HFB134" s="15"/>
      <c r="HFC134" s="15"/>
      <c r="HFD134" s="15"/>
      <c r="HFE134" s="15"/>
      <c r="HFF134" s="19"/>
      <c r="HFG134" s="15"/>
      <c r="HFH134" s="15"/>
      <c r="HFI134" s="15"/>
      <c r="HFJ134" s="15"/>
      <c r="HFK134" s="15"/>
      <c r="HFL134" s="15"/>
      <c r="HFM134" s="19"/>
      <c r="HFN134" s="59"/>
      <c r="HFO134" s="59"/>
      <c r="HFP134" s="52"/>
      <c r="HFQ134" s="52"/>
      <c r="HFR134" s="52"/>
      <c r="HFS134" s="52"/>
      <c r="HFT134" s="52"/>
      <c r="HFU134" s="59"/>
      <c r="HFV134" s="59"/>
      <c r="HFW134" s="59"/>
      <c r="HFX134" s="59"/>
      <c r="HFY134" s="60"/>
      <c r="HFZ134" s="278"/>
      <c r="HGA134" s="243"/>
      <c r="HGB134" s="244"/>
      <c r="HGC134" s="244"/>
      <c r="HGD134" s="244"/>
      <c r="HGE134" s="244"/>
      <c r="HGF134" s="244"/>
      <c r="HGG134" s="201"/>
      <c r="HGH134" s="210"/>
      <c r="HGI134" s="15"/>
      <c r="HGJ134" s="15"/>
      <c r="HGK134" s="15"/>
      <c r="HGL134" s="15"/>
      <c r="HGM134" s="15"/>
      <c r="HGN134" s="15"/>
      <c r="HGO134" s="15"/>
      <c r="HGP134" s="15"/>
      <c r="HGQ134" s="15"/>
      <c r="HGR134" s="15"/>
      <c r="HGS134" s="19"/>
      <c r="HGT134" s="15"/>
      <c r="HGU134" s="15"/>
      <c r="HGV134" s="15"/>
      <c r="HGW134" s="15"/>
      <c r="HGX134" s="15"/>
      <c r="HGY134" s="15"/>
      <c r="HGZ134" s="19"/>
      <c r="HHA134" s="59"/>
      <c r="HHB134" s="59"/>
      <c r="HHC134" s="52"/>
      <c r="HHD134" s="52"/>
      <c r="HHE134" s="52"/>
      <c r="HHF134" s="52"/>
      <c r="HHG134" s="52"/>
      <c r="HHH134" s="59"/>
      <c r="HHI134" s="59"/>
      <c r="HHJ134" s="59"/>
      <c r="HHK134" s="59"/>
      <c r="HHL134" s="60"/>
      <c r="HHM134" s="278"/>
      <c r="HHN134" s="243"/>
      <c r="HHO134" s="244"/>
      <c r="HHP134" s="244"/>
      <c r="HHQ134" s="244"/>
      <c r="HHR134" s="244"/>
      <c r="HHS134" s="244"/>
      <c r="HHT134" s="201"/>
      <c r="HHU134" s="210"/>
      <c r="HHV134" s="15"/>
      <c r="HHW134" s="15"/>
      <c r="HHX134" s="15"/>
      <c r="HHY134" s="15"/>
      <c r="HHZ134" s="15"/>
      <c r="HIA134" s="15"/>
      <c r="HIB134" s="15"/>
      <c r="HIC134" s="15"/>
      <c r="HID134" s="15"/>
      <c r="HIE134" s="15"/>
      <c r="HIF134" s="19"/>
      <c r="HIG134" s="15"/>
      <c r="HIH134" s="15"/>
      <c r="HII134" s="15"/>
      <c r="HIJ134" s="15"/>
      <c r="HIK134" s="15"/>
      <c r="HIL134" s="15"/>
      <c r="HIM134" s="19"/>
      <c r="HIN134" s="59"/>
      <c r="HIO134" s="59"/>
      <c r="HIP134" s="52"/>
      <c r="HIQ134" s="52"/>
      <c r="HIR134" s="52"/>
      <c r="HIS134" s="52"/>
      <c r="HIT134" s="52"/>
      <c r="HIU134" s="59"/>
      <c r="HIV134" s="59"/>
      <c r="HIW134" s="59"/>
      <c r="HIX134" s="59"/>
      <c r="HIY134" s="60"/>
      <c r="HIZ134" s="278"/>
      <c r="HJA134" s="243"/>
      <c r="HJB134" s="244"/>
      <c r="HJC134" s="244"/>
      <c r="HJD134" s="244"/>
      <c r="HJE134" s="244"/>
      <c r="HJF134" s="244"/>
      <c r="HJG134" s="201"/>
      <c r="HJH134" s="210"/>
      <c r="HJI134" s="15"/>
      <c r="HJJ134" s="15"/>
      <c r="HJK134" s="15"/>
      <c r="HJL134" s="15"/>
      <c r="HJM134" s="15"/>
      <c r="HJN134" s="15"/>
      <c r="HJO134" s="15"/>
      <c r="HJP134" s="15"/>
      <c r="HJQ134" s="15"/>
      <c r="HJR134" s="15"/>
      <c r="HJS134" s="19"/>
      <c r="HJT134" s="15"/>
      <c r="HJU134" s="15"/>
      <c r="HJV134" s="15"/>
      <c r="HJW134" s="15"/>
      <c r="HJX134" s="15"/>
      <c r="HJY134" s="15"/>
      <c r="HJZ134" s="19"/>
      <c r="HKA134" s="59"/>
      <c r="HKB134" s="59"/>
      <c r="HKC134" s="52"/>
      <c r="HKD134" s="52"/>
      <c r="HKE134" s="52"/>
      <c r="HKF134" s="52"/>
      <c r="HKG134" s="52"/>
      <c r="HKH134" s="59"/>
      <c r="HKI134" s="59"/>
      <c r="HKJ134" s="59"/>
      <c r="HKK134" s="59"/>
      <c r="HKL134" s="60"/>
      <c r="HKM134" s="278"/>
      <c r="HKN134" s="243"/>
      <c r="HKO134" s="244"/>
      <c r="HKP134" s="244"/>
      <c r="HKQ134" s="244"/>
      <c r="HKR134" s="244"/>
      <c r="HKS134" s="244"/>
      <c r="HKT134" s="201"/>
      <c r="HKU134" s="210"/>
      <c r="HKV134" s="15"/>
      <c r="HKW134" s="15"/>
      <c r="HKX134" s="15"/>
      <c r="HKY134" s="15"/>
      <c r="HKZ134" s="15"/>
      <c r="HLA134" s="15"/>
      <c r="HLB134" s="15"/>
      <c r="HLC134" s="15"/>
      <c r="HLD134" s="15"/>
      <c r="HLE134" s="15"/>
      <c r="HLF134" s="19"/>
      <c r="HLG134" s="15"/>
      <c r="HLH134" s="15"/>
      <c r="HLI134" s="15"/>
      <c r="HLJ134" s="15"/>
      <c r="HLK134" s="15"/>
      <c r="HLL134" s="15"/>
      <c r="HLM134" s="19"/>
      <c r="HLN134" s="59"/>
      <c r="HLO134" s="59"/>
      <c r="HLP134" s="52"/>
      <c r="HLQ134" s="52"/>
      <c r="HLR134" s="52"/>
      <c r="HLS134" s="52"/>
      <c r="HLT134" s="52"/>
      <c r="HLU134" s="59"/>
      <c r="HLV134" s="59"/>
      <c r="HLW134" s="59"/>
      <c r="HLX134" s="59"/>
      <c r="HLY134" s="60"/>
      <c r="HLZ134" s="278"/>
      <c r="HMA134" s="243"/>
      <c r="HMB134" s="244"/>
      <c r="HMC134" s="244"/>
      <c r="HMD134" s="244"/>
      <c r="HME134" s="244"/>
      <c r="HMF134" s="244"/>
      <c r="HMG134" s="201"/>
      <c r="HMH134" s="210"/>
      <c r="HMI134" s="15"/>
      <c r="HMJ134" s="15"/>
      <c r="HMK134" s="15"/>
      <c r="HML134" s="15"/>
      <c r="HMM134" s="15"/>
      <c r="HMN134" s="15"/>
      <c r="HMO134" s="15"/>
      <c r="HMP134" s="15"/>
      <c r="HMQ134" s="15"/>
      <c r="HMR134" s="15"/>
      <c r="HMS134" s="19"/>
      <c r="HMT134" s="15"/>
      <c r="HMU134" s="15"/>
      <c r="HMV134" s="15"/>
      <c r="HMW134" s="15"/>
      <c r="HMX134" s="15"/>
      <c r="HMY134" s="15"/>
      <c r="HMZ134" s="19"/>
      <c r="HNA134" s="59"/>
      <c r="HNB134" s="59"/>
      <c r="HNC134" s="52"/>
      <c r="HND134" s="52"/>
      <c r="HNE134" s="52"/>
      <c r="HNF134" s="52"/>
      <c r="HNG134" s="52"/>
      <c r="HNH134" s="59"/>
      <c r="HNI134" s="59"/>
      <c r="HNJ134" s="59"/>
      <c r="HNK134" s="59"/>
      <c r="HNL134" s="60"/>
      <c r="HNM134" s="278"/>
      <c r="HNN134" s="243"/>
      <c r="HNO134" s="244"/>
      <c r="HNP134" s="244"/>
      <c r="HNQ134" s="244"/>
      <c r="HNR134" s="244"/>
      <c r="HNS134" s="244"/>
      <c r="HNT134" s="201"/>
      <c r="HNU134" s="210"/>
      <c r="HNV134" s="15"/>
      <c r="HNW134" s="15"/>
      <c r="HNX134" s="15"/>
      <c r="HNY134" s="15"/>
      <c r="HNZ134" s="15"/>
      <c r="HOA134" s="15"/>
      <c r="HOB134" s="15"/>
      <c r="HOC134" s="15"/>
      <c r="HOD134" s="15"/>
      <c r="HOE134" s="15"/>
      <c r="HOF134" s="19"/>
      <c r="HOG134" s="15"/>
      <c r="HOH134" s="15"/>
      <c r="HOI134" s="15"/>
      <c r="HOJ134" s="15"/>
      <c r="HOK134" s="15"/>
      <c r="HOL134" s="15"/>
      <c r="HOM134" s="19"/>
      <c r="HON134" s="59"/>
      <c r="HOO134" s="59"/>
      <c r="HOP134" s="52"/>
      <c r="HOQ134" s="52"/>
      <c r="HOR134" s="52"/>
      <c r="HOS134" s="52"/>
      <c r="HOT134" s="52"/>
      <c r="HOU134" s="59"/>
      <c r="HOV134" s="59"/>
      <c r="HOW134" s="59"/>
      <c r="HOX134" s="59"/>
      <c r="HOY134" s="60"/>
      <c r="HOZ134" s="278"/>
      <c r="HPA134" s="243"/>
      <c r="HPB134" s="244"/>
      <c r="HPC134" s="244"/>
      <c r="HPD134" s="244"/>
      <c r="HPE134" s="244"/>
      <c r="HPF134" s="244"/>
      <c r="HPG134" s="201"/>
      <c r="HPH134" s="210"/>
      <c r="HPI134" s="15"/>
      <c r="HPJ134" s="15"/>
      <c r="HPK134" s="15"/>
      <c r="HPL134" s="15"/>
      <c r="HPM134" s="15"/>
      <c r="HPN134" s="15"/>
      <c r="HPO134" s="15"/>
      <c r="HPP134" s="15"/>
      <c r="HPQ134" s="15"/>
      <c r="HPR134" s="15"/>
      <c r="HPS134" s="19"/>
      <c r="HPT134" s="15"/>
      <c r="HPU134" s="15"/>
      <c r="HPV134" s="15"/>
      <c r="HPW134" s="15"/>
      <c r="HPX134" s="15"/>
      <c r="HPY134" s="15"/>
      <c r="HPZ134" s="19"/>
      <c r="HQA134" s="59"/>
      <c r="HQB134" s="59"/>
      <c r="HQC134" s="52"/>
      <c r="HQD134" s="52"/>
      <c r="HQE134" s="52"/>
      <c r="HQF134" s="52"/>
      <c r="HQG134" s="52"/>
      <c r="HQH134" s="59"/>
      <c r="HQI134" s="59"/>
      <c r="HQJ134" s="59"/>
      <c r="HQK134" s="59"/>
      <c r="HQL134" s="60"/>
      <c r="HQM134" s="278"/>
      <c r="HQN134" s="243"/>
      <c r="HQO134" s="244"/>
      <c r="HQP134" s="244"/>
      <c r="HQQ134" s="244"/>
      <c r="HQR134" s="244"/>
      <c r="HQS134" s="244"/>
      <c r="HQT134" s="201"/>
      <c r="HQU134" s="210"/>
      <c r="HQV134" s="15"/>
      <c r="HQW134" s="15"/>
      <c r="HQX134" s="15"/>
      <c r="HQY134" s="15"/>
      <c r="HQZ134" s="15"/>
      <c r="HRA134" s="15"/>
      <c r="HRB134" s="15"/>
      <c r="HRC134" s="15"/>
      <c r="HRD134" s="15"/>
      <c r="HRE134" s="15"/>
      <c r="HRF134" s="19"/>
      <c r="HRG134" s="15"/>
      <c r="HRH134" s="15"/>
      <c r="HRI134" s="15"/>
      <c r="HRJ134" s="15"/>
      <c r="HRK134" s="15"/>
      <c r="HRL134" s="15"/>
      <c r="HRM134" s="19"/>
      <c r="HRN134" s="59"/>
      <c r="HRO134" s="59"/>
      <c r="HRP134" s="52"/>
      <c r="HRQ134" s="52"/>
      <c r="HRR134" s="52"/>
      <c r="HRS134" s="52"/>
      <c r="HRT134" s="52"/>
      <c r="HRU134" s="59"/>
      <c r="HRV134" s="59"/>
      <c r="HRW134" s="59"/>
      <c r="HRX134" s="59"/>
      <c r="HRY134" s="60"/>
      <c r="HRZ134" s="278"/>
      <c r="HSA134" s="243"/>
      <c r="HSB134" s="244"/>
      <c r="HSC134" s="244"/>
      <c r="HSD134" s="244"/>
      <c r="HSE134" s="244"/>
      <c r="HSF134" s="244"/>
      <c r="HSG134" s="201"/>
      <c r="HSH134" s="210"/>
      <c r="HSI134" s="15"/>
      <c r="HSJ134" s="15"/>
      <c r="HSK134" s="15"/>
      <c r="HSL134" s="15"/>
      <c r="HSM134" s="15"/>
      <c r="HSN134" s="15"/>
      <c r="HSO134" s="15"/>
      <c r="HSP134" s="15"/>
      <c r="HSQ134" s="15"/>
      <c r="HSR134" s="15"/>
      <c r="HSS134" s="19"/>
      <c r="HST134" s="15"/>
      <c r="HSU134" s="15"/>
      <c r="HSV134" s="15"/>
      <c r="HSW134" s="15"/>
      <c r="HSX134" s="15"/>
      <c r="HSY134" s="15"/>
      <c r="HSZ134" s="19"/>
      <c r="HTA134" s="59"/>
      <c r="HTB134" s="59"/>
      <c r="HTC134" s="52"/>
      <c r="HTD134" s="52"/>
      <c r="HTE134" s="52"/>
      <c r="HTF134" s="52"/>
      <c r="HTG134" s="52"/>
      <c r="HTH134" s="59"/>
      <c r="HTI134" s="59"/>
      <c r="HTJ134" s="59"/>
      <c r="HTK134" s="59"/>
      <c r="HTL134" s="60"/>
      <c r="HTM134" s="278"/>
      <c r="HTN134" s="243"/>
      <c r="HTO134" s="244"/>
      <c r="HTP134" s="244"/>
      <c r="HTQ134" s="244"/>
      <c r="HTR134" s="244"/>
      <c r="HTS134" s="244"/>
      <c r="HTT134" s="201"/>
      <c r="HTU134" s="210"/>
      <c r="HTV134" s="15"/>
      <c r="HTW134" s="15"/>
      <c r="HTX134" s="15"/>
      <c r="HTY134" s="15"/>
      <c r="HTZ134" s="15"/>
      <c r="HUA134" s="15"/>
      <c r="HUB134" s="15"/>
      <c r="HUC134" s="15"/>
      <c r="HUD134" s="15"/>
      <c r="HUE134" s="15"/>
      <c r="HUF134" s="19"/>
      <c r="HUG134" s="15"/>
      <c r="HUH134" s="15"/>
      <c r="HUI134" s="15"/>
      <c r="HUJ134" s="15"/>
      <c r="HUK134" s="15"/>
      <c r="HUL134" s="15"/>
      <c r="HUM134" s="19"/>
      <c r="HUN134" s="59"/>
      <c r="HUO134" s="59"/>
      <c r="HUP134" s="52"/>
      <c r="HUQ134" s="52"/>
      <c r="HUR134" s="52"/>
      <c r="HUS134" s="52"/>
      <c r="HUT134" s="52"/>
      <c r="HUU134" s="59"/>
      <c r="HUV134" s="59"/>
      <c r="HUW134" s="59"/>
      <c r="HUX134" s="59"/>
      <c r="HUY134" s="60"/>
      <c r="HUZ134" s="278"/>
      <c r="HVA134" s="243"/>
      <c r="HVB134" s="244"/>
      <c r="HVC134" s="244"/>
      <c r="HVD134" s="244"/>
      <c r="HVE134" s="244"/>
      <c r="HVF134" s="244"/>
      <c r="HVG134" s="201"/>
      <c r="HVH134" s="210"/>
      <c r="HVI134" s="15"/>
      <c r="HVJ134" s="15"/>
      <c r="HVK134" s="15"/>
      <c r="HVL134" s="15"/>
      <c r="HVM134" s="15"/>
      <c r="HVN134" s="15"/>
      <c r="HVO134" s="15"/>
      <c r="HVP134" s="15"/>
      <c r="HVQ134" s="15"/>
      <c r="HVR134" s="15"/>
      <c r="HVS134" s="19"/>
      <c r="HVT134" s="15"/>
      <c r="HVU134" s="15"/>
      <c r="HVV134" s="15"/>
      <c r="HVW134" s="15"/>
      <c r="HVX134" s="15"/>
      <c r="HVY134" s="15"/>
      <c r="HVZ134" s="19"/>
      <c r="HWA134" s="59"/>
      <c r="HWB134" s="59"/>
      <c r="HWC134" s="52"/>
      <c r="HWD134" s="52"/>
      <c r="HWE134" s="52"/>
      <c r="HWF134" s="52"/>
      <c r="HWG134" s="52"/>
      <c r="HWH134" s="59"/>
      <c r="HWI134" s="59"/>
      <c r="HWJ134" s="59"/>
      <c r="HWK134" s="59"/>
      <c r="HWL134" s="60"/>
      <c r="HWM134" s="278"/>
      <c r="HWN134" s="243"/>
      <c r="HWO134" s="244"/>
      <c r="HWP134" s="244"/>
      <c r="HWQ134" s="244"/>
      <c r="HWR134" s="244"/>
      <c r="HWS134" s="244"/>
      <c r="HWT134" s="201"/>
      <c r="HWU134" s="210"/>
      <c r="HWV134" s="15"/>
      <c r="HWW134" s="15"/>
      <c r="HWX134" s="15"/>
      <c r="HWY134" s="15"/>
      <c r="HWZ134" s="15"/>
      <c r="HXA134" s="15"/>
      <c r="HXB134" s="15"/>
      <c r="HXC134" s="15"/>
      <c r="HXD134" s="15"/>
      <c r="HXE134" s="15"/>
      <c r="HXF134" s="19"/>
      <c r="HXG134" s="15"/>
      <c r="HXH134" s="15"/>
      <c r="HXI134" s="15"/>
      <c r="HXJ134" s="15"/>
      <c r="HXK134" s="15"/>
      <c r="HXL134" s="15"/>
      <c r="HXM134" s="19"/>
      <c r="HXN134" s="59"/>
      <c r="HXO134" s="59"/>
      <c r="HXP134" s="52"/>
      <c r="HXQ134" s="52"/>
      <c r="HXR134" s="52"/>
      <c r="HXS134" s="52"/>
      <c r="HXT134" s="52"/>
      <c r="HXU134" s="59"/>
      <c r="HXV134" s="59"/>
      <c r="HXW134" s="59"/>
      <c r="HXX134" s="59"/>
      <c r="HXY134" s="60"/>
      <c r="HXZ134" s="278"/>
      <c r="HYA134" s="243"/>
      <c r="HYB134" s="244"/>
      <c r="HYC134" s="244"/>
      <c r="HYD134" s="244"/>
      <c r="HYE134" s="244"/>
      <c r="HYF134" s="244"/>
      <c r="HYG134" s="201"/>
      <c r="HYH134" s="210"/>
      <c r="HYI134" s="15"/>
      <c r="HYJ134" s="15"/>
      <c r="HYK134" s="15"/>
      <c r="HYL134" s="15"/>
      <c r="HYM134" s="15"/>
      <c r="HYN134" s="15"/>
      <c r="HYO134" s="15"/>
      <c r="HYP134" s="15"/>
      <c r="HYQ134" s="15"/>
      <c r="HYR134" s="15"/>
      <c r="HYS134" s="19"/>
      <c r="HYT134" s="15"/>
      <c r="HYU134" s="15"/>
      <c r="HYV134" s="15"/>
      <c r="HYW134" s="15"/>
      <c r="HYX134" s="15"/>
      <c r="HYY134" s="15"/>
      <c r="HYZ134" s="19"/>
      <c r="HZA134" s="59"/>
      <c r="HZB134" s="59"/>
      <c r="HZC134" s="52"/>
      <c r="HZD134" s="52"/>
      <c r="HZE134" s="52"/>
      <c r="HZF134" s="52"/>
      <c r="HZG134" s="52"/>
      <c r="HZH134" s="59"/>
      <c r="HZI134" s="59"/>
      <c r="HZJ134" s="59"/>
      <c r="HZK134" s="59"/>
      <c r="HZL134" s="60"/>
      <c r="HZM134" s="278"/>
      <c r="HZN134" s="243"/>
      <c r="HZO134" s="244"/>
      <c r="HZP134" s="244"/>
      <c r="HZQ134" s="244"/>
      <c r="HZR134" s="244"/>
      <c r="HZS134" s="244"/>
      <c r="HZT134" s="201"/>
      <c r="HZU134" s="210"/>
      <c r="HZV134" s="15"/>
      <c r="HZW134" s="15"/>
      <c r="HZX134" s="15"/>
      <c r="HZY134" s="15"/>
      <c r="HZZ134" s="15"/>
      <c r="IAA134" s="15"/>
      <c r="IAB134" s="15"/>
      <c r="IAC134" s="15"/>
      <c r="IAD134" s="15"/>
      <c r="IAE134" s="15"/>
      <c r="IAF134" s="19"/>
      <c r="IAG134" s="15"/>
      <c r="IAH134" s="15"/>
      <c r="IAI134" s="15"/>
      <c r="IAJ134" s="15"/>
      <c r="IAK134" s="15"/>
      <c r="IAL134" s="15"/>
      <c r="IAM134" s="19"/>
      <c r="IAN134" s="59"/>
      <c r="IAO134" s="59"/>
      <c r="IAP134" s="52"/>
      <c r="IAQ134" s="52"/>
      <c r="IAR134" s="52"/>
      <c r="IAS134" s="52"/>
      <c r="IAT134" s="52"/>
      <c r="IAU134" s="59"/>
      <c r="IAV134" s="59"/>
      <c r="IAW134" s="59"/>
      <c r="IAX134" s="59"/>
      <c r="IAY134" s="60"/>
      <c r="IAZ134" s="278"/>
      <c r="IBA134" s="243"/>
      <c r="IBB134" s="244"/>
      <c r="IBC134" s="244"/>
      <c r="IBD134" s="244"/>
      <c r="IBE134" s="244"/>
      <c r="IBF134" s="244"/>
      <c r="IBG134" s="201"/>
      <c r="IBH134" s="210"/>
      <c r="IBI134" s="15"/>
      <c r="IBJ134" s="15"/>
      <c r="IBK134" s="15"/>
      <c r="IBL134" s="15"/>
      <c r="IBM134" s="15"/>
      <c r="IBN134" s="15"/>
      <c r="IBO134" s="15"/>
      <c r="IBP134" s="15"/>
      <c r="IBQ134" s="15"/>
      <c r="IBR134" s="15"/>
      <c r="IBS134" s="19"/>
      <c r="IBT134" s="15"/>
      <c r="IBU134" s="15"/>
      <c r="IBV134" s="15"/>
      <c r="IBW134" s="15"/>
      <c r="IBX134" s="15"/>
      <c r="IBY134" s="15"/>
      <c r="IBZ134" s="19"/>
      <c r="ICA134" s="59"/>
      <c r="ICB134" s="59"/>
      <c r="ICC134" s="52"/>
      <c r="ICD134" s="52"/>
      <c r="ICE134" s="52"/>
      <c r="ICF134" s="52"/>
      <c r="ICG134" s="52"/>
      <c r="ICH134" s="59"/>
      <c r="ICI134" s="59"/>
      <c r="ICJ134" s="59"/>
      <c r="ICK134" s="59"/>
      <c r="ICL134" s="60"/>
      <c r="ICM134" s="278"/>
      <c r="ICN134" s="243"/>
      <c r="ICO134" s="244"/>
      <c r="ICP134" s="244"/>
      <c r="ICQ134" s="244"/>
      <c r="ICR134" s="244"/>
      <c r="ICS134" s="244"/>
      <c r="ICT134" s="201"/>
      <c r="ICU134" s="210"/>
      <c r="ICV134" s="15"/>
      <c r="ICW134" s="15"/>
      <c r="ICX134" s="15"/>
      <c r="ICY134" s="15"/>
      <c r="ICZ134" s="15"/>
      <c r="IDA134" s="15"/>
      <c r="IDB134" s="15"/>
      <c r="IDC134" s="15"/>
      <c r="IDD134" s="15"/>
      <c r="IDE134" s="15"/>
      <c r="IDF134" s="19"/>
      <c r="IDG134" s="15"/>
      <c r="IDH134" s="15"/>
      <c r="IDI134" s="15"/>
      <c r="IDJ134" s="15"/>
      <c r="IDK134" s="15"/>
      <c r="IDL134" s="15"/>
      <c r="IDM134" s="19"/>
      <c r="IDN134" s="59"/>
      <c r="IDO134" s="59"/>
      <c r="IDP134" s="52"/>
      <c r="IDQ134" s="52"/>
      <c r="IDR134" s="52"/>
      <c r="IDS134" s="52"/>
      <c r="IDT134" s="52"/>
      <c r="IDU134" s="59"/>
      <c r="IDV134" s="59"/>
      <c r="IDW134" s="59"/>
      <c r="IDX134" s="59"/>
      <c r="IDY134" s="60"/>
      <c r="IDZ134" s="278"/>
      <c r="IEA134" s="243"/>
      <c r="IEB134" s="244"/>
      <c r="IEC134" s="244"/>
      <c r="IED134" s="244"/>
      <c r="IEE134" s="244"/>
      <c r="IEF134" s="244"/>
      <c r="IEG134" s="201"/>
      <c r="IEH134" s="210"/>
      <c r="IEI134" s="15"/>
      <c r="IEJ134" s="15"/>
      <c r="IEK134" s="15"/>
      <c r="IEL134" s="15"/>
      <c r="IEM134" s="15"/>
      <c r="IEN134" s="15"/>
      <c r="IEO134" s="15"/>
      <c r="IEP134" s="15"/>
      <c r="IEQ134" s="15"/>
      <c r="IER134" s="15"/>
      <c r="IES134" s="19"/>
      <c r="IET134" s="15"/>
      <c r="IEU134" s="15"/>
      <c r="IEV134" s="15"/>
      <c r="IEW134" s="15"/>
      <c r="IEX134" s="15"/>
      <c r="IEY134" s="15"/>
      <c r="IEZ134" s="19"/>
      <c r="IFA134" s="59"/>
      <c r="IFB134" s="59"/>
      <c r="IFC134" s="52"/>
      <c r="IFD134" s="52"/>
      <c r="IFE134" s="52"/>
      <c r="IFF134" s="52"/>
      <c r="IFG134" s="52"/>
      <c r="IFH134" s="59"/>
      <c r="IFI134" s="59"/>
      <c r="IFJ134" s="59"/>
      <c r="IFK134" s="59"/>
      <c r="IFL134" s="60"/>
      <c r="IFM134" s="278"/>
      <c r="IFN134" s="243"/>
      <c r="IFO134" s="244"/>
      <c r="IFP134" s="244"/>
      <c r="IFQ134" s="244"/>
      <c r="IFR134" s="244"/>
      <c r="IFS134" s="244"/>
      <c r="IFT134" s="201"/>
      <c r="IFU134" s="210"/>
      <c r="IFV134" s="15"/>
      <c r="IFW134" s="15"/>
      <c r="IFX134" s="15"/>
      <c r="IFY134" s="15"/>
      <c r="IFZ134" s="15"/>
      <c r="IGA134" s="15"/>
      <c r="IGB134" s="15"/>
      <c r="IGC134" s="15"/>
      <c r="IGD134" s="15"/>
      <c r="IGE134" s="15"/>
      <c r="IGF134" s="19"/>
      <c r="IGG134" s="15"/>
      <c r="IGH134" s="15"/>
      <c r="IGI134" s="15"/>
      <c r="IGJ134" s="15"/>
      <c r="IGK134" s="15"/>
      <c r="IGL134" s="15"/>
      <c r="IGM134" s="19"/>
      <c r="IGN134" s="59"/>
      <c r="IGO134" s="59"/>
      <c r="IGP134" s="52"/>
      <c r="IGQ134" s="52"/>
      <c r="IGR134" s="52"/>
      <c r="IGS134" s="52"/>
      <c r="IGT134" s="52"/>
      <c r="IGU134" s="59"/>
      <c r="IGV134" s="59"/>
      <c r="IGW134" s="59"/>
      <c r="IGX134" s="59"/>
      <c r="IGY134" s="60"/>
      <c r="IGZ134" s="278"/>
      <c r="IHA134" s="243"/>
      <c r="IHB134" s="244"/>
      <c r="IHC134" s="244"/>
      <c r="IHD134" s="244"/>
      <c r="IHE134" s="244"/>
      <c r="IHF134" s="244"/>
      <c r="IHG134" s="201"/>
      <c r="IHH134" s="210"/>
      <c r="IHI134" s="15"/>
      <c r="IHJ134" s="15"/>
      <c r="IHK134" s="15"/>
      <c r="IHL134" s="15"/>
      <c r="IHM134" s="15"/>
      <c r="IHN134" s="15"/>
      <c r="IHO134" s="15"/>
      <c r="IHP134" s="15"/>
      <c r="IHQ134" s="15"/>
      <c r="IHR134" s="15"/>
      <c r="IHS134" s="19"/>
      <c r="IHT134" s="15"/>
      <c r="IHU134" s="15"/>
      <c r="IHV134" s="15"/>
      <c r="IHW134" s="15"/>
      <c r="IHX134" s="15"/>
      <c r="IHY134" s="15"/>
      <c r="IHZ134" s="19"/>
      <c r="IIA134" s="59"/>
      <c r="IIB134" s="59"/>
      <c r="IIC134" s="52"/>
      <c r="IID134" s="52"/>
      <c r="IIE134" s="52"/>
      <c r="IIF134" s="52"/>
      <c r="IIG134" s="52"/>
      <c r="IIH134" s="59"/>
      <c r="III134" s="59"/>
      <c r="IIJ134" s="59"/>
      <c r="IIK134" s="59"/>
      <c r="IIL134" s="60"/>
      <c r="IIM134" s="278"/>
      <c r="IIN134" s="243"/>
      <c r="IIO134" s="244"/>
      <c r="IIP134" s="244"/>
      <c r="IIQ134" s="244"/>
      <c r="IIR134" s="244"/>
      <c r="IIS134" s="244"/>
      <c r="IIT134" s="201"/>
      <c r="IIU134" s="210"/>
      <c r="IIV134" s="15"/>
      <c r="IIW134" s="15"/>
      <c r="IIX134" s="15"/>
      <c r="IIY134" s="15"/>
      <c r="IIZ134" s="15"/>
      <c r="IJA134" s="15"/>
      <c r="IJB134" s="15"/>
      <c r="IJC134" s="15"/>
      <c r="IJD134" s="15"/>
      <c r="IJE134" s="15"/>
      <c r="IJF134" s="19"/>
      <c r="IJG134" s="15"/>
      <c r="IJH134" s="15"/>
      <c r="IJI134" s="15"/>
      <c r="IJJ134" s="15"/>
      <c r="IJK134" s="15"/>
      <c r="IJL134" s="15"/>
      <c r="IJM134" s="19"/>
      <c r="IJN134" s="59"/>
      <c r="IJO134" s="59"/>
      <c r="IJP134" s="52"/>
      <c r="IJQ134" s="52"/>
      <c r="IJR134" s="52"/>
      <c r="IJS134" s="52"/>
      <c r="IJT134" s="52"/>
      <c r="IJU134" s="59"/>
      <c r="IJV134" s="59"/>
      <c r="IJW134" s="59"/>
      <c r="IJX134" s="59"/>
      <c r="IJY134" s="60"/>
      <c r="IJZ134" s="278"/>
      <c r="IKA134" s="243"/>
      <c r="IKB134" s="244"/>
      <c r="IKC134" s="244"/>
      <c r="IKD134" s="244"/>
      <c r="IKE134" s="244"/>
      <c r="IKF134" s="244"/>
      <c r="IKG134" s="201"/>
      <c r="IKH134" s="210"/>
      <c r="IKI134" s="15"/>
      <c r="IKJ134" s="15"/>
      <c r="IKK134" s="15"/>
      <c r="IKL134" s="15"/>
      <c r="IKM134" s="15"/>
      <c r="IKN134" s="15"/>
      <c r="IKO134" s="15"/>
      <c r="IKP134" s="15"/>
      <c r="IKQ134" s="15"/>
      <c r="IKR134" s="15"/>
      <c r="IKS134" s="19"/>
      <c r="IKT134" s="15"/>
      <c r="IKU134" s="15"/>
      <c r="IKV134" s="15"/>
      <c r="IKW134" s="15"/>
      <c r="IKX134" s="15"/>
      <c r="IKY134" s="15"/>
      <c r="IKZ134" s="19"/>
      <c r="ILA134" s="59"/>
      <c r="ILB134" s="59"/>
      <c r="ILC134" s="52"/>
      <c r="ILD134" s="52"/>
      <c r="ILE134" s="52"/>
      <c r="ILF134" s="52"/>
      <c r="ILG134" s="52"/>
      <c r="ILH134" s="59"/>
      <c r="ILI134" s="59"/>
      <c r="ILJ134" s="59"/>
      <c r="ILK134" s="59"/>
      <c r="ILL134" s="60"/>
      <c r="ILM134" s="278"/>
      <c r="ILN134" s="243"/>
      <c r="ILO134" s="244"/>
      <c r="ILP134" s="244"/>
      <c r="ILQ134" s="244"/>
      <c r="ILR134" s="244"/>
      <c r="ILS134" s="244"/>
      <c r="ILT134" s="201"/>
      <c r="ILU134" s="210"/>
      <c r="ILV134" s="15"/>
      <c r="ILW134" s="15"/>
      <c r="ILX134" s="15"/>
      <c r="ILY134" s="15"/>
      <c r="ILZ134" s="15"/>
      <c r="IMA134" s="15"/>
      <c r="IMB134" s="15"/>
      <c r="IMC134" s="15"/>
      <c r="IMD134" s="15"/>
      <c r="IME134" s="15"/>
      <c r="IMF134" s="19"/>
      <c r="IMG134" s="15"/>
      <c r="IMH134" s="15"/>
      <c r="IMI134" s="15"/>
      <c r="IMJ134" s="15"/>
      <c r="IMK134" s="15"/>
      <c r="IML134" s="15"/>
      <c r="IMM134" s="19"/>
      <c r="IMN134" s="59"/>
      <c r="IMO134" s="59"/>
      <c r="IMP134" s="52"/>
      <c r="IMQ134" s="52"/>
      <c r="IMR134" s="52"/>
      <c r="IMS134" s="52"/>
      <c r="IMT134" s="52"/>
      <c r="IMU134" s="59"/>
      <c r="IMV134" s="59"/>
      <c r="IMW134" s="59"/>
      <c r="IMX134" s="59"/>
      <c r="IMY134" s="60"/>
      <c r="IMZ134" s="278"/>
      <c r="INA134" s="243"/>
      <c r="INB134" s="244"/>
      <c r="INC134" s="244"/>
      <c r="IND134" s="244"/>
      <c r="INE134" s="244"/>
      <c r="INF134" s="244"/>
      <c r="ING134" s="201"/>
      <c r="INH134" s="210"/>
      <c r="INI134" s="15"/>
      <c r="INJ134" s="15"/>
      <c r="INK134" s="15"/>
      <c r="INL134" s="15"/>
      <c r="INM134" s="15"/>
      <c r="INN134" s="15"/>
      <c r="INO134" s="15"/>
      <c r="INP134" s="15"/>
      <c r="INQ134" s="15"/>
      <c r="INR134" s="15"/>
      <c r="INS134" s="19"/>
      <c r="INT134" s="15"/>
      <c r="INU134" s="15"/>
      <c r="INV134" s="15"/>
      <c r="INW134" s="15"/>
      <c r="INX134" s="15"/>
      <c r="INY134" s="15"/>
      <c r="INZ134" s="19"/>
      <c r="IOA134" s="59"/>
      <c r="IOB134" s="59"/>
      <c r="IOC134" s="52"/>
      <c r="IOD134" s="52"/>
      <c r="IOE134" s="52"/>
      <c r="IOF134" s="52"/>
      <c r="IOG134" s="52"/>
      <c r="IOH134" s="59"/>
      <c r="IOI134" s="59"/>
      <c r="IOJ134" s="59"/>
      <c r="IOK134" s="59"/>
      <c r="IOL134" s="60"/>
      <c r="IOM134" s="278"/>
      <c r="ION134" s="243"/>
      <c r="IOO134" s="244"/>
      <c r="IOP134" s="244"/>
      <c r="IOQ134" s="244"/>
      <c r="IOR134" s="244"/>
      <c r="IOS134" s="244"/>
      <c r="IOT134" s="201"/>
      <c r="IOU134" s="210"/>
      <c r="IOV134" s="15"/>
      <c r="IOW134" s="15"/>
      <c r="IOX134" s="15"/>
      <c r="IOY134" s="15"/>
      <c r="IOZ134" s="15"/>
      <c r="IPA134" s="15"/>
      <c r="IPB134" s="15"/>
      <c r="IPC134" s="15"/>
      <c r="IPD134" s="15"/>
      <c r="IPE134" s="15"/>
      <c r="IPF134" s="19"/>
      <c r="IPG134" s="15"/>
      <c r="IPH134" s="15"/>
      <c r="IPI134" s="15"/>
      <c r="IPJ134" s="15"/>
      <c r="IPK134" s="15"/>
      <c r="IPL134" s="15"/>
      <c r="IPM134" s="19"/>
      <c r="IPN134" s="59"/>
      <c r="IPO134" s="59"/>
      <c r="IPP134" s="52"/>
      <c r="IPQ134" s="52"/>
      <c r="IPR134" s="52"/>
      <c r="IPS134" s="52"/>
      <c r="IPT134" s="52"/>
      <c r="IPU134" s="59"/>
      <c r="IPV134" s="59"/>
      <c r="IPW134" s="59"/>
      <c r="IPX134" s="59"/>
      <c r="IPY134" s="60"/>
      <c r="IPZ134" s="278"/>
      <c r="IQA134" s="243"/>
      <c r="IQB134" s="244"/>
      <c r="IQC134" s="244"/>
      <c r="IQD134" s="244"/>
      <c r="IQE134" s="244"/>
      <c r="IQF134" s="244"/>
      <c r="IQG134" s="201"/>
      <c r="IQH134" s="210"/>
      <c r="IQI134" s="15"/>
      <c r="IQJ134" s="15"/>
      <c r="IQK134" s="15"/>
      <c r="IQL134" s="15"/>
      <c r="IQM134" s="15"/>
      <c r="IQN134" s="15"/>
      <c r="IQO134" s="15"/>
      <c r="IQP134" s="15"/>
      <c r="IQQ134" s="15"/>
      <c r="IQR134" s="15"/>
      <c r="IQS134" s="19"/>
      <c r="IQT134" s="15"/>
      <c r="IQU134" s="15"/>
      <c r="IQV134" s="15"/>
      <c r="IQW134" s="15"/>
      <c r="IQX134" s="15"/>
      <c r="IQY134" s="15"/>
      <c r="IQZ134" s="19"/>
      <c r="IRA134" s="59"/>
      <c r="IRB134" s="59"/>
      <c r="IRC134" s="52"/>
      <c r="IRD134" s="52"/>
      <c r="IRE134" s="52"/>
      <c r="IRF134" s="52"/>
      <c r="IRG134" s="52"/>
      <c r="IRH134" s="59"/>
      <c r="IRI134" s="59"/>
      <c r="IRJ134" s="59"/>
      <c r="IRK134" s="59"/>
      <c r="IRL134" s="60"/>
      <c r="IRM134" s="278"/>
      <c r="IRN134" s="243"/>
      <c r="IRO134" s="244"/>
      <c r="IRP134" s="244"/>
      <c r="IRQ134" s="244"/>
      <c r="IRR134" s="244"/>
      <c r="IRS134" s="244"/>
      <c r="IRT134" s="201"/>
      <c r="IRU134" s="210"/>
      <c r="IRV134" s="15"/>
      <c r="IRW134" s="15"/>
      <c r="IRX134" s="15"/>
      <c r="IRY134" s="15"/>
      <c r="IRZ134" s="15"/>
      <c r="ISA134" s="15"/>
      <c r="ISB134" s="15"/>
      <c r="ISC134" s="15"/>
      <c r="ISD134" s="15"/>
      <c r="ISE134" s="15"/>
      <c r="ISF134" s="19"/>
      <c r="ISG134" s="15"/>
      <c r="ISH134" s="15"/>
      <c r="ISI134" s="15"/>
      <c r="ISJ134" s="15"/>
      <c r="ISK134" s="15"/>
      <c r="ISL134" s="15"/>
      <c r="ISM134" s="19"/>
      <c r="ISN134" s="59"/>
      <c r="ISO134" s="59"/>
      <c r="ISP134" s="52"/>
      <c r="ISQ134" s="52"/>
      <c r="ISR134" s="52"/>
      <c r="ISS134" s="52"/>
      <c r="IST134" s="52"/>
      <c r="ISU134" s="59"/>
      <c r="ISV134" s="59"/>
      <c r="ISW134" s="59"/>
      <c r="ISX134" s="59"/>
      <c r="ISY134" s="60"/>
      <c r="ISZ134" s="278"/>
      <c r="ITA134" s="243"/>
      <c r="ITB134" s="244"/>
      <c r="ITC134" s="244"/>
      <c r="ITD134" s="244"/>
      <c r="ITE134" s="244"/>
      <c r="ITF134" s="244"/>
      <c r="ITG134" s="201"/>
      <c r="ITH134" s="210"/>
      <c r="ITI134" s="15"/>
      <c r="ITJ134" s="15"/>
      <c r="ITK134" s="15"/>
      <c r="ITL134" s="15"/>
      <c r="ITM134" s="15"/>
      <c r="ITN134" s="15"/>
      <c r="ITO134" s="15"/>
      <c r="ITP134" s="15"/>
      <c r="ITQ134" s="15"/>
      <c r="ITR134" s="15"/>
      <c r="ITS134" s="19"/>
      <c r="ITT134" s="15"/>
      <c r="ITU134" s="15"/>
      <c r="ITV134" s="15"/>
      <c r="ITW134" s="15"/>
      <c r="ITX134" s="15"/>
      <c r="ITY134" s="15"/>
      <c r="ITZ134" s="19"/>
      <c r="IUA134" s="59"/>
      <c r="IUB134" s="59"/>
      <c r="IUC134" s="52"/>
      <c r="IUD134" s="52"/>
      <c r="IUE134" s="52"/>
      <c r="IUF134" s="52"/>
      <c r="IUG134" s="52"/>
      <c r="IUH134" s="59"/>
      <c r="IUI134" s="59"/>
      <c r="IUJ134" s="59"/>
      <c r="IUK134" s="59"/>
      <c r="IUL134" s="60"/>
      <c r="IUM134" s="278"/>
      <c r="IUN134" s="243"/>
      <c r="IUO134" s="244"/>
      <c r="IUP134" s="244"/>
      <c r="IUQ134" s="244"/>
      <c r="IUR134" s="244"/>
      <c r="IUS134" s="244"/>
      <c r="IUT134" s="201"/>
      <c r="IUU134" s="210"/>
      <c r="IUV134" s="15"/>
      <c r="IUW134" s="15"/>
      <c r="IUX134" s="15"/>
      <c r="IUY134" s="15"/>
      <c r="IUZ134" s="15"/>
      <c r="IVA134" s="15"/>
      <c r="IVB134" s="15"/>
      <c r="IVC134" s="15"/>
      <c r="IVD134" s="15"/>
      <c r="IVE134" s="15"/>
      <c r="IVF134" s="19"/>
      <c r="IVG134" s="15"/>
      <c r="IVH134" s="15"/>
      <c r="IVI134" s="15"/>
      <c r="IVJ134" s="15"/>
      <c r="IVK134" s="15"/>
      <c r="IVL134" s="15"/>
      <c r="IVM134" s="19"/>
      <c r="IVN134" s="59"/>
      <c r="IVO134" s="59"/>
      <c r="IVP134" s="52"/>
      <c r="IVQ134" s="52"/>
      <c r="IVR134" s="52"/>
      <c r="IVS134" s="52"/>
      <c r="IVT134" s="52"/>
      <c r="IVU134" s="59"/>
      <c r="IVV134" s="59"/>
      <c r="IVW134" s="59"/>
      <c r="IVX134" s="59"/>
      <c r="IVY134" s="60"/>
      <c r="IVZ134" s="278"/>
      <c r="IWA134" s="243"/>
      <c r="IWB134" s="244"/>
      <c r="IWC134" s="244"/>
      <c r="IWD134" s="244"/>
      <c r="IWE134" s="244"/>
      <c r="IWF134" s="244"/>
      <c r="IWG134" s="201"/>
      <c r="IWH134" s="210"/>
      <c r="IWI134" s="15"/>
      <c r="IWJ134" s="15"/>
      <c r="IWK134" s="15"/>
      <c r="IWL134" s="15"/>
      <c r="IWM134" s="15"/>
      <c r="IWN134" s="15"/>
      <c r="IWO134" s="15"/>
      <c r="IWP134" s="15"/>
      <c r="IWQ134" s="15"/>
      <c r="IWR134" s="15"/>
      <c r="IWS134" s="19"/>
      <c r="IWT134" s="15"/>
      <c r="IWU134" s="15"/>
      <c r="IWV134" s="15"/>
      <c r="IWW134" s="15"/>
      <c r="IWX134" s="15"/>
      <c r="IWY134" s="15"/>
      <c r="IWZ134" s="19"/>
      <c r="IXA134" s="59"/>
      <c r="IXB134" s="59"/>
      <c r="IXC134" s="52"/>
      <c r="IXD134" s="52"/>
      <c r="IXE134" s="52"/>
      <c r="IXF134" s="52"/>
      <c r="IXG134" s="52"/>
      <c r="IXH134" s="59"/>
      <c r="IXI134" s="59"/>
      <c r="IXJ134" s="59"/>
      <c r="IXK134" s="59"/>
      <c r="IXL134" s="60"/>
      <c r="IXM134" s="278"/>
      <c r="IXN134" s="243"/>
      <c r="IXO134" s="244"/>
      <c r="IXP134" s="244"/>
      <c r="IXQ134" s="244"/>
      <c r="IXR134" s="244"/>
      <c r="IXS134" s="244"/>
      <c r="IXT134" s="201"/>
      <c r="IXU134" s="210"/>
      <c r="IXV134" s="15"/>
      <c r="IXW134" s="15"/>
      <c r="IXX134" s="15"/>
      <c r="IXY134" s="15"/>
      <c r="IXZ134" s="15"/>
      <c r="IYA134" s="15"/>
      <c r="IYB134" s="15"/>
      <c r="IYC134" s="15"/>
      <c r="IYD134" s="15"/>
      <c r="IYE134" s="15"/>
      <c r="IYF134" s="19"/>
      <c r="IYG134" s="15"/>
      <c r="IYH134" s="15"/>
      <c r="IYI134" s="15"/>
      <c r="IYJ134" s="15"/>
      <c r="IYK134" s="15"/>
      <c r="IYL134" s="15"/>
      <c r="IYM134" s="19"/>
      <c r="IYN134" s="59"/>
      <c r="IYO134" s="59"/>
      <c r="IYP134" s="52"/>
      <c r="IYQ134" s="52"/>
      <c r="IYR134" s="52"/>
      <c r="IYS134" s="52"/>
      <c r="IYT134" s="52"/>
      <c r="IYU134" s="59"/>
      <c r="IYV134" s="59"/>
      <c r="IYW134" s="59"/>
      <c r="IYX134" s="59"/>
      <c r="IYY134" s="60"/>
      <c r="IYZ134" s="278"/>
      <c r="IZA134" s="243"/>
      <c r="IZB134" s="244"/>
      <c r="IZC134" s="244"/>
      <c r="IZD134" s="244"/>
      <c r="IZE134" s="244"/>
      <c r="IZF134" s="244"/>
      <c r="IZG134" s="201"/>
      <c r="IZH134" s="210"/>
      <c r="IZI134" s="15"/>
      <c r="IZJ134" s="15"/>
      <c r="IZK134" s="15"/>
      <c r="IZL134" s="15"/>
      <c r="IZM134" s="15"/>
      <c r="IZN134" s="15"/>
      <c r="IZO134" s="15"/>
      <c r="IZP134" s="15"/>
      <c r="IZQ134" s="15"/>
      <c r="IZR134" s="15"/>
      <c r="IZS134" s="19"/>
      <c r="IZT134" s="15"/>
      <c r="IZU134" s="15"/>
      <c r="IZV134" s="15"/>
      <c r="IZW134" s="15"/>
      <c r="IZX134" s="15"/>
      <c r="IZY134" s="15"/>
      <c r="IZZ134" s="19"/>
      <c r="JAA134" s="59"/>
      <c r="JAB134" s="59"/>
      <c r="JAC134" s="52"/>
      <c r="JAD134" s="52"/>
      <c r="JAE134" s="52"/>
      <c r="JAF134" s="52"/>
      <c r="JAG134" s="52"/>
      <c r="JAH134" s="59"/>
      <c r="JAI134" s="59"/>
      <c r="JAJ134" s="59"/>
      <c r="JAK134" s="59"/>
      <c r="JAL134" s="60"/>
      <c r="JAM134" s="278"/>
      <c r="JAN134" s="243"/>
      <c r="JAO134" s="244"/>
      <c r="JAP134" s="244"/>
      <c r="JAQ134" s="244"/>
      <c r="JAR134" s="244"/>
      <c r="JAS134" s="244"/>
      <c r="JAT134" s="201"/>
      <c r="JAU134" s="210"/>
      <c r="JAV134" s="15"/>
      <c r="JAW134" s="15"/>
      <c r="JAX134" s="15"/>
      <c r="JAY134" s="15"/>
      <c r="JAZ134" s="15"/>
      <c r="JBA134" s="15"/>
      <c r="JBB134" s="15"/>
      <c r="JBC134" s="15"/>
      <c r="JBD134" s="15"/>
      <c r="JBE134" s="15"/>
      <c r="JBF134" s="19"/>
      <c r="JBG134" s="15"/>
      <c r="JBH134" s="15"/>
      <c r="JBI134" s="15"/>
      <c r="JBJ134" s="15"/>
      <c r="JBK134" s="15"/>
      <c r="JBL134" s="15"/>
      <c r="JBM134" s="19"/>
      <c r="JBN134" s="59"/>
      <c r="JBO134" s="59"/>
      <c r="JBP134" s="52"/>
      <c r="JBQ134" s="52"/>
      <c r="JBR134" s="52"/>
      <c r="JBS134" s="52"/>
      <c r="JBT134" s="52"/>
      <c r="JBU134" s="59"/>
      <c r="JBV134" s="59"/>
      <c r="JBW134" s="59"/>
      <c r="JBX134" s="59"/>
      <c r="JBY134" s="60"/>
      <c r="JBZ134" s="278"/>
      <c r="JCA134" s="243"/>
      <c r="JCB134" s="244"/>
      <c r="JCC134" s="244"/>
      <c r="JCD134" s="244"/>
      <c r="JCE134" s="244"/>
      <c r="JCF134" s="244"/>
      <c r="JCG134" s="201"/>
      <c r="JCH134" s="210"/>
      <c r="JCI134" s="15"/>
      <c r="JCJ134" s="15"/>
      <c r="JCK134" s="15"/>
      <c r="JCL134" s="15"/>
      <c r="JCM134" s="15"/>
      <c r="JCN134" s="15"/>
      <c r="JCO134" s="15"/>
      <c r="JCP134" s="15"/>
      <c r="JCQ134" s="15"/>
      <c r="JCR134" s="15"/>
      <c r="JCS134" s="19"/>
      <c r="JCT134" s="15"/>
      <c r="JCU134" s="15"/>
      <c r="JCV134" s="15"/>
      <c r="JCW134" s="15"/>
      <c r="JCX134" s="15"/>
      <c r="JCY134" s="15"/>
      <c r="JCZ134" s="19"/>
      <c r="JDA134" s="59"/>
      <c r="JDB134" s="59"/>
      <c r="JDC134" s="52"/>
      <c r="JDD134" s="52"/>
      <c r="JDE134" s="52"/>
      <c r="JDF134" s="52"/>
      <c r="JDG134" s="52"/>
      <c r="JDH134" s="59"/>
      <c r="JDI134" s="59"/>
      <c r="JDJ134" s="59"/>
      <c r="JDK134" s="59"/>
      <c r="JDL134" s="60"/>
      <c r="JDM134" s="278"/>
      <c r="JDN134" s="243"/>
      <c r="JDO134" s="244"/>
      <c r="JDP134" s="244"/>
      <c r="JDQ134" s="244"/>
      <c r="JDR134" s="244"/>
      <c r="JDS134" s="244"/>
      <c r="JDT134" s="201"/>
      <c r="JDU134" s="210"/>
      <c r="JDV134" s="15"/>
      <c r="JDW134" s="15"/>
      <c r="JDX134" s="15"/>
      <c r="JDY134" s="15"/>
      <c r="JDZ134" s="15"/>
      <c r="JEA134" s="15"/>
      <c r="JEB134" s="15"/>
      <c r="JEC134" s="15"/>
      <c r="JED134" s="15"/>
      <c r="JEE134" s="15"/>
      <c r="JEF134" s="19"/>
      <c r="JEG134" s="15"/>
      <c r="JEH134" s="15"/>
      <c r="JEI134" s="15"/>
      <c r="JEJ134" s="15"/>
      <c r="JEK134" s="15"/>
      <c r="JEL134" s="15"/>
      <c r="JEM134" s="19"/>
      <c r="JEN134" s="59"/>
      <c r="JEO134" s="59"/>
      <c r="JEP134" s="52"/>
      <c r="JEQ134" s="52"/>
      <c r="JER134" s="52"/>
      <c r="JES134" s="52"/>
      <c r="JET134" s="52"/>
      <c r="JEU134" s="59"/>
      <c r="JEV134" s="59"/>
      <c r="JEW134" s="59"/>
      <c r="JEX134" s="59"/>
      <c r="JEY134" s="60"/>
      <c r="JEZ134" s="278"/>
      <c r="JFA134" s="243"/>
      <c r="JFB134" s="244"/>
      <c r="JFC134" s="244"/>
      <c r="JFD134" s="244"/>
      <c r="JFE134" s="244"/>
      <c r="JFF134" s="244"/>
      <c r="JFG134" s="201"/>
      <c r="JFH134" s="210"/>
      <c r="JFI134" s="15"/>
      <c r="JFJ134" s="15"/>
      <c r="JFK134" s="15"/>
      <c r="JFL134" s="15"/>
      <c r="JFM134" s="15"/>
      <c r="JFN134" s="15"/>
      <c r="JFO134" s="15"/>
      <c r="JFP134" s="15"/>
      <c r="JFQ134" s="15"/>
      <c r="JFR134" s="15"/>
      <c r="JFS134" s="19"/>
      <c r="JFT134" s="15"/>
      <c r="JFU134" s="15"/>
      <c r="JFV134" s="15"/>
      <c r="JFW134" s="15"/>
      <c r="JFX134" s="15"/>
      <c r="JFY134" s="15"/>
      <c r="JFZ134" s="19"/>
      <c r="JGA134" s="59"/>
      <c r="JGB134" s="59"/>
      <c r="JGC134" s="52"/>
      <c r="JGD134" s="52"/>
      <c r="JGE134" s="52"/>
      <c r="JGF134" s="52"/>
      <c r="JGG134" s="52"/>
      <c r="JGH134" s="59"/>
      <c r="JGI134" s="59"/>
      <c r="JGJ134" s="59"/>
      <c r="JGK134" s="59"/>
      <c r="JGL134" s="60"/>
      <c r="JGM134" s="278"/>
      <c r="JGN134" s="243"/>
      <c r="JGO134" s="244"/>
      <c r="JGP134" s="244"/>
      <c r="JGQ134" s="244"/>
      <c r="JGR134" s="244"/>
      <c r="JGS134" s="244"/>
      <c r="JGT134" s="201"/>
      <c r="JGU134" s="210"/>
      <c r="JGV134" s="15"/>
      <c r="JGW134" s="15"/>
      <c r="JGX134" s="15"/>
      <c r="JGY134" s="15"/>
      <c r="JGZ134" s="15"/>
      <c r="JHA134" s="15"/>
      <c r="JHB134" s="15"/>
      <c r="JHC134" s="15"/>
      <c r="JHD134" s="15"/>
      <c r="JHE134" s="15"/>
      <c r="JHF134" s="19"/>
      <c r="JHG134" s="15"/>
      <c r="JHH134" s="15"/>
      <c r="JHI134" s="15"/>
      <c r="JHJ134" s="15"/>
      <c r="JHK134" s="15"/>
      <c r="JHL134" s="15"/>
      <c r="JHM134" s="19"/>
      <c r="JHN134" s="59"/>
      <c r="JHO134" s="59"/>
      <c r="JHP134" s="52"/>
      <c r="JHQ134" s="52"/>
      <c r="JHR134" s="52"/>
      <c r="JHS134" s="52"/>
      <c r="JHT134" s="52"/>
      <c r="JHU134" s="59"/>
      <c r="JHV134" s="59"/>
      <c r="JHW134" s="59"/>
      <c r="JHX134" s="59"/>
      <c r="JHY134" s="60"/>
      <c r="JHZ134" s="278"/>
      <c r="JIA134" s="243"/>
      <c r="JIB134" s="244"/>
      <c r="JIC134" s="244"/>
      <c r="JID134" s="244"/>
      <c r="JIE134" s="244"/>
      <c r="JIF134" s="244"/>
      <c r="JIG134" s="201"/>
      <c r="JIH134" s="210"/>
      <c r="JII134" s="15"/>
      <c r="JIJ134" s="15"/>
      <c r="JIK134" s="15"/>
      <c r="JIL134" s="15"/>
      <c r="JIM134" s="15"/>
      <c r="JIN134" s="15"/>
      <c r="JIO134" s="15"/>
      <c r="JIP134" s="15"/>
      <c r="JIQ134" s="15"/>
      <c r="JIR134" s="15"/>
      <c r="JIS134" s="19"/>
      <c r="JIT134" s="15"/>
      <c r="JIU134" s="15"/>
      <c r="JIV134" s="15"/>
      <c r="JIW134" s="15"/>
      <c r="JIX134" s="15"/>
      <c r="JIY134" s="15"/>
      <c r="JIZ134" s="19"/>
      <c r="JJA134" s="59"/>
      <c r="JJB134" s="59"/>
      <c r="JJC134" s="52"/>
      <c r="JJD134" s="52"/>
      <c r="JJE134" s="52"/>
      <c r="JJF134" s="52"/>
      <c r="JJG134" s="52"/>
      <c r="JJH134" s="59"/>
      <c r="JJI134" s="59"/>
      <c r="JJJ134" s="59"/>
      <c r="JJK134" s="59"/>
      <c r="JJL134" s="60"/>
      <c r="JJM134" s="278"/>
      <c r="JJN134" s="243"/>
      <c r="JJO134" s="244"/>
      <c r="JJP134" s="244"/>
      <c r="JJQ134" s="244"/>
      <c r="JJR134" s="244"/>
      <c r="JJS134" s="244"/>
      <c r="JJT134" s="201"/>
      <c r="JJU134" s="210"/>
      <c r="JJV134" s="15"/>
      <c r="JJW134" s="15"/>
      <c r="JJX134" s="15"/>
      <c r="JJY134" s="15"/>
      <c r="JJZ134" s="15"/>
      <c r="JKA134" s="15"/>
      <c r="JKB134" s="15"/>
      <c r="JKC134" s="15"/>
      <c r="JKD134" s="15"/>
      <c r="JKE134" s="15"/>
      <c r="JKF134" s="19"/>
      <c r="JKG134" s="15"/>
      <c r="JKH134" s="15"/>
      <c r="JKI134" s="15"/>
      <c r="JKJ134" s="15"/>
      <c r="JKK134" s="15"/>
      <c r="JKL134" s="15"/>
      <c r="JKM134" s="19"/>
      <c r="JKN134" s="59"/>
      <c r="JKO134" s="59"/>
      <c r="JKP134" s="52"/>
      <c r="JKQ134" s="52"/>
      <c r="JKR134" s="52"/>
      <c r="JKS134" s="52"/>
      <c r="JKT134" s="52"/>
      <c r="JKU134" s="59"/>
      <c r="JKV134" s="59"/>
      <c r="JKW134" s="59"/>
      <c r="JKX134" s="59"/>
      <c r="JKY134" s="60"/>
      <c r="JKZ134" s="278"/>
      <c r="JLA134" s="243"/>
      <c r="JLB134" s="244"/>
      <c r="JLC134" s="244"/>
      <c r="JLD134" s="244"/>
      <c r="JLE134" s="244"/>
      <c r="JLF134" s="244"/>
      <c r="JLG134" s="201"/>
      <c r="JLH134" s="210"/>
      <c r="JLI134" s="15"/>
      <c r="JLJ134" s="15"/>
      <c r="JLK134" s="15"/>
      <c r="JLL134" s="15"/>
      <c r="JLM134" s="15"/>
      <c r="JLN134" s="15"/>
      <c r="JLO134" s="15"/>
      <c r="JLP134" s="15"/>
      <c r="JLQ134" s="15"/>
      <c r="JLR134" s="15"/>
      <c r="JLS134" s="19"/>
      <c r="JLT134" s="15"/>
      <c r="JLU134" s="15"/>
      <c r="JLV134" s="15"/>
      <c r="JLW134" s="15"/>
      <c r="JLX134" s="15"/>
      <c r="JLY134" s="15"/>
      <c r="JLZ134" s="19"/>
      <c r="JMA134" s="59"/>
      <c r="JMB134" s="59"/>
      <c r="JMC134" s="52"/>
      <c r="JMD134" s="52"/>
      <c r="JME134" s="52"/>
      <c r="JMF134" s="52"/>
      <c r="JMG134" s="52"/>
      <c r="JMH134" s="59"/>
      <c r="JMI134" s="59"/>
      <c r="JMJ134" s="59"/>
      <c r="JMK134" s="59"/>
      <c r="JML134" s="60"/>
      <c r="JMM134" s="278"/>
      <c r="JMN134" s="243"/>
      <c r="JMO134" s="244"/>
      <c r="JMP134" s="244"/>
      <c r="JMQ134" s="244"/>
      <c r="JMR134" s="244"/>
      <c r="JMS134" s="244"/>
      <c r="JMT134" s="201"/>
      <c r="JMU134" s="210"/>
      <c r="JMV134" s="15"/>
      <c r="JMW134" s="15"/>
      <c r="JMX134" s="15"/>
      <c r="JMY134" s="15"/>
      <c r="JMZ134" s="15"/>
      <c r="JNA134" s="15"/>
      <c r="JNB134" s="15"/>
      <c r="JNC134" s="15"/>
      <c r="JND134" s="15"/>
      <c r="JNE134" s="15"/>
      <c r="JNF134" s="19"/>
      <c r="JNG134" s="15"/>
      <c r="JNH134" s="15"/>
      <c r="JNI134" s="15"/>
      <c r="JNJ134" s="15"/>
      <c r="JNK134" s="15"/>
      <c r="JNL134" s="15"/>
      <c r="JNM134" s="19"/>
      <c r="JNN134" s="59"/>
      <c r="JNO134" s="59"/>
      <c r="JNP134" s="52"/>
      <c r="JNQ134" s="52"/>
      <c r="JNR134" s="52"/>
      <c r="JNS134" s="52"/>
      <c r="JNT134" s="52"/>
      <c r="JNU134" s="59"/>
      <c r="JNV134" s="59"/>
      <c r="JNW134" s="59"/>
      <c r="JNX134" s="59"/>
      <c r="JNY134" s="60"/>
      <c r="JNZ134" s="278"/>
      <c r="JOA134" s="243"/>
      <c r="JOB134" s="244"/>
      <c r="JOC134" s="244"/>
      <c r="JOD134" s="244"/>
      <c r="JOE134" s="244"/>
      <c r="JOF134" s="244"/>
      <c r="JOG134" s="201"/>
      <c r="JOH134" s="210"/>
      <c r="JOI134" s="15"/>
      <c r="JOJ134" s="15"/>
      <c r="JOK134" s="15"/>
      <c r="JOL134" s="15"/>
      <c r="JOM134" s="15"/>
      <c r="JON134" s="15"/>
      <c r="JOO134" s="15"/>
      <c r="JOP134" s="15"/>
      <c r="JOQ134" s="15"/>
      <c r="JOR134" s="15"/>
      <c r="JOS134" s="19"/>
      <c r="JOT134" s="15"/>
      <c r="JOU134" s="15"/>
      <c r="JOV134" s="15"/>
      <c r="JOW134" s="15"/>
      <c r="JOX134" s="15"/>
      <c r="JOY134" s="15"/>
      <c r="JOZ134" s="19"/>
      <c r="JPA134" s="59"/>
      <c r="JPB134" s="59"/>
      <c r="JPC134" s="52"/>
      <c r="JPD134" s="52"/>
      <c r="JPE134" s="52"/>
      <c r="JPF134" s="52"/>
      <c r="JPG134" s="52"/>
      <c r="JPH134" s="59"/>
      <c r="JPI134" s="59"/>
      <c r="JPJ134" s="59"/>
      <c r="JPK134" s="59"/>
      <c r="JPL134" s="60"/>
      <c r="JPM134" s="278"/>
      <c r="JPN134" s="243"/>
      <c r="JPO134" s="244"/>
      <c r="JPP134" s="244"/>
      <c r="JPQ134" s="244"/>
      <c r="JPR134" s="244"/>
      <c r="JPS134" s="244"/>
      <c r="JPT134" s="201"/>
      <c r="JPU134" s="210"/>
      <c r="JPV134" s="15"/>
      <c r="JPW134" s="15"/>
      <c r="JPX134" s="15"/>
      <c r="JPY134" s="15"/>
      <c r="JPZ134" s="15"/>
      <c r="JQA134" s="15"/>
      <c r="JQB134" s="15"/>
      <c r="JQC134" s="15"/>
      <c r="JQD134" s="15"/>
      <c r="JQE134" s="15"/>
      <c r="JQF134" s="19"/>
      <c r="JQG134" s="15"/>
      <c r="JQH134" s="15"/>
      <c r="JQI134" s="15"/>
      <c r="JQJ134" s="15"/>
      <c r="JQK134" s="15"/>
      <c r="JQL134" s="15"/>
      <c r="JQM134" s="19"/>
      <c r="JQN134" s="59"/>
      <c r="JQO134" s="59"/>
      <c r="JQP134" s="52"/>
      <c r="JQQ134" s="52"/>
      <c r="JQR134" s="52"/>
      <c r="JQS134" s="52"/>
      <c r="JQT134" s="52"/>
      <c r="JQU134" s="59"/>
      <c r="JQV134" s="59"/>
      <c r="JQW134" s="59"/>
      <c r="JQX134" s="59"/>
      <c r="JQY134" s="60"/>
      <c r="JQZ134" s="278"/>
      <c r="JRA134" s="243"/>
      <c r="JRB134" s="244"/>
      <c r="JRC134" s="244"/>
      <c r="JRD134" s="244"/>
      <c r="JRE134" s="244"/>
      <c r="JRF134" s="244"/>
      <c r="JRG134" s="201"/>
      <c r="JRH134" s="210"/>
      <c r="JRI134" s="15"/>
      <c r="JRJ134" s="15"/>
      <c r="JRK134" s="15"/>
      <c r="JRL134" s="15"/>
      <c r="JRM134" s="15"/>
      <c r="JRN134" s="15"/>
      <c r="JRO134" s="15"/>
      <c r="JRP134" s="15"/>
      <c r="JRQ134" s="15"/>
      <c r="JRR134" s="15"/>
      <c r="JRS134" s="19"/>
      <c r="JRT134" s="15"/>
      <c r="JRU134" s="15"/>
      <c r="JRV134" s="15"/>
      <c r="JRW134" s="15"/>
      <c r="JRX134" s="15"/>
      <c r="JRY134" s="15"/>
      <c r="JRZ134" s="19"/>
      <c r="JSA134" s="59"/>
      <c r="JSB134" s="59"/>
      <c r="JSC134" s="52"/>
      <c r="JSD134" s="52"/>
      <c r="JSE134" s="52"/>
      <c r="JSF134" s="52"/>
      <c r="JSG134" s="52"/>
      <c r="JSH134" s="59"/>
      <c r="JSI134" s="59"/>
      <c r="JSJ134" s="59"/>
      <c r="JSK134" s="59"/>
      <c r="JSL134" s="60"/>
      <c r="JSM134" s="278"/>
      <c r="JSN134" s="243"/>
      <c r="JSO134" s="244"/>
      <c r="JSP134" s="244"/>
      <c r="JSQ134" s="244"/>
      <c r="JSR134" s="244"/>
      <c r="JSS134" s="244"/>
      <c r="JST134" s="201"/>
      <c r="JSU134" s="210"/>
      <c r="JSV134" s="15"/>
      <c r="JSW134" s="15"/>
      <c r="JSX134" s="15"/>
      <c r="JSY134" s="15"/>
      <c r="JSZ134" s="15"/>
      <c r="JTA134" s="15"/>
      <c r="JTB134" s="15"/>
      <c r="JTC134" s="15"/>
      <c r="JTD134" s="15"/>
      <c r="JTE134" s="15"/>
      <c r="JTF134" s="19"/>
      <c r="JTG134" s="15"/>
      <c r="JTH134" s="15"/>
      <c r="JTI134" s="15"/>
      <c r="JTJ134" s="15"/>
      <c r="JTK134" s="15"/>
      <c r="JTL134" s="15"/>
      <c r="JTM134" s="19"/>
      <c r="JTN134" s="59"/>
      <c r="JTO134" s="59"/>
      <c r="JTP134" s="52"/>
      <c r="JTQ134" s="52"/>
      <c r="JTR134" s="52"/>
      <c r="JTS134" s="52"/>
      <c r="JTT134" s="52"/>
      <c r="JTU134" s="59"/>
      <c r="JTV134" s="59"/>
      <c r="JTW134" s="59"/>
      <c r="JTX134" s="59"/>
      <c r="JTY134" s="60"/>
      <c r="JTZ134" s="278"/>
      <c r="JUA134" s="243"/>
      <c r="JUB134" s="244"/>
      <c r="JUC134" s="244"/>
      <c r="JUD134" s="244"/>
      <c r="JUE134" s="244"/>
      <c r="JUF134" s="244"/>
      <c r="JUG134" s="201"/>
      <c r="JUH134" s="210"/>
      <c r="JUI134" s="15"/>
      <c r="JUJ134" s="15"/>
      <c r="JUK134" s="15"/>
      <c r="JUL134" s="15"/>
      <c r="JUM134" s="15"/>
      <c r="JUN134" s="15"/>
      <c r="JUO134" s="15"/>
      <c r="JUP134" s="15"/>
      <c r="JUQ134" s="15"/>
      <c r="JUR134" s="15"/>
      <c r="JUS134" s="19"/>
      <c r="JUT134" s="15"/>
      <c r="JUU134" s="15"/>
      <c r="JUV134" s="15"/>
      <c r="JUW134" s="15"/>
      <c r="JUX134" s="15"/>
      <c r="JUY134" s="15"/>
      <c r="JUZ134" s="19"/>
      <c r="JVA134" s="59"/>
      <c r="JVB134" s="59"/>
      <c r="JVC134" s="52"/>
      <c r="JVD134" s="52"/>
      <c r="JVE134" s="52"/>
      <c r="JVF134" s="52"/>
      <c r="JVG134" s="52"/>
      <c r="JVH134" s="59"/>
      <c r="JVI134" s="59"/>
      <c r="JVJ134" s="59"/>
      <c r="JVK134" s="59"/>
      <c r="JVL134" s="60"/>
      <c r="JVM134" s="278"/>
      <c r="JVN134" s="243"/>
      <c r="JVO134" s="244"/>
      <c r="JVP134" s="244"/>
      <c r="JVQ134" s="244"/>
      <c r="JVR134" s="244"/>
      <c r="JVS134" s="244"/>
      <c r="JVT134" s="201"/>
      <c r="JVU134" s="210"/>
      <c r="JVV134" s="15"/>
      <c r="JVW134" s="15"/>
      <c r="JVX134" s="15"/>
      <c r="JVY134" s="15"/>
      <c r="JVZ134" s="15"/>
      <c r="JWA134" s="15"/>
      <c r="JWB134" s="15"/>
      <c r="JWC134" s="15"/>
      <c r="JWD134" s="15"/>
      <c r="JWE134" s="15"/>
      <c r="JWF134" s="19"/>
      <c r="JWG134" s="15"/>
      <c r="JWH134" s="15"/>
      <c r="JWI134" s="15"/>
      <c r="JWJ134" s="15"/>
      <c r="JWK134" s="15"/>
      <c r="JWL134" s="15"/>
      <c r="JWM134" s="19"/>
      <c r="JWN134" s="59"/>
      <c r="JWO134" s="59"/>
      <c r="JWP134" s="52"/>
      <c r="JWQ134" s="52"/>
      <c r="JWR134" s="52"/>
      <c r="JWS134" s="52"/>
      <c r="JWT134" s="52"/>
      <c r="JWU134" s="59"/>
      <c r="JWV134" s="59"/>
      <c r="JWW134" s="59"/>
      <c r="JWX134" s="59"/>
      <c r="JWY134" s="60"/>
      <c r="JWZ134" s="278"/>
      <c r="JXA134" s="243"/>
      <c r="JXB134" s="244"/>
      <c r="JXC134" s="244"/>
      <c r="JXD134" s="244"/>
      <c r="JXE134" s="244"/>
      <c r="JXF134" s="244"/>
      <c r="JXG134" s="201"/>
      <c r="JXH134" s="210"/>
      <c r="JXI134" s="15"/>
      <c r="JXJ134" s="15"/>
      <c r="JXK134" s="15"/>
      <c r="JXL134" s="15"/>
      <c r="JXM134" s="15"/>
      <c r="JXN134" s="15"/>
      <c r="JXO134" s="15"/>
      <c r="JXP134" s="15"/>
      <c r="JXQ134" s="15"/>
      <c r="JXR134" s="15"/>
      <c r="JXS134" s="19"/>
      <c r="JXT134" s="15"/>
      <c r="JXU134" s="15"/>
      <c r="JXV134" s="15"/>
      <c r="JXW134" s="15"/>
      <c r="JXX134" s="15"/>
      <c r="JXY134" s="15"/>
      <c r="JXZ134" s="19"/>
      <c r="JYA134" s="59"/>
      <c r="JYB134" s="59"/>
      <c r="JYC134" s="52"/>
      <c r="JYD134" s="52"/>
      <c r="JYE134" s="52"/>
      <c r="JYF134" s="52"/>
      <c r="JYG134" s="52"/>
      <c r="JYH134" s="59"/>
      <c r="JYI134" s="59"/>
      <c r="JYJ134" s="59"/>
      <c r="JYK134" s="59"/>
      <c r="JYL134" s="60"/>
      <c r="JYM134" s="278"/>
      <c r="JYN134" s="243"/>
      <c r="JYO134" s="244"/>
      <c r="JYP134" s="244"/>
      <c r="JYQ134" s="244"/>
      <c r="JYR134" s="244"/>
      <c r="JYS134" s="244"/>
      <c r="JYT134" s="201"/>
      <c r="JYU134" s="210"/>
      <c r="JYV134" s="15"/>
      <c r="JYW134" s="15"/>
      <c r="JYX134" s="15"/>
      <c r="JYY134" s="15"/>
      <c r="JYZ134" s="15"/>
      <c r="JZA134" s="15"/>
      <c r="JZB134" s="15"/>
      <c r="JZC134" s="15"/>
      <c r="JZD134" s="15"/>
      <c r="JZE134" s="15"/>
      <c r="JZF134" s="19"/>
      <c r="JZG134" s="15"/>
      <c r="JZH134" s="15"/>
      <c r="JZI134" s="15"/>
      <c r="JZJ134" s="15"/>
      <c r="JZK134" s="15"/>
      <c r="JZL134" s="15"/>
      <c r="JZM134" s="19"/>
      <c r="JZN134" s="59"/>
      <c r="JZO134" s="59"/>
      <c r="JZP134" s="52"/>
      <c r="JZQ134" s="52"/>
      <c r="JZR134" s="52"/>
      <c r="JZS134" s="52"/>
      <c r="JZT134" s="52"/>
      <c r="JZU134" s="59"/>
      <c r="JZV134" s="59"/>
      <c r="JZW134" s="59"/>
      <c r="JZX134" s="59"/>
      <c r="JZY134" s="60"/>
      <c r="JZZ134" s="278"/>
      <c r="KAA134" s="243"/>
      <c r="KAB134" s="244"/>
      <c r="KAC134" s="244"/>
      <c r="KAD134" s="244"/>
      <c r="KAE134" s="244"/>
      <c r="KAF134" s="244"/>
      <c r="KAG134" s="201"/>
      <c r="KAH134" s="210"/>
      <c r="KAI134" s="15"/>
      <c r="KAJ134" s="15"/>
      <c r="KAK134" s="15"/>
      <c r="KAL134" s="15"/>
      <c r="KAM134" s="15"/>
      <c r="KAN134" s="15"/>
      <c r="KAO134" s="15"/>
      <c r="KAP134" s="15"/>
      <c r="KAQ134" s="15"/>
      <c r="KAR134" s="15"/>
      <c r="KAS134" s="19"/>
      <c r="KAT134" s="15"/>
      <c r="KAU134" s="15"/>
      <c r="KAV134" s="15"/>
      <c r="KAW134" s="15"/>
      <c r="KAX134" s="15"/>
      <c r="KAY134" s="15"/>
      <c r="KAZ134" s="19"/>
      <c r="KBA134" s="59"/>
      <c r="KBB134" s="59"/>
      <c r="KBC134" s="52"/>
      <c r="KBD134" s="52"/>
      <c r="KBE134" s="52"/>
      <c r="KBF134" s="52"/>
      <c r="KBG134" s="52"/>
      <c r="KBH134" s="59"/>
      <c r="KBI134" s="59"/>
      <c r="KBJ134" s="59"/>
      <c r="KBK134" s="59"/>
      <c r="KBL134" s="60"/>
      <c r="KBM134" s="278"/>
      <c r="KBN134" s="243"/>
      <c r="KBO134" s="244"/>
      <c r="KBP134" s="244"/>
      <c r="KBQ134" s="244"/>
      <c r="KBR134" s="244"/>
      <c r="KBS134" s="244"/>
      <c r="KBT134" s="201"/>
      <c r="KBU134" s="210"/>
      <c r="KBV134" s="15"/>
      <c r="KBW134" s="15"/>
      <c r="KBX134" s="15"/>
      <c r="KBY134" s="15"/>
      <c r="KBZ134" s="15"/>
      <c r="KCA134" s="15"/>
      <c r="KCB134" s="15"/>
      <c r="KCC134" s="15"/>
      <c r="KCD134" s="15"/>
      <c r="KCE134" s="15"/>
      <c r="KCF134" s="19"/>
      <c r="KCG134" s="15"/>
      <c r="KCH134" s="15"/>
      <c r="KCI134" s="15"/>
      <c r="KCJ134" s="15"/>
      <c r="KCK134" s="15"/>
      <c r="KCL134" s="15"/>
      <c r="KCM134" s="19"/>
      <c r="KCN134" s="59"/>
      <c r="KCO134" s="59"/>
      <c r="KCP134" s="52"/>
      <c r="KCQ134" s="52"/>
      <c r="KCR134" s="52"/>
      <c r="KCS134" s="52"/>
      <c r="KCT134" s="52"/>
      <c r="KCU134" s="59"/>
      <c r="KCV134" s="59"/>
      <c r="KCW134" s="59"/>
      <c r="KCX134" s="59"/>
      <c r="KCY134" s="60"/>
      <c r="KCZ134" s="278"/>
      <c r="KDA134" s="243"/>
      <c r="KDB134" s="244"/>
      <c r="KDC134" s="244"/>
      <c r="KDD134" s="244"/>
      <c r="KDE134" s="244"/>
      <c r="KDF134" s="244"/>
      <c r="KDG134" s="201"/>
      <c r="KDH134" s="210"/>
      <c r="KDI134" s="15"/>
      <c r="KDJ134" s="15"/>
      <c r="KDK134" s="15"/>
      <c r="KDL134" s="15"/>
      <c r="KDM134" s="15"/>
      <c r="KDN134" s="15"/>
      <c r="KDO134" s="15"/>
      <c r="KDP134" s="15"/>
      <c r="KDQ134" s="15"/>
      <c r="KDR134" s="15"/>
      <c r="KDS134" s="19"/>
      <c r="KDT134" s="15"/>
      <c r="KDU134" s="15"/>
      <c r="KDV134" s="15"/>
      <c r="KDW134" s="15"/>
      <c r="KDX134" s="15"/>
      <c r="KDY134" s="15"/>
      <c r="KDZ134" s="19"/>
      <c r="KEA134" s="59"/>
      <c r="KEB134" s="59"/>
      <c r="KEC134" s="52"/>
      <c r="KED134" s="52"/>
      <c r="KEE134" s="52"/>
      <c r="KEF134" s="52"/>
      <c r="KEG134" s="52"/>
      <c r="KEH134" s="59"/>
      <c r="KEI134" s="59"/>
      <c r="KEJ134" s="59"/>
      <c r="KEK134" s="59"/>
      <c r="KEL134" s="60"/>
      <c r="KEM134" s="278"/>
      <c r="KEN134" s="243"/>
      <c r="KEO134" s="244"/>
      <c r="KEP134" s="244"/>
      <c r="KEQ134" s="244"/>
      <c r="KER134" s="244"/>
      <c r="KES134" s="244"/>
      <c r="KET134" s="201"/>
      <c r="KEU134" s="210"/>
      <c r="KEV134" s="15"/>
      <c r="KEW134" s="15"/>
      <c r="KEX134" s="15"/>
      <c r="KEY134" s="15"/>
      <c r="KEZ134" s="15"/>
      <c r="KFA134" s="15"/>
      <c r="KFB134" s="15"/>
      <c r="KFC134" s="15"/>
      <c r="KFD134" s="15"/>
      <c r="KFE134" s="15"/>
      <c r="KFF134" s="19"/>
      <c r="KFG134" s="15"/>
      <c r="KFH134" s="15"/>
      <c r="KFI134" s="15"/>
      <c r="KFJ134" s="15"/>
      <c r="KFK134" s="15"/>
      <c r="KFL134" s="15"/>
      <c r="KFM134" s="19"/>
      <c r="KFN134" s="59"/>
      <c r="KFO134" s="59"/>
      <c r="KFP134" s="52"/>
      <c r="KFQ134" s="52"/>
      <c r="KFR134" s="52"/>
      <c r="KFS134" s="52"/>
      <c r="KFT134" s="52"/>
      <c r="KFU134" s="59"/>
      <c r="KFV134" s="59"/>
      <c r="KFW134" s="59"/>
      <c r="KFX134" s="59"/>
      <c r="KFY134" s="60"/>
      <c r="KFZ134" s="278"/>
      <c r="KGA134" s="243"/>
      <c r="KGB134" s="244"/>
      <c r="KGC134" s="244"/>
      <c r="KGD134" s="244"/>
      <c r="KGE134" s="244"/>
      <c r="KGF134" s="244"/>
      <c r="KGG134" s="201"/>
      <c r="KGH134" s="210"/>
      <c r="KGI134" s="15"/>
      <c r="KGJ134" s="15"/>
      <c r="KGK134" s="15"/>
      <c r="KGL134" s="15"/>
      <c r="KGM134" s="15"/>
      <c r="KGN134" s="15"/>
      <c r="KGO134" s="15"/>
      <c r="KGP134" s="15"/>
      <c r="KGQ134" s="15"/>
      <c r="KGR134" s="15"/>
      <c r="KGS134" s="19"/>
      <c r="KGT134" s="15"/>
      <c r="KGU134" s="15"/>
      <c r="KGV134" s="15"/>
      <c r="KGW134" s="15"/>
      <c r="KGX134" s="15"/>
      <c r="KGY134" s="15"/>
      <c r="KGZ134" s="19"/>
      <c r="KHA134" s="59"/>
      <c r="KHB134" s="59"/>
      <c r="KHC134" s="52"/>
      <c r="KHD134" s="52"/>
      <c r="KHE134" s="52"/>
      <c r="KHF134" s="52"/>
      <c r="KHG134" s="52"/>
      <c r="KHH134" s="59"/>
      <c r="KHI134" s="59"/>
      <c r="KHJ134" s="59"/>
      <c r="KHK134" s="59"/>
      <c r="KHL134" s="60"/>
      <c r="KHM134" s="278"/>
      <c r="KHN134" s="243"/>
      <c r="KHO134" s="244"/>
      <c r="KHP134" s="244"/>
      <c r="KHQ134" s="244"/>
      <c r="KHR134" s="244"/>
      <c r="KHS134" s="244"/>
      <c r="KHT134" s="201"/>
      <c r="KHU134" s="210"/>
      <c r="KHV134" s="15"/>
      <c r="KHW134" s="15"/>
      <c r="KHX134" s="15"/>
      <c r="KHY134" s="15"/>
      <c r="KHZ134" s="15"/>
      <c r="KIA134" s="15"/>
      <c r="KIB134" s="15"/>
      <c r="KIC134" s="15"/>
      <c r="KID134" s="15"/>
      <c r="KIE134" s="15"/>
      <c r="KIF134" s="19"/>
      <c r="KIG134" s="15"/>
      <c r="KIH134" s="15"/>
      <c r="KII134" s="15"/>
      <c r="KIJ134" s="15"/>
      <c r="KIK134" s="15"/>
      <c r="KIL134" s="15"/>
      <c r="KIM134" s="19"/>
      <c r="KIN134" s="59"/>
      <c r="KIO134" s="59"/>
      <c r="KIP134" s="52"/>
      <c r="KIQ134" s="52"/>
      <c r="KIR134" s="52"/>
      <c r="KIS134" s="52"/>
      <c r="KIT134" s="52"/>
      <c r="KIU134" s="59"/>
      <c r="KIV134" s="59"/>
      <c r="KIW134" s="59"/>
      <c r="KIX134" s="59"/>
      <c r="KIY134" s="60"/>
      <c r="KIZ134" s="278"/>
      <c r="KJA134" s="243"/>
      <c r="KJB134" s="244"/>
      <c r="KJC134" s="244"/>
      <c r="KJD134" s="244"/>
      <c r="KJE134" s="244"/>
      <c r="KJF134" s="244"/>
      <c r="KJG134" s="201"/>
      <c r="KJH134" s="210"/>
      <c r="KJI134" s="15"/>
      <c r="KJJ134" s="15"/>
      <c r="KJK134" s="15"/>
      <c r="KJL134" s="15"/>
      <c r="KJM134" s="15"/>
      <c r="KJN134" s="15"/>
      <c r="KJO134" s="15"/>
      <c r="KJP134" s="15"/>
      <c r="KJQ134" s="15"/>
      <c r="KJR134" s="15"/>
      <c r="KJS134" s="19"/>
      <c r="KJT134" s="15"/>
      <c r="KJU134" s="15"/>
      <c r="KJV134" s="15"/>
      <c r="KJW134" s="15"/>
      <c r="KJX134" s="15"/>
      <c r="KJY134" s="15"/>
      <c r="KJZ134" s="19"/>
      <c r="KKA134" s="59"/>
      <c r="KKB134" s="59"/>
      <c r="KKC134" s="52"/>
      <c r="KKD134" s="52"/>
      <c r="KKE134" s="52"/>
      <c r="KKF134" s="52"/>
      <c r="KKG134" s="52"/>
      <c r="KKH134" s="59"/>
      <c r="KKI134" s="59"/>
      <c r="KKJ134" s="59"/>
      <c r="KKK134" s="59"/>
      <c r="KKL134" s="60"/>
      <c r="KKM134" s="278"/>
      <c r="KKN134" s="243"/>
      <c r="KKO134" s="244"/>
      <c r="KKP134" s="244"/>
      <c r="KKQ134" s="244"/>
      <c r="KKR134" s="244"/>
      <c r="KKS134" s="244"/>
      <c r="KKT134" s="201"/>
      <c r="KKU134" s="210"/>
      <c r="KKV134" s="15"/>
      <c r="KKW134" s="15"/>
      <c r="KKX134" s="15"/>
      <c r="KKY134" s="15"/>
      <c r="KKZ134" s="15"/>
      <c r="KLA134" s="15"/>
      <c r="KLB134" s="15"/>
      <c r="KLC134" s="15"/>
      <c r="KLD134" s="15"/>
      <c r="KLE134" s="15"/>
      <c r="KLF134" s="19"/>
      <c r="KLG134" s="15"/>
      <c r="KLH134" s="15"/>
      <c r="KLI134" s="15"/>
      <c r="KLJ134" s="15"/>
      <c r="KLK134" s="15"/>
      <c r="KLL134" s="15"/>
      <c r="KLM134" s="19"/>
      <c r="KLN134" s="59"/>
      <c r="KLO134" s="59"/>
      <c r="KLP134" s="52"/>
      <c r="KLQ134" s="52"/>
      <c r="KLR134" s="52"/>
      <c r="KLS134" s="52"/>
      <c r="KLT134" s="52"/>
      <c r="KLU134" s="59"/>
      <c r="KLV134" s="59"/>
      <c r="KLW134" s="59"/>
      <c r="KLX134" s="59"/>
      <c r="KLY134" s="60"/>
      <c r="KLZ134" s="278"/>
      <c r="KMA134" s="243"/>
      <c r="KMB134" s="244"/>
      <c r="KMC134" s="244"/>
      <c r="KMD134" s="244"/>
      <c r="KME134" s="244"/>
      <c r="KMF134" s="244"/>
      <c r="KMG134" s="201"/>
      <c r="KMH134" s="210"/>
      <c r="KMI134" s="15"/>
      <c r="KMJ134" s="15"/>
      <c r="KMK134" s="15"/>
      <c r="KML134" s="15"/>
      <c r="KMM134" s="15"/>
      <c r="KMN134" s="15"/>
      <c r="KMO134" s="15"/>
      <c r="KMP134" s="15"/>
      <c r="KMQ134" s="15"/>
      <c r="KMR134" s="15"/>
      <c r="KMS134" s="19"/>
      <c r="KMT134" s="15"/>
      <c r="KMU134" s="15"/>
      <c r="KMV134" s="15"/>
      <c r="KMW134" s="15"/>
      <c r="KMX134" s="15"/>
      <c r="KMY134" s="15"/>
      <c r="KMZ134" s="19"/>
      <c r="KNA134" s="59"/>
      <c r="KNB134" s="59"/>
      <c r="KNC134" s="52"/>
      <c r="KND134" s="52"/>
      <c r="KNE134" s="52"/>
      <c r="KNF134" s="52"/>
      <c r="KNG134" s="52"/>
      <c r="KNH134" s="59"/>
      <c r="KNI134" s="59"/>
      <c r="KNJ134" s="59"/>
      <c r="KNK134" s="59"/>
      <c r="KNL134" s="60"/>
      <c r="KNM134" s="278"/>
      <c r="KNN134" s="243"/>
      <c r="KNO134" s="244"/>
      <c r="KNP134" s="244"/>
      <c r="KNQ134" s="244"/>
      <c r="KNR134" s="244"/>
      <c r="KNS134" s="244"/>
      <c r="KNT134" s="201"/>
      <c r="KNU134" s="210"/>
      <c r="KNV134" s="15"/>
      <c r="KNW134" s="15"/>
      <c r="KNX134" s="15"/>
      <c r="KNY134" s="15"/>
      <c r="KNZ134" s="15"/>
      <c r="KOA134" s="15"/>
      <c r="KOB134" s="15"/>
      <c r="KOC134" s="15"/>
      <c r="KOD134" s="15"/>
      <c r="KOE134" s="15"/>
      <c r="KOF134" s="19"/>
      <c r="KOG134" s="15"/>
      <c r="KOH134" s="15"/>
      <c r="KOI134" s="15"/>
      <c r="KOJ134" s="15"/>
      <c r="KOK134" s="15"/>
      <c r="KOL134" s="15"/>
      <c r="KOM134" s="19"/>
      <c r="KON134" s="59"/>
      <c r="KOO134" s="59"/>
      <c r="KOP134" s="52"/>
      <c r="KOQ134" s="52"/>
      <c r="KOR134" s="52"/>
      <c r="KOS134" s="52"/>
      <c r="KOT134" s="52"/>
      <c r="KOU134" s="59"/>
      <c r="KOV134" s="59"/>
      <c r="KOW134" s="59"/>
      <c r="KOX134" s="59"/>
      <c r="KOY134" s="60"/>
      <c r="KOZ134" s="278"/>
      <c r="KPA134" s="243"/>
      <c r="KPB134" s="244"/>
      <c r="KPC134" s="244"/>
      <c r="KPD134" s="244"/>
      <c r="KPE134" s="244"/>
      <c r="KPF134" s="244"/>
      <c r="KPG134" s="201"/>
      <c r="KPH134" s="210"/>
      <c r="KPI134" s="15"/>
      <c r="KPJ134" s="15"/>
      <c r="KPK134" s="15"/>
      <c r="KPL134" s="15"/>
      <c r="KPM134" s="15"/>
      <c r="KPN134" s="15"/>
      <c r="KPO134" s="15"/>
      <c r="KPP134" s="15"/>
      <c r="KPQ134" s="15"/>
      <c r="KPR134" s="15"/>
      <c r="KPS134" s="19"/>
      <c r="KPT134" s="15"/>
      <c r="KPU134" s="15"/>
      <c r="KPV134" s="15"/>
      <c r="KPW134" s="15"/>
      <c r="KPX134" s="15"/>
      <c r="KPY134" s="15"/>
      <c r="KPZ134" s="19"/>
      <c r="KQA134" s="59"/>
      <c r="KQB134" s="59"/>
      <c r="KQC134" s="52"/>
      <c r="KQD134" s="52"/>
      <c r="KQE134" s="52"/>
      <c r="KQF134" s="52"/>
      <c r="KQG134" s="52"/>
      <c r="KQH134" s="59"/>
      <c r="KQI134" s="59"/>
      <c r="KQJ134" s="59"/>
      <c r="KQK134" s="59"/>
      <c r="KQL134" s="60"/>
      <c r="KQM134" s="278"/>
      <c r="KQN134" s="243"/>
      <c r="KQO134" s="244"/>
      <c r="KQP134" s="244"/>
      <c r="KQQ134" s="244"/>
      <c r="KQR134" s="244"/>
      <c r="KQS134" s="244"/>
      <c r="KQT134" s="201"/>
      <c r="KQU134" s="210"/>
      <c r="KQV134" s="15"/>
      <c r="KQW134" s="15"/>
      <c r="KQX134" s="15"/>
      <c r="KQY134" s="15"/>
      <c r="KQZ134" s="15"/>
      <c r="KRA134" s="15"/>
      <c r="KRB134" s="15"/>
      <c r="KRC134" s="15"/>
      <c r="KRD134" s="15"/>
      <c r="KRE134" s="15"/>
      <c r="KRF134" s="19"/>
      <c r="KRG134" s="15"/>
      <c r="KRH134" s="15"/>
      <c r="KRI134" s="15"/>
      <c r="KRJ134" s="15"/>
      <c r="KRK134" s="15"/>
      <c r="KRL134" s="15"/>
      <c r="KRM134" s="19"/>
      <c r="KRN134" s="59"/>
      <c r="KRO134" s="59"/>
      <c r="KRP134" s="52"/>
      <c r="KRQ134" s="52"/>
      <c r="KRR134" s="52"/>
      <c r="KRS134" s="52"/>
      <c r="KRT134" s="52"/>
      <c r="KRU134" s="59"/>
      <c r="KRV134" s="59"/>
      <c r="KRW134" s="59"/>
      <c r="KRX134" s="59"/>
      <c r="KRY134" s="60"/>
      <c r="KRZ134" s="278"/>
      <c r="KSA134" s="243"/>
      <c r="KSB134" s="244"/>
      <c r="KSC134" s="244"/>
      <c r="KSD134" s="244"/>
      <c r="KSE134" s="244"/>
      <c r="KSF134" s="244"/>
      <c r="KSG134" s="201"/>
      <c r="KSH134" s="210"/>
      <c r="KSI134" s="15"/>
      <c r="KSJ134" s="15"/>
      <c r="KSK134" s="15"/>
      <c r="KSL134" s="15"/>
      <c r="KSM134" s="15"/>
      <c r="KSN134" s="15"/>
      <c r="KSO134" s="15"/>
      <c r="KSP134" s="15"/>
      <c r="KSQ134" s="15"/>
      <c r="KSR134" s="15"/>
      <c r="KSS134" s="19"/>
      <c r="KST134" s="15"/>
      <c r="KSU134" s="15"/>
      <c r="KSV134" s="15"/>
      <c r="KSW134" s="15"/>
      <c r="KSX134" s="15"/>
      <c r="KSY134" s="15"/>
      <c r="KSZ134" s="19"/>
      <c r="KTA134" s="59"/>
      <c r="KTB134" s="59"/>
      <c r="KTC134" s="52"/>
      <c r="KTD134" s="52"/>
      <c r="KTE134" s="52"/>
      <c r="KTF134" s="52"/>
      <c r="KTG134" s="52"/>
      <c r="KTH134" s="59"/>
      <c r="KTI134" s="59"/>
      <c r="KTJ134" s="59"/>
      <c r="KTK134" s="59"/>
      <c r="KTL134" s="60"/>
      <c r="KTM134" s="278"/>
      <c r="KTN134" s="243"/>
      <c r="KTO134" s="244"/>
      <c r="KTP134" s="244"/>
      <c r="KTQ134" s="244"/>
      <c r="KTR134" s="244"/>
      <c r="KTS134" s="244"/>
      <c r="KTT134" s="201"/>
      <c r="KTU134" s="210"/>
      <c r="KTV134" s="15"/>
      <c r="KTW134" s="15"/>
      <c r="KTX134" s="15"/>
      <c r="KTY134" s="15"/>
      <c r="KTZ134" s="15"/>
      <c r="KUA134" s="15"/>
      <c r="KUB134" s="15"/>
      <c r="KUC134" s="15"/>
      <c r="KUD134" s="15"/>
      <c r="KUE134" s="15"/>
      <c r="KUF134" s="19"/>
      <c r="KUG134" s="15"/>
      <c r="KUH134" s="15"/>
      <c r="KUI134" s="15"/>
      <c r="KUJ134" s="15"/>
      <c r="KUK134" s="15"/>
      <c r="KUL134" s="15"/>
      <c r="KUM134" s="19"/>
      <c r="KUN134" s="59"/>
      <c r="KUO134" s="59"/>
      <c r="KUP134" s="52"/>
      <c r="KUQ134" s="52"/>
      <c r="KUR134" s="52"/>
      <c r="KUS134" s="52"/>
      <c r="KUT134" s="52"/>
      <c r="KUU134" s="59"/>
      <c r="KUV134" s="59"/>
      <c r="KUW134" s="59"/>
      <c r="KUX134" s="59"/>
      <c r="KUY134" s="60"/>
      <c r="KUZ134" s="278"/>
      <c r="KVA134" s="243"/>
      <c r="KVB134" s="244"/>
      <c r="KVC134" s="244"/>
      <c r="KVD134" s="244"/>
      <c r="KVE134" s="244"/>
      <c r="KVF134" s="244"/>
      <c r="KVG134" s="201"/>
      <c r="KVH134" s="210"/>
      <c r="KVI134" s="15"/>
      <c r="KVJ134" s="15"/>
      <c r="KVK134" s="15"/>
      <c r="KVL134" s="15"/>
      <c r="KVM134" s="15"/>
      <c r="KVN134" s="15"/>
      <c r="KVO134" s="15"/>
      <c r="KVP134" s="15"/>
      <c r="KVQ134" s="15"/>
      <c r="KVR134" s="15"/>
      <c r="KVS134" s="19"/>
      <c r="KVT134" s="15"/>
      <c r="KVU134" s="15"/>
      <c r="KVV134" s="15"/>
      <c r="KVW134" s="15"/>
      <c r="KVX134" s="15"/>
      <c r="KVY134" s="15"/>
      <c r="KVZ134" s="19"/>
      <c r="KWA134" s="59"/>
      <c r="KWB134" s="59"/>
      <c r="KWC134" s="52"/>
      <c r="KWD134" s="52"/>
      <c r="KWE134" s="52"/>
      <c r="KWF134" s="52"/>
      <c r="KWG134" s="52"/>
      <c r="KWH134" s="59"/>
      <c r="KWI134" s="59"/>
      <c r="KWJ134" s="59"/>
      <c r="KWK134" s="59"/>
      <c r="KWL134" s="60"/>
      <c r="KWM134" s="278"/>
      <c r="KWN134" s="243"/>
      <c r="KWO134" s="244"/>
      <c r="KWP134" s="244"/>
      <c r="KWQ134" s="244"/>
      <c r="KWR134" s="244"/>
      <c r="KWS134" s="244"/>
      <c r="KWT134" s="201"/>
      <c r="KWU134" s="210"/>
      <c r="KWV134" s="15"/>
      <c r="KWW134" s="15"/>
      <c r="KWX134" s="15"/>
      <c r="KWY134" s="15"/>
      <c r="KWZ134" s="15"/>
      <c r="KXA134" s="15"/>
      <c r="KXB134" s="15"/>
      <c r="KXC134" s="15"/>
      <c r="KXD134" s="15"/>
      <c r="KXE134" s="15"/>
      <c r="KXF134" s="19"/>
      <c r="KXG134" s="15"/>
      <c r="KXH134" s="15"/>
      <c r="KXI134" s="15"/>
      <c r="KXJ134" s="15"/>
      <c r="KXK134" s="15"/>
      <c r="KXL134" s="15"/>
      <c r="KXM134" s="19"/>
      <c r="KXN134" s="59"/>
      <c r="KXO134" s="59"/>
      <c r="KXP134" s="52"/>
      <c r="KXQ134" s="52"/>
      <c r="KXR134" s="52"/>
      <c r="KXS134" s="52"/>
      <c r="KXT134" s="52"/>
      <c r="KXU134" s="59"/>
      <c r="KXV134" s="59"/>
      <c r="KXW134" s="59"/>
      <c r="KXX134" s="59"/>
      <c r="KXY134" s="60"/>
      <c r="KXZ134" s="278"/>
      <c r="KYA134" s="243"/>
      <c r="KYB134" s="244"/>
      <c r="KYC134" s="244"/>
      <c r="KYD134" s="244"/>
      <c r="KYE134" s="244"/>
      <c r="KYF134" s="244"/>
      <c r="KYG134" s="201"/>
      <c r="KYH134" s="210"/>
      <c r="KYI134" s="15"/>
      <c r="KYJ134" s="15"/>
      <c r="KYK134" s="15"/>
      <c r="KYL134" s="15"/>
      <c r="KYM134" s="15"/>
      <c r="KYN134" s="15"/>
      <c r="KYO134" s="15"/>
      <c r="KYP134" s="15"/>
      <c r="KYQ134" s="15"/>
      <c r="KYR134" s="15"/>
      <c r="KYS134" s="19"/>
      <c r="KYT134" s="15"/>
      <c r="KYU134" s="15"/>
      <c r="KYV134" s="15"/>
      <c r="KYW134" s="15"/>
      <c r="KYX134" s="15"/>
      <c r="KYY134" s="15"/>
      <c r="KYZ134" s="19"/>
      <c r="KZA134" s="59"/>
      <c r="KZB134" s="59"/>
      <c r="KZC134" s="52"/>
      <c r="KZD134" s="52"/>
      <c r="KZE134" s="52"/>
      <c r="KZF134" s="52"/>
      <c r="KZG134" s="52"/>
      <c r="KZH134" s="59"/>
      <c r="KZI134" s="59"/>
      <c r="KZJ134" s="59"/>
      <c r="KZK134" s="59"/>
      <c r="KZL134" s="60"/>
      <c r="KZM134" s="278"/>
      <c r="KZN134" s="243"/>
      <c r="KZO134" s="244"/>
      <c r="KZP134" s="244"/>
      <c r="KZQ134" s="244"/>
      <c r="KZR134" s="244"/>
      <c r="KZS134" s="244"/>
      <c r="KZT134" s="201"/>
      <c r="KZU134" s="210"/>
      <c r="KZV134" s="15"/>
      <c r="KZW134" s="15"/>
      <c r="KZX134" s="15"/>
      <c r="KZY134" s="15"/>
      <c r="KZZ134" s="15"/>
      <c r="LAA134" s="15"/>
      <c r="LAB134" s="15"/>
      <c r="LAC134" s="15"/>
      <c r="LAD134" s="15"/>
      <c r="LAE134" s="15"/>
      <c r="LAF134" s="19"/>
      <c r="LAG134" s="15"/>
      <c r="LAH134" s="15"/>
      <c r="LAI134" s="15"/>
      <c r="LAJ134" s="15"/>
      <c r="LAK134" s="15"/>
      <c r="LAL134" s="15"/>
      <c r="LAM134" s="19"/>
      <c r="LAN134" s="59"/>
      <c r="LAO134" s="59"/>
      <c r="LAP134" s="52"/>
      <c r="LAQ134" s="52"/>
      <c r="LAR134" s="52"/>
      <c r="LAS134" s="52"/>
      <c r="LAT134" s="52"/>
      <c r="LAU134" s="59"/>
      <c r="LAV134" s="59"/>
      <c r="LAW134" s="59"/>
      <c r="LAX134" s="59"/>
      <c r="LAY134" s="60"/>
      <c r="LAZ134" s="278"/>
      <c r="LBA134" s="243"/>
      <c r="LBB134" s="244"/>
      <c r="LBC134" s="244"/>
      <c r="LBD134" s="244"/>
      <c r="LBE134" s="244"/>
      <c r="LBF134" s="244"/>
      <c r="LBG134" s="201"/>
      <c r="LBH134" s="210"/>
      <c r="LBI134" s="15"/>
      <c r="LBJ134" s="15"/>
      <c r="LBK134" s="15"/>
      <c r="LBL134" s="15"/>
      <c r="LBM134" s="15"/>
      <c r="LBN134" s="15"/>
      <c r="LBO134" s="15"/>
      <c r="LBP134" s="15"/>
      <c r="LBQ134" s="15"/>
      <c r="LBR134" s="15"/>
      <c r="LBS134" s="19"/>
      <c r="LBT134" s="15"/>
      <c r="LBU134" s="15"/>
      <c r="LBV134" s="15"/>
      <c r="LBW134" s="15"/>
      <c r="LBX134" s="15"/>
      <c r="LBY134" s="15"/>
      <c r="LBZ134" s="19"/>
      <c r="LCA134" s="59"/>
      <c r="LCB134" s="59"/>
      <c r="LCC134" s="52"/>
      <c r="LCD134" s="52"/>
      <c r="LCE134" s="52"/>
      <c r="LCF134" s="52"/>
      <c r="LCG134" s="52"/>
      <c r="LCH134" s="59"/>
      <c r="LCI134" s="59"/>
      <c r="LCJ134" s="59"/>
      <c r="LCK134" s="59"/>
      <c r="LCL134" s="60"/>
      <c r="LCM134" s="278"/>
      <c r="LCN134" s="243"/>
      <c r="LCO134" s="244"/>
      <c r="LCP134" s="244"/>
      <c r="LCQ134" s="244"/>
      <c r="LCR134" s="244"/>
      <c r="LCS134" s="244"/>
      <c r="LCT134" s="201"/>
      <c r="LCU134" s="210"/>
      <c r="LCV134" s="15"/>
      <c r="LCW134" s="15"/>
      <c r="LCX134" s="15"/>
      <c r="LCY134" s="15"/>
      <c r="LCZ134" s="15"/>
      <c r="LDA134" s="15"/>
      <c r="LDB134" s="15"/>
      <c r="LDC134" s="15"/>
      <c r="LDD134" s="15"/>
      <c r="LDE134" s="15"/>
      <c r="LDF134" s="19"/>
      <c r="LDG134" s="15"/>
      <c r="LDH134" s="15"/>
      <c r="LDI134" s="15"/>
      <c r="LDJ134" s="15"/>
      <c r="LDK134" s="15"/>
      <c r="LDL134" s="15"/>
      <c r="LDM134" s="19"/>
      <c r="LDN134" s="59"/>
      <c r="LDO134" s="59"/>
      <c r="LDP134" s="52"/>
      <c r="LDQ134" s="52"/>
      <c r="LDR134" s="52"/>
      <c r="LDS134" s="52"/>
      <c r="LDT134" s="52"/>
      <c r="LDU134" s="59"/>
      <c r="LDV134" s="59"/>
      <c r="LDW134" s="59"/>
      <c r="LDX134" s="59"/>
      <c r="LDY134" s="60"/>
      <c r="LDZ134" s="278"/>
      <c r="LEA134" s="243"/>
      <c r="LEB134" s="244"/>
      <c r="LEC134" s="244"/>
      <c r="LED134" s="244"/>
      <c r="LEE134" s="244"/>
      <c r="LEF134" s="244"/>
      <c r="LEG134" s="201"/>
      <c r="LEH134" s="210"/>
      <c r="LEI134" s="15"/>
      <c r="LEJ134" s="15"/>
      <c r="LEK134" s="15"/>
      <c r="LEL134" s="15"/>
      <c r="LEM134" s="15"/>
      <c r="LEN134" s="15"/>
      <c r="LEO134" s="15"/>
      <c r="LEP134" s="15"/>
      <c r="LEQ134" s="15"/>
      <c r="LER134" s="15"/>
      <c r="LES134" s="19"/>
      <c r="LET134" s="15"/>
      <c r="LEU134" s="15"/>
      <c r="LEV134" s="15"/>
      <c r="LEW134" s="15"/>
      <c r="LEX134" s="15"/>
      <c r="LEY134" s="15"/>
      <c r="LEZ134" s="19"/>
      <c r="LFA134" s="59"/>
      <c r="LFB134" s="59"/>
      <c r="LFC134" s="52"/>
      <c r="LFD134" s="52"/>
      <c r="LFE134" s="52"/>
      <c r="LFF134" s="52"/>
      <c r="LFG134" s="52"/>
      <c r="LFH134" s="59"/>
      <c r="LFI134" s="59"/>
      <c r="LFJ134" s="59"/>
      <c r="LFK134" s="59"/>
      <c r="LFL134" s="60"/>
      <c r="LFM134" s="278"/>
      <c r="LFN134" s="243"/>
      <c r="LFO134" s="244"/>
      <c r="LFP134" s="244"/>
      <c r="LFQ134" s="244"/>
      <c r="LFR134" s="244"/>
      <c r="LFS134" s="244"/>
      <c r="LFT134" s="201"/>
      <c r="LFU134" s="210"/>
      <c r="LFV134" s="15"/>
      <c r="LFW134" s="15"/>
      <c r="LFX134" s="15"/>
      <c r="LFY134" s="15"/>
      <c r="LFZ134" s="15"/>
      <c r="LGA134" s="15"/>
      <c r="LGB134" s="15"/>
      <c r="LGC134" s="15"/>
      <c r="LGD134" s="15"/>
      <c r="LGE134" s="15"/>
      <c r="LGF134" s="19"/>
      <c r="LGG134" s="15"/>
      <c r="LGH134" s="15"/>
      <c r="LGI134" s="15"/>
      <c r="LGJ134" s="15"/>
      <c r="LGK134" s="15"/>
      <c r="LGL134" s="15"/>
      <c r="LGM134" s="19"/>
      <c r="LGN134" s="59"/>
      <c r="LGO134" s="59"/>
      <c r="LGP134" s="52"/>
      <c r="LGQ134" s="52"/>
      <c r="LGR134" s="52"/>
      <c r="LGS134" s="52"/>
      <c r="LGT134" s="52"/>
      <c r="LGU134" s="59"/>
      <c r="LGV134" s="59"/>
      <c r="LGW134" s="59"/>
      <c r="LGX134" s="59"/>
      <c r="LGY134" s="60"/>
      <c r="LGZ134" s="278"/>
      <c r="LHA134" s="243"/>
      <c r="LHB134" s="244"/>
      <c r="LHC134" s="244"/>
      <c r="LHD134" s="244"/>
      <c r="LHE134" s="244"/>
      <c r="LHF134" s="244"/>
      <c r="LHG134" s="201"/>
      <c r="LHH134" s="210"/>
      <c r="LHI134" s="15"/>
      <c r="LHJ134" s="15"/>
      <c r="LHK134" s="15"/>
      <c r="LHL134" s="15"/>
      <c r="LHM134" s="15"/>
      <c r="LHN134" s="15"/>
      <c r="LHO134" s="15"/>
      <c r="LHP134" s="15"/>
      <c r="LHQ134" s="15"/>
      <c r="LHR134" s="15"/>
      <c r="LHS134" s="19"/>
      <c r="LHT134" s="15"/>
      <c r="LHU134" s="15"/>
      <c r="LHV134" s="15"/>
      <c r="LHW134" s="15"/>
      <c r="LHX134" s="15"/>
      <c r="LHY134" s="15"/>
      <c r="LHZ134" s="19"/>
      <c r="LIA134" s="59"/>
      <c r="LIB134" s="59"/>
      <c r="LIC134" s="52"/>
      <c r="LID134" s="52"/>
      <c r="LIE134" s="52"/>
      <c r="LIF134" s="52"/>
      <c r="LIG134" s="52"/>
      <c r="LIH134" s="59"/>
      <c r="LII134" s="59"/>
      <c r="LIJ134" s="59"/>
      <c r="LIK134" s="59"/>
      <c r="LIL134" s="60"/>
      <c r="LIM134" s="278"/>
      <c r="LIN134" s="243"/>
      <c r="LIO134" s="244"/>
      <c r="LIP134" s="244"/>
      <c r="LIQ134" s="244"/>
      <c r="LIR134" s="244"/>
      <c r="LIS134" s="244"/>
      <c r="LIT134" s="201"/>
      <c r="LIU134" s="210"/>
      <c r="LIV134" s="15"/>
      <c r="LIW134" s="15"/>
      <c r="LIX134" s="15"/>
      <c r="LIY134" s="15"/>
      <c r="LIZ134" s="15"/>
      <c r="LJA134" s="15"/>
      <c r="LJB134" s="15"/>
      <c r="LJC134" s="15"/>
      <c r="LJD134" s="15"/>
      <c r="LJE134" s="15"/>
      <c r="LJF134" s="19"/>
      <c r="LJG134" s="15"/>
      <c r="LJH134" s="15"/>
      <c r="LJI134" s="15"/>
      <c r="LJJ134" s="15"/>
      <c r="LJK134" s="15"/>
      <c r="LJL134" s="15"/>
      <c r="LJM134" s="19"/>
      <c r="LJN134" s="59"/>
      <c r="LJO134" s="59"/>
      <c r="LJP134" s="52"/>
      <c r="LJQ134" s="52"/>
      <c r="LJR134" s="52"/>
      <c r="LJS134" s="52"/>
      <c r="LJT134" s="52"/>
      <c r="LJU134" s="59"/>
      <c r="LJV134" s="59"/>
      <c r="LJW134" s="59"/>
      <c r="LJX134" s="59"/>
      <c r="LJY134" s="60"/>
      <c r="LJZ134" s="278"/>
      <c r="LKA134" s="243"/>
      <c r="LKB134" s="244"/>
      <c r="LKC134" s="244"/>
      <c r="LKD134" s="244"/>
      <c r="LKE134" s="244"/>
      <c r="LKF134" s="244"/>
      <c r="LKG134" s="201"/>
      <c r="LKH134" s="210"/>
      <c r="LKI134" s="15"/>
      <c r="LKJ134" s="15"/>
      <c r="LKK134" s="15"/>
      <c r="LKL134" s="15"/>
      <c r="LKM134" s="15"/>
      <c r="LKN134" s="15"/>
      <c r="LKO134" s="15"/>
      <c r="LKP134" s="15"/>
      <c r="LKQ134" s="15"/>
      <c r="LKR134" s="15"/>
      <c r="LKS134" s="19"/>
      <c r="LKT134" s="15"/>
      <c r="LKU134" s="15"/>
      <c r="LKV134" s="15"/>
      <c r="LKW134" s="15"/>
      <c r="LKX134" s="15"/>
      <c r="LKY134" s="15"/>
      <c r="LKZ134" s="19"/>
      <c r="LLA134" s="59"/>
      <c r="LLB134" s="59"/>
      <c r="LLC134" s="52"/>
      <c r="LLD134" s="52"/>
      <c r="LLE134" s="52"/>
      <c r="LLF134" s="52"/>
      <c r="LLG134" s="52"/>
      <c r="LLH134" s="59"/>
      <c r="LLI134" s="59"/>
      <c r="LLJ134" s="59"/>
      <c r="LLK134" s="59"/>
      <c r="LLL134" s="60"/>
      <c r="LLM134" s="278"/>
      <c r="LLN134" s="243"/>
      <c r="LLO134" s="244"/>
      <c r="LLP134" s="244"/>
      <c r="LLQ134" s="244"/>
      <c r="LLR134" s="244"/>
      <c r="LLS134" s="244"/>
      <c r="LLT134" s="201"/>
      <c r="LLU134" s="210"/>
      <c r="LLV134" s="15"/>
      <c r="LLW134" s="15"/>
      <c r="LLX134" s="15"/>
      <c r="LLY134" s="15"/>
      <c r="LLZ134" s="15"/>
      <c r="LMA134" s="15"/>
      <c r="LMB134" s="15"/>
      <c r="LMC134" s="15"/>
      <c r="LMD134" s="15"/>
      <c r="LME134" s="15"/>
      <c r="LMF134" s="19"/>
      <c r="LMG134" s="15"/>
      <c r="LMH134" s="15"/>
      <c r="LMI134" s="15"/>
      <c r="LMJ134" s="15"/>
      <c r="LMK134" s="15"/>
      <c r="LML134" s="15"/>
      <c r="LMM134" s="19"/>
      <c r="LMN134" s="59"/>
      <c r="LMO134" s="59"/>
      <c r="LMP134" s="52"/>
      <c r="LMQ134" s="52"/>
      <c r="LMR134" s="52"/>
      <c r="LMS134" s="52"/>
      <c r="LMT134" s="52"/>
      <c r="LMU134" s="59"/>
      <c r="LMV134" s="59"/>
      <c r="LMW134" s="59"/>
      <c r="LMX134" s="59"/>
      <c r="LMY134" s="60"/>
      <c r="LMZ134" s="278"/>
      <c r="LNA134" s="243"/>
      <c r="LNB134" s="244"/>
      <c r="LNC134" s="244"/>
      <c r="LND134" s="244"/>
      <c r="LNE134" s="244"/>
      <c r="LNF134" s="244"/>
      <c r="LNG134" s="201"/>
      <c r="LNH134" s="210"/>
      <c r="LNI134" s="15"/>
      <c r="LNJ134" s="15"/>
      <c r="LNK134" s="15"/>
      <c r="LNL134" s="15"/>
      <c r="LNM134" s="15"/>
      <c r="LNN134" s="15"/>
      <c r="LNO134" s="15"/>
      <c r="LNP134" s="15"/>
      <c r="LNQ134" s="15"/>
      <c r="LNR134" s="15"/>
      <c r="LNS134" s="19"/>
      <c r="LNT134" s="15"/>
      <c r="LNU134" s="15"/>
      <c r="LNV134" s="15"/>
      <c r="LNW134" s="15"/>
      <c r="LNX134" s="15"/>
      <c r="LNY134" s="15"/>
      <c r="LNZ134" s="19"/>
      <c r="LOA134" s="59"/>
      <c r="LOB134" s="59"/>
      <c r="LOC134" s="52"/>
      <c r="LOD134" s="52"/>
      <c r="LOE134" s="52"/>
      <c r="LOF134" s="52"/>
      <c r="LOG134" s="52"/>
      <c r="LOH134" s="59"/>
      <c r="LOI134" s="59"/>
      <c r="LOJ134" s="59"/>
      <c r="LOK134" s="59"/>
      <c r="LOL134" s="60"/>
      <c r="LOM134" s="278"/>
      <c r="LON134" s="243"/>
      <c r="LOO134" s="244"/>
      <c r="LOP134" s="244"/>
      <c r="LOQ134" s="244"/>
      <c r="LOR134" s="244"/>
      <c r="LOS134" s="244"/>
      <c r="LOT134" s="201"/>
      <c r="LOU134" s="210"/>
      <c r="LOV134" s="15"/>
      <c r="LOW134" s="15"/>
      <c r="LOX134" s="15"/>
      <c r="LOY134" s="15"/>
      <c r="LOZ134" s="15"/>
      <c r="LPA134" s="15"/>
      <c r="LPB134" s="15"/>
      <c r="LPC134" s="15"/>
      <c r="LPD134" s="15"/>
      <c r="LPE134" s="15"/>
      <c r="LPF134" s="19"/>
      <c r="LPG134" s="15"/>
      <c r="LPH134" s="15"/>
      <c r="LPI134" s="15"/>
      <c r="LPJ134" s="15"/>
      <c r="LPK134" s="15"/>
      <c r="LPL134" s="15"/>
      <c r="LPM134" s="19"/>
      <c r="LPN134" s="59"/>
      <c r="LPO134" s="59"/>
      <c r="LPP134" s="52"/>
      <c r="LPQ134" s="52"/>
      <c r="LPR134" s="52"/>
      <c r="LPS134" s="52"/>
      <c r="LPT134" s="52"/>
      <c r="LPU134" s="59"/>
      <c r="LPV134" s="59"/>
      <c r="LPW134" s="59"/>
      <c r="LPX134" s="59"/>
      <c r="LPY134" s="60"/>
      <c r="LPZ134" s="278"/>
      <c r="LQA134" s="243"/>
      <c r="LQB134" s="244"/>
      <c r="LQC134" s="244"/>
      <c r="LQD134" s="244"/>
      <c r="LQE134" s="244"/>
      <c r="LQF134" s="244"/>
      <c r="LQG134" s="201"/>
      <c r="LQH134" s="210"/>
      <c r="LQI134" s="15"/>
      <c r="LQJ134" s="15"/>
      <c r="LQK134" s="15"/>
      <c r="LQL134" s="15"/>
      <c r="LQM134" s="15"/>
      <c r="LQN134" s="15"/>
      <c r="LQO134" s="15"/>
      <c r="LQP134" s="15"/>
      <c r="LQQ134" s="15"/>
      <c r="LQR134" s="15"/>
      <c r="LQS134" s="19"/>
      <c r="LQT134" s="15"/>
      <c r="LQU134" s="15"/>
      <c r="LQV134" s="15"/>
      <c r="LQW134" s="15"/>
      <c r="LQX134" s="15"/>
      <c r="LQY134" s="15"/>
      <c r="LQZ134" s="19"/>
      <c r="LRA134" s="59"/>
      <c r="LRB134" s="59"/>
      <c r="LRC134" s="52"/>
      <c r="LRD134" s="52"/>
      <c r="LRE134" s="52"/>
      <c r="LRF134" s="52"/>
      <c r="LRG134" s="52"/>
      <c r="LRH134" s="59"/>
      <c r="LRI134" s="59"/>
      <c r="LRJ134" s="59"/>
      <c r="LRK134" s="59"/>
      <c r="LRL134" s="60"/>
      <c r="LRM134" s="278"/>
      <c r="LRN134" s="243"/>
      <c r="LRO134" s="244"/>
      <c r="LRP134" s="244"/>
      <c r="LRQ134" s="244"/>
      <c r="LRR134" s="244"/>
      <c r="LRS134" s="244"/>
      <c r="LRT134" s="201"/>
      <c r="LRU134" s="210"/>
      <c r="LRV134" s="15"/>
      <c r="LRW134" s="15"/>
      <c r="LRX134" s="15"/>
      <c r="LRY134" s="15"/>
      <c r="LRZ134" s="15"/>
      <c r="LSA134" s="15"/>
      <c r="LSB134" s="15"/>
      <c r="LSC134" s="15"/>
      <c r="LSD134" s="15"/>
      <c r="LSE134" s="15"/>
      <c r="LSF134" s="19"/>
      <c r="LSG134" s="15"/>
      <c r="LSH134" s="15"/>
      <c r="LSI134" s="15"/>
      <c r="LSJ134" s="15"/>
      <c r="LSK134" s="15"/>
      <c r="LSL134" s="15"/>
      <c r="LSM134" s="19"/>
      <c r="LSN134" s="59"/>
      <c r="LSO134" s="59"/>
      <c r="LSP134" s="52"/>
      <c r="LSQ134" s="52"/>
      <c r="LSR134" s="52"/>
      <c r="LSS134" s="52"/>
      <c r="LST134" s="52"/>
      <c r="LSU134" s="59"/>
      <c r="LSV134" s="59"/>
      <c r="LSW134" s="59"/>
      <c r="LSX134" s="59"/>
      <c r="LSY134" s="60"/>
      <c r="LSZ134" s="278"/>
      <c r="LTA134" s="243"/>
      <c r="LTB134" s="244"/>
      <c r="LTC134" s="244"/>
      <c r="LTD134" s="244"/>
      <c r="LTE134" s="244"/>
      <c r="LTF134" s="244"/>
      <c r="LTG134" s="201"/>
      <c r="LTH134" s="210"/>
      <c r="LTI134" s="15"/>
      <c r="LTJ134" s="15"/>
      <c r="LTK134" s="15"/>
      <c r="LTL134" s="15"/>
      <c r="LTM134" s="15"/>
      <c r="LTN134" s="15"/>
      <c r="LTO134" s="15"/>
      <c r="LTP134" s="15"/>
      <c r="LTQ134" s="15"/>
      <c r="LTR134" s="15"/>
      <c r="LTS134" s="19"/>
      <c r="LTT134" s="15"/>
      <c r="LTU134" s="15"/>
      <c r="LTV134" s="15"/>
      <c r="LTW134" s="15"/>
      <c r="LTX134" s="15"/>
      <c r="LTY134" s="15"/>
      <c r="LTZ134" s="19"/>
      <c r="LUA134" s="59"/>
      <c r="LUB134" s="59"/>
      <c r="LUC134" s="52"/>
      <c r="LUD134" s="52"/>
      <c r="LUE134" s="52"/>
      <c r="LUF134" s="52"/>
      <c r="LUG134" s="52"/>
      <c r="LUH134" s="59"/>
      <c r="LUI134" s="59"/>
      <c r="LUJ134" s="59"/>
      <c r="LUK134" s="59"/>
      <c r="LUL134" s="60"/>
      <c r="LUM134" s="278"/>
      <c r="LUN134" s="243"/>
      <c r="LUO134" s="244"/>
      <c r="LUP134" s="244"/>
      <c r="LUQ134" s="244"/>
      <c r="LUR134" s="244"/>
      <c r="LUS134" s="244"/>
      <c r="LUT134" s="201"/>
      <c r="LUU134" s="210"/>
      <c r="LUV134" s="15"/>
      <c r="LUW134" s="15"/>
      <c r="LUX134" s="15"/>
      <c r="LUY134" s="15"/>
      <c r="LUZ134" s="15"/>
      <c r="LVA134" s="15"/>
      <c r="LVB134" s="15"/>
      <c r="LVC134" s="15"/>
      <c r="LVD134" s="15"/>
      <c r="LVE134" s="15"/>
      <c r="LVF134" s="19"/>
      <c r="LVG134" s="15"/>
      <c r="LVH134" s="15"/>
      <c r="LVI134" s="15"/>
      <c r="LVJ134" s="15"/>
      <c r="LVK134" s="15"/>
      <c r="LVL134" s="15"/>
      <c r="LVM134" s="19"/>
      <c r="LVN134" s="59"/>
      <c r="LVO134" s="59"/>
      <c r="LVP134" s="52"/>
      <c r="LVQ134" s="52"/>
      <c r="LVR134" s="52"/>
      <c r="LVS134" s="52"/>
      <c r="LVT134" s="52"/>
      <c r="LVU134" s="59"/>
      <c r="LVV134" s="59"/>
      <c r="LVW134" s="59"/>
      <c r="LVX134" s="59"/>
      <c r="LVY134" s="60"/>
      <c r="LVZ134" s="278"/>
      <c r="LWA134" s="243"/>
      <c r="LWB134" s="244"/>
      <c r="LWC134" s="244"/>
      <c r="LWD134" s="244"/>
      <c r="LWE134" s="244"/>
      <c r="LWF134" s="244"/>
      <c r="LWG134" s="201"/>
      <c r="LWH134" s="210"/>
      <c r="LWI134" s="15"/>
      <c r="LWJ134" s="15"/>
      <c r="LWK134" s="15"/>
      <c r="LWL134" s="15"/>
      <c r="LWM134" s="15"/>
      <c r="LWN134" s="15"/>
      <c r="LWO134" s="15"/>
      <c r="LWP134" s="15"/>
      <c r="LWQ134" s="15"/>
      <c r="LWR134" s="15"/>
      <c r="LWS134" s="19"/>
      <c r="LWT134" s="15"/>
      <c r="LWU134" s="15"/>
      <c r="LWV134" s="15"/>
      <c r="LWW134" s="15"/>
      <c r="LWX134" s="15"/>
      <c r="LWY134" s="15"/>
      <c r="LWZ134" s="19"/>
      <c r="LXA134" s="59"/>
      <c r="LXB134" s="59"/>
      <c r="LXC134" s="52"/>
      <c r="LXD134" s="52"/>
      <c r="LXE134" s="52"/>
      <c r="LXF134" s="52"/>
      <c r="LXG134" s="52"/>
      <c r="LXH134" s="59"/>
      <c r="LXI134" s="59"/>
      <c r="LXJ134" s="59"/>
      <c r="LXK134" s="59"/>
      <c r="LXL134" s="60"/>
      <c r="LXM134" s="278"/>
      <c r="LXN134" s="243"/>
      <c r="LXO134" s="244"/>
      <c r="LXP134" s="244"/>
      <c r="LXQ134" s="244"/>
      <c r="LXR134" s="244"/>
      <c r="LXS134" s="244"/>
      <c r="LXT134" s="201"/>
      <c r="LXU134" s="210"/>
      <c r="LXV134" s="15"/>
      <c r="LXW134" s="15"/>
      <c r="LXX134" s="15"/>
      <c r="LXY134" s="15"/>
      <c r="LXZ134" s="15"/>
      <c r="LYA134" s="15"/>
      <c r="LYB134" s="15"/>
      <c r="LYC134" s="15"/>
      <c r="LYD134" s="15"/>
      <c r="LYE134" s="15"/>
      <c r="LYF134" s="19"/>
      <c r="LYG134" s="15"/>
      <c r="LYH134" s="15"/>
      <c r="LYI134" s="15"/>
      <c r="LYJ134" s="15"/>
      <c r="LYK134" s="15"/>
      <c r="LYL134" s="15"/>
      <c r="LYM134" s="19"/>
      <c r="LYN134" s="59"/>
      <c r="LYO134" s="59"/>
      <c r="LYP134" s="52"/>
      <c r="LYQ134" s="52"/>
      <c r="LYR134" s="52"/>
      <c r="LYS134" s="52"/>
      <c r="LYT134" s="52"/>
      <c r="LYU134" s="59"/>
      <c r="LYV134" s="59"/>
      <c r="LYW134" s="59"/>
      <c r="LYX134" s="59"/>
      <c r="LYY134" s="60"/>
      <c r="LYZ134" s="278"/>
      <c r="LZA134" s="243"/>
      <c r="LZB134" s="244"/>
      <c r="LZC134" s="244"/>
      <c r="LZD134" s="244"/>
      <c r="LZE134" s="244"/>
      <c r="LZF134" s="244"/>
      <c r="LZG134" s="201"/>
      <c r="LZH134" s="210"/>
      <c r="LZI134" s="15"/>
      <c r="LZJ134" s="15"/>
      <c r="LZK134" s="15"/>
      <c r="LZL134" s="15"/>
      <c r="LZM134" s="15"/>
      <c r="LZN134" s="15"/>
      <c r="LZO134" s="15"/>
      <c r="LZP134" s="15"/>
      <c r="LZQ134" s="15"/>
      <c r="LZR134" s="15"/>
      <c r="LZS134" s="19"/>
      <c r="LZT134" s="15"/>
      <c r="LZU134" s="15"/>
      <c r="LZV134" s="15"/>
      <c r="LZW134" s="15"/>
      <c r="LZX134" s="15"/>
      <c r="LZY134" s="15"/>
      <c r="LZZ134" s="19"/>
      <c r="MAA134" s="59"/>
      <c r="MAB134" s="59"/>
      <c r="MAC134" s="52"/>
      <c r="MAD134" s="52"/>
      <c r="MAE134" s="52"/>
      <c r="MAF134" s="52"/>
      <c r="MAG134" s="52"/>
      <c r="MAH134" s="59"/>
      <c r="MAI134" s="59"/>
      <c r="MAJ134" s="59"/>
      <c r="MAK134" s="59"/>
      <c r="MAL134" s="60"/>
      <c r="MAM134" s="278"/>
      <c r="MAN134" s="243"/>
      <c r="MAO134" s="244"/>
      <c r="MAP134" s="244"/>
      <c r="MAQ134" s="244"/>
      <c r="MAR134" s="244"/>
      <c r="MAS134" s="244"/>
      <c r="MAT134" s="201"/>
      <c r="MAU134" s="210"/>
      <c r="MAV134" s="15"/>
      <c r="MAW134" s="15"/>
      <c r="MAX134" s="15"/>
      <c r="MAY134" s="15"/>
      <c r="MAZ134" s="15"/>
      <c r="MBA134" s="15"/>
      <c r="MBB134" s="15"/>
      <c r="MBC134" s="15"/>
      <c r="MBD134" s="15"/>
      <c r="MBE134" s="15"/>
      <c r="MBF134" s="19"/>
      <c r="MBG134" s="15"/>
      <c r="MBH134" s="15"/>
      <c r="MBI134" s="15"/>
      <c r="MBJ134" s="15"/>
      <c r="MBK134" s="15"/>
      <c r="MBL134" s="15"/>
      <c r="MBM134" s="19"/>
      <c r="MBN134" s="59"/>
      <c r="MBO134" s="59"/>
      <c r="MBP134" s="52"/>
      <c r="MBQ134" s="52"/>
      <c r="MBR134" s="52"/>
      <c r="MBS134" s="52"/>
      <c r="MBT134" s="52"/>
      <c r="MBU134" s="59"/>
      <c r="MBV134" s="59"/>
      <c r="MBW134" s="59"/>
      <c r="MBX134" s="59"/>
      <c r="MBY134" s="60"/>
      <c r="MBZ134" s="278"/>
      <c r="MCA134" s="243"/>
      <c r="MCB134" s="244"/>
      <c r="MCC134" s="244"/>
      <c r="MCD134" s="244"/>
      <c r="MCE134" s="244"/>
      <c r="MCF134" s="244"/>
      <c r="MCG134" s="201"/>
      <c r="MCH134" s="210"/>
      <c r="MCI134" s="15"/>
      <c r="MCJ134" s="15"/>
      <c r="MCK134" s="15"/>
      <c r="MCL134" s="15"/>
      <c r="MCM134" s="15"/>
      <c r="MCN134" s="15"/>
      <c r="MCO134" s="15"/>
      <c r="MCP134" s="15"/>
      <c r="MCQ134" s="15"/>
      <c r="MCR134" s="15"/>
      <c r="MCS134" s="19"/>
      <c r="MCT134" s="15"/>
      <c r="MCU134" s="15"/>
      <c r="MCV134" s="15"/>
      <c r="MCW134" s="15"/>
      <c r="MCX134" s="15"/>
      <c r="MCY134" s="15"/>
      <c r="MCZ134" s="19"/>
      <c r="MDA134" s="59"/>
      <c r="MDB134" s="59"/>
      <c r="MDC134" s="52"/>
      <c r="MDD134" s="52"/>
      <c r="MDE134" s="52"/>
      <c r="MDF134" s="52"/>
      <c r="MDG134" s="52"/>
      <c r="MDH134" s="59"/>
      <c r="MDI134" s="59"/>
      <c r="MDJ134" s="59"/>
      <c r="MDK134" s="59"/>
      <c r="MDL134" s="60"/>
      <c r="MDM134" s="278"/>
      <c r="MDN134" s="243"/>
      <c r="MDO134" s="244"/>
      <c r="MDP134" s="244"/>
      <c r="MDQ134" s="244"/>
      <c r="MDR134" s="244"/>
      <c r="MDS134" s="244"/>
      <c r="MDT134" s="201"/>
      <c r="MDU134" s="210"/>
      <c r="MDV134" s="15"/>
      <c r="MDW134" s="15"/>
      <c r="MDX134" s="15"/>
      <c r="MDY134" s="15"/>
      <c r="MDZ134" s="15"/>
      <c r="MEA134" s="15"/>
      <c r="MEB134" s="15"/>
      <c r="MEC134" s="15"/>
      <c r="MED134" s="15"/>
      <c r="MEE134" s="15"/>
      <c r="MEF134" s="19"/>
      <c r="MEG134" s="15"/>
      <c r="MEH134" s="15"/>
      <c r="MEI134" s="15"/>
      <c r="MEJ134" s="15"/>
      <c r="MEK134" s="15"/>
      <c r="MEL134" s="15"/>
      <c r="MEM134" s="19"/>
      <c r="MEN134" s="59"/>
      <c r="MEO134" s="59"/>
      <c r="MEP134" s="52"/>
      <c r="MEQ134" s="52"/>
      <c r="MER134" s="52"/>
      <c r="MES134" s="52"/>
      <c r="MET134" s="52"/>
      <c r="MEU134" s="59"/>
      <c r="MEV134" s="59"/>
      <c r="MEW134" s="59"/>
      <c r="MEX134" s="59"/>
      <c r="MEY134" s="60"/>
      <c r="MEZ134" s="278"/>
      <c r="MFA134" s="243"/>
      <c r="MFB134" s="244"/>
      <c r="MFC134" s="244"/>
      <c r="MFD134" s="244"/>
      <c r="MFE134" s="244"/>
      <c r="MFF134" s="244"/>
      <c r="MFG134" s="201"/>
      <c r="MFH134" s="210"/>
      <c r="MFI134" s="15"/>
      <c r="MFJ134" s="15"/>
      <c r="MFK134" s="15"/>
      <c r="MFL134" s="15"/>
      <c r="MFM134" s="15"/>
      <c r="MFN134" s="15"/>
      <c r="MFO134" s="15"/>
      <c r="MFP134" s="15"/>
      <c r="MFQ134" s="15"/>
      <c r="MFR134" s="15"/>
      <c r="MFS134" s="19"/>
      <c r="MFT134" s="15"/>
      <c r="MFU134" s="15"/>
      <c r="MFV134" s="15"/>
      <c r="MFW134" s="15"/>
      <c r="MFX134" s="15"/>
      <c r="MFY134" s="15"/>
      <c r="MFZ134" s="19"/>
      <c r="MGA134" s="59"/>
      <c r="MGB134" s="59"/>
      <c r="MGC134" s="52"/>
      <c r="MGD134" s="52"/>
      <c r="MGE134" s="52"/>
      <c r="MGF134" s="52"/>
      <c r="MGG134" s="52"/>
      <c r="MGH134" s="59"/>
      <c r="MGI134" s="59"/>
      <c r="MGJ134" s="59"/>
      <c r="MGK134" s="59"/>
      <c r="MGL134" s="60"/>
      <c r="MGM134" s="278"/>
      <c r="MGN134" s="243"/>
      <c r="MGO134" s="244"/>
      <c r="MGP134" s="244"/>
      <c r="MGQ134" s="244"/>
      <c r="MGR134" s="244"/>
      <c r="MGS134" s="244"/>
      <c r="MGT134" s="201"/>
      <c r="MGU134" s="210"/>
      <c r="MGV134" s="15"/>
      <c r="MGW134" s="15"/>
      <c r="MGX134" s="15"/>
      <c r="MGY134" s="15"/>
      <c r="MGZ134" s="15"/>
      <c r="MHA134" s="15"/>
      <c r="MHB134" s="15"/>
      <c r="MHC134" s="15"/>
      <c r="MHD134" s="15"/>
      <c r="MHE134" s="15"/>
      <c r="MHF134" s="19"/>
      <c r="MHG134" s="15"/>
      <c r="MHH134" s="15"/>
      <c r="MHI134" s="15"/>
      <c r="MHJ134" s="15"/>
      <c r="MHK134" s="15"/>
      <c r="MHL134" s="15"/>
      <c r="MHM134" s="19"/>
      <c r="MHN134" s="59"/>
      <c r="MHO134" s="59"/>
      <c r="MHP134" s="52"/>
      <c r="MHQ134" s="52"/>
      <c r="MHR134" s="52"/>
      <c r="MHS134" s="52"/>
      <c r="MHT134" s="52"/>
      <c r="MHU134" s="59"/>
      <c r="MHV134" s="59"/>
      <c r="MHW134" s="59"/>
      <c r="MHX134" s="59"/>
      <c r="MHY134" s="60"/>
      <c r="MHZ134" s="278"/>
      <c r="MIA134" s="243"/>
      <c r="MIB134" s="244"/>
      <c r="MIC134" s="244"/>
      <c r="MID134" s="244"/>
      <c r="MIE134" s="244"/>
      <c r="MIF134" s="244"/>
      <c r="MIG134" s="201"/>
      <c r="MIH134" s="210"/>
      <c r="MII134" s="15"/>
      <c r="MIJ134" s="15"/>
      <c r="MIK134" s="15"/>
      <c r="MIL134" s="15"/>
      <c r="MIM134" s="15"/>
      <c r="MIN134" s="15"/>
      <c r="MIO134" s="15"/>
      <c r="MIP134" s="15"/>
      <c r="MIQ134" s="15"/>
      <c r="MIR134" s="15"/>
      <c r="MIS134" s="19"/>
      <c r="MIT134" s="15"/>
      <c r="MIU134" s="15"/>
      <c r="MIV134" s="15"/>
      <c r="MIW134" s="15"/>
      <c r="MIX134" s="15"/>
      <c r="MIY134" s="15"/>
      <c r="MIZ134" s="19"/>
      <c r="MJA134" s="59"/>
      <c r="MJB134" s="59"/>
      <c r="MJC134" s="52"/>
      <c r="MJD134" s="52"/>
      <c r="MJE134" s="52"/>
      <c r="MJF134" s="52"/>
      <c r="MJG134" s="52"/>
      <c r="MJH134" s="59"/>
      <c r="MJI134" s="59"/>
      <c r="MJJ134" s="59"/>
      <c r="MJK134" s="59"/>
      <c r="MJL134" s="60"/>
      <c r="MJM134" s="278"/>
      <c r="MJN134" s="243"/>
      <c r="MJO134" s="244"/>
      <c r="MJP134" s="244"/>
      <c r="MJQ134" s="244"/>
      <c r="MJR134" s="244"/>
      <c r="MJS134" s="244"/>
      <c r="MJT134" s="201"/>
      <c r="MJU134" s="210"/>
      <c r="MJV134" s="15"/>
      <c r="MJW134" s="15"/>
      <c r="MJX134" s="15"/>
      <c r="MJY134" s="15"/>
      <c r="MJZ134" s="15"/>
      <c r="MKA134" s="15"/>
      <c r="MKB134" s="15"/>
      <c r="MKC134" s="15"/>
      <c r="MKD134" s="15"/>
      <c r="MKE134" s="15"/>
      <c r="MKF134" s="19"/>
      <c r="MKG134" s="15"/>
      <c r="MKH134" s="15"/>
      <c r="MKI134" s="15"/>
      <c r="MKJ134" s="15"/>
      <c r="MKK134" s="15"/>
      <c r="MKL134" s="15"/>
      <c r="MKM134" s="19"/>
      <c r="MKN134" s="59"/>
      <c r="MKO134" s="59"/>
      <c r="MKP134" s="52"/>
      <c r="MKQ134" s="52"/>
      <c r="MKR134" s="52"/>
      <c r="MKS134" s="52"/>
      <c r="MKT134" s="52"/>
      <c r="MKU134" s="59"/>
      <c r="MKV134" s="59"/>
      <c r="MKW134" s="59"/>
      <c r="MKX134" s="59"/>
      <c r="MKY134" s="60"/>
      <c r="MKZ134" s="278"/>
      <c r="MLA134" s="243"/>
      <c r="MLB134" s="244"/>
      <c r="MLC134" s="244"/>
      <c r="MLD134" s="244"/>
      <c r="MLE134" s="244"/>
      <c r="MLF134" s="244"/>
      <c r="MLG134" s="201"/>
      <c r="MLH134" s="210"/>
      <c r="MLI134" s="15"/>
      <c r="MLJ134" s="15"/>
      <c r="MLK134" s="15"/>
      <c r="MLL134" s="15"/>
      <c r="MLM134" s="15"/>
      <c r="MLN134" s="15"/>
      <c r="MLO134" s="15"/>
      <c r="MLP134" s="15"/>
      <c r="MLQ134" s="15"/>
      <c r="MLR134" s="15"/>
      <c r="MLS134" s="19"/>
      <c r="MLT134" s="15"/>
      <c r="MLU134" s="15"/>
      <c r="MLV134" s="15"/>
      <c r="MLW134" s="15"/>
      <c r="MLX134" s="15"/>
      <c r="MLY134" s="15"/>
      <c r="MLZ134" s="19"/>
      <c r="MMA134" s="59"/>
      <c r="MMB134" s="59"/>
      <c r="MMC134" s="52"/>
      <c r="MMD134" s="52"/>
      <c r="MME134" s="52"/>
      <c r="MMF134" s="52"/>
      <c r="MMG134" s="52"/>
      <c r="MMH134" s="59"/>
      <c r="MMI134" s="59"/>
      <c r="MMJ134" s="59"/>
      <c r="MMK134" s="59"/>
      <c r="MML134" s="60"/>
      <c r="MMM134" s="278"/>
      <c r="MMN134" s="243"/>
      <c r="MMO134" s="244"/>
      <c r="MMP134" s="244"/>
      <c r="MMQ134" s="244"/>
      <c r="MMR134" s="244"/>
      <c r="MMS134" s="244"/>
      <c r="MMT134" s="201"/>
      <c r="MMU134" s="210"/>
      <c r="MMV134" s="15"/>
      <c r="MMW134" s="15"/>
      <c r="MMX134" s="15"/>
      <c r="MMY134" s="15"/>
      <c r="MMZ134" s="15"/>
      <c r="MNA134" s="15"/>
      <c r="MNB134" s="15"/>
      <c r="MNC134" s="15"/>
      <c r="MND134" s="15"/>
      <c r="MNE134" s="15"/>
      <c r="MNF134" s="19"/>
      <c r="MNG134" s="15"/>
      <c r="MNH134" s="15"/>
      <c r="MNI134" s="15"/>
      <c r="MNJ134" s="15"/>
      <c r="MNK134" s="15"/>
      <c r="MNL134" s="15"/>
      <c r="MNM134" s="19"/>
      <c r="MNN134" s="59"/>
      <c r="MNO134" s="59"/>
      <c r="MNP134" s="52"/>
      <c r="MNQ134" s="52"/>
      <c r="MNR134" s="52"/>
      <c r="MNS134" s="52"/>
      <c r="MNT134" s="52"/>
      <c r="MNU134" s="59"/>
      <c r="MNV134" s="59"/>
      <c r="MNW134" s="59"/>
      <c r="MNX134" s="59"/>
      <c r="MNY134" s="60"/>
      <c r="MNZ134" s="278"/>
      <c r="MOA134" s="243"/>
      <c r="MOB134" s="244"/>
      <c r="MOC134" s="244"/>
      <c r="MOD134" s="244"/>
      <c r="MOE134" s="244"/>
      <c r="MOF134" s="244"/>
      <c r="MOG134" s="201"/>
      <c r="MOH134" s="210"/>
      <c r="MOI134" s="15"/>
      <c r="MOJ134" s="15"/>
      <c r="MOK134" s="15"/>
      <c r="MOL134" s="15"/>
      <c r="MOM134" s="15"/>
      <c r="MON134" s="15"/>
      <c r="MOO134" s="15"/>
      <c r="MOP134" s="15"/>
      <c r="MOQ134" s="15"/>
      <c r="MOR134" s="15"/>
      <c r="MOS134" s="19"/>
      <c r="MOT134" s="15"/>
      <c r="MOU134" s="15"/>
      <c r="MOV134" s="15"/>
      <c r="MOW134" s="15"/>
      <c r="MOX134" s="15"/>
      <c r="MOY134" s="15"/>
      <c r="MOZ134" s="19"/>
      <c r="MPA134" s="59"/>
      <c r="MPB134" s="59"/>
      <c r="MPC134" s="52"/>
      <c r="MPD134" s="52"/>
      <c r="MPE134" s="52"/>
      <c r="MPF134" s="52"/>
      <c r="MPG134" s="52"/>
      <c r="MPH134" s="59"/>
      <c r="MPI134" s="59"/>
      <c r="MPJ134" s="59"/>
      <c r="MPK134" s="59"/>
      <c r="MPL134" s="60"/>
      <c r="MPM134" s="278"/>
      <c r="MPN134" s="243"/>
      <c r="MPO134" s="244"/>
      <c r="MPP134" s="244"/>
      <c r="MPQ134" s="244"/>
      <c r="MPR134" s="244"/>
      <c r="MPS134" s="244"/>
      <c r="MPT134" s="201"/>
      <c r="MPU134" s="210"/>
      <c r="MPV134" s="15"/>
      <c r="MPW134" s="15"/>
      <c r="MPX134" s="15"/>
      <c r="MPY134" s="15"/>
      <c r="MPZ134" s="15"/>
      <c r="MQA134" s="15"/>
      <c r="MQB134" s="15"/>
      <c r="MQC134" s="15"/>
      <c r="MQD134" s="15"/>
      <c r="MQE134" s="15"/>
      <c r="MQF134" s="19"/>
      <c r="MQG134" s="15"/>
      <c r="MQH134" s="15"/>
      <c r="MQI134" s="15"/>
      <c r="MQJ134" s="15"/>
      <c r="MQK134" s="15"/>
      <c r="MQL134" s="15"/>
      <c r="MQM134" s="19"/>
      <c r="MQN134" s="59"/>
      <c r="MQO134" s="59"/>
      <c r="MQP134" s="52"/>
      <c r="MQQ134" s="52"/>
      <c r="MQR134" s="52"/>
      <c r="MQS134" s="52"/>
      <c r="MQT134" s="52"/>
      <c r="MQU134" s="59"/>
      <c r="MQV134" s="59"/>
      <c r="MQW134" s="59"/>
      <c r="MQX134" s="59"/>
      <c r="MQY134" s="60"/>
      <c r="MQZ134" s="278"/>
      <c r="MRA134" s="243"/>
      <c r="MRB134" s="244"/>
      <c r="MRC134" s="244"/>
      <c r="MRD134" s="244"/>
      <c r="MRE134" s="244"/>
      <c r="MRF134" s="244"/>
      <c r="MRG134" s="201"/>
      <c r="MRH134" s="210"/>
      <c r="MRI134" s="15"/>
      <c r="MRJ134" s="15"/>
      <c r="MRK134" s="15"/>
      <c r="MRL134" s="15"/>
      <c r="MRM134" s="15"/>
      <c r="MRN134" s="15"/>
      <c r="MRO134" s="15"/>
      <c r="MRP134" s="15"/>
      <c r="MRQ134" s="15"/>
      <c r="MRR134" s="15"/>
      <c r="MRS134" s="19"/>
      <c r="MRT134" s="15"/>
      <c r="MRU134" s="15"/>
      <c r="MRV134" s="15"/>
      <c r="MRW134" s="15"/>
      <c r="MRX134" s="15"/>
      <c r="MRY134" s="15"/>
      <c r="MRZ134" s="19"/>
      <c r="MSA134" s="59"/>
      <c r="MSB134" s="59"/>
      <c r="MSC134" s="52"/>
      <c r="MSD134" s="52"/>
      <c r="MSE134" s="52"/>
      <c r="MSF134" s="52"/>
      <c r="MSG134" s="52"/>
      <c r="MSH134" s="59"/>
      <c r="MSI134" s="59"/>
      <c r="MSJ134" s="59"/>
      <c r="MSK134" s="59"/>
      <c r="MSL134" s="60"/>
      <c r="MSM134" s="278"/>
      <c r="MSN134" s="243"/>
      <c r="MSO134" s="244"/>
      <c r="MSP134" s="244"/>
      <c r="MSQ134" s="244"/>
      <c r="MSR134" s="244"/>
      <c r="MSS134" s="244"/>
      <c r="MST134" s="201"/>
      <c r="MSU134" s="210"/>
      <c r="MSV134" s="15"/>
      <c r="MSW134" s="15"/>
      <c r="MSX134" s="15"/>
      <c r="MSY134" s="15"/>
      <c r="MSZ134" s="15"/>
      <c r="MTA134" s="15"/>
      <c r="MTB134" s="15"/>
      <c r="MTC134" s="15"/>
      <c r="MTD134" s="15"/>
      <c r="MTE134" s="15"/>
      <c r="MTF134" s="19"/>
      <c r="MTG134" s="15"/>
      <c r="MTH134" s="15"/>
      <c r="MTI134" s="15"/>
      <c r="MTJ134" s="15"/>
      <c r="MTK134" s="15"/>
      <c r="MTL134" s="15"/>
      <c r="MTM134" s="19"/>
      <c r="MTN134" s="59"/>
      <c r="MTO134" s="59"/>
      <c r="MTP134" s="52"/>
      <c r="MTQ134" s="52"/>
      <c r="MTR134" s="52"/>
      <c r="MTS134" s="52"/>
      <c r="MTT134" s="52"/>
      <c r="MTU134" s="59"/>
      <c r="MTV134" s="59"/>
      <c r="MTW134" s="59"/>
      <c r="MTX134" s="59"/>
      <c r="MTY134" s="60"/>
      <c r="MTZ134" s="278"/>
      <c r="MUA134" s="243"/>
      <c r="MUB134" s="244"/>
      <c r="MUC134" s="244"/>
      <c r="MUD134" s="244"/>
      <c r="MUE134" s="244"/>
      <c r="MUF134" s="244"/>
      <c r="MUG134" s="201"/>
      <c r="MUH134" s="210"/>
      <c r="MUI134" s="15"/>
      <c r="MUJ134" s="15"/>
      <c r="MUK134" s="15"/>
      <c r="MUL134" s="15"/>
      <c r="MUM134" s="15"/>
      <c r="MUN134" s="15"/>
      <c r="MUO134" s="15"/>
      <c r="MUP134" s="15"/>
      <c r="MUQ134" s="15"/>
      <c r="MUR134" s="15"/>
      <c r="MUS134" s="19"/>
      <c r="MUT134" s="15"/>
      <c r="MUU134" s="15"/>
      <c r="MUV134" s="15"/>
      <c r="MUW134" s="15"/>
      <c r="MUX134" s="15"/>
      <c r="MUY134" s="15"/>
      <c r="MUZ134" s="19"/>
      <c r="MVA134" s="59"/>
      <c r="MVB134" s="59"/>
      <c r="MVC134" s="52"/>
      <c r="MVD134" s="52"/>
      <c r="MVE134" s="52"/>
      <c r="MVF134" s="52"/>
      <c r="MVG134" s="52"/>
      <c r="MVH134" s="59"/>
      <c r="MVI134" s="59"/>
      <c r="MVJ134" s="59"/>
      <c r="MVK134" s="59"/>
      <c r="MVL134" s="60"/>
      <c r="MVM134" s="278"/>
      <c r="MVN134" s="243"/>
      <c r="MVO134" s="244"/>
      <c r="MVP134" s="244"/>
      <c r="MVQ134" s="244"/>
      <c r="MVR134" s="244"/>
      <c r="MVS134" s="244"/>
      <c r="MVT134" s="201"/>
      <c r="MVU134" s="210"/>
      <c r="MVV134" s="15"/>
      <c r="MVW134" s="15"/>
      <c r="MVX134" s="15"/>
      <c r="MVY134" s="15"/>
      <c r="MVZ134" s="15"/>
      <c r="MWA134" s="15"/>
      <c r="MWB134" s="15"/>
      <c r="MWC134" s="15"/>
      <c r="MWD134" s="15"/>
      <c r="MWE134" s="15"/>
      <c r="MWF134" s="19"/>
      <c r="MWG134" s="15"/>
      <c r="MWH134" s="15"/>
      <c r="MWI134" s="15"/>
      <c r="MWJ134" s="15"/>
      <c r="MWK134" s="15"/>
      <c r="MWL134" s="15"/>
      <c r="MWM134" s="19"/>
      <c r="MWN134" s="59"/>
      <c r="MWO134" s="59"/>
      <c r="MWP134" s="52"/>
      <c r="MWQ134" s="52"/>
      <c r="MWR134" s="52"/>
      <c r="MWS134" s="52"/>
      <c r="MWT134" s="52"/>
      <c r="MWU134" s="59"/>
      <c r="MWV134" s="59"/>
      <c r="MWW134" s="59"/>
      <c r="MWX134" s="59"/>
      <c r="MWY134" s="60"/>
      <c r="MWZ134" s="278"/>
      <c r="MXA134" s="243"/>
      <c r="MXB134" s="244"/>
      <c r="MXC134" s="244"/>
      <c r="MXD134" s="244"/>
      <c r="MXE134" s="244"/>
      <c r="MXF134" s="244"/>
      <c r="MXG134" s="201"/>
      <c r="MXH134" s="210"/>
      <c r="MXI134" s="15"/>
      <c r="MXJ134" s="15"/>
      <c r="MXK134" s="15"/>
      <c r="MXL134" s="15"/>
      <c r="MXM134" s="15"/>
      <c r="MXN134" s="15"/>
      <c r="MXO134" s="15"/>
      <c r="MXP134" s="15"/>
      <c r="MXQ134" s="15"/>
      <c r="MXR134" s="15"/>
      <c r="MXS134" s="19"/>
      <c r="MXT134" s="15"/>
      <c r="MXU134" s="15"/>
      <c r="MXV134" s="15"/>
      <c r="MXW134" s="15"/>
      <c r="MXX134" s="15"/>
      <c r="MXY134" s="15"/>
      <c r="MXZ134" s="19"/>
      <c r="MYA134" s="59"/>
      <c r="MYB134" s="59"/>
      <c r="MYC134" s="52"/>
      <c r="MYD134" s="52"/>
      <c r="MYE134" s="52"/>
      <c r="MYF134" s="52"/>
      <c r="MYG134" s="52"/>
      <c r="MYH134" s="59"/>
      <c r="MYI134" s="59"/>
      <c r="MYJ134" s="59"/>
      <c r="MYK134" s="59"/>
      <c r="MYL134" s="60"/>
      <c r="MYM134" s="278"/>
      <c r="MYN134" s="243"/>
      <c r="MYO134" s="244"/>
      <c r="MYP134" s="244"/>
      <c r="MYQ134" s="244"/>
      <c r="MYR134" s="244"/>
      <c r="MYS134" s="244"/>
      <c r="MYT134" s="201"/>
      <c r="MYU134" s="210"/>
      <c r="MYV134" s="15"/>
      <c r="MYW134" s="15"/>
      <c r="MYX134" s="15"/>
      <c r="MYY134" s="15"/>
      <c r="MYZ134" s="15"/>
      <c r="MZA134" s="15"/>
      <c r="MZB134" s="15"/>
      <c r="MZC134" s="15"/>
      <c r="MZD134" s="15"/>
      <c r="MZE134" s="15"/>
      <c r="MZF134" s="19"/>
      <c r="MZG134" s="15"/>
      <c r="MZH134" s="15"/>
      <c r="MZI134" s="15"/>
      <c r="MZJ134" s="15"/>
      <c r="MZK134" s="15"/>
      <c r="MZL134" s="15"/>
      <c r="MZM134" s="19"/>
      <c r="MZN134" s="59"/>
      <c r="MZO134" s="59"/>
      <c r="MZP134" s="52"/>
      <c r="MZQ134" s="52"/>
      <c r="MZR134" s="52"/>
      <c r="MZS134" s="52"/>
      <c r="MZT134" s="52"/>
      <c r="MZU134" s="59"/>
      <c r="MZV134" s="59"/>
      <c r="MZW134" s="59"/>
      <c r="MZX134" s="59"/>
      <c r="MZY134" s="60"/>
      <c r="MZZ134" s="278"/>
      <c r="NAA134" s="243"/>
      <c r="NAB134" s="244"/>
      <c r="NAC134" s="244"/>
      <c r="NAD134" s="244"/>
      <c r="NAE134" s="244"/>
      <c r="NAF134" s="244"/>
      <c r="NAG134" s="201"/>
      <c r="NAH134" s="210"/>
      <c r="NAI134" s="15"/>
      <c r="NAJ134" s="15"/>
      <c r="NAK134" s="15"/>
      <c r="NAL134" s="15"/>
      <c r="NAM134" s="15"/>
      <c r="NAN134" s="15"/>
      <c r="NAO134" s="15"/>
      <c r="NAP134" s="15"/>
      <c r="NAQ134" s="15"/>
      <c r="NAR134" s="15"/>
      <c r="NAS134" s="19"/>
      <c r="NAT134" s="15"/>
      <c r="NAU134" s="15"/>
      <c r="NAV134" s="15"/>
      <c r="NAW134" s="15"/>
      <c r="NAX134" s="15"/>
      <c r="NAY134" s="15"/>
      <c r="NAZ134" s="19"/>
      <c r="NBA134" s="59"/>
      <c r="NBB134" s="59"/>
      <c r="NBC134" s="52"/>
      <c r="NBD134" s="52"/>
      <c r="NBE134" s="52"/>
      <c r="NBF134" s="52"/>
      <c r="NBG134" s="52"/>
      <c r="NBH134" s="59"/>
      <c r="NBI134" s="59"/>
      <c r="NBJ134" s="59"/>
      <c r="NBK134" s="59"/>
      <c r="NBL134" s="60"/>
      <c r="NBM134" s="278"/>
      <c r="NBN134" s="243"/>
      <c r="NBO134" s="244"/>
      <c r="NBP134" s="244"/>
      <c r="NBQ134" s="244"/>
      <c r="NBR134" s="244"/>
      <c r="NBS134" s="244"/>
      <c r="NBT134" s="201"/>
      <c r="NBU134" s="210"/>
      <c r="NBV134" s="15"/>
      <c r="NBW134" s="15"/>
      <c r="NBX134" s="15"/>
      <c r="NBY134" s="15"/>
      <c r="NBZ134" s="15"/>
      <c r="NCA134" s="15"/>
      <c r="NCB134" s="15"/>
      <c r="NCC134" s="15"/>
      <c r="NCD134" s="15"/>
      <c r="NCE134" s="15"/>
      <c r="NCF134" s="19"/>
      <c r="NCG134" s="15"/>
      <c r="NCH134" s="15"/>
      <c r="NCI134" s="15"/>
      <c r="NCJ134" s="15"/>
      <c r="NCK134" s="15"/>
      <c r="NCL134" s="15"/>
      <c r="NCM134" s="19"/>
      <c r="NCN134" s="59"/>
      <c r="NCO134" s="59"/>
      <c r="NCP134" s="52"/>
      <c r="NCQ134" s="52"/>
      <c r="NCR134" s="52"/>
      <c r="NCS134" s="52"/>
      <c r="NCT134" s="52"/>
      <c r="NCU134" s="59"/>
      <c r="NCV134" s="59"/>
      <c r="NCW134" s="59"/>
      <c r="NCX134" s="59"/>
      <c r="NCY134" s="60"/>
      <c r="NCZ134" s="278"/>
      <c r="NDA134" s="243"/>
      <c r="NDB134" s="244"/>
      <c r="NDC134" s="244"/>
      <c r="NDD134" s="244"/>
      <c r="NDE134" s="244"/>
      <c r="NDF134" s="244"/>
      <c r="NDG134" s="201"/>
      <c r="NDH134" s="210"/>
      <c r="NDI134" s="15"/>
      <c r="NDJ134" s="15"/>
      <c r="NDK134" s="15"/>
      <c r="NDL134" s="15"/>
      <c r="NDM134" s="15"/>
      <c r="NDN134" s="15"/>
      <c r="NDO134" s="15"/>
      <c r="NDP134" s="15"/>
      <c r="NDQ134" s="15"/>
      <c r="NDR134" s="15"/>
      <c r="NDS134" s="19"/>
      <c r="NDT134" s="15"/>
      <c r="NDU134" s="15"/>
      <c r="NDV134" s="15"/>
      <c r="NDW134" s="15"/>
      <c r="NDX134" s="15"/>
      <c r="NDY134" s="15"/>
      <c r="NDZ134" s="19"/>
      <c r="NEA134" s="59"/>
      <c r="NEB134" s="59"/>
      <c r="NEC134" s="52"/>
      <c r="NED134" s="52"/>
      <c r="NEE134" s="52"/>
      <c r="NEF134" s="52"/>
      <c r="NEG134" s="52"/>
      <c r="NEH134" s="59"/>
      <c r="NEI134" s="59"/>
      <c r="NEJ134" s="59"/>
      <c r="NEK134" s="59"/>
      <c r="NEL134" s="60"/>
      <c r="NEM134" s="278"/>
      <c r="NEN134" s="243"/>
      <c r="NEO134" s="244"/>
      <c r="NEP134" s="244"/>
      <c r="NEQ134" s="244"/>
      <c r="NER134" s="244"/>
      <c r="NES134" s="244"/>
      <c r="NET134" s="201"/>
      <c r="NEU134" s="210"/>
      <c r="NEV134" s="15"/>
      <c r="NEW134" s="15"/>
      <c r="NEX134" s="15"/>
      <c r="NEY134" s="15"/>
      <c r="NEZ134" s="15"/>
      <c r="NFA134" s="15"/>
      <c r="NFB134" s="15"/>
      <c r="NFC134" s="15"/>
      <c r="NFD134" s="15"/>
      <c r="NFE134" s="15"/>
      <c r="NFF134" s="19"/>
      <c r="NFG134" s="15"/>
      <c r="NFH134" s="15"/>
      <c r="NFI134" s="15"/>
      <c r="NFJ134" s="15"/>
      <c r="NFK134" s="15"/>
      <c r="NFL134" s="15"/>
      <c r="NFM134" s="19"/>
      <c r="NFN134" s="59"/>
      <c r="NFO134" s="59"/>
      <c r="NFP134" s="52"/>
      <c r="NFQ134" s="52"/>
      <c r="NFR134" s="52"/>
      <c r="NFS134" s="52"/>
      <c r="NFT134" s="52"/>
      <c r="NFU134" s="59"/>
      <c r="NFV134" s="59"/>
      <c r="NFW134" s="59"/>
      <c r="NFX134" s="59"/>
      <c r="NFY134" s="60"/>
      <c r="NFZ134" s="278"/>
      <c r="NGA134" s="243"/>
      <c r="NGB134" s="244"/>
      <c r="NGC134" s="244"/>
      <c r="NGD134" s="244"/>
      <c r="NGE134" s="244"/>
      <c r="NGF134" s="244"/>
      <c r="NGG134" s="201"/>
      <c r="NGH134" s="210"/>
      <c r="NGI134" s="15"/>
      <c r="NGJ134" s="15"/>
      <c r="NGK134" s="15"/>
      <c r="NGL134" s="15"/>
      <c r="NGM134" s="15"/>
      <c r="NGN134" s="15"/>
      <c r="NGO134" s="15"/>
      <c r="NGP134" s="15"/>
      <c r="NGQ134" s="15"/>
      <c r="NGR134" s="15"/>
      <c r="NGS134" s="19"/>
      <c r="NGT134" s="15"/>
      <c r="NGU134" s="15"/>
      <c r="NGV134" s="15"/>
      <c r="NGW134" s="15"/>
      <c r="NGX134" s="15"/>
      <c r="NGY134" s="15"/>
      <c r="NGZ134" s="19"/>
      <c r="NHA134" s="59"/>
      <c r="NHB134" s="59"/>
      <c r="NHC134" s="52"/>
      <c r="NHD134" s="52"/>
      <c r="NHE134" s="52"/>
      <c r="NHF134" s="52"/>
      <c r="NHG134" s="52"/>
      <c r="NHH134" s="59"/>
      <c r="NHI134" s="59"/>
      <c r="NHJ134" s="59"/>
      <c r="NHK134" s="59"/>
      <c r="NHL134" s="60"/>
      <c r="NHM134" s="278"/>
      <c r="NHN134" s="243"/>
      <c r="NHO134" s="244"/>
      <c r="NHP134" s="244"/>
      <c r="NHQ134" s="244"/>
      <c r="NHR134" s="244"/>
      <c r="NHS134" s="244"/>
      <c r="NHT134" s="201"/>
      <c r="NHU134" s="210"/>
      <c r="NHV134" s="15"/>
      <c r="NHW134" s="15"/>
      <c r="NHX134" s="15"/>
      <c r="NHY134" s="15"/>
      <c r="NHZ134" s="15"/>
      <c r="NIA134" s="15"/>
      <c r="NIB134" s="15"/>
      <c r="NIC134" s="15"/>
      <c r="NID134" s="15"/>
      <c r="NIE134" s="15"/>
      <c r="NIF134" s="19"/>
      <c r="NIG134" s="15"/>
      <c r="NIH134" s="15"/>
      <c r="NII134" s="15"/>
      <c r="NIJ134" s="15"/>
      <c r="NIK134" s="15"/>
      <c r="NIL134" s="15"/>
      <c r="NIM134" s="19"/>
      <c r="NIN134" s="59"/>
      <c r="NIO134" s="59"/>
      <c r="NIP134" s="52"/>
      <c r="NIQ134" s="52"/>
      <c r="NIR134" s="52"/>
      <c r="NIS134" s="52"/>
      <c r="NIT134" s="52"/>
      <c r="NIU134" s="59"/>
      <c r="NIV134" s="59"/>
      <c r="NIW134" s="59"/>
      <c r="NIX134" s="59"/>
      <c r="NIY134" s="60"/>
      <c r="NIZ134" s="278"/>
      <c r="NJA134" s="243"/>
      <c r="NJB134" s="244"/>
      <c r="NJC134" s="244"/>
      <c r="NJD134" s="244"/>
      <c r="NJE134" s="244"/>
      <c r="NJF134" s="244"/>
      <c r="NJG134" s="201"/>
      <c r="NJH134" s="210"/>
      <c r="NJI134" s="15"/>
      <c r="NJJ134" s="15"/>
      <c r="NJK134" s="15"/>
      <c r="NJL134" s="15"/>
      <c r="NJM134" s="15"/>
      <c r="NJN134" s="15"/>
      <c r="NJO134" s="15"/>
      <c r="NJP134" s="15"/>
      <c r="NJQ134" s="15"/>
      <c r="NJR134" s="15"/>
      <c r="NJS134" s="19"/>
      <c r="NJT134" s="15"/>
      <c r="NJU134" s="15"/>
      <c r="NJV134" s="15"/>
      <c r="NJW134" s="15"/>
      <c r="NJX134" s="15"/>
      <c r="NJY134" s="15"/>
      <c r="NJZ134" s="19"/>
      <c r="NKA134" s="59"/>
      <c r="NKB134" s="59"/>
      <c r="NKC134" s="52"/>
      <c r="NKD134" s="52"/>
      <c r="NKE134" s="52"/>
      <c r="NKF134" s="52"/>
      <c r="NKG134" s="52"/>
      <c r="NKH134" s="59"/>
      <c r="NKI134" s="59"/>
      <c r="NKJ134" s="59"/>
      <c r="NKK134" s="59"/>
      <c r="NKL134" s="60"/>
      <c r="NKM134" s="278"/>
      <c r="NKN134" s="243"/>
      <c r="NKO134" s="244"/>
      <c r="NKP134" s="244"/>
      <c r="NKQ134" s="244"/>
      <c r="NKR134" s="244"/>
      <c r="NKS134" s="244"/>
      <c r="NKT134" s="201"/>
      <c r="NKU134" s="210"/>
      <c r="NKV134" s="15"/>
      <c r="NKW134" s="15"/>
      <c r="NKX134" s="15"/>
      <c r="NKY134" s="15"/>
      <c r="NKZ134" s="15"/>
      <c r="NLA134" s="15"/>
      <c r="NLB134" s="15"/>
      <c r="NLC134" s="15"/>
      <c r="NLD134" s="15"/>
      <c r="NLE134" s="15"/>
      <c r="NLF134" s="19"/>
      <c r="NLG134" s="15"/>
      <c r="NLH134" s="15"/>
      <c r="NLI134" s="15"/>
      <c r="NLJ134" s="15"/>
      <c r="NLK134" s="15"/>
      <c r="NLL134" s="15"/>
      <c r="NLM134" s="19"/>
      <c r="NLN134" s="59"/>
      <c r="NLO134" s="59"/>
      <c r="NLP134" s="52"/>
      <c r="NLQ134" s="52"/>
      <c r="NLR134" s="52"/>
      <c r="NLS134" s="52"/>
      <c r="NLT134" s="52"/>
      <c r="NLU134" s="59"/>
      <c r="NLV134" s="59"/>
      <c r="NLW134" s="59"/>
      <c r="NLX134" s="59"/>
      <c r="NLY134" s="60"/>
      <c r="NLZ134" s="278"/>
      <c r="NMA134" s="243"/>
      <c r="NMB134" s="244"/>
      <c r="NMC134" s="244"/>
      <c r="NMD134" s="244"/>
      <c r="NME134" s="244"/>
      <c r="NMF134" s="244"/>
      <c r="NMG134" s="201"/>
      <c r="NMH134" s="210"/>
      <c r="NMI134" s="15"/>
      <c r="NMJ134" s="15"/>
      <c r="NMK134" s="15"/>
      <c r="NML134" s="15"/>
      <c r="NMM134" s="15"/>
      <c r="NMN134" s="15"/>
      <c r="NMO134" s="15"/>
      <c r="NMP134" s="15"/>
      <c r="NMQ134" s="15"/>
      <c r="NMR134" s="15"/>
      <c r="NMS134" s="19"/>
      <c r="NMT134" s="15"/>
      <c r="NMU134" s="15"/>
      <c r="NMV134" s="15"/>
      <c r="NMW134" s="15"/>
      <c r="NMX134" s="15"/>
      <c r="NMY134" s="15"/>
      <c r="NMZ134" s="19"/>
      <c r="NNA134" s="59"/>
      <c r="NNB134" s="59"/>
      <c r="NNC134" s="52"/>
      <c r="NND134" s="52"/>
      <c r="NNE134" s="52"/>
      <c r="NNF134" s="52"/>
      <c r="NNG134" s="52"/>
      <c r="NNH134" s="59"/>
      <c r="NNI134" s="59"/>
      <c r="NNJ134" s="59"/>
      <c r="NNK134" s="59"/>
      <c r="NNL134" s="60"/>
      <c r="NNM134" s="278"/>
      <c r="NNN134" s="243"/>
      <c r="NNO134" s="244"/>
      <c r="NNP134" s="244"/>
      <c r="NNQ134" s="244"/>
      <c r="NNR134" s="244"/>
      <c r="NNS134" s="244"/>
      <c r="NNT134" s="201"/>
      <c r="NNU134" s="210"/>
      <c r="NNV134" s="15"/>
      <c r="NNW134" s="15"/>
      <c r="NNX134" s="15"/>
      <c r="NNY134" s="15"/>
      <c r="NNZ134" s="15"/>
      <c r="NOA134" s="15"/>
      <c r="NOB134" s="15"/>
      <c r="NOC134" s="15"/>
      <c r="NOD134" s="15"/>
      <c r="NOE134" s="15"/>
      <c r="NOF134" s="19"/>
      <c r="NOG134" s="15"/>
      <c r="NOH134" s="15"/>
      <c r="NOI134" s="15"/>
      <c r="NOJ134" s="15"/>
      <c r="NOK134" s="15"/>
      <c r="NOL134" s="15"/>
      <c r="NOM134" s="19"/>
      <c r="NON134" s="59"/>
      <c r="NOO134" s="59"/>
      <c r="NOP134" s="52"/>
      <c r="NOQ134" s="52"/>
      <c r="NOR134" s="52"/>
      <c r="NOS134" s="52"/>
      <c r="NOT134" s="52"/>
      <c r="NOU134" s="59"/>
      <c r="NOV134" s="59"/>
      <c r="NOW134" s="59"/>
      <c r="NOX134" s="59"/>
      <c r="NOY134" s="60"/>
      <c r="NOZ134" s="278"/>
      <c r="NPA134" s="243"/>
      <c r="NPB134" s="244"/>
      <c r="NPC134" s="244"/>
      <c r="NPD134" s="244"/>
      <c r="NPE134" s="244"/>
      <c r="NPF134" s="244"/>
      <c r="NPG134" s="201"/>
      <c r="NPH134" s="210"/>
      <c r="NPI134" s="15"/>
      <c r="NPJ134" s="15"/>
      <c r="NPK134" s="15"/>
      <c r="NPL134" s="15"/>
      <c r="NPM134" s="15"/>
      <c r="NPN134" s="15"/>
      <c r="NPO134" s="15"/>
      <c r="NPP134" s="15"/>
      <c r="NPQ134" s="15"/>
      <c r="NPR134" s="15"/>
      <c r="NPS134" s="19"/>
      <c r="NPT134" s="15"/>
      <c r="NPU134" s="15"/>
      <c r="NPV134" s="15"/>
      <c r="NPW134" s="15"/>
      <c r="NPX134" s="15"/>
      <c r="NPY134" s="15"/>
      <c r="NPZ134" s="19"/>
      <c r="NQA134" s="59"/>
      <c r="NQB134" s="59"/>
      <c r="NQC134" s="52"/>
      <c r="NQD134" s="52"/>
      <c r="NQE134" s="52"/>
      <c r="NQF134" s="52"/>
      <c r="NQG134" s="52"/>
      <c r="NQH134" s="59"/>
      <c r="NQI134" s="59"/>
      <c r="NQJ134" s="59"/>
      <c r="NQK134" s="59"/>
      <c r="NQL134" s="60"/>
      <c r="NQM134" s="278"/>
      <c r="NQN134" s="243"/>
      <c r="NQO134" s="244"/>
      <c r="NQP134" s="244"/>
      <c r="NQQ134" s="244"/>
      <c r="NQR134" s="244"/>
      <c r="NQS134" s="244"/>
      <c r="NQT134" s="201"/>
      <c r="NQU134" s="210"/>
      <c r="NQV134" s="15"/>
      <c r="NQW134" s="15"/>
      <c r="NQX134" s="15"/>
      <c r="NQY134" s="15"/>
      <c r="NQZ134" s="15"/>
      <c r="NRA134" s="15"/>
      <c r="NRB134" s="15"/>
      <c r="NRC134" s="15"/>
      <c r="NRD134" s="15"/>
      <c r="NRE134" s="15"/>
      <c r="NRF134" s="19"/>
      <c r="NRG134" s="15"/>
      <c r="NRH134" s="15"/>
      <c r="NRI134" s="15"/>
      <c r="NRJ134" s="15"/>
      <c r="NRK134" s="15"/>
      <c r="NRL134" s="15"/>
      <c r="NRM134" s="19"/>
      <c r="NRN134" s="59"/>
      <c r="NRO134" s="59"/>
      <c r="NRP134" s="52"/>
      <c r="NRQ134" s="52"/>
      <c r="NRR134" s="52"/>
      <c r="NRS134" s="52"/>
      <c r="NRT134" s="52"/>
      <c r="NRU134" s="59"/>
      <c r="NRV134" s="59"/>
      <c r="NRW134" s="59"/>
      <c r="NRX134" s="59"/>
      <c r="NRY134" s="60"/>
      <c r="NRZ134" s="278"/>
      <c r="NSA134" s="243"/>
      <c r="NSB134" s="244"/>
      <c r="NSC134" s="244"/>
      <c r="NSD134" s="244"/>
      <c r="NSE134" s="244"/>
      <c r="NSF134" s="244"/>
      <c r="NSG134" s="201"/>
      <c r="NSH134" s="210"/>
      <c r="NSI134" s="15"/>
      <c r="NSJ134" s="15"/>
      <c r="NSK134" s="15"/>
      <c r="NSL134" s="15"/>
      <c r="NSM134" s="15"/>
      <c r="NSN134" s="15"/>
      <c r="NSO134" s="15"/>
      <c r="NSP134" s="15"/>
      <c r="NSQ134" s="15"/>
      <c r="NSR134" s="15"/>
      <c r="NSS134" s="19"/>
      <c r="NST134" s="15"/>
      <c r="NSU134" s="15"/>
      <c r="NSV134" s="15"/>
      <c r="NSW134" s="15"/>
      <c r="NSX134" s="15"/>
      <c r="NSY134" s="15"/>
      <c r="NSZ134" s="19"/>
      <c r="NTA134" s="59"/>
      <c r="NTB134" s="59"/>
      <c r="NTC134" s="52"/>
      <c r="NTD134" s="52"/>
      <c r="NTE134" s="52"/>
      <c r="NTF134" s="52"/>
      <c r="NTG134" s="52"/>
      <c r="NTH134" s="59"/>
      <c r="NTI134" s="59"/>
      <c r="NTJ134" s="59"/>
      <c r="NTK134" s="59"/>
      <c r="NTL134" s="60"/>
      <c r="NTM134" s="278"/>
      <c r="NTN134" s="243"/>
      <c r="NTO134" s="244"/>
      <c r="NTP134" s="244"/>
      <c r="NTQ134" s="244"/>
      <c r="NTR134" s="244"/>
      <c r="NTS134" s="244"/>
      <c r="NTT134" s="201"/>
      <c r="NTU134" s="210"/>
      <c r="NTV134" s="15"/>
      <c r="NTW134" s="15"/>
      <c r="NTX134" s="15"/>
      <c r="NTY134" s="15"/>
      <c r="NTZ134" s="15"/>
      <c r="NUA134" s="15"/>
      <c r="NUB134" s="15"/>
      <c r="NUC134" s="15"/>
      <c r="NUD134" s="15"/>
      <c r="NUE134" s="15"/>
      <c r="NUF134" s="19"/>
      <c r="NUG134" s="15"/>
      <c r="NUH134" s="15"/>
      <c r="NUI134" s="15"/>
      <c r="NUJ134" s="15"/>
      <c r="NUK134" s="15"/>
      <c r="NUL134" s="15"/>
      <c r="NUM134" s="19"/>
      <c r="NUN134" s="59"/>
      <c r="NUO134" s="59"/>
      <c r="NUP134" s="52"/>
      <c r="NUQ134" s="52"/>
      <c r="NUR134" s="52"/>
      <c r="NUS134" s="52"/>
      <c r="NUT134" s="52"/>
      <c r="NUU134" s="59"/>
      <c r="NUV134" s="59"/>
      <c r="NUW134" s="59"/>
      <c r="NUX134" s="59"/>
      <c r="NUY134" s="60"/>
      <c r="NUZ134" s="278"/>
      <c r="NVA134" s="243"/>
      <c r="NVB134" s="244"/>
      <c r="NVC134" s="244"/>
      <c r="NVD134" s="244"/>
      <c r="NVE134" s="244"/>
      <c r="NVF134" s="244"/>
      <c r="NVG134" s="201"/>
      <c r="NVH134" s="210"/>
      <c r="NVI134" s="15"/>
      <c r="NVJ134" s="15"/>
      <c r="NVK134" s="15"/>
      <c r="NVL134" s="15"/>
      <c r="NVM134" s="15"/>
      <c r="NVN134" s="15"/>
      <c r="NVO134" s="15"/>
      <c r="NVP134" s="15"/>
      <c r="NVQ134" s="15"/>
      <c r="NVR134" s="15"/>
      <c r="NVS134" s="19"/>
      <c r="NVT134" s="15"/>
      <c r="NVU134" s="15"/>
      <c r="NVV134" s="15"/>
      <c r="NVW134" s="15"/>
      <c r="NVX134" s="15"/>
      <c r="NVY134" s="15"/>
      <c r="NVZ134" s="19"/>
      <c r="NWA134" s="59"/>
      <c r="NWB134" s="59"/>
      <c r="NWC134" s="52"/>
      <c r="NWD134" s="52"/>
      <c r="NWE134" s="52"/>
      <c r="NWF134" s="52"/>
      <c r="NWG134" s="52"/>
      <c r="NWH134" s="59"/>
      <c r="NWI134" s="59"/>
      <c r="NWJ134" s="59"/>
      <c r="NWK134" s="59"/>
      <c r="NWL134" s="60"/>
      <c r="NWM134" s="278"/>
      <c r="NWN134" s="243"/>
      <c r="NWO134" s="244"/>
      <c r="NWP134" s="244"/>
      <c r="NWQ134" s="244"/>
      <c r="NWR134" s="244"/>
      <c r="NWS134" s="244"/>
      <c r="NWT134" s="201"/>
      <c r="NWU134" s="210"/>
      <c r="NWV134" s="15"/>
      <c r="NWW134" s="15"/>
      <c r="NWX134" s="15"/>
      <c r="NWY134" s="15"/>
      <c r="NWZ134" s="15"/>
      <c r="NXA134" s="15"/>
      <c r="NXB134" s="15"/>
      <c r="NXC134" s="15"/>
      <c r="NXD134" s="15"/>
      <c r="NXE134" s="15"/>
      <c r="NXF134" s="19"/>
      <c r="NXG134" s="15"/>
      <c r="NXH134" s="15"/>
      <c r="NXI134" s="15"/>
      <c r="NXJ134" s="15"/>
      <c r="NXK134" s="15"/>
      <c r="NXL134" s="15"/>
      <c r="NXM134" s="19"/>
      <c r="NXN134" s="59"/>
      <c r="NXO134" s="59"/>
      <c r="NXP134" s="52"/>
      <c r="NXQ134" s="52"/>
      <c r="NXR134" s="52"/>
      <c r="NXS134" s="52"/>
      <c r="NXT134" s="52"/>
      <c r="NXU134" s="59"/>
      <c r="NXV134" s="59"/>
      <c r="NXW134" s="59"/>
      <c r="NXX134" s="59"/>
      <c r="NXY134" s="60"/>
      <c r="NXZ134" s="278"/>
      <c r="NYA134" s="243"/>
      <c r="NYB134" s="244"/>
      <c r="NYC134" s="244"/>
      <c r="NYD134" s="244"/>
      <c r="NYE134" s="244"/>
      <c r="NYF134" s="244"/>
      <c r="NYG134" s="201"/>
      <c r="NYH134" s="210"/>
      <c r="NYI134" s="15"/>
      <c r="NYJ134" s="15"/>
      <c r="NYK134" s="15"/>
      <c r="NYL134" s="15"/>
      <c r="NYM134" s="15"/>
      <c r="NYN134" s="15"/>
      <c r="NYO134" s="15"/>
      <c r="NYP134" s="15"/>
      <c r="NYQ134" s="15"/>
      <c r="NYR134" s="15"/>
      <c r="NYS134" s="19"/>
      <c r="NYT134" s="15"/>
      <c r="NYU134" s="15"/>
      <c r="NYV134" s="15"/>
      <c r="NYW134" s="15"/>
      <c r="NYX134" s="15"/>
      <c r="NYY134" s="15"/>
      <c r="NYZ134" s="19"/>
      <c r="NZA134" s="59"/>
      <c r="NZB134" s="59"/>
      <c r="NZC134" s="52"/>
      <c r="NZD134" s="52"/>
      <c r="NZE134" s="52"/>
      <c r="NZF134" s="52"/>
      <c r="NZG134" s="52"/>
      <c r="NZH134" s="59"/>
      <c r="NZI134" s="59"/>
      <c r="NZJ134" s="59"/>
      <c r="NZK134" s="59"/>
      <c r="NZL134" s="60"/>
      <c r="NZM134" s="278"/>
      <c r="NZN134" s="243"/>
      <c r="NZO134" s="244"/>
      <c r="NZP134" s="244"/>
      <c r="NZQ134" s="244"/>
      <c r="NZR134" s="244"/>
      <c r="NZS134" s="244"/>
      <c r="NZT134" s="201"/>
      <c r="NZU134" s="210"/>
      <c r="NZV134" s="15"/>
      <c r="NZW134" s="15"/>
      <c r="NZX134" s="15"/>
      <c r="NZY134" s="15"/>
      <c r="NZZ134" s="15"/>
      <c r="OAA134" s="15"/>
      <c r="OAB134" s="15"/>
      <c r="OAC134" s="15"/>
      <c r="OAD134" s="15"/>
      <c r="OAE134" s="15"/>
      <c r="OAF134" s="19"/>
      <c r="OAG134" s="15"/>
      <c r="OAH134" s="15"/>
      <c r="OAI134" s="15"/>
      <c r="OAJ134" s="15"/>
      <c r="OAK134" s="15"/>
      <c r="OAL134" s="15"/>
      <c r="OAM134" s="19"/>
      <c r="OAN134" s="59"/>
      <c r="OAO134" s="59"/>
      <c r="OAP134" s="52"/>
      <c r="OAQ134" s="52"/>
      <c r="OAR134" s="52"/>
      <c r="OAS134" s="52"/>
      <c r="OAT134" s="52"/>
      <c r="OAU134" s="59"/>
      <c r="OAV134" s="59"/>
      <c r="OAW134" s="59"/>
      <c r="OAX134" s="59"/>
      <c r="OAY134" s="60"/>
      <c r="OAZ134" s="278"/>
      <c r="OBA134" s="243"/>
      <c r="OBB134" s="244"/>
      <c r="OBC134" s="244"/>
      <c r="OBD134" s="244"/>
      <c r="OBE134" s="244"/>
      <c r="OBF134" s="244"/>
      <c r="OBG134" s="201"/>
      <c r="OBH134" s="210"/>
      <c r="OBI134" s="15"/>
      <c r="OBJ134" s="15"/>
      <c r="OBK134" s="15"/>
      <c r="OBL134" s="15"/>
      <c r="OBM134" s="15"/>
      <c r="OBN134" s="15"/>
      <c r="OBO134" s="15"/>
      <c r="OBP134" s="15"/>
      <c r="OBQ134" s="15"/>
      <c r="OBR134" s="15"/>
      <c r="OBS134" s="19"/>
      <c r="OBT134" s="15"/>
      <c r="OBU134" s="15"/>
      <c r="OBV134" s="15"/>
      <c r="OBW134" s="15"/>
      <c r="OBX134" s="15"/>
      <c r="OBY134" s="15"/>
      <c r="OBZ134" s="19"/>
      <c r="OCA134" s="59"/>
      <c r="OCB134" s="59"/>
      <c r="OCC134" s="52"/>
      <c r="OCD134" s="52"/>
      <c r="OCE134" s="52"/>
      <c r="OCF134" s="52"/>
      <c r="OCG134" s="52"/>
      <c r="OCH134" s="59"/>
      <c r="OCI134" s="59"/>
      <c r="OCJ134" s="59"/>
      <c r="OCK134" s="59"/>
      <c r="OCL134" s="60"/>
      <c r="OCM134" s="278"/>
      <c r="OCN134" s="243"/>
      <c r="OCO134" s="244"/>
      <c r="OCP134" s="244"/>
      <c r="OCQ134" s="244"/>
      <c r="OCR134" s="244"/>
      <c r="OCS134" s="244"/>
      <c r="OCT134" s="201"/>
      <c r="OCU134" s="210"/>
      <c r="OCV134" s="15"/>
      <c r="OCW134" s="15"/>
      <c r="OCX134" s="15"/>
      <c r="OCY134" s="15"/>
      <c r="OCZ134" s="15"/>
      <c r="ODA134" s="15"/>
      <c r="ODB134" s="15"/>
      <c r="ODC134" s="15"/>
      <c r="ODD134" s="15"/>
      <c r="ODE134" s="15"/>
      <c r="ODF134" s="19"/>
      <c r="ODG134" s="15"/>
      <c r="ODH134" s="15"/>
      <c r="ODI134" s="15"/>
      <c r="ODJ134" s="15"/>
      <c r="ODK134" s="15"/>
      <c r="ODL134" s="15"/>
      <c r="ODM134" s="19"/>
      <c r="ODN134" s="59"/>
      <c r="ODO134" s="59"/>
      <c r="ODP134" s="52"/>
      <c r="ODQ134" s="52"/>
      <c r="ODR134" s="52"/>
      <c r="ODS134" s="52"/>
      <c r="ODT134" s="52"/>
      <c r="ODU134" s="59"/>
      <c r="ODV134" s="59"/>
      <c r="ODW134" s="59"/>
      <c r="ODX134" s="59"/>
      <c r="ODY134" s="60"/>
      <c r="ODZ134" s="278"/>
      <c r="OEA134" s="243"/>
      <c r="OEB134" s="244"/>
      <c r="OEC134" s="244"/>
      <c r="OED134" s="244"/>
      <c r="OEE134" s="244"/>
      <c r="OEF134" s="244"/>
      <c r="OEG134" s="201"/>
      <c r="OEH134" s="210"/>
      <c r="OEI134" s="15"/>
      <c r="OEJ134" s="15"/>
      <c r="OEK134" s="15"/>
      <c r="OEL134" s="15"/>
      <c r="OEM134" s="15"/>
      <c r="OEN134" s="15"/>
      <c r="OEO134" s="15"/>
      <c r="OEP134" s="15"/>
      <c r="OEQ134" s="15"/>
      <c r="OER134" s="15"/>
      <c r="OES134" s="19"/>
      <c r="OET134" s="15"/>
      <c r="OEU134" s="15"/>
      <c r="OEV134" s="15"/>
      <c r="OEW134" s="15"/>
      <c r="OEX134" s="15"/>
      <c r="OEY134" s="15"/>
      <c r="OEZ134" s="19"/>
      <c r="OFA134" s="59"/>
      <c r="OFB134" s="59"/>
      <c r="OFC134" s="52"/>
      <c r="OFD134" s="52"/>
      <c r="OFE134" s="52"/>
      <c r="OFF134" s="52"/>
      <c r="OFG134" s="52"/>
      <c r="OFH134" s="59"/>
      <c r="OFI134" s="59"/>
      <c r="OFJ134" s="59"/>
      <c r="OFK134" s="59"/>
      <c r="OFL134" s="60"/>
      <c r="OFM134" s="278"/>
      <c r="OFN134" s="243"/>
      <c r="OFO134" s="244"/>
      <c r="OFP134" s="244"/>
      <c r="OFQ134" s="244"/>
      <c r="OFR134" s="244"/>
      <c r="OFS134" s="244"/>
      <c r="OFT134" s="201"/>
      <c r="OFU134" s="210"/>
      <c r="OFV134" s="15"/>
      <c r="OFW134" s="15"/>
      <c r="OFX134" s="15"/>
      <c r="OFY134" s="15"/>
      <c r="OFZ134" s="15"/>
      <c r="OGA134" s="15"/>
      <c r="OGB134" s="15"/>
      <c r="OGC134" s="15"/>
      <c r="OGD134" s="15"/>
      <c r="OGE134" s="15"/>
      <c r="OGF134" s="19"/>
      <c r="OGG134" s="15"/>
      <c r="OGH134" s="15"/>
      <c r="OGI134" s="15"/>
      <c r="OGJ134" s="15"/>
      <c r="OGK134" s="15"/>
      <c r="OGL134" s="15"/>
      <c r="OGM134" s="19"/>
      <c r="OGN134" s="59"/>
      <c r="OGO134" s="59"/>
      <c r="OGP134" s="52"/>
      <c r="OGQ134" s="52"/>
      <c r="OGR134" s="52"/>
      <c r="OGS134" s="52"/>
      <c r="OGT134" s="52"/>
      <c r="OGU134" s="59"/>
      <c r="OGV134" s="59"/>
      <c r="OGW134" s="59"/>
      <c r="OGX134" s="59"/>
      <c r="OGY134" s="60"/>
      <c r="OGZ134" s="278"/>
      <c r="OHA134" s="243"/>
      <c r="OHB134" s="244"/>
      <c r="OHC134" s="244"/>
      <c r="OHD134" s="244"/>
      <c r="OHE134" s="244"/>
      <c r="OHF134" s="244"/>
      <c r="OHG134" s="201"/>
      <c r="OHH134" s="210"/>
      <c r="OHI134" s="15"/>
      <c r="OHJ134" s="15"/>
      <c r="OHK134" s="15"/>
      <c r="OHL134" s="15"/>
      <c r="OHM134" s="15"/>
      <c r="OHN134" s="15"/>
      <c r="OHO134" s="15"/>
      <c r="OHP134" s="15"/>
      <c r="OHQ134" s="15"/>
      <c r="OHR134" s="15"/>
      <c r="OHS134" s="19"/>
      <c r="OHT134" s="15"/>
      <c r="OHU134" s="15"/>
      <c r="OHV134" s="15"/>
      <c r="OHW134" s="15"/>
      <c r="OHX134" s="15"/>
      <c r="OHY134" s="15"/>
      <c r="OHZ134" s="19"/>
      <c r="OIA134" s="59"/>
      <c r="OIB134" s="59"/>
      <c r="OIC134" s="52"/>
      <c r="OID134" s="52"/>
      <c r="OIE134" s="52"/>
      <c r="OIF134" s="52"/>
      <c r="OIG134" s="52"/>
      <c r="OIH134" s="59"/>
      <c r="OII134" s="59"/>
      <c r="OIJ134" s="59"/>
      <c r="OIK134" s="59"/>
      <c r="OIL134" s="60"/>
      <c r="OIM134" s="278"/>
      <c r="OIN134" s="243"/>
      <c r="OIO134" s="244"/>
      <c r="OIP134" s="244"/>
      <c r="OIQ134" s="244"/>
      <c r="OIR134" s="244"/>
      <c r="OIS134" s="244"/>
      <c r="OIT134" s="201"/>
      <c r="OIU134" s="210"/>
      <c r="OIV134" s="15"/>
      <c r="OIW134" s="15"/>
      <c r="OIX134" s="15"/>
      <c r="OIY134" s="15"/>
      <c r="OIZ134" s="15"/>
      <c r="OJA134" s="15"/>
      <c r="OJB134" s="15"/>
      <c r="OJC134" s="15"/>
      <c r="OJD134" s="15"/>
      <c r="OJE134" s="15"/>
      <c r="OJF134" s="19"/>
      <c r="OJG134" s="15"/>
      <c r="OJH134" s="15"/>
      <c r="OJI134" s="15"/>
      <c r="OJJ134" s="15"/>
      <c r="OJK134" s="15"/>
      <c r="OJL134" s="15"/>
      <c r="OJM134" s="19"/>
      <c r="OJN134" s="59"/>
      <c r="OJO134" s="59"/>
      <c r="OJP134" s="52"/>
      <c r="OJQ134" s="52"/>
      <c r="OJR134" s="52"/>
      <c r="OJS134" s="52"/>
      <c r="OJT134" s="52"/>
      <c r="OJU134" s="59"/>
      <c r="OJV134" s="59"/>
      <c r="OJW134" s="59"/>
      <c r="OJX134" s="59"/>
      <c r="OJY134" s="60"/>
      <c r="OJZ134" s="278"/>
      <c r="OKA134" s="243"/>
      <c r="OKB134" s="244"/>
      <c r="OKC134" s="244"/>
      <c r="OKD134" s="244"/>
      <c r="OKE134" s="244"/>
      <c r="OKF134" s="244"/>
      <c r="OKG134" s="201"/>
      <c r="OKH134" s="210"/>
      <c r="OKI134" s="15"/>
      <c r="OKJ134" s="15"/>
      <c r="OKK134" s="15"/>
      <c r="OKL134" s="15"/>
      <c r="OKM134" s="15"/>
      <c r="OKN134" s="15"/>
      <c r="OKO134" s="15"/>
      <c r="OKP134" s="15"/>
      <c r="OKQ134" s="15"/>
      <c r="OKR134" s="15"/>
      <c r="OKS134" s="19"/>
      <c r="OKT134" s="15"/>
      <c r="OKU134" s="15"/>
      <c r="OKV134" s="15"/>
      <c r="OKW134" s="15"/>
      <c r="OKX134" s="15"/>
      <c r="OKY134" s="15"/>
      <c r="OKZ134" s="19"/>
      <c r="OLA134" s="59"/>
      <c r="OLB134" s="59"/>
      <c r="OLC134" s="52"/>
      <c r="OLD134" s="52"/>
      <c r="OLE134" s="52"/>
      <c r="OLF134" s="52"/>
      <c r="OLG134" s="52"/>
      <c r="OLH134" s="59"/>
      <c r="OLI134" s="59"/>
      <c r="OLJ134" s="59"/>
      <c r="OLK134" s="59"/>
      <c r="OLL134" s="60"/>
      <c r="OLM134" s="278"/>
      <c r="OLN134" s="243"/>
      <c r="OLO134" s="244"/>
      <c r="OLP134" s="244"/>
      <c r="OLQ134" s="244"/>
      <c r="OLR134" s="244"/>
      <c r="OLS134" s="244"/>
      <c r="OLT134" s="201"/>
      <c r="OLU134" s="210"/>
      <c r="OLV134" s="15"/>
      <c r="OLW134" s="15"/>
      <c r="OLX134" s="15"/>
      <c r="OLY134" s="15"/>
      <c r="OLZ134" s="15"/>
      <c r="OMA134" s="15"/>
      <c r="OMB134" s="15"/>
      <c r="OMC134" s="15"/>
      <c r="OMD134" s="15"/>
      <c r="OME134" s="15"/>
      <c r="OMF134" s="19"/>
      <c r="OMG134" s="15"/>
      <c r="OMH134" s="15"/>
      <c r="OMI134" s="15"/>
      <c r="OMJ134" s="15"/>
      <c r="OMK134" s="15"/>
      <c r="OML134" s="15"/>
      <c r="OMM134" s="19"/>
      <c r="OMN134" s="59"/>
      <c r="OMO134" s="59"/>
      <c r="OMP134" s="52"/>
      <c r="OMQ134" s="52"/>
      <c r="OMR134" s="52"/>
      <c r="OMS134" s="52"/>
      <c r="OMT134" s="52"/>
      <c r="OMU134" s="59"/>
      <c r="OMV134" s="59"/>
      <c r="OMW134" s="59"/>
      <c r="OMX134" s="59"/>
      <c r="OMY134" s="60"/>
      <c r="OMZ134" s="278"/>
      <c r="ONA134" s="243"/>
      <c r="ONB134" s="244"/>
      <c r="ONC134" s="244"/>
      <c r="OND134" s="244"/>
      <c r="ONE134" s="244"/>
      <c r="ONF134" s="244"/>
      <c r="ONG134" s="201"/>
      <c r="ONH134" s="210"/>
      <c r="ONI134" s="15"/>
      <c r="ONJ134" s="15"/>
      <c r="ONK134" s="15"/>
      <c r="ONL134" s="15"/>
      <c r="ONM134" s="15"/>
      <c r="ONN134" s="15"/>
      <c r="ONO134" s="15"/>
      <c r="ONP134" s="15"/>
      <c r="ONQ134" s="15"/>
      <c r="ONR134" s="15"/>
      <c r="ONS134" s="19"/>
      <c r="ONT134" s="15"/>
      <c r="ONU134" s="15"/>
      <c r="ONV134" s="15"/>
      <c r="ONW134" s="15"/>
      <c r="ONX134" s="15"/>
      <c r="ONY134" s="15"/>
      <c r="ONZ134" s="19"/>
      <c r="OOA134" s="59"/>
      <c r="OOB134" s="59"/>
      <c r="OOC134" s="52"/>
      <c r="OOD134" s="52"/>
      <c r="OOE134" s="52"/>
      <c r="OOF134" s="52"/>
      <c r="OOG134" s="52"/>
      <c r="OOH134" s="59"/>
      <c r="OOI134" s="59"/>
      <c r="OOJ134" s="59"/>
      <c r="OOK134" s="59"/>
      <c r="OOL134" s="60"/>
      <c r="OOM134" s="278"/>
      <c r="OON134" s="243"/>
      <c r="OOO134" s="244"/>
      <c r="OOP134" s="244"/>
      <c r="OOQ134" s="244"/>
      <c r="OOR134" s="244"/>
      <c r="OOS134" s="244"/>
      <c r="OOT134" s="201"/>
      <c r="OOU134" s="210"/>
      <c r="OOV134" s="15"/>
      <c r="OOW134" s="15"/>
      <c r="OOX134" s="15"/>
      <c r="OOY134" s="15"/>
      <c r="OOZ134" s="15"/>
      <c r="OPA134" s="15"/>
      <c r="OPB134" s="15"/>
      <c r="OPC134" s="15"/>
      <c r="OPD134" s="15"/>
      <c r="OPE134" s="15"/>
      <c r="OPF134" s="19"/>
      <c r="OPG134" s="15"/>
      <c r="OPH134" s="15"/>
      <c r="OPI134" s="15"/>
      <c r="OPJ134" s="15"/>
      <c r="OPK134" s="15"/>
      <c r="OPL134" s="15"/>
      <c r="OPM134" s="19"/>
      <c r="OPN134" s="59"/>
      <c r="OPO134" s="59"/>
      <c r="OPP134" s="52"/>
      <c r="OPQ134" s="52"/>
      <c r="OPR134" s="52"/>
      <c r="OPS134" s="52"/>
      <c r="OPT134" s="52"/>
      <c r="OPU134" s="59"/>
      <c r="OPV134" s="59"/>
      <c r="OPW134" s="59"/>
      <c r="OPX134" s="59"/>
      <c r="OPY134" s="60"/>
      <c r="OPZ134" s="278"/>
      <c r="OQA134" s="243"/>
      <c r="OQB134" s="244"/>
      <c r="OQC134" s="244"/>
      <c r="OQD134" s="244"/>
      <c r="OQE134" s="244"/>
      <c r="OQF134" s="244"/>
      <c r="OQG134" s="201"/>
      <c r="OQH134" s="210"/>
      <c r="OQI134" s="15"/>
      <c r="OQJ134" s="15"/>
      <c r="OQK134" s="15"/>
      <c r="OQL134" s="15"/>
      <c r="OQM134" s="15"/>
      <c r="OQN134" s="15"/>
      <c r="OQO134" s="15"/>
      <c r="OQP134" s="15"/>
      <c r="OQQ134" s="15"/>
      <c r="OQR134" s="15"/>
      <c r="OQS134" s="19"/>
      <c r="OQT134" s="15"/>
      <c r="OQU134" s="15"/>
      <c r="OQV134" s="15"/>
      <c r="OQW134" s="15"/>
      <c r="OQX134" s="15"/>
      <c r="OQY134" s="15"/>
      <c r="OQZ134" s="19"/>
      <c r="ORA134" s="59"/>
      <c r="ORB134" s="59"/>
      <c r="ORC134" s="52"/>
      <c r="ORD134" s="52"/>
      <c r="ORE134" s="52"/>
      <c r="ORF134" s="52"/>
      <c r="ORG134" s="52"/>
      <c r="ORH134" s="59"/>
      <c r="ORI134" s="59"/>
      <c r="ORJ134" s="59"/>
      <c r="ORK134" s="59"/>
      <c r="ORL134" s="60"/>
      <c r="ORM134" s="278"/>
      <c r="ORN134" s="243"/>
      <c r="ORO134" s="244"/>
      <c r="ORP134" s="244"/>
      <c r="ORQ134" s="244"/>
      <c r="ORR134" s="244"/>
      <c r="ORS134" s="244"/>
      <c r="ORT134" s="201"/>
      <c r="ORU134" s="210"/>
      <c r="ORV134" s="15"/>
      <c r="ORW134" s="15"/>
      <c r="ORX134" s="15"/>
      <c r="ORY134" s="15"/>
      <c r="ORZ134" s="15"/>
      <c r="OSA134" s="15"/>
      <c r="OSB134" s="15"/>
      <c r="OSC134" s="15"/>
      <c r="OSD134" s="15"/>
      <c r="OSE134" s="15"/>
      <c r="OSF134" s="19"/>
      <c r="OSG134" s="15"/>
      <c r="OSH134" s="15"/>
      <c r="OSI134" s="15"/>
      <c r="OSJ134" s="15"/>
      <c r="OSK134" s="15"/>
      <c r="OSL134" s="15"/>
      <c r="OSM134" s="19"/>
      <c r="OSN134" s="59"/>
      <c r="OSO134" s="59"/>
      <c r="OSP134" s="52"/>
      <c r="OSQ134" s="52"/>
      <c r="OSR134" s="52"/>
      <c r="OSS134" s="52"/>
      <c r="OST134" s="52"/>
      <c r="OSU134" s="59"/>
      <c r="OSV134" s="59"/>
      <c r="OSW134" s="59"/>
      <c r="OSX134" s="59"/>
      <c r="OSY134" s="60"/>
      <c r="OSZ134" s="278"/>
      <c r="OTA134" s="243"/>
      <c r="OTB134" s="244"/>
      <c r="OTC134" s="244"/>
      <c r="OTD134" s="244"/>
      <c r="OTE134" s="244"/>
      <c r="OTF134" s="244"/>
      <c r="OTG134" s="201"/>
      <c r="OTH134" s="210"/>
      <c r="OTI134" s="15"/>
      <c r="OTJ134" s="15"/>
      <c r="OTK134" s="15"/>
      <c r="OTL134" s="15"/>
      <c r="OTM134" s="15"/>
      <c r="OTN134" s="15"/>
      <c r="OTO134" s="15"/>
      <c r="OTP134" s="15"/>
      <c r="OTQ134" s="15"/>
      <c r="OTR134" s="15"/>
      <c r="OTS134" s="19"/>
      <c r="OTT134" s="15"/>
      <c r="OTU134" s="15"/>
      <c r="OTV134" s="15"/>
      <c r="OTW134" s="15"/>
      <c r="OTX134" s="15"/>
      <c r="OTY134" s="15"/>
      <c r="OTZ134" s="19"/>
      <c r="OUA134" s="59"/>
      <c r="OUB134" s="59"/>
      <c r="OUC134" s="52"/>
      <c r="OUD134" s="52"/>
      <c r="OUE134" s="52"/>
      <c r="OUF134" s="52"/>
      <c r="OUG134" s="52"/>
      <c r="OUH134" s="59"/>
      <c r="OUI134" s="59"/>
      <c r="OUJ134" s="59"/>
      <c r="OUK134" s="59"/>
      <c r="OUL134" s="60"/>
      <c r="OUM134" s="278"/>
      <c r="OUN134" s="243"/>
      <c r="OUO134" s="244"/>
      <c r="OUP134" s="244"/>
      <c r="OUQ134" s="244"/>
      <c r="OUR134" s="244"/>
      <c r="OUS134" s="244"/>
      <c r="OUT134" s="201"/>
      <c r="OUU134" s="210"/>
      <c r="OUV134" s="15"/>
      <c r="OUW134" s="15"/>
      <c r="OUX134" s="15"/>
      <c r="OUY134" s="15"/>
      <c r="OUZ134" s="15"/>
      <c r="OVA134" s="15"/>
      <c r="OVB134" s="15"/>
      <c r="OVC134" s="15"/>
      <c r="OVD134" s="15"/>
      <c r="OVE134" s="15"/>
      <c r="OVF134" s="19"/>
      <c r="OVG134" s="15"/>
      <c r="OVH134" s="15"/>
      <c r="OVI134" s="15"/>
      <c r="OVJ134" s="15"/>
      <c r="OVK134" s="15"/>
      <c r="OVL134" s="15"/>
      <c r="OVM134" s="19"/>
      <c r="OVN134" s="59"/>
      <c r="OVO134" s="59"/>
      <c r="OVP134" s="52"/>
      <c r="OVQ134" s="52"/>
      <c r="OVR134" s="52"/>
      <c r="OVS134" s="52"/>
      <c r="OVT134" s="52"/>
      <c r="OVU134" s="59"/>
      <c r="OVV134" s="59"/>
      <c r="OVW134" s="59"/>
      <c r="OVX134" s="59"/>
      <c r="OVY134" s="60"/>
      <c r="OVZ134" s="278"/>
      <c r="OWA134" s="243"/>
      <c r="OWB134" s="244"/>
      <c r="OWC134" s="244"/>
      <c r="OWD134" s="244"/>
      <c r="OWE134" s="244"/>
      <c r="OWF134" s="244"/>
      <c r="OWG134" s="201"/>
      <c r="OWH134" s="210"/>
      <c r="OWI134" s="15"/>
      <c r="OWJ134" s="15"/>
      <c r="OWK134" s="15"/>
      <c r="OWL134" s="15"/>
      <c r="OWM134" s="15"/>
      <c r="OWN134" s="15"/>
      <c r="OWO134" s="15"/>
      <c r="OWP134" s="15"/>
      <c r="OWQ134" s="15"/>
      <c r="OWR134" s="15"/>
      <c r="OWS134" s="19"/>
      <c r="OWT134" s="15"/>
      <c r="OWU134" s="15"/>
      <c r="OWV134" s="15"/>
      <c r="OWW134" s="15"/>
      <c r="OWX134" s="15"/>
      <c r="OWY134" s="15"/>
      <c r="OWZ134" s="19"/>
      <c r="OXA134" s="59"/>
      <c r="OXB134" s="59"/>
      <c r="OXC134" s="52"/>
      <c r="OXD134" s="52"/>
      <c r="OXE134" s="52"/>
      <c r="OXF134" s="52"/>
      <c r="OXG134" s="52"/>
      <c r="OXH134" s="59"/>
      <c r="OXI134" s="59"/>
      <c r="OXJ134" s="59"/>
      <c r="OXK134" s="59"/>
      <c r="OXL134" s="60"/>
      <c r="OXM134" s="278"/>
      <c r="OXN134" s="243"/>
      <c r="OXO134" s="244"/>
      <c r="OXP134" s="244"/>
      <c r="OXQ134" s="244"/>
      <c r="OXR134" s="244"/>
      <c r="OXS134" s="244"/>
      <c r="OXT134" s="201"/>
      <c r="OXU134" s="210"/>
      <c r="OXV134" s="15"/>
      <c r="OXW134" s="15"/>
      <c r="OXX134" s="15"/>
      <c r="OXY134" s="15"/>
      <c r="OXZ134" s="15"/>
      <c r="OYA134" s="15"/>
      <c r="OYB134" s="15"/>
      <c r="OYC134" s="15"/>
      <c r="OYD134" s="15"/>
      <c r="OYE134" s="15"/>
      <c r="OYF134" s="19"/>
      <c r="OYG134" s="15"/>
      <c r="OYH134" s="15"/>
      <c r="OYI134" s="15"/>
      <c r="OYJ134" s="15"/>
      <c r="OYK134" s="15"/>
      <c r="OYL134" s="15"/>
      <c r="OYM134" s="19"/>
      <c r="OYN134" s="59"/>
      <c r="OYO134" s="59"/>
      <c r="OYP134" s="52"/>
      <c r="OYQ134" s="52"/>
      <c r="OYR134" s="52"/>
      <c r="OYS134" s="52"/>
      <c r="OYT134" s="52"/>
      <c r="OYU134" s="59"/>
      <c r="OYV134" s="59"/>
      <c r="OYW134" s="59"/>
      <c r="OYX134" s="59"/>
      <c r="OYY134" s="60"/>
      <c r="OYZ134" s="278"/>
      <c r="OZA134" s="243"/>
      <c r="OZB134" s="244"/>
      <c r="OZC134" s="244"/>
      <c r="OZD134" s="244"/>
      <c r="OZE134" s="244"/>
      <c r="OZF134" s="244"/>
      <c r="OZG134" s="201"/>
      <c r="OZH134" s="210"/>
      <c r="OZI134" s="15"/>
      <c r="OZJ134" s="15"/>
      <c r="OZK134" s="15"/>
      <c r="OZL134" s="15"/>
      <c r="OZM134" s="15"/>
      <c r="OZN134" s="15"/>
      <c r="OZO134" s="15"/>
      <c r="OZP134" s="15"/>
      <c r="OZQ134" s="15"/>
      <c r="OZR134" s="15"/>
      <c r="OZS134" s="19"/>
      <c r="OZT134" s="15"/>
      <c r="OZU134" s="15"/>
      <c r="OZV134" s="15"/>
      <c r="OZW134" s="15"/>
      <c r="OZX134" s="15"/>
      <c r="OZY134" s="15"/>
      <c r="OZZ134" s="19"/>
      <c r="PAA134" s="59"/>
      <c r="PAB134" s="59"/>
      <c r="PAC134" s="52"/>
      <c r="PAD134" s="52"/>
      <c r="PAE134" s="52"/>
      <c r="PAF134" s="52"/>
      <c r="PAG134" s="52"/>
      <c r="PAH134" s="59"/>
      <c r="PAI134" s="59"/>
      <c r="PAJ134" s="59"/>
      <c r="PAK134" s="59"/>
      <c r="PAL134" s="60"/>
      <c r="PAM134" s="278"/>
      <c r="PAN134" s="243"/>
      <c r="PAO134" s="244"/>
      <c r="PAP134" s="244"/>
      <c r="PAQ134" s="244"/>
      <c r="PAR134" s="244"/>
      <c r="PAS134" s="244"/>
      <c r="PAT134" s="201"/>
      <c r="PAU134" s="210"/>
      <c r="PAV134" s="15"/>
      <c r="PAW134" s="15"/>
      <c r="PAX134" s="15"/>
      <c r="PAY134" s="15"/>
      <c r="PAZ134" s="15"/>
      <c r="PBA134" s="15"/>
      <c r="PBB134" s="15"/>
      <c r="PBC134" s="15"/>
      <c r="PBD134" s="15"/>
      <c r="PBE134" s="15"/>
      <c r="PBF134" s="19"/>
      <c r="PBG134" s="15"/>
      <c r="PBH134" s="15"/>
      <c r="PBI134" s="15"/>
      <c r="PBJ134" s="15"/>
      <c r="PBK134" s="15"/>
      <c r="PBL134" s="15"/>
      <c r="PBM134" s="19"/>
      <c r="PBN134" s="59"/>
      <c r="PBO134" s="59"/>
      <c r="PBP134" s="52"/>
      <c r="PBQ134" s="52"/>
      <c r="PBR134" s="52"/>
      <c r="PBS134" s="52"/>
      <c r="PBT134" s="52"/>
      <c r="PBU134" s="59"/>
      <c r="PBV134" s="59"/>
      <c r="PBW134" s="59"/>
      <c r="PBX134" s="59"/>
      <c r="PBY134" s="60"/>
      <c r="PBZ134" s="278"/>
      <c r="PCA134" s="243"/>
      <c r="PCB134" s="244"/>
      <c r="PCC134" s="244"/>
      <c r="PCD134" s="244"/>
      <c r="PCE134" s="244"/>
      <c r="PCF134" s="244"/>
      <c r="PCG134" s="201"/>
      <c r="PCH134" s="210"/>
      <c r="PCI134" s="15"/>
      <c r="PCJ134" s="15"/>
      <c r="PCK134" s="15"/>
      <c r="PCL134" s="15"/>
      <c r="PCM134" s="15"/>
      <c r="PCN134" s="15"/>
      <c r="PCO134" s="15"/>
      <c r="PCP134" s="15"/>
      <c r="PCQ134" s="15"/>
      <c r="PCR134" s="15"/>
      <c r="PCS134" s="19"/>
      <c r="PCT134" s="15"/>
      <c r="PCU134" s="15"/>
      <c r="PCV134" s="15"/>
      <c r="PCW134" s="15"/>
      <c r="PCX134" s="15"/>
      <c r="PCY134" s="15"/>
      <c r="PCZ134" s="19"/>
      <c r="PDA134" s="59"/>
      <c r="PDB134" s="59"/>
      <c r="PDC134" s="52"/>
      <c r="PDD134" s="52"/>
      <c r="PDE134" s="52"/>
      <c r="PDF134" s="52"/>
      <c r="PDG134" s="52"/>
      <c r="PDH134" s="59"/>
      <c r="PDI134" s="59"/>
      <c r="PDJ134" s="59"/>
      <c r="PDK134" s="59"/>
      <c r="PDL134" s="60"/>
      <c r="PDM134" s="278"/>
      <c r="PDN134" s="243"/>
      <c r="PDO134" s="244"/>
      <c r="PDP134" s="244"/>
      <c r="PDQ134" s="244"/>
      <c r="PDR134" s="244"/>
      <c r="PDS134" s="244"/>
      <c r="PDT134" s="201"/>
      <c r="PDU134" s="210"/>
      <c r="PDV134" s="15"/>
      <c r="PDW134" s="15"/>
      <c r="PDX134" s="15"/>
      <c r="PDY134" s="15"/>
      <c r="PDZ134" s="15"/>
      <c r="PEA134" s="15"/>
      <c r="PEB134" s="15"/>
      <c r="PEC134" s="15"/>
      <c r="PED134" s="15"/>
      <c r="PEE134" s="15"/>
      <c r="PEF134" s="19"/>
      <c r="PEG134" s="15"/>
      <c r="PEH134" s="15"/>
      <c r="PEI134" s="15"/>
      <c r="PEJ134" s="15"/>
      <c r="PEK134" s="15"/>
      <c r="PEL134" s="15"/>
      <c r="PEM134" s="19"/>
      <c r="PEN134" s="59"/>
      <c r="PEO134" s="59"/>
      <c r="PEP134" s="52"/>
      <c r="PEQ134" s="52"/>
      <c r="PER134" s="52"/>
      <c r="PES134" s="52"/>
      <c r="PET134" s="52"/>
      <c r="PEU134" s="59"/>
      <c r="PEV134" s="59"/>
      <c r="PEW134" s="59"/>
      <c r="PEX134" s="59"/>
      <c r="PEY134" s="60"/>
      <c r="PEZ134" s="278"/>
      <c r="PFA134" s="243"/>
      <c r="PFB134" s="244"/>
      <c r="PFC134" s="244"/>
      <c r="PFD134" s="244"/>
      <c r="PFE134" s="244"/>
      <c r="PFF134" s="244"/>
      <c r="PFG134" s="201"/>
      <c r="PFH134" s="210"/>
      <c r="PFI134" s="15"/>
      <c r="PFJ134" s="15"/>
      <c r="PFK134" s="15"/>
      <c r="PFL134" s="15"/>
      <c r="PFM134" s="15"/>
      <c r="PFN134" s="15"/>
      <c r="PFO134" s="15"/>
      <c r="PFP134" s="15"/>
      <c r="PFQ134" s="15"/>
      <c r="PFR134" s="15"/>
      <c r="PFS134" s="19"/>
      <c r="PFT134" s="15"/>
      <c r="PFU134" s="15"/>
      <c r="PFV134" s="15"/>
      <c r="PFW134" s="15"/>
      <c r="PFX134" s="15"/>
      <c r="PFY134" s="15"/>
      <c r="PFZ134" s="19"/>
      <c r="PGA134" s="59"/>
      <c r="PGB134" s="59"/>
      <c r="PGC134" s="52"/>
      <c r="PGD134" s="52"/>
      <c r="PGE134" s="52"/>
      <c r="PGF134" s="52"/>
      <c r="PGG134" s="52"/>
      <c r="PGH134" s="59"/>
      <c r="PGI134" s="59"/>
      <c r="PGJ134" s="59"/>
      <c r="PGK134" s="59"/>
      <c r="PGL134" s="60"/>
      <c r="PGM134" s="278"/>
      <c r="PGN134" s="243"/>
      <c r="PGO134" s="244"/>
      <c r="PGP134" s="244"/>
      <c r="PGQ134" s="244"/>
      <c r="PGR134" s="244"/>
      <c r="PGS134" s="244"/>
      <c r="PGT134" s="201"/>
      <c r="PGU134" s="210"/>
      <c r="PGV134" s="15"/>
      <c r="PGW134" s="15"/>
      <c r="PGX134" s="15"/>
      <c r="PGY134" s="15"/>
      <c r="PGZ134" s="15"/>
      <c r="PHA134" s="15"/>
      <c r="PHB134" s="15"/>
      <c r="PHC134" s="15"/>
      <c r="PHD134" s="15"/>
      <c r="PHE134" s="15"/>
      <c r="PHF134" s="19"/>
      <c r="PHG134" s="15"/>
      <c r="PHH134" s="15"/>
      <c r="PHI134" s="15"/>
      <c r="PHJ134" s="15"/>
      <c r="PHK134" s="15"/>
      <c r="PHL134" s="15"/>
      <c r="PHM134" s="19"/>
      <c r="PHN134" s="59"/>
      <c r="PHO134" s="59"/>
      <c r="PHP134" s="52"/>
      <c r="PHQ134" s="52"/>
      <c r="PHR134" s="52"/>
      <c r="PHS134" s="52"/>
      <c r="PHT134" s="52"/>
      <c r="PHU134" s="59"/>
      <c r="PHV134" s="59"/>
      <c r="PHW134" s="59"/>
      <c r="PHX134" s="59"/>
      <c r="PHY134" s="60"/>
      <c r="PHZ134" s="278"/>
      <c r="PIA134" s="243"/>
      <c r="PIB134" s="244"/>
      <c r="PIC134" s="244"/>
      <c r="PID134" s="244"/>
      <c r="PIE134" s="244"/>
      <c r="PIF134" s="244"/>
      <c r="PIG134" s="201"/>
      <c r="PIH134" s="210"/>
      <c r="PII134" s="15"/>
      <c r="PIJ134" s="15"/>
      <c r="PIK134" s="15"/>
      <c r="PIL134" s="15"/>
      <c r="PIM134" s="15"/>
      <c r="PIN134" s="15"/>
      <c r="PIO134" s="15"/>
      <c r="PIP134" s="15"/>
      <c r="PIQ134" s="15"/>
      <c r="PIR134" s="15"/>
      <c r="PIS134" s="19"/>
      <c r="PIT134" s="15"/>
      <c r="PIU134" s="15"/>
      <c r="PIV134" s="15"/>
      <c r="PIW134" s="15"/>
      <c r="PIX134" s="15"/>
      <c r="PIY134" s="15"/>
      <c r="PIZ134" s="19"/>
      <c r="PJA134" s="59"/>
      <c r="PJB134" s="59"/>
      <c r="PJC134" s="52"/>
      <c r="PJD134" s="52"/>
      <c r="PJE134" s="52"/>
      <c r="PJF134" s="52"/>
      <c r="PJG134" s="52"/>
      <c r="PJH134" s="59"/>
      <c r="PJI134" s="59"/>
      <c r="PJJ134" s="59"/>
      <c r="PJK134" s="59"/>
      <c r="PJL134" s="60"/>
      <c r="PJM134" s="278"/>
      <c r="PJN134" s="243"/>
      <c r="PJO134" s="244"/>
      <c r="PJP134" s="244"/>
      <c r="PJQ134" s="244"/>
      <c r="PJR134" s="244"/>
      <c r="PJS134" s="244"/>
      <c r="PJT134" s="201"/>
      <c r="PJU134" s="210"/>
      <c r="PJV134" s="15"/>
      <c r="PJW134" s="15"/>
      <c r="PJX134" s="15"/>
      <c r="PJY134" s="15"/>
      <c r="PJZ134" s="15"/>
      <c r="PKA134" s="15"/>
      <c r="PKB134" s="15"/>
      <c r="PKC134" s="15"/>
      <c r="PKD134" s="15"/>
      <c r="PKE134" s="15"/>
      <c r="PKF134" s="19"/>
      <c r="PKG134" s="15"/>
      <c r="PKH134" s="15"/>
      <c r="PKI134" s="15"/>
      <c r="PKJ134" s="15"/>
      <c r="PKK134" s="15"/>
      <c r="PKL134" s="15"/>
      <c r="PKM134" s="19"/>
      <c r="PKN134" s="59"/>
      <c r="PKO134" s="59"/>
      <c r="PKP134" s="52"/>
      <c r="PKQ134" s="52"/>
      <c r="PKR134" s="52"/>
      <c r="PKS134" s="52"/>
      <c r="PKT134" s="52"/>
      <c r="PKU134" s="59"/>
      <c r="PKV134" s="59"/>
      <c r="PKW134" s="59"/>
      <c r="PKX134" s="59"/>
      <c r="PKY134" s="60"/>
      <c r="PKZ134" s="278"/>
      <c r="PLA134" s="243"/>
      <c r="PLB134" s="244"/>
      <c r="PLC134" s="244"/>
      <c r="PLD134" s="244"/>
      <c r="PLE134" s="244"/>
      <c r="PLF134" s="244"/>
      <c r="PLG134" s="201"/>
      <c r="PLH134" s="210"/>
      <c r="PLI134" s="15"/>
      <c r="PLJ134" s="15"/>
      <c r="PLK134" s="15"/>
      <c r="PLL134" s="15"/>
      <c r="PLM134" s="15"/>
      <c r="PLN134" s="15"/>
      <c r="PLO134" s="15"/>
      <c r="PLP134" s="15"/>
      <c r="PLQ134" s="15"/>
      <c r="PLR134" s="15"/>
      <c r="PLS134" s="19"/>
      <c r="PLT134" s="15"/>
      <c r="PLU134" s="15"/>
      <c r="PLV134" s="15"/>
      <c r="PLW134" s="15"/>
      <c r="PLX134" s="15"/>
      <c r="PLY134" s="15"/>
      <c r="PLZ134" s="19"/>
      <c r="PMA134" s="59"/>
      <c r="PMB134" s="59"/>
      <c r="PMC134" s="52"/>
      <c r="PMD134" s="52"/>
      <c r="PME134" s="52"/>
      <c r="PMF134" s="52"/>
      <c r="PMG134" s="52"/>
      <c r="PMH134" s="59"/>
      <c r="PMI134" s="59"/>
      <c r="PMJ134" s="59"/>
      <c r="PMK134" s="59"/>
      <c r="PML134" s="60"/>
      <c r="PMM134" s="278"/>
      <c r="PMN134" s="243"/>
      <c r="PMO134" s="244"/>
      <c r="PMP134" s="244"/>
      <c r="PMQ134" s="244"/>
      <c r="PMR134" s="244"/>
      <c r="PMS134" s="244"/>
      <c r="PMT134" s="201"/>
      <c r="PMU134" s="210"/>
      <c r="PMV134" s="15"/>
      <c r="PMW134" s="15"/>
      <c r="PMX134" s="15"/>
      <c r="PMY134" s="15"/>
      <c r="PMZ134" s="15"/>
      <c r="PNA134" s="15"/>
      <c r="PNB134" s="15"/>
      <c r="PNC134" s="15"/>
      <c r="PND134" s="15"/>
      <c r="PNE134" s="15"/>
      <c r="PNF134" s="19"/>
      <c r="PNG134" s="15"/>
      <c r="PNH134" s="15"/>
      <c r="PNI134" s="15"/>
      <c r="PNJ134" s="15"/>
      <c r="PNK134" s="15"/>
      <c r="PNL134" s="15"/>
      <c r="PNM134" s="19"/>
      <c r="PNN134" s="59"/>
      <c r="PNO134" s="59"/>
      <c r="PNP134" s="52"/>
      <c r="PNQ134" s="52"/>
      <c r="PNR134" s="52"/>
      <c r="PNS134" s="52"/>
      <c r="PNT134" s="52"/>
      <c r="PNU134" s="59"/>
      <c r="PNV134" s="59"/>
      <c r="PNW134" s="59"/>
      <c r="PNX134" s="59"/>
      <c r="PNY134" s="60"/>
      <c r="PNZ134" s="278"/>
      <c r="POA134" s="243"/>
      <c r="POB134" s="244"/>
      <c r="POC134" s="244"/>
      <c r="POD134" s="244"/>
      <c r="POE134" s="244"/>
      <c r="POF134" s="244"/>
      <c r="POG134" s="201"/>
      <c r="POH134" s="210"/>
      <c r="POI134" s="15"/>
      <c r="POJ134" s="15"/>
      <c r="POK134" s="15"/>
      <c r="POL134" s="15"/>
      <c r="POM134" s="15"/>
      <c r="PON134" s="15"/>
      <c r="POO134" s="15"/>
      <c r="POP134" s="15"/>
      <c r="POQ134" s="15"/>
      <c r="POR134" s="15"/>
      <c r="POS134" s="19"/>
      <c r="POT134" s="15"/>
      <c r="POU134" s="15"/>
      <c r="POV134" s="15"/>
      <c r="POW134" s="15"/>
      <c r="POX134" s="15"/>
      <c r="POY134" s="15"/>
      <c r="POZ134" s="19"/>
      <c r="PPA134" s="59"/>
      <c r="PPB134" s="59"/>
      <c r="PPC134" s="52"/>
      <c r="PPD134" s="52"/>
      <c r="PPE134" s="52"/>
      <c r="PPF134" s="52"/>
      <c r="PPG134" s="52"/>
      <c r="PPH134" s="59"/>
      <c r="PPI134" s="59"/>
      <c r="PPJ134" s="59"/>
      <c r="PPK134" s="59"/>
      <c r="PPL134" s="60"/>
      <c r="PPM134" s="278"/>
      <c r="PPN134" s="243"/>
      <c r="PPO134" s="244"/>
      <c r="PPP134" s="244"/>
      <c r="PPQ134" s="244"/>
      <c r="PPR134" s="244"/>
      <c r="PPS134" s="244"/>
      <c r="PPT134" s="201"/>
      <c r="PPU134" s="210"/>
      <c r="PPV134" s="15"/>
      <c r="PPW134" s="15"/>
      <c r="PPX134" s="15"/>
      <c r="PPY134" s="15"/>
      <c r="PPZ134" s="15"/>
      <c r="PQA134" s="15"/>
      <c r="PQB134" s="15"/>
      <c r="PQC134" s="15"/>
      <c r="PQD134" s="15"/>
      <c r="PQE134" s="15"/>
      <c r="PQF134" s="19"/>
      <c r="PQG134" s="15"/>
      <c r="PQH134" s="15"/>
      <c r="PQI134" s="15"/>
      <c r="PQJ134" s="15"/>
      <c r="PQK134" s="15"/>
      <c r="PQL134" s="15"/>
      <c r="PQM134" s="19"/>
      <c r="PQN134" s="59"/>
      <c r="PQO134" s="59"/>
      <c r="PQP134" s="52"/>
      <c r="PQQ134" s="52"/>
      <c r="PQR134" s="52"/>
      <c r="PQS134" s="52"/>
      <c r="PQT134" s="52"/>
      <c r="PQU134" s="59"/>
      <c r="PQV134" s="59"/>
      <c r="PQW134" s="59"/>
      <c r="PQX134" s="59"/>
      <c r="PQY134" s="60"/>
      <c r="PQZ134" s="278"/>
      <c r="PRA134" s="243"/>
      <c r="PRB134" s="244"/>
      <c r="PRC134" s="244"/>
      <c r="PRD134" s="244"/>
      <c r="PRE134" s="244"/>
      <c r="PRF134" s="244"/>
      <c r="PRG134" s="201"/>
      <c r="PRH134" s="210"/>
      <c r="PRI134" s="15"/>
      <c r="PRJ134" s="15"/>
      <c r="PRK134" s="15"/>
      <c r="PRL134" s="15"/>
      <c r="PRM134" s="15"/>
      <c r="PRN134" s="15"/>
      <c r="PRO134" s="15"/>
      <c r="PRP134" s="15"/>
      <c r="PRQ134" s="15"/>
      <c r="PRR134" s="15"/>
      <c r="PRS134" s="19"/>
      <c r="PRT134" s="15"/>
      <c r="PRU134" s="15"/>
      <c r="PRV134" s="15"/>
      <c r="PRW134" s="15"/>
      <c r="PRX134" s="15"/>
      <c r="PRY134" s="15"/>
      <c r="PRZ134" s="19"/>
      <c r="PSA134" s="59"/>
      <c r="PSB134" s="59"/>
      <c r="PSC134" s="52"/>
      <c r="PSD134" s="52"/>
      <c r="PSE134" s="52"/>
      <c r="PSF134" s="52"/>
      <c r="PSG134" s="52"/>
      <c r="PSH134" s="59"/>
      <c r="PSI134" s="59"/>
      <c r="PSJ134" s="59"/>
      <c r="PSK134" s="59"/>
      <c r="PSL134" s="60"/>
      <c r="PSM134" s="278"/>
      <c r="PSN134" s="243"/>
      <c r="PSO134" s="244"/>
      <c r="PSP134" s="244"/>
      <c r="PSQ134" s="244"/>
      <c r="PSR134" s="244"/>
      <c r="PSS134" s="244"/>
      <c r="PST134" s="201"/>
      <c r="PSU134" s="210"/>
      <c r="PSV134" s="15"/>
      <c r="PSW134" s="15"/>
      <c r="PSX134" s="15"/>
      <c r="PSY134" s="15"/>
      <c r="PSZ134" s="15"/>
      <c r="PTA134" s="15"/>
      <c r="PTB134" s="15"/>
      <c r="PTC134" s="15"/>
      <c r="PTD134" s="15"/>
      <c r="PTE134" s="15"/>
      <c r="PTF134" s="19"/>
      <c r="PTG134" s="15"/>
      <c r="PTH134" s="15"/>
      <c r="PTI134" s="15"/>
      <c r="PTJ134" s="15"/>
      <c r="PTK134" s="15"/>
      <c r="PTL134" s="15"/>
      <c r="PTM134" s="19"/>
      <c r="PTN134" s="59"/>
      <c r="PTO134" s="59"/>
      <c r="PTP134" s="52"/>
      <c r="PTQ134" s="52"/>
      <c r="PTR134" s="52"/>
      <c r="PTS134" s="52"/>
      <c r="PTT134" s="52"/>
      <c r="PTU134" s="59"/>
      <c r="PTV134" s="59"/>
      <c r="PTW134" s="59"/>
      <c r="PTX134" s="59"/>
      <c r="PTY134" s="60"/>
      <c r="PTZ134" s="278"/>
      <c r="PUA134" s="243"/>
      <c r="PUB134" s="244"/>
      <c r="PUC134" s="244"/>
      <c r="PUD134" s="244"/>
      <c r="PUE134" s="244"/>
      <c r="PUF134" s="244"/>
      <c r="PUG134" s="201"/>
      <c r="PUH134" s="210"/>
      <c r="PUI134" s="15"/>
      <c r="PUJ134" s="15"/>
      <c r="PUK134" s="15"/>
      <c r="PUL134" s="15"/>
      <c r="PUM134" s="15"/>
      <c r="PUN134" s="15"/>
      <c r="PUO134" s="15"/>
      <c r="PUP134" s="15"/>
      <c r="PUQ134" s="15"/>
      <c r="PUR134" s="15"/>
      <c r="PUS134" s="19"/>
      <c r="PUT134" s="15"/>
      <c r="PUU134" s="15"/>
      <c r="PUV134" s="15"/>
      <c r="PUW134" s="15"/>
      <c r="PUX134" s="15"/>
      <c r="PUY134" s="15"/>
      <c r="PUZ134" s="19"/>
      <c r="PVA134" s="59"/>
      <c r="PVB134" s="59"/>
      <c r="PVC134" s="52"/>
      <c r="PVD134" s="52"/>
      <c r="PVE134" s="52"/>
      <c r="PVF134" s="52"/>
      <c r="PVG134" s="52"/>
      <c r="PVH134" s="59"/>
      <c r="PVI134" s="59"/>
      <c r="PVJ134" s="59"/>
      <c r="PVK134" s="59"/>
      <c r="PVL134" s="60"/>
      <c r="PVM134" s="278"/>
      <c r="PVN134" s="243"/>
      <c r="PVO134" s="244"/>
      <c r="PVP134" s="244"/>
      <c r="PVQ134" s="244"/>
      <c r="PVR134" s="244"/>
      <c r="PVS134" s="244"/>
      <c r="PVT134" s="201"/>
      <c r="PVU134" s="210"/>
      <c r="PVV134" s="15"/>
      <c r="PVW134" s="15"/>
      <c r="PVX134" s="15"/>
      <c r="PVY134" s="15"/>
      <c r="PVZ134" s="15"/>
      <c r="PWA134" s="15"/>
      <c r="PWB134" s="15"/>
      <c r="PWC134" s="15"/>
      <c r="PWD134" s="15"/>
      <c r="PWE134" s="15"/>
      <c r="PWF134" s="19"/>
      <c r="PWG134" s="15"/>
      <c r="PWH134" s="15"/>
      <c r="PWI134" s="15"/>
      <c r="PWJ134" s="15"/>
      <c r="PWK134" s="15"/>
      <c r="PWL134" s="15"/>
      <c r="PWM134" s="19"/>
      <c r="PWN134" s="59"/>
      <c r="PWO134" s="59"/>
      <c r="PWP134" s="52"/>
      <c r="PWQ134" s="52"/>
      <c r="PWR134" s="52"/>
      <c r="PWS134" s="52"/>
      <c r="PWT134" s="52"/>
      <c r="PWU134" s="59"/>
      <c r="PWV134" s="59"/>
      <c r="PWW134" s="59"/>
      <c r="PWX134" s="59"/>
      <c r="PWY134" s="60"/>
      <c r="PWZ134" s="278"/>
      <c r="PXA134" s="243"/>
      <c r="PXB134" s="244"/>
      <c r="PXC134" s="244"/>
      <c r="PXD134" s="244"/>
      <c r="PXE134" s="244"/>
      <c r="PXF134" s="244"/>
      <c r="PXG134" s="201"/>
      <c r="PXH134" s="210"/>
      <c r="PXI134" s="15"/>
      <c r="PXJ134" s="15"/>
      <c r="PXK134" s="15"/>
      <c r="PXL134" s="15"/>
      <c r="PXM134" s="15"/>
      <c r="PXN134" s="15"/>
      <c r="PXO134" s="15"/>
      <c r="PXP134" s="15"/>
      <c r="PXQ134" s="15"/>
      <c r="PXR134" s="15"/>
      <c r="PXS134" s="19"/>
      <c r="PXT134" s="15"/>
      <c r="PXU134" s="15"/>
      <c r="PXV134" s="15"/>
      <c r="PXW134" s="15"/>
      <c r="PXX134" s="15"/>
      <c r="PXY134" s="15"/>
      <c r="PXZ134" s="19"/>
      <c r="PYA134" s="59"/>
      <c r="PYB134" s="59"/>
      <c r="PYC134" s="52"/>
      <c r="PYD134" s="52"/>
      <c r="PYE134" s="52"/>
      <c r="PYF134" s="52"/>
      <c r="PYG134" s="52"/>
      <c r="PYH134" s="59"/>
      <c r="PYI134" s="59"/>
      <c r="PYJ134" s="59"/>
      <c r="PYK134" s="59"/>
      <c r="PYL134" s="60"/>
      <c r="PYM134" s="278"/>
      <c r="PYN134" s="243"/>
      <c r="PYO134" s="244"/>
      <c r="PYP134" s="244"/>
      <c r="PYQ134" s="244"/>
      <c r="PYR134" s="244"/>
      <c r="PYS134" s="244"/>
      <c r="PYT134" s="201"/>
      <c r="PYU134" s="210"/>
      <c r="PYV134" s="15"/>
      <c r="PYW134" s="15"/>
      <c r="PYX134" s="15"/>
      <c r="PYY134" s="15"/>
      <c r="PYZ134" s="15"/>
      <c r="PZA134" s="15"/>
      <c r="PZB134" s="15"/>
      <c r="PZC134" s="15"/>
      <c r="PZD134" s="15"/>
      <c r="PZE134" s="15"/>
      <c r="PZF134" s="19"/>
      <c r="PZG134" s="15"/>
      <c r="PZH134" s="15"/>
      <c r="PZI134" s="15"/>
      <c r="PZJ134" s="15"/>
      <c r="PZK134" s="15"/>
      <c r="PZL134" s="15"/>
      <c r="PZM134" s="19"/>
      <c r="PZN134" s="59"/>
      <c r="PZO134" s="59"/>
      <c r="PZP134" s="52"/>
      <c r="PZQ134" s="52"/>
      <c r="PZR134" s="52"/>
      <c r="PZS134" s="52"/>
      <c r="PZT134" s="52"/>
      <c r="PZU134" s="59"/>
      <c r="PZV134" s="59"/>
      <c r="PZW134" s="59"/>
      <c r="PZX134" s="59"/>
      <c r="PZY134" s="60"/>
      <c r="PZZ134" s="278"/>
      <c r="QAA134" s="243"/>
      <c r="QAB134" s="244"/>
      <c r="QAC134" s="244"/>
      <c r="QAD134" s="244"/>
      <c r="QAE134" s="244"/>
      <c r="QAF134" s="244"/>
      <c r="QAG134" s="201"/>
      <c r="QAH134" s="210"/>
      <c r="QAI134" s="15"/>
      <c r="QAJ134" s="15"/>
      <c r="QAK134" s="15"/>
      <c r="QAL134" s="15"/>
      <c r="QAM134" s="15"/>
      <c r="QAN134" s="15"/>
      <c r="QAO134" s="15"/>
      <c r="QAP134" s="15"/>
      <c r="QAQ134" s="15"/>
      <c r="QAR134" s="15"/>
      <c r="QAS134" s="19"/>
      <c r="QAT134" s="15"/>
      <c r="QAU134" s="15"/>
      <c r="QAV134" s="15"/>
      <c r="QAW134" s="15"/>
      <c r="QAX134" s="15"/>
      <c r="QAY134" s="15"/>
      <c r="QAZ134" s="19"/>
      <c r="QBA134" s="59"/>
      <c r="QBB134" s="59"/>
      <c r="QBC134" s="52"/>
      <c r="QBD134" s="52"/>
      <c r="QBE134" s="52"/>
      <c r="QBF134" s="52"/>
      <c r="QBG134" s="52"/>
      <c r="QBH134" s="59"/>
      <c r="QBI134" s="59"/>
      <c r="QBJ134" s="59"/>
      <c r="QBK134" s="59"/>
      <c r="QBL134" s="60"/>
      <c r="QBM134" s="278"/>
      <c r="QBN134" s="243"/>
      <c r="QBO134" s="244"/>
      <c r="QBP134" s="244"/>
      <c r="QBQ134" s="244"/>
      <c r="QBR134" s="244"/>
      <c r="QBS134" s="244"/>
      <c r="QBT134" s="201"/>
      <c r="QBU134" s="210"/>
      <c r="QBV134" s="15"/>
      <c r="QBW134" s="15"/>
      <c r="QBX134" s="15"/>
      <c r="QBY134" s="15"/>
      <c r="QBZ134" s="15"/>
      <c r="QCA134" s="15"/>
      <c r="QCB134" s="15"/>
      <c r="QCC134" s="15"/>
      <c r="QCD134" s="15"/>
      <c r="QCE134" s="15"/>
      <c r="QCF134" s="19"/>
      <c r="QCG134" s="15"/>
      <c r="QCH134" s="15"/>
      <c r="QCI134" s="15"/>
      <c r="QCJ134" s="15"/>
      <c r="QCK134" s="15"/>
      <c r="QCL134" s="15"/>
      <c r="QCM134" s="19"/>
      <c r="QCN134" s="59"/>
      <c r="QCO134" s="59"/>
      <c r="QCP134" s="52"/>
      <c r="QCQ134" s="52"/>
      <c r="QCR134" s="52"/>
      <c r="QCS134" s="52"/>
      <c r="QCT134" s="52"/>
      <c r="QCU134" s="59"/>
      <c r="QCV134" s="59"/>
      <c r="QCW134" s="59"/>
      <c r="QCX134" s="59"/>
      <c r="QCY134" s="60"/>
      <c r="QCZ134" s="278"/>
      <c r="QDA134" s="243"/>
      <c r="QDB134" s="244"/>
      <c r="QDC134" s="244"/>
      <c r="QDD134" s="244"/>
      <c r="QDE134" s="244"/>
      <c r="QDF134" s="244"/>
      <c r="QDG134" s="201"/>
      <c r="QDH134" s="210"/>
      <c r="QDI134" s="15"/>
      <c r="QDJ134" s="15"/>
      <c r="QDK134" s="15"/>
      <c r="QDL134" s="15"/>
      <c r="QDM134" s="15"/>
      <c r="QDN134" s="15"/>
      <c r="QDO134" s="15"/>
      <c r="QDP134" s="15"/>
      <c r="QDQ134" s="15"/>
      <c r="QDR134" s="15"/>
      <c r="QDS134" s="19"/>
      <c r="QDT134" s="15"/>
      <c r="QDU134" s="15"/>
      <c r="QDV134" s="15"/>
      <c r="QDW134" s="15"/>
      <c r="QDX134" s="15"/>
      <c r="QDY134" s="15"/>
      <c r="QDZ134" s="19"/>
      <c r="QEA134" s="59"/>
      <c r="QEB134" s="59"/>
      <c r="QEC134" s="52"/>
      <c r="QED134" s="52"/>
      <c r="QEE134" s="52"/>
      <c r="QEF134" s="52"/>
      <c r="QEG134" s="52"/>
      <c r="QEH134" s="59"/>
      <c r="QEI134" s="59"/>
      <c r="QEJ134" s="59"/>
      <c r="QEK134" s="59"/>
      <c r="QEL134" s="60"/>
      <c r="QEM134" s="278"/>
      <c r="QEN134" s="243"/>
      <c r="QEO134" s="244"/>
      <c r="QEP134" s="244"/>
      <c r="QEQ134" s="244"/>
      <c r="QER134" s="244"/>
      <c r="QES134" s="244"/>
      <c r="QET134" s="201"/>
      <c r="QEU134" s="210"/>
      <c r="QEV134" s="15"/>
      <c r="QEW134" s="15"/>
      <c r="QEX134" s="15"/>
      <c r="QEY134" s="15"/>
      <c r="QEZ134" s="15"/>
      <c r="QFA134" s="15"/>
      <c r="QFB134" s="15"/>
      <c r="QFC134" s="15"/>
      <c r="QFD134" s="15"/>
      <c r="QFE134" s="15"/>
      <c r="QFF134" s="19"/>
      <c r="QFG134" s="15"/>
      <c r="QFH134" s="15"/>
      <c r="QFI134" s="15"/>
      <c r="QFJ134" s="15"/>
      <c r="QFK134" s="15"/>
      <c r="QFL134" s="15"/>
      <c r="QFM134" s="19"/>
      <c r="QFN134" s="59"/>
      <c r="QFO134" s="59"/>
      <c r="QFP134" s="52"/>
      <c r="QFQ134" s="52"/>
      <c r="QFR134" s="52"/>
      <c r="QFS134" s="52"/>
      <c r="QFT134" s="52"/>
      <c r="QFU134" s="59"/>
      <c r="QFV134" s="59"/>
      <c r="QFW134" s="59"/>
      <c r="QFX134" s="59"/>
      <c r="QFY134" s="60"/>
      <c r="QFZ134" s="278"/>
      <c r="QGA134" s="243"/>
      <c r="QGB134" s="244"/>
      <c r="QGC134" s="244"/>
      <c r="QGD134" s="244"/>
      <c r="QGE134" s="244"/>
      <c r="QGF134" s="244"/>
      <c r="QGG134" s="201"/>
      <c r="QGH134" s="210"/>
      <c r="QGI134" s="15"/>
      <c r="QGJ134" s="15"/>
      <c r="QGK134" s="15"/>
      <c r="QGL134" s="15"/>
      <c r="QGM134" s="15"/>
      <c r="QGN134" s="15"/>
      <c r="QGO134" s="15"/>
      <c r="QGP134" s="15"/>
      <c r="QGQ134" s="15"/>
      <c r="QGR134" s="15"/>
      <c r="QGS134" s="19"/>
      <c r="QGT134" s="15"/>
      <c r="QGU134" s="15"/>
      <c r="QGV134" s="15"/>
      <c r="QGW134" s="15"/>
      <c r="QGX134" s="15"/>
      <c r="QGY134" s="15"/>
      <c r="QGZ134" s="19"/>
      <c r="QHA134" s="59"/>
      <c r="QHB134" s="59"/>
      <c r="QHC134" s="52"/>
      <c r="QHD134" s="52"/>
      <c r="QHE134" s="52"/>
      <c r="QHF134" s="52"/>
      <c r="QHG134" s="52"/>
      <c r="QHH134" s="59"/>
      <c r="QHI134" s="59"/>
      <c r="QHJ134" s="59"/>
      <c r="QHK134" s="59"/>
      <c r="QHL134" s="60"/>
      <c r="QHM134" s="278"/>
      <c r="QHN134" s="243"/>
      <c r="QHO134" s="244"/>
      <c r="QHP134" s="244"/>
      <c r="QHQ134" s="244"/>
      <c r="QHR134" s="244"/>
      <c r="QHS134" s="244"/>
      <c r="QHT134" s="201"/>
      <c r="QHU134" s="210"/>
      <c r="QHV134" s="15"/>
      <c r="QHW134" s="15"/>
      <c r="QHX134" s="15"/>
      <c r="QHY134" s="15"/>
      <c r="QHZ134" s="15"/>
      <c r="QIA134" s="15"/>
      <c r="QIB134" s="15"/>
      <c r="QIC134" s="15"/>
      <c r="QID134" s="15"/>
      <c r="QIE134" s="15"/>
      <c r="QIF134" s="19"/>
      <c r="QIG134" s="15"/>
      <c r="QIH134" s="15"/>
      <c r="QII134" s="15"/>
      <c r="QIJ134" s="15"/>
      <c r="QIK134" s="15"/>
      <c r="QIL134" s="15"/>
      <c r="QIM134" s="19"/>
      <c r="QIN134" s="59"/>
      <c r="QIO134" s="59"/>
      <c r="QIP134" s="52"/>
      <c r="QIQ134" s="52"/>
      <c r="QIR134" s="52"/>
      <c r="QIS134" s="52"/>
      <c r="QIT134" s="52"/>
      <c r="QIU134" s="59"/>
      <c r="QIV134" s="59"/>
      <c r="QIW134" s="59"/>
      <c r="QIX134" s="59"/>
      <c r="QIY134" s="60"/>
      <c r="QIZ134" s="278"/>
      <c r="QJA134" s="243"/>
      <c r="QJB134" s="244"/>
      <c r="QJC134" s="244"/>
      <c r="QJD134" s="244"/>
      <c r="QJE134" s="244"/>
      <c r="QJF134" s="244"/>
      <c r="QJG134" s="201"/>
      <c r="QJH134" s="210"/>
      <c r="QJI134" s="15"/>
      <c r="QJJ134" s="15"/>
      <c r="QJK134" s="15"/>
      <c r="QJL134" s="15"/>
      <c r="QJM134" s="15"/>
      <c r="QJN134" s="15"/>
      <c r="QJO134" s="15"/>
      <c r="QJP134" s="15"/>
      <c r="QJQ134" s="15"/>
      <c r="QJR134" s="15"/>
      <c r="QJS134" s="19"/>
      <c r="QJT134" s="15"/>
      <c r="QJU134" s="15"/>
      <c r="QJV134" s="15"/>
      <c r="QJW134" s="15"/>
      <c r="QJX134" s="15"/>
      <c r="QJY134" s="15"/>
      <c r="QJZ134" s="19"/>
      <c r="QKA134" s="59"/>
      <c r="QKB134" s="59"/>
      <c r="QKC134" s="52"/>
      <c r="QKD134" s="52"/>
      <c r="QKE134" s="52"/>
      <c r="QKF134" s="52"/>
      <c r="QKG134" s="52"/>
      <c r="QKH134" s="59"/>
      <c r="QKI134" s="59"/>
      <c r="QKJ134" s="59"/>
      <c r="QKK134" s="59"/>
      <c r="QKL134" s="60"/>
      <c r="QKM134" s="278"/>
      <c r="QKN134" s="243"/>
      <c r="QKO134" s="244"/>
      <c r="QKP134" s="244"/>
      <c r="QKQ134" s="244"/>
      <c r="QKR134" s="244"/>
      <c r="QKS134" s="244"/>
      <c r="QKT134" s="201"/>
      <c r="QKU134" s="210"/>
      <c r="QKV134" s="15"/>
      <c r="QKW134" s="15"/>
      <c r="QKX134" s="15"/>
      <c r="QKY134" s="15"/>
      <c r="QKZ134" s="15"/>
      <c r="QLA134" s="15"/>
      <c r="QLB134" s="15"/>
      <c r="QLC134" s="15"/>
      <c r="QLD134" s="15"/>
      <c r="QLE134" s="15"/>
      <c r="QLF134" s="19"/>
      <c r="QLG134" s="15"/>
      <c r="QLH134" s="15"/>
      <c r="QLI134" s="15"/>
      <c r="QLJ134" s="15"/>
      <c r="QLK134" s="15"/>
      <c r="QLL134" s="15"/>
      <c r="QLM134" s="19"/>
      <c r="QLN134" s="59"/>
      <c r="QLO134" s="59"/>
      <c r="QLP134" s="52"/>
      <c r="QLQ134" s="52"/>
      <c r="QLR134" s="52"/>
      <c r="QLS134" s="52"/>
      <c r="QLT134" s="52"/>
      <c r="QLU134" s="59"/>
      <c r="QLV134" s="59"/>
      <c r="QLW134" s="59"/>
      <c r="QLX134" s="59"/>
      <c r="QLY134" s="60"/>
      <c r="QLZ134" s="278"/>
      <c r="QMA134" s="243"/>
      <c r="QMB134" s="244"/>
      <c r="QMC134" s="244"/>
      <c r="QMD134" s="244"/>
      <c r="QME134" s="244"/>
      <c r="QMF134" s="244"/>
      <c r="QMG134" s="201"/>
      <c r="QMH134" s="210"/>
      <c r="QMI134" s="15"/>
      <c r="QMJ134" s="15"/>
      <c r="QMK134" s="15"/>
      <c r="QML134" s="15"/>
      <c r="QMM134" s="15"/>
      <c r="QMN134" s="15"/>
      <c r="QMO134" s="15"/>
      <c r="QMP134" s="15"/>
      <c r="QMQ134" s="15"/>
      <c r="QMR134" s="15"/>
      <c r="QMS134" s="19"/>
      <c r="QMT134" s="15"/>
      <c r="QMU134" s="15"/>
      <c r="QMV134" s="15"/>
      <c r="QMW134" s="15"/>
      <c r="QMX134" s="15"/>
      <c r="QMY134" s="15"/>
      <c r="QMZ134" s="19"/>
      <c r="QNA134" s="59"/>
      <c r="QNB134" s="59"/>
      <c r="QNC134" s="52"/>
      <c r="QND134" s="52"/>
      <c r="QNE134" s="52"/>
      <c r="QNF134" s="52"/>
      <c r="QNG134" s="52"/>
      <c r="QNH134" s="59"/>
      <c r="QNI134" s="59"/>
      <c r="QNJ134" s="59"/>
      <c r="QNK134" s="59"/>
      <c r="QNL134" s="60"/>
      <c r="QNM134" s="278"/>
      <c r="QNN134" s="243"/>
      <c r="QNO134" s="244"/>
      <c r="QNP134" s="244"/>
      <c r="QNQ134" s="244"/>
      <c r="QNR134" s="244"/>
      <c r="QNS134" s="244"/>
      <c r="QNT134" s="201"/>
      <c r="QNU134" s="210"/>
      <c r="QNV134" s="15"/>
      <c r="QNW134" s="15"/>
      <c r="QNX134" s="15"/>
      <c r="QNY134" s="15"/>
      <c r="QNZ134" s="15"/>
      <c r="QOA134" s="15"/>
      <c r="QOB134" s="15"/>
      <c r="QOC134" s="15"/>
      <c r="QOD134" s="15"/>
      <c r="QOE134" s="15"/>
      <c r="QOF134" s="19"/>
      <c r="QOG134" s="15"/>
      <c r="QOH134" s="15"/>
      <c r="QOI134" s="15"/>
      <c r="QOJ134" s="15"/>
      <c r="QOK134" s="15"/>
      <c r="QOL134" s="15"/>
      <c r="QOM134" s="19"/>
      <c r="QON134" s="59"/>
      <c r="QOO134" s="59"/>
      <c r="QOP134" s="52"/>
      <c r="QOQ134" s="52"/>
      <c r="QOR134" s="52"/>
      <c r="QOS134" s="52"/>
      <c r="QOT134" s="52"/>
      <c r="QOU134" s="59"/>
      <c r="QOV134" s="59"/>
      <c r="QOW134" s="59"/>
      <c r="QOX134" s="59"/>
      <c r="QOY134" s="60"/>
      <c r="QOZ134" s="278"/>
      <c r="QPA134" s="243"/>
      <c r="QPB134" s="244"/>
      <c r="QPC134" s="244"/>
      <c r="QPD134" s="244"/>
      <c r="QPE134" s="244"/>
      <c r="QPF134" s="244"/>
      <c r="QPG134" s="201"/>
      <c r="QPH134" s="210"/>
      <c r="QPI134" s="15"/>
      <c r="QPJ134" s="15"/>
      <c r="QPK134" s="15"/>
      <c r="QPL134" s="15"/>
      <c r="QPM134" s="15"/>
      <c r="QPN134" s="15"/>
      <c r="QPO134" s="15"/>
      <c r="QPP134" s="15"/>
      <c r="QPQ134" s="15"/>
      <c r="QPR134" s="15"/>
      <c r="QPS134" s="19"/>
      <c r="QPT134" s="15"/>
      <c r="QPU134" s="15"/>
      <c r="QPV134" s="15"/>
      <c r="QPW134" s="15"/>
      <c r="QPX134" s="15"/>
      <c r="QPY134" s="15"/>
      <c r="QPZ134" s="19"/>
      <c r="QQA134" s="59"/>
      <c r="QQB134" s="59"/>
      <c r="QQC134" s="52"/>
      <c r="QQD134" s="52"/>
      <c r="QQE134" s="52"/>
      <c r="QQF134" s="52"/>
      <c r="QQG134" s="52"/>
      <c r="QQH134" s="59"/>
      <c r="QQI134" s="59"/>
      <c r="QQJ134" s="59"/>
      <c r="QQK134" s="59"/>
      <c r="QQL134" s="60"/>
      <c r="QQM134" s="278"/>
      <c r="QQN134" s="243"/>
      <c r="QQO134" s="244"/>
      <c r="QQP134" s="244"/>
      <c r="QQQ134" s="244"/>
      <c r="QQR134" s="244"/>
      <c r="QQS134" s="244"/>
      <c r="QQT134" s="201"/>
      <c r="QQU134" s="210"/>
      <c r="QQV134" s="15"/>
      <c r="QQW134" s="15"/>
      <c r="QQX134" s="15"/>
      <c r="QQY134" s="15"/>
      <c r="QQZ134" s="15"/>
      <c r="QRA134" s="15"/>
      <c r="QRB134" s="15"/>
      <c r="QRC134" s="15"/>
      <c r="QRD134" s="15"/>
      <c r="QRE134" s="15"/>
      <c r="QRF134" s="19"/>
      <c r="QRG134" s="15"/>
      <c r="QRH134" s="15"/>
      <c r="QRI134" s="15"/>
      <c r="QRJ134" s="15"/>
      <c r="QRK134" s="15"/>
      <c r="QRL134" s="15"/>
      <c r="QRM134" s="19"/>
      <c r="QRN134" s="59"/>
      <c r="QRO134" s="59"/>
      <c r="QRP134" s="52"/>
      <c r="QRQ134" s="52"/>
      <c r="QRR134" s="52"/>
      <c r="QRS134" s="52"/>
      <c r="QRT134" s="52"/>
      <c r="QRU134" s="59"/>
      <c r="QRV134" s="59"/>
      <c r="QRW134" s="59"/>
      <c r="QRX134" s="59"/>
      <c r="QRY134" s="60"/>
      <c r="QRZ134" s="278"/>
      <c r="QSA134" s="243"/>
      <c r="QSB134" s="244"/>
      <c r="QSC134" s="244"/>
      <c r="QSD134" s="244"/>
      <c r="QSE134" s="244"/>
      <c r="QSF134" s="244"/>
      <c r="QSG134" s="201"/>
      <c r="QSH134" s="210"/>
      <c r="QSI134" s="15"/>
      <c r="QSJ134" s="15"/>
      <c r="QSK134" s="15"/>
      <c r="QSL134" s="15"/>
      <c r="QSM134" s="15"/>
      <c r="QSN134" s="15"/>
      <c r="QSO134" s="15"/>
      <c r="QSP134" s="15"/>
      <c r="QSQ134" s="15"/>
      <c r="QSR134" s="15"/>
      <c r="QSS134" s="19"/>
      <c r="QST134" s="15"/>
      <c r="QSU134" s="15"/>
      <c r="QSV134" s="15"/>
      <c r="QSW134" s="15"/>
      <c r="QSX134" s="15"/>
      <c r="QSY134" s="15"/>
      <c r="QSZ134" s="19"/>
      <c r="QTA134" s="59"/>
      <c r="QTB134" s="59"/>
      <c r="QTC134" s="52"/>
      <c r="QTD134" s="52"/>
      <c r="QTE134" s="52"/>
      <c r="QTF134" s="52"/>
      <c r="QTG134" s="52"/>
      <c r="QTH134" s="59"/>
      <c r="QTI134" s="59"/>
      <c r="QTJ134" s="59"/>
      <c r="QTK134" s="59"/>
      <c r="QTL134" s="60"/>
      <c r="QTM134" s="278"/>
      <c r="QTN134" s="243"/>
      <c r="QTO134" s="244"/>
      <c r="QTP134" s="244"/>
      <c r="QTQ134" s="244"/>
      <c r="QTR134" s="244"/>
      <c r="QTS134" s="244"/>
      <c r="QTT134" s="201"/>
      <c r="QTU134" s="210"/>
      <c r="QTV134" s="15"/>
      <c r="QTW134" s="15"/>
      <c r="QTX134" s="15"/>
      <c r="QTY134" s="15"/>
      <c r="QTZ134" s="15"/>
      <c r="QUA134" s="15"/>
      <c r="QUB134" s="15"/>
      <c r="QUC134" s="15"/>
      <c r="QUD134" s="15"/>
      <c r="QUE134" s="15"/>
      <c r="QUF134" s="19"/>
      <c r="QUG134" s="15"/>
      <c r="QUH134" s="15"/>
      <c r="QUI134" s="15"/>
      <c r="QUJ134" s="15"/>
      <c r="QUK134" s="15"/>
      <c r="QUL134" s="15"/>
      <c r="QUM134" s="19"/>
      <c r="QUN134" s="59"/>
      <c r="QUO134" s="59"/>
      <c r="QUP134" s="52"/>
      <c r="QUQ134" s="52"/>
      <c r="QUR134" s="52"/>
      <c r="QUS134" s="52"/>
      <c r="QUT134" s="52"/>
      <c r="QUU134" s="59"/>
      <c r="QUV134" s="59"/>
      <c r="QUW134" s="59"/>
      <c r="QUX134" s="59"/>
      <c r="QUY134" s="60"/>
      <c r="QUZ134" s="278"/>
      <c r="QVA134" s="243"/>
      <c r="QVB134" s="244"/>
      <c r="QVC134" s="244"/>
      <c r="QVD134" s="244"/>
      <c r="QVE134" s="244"/>
      <c r="QVF134" s="244"/>
      <c r="QVG134" s="201"/>
      <c r="QVH134" s="210"/>
      <c r="QVI134" s="15"/>
      <c r="QVJ134" s="15"/>
      <c r="QVK134" s="15"/>
      <c r="QVL134" s="15"/>
      <c r="QVM134" s="15"/>
      <c r="QVN134" s="15"/>
      <c r="QVO134" s="15"/>
      <c r="QVP134" s="15"/>
      <c r="QVQ134" s="15"/>
      <c r="QVR134" s="15"/>
      <c r="QVS134" s="19"/>
      <c r="QVT134" s="15"/>
      <c r="QVU134" s="15"/>
      <c r="QVV134" s="15"/>
      <c r="QVW134" s="15"/>
      <c r="QVX134" s="15"/>
      <c r="QVY134" s="15"/>
      <c r="QVZ134" s="19"/>
      <c r="QWA134" s="59"/>
      <c r="QWB134" s="59"/>
      <c r="QWC134" s="52"/>
      <c r="QWD134" s="52"/>
      <c r="QWE134" s="52"/>
      <c r="QWF134" s="52"/>
      <c r="QWG134" s="52"/>
      <c r="QWH134" s="59"/>
      <c r="QWI134" s="59"/>
      <c r="QWJ134" s="59"/>
      <c r="QWK134" s="59"/>
      <c r="QWL134" s="60"/>
      <c r="QWM134" s="278"/>
      <c r="QWN134" s="243"/>
      <c r="QWO134" s="244"/>
      <c r="QWP134" s="244"/>
      <c r="QWQ134" s="244"/>
      <c r="QWR134" s="244"/>
      <c r="QWS134" s="244"/>
      <c r="QWT134" s="201"/>
      <c r="QWU134" s="210"/>
      <c r="QWV134" s="15"/>
      <c r="QWW134" s="15"/>
      <c r="QWX134" s="15"/>
      <c r="QWY134" s="15"/>
      <c r="QWZ134" s="15"/>
      <c r="QXA134" s="15"/>
      <c r="QXB134" s="15"/>
      <c r="QXC134" s="15"/>
      <c r="QXD134" s="15"/>
      <c r="QXE134" s="15"/>
      <c r="QXF134" s="19"/>
      <c r="QXG134" s="15"/>
      <c r="QXH134" s="15"/>
      <c r="QXI134" s="15"/>
      <c r="QXJ134" s="15"/>
      <c r="QXK134" s="15"/>
      <c r="QXL134" s="15"/>
      <c r="QXM134" s="19"/>
      <c r="QXN134" s="59"/>
      <c r="QXO134" s="59"/>
      <c r="QXP134" s="52"/>
      <c r="QXQ134" s="52"/>
      <c r="QXR134" s="52"/>
      <c r="QXS134" s="52"/>
      <c r="QXT134" s="52"/>
      <c r="QXU134" s="59"/>
      <c r="QXV134" s="59"/>
      <c r="QXW134" s="59"/>
      <c r="QXX134" s="59"/>
      <c r="QXY134" s="60"/>
      <c r="QXZ134" s="278"/>
      <c r="QYA134" s="243"/>
      <c r="QYB134" s="244"/>
      <c r="QYC134" s="244"/>
      <c r="QYD134" s="244"/>
      <c r="QYE134" s="244"/>
      <c r="QYF134" s="244"/>
      <c r="QYG134" s="201"/>
      <c r="QYH134" s="210"/>
      <c r="QYI134" s="15"/>
      <c r="QYJ134" s="15"/>
      <c r="QYK134" s="15"/>
      <c r="QYL134" s="15"/>
      <c r="QYM134" s="15"/>
      <c r="QYN134" s="15"/>
      <c r="QYO134" s="15"/>
      <c r="QYP134" s="15"/>
      <c r="QYQ134" s="15"/>
      <c r="QYR134" s="15"/>
      <c r="QYS134" s="19"/>
      <c r="QYT134" s="15"/>
      <c r="QYU134" s="15"/>
      <c r="QYV134" s="15"/>
      <c r="QYW134" s="15"/>
      <c r="QYX134" s="15"/>
      <c r="QYY134" s="15"/>
      <c r="QYZ134" s="19"/>
      <c r="QZA134" s="59"/>
      <c r="QZB134" s="59"/>
      <c r="QZC134" s="52"/>
      <c r="QZD134" s="52"/>
      <c r="QZE134" s="52"/>
      <c r="QZF134" s="52"/>
      <c r="QZG134" s="52"/>
      <c r="QZH134" s="59"/>
      <c r="QZI134" s="59"/>
      <c r="QZJ134" s="59"/>
      <c r="QZK134" s="59"/>
      <c r="QZL134" s="60"/>
      <c r="QZM134" s="278"/>
      <c r="QZN134" s="243"/>
      <c r="QZO134" s="244"/>
      <c r="QZP134" s="244"/>
      <c r="QZQ134" s="244"/>
      <c r="QZR134" s="244"/>
      <c r="QZS134" s="244"/>
      <c r="QZT134" s="201"/>
      <c r="QZU134" s="210"/>
      <c r="QZV134" s="15"/>
      <c r="QZW134" s="15"/>
      <c r="QZX134" s="15"/>
      <c r="QZY134" s="15"/>
      <c r="QZZ134" s="15"/>
      <c r="RAA134" s="15"/>
      <c r="RAB134" s="15"/>
      <c r="RAC134" s="15"/>
      <c r="RAD134" s="15"/>
      <c r="RAE134" s="15"/>
      <c r="RAF134" s="19"/>
      <c r="RAG134" s="15"/>
      <c r="RAH134" s="15"/>
      <c r="RAI134" s="15"/>
      <c r="RAJ134" s="15"/>
      <c r="RAK134" s="15"/>
      <c r="RAL134" s="15"/>
      <c r="RAM134" s="19"/>
      <c r="RAN134" s="59"/>
      <c r="RAO134" s="59"/>
      <c r="RAP134" s="52"/>
      <c r="RAQ134" s="52"/>
      <c r="RAR134" s="52"/>
      <c r="RAS134" s="52"/>
      <c r="RAT134" s="52"/>
      <c r="RAU134" s="59"/>
      <c r="RAV134" s="59"/>
      <c r="RAW134" s="59"/>
      <c r="RAX134" s="59"/>
      <c r="RAY134" s="60"/>
      <c r="RAZ134" s="278"/>
      <c r="RBA134" s="243"/>
      <c r="RBB134" s="244"/>
      <c r="RBC134" s="244"/>
      <c r="RBD134" s="244"/>
      <c r="RBE134" s="244"/>
      <c r="RBF134" s="244"/>
      <c r="RBG134" s="201"/>
      <c r="RBH134" s="210"/>
      <c r="RBI134" s="15"/>
      <c r="RBJ134" s="15"/>
      <c r="RBK134" s="15"/>
      <c r="RBL134" s="15"/>
      <c r="RBM134" s="15"/>
      <c r="RBN134" s="15"/>
      <c r="RBO134" s="15"/>
      <c r="RBP134" s="15"/>
      <c r="RBQ134" s="15"/>
      <c r="RBR134" s="15"/>
      <c r="RBS134" s="19"/>
      <c r="RBT134" s="15"/>
      <c r="RBU134" s="15"/>
      <c r="RBV134" s="15"/>
      <c r="RBW134" s="15"/>
      <c r="RBX134" s="15"/>
      <c r="RBY134" s="15"/>
      <c r="RBZ134" s="19"/>
      <c r="RCA134" s="59"/>
      <c r="RCB134" s="59"/>
      <c r="RCC134" s="52"/>
      <c r="RCD134" s="52"/>
      <c r="RCE134" s="52"/>
      <c r="RCF134" s="52"/>
      <c r="RCG134" s="52"/>
      <c r="RCH134" s="59"/>
      <c r="RCI134" s="59"/>
      <c r="RCJ134" s="59"/>
      <c r="RCK134" s="59"/>
      <c r="RCL134" s="60"/>
      <c r="RCM134" s="278"/>
      <c r="RCN134" s="243"/>
      <c r="RCO134" s="244"/>
      <c r="RCP134" s="244"/>
      <c r="RCQ134" s="244"/>
      <c r="RCR134" s="244"/>
      <c r="RCS134" s="244"/>
      <c r="RCT134" s="201"/>
      <c r="RCU134" s="210"/>
      <c r="RCV134" s="15"/>
      <c r="RCW134" s="15"/>
      <c r="RCX134" s="15"/>
      <c r="RCY134" s="15"/>
      <c r="RCZ134" s="15"/>
      <c r="RDA134" s="15"/>
      <c r="RDB134" s="15"/>
      <c r="RDC134" s="15"/>
      <c r="RDD134" s="15"/>
      <c r="RDE134" s="15"/>
      <c r="RDF134" s="19"/>
      <c r="RDG134" s="15"/>
      <c r="RDH134" s="15"/>
      <c r="RDI134" s="15"/>
      <c r="RDJ134" s="15"/>
      <c r="RDK134" s="15"/>
      <c r="RDL134" s="15"/>
      <c r="RDM134" s="19"/>
      <c r="RDN134" s="59"/>
      <c r="RDO134" s="59"/>
      <c r="RDP134" s="52"/>
      <c r="RDQ134" s="52"/>
      <c r="RDR134" s="52"/>
      <c r="RDS134" s="52"/>
      <c r="RDT134" s="52"/>
      <c r="RDU134" s="59"/>
      <c r="RDV134" s="59"/>
      <c r="RDW134" s="59"/>
      <c r="RDX134" s="59"/>
      <c r="RDY134" s="60"/>
      <c r="RDZ134" s="278"/>
      <c r="REA134" s="243"/>
      <c r="REB134" s="244"/>
      <c r="REC134" s="244"/>
      <c r="RED134" s="244"/>
      <c r="REE134" s="244"/>
      <c r="REF134" s="244"/>
      <c r="REG134" s="201"/>
      <c r="REH134" s="210"/>
      <c r="REI134" s="15"/>
      <c r="REJ134" s="15"/>
      <c r="REK134" s="15"/>
      <c r="REL134" s="15"/>
      <c r="REM134" s="15"/>
      <c r="REN134" s="15"/>
      <c r="REO134" s="15"/>
      <c r="REP134" s="15"/>
      <c r="REQ134" s="15"/>
      <c r="RER134" s="15"/>
      <c r="RES134" s="19"/>
      <c r="RET134" s="15"/>
      <c r="REU134" s="15"/>
      <c r="REV134" s="15"/>
      <c r="REW134" s="15"/>
      <c r="REX134" s="15"/>
      <c r="REY134" s="15"/>
      <c r="REZ134" s="19"/>
      <c r="RFA134" s="59"/>
      <c r="RFB134" s="59"/>
      <c r="RFC134" s="52"/>
      <c r="RFD134" s="52"/>
      <c r="RFE134" s="52"/>
      <c r="RFF134" s="52"/>
      <c r="RFG134" s="52"/>
      <c r="RFH134" s="59"/>
      <c r="RFI134" s="59"/>
      <c r="RFJ134" s="59"/>
      <c r="RFK134" s="59"/>
      <c r="RFL134" s="60"/>
      <c r="RFM134" s="278"/>
      <c r="RFN134" s="243"/>
      <c r="RFO134" s="244"/>
      <c r="RFP134" s="244"/>
      <c r="RFQ134" s="244"/>
      <c r="RFR134" s="244"/>
      <c r="RFS134" s="244"/>
      <c r="RFT134" s="201"/>
      <c r="RFU134" s="210"/>
      <c r="RFV134" s="15"/>
      <c r="RFW134" s="15"/>
      <c r="RFX134" s="15"/>
      <c r="RFY134" s="15"/>
      <c r="RFZ134" s="15"/>
      <c r="RGA134" s="15"/>
      <c r="RGB134" s="15"/>
      <c r="RGC134" s="15"/>
      <c r="RGD134" s="15"/>
      <c r="RGE134" s="15"/>
      <c r="RGF134" s="19"/>
      <c r="RGG134" s="15"/>
      <c r="RGH134" s="15"/>
      <c r="RGI134" s="15"/>
      <c r="RGJ134" s="15"/>
      <c r="RGK134" s="15"/>
      <c r="RGL134" s="15"/>
      <c r="RGM134" s="19"/>
      <c r="RGN134" s="59"/>
      <c r="RGO134" s="59"/>
      <c r="RGP134" s="52"/>
      <c r="RGQ134" s="52"/>
      <c r="RGR134" s="52"/>
      <c r="RGS134" s="52"/>
      <c r="RGT134" s="52"/>
      <c r="RGU134" s="59"/>
      <c r="RGV134" s="59"/>
      <c r="RGW134" s="59"/>
      <c r="RGX134" s="59"/>
      <c r="RGY134" s="60"/>
      <c r="RGZ134" s="278"/>
      <c r="RHA134" s="243"/>
      <c r="RHB134" s="244"/>
      <c r="RHC134" s="244"/>
      <c r="RHD134" s="244"/>
      <c r="RHE134" s="244"/>
      <c r="RHF134" s="244"/>
      <c r="RHG134" s="201"/>
      <c r="RHH134" s="210"/>
      <c r="RHI134" s="15"/>
      <c r="RHJ134" s="15"/>
      <c r="RHK134" s="15"/>
      <c r="RHL134" s="15"/>
      <c r="RHM134" s="15"/>
      <c r="RHN134" s="15"/>
      <c r="RHO134" s="15"/>
      <c r="RHP134" s="15"/>
      <c r="RHQ134" s="15"/>
      <c r="RHR134" s="15"/>
      <c r="RHS134" s="19"/>
      <c r="RHT134" s="15"/>
      <c r="RHU134" s="15"/>
      <c r="RHV134" s="15"/>
      <c r="RHW134" s="15"/>
      <c r="RHX134" s="15"/>
      <c r="RHY134" s="15"/>
      <c r="RHZ134" s="19"/>
      <c r="RIA134" s="59"/>
      <c r="RIB134" s="59"/>
      <c r="RIC134" s="52"/>
      <c r="RID134" s="52"/>
      <c r="RIE134" s="52"/>
      <c r="RIF134" s="52"/>
      <c r="RIG134" s="52"/>
      <c r="RIH134" s="59"/>
      <c r="RII134" s="59"/>
      <c r="RIJ134" s="59"/>
      <c r="RIK134" s="59"/>
      <c r="RIL134" s="60"/>
      <c r="RIM134" s="278"/>
      <c r="RIN134" s="243"/>
      <c r="RIO134" s="244"/>
      <c r="RIP134" s="244"/>
      <c r="RIQ134" s="244"/>
      <c r="RIR134" s="244"/>
      <c r="RIS134" s="244"/>
      <c r="RIT134" s="201"/>
      <c r="RIU134" s="210"/>
      <c r="RIV134" s="15"/>
      <c r="RIW134" s="15"/>
      <c r="RIX134" s="15"/>
      <c r="RIY134" s="15"/>
      <c r="RIZ134" s="15"/>
      <c r="RJA134" s="15"/>
      <c r="RJB134" s="15"/>
      <c r="RJC134" s="15"/>
      <c r="RJD134" s="15"/>
      <c r="RJE134" s="15"/>
      <c r="RJF134" s="19"/>
      <c r="RJG134" s="15"/>
      <c r="RJH134" s="15"/>
      <c r="RJI134" s="15"/>
      <c r="RJJ134" s="15"/>
      <c r="RJK134" s="15"/>
      <c r="RJL134" s="15"/>
      <c r="RJM134" s="19"/>
      <c r="RJN134" s="59"/>
      <c r="RJO134" s="59"/>
      <c r="RJP134" s="52"/>
      <c r="RJQ134" s="52"/>
      <c r="RJR134" s="52"/>
      <c r="RJS134" s="52"/>
      <c r="RJT134" s="52"/>
      <c r="RJU134" s="59"/>
      <c r="RJV134" s="59"/>
      <c r="RJW134" s="59"/>
      <c r="RJX134" s="59"/>
      <c r="RJY134" s="60"/>
      <c r="RJZ134" s="278"/>
      <c r="RKA134" s="243"/>
      <c r="RKB134" s="244"/>
      <c r="RKC134" s="244"/>
      <c r="RKD134" s="244"/>
      <c r="RKE134" s="244"/>
      <c r="RKF134" s="244"/>
      <c r="RKG134" s="201"/>
      <c r="RKH134" s="210"/>
      <c r="RKI134" s="15"/>
      <c r="RKJ134" s="15"/>
      <c r="RKK134" s="15"/>
      <c r="RKL134" s="15"/>
      <c r="RKM134" s="15"/>
      <c r="RKN134" s="15"/>
      <c r="RKO134" s="15"/>
      <c r="RKP134" s="15"/>
      <c r="RKQ134" s="15"/>
      <c r="RKR134" s="15"/>
      <c r="RKS134" s="19"/>
      <c r="RKT134" s="15"/>
      <c r="RKU134" s="15"/>
      <c r="RKV134" s="15"/>
      <c r="RKW134" s="15"/>
      <c r="RKX134" s="15"/>
      <c r="RKY134" s="15"/>
      <c r="RKZ134" s="19"/>
      <c r="RLA134" s="59"/>
      <c r="RLB134" s="59"/>
      <c r="RLC134" s="52"/>
      <c r="RLD134" s="52"/>
      <c r="RLE134" s="52"/>
      <c r="RLF134" s="52"/>
      <c r="RLG134" s="52"/>
      <c r="RLH134" s="59"/>
      <c r="RLI134" s="59"/>
      <c r="RLJ134" s="59"/>
      <c r="RLK134" s="59"/>
      <c r="RLL134" s="60"/>
      <c r="RLM134" s="278"/>
      <c r="RLN134" s="243"/>
      <c r="RLO134" s="244"/>
      <c r="RLP134" s="244"/>
      <c r="RLQ134" s="244"/>
      <c r="RLR134" s="244"/>
      <c r="RLS134" s="244"/>
      <c r="RLT134" s="201"/>
      <c r="RLU134" s="210"/>
      <c r="RLV134" s="15"/>
      <c r="RLW134" s="15"/>
      <c r="RLX134" s="15"/>
      <c r="RLY134" s="15"/>
      <c r="RLZ134" s="15"/>
      <c r="RMA134" s="15"/>
      <c r="RMB134" s="15"/>
      <c r="RMC134" s="15"/>
      <c r="RMD134" s="15"/>
      <c r="RME134" s="15"/>
      <c r="RMF134" s="19"/>
      <c r="RMG134" s="15"/>
      <c r="RMH134" s="15"/>
      <c r="RMI134" s="15"/>
      <c r="RMJ134" s="15"/>
      <c r="RMK134" s="15"/>
      <c r="RML134" s="15"/>
      <c r="RMM134" s="19"/>
      <c r="RMN134" s="59"/>
      <c r="RMO134" s="59"/>
      <c r="RMP134" s="52"/>
      <c r="RMQ134" s="52"/>
      <c r="RMR134" s="52"/>
      <c r="RMS134" s="52"/>
      <c r="RMT134" s="52"/>
      <c r="RMU134" s="59"/>
      <c r="RMV134" s="59"/>
      <c r="RMW134" s="59"/>
      <c r="RMX134" s="59"/>
      <c r="RMY134" s="60"/>
      <c r="RMZ134" s="278"/>
      <c r="RNA134" s="243"/>
      <c r="RNB134" s="244"/>
      <c r="RNC134" s="244"/>
      <c r="RND134" s="244"/>
      <c r="RNE134" s="244"/>
      <c r="RNF134" s="244"/>
      <c r="RNG134" s="201"/>
      <c r="RNH134" s="210"/>
      <c r="RNI134" s="15"/>
      <c r="RNJ134" s="15"/>
      <c r="RNK134" s="15"/>
      <c r="RNL134" s="15"/>
      <c r="RNM134" s="15"/>
      <c r="RNN134" s="15"/>
      <c r="RNO134" s="15"/>
      <c r="RNP134" s="15"/>
      <c r="RNQ134" s="15"/>
      <c r="RNR134" s="15"/>
      <c r="RNS134" s="19"/>
      <c r="RNT134" s="15"/>
      <c r="RNU134" s="15"/>
      <c r="RNV134" s="15"/>
      <c r="RNW134" s="15"/>
      <c r="RNX134" s="15"/>
      <c r="RNY134" s="15"/>
      <c r="RNZ134" s="19"/>
      <c r="ROA134" s="59"/>
      <c r="ROB134" s="59"/>
      <c r="ROC134" s="52"/>
      <c r="ROD134" s="52"/>
      <c r="ROE134" s="52"/>
      <c r="ROF134" s="52"/>
      <c r="ROG134" s="52"/>
      <c r="ROH134" s="59"/>
      <c r="ROI134" s="59"/>
      <c r="ROJ134" s="59"/>
      <c r="ROK134" s="59"/>
      <c r="ROL134" s="60"/>
      <c r="ROM134" s="278"/>
      <c r="RON134" s="243"/>
      <c r="ROO134" s="244"/>
      <c r="ROP134" s="244"/>
      <c r="ROQ134" s="244"/>
      <c r="ROR134" s="244"/>
      <c r="ROS134" s="244"/>
      <c r="ROT134" s="201"/>
      <c r="ROU134" s="210"/>
      <c r="ROV134" s="15"/>
      <c r="ROW134" s="15"/>
      <c r="ROX134" s="15"/>
      <c r="ROY134" s="15"/>
      <c r="ROZ134" s="15"/>
      <c r="RPA134" s="15"/>
      <c r="RPB134" s="15"/>
      <c r="RPC134" s="15"/>
      <c r="RPD134" s="15"/>
      <c r="RPE134" s="15"/>
      <c r="RPF134" s="19"/>
      <c r="RPG134" s="15"/>
      <c r="RPH134" s="15"/>
      <c r="RPI134" s="15"/>
      <c r="RPJ134" s="15"/>
      <c r="RPK134" s="15"/>
      <c r="RPL134" s="15"/>
      <c r="RPM134" s="19"/>
      <c r="RPN134" s="59"/>
      <c r="RPO134" s="59"/>
      <c r="RPP134" s="52"/>
      <c r="RPQ134" s="52"/>
      <c r="RPR134" s="52"/>
      <c r="RPS134" s="52"/>
      <c r="RPT134" s="52"/>
      <c r="RPU134" s="59"/>
      <c r="RPV134" s="59"/>
      <c r="RPW134" s="59"/>
      <c r="RPX134" s="59"/>
      <c r="RPY134" s="60"/>
      <c r="RPZ134" s="278"/>
      <c r="RQA134" s="243"/>
      <c r="RQB134" s="244"/>
      <c r="RQC134" s="244"/>
      <c r="RQD134" s="244"/>
      <c r="RQE134" s="244"/>
      <c r="RQF134" s="244"/>
      <c r="RQG134" s="201"/>
      <c r="RQH134" s="210"/>
      <c r="RQI134" s="15"/>
      <c r="RQJ134" s="15"/>
      <c r="RQK134" s="15"/>
      <c r="RQL134" s="15"/>
      <c r="RQM134" s="15"/>
      <c r="RQN134" s="15"/>
      <c r="RQO134" s="15"/>
      <c r="RQP134" s="15"/>
      <c r="RQQ134" s="15"/>
      <c r="RQR134" s="15"/>
      <c r="RQS134" s="19"/>
      <c r="RQT134" s="15"/>
      <c r="RQU134" s="15"/>
      <c r="RQV134" s="15"/>
      <c r="RQW134" s="15"/>
      <c r="RQX134" s="15"/>
      <c r="RQY134" s="15"/>
      <c r="RQZ134" s="19"/>
      <c r="RRA134" s="59"/>
      <c r="RRB134" s="59"/>
      <c r="RRC134" s="52"/>
      <c r="RRD134" s="52"/>
      <c r="RRE134" s="52"/>
      <c r="RRF134" s="52"/>
      <c r="RRG134" s="52"/>
      <c r="RRH134" s="59"/>
      <c r="RRI134" s="59"/>
      <c r="RRJ134" s="59"/>
      <c r="RRK134" s="59"/>
      <c r="RRL134" s="60"/>
      <c r="RRM134" s="278"/>
      <c r="RRN134" s="243"/>
      <c r="RRO134" s="244"/>
      <c r="RRP134" s="244"/>
      <c r="RRQ134" s="244"/>
      <c r="RRR134" s="244"/>
      <c r="RRS134" s="244"/>
      <c r="RRT134" s="201"/>
      <c r="RRU134" s="210"/>
      <c r="RRV134" s="15"/>
      <c r="RRW134" s="15"/>
      <c r="RRX134" s="15"/>
      <c r="RRY134" s="15"/>
      <c r="RRZ134" s="15"/>
      <c r="RSA134" s="15"/>
      <c r="RSB134" s="15"/>
      <c r="RSC134" s="15"/>
      <c r="RSD134" s="15"/>
      <c r="RSE134" s="15"/>
      <c r="RSF134" s="19"/>
      <c r="RSG134" s="15"/>
      <c r="RSH134" s="15"/>
      <c r="RSI134" s="15"/>
      <c r="RSJ134" s="15"/>
      <c r="RSK134" s="15"/>
      <c r="RSL134" s="15"/>
      <c r="RSM134" s="19"/>
      <c r="RSN134" s="59"/>
      <c r="RSO134" s="59"/>
      <c r="RSP134" s="52"/>
      <c r="RSQ134" s="52"/>
      <c r="RSR134" s="52"/>
      <c r="RSS134" s="52"/>
      <c r="RST134" s="52"/>
      <c r="RSU134" s="59"/>
      <c r="RSV134" s="59"/>
      <c r="RSW134" s="59"/>
      <c r="RSX134" s="59"/>
      <c r="RSY134" s="60"/>
      <c r="RSZ134" s="278"/>
      <c r="RTA134" s="243"/>
      <c r="RTB134" s="244"/>
      <c r="RTC134" s="244"/>
      <c r="RTD134" s="244"/>
      <c r="RTE134" s="244"/>
      <c r="RTF134" s="244"/>
      <c r="RTG134" s="201"/>
      <c r="RTH134" s="210"/>
      <c r="RTI134" s="15"/>
      <c r="RTJ134" s="15"/>
      <c r="RTK134" s="15"/>
      <c r="RTL134" s="15"/>
      <c r="RTM134" s="15"/>
      <c r="RTN134" s="15"/>
      <c r="RTO134" s="15"/>
      <c r="RTP134" s="15"/>
      <c r="RTQ134" s="15"/>
      <c r="RTR134" s="15"/>
      <c r="RTS134" s="19"/>
      <c r="RTT134" s="15"/>
      <c r="RTU134" s="15"/>
      <c r="RTV134" s="15"/>
      <c r="RTW134" s="15"/>
      <c r="RTX134" s="15"/>
      <c r="RTY134" s="15"/>
      <c r="RTZ134" s="19"/>
      <c r="RUA134" s="59"/>
      <c r="RUB134" s="59"/>
      <c r="RUC134" s="52"/>
      <c r="RUD134" s="52"/>
      <c r="RUE134" s="52"/>
      <c r="RUF134" s="52"/>
      <c r="RUG134" s="52"/>
      <c r="RUH134" s="59"/>
      <c r="RUI134" s="59"/>
      <c r="RUJ134" s="59"/>
      <c r="RUK134" s="59"/>
      <c r="RUL134" s="60"/>
      <c r="RUM134" s="278"/>
      <c r="RUN134" s="243"/>
      <c r="RUO134" s="244"/>
      <c r="RUP134" s="244"/>
      <c r="RUQ134" s="244"/>
      <c r="RUR134" s="244"/>
      <c r="RUS134" s="244"/>
      <c r="RUT134" s="201"/>
      <c r="RUU134" s="210"/>
      <c r="RUV134" s="15"/>
      <c r="RUW134" s="15"/>
      <c r="RUX134" s="15"/>
      <c r="RUY134" s="15"/>
      <c r="RUZ134" s="15"/>
      <c r="RVA134" s="15"/>
      <c r="RVB134" s="15"/>
      <c r="RVC134" s="15"/>
      <c r="RVD134" s="15"/>
      <c r="RVE134" s="15"/>
      <c r="RVF134" s="19"/>
      <c r="RVG134" s="15"/>
      <c r="RVH134" s="15"/>
      <c r="RVI134" s="15"/>
      <c r="RVJ134" s="15"/>
      <c r="RVK134" s="15"/>
      <c r="RVL134" s="15"/>
      <c r="RVM134" s="19"/>
      <c r="RVN134" s="59"/>
      <c r="RVO134" s="59"/>
      <c r="RVP134" s="52"/>
      <c r="RVQ134" s="52"/>
      <c r="RVR134" s="52"/>
      <c r="RVS134" s="52"/>
      <c r="RVT134" s="52"/>
      <c r="RVU134" s="59"/>
      <c r="RVV134" s="59"/>
      <c r="RVW134" s="59"/>
      <c r="RVX134" s="59"/>
      <c r="RVY134" s="60"/>
      <c r="RVZ134" s="278"/>
      <c r="RWA134" s="243"/>
      <c r="RWB134" s="244"/>
      <c r="RWC134" s="244"/>
      <c r="RWD134" s="244"/>
      <c r="RWE134" s="244"/>
      <c r="RWF134" s="244"/>
      <c r="RWG134" s="201"/>
      <c r="RWH134" s="210"/>
      <c r="RWI134" s="15"/>
      <c r="RWJ134" s="15"/>
      <c r="RWK134" s="15"/>
      <c r="RWL134" s="15"/>
      <c r="RWM134" s="15"/>
      <c r="RWN134" s="15"/>
      <c r="RWO134" s="15"/>
      <c r="RWP134" s="15"/>
      <c r="RWQ134" s="15"/>
      <c r="RWR134" s="15"/>
      <c r="RWS134" s="19"/>
      <c r="RWT134" s="15"/>
      <c r="RWU134" s="15"/>
      <c r="RWV134" s="15"/>
      <c r="RWW134" s="15"/>
      <c r="RWX134" s="15"/>
      <c r="RWY134" s="15"/>
      <c r="RWZ134" s="19"/>
      <c r="RXA134" s="59"/>
      <c r="RXB134" s="59"/>
      <c r="RXC134" s="52"/>
      <c r="RXD134" s="52"/>
      <c r="RXE134" s="52"/>
      <c r="RXF134" s="52"/>
      <c r="RXG134" s="52"/>
      <c r="RXH134" s="59"/>
      <c r="RXI134" s="59"/>
      <c r="RXJ134" s="59"/>
      <c r="RXK134" s="59"/>
      <c r="RXL134" s="60"/>
      <c r="RXM134" s="278"/>
      <c r="RXN134" s="243"/>
      <c r="RXO134" s="244"/>
      <c r="RXP134" s="244"/>
      <c r="RXQ134" s="244"/>
      <c r="RXR134" s="244"/>
      <c r="RXS134" s="244"/>
      <c r="RXT134" s="201"/>
      <c r="RXU134" s="210"/>
      <c r="RXV134" s="15"/>
      <c r="RXW134" s="15"/>
      <c r="RXX134" s="15"/>
      <c r="RXY134" s="15"/>
      <c r="RXZ134" s="15"/>
      <c r="RYA134" s="15"/>
      <c r="RYB134" s="15"/>
      <c r="RYC134" s="15"/>
      <c r="RYD134" s="15"/>
      <c r="RYE134" s="15"/>
      <c r="RYF134" s="19"/>
      <c r="RYG134" s="15"/>
      <c r="RYH134" s="15"/>
      <c r="RYI134" s="15"/>
      <c r="RYJ134" s="15"/>
      <c r="RYK134" s="15"/>
      <c r="RYL134" s="15"/>
      <c r="RYM134" s="19"/>
      <c r="RYN134" s="59"/>
      <c r="RYO134" s="59"/>
      <c r="RYP134" s="52"/>
      <c r="RYQ134" s="52"/>
      <c r="RYR134" s="52"/>
      <c r="RYS134" s="52"/>
      <c r="RYT134" s="52"/>
      <c r="RYU134" s="59"/>
      <c r="RYV134" s="59"/>
      <c r="RYW134" s="59"/>
      <c r="RYX134" s="59"/>
      <c r="RYY134" s="60"/>
      <c r="RYZ134" s="278"/>
      <c r="RZA134" s="243"/>
      <c r="RZB134" s="244"/>
      <c r="RZC134" s="244"/>
      <c r="RZD134" s="244"/>
      <c r="RZE134" s="244"/>
      <c r="RZF134" s="244"/>
      <c r="RZG134" s="201"/>
      <c r="RZH134" s="210"/>
      <c r="RZI134" s="15"/>
      <c r="RZJ134" s="15"/>
      <c r="RZK134" s="15"/>
      <c r="RZL134" s="15"/>
      <c r="RZM134" s="15"/>
      <c r="RZN134" s="15"/>
      <c r="RZO134" s="15"/>
      <c r="RZP134" s="15"/>
      <c r="RZQ134" s="15"/>
      <c r="RZR134" s="15"/>
      <c r="RZS134" s="19"/>
      <c r="RZT134" s="15"/>
      <c r="RZU134" s="15"/>
      <c r="RZV134" s="15"/>
      <c r="RZW134" s="15"/>
      <c r="RZX134" s="15"/>
      <c r="RZY134" s="15"/>
      <c r="RZZ134" s="19"/>
      <c r="SAA134" s="59"/>
      <c r="SAB134" s="59"/>
      <c r="SAC134" s="52"/>
      <c r="SAD134" s="52"/>
      <c r="SAE134" s="52"/>
      <c r="SAF134" s="52"/>
      <c r="SAG134" s="52"/>
      <c r="SAH134" s="59"/>
      <c r="SAI134" s="59"/>
      <c r="SAJ134" s="59"/>
      <c r="SAK134" s="59"/>
      <c r="SAL134" s="60"/>
      <c r="SAM134" s="278"/>
      <c r="SAN134" s="243"/>
      <c r="SAO134" s="244"/>
      <c r="SAP134" s="244"/>
      <c r="SAQ134" s="244"/>
      <c r="SAR134" s="244"/>
      <c r="SAS134" s="244"/>
      <c r="SAT134" s="201"/>
      <c r="SAU134" s="210"/>
      <c r="SAV134" s="15"/>
      <c r="SAW134" s="15"/>
      <c r="SAX134" s="15"/>
      <c r="SAY134" s="15"/>
      <c r="SAZ134" s="15"/>
      <c r="SBA134" s="15"/>
      <c r="SBB134" s="15"/>
      <c r="SBC134" s="15"/>
      <c r="SBD134" s="15"/>
      <c r="SBE134" s="15"/>
      <c r="SBF134" s="19"/>
      <c r="SBG134" s="15"/>
      <c r="SBH134" s="15"/>
      <c r="SBI134" s="15"/>
      <c r="SBJ134" s="15"/>
      <c r="SBK134" s="15"/>
      <c r="SBL134" s="15"/>
      <c r="SBM134" s="19"/>
      <c r="SBN134" s="59"/>
      <c r="SBO134" s="59"/>
      <c r="SBP134" s="52"/>
      <c r="SBQ134" s="52"/>
      <c r="SBR134" s="52"/>
      <c r="SBS134" s="52"/>
      <c r="SBT134" s="52"/>
      <c r="SBU134" s="59"/>
      <c r="SBV134" s="59"/>
      <c r="SBW134" s="59"/>
      <c r="SBX134" s="59"/>
      <c r="SBY134" s="60"/>
      <c r="SBZ134" s="278"/>
      <c r="SCA134" s="243"/>
      <c r="SCB134" s="244"/>
      <c r="SCC134" s="244"/>
      <c r="SCD134" s="244"/>
      <c r="SCE134" s="244"/>
      <c r="SCF134" s="244"/>
      <c r="SCG134" s="201"/>
      <c r="SCH134" s="210"/>
      <c r="SCI134" s="15"/>
      <c r="SCJ134" s="15"/>
      <c r="SCK134" s="15"/>
      <c r="SCL134" s="15"/>
      <c r="SCM134" s="15"/>
      <c r="SCN134" s="15"/>
      <c r="SCO134" s="15"/>
      <c r="SCP134" s="15"/>
      <c r="SCQ134" s="15"/>
      <c r="SCR134" s="15"/>
      <c r="SCS134" s="19"/>
      <c r="SCT134" s="15"/>
      <c r="SCU134" s="15"/>
      <c r="SCV134" s="15"/>
      <c r="SCW134" s="15"/>
      <c r="SCX134" s="15"/>
      <c r="SCY134" s="15"/>
      <c r="SCZ134" s="19"/>
      <c r="SDA134" s="59"/>
      <c r="SDB134" s="59"/>
      <c r="SDC134" s="52"/>
      <c r="SDD134" s="52"/>
      <c r="SDE134" s="52"/>
      <c r="SDF134" s="52"/>
      <c r="SDG134" s="52"/>
      <c r="SDH134" s="59"/>
      <c r="SDI134" s="59"/>
      <c r="SDJ134" s="59"/>
      <c r="SDK134" s="59"/>
      <c r="SDL134" s="60"/>
      <c r="SDM134" s="278"/>
      <c r="SDN134" s="243"/>
      <c r="SDO134" s="244"/>
      <c r="SDP134" s="244"/>
      <c r="SDQ134" s="244"/>
      <c r="SDR134" s="244"/>
      <c r="SDS134" s="244"/>
      <c r="SDT134" s="201"/>
      <c r="SDU134" s="210"/>
      <c r="SDV134" s="15"/>
      <c r="SDW134" s="15"/>
      <c r="SDX134" s="15"/>
      <c r="SDY134" s="15"/>
      <c r="SDZ134" s="15"/>
      <c r="SEA134" s="15"/>
      <c r="SEB134" s="15"/>
      <c r="SEC134" s="15"/>
      <c r="SED134" s="15"/>
      <c r="SEE134" s="15"/>
      <c r="SEF134" s="19"/>
      <c r="SEG134" s="15"/>
      <c r="SEH134" s="15"/>
      <c r="SEI134" s="15"/>
      <c r="SEJ134" s="15"/>
      <c r="SEK134" s="15"/>
      <c r="SEL134" s="15"/>
      <c r="SEM134" s="19"/>
      <c r="SEN134" s="59"/>
      <c r="SEO134" s="59"/>
      <c r="SEP134" s="52"/>
      <c r="SEQ134" s="52"/>
      <c r="SER134" s="52"/>
      <c r="SES134" s="52"/>
      <c r="SET134" s="52"/>
      <c r="SEU134" s="59"/>
      <c r="SEV134" s="59"/>
      <c r="SEW134" s="59"/>
      <c r="SEX134" s="59"/>
      <c r="SEY134" s="60"/>
      <c r="SEZ134" s="278"/>
      <c r="SFA134" s="243"/>
      <c r="SFB134" s="244"/>
      <c r="SFC134" s="244"/>
      <c r="SFD134" s="244"/>
      <c r="SFE134" s="244"/>
      <c r="SFF134" s="244"/>
      <c r="SFG134" s="201"/>
      <c r="SFH134" s="210"/>
      <c r="SFI134" s="15"/>
      <c r="SFJ134" s="15"/>
      <c r="SFK134" s="15"/>
      <c r="SFL134" s="15"/>
      <c r="SFM134" s="15"/>
      <c r="SFN134" s="15"/>
      <c r="SFO134" s="15"/>
      <c r="SFP134" s="15"/>
      <c r="SFQ134" s="15"/>
      <c r="SFR134" s="15"/>
      <c r="SFS134" s="19"/>
      <c r="SFT134" s="15"/>
      <c r="SFU134" s="15"/>
      <c r="SFV134" s="15"/>
      <c r="SFW134" s="15"/>
      <c r="SFX134" s="15"/>
      <c r="SFY134" s="15"/>
      <c r="SFZ134" s="19"/>
      <c r="SGA134" s="59"/>
      <c r="SGB134" s="59"/>
      <c r="SGC134" s="52"/>
      <c r="SGD134" s="52"/>
      <c r="SGE134" s="52"/>
      <c r="SGF134" s="52"/>
      <c r="SGG134" s="52"/>
      <c r="SGH134" s="59"/>
      <c r="SGI134" s="59"/>
      <c r="SGJ134" s="59"/>
      <c r="SGK134" s="59"/>
      <c r="SGL134" s="60"/>
      <c r="SGM134" s="278"/>
      <c r="SGN134" s="243"/>
      <c r="SGO134" s="244"/>
      <c r="SGP134" s="244"/>
      <c r="SGQ134" s="244"/>
      <c r="SGR134" s="244"/>
      <c r="SGS134" s="244"/>
      <c r="SGT134" s="201"/>
      <c r="SGU134" s="210"/>
      <c r="SGV134" s="15"/>
      <c r="SGW134" s="15"/>
      <c r="SGX134" s="15"/>
      <c r="SGY134" s="15"/>
      <c r="SGZ134" s="15"/>
      <c r="SHA134" s="15"/>
      <c r="SHB134" s="15"/>
      <c r="SHC134" s="15"/>
      <c r="SHD134" s="15"/>
      <c r="SHE134" s="15"/>
      <c r="SHF134" s="19"/>
      <c r="SHG134" s="15"/>
      <c r="SHH134" s="15"/>
      <c r="SHI134" s="15"/>
      <c r="SHJ134" s="15"/>
      <c r="SHK134" s="15"/>
      <c r="SHL134" s="15"/>
      <c r="SHM134" s="19"/>
      <c r="SHN134" s="59"/>
      <c r="SHO134" s="59"/>
      <c r="SHP134" s="52"/>
      <c r="SHQ134" s="52"/>
      <c r="SHR134" s="52"/>
      <c r="SHS134" s="52"/>
      <c r="SHT134" s="52"/>
      <c r="SHU134" s="59"/>
      <c r="SHV134" s="59"/>
      <c r="SHW134" s="59"/>
      <c r="SHX134" s="59"/>
      <c r="SHY134" s="60"/>
      <c r="SHZ134" s="278"/>
      <c r="SIA134" s="243"/>
      <c r="SIB134" s="244"/>
      <c r="SIC134" s="244"/>
      <c r="SID134" s="244"/>
      <c r="SIE134" s="244"/>
      <c r="SIF134" s="244"/>
      <c r="SIG134" s="201"/>
      <c r="SIH134" s="210"/>
      <c r="SII134" s="15"/>
      <c r="SIJ134" s="15"/>
      <c r="SIK134" s="15"/>
      <c r="SIL134" s="15"/>
      <c r="SIM134" s="15"/>
      <c r="SIN134" s="15"/>
      <c r="SIO134" s="15"/>
      <c r="SIP134" s="15"/>
      <c r="SIQ134" s="15"/>
      <c r="SIR134" s="15"/>
      <c r="SIS134" s="19"/>
      <c r="SIT134" s="15"/>
      <c r="SIU134" s="15"/>
      <c r="SIV134" s="15"/>
      <c r="SIW134" s="15"/>
      <c r="SIX134" s="15"/>
      <c r="SIY134" s="15"/>
      <c r="SIZ134" s="19"/>
      <c r="SJA134" s="59"/>
      <c r="SJB134" s="59"/>
      <c r="SJC134" s="52"/>
      <c r="SJD134" s="52"/>
      <c r="SJE134" s="52"/>
      <c r="SJF134" s="52"/>
      <c r="SJG134" s="52"/>
      <c r="SJH134" s="59"/>
      <c r="SJI134" s="59"/>
      <c r="SJJ134" s="59"/>
      <c r="SJK134" s="59"/>
      <c r="SJL134" s="60"/>
      <c r="SJM134" s="278"/>
      <c r="SJN134" s="243"/>
      <c r="SJO134" s="244"/>
      <c r="SJP134" s="244"/>
      <c r="SJQ134" s="244"/>
      <c r="SJR134" s="244"/>
      <c r="SJS134" s="244"/>
      <c r="SJT134" s="201"/>
      <c r="SJU134" s="210"/>
      <c r="SJV134" s="15"/>
      <c r="SJW134" s="15"/>
      <c r="SJX134" s="15"/>
      <c r="SJY134" s="15"/>
      <c r="SJZ134" s="15"/>
      <c r="SKA134" s="15"/>
      <c r="SKB134" s="15"/>
      <c r="SKC134" s="15"/>
      <c r="SKD134" s="15"/>
      <c r="SKE134" s="15"/>
      <c r="SKF134" s="19"/>
      <c r="SKG134" s="15"/>
      <c r="SKH134" s="15"/>
      <c r="SKI134" s="15"/>
      <c r="SKJ134" s="15"/>
      <c r="SKK134" s="15"/>
      <c r="SKL134" s="15"/>
      <c r="SKM134" s="19"/>
      <c r="SKN134" s="59"/>
      <c r="SKO134" s="59"/>
      <c r="SKP134" s="52"/>
      <c r="SKQ134" s="52"/>
      <c r="SKR134" s="52"/>
      <c r="SKS134" s="52"/>
      <c r="SKT134" s="52"/>
      <c r="SKU134" s="59"/>
      <c r="SKV134" s="59"/>
      <c r="SKW134" s="59"/>
      <c r="SKX134" s="59"/>
      <c r="SKY134" s="60"/>
      <c r="SKZ134" s="278"/>
      <c r="SLA134" s="243"/>
      <c r="SLB134" s="244"/>
      <c r="SLC134" s="244"/>
      <c r="SLD134" s="244"/>
      <c r="SLE134" s="244"/>
      <c r="SLF134" s="244"/>
      <c r="SLG134" s="201"/>
      <c r="SLH134" s="210"/>
      <c r="SLI134" s="15"/>
      <c r="SLJ134" s="15"/>
      <c r="SLK134" s="15"/>
      <c r="SLL134" s="15"/>
      <c r="SLM134" s="15"/>
      <c r="SLN134" s="15"/>
      <c r="SLO134" s="15"/>
      <c r="SLP134" s="15"/>
      <c r="SLQ134" s="15"/>
      <c r="SLR134" s="15"/>
      <c r="SLS134" s="19"/>
      <c r="SLT134" s="15"/>
      <c r="SLU134" s="15"/>
      <c r="SLV134" s="15"/>
      <c r="SLW134" s="15"/>
      <c r="SLX134" s="15"/>
      <c r="SLY134" s="15"/>
      <c r="SLZ134" s="19"/>
      <c r="SMA134" s="59"/>
      <c r="SMB134" s="59"/>
      <c r="SMC134" s="52"/>
      <c r="SMD134" s="52"/>
      <c r="SME134" s="52"/>
      <c r="SMF134" s="52"/>
      <c r="SMG134" s="52"/>
      <c r="SMH134" s="59"/>
      <c r="SMI134" s="59"/>
      <c r="SMJ134" s="59"/>
      <c r="SMK134" s="59"/>
      <c r="SML134" s="60"/>
      <c r="SMM134" s="278"/>
      <c r="SMN134" s="243"/>
      <c r="SMO134" s="244"/>
      <c r="SMP134" s="244"/>
      <c r="SMQ134" s="244"/>
      <c r="SMR134" s="244"/>
      <c r="SMS134" s="244"/>
      <c r="SMT134" s="201"/>
      <c r="SMU134" s="210"/>
      <c r="SMV134" s="15"/>
      <c r="SMW134" s="15"/>
      <c r="SMX134" s="15"/>
      <c r="SMY134" s="15"/>
      <c r="SMZ134" s="15"/>
      <c r="SNA134" s="15"/>
      <c r="SNB134" s="15"/>
      <c r="SNC134" s="15"/>
      <c r="SND134" s="15"/>
      <c r="SNE134" s="15"/>
      <c r="SNF134" s="19"/>
      <c r="SNG134" s="15"/>
      <c r="SNH134" s="15"/>
      <c r="SNI134" s="15"/>
      <c r="SNJ134" s="15"/>
      <c r="SNK134" s="15"/>
      <c r="SNL134" s="15"/>
      <c r="SNM134" s="19"/>
      <c r="SNN134" s="59"/>
      <c r="SNO134" s="59"/>
      <c r="SNP134" s="52"/>
      <c r="SNQ134" s="52"/>
      <c r="SNR134" s="52"/>
      <c r="SNS134" s="52"/>
      <c r="SNT134" s="52"/>
      <c r="SNU134" s="59"/>
      <c r="SNV134" s="59"/>
      <c r="SNW134" s="59"/>
      <c r="SNX134" s="59"/>
      <c r="SNY134" s="60"/>
      <c r="SNZ134" s="278"/>
      <c r="SOA134" s="243"/>
      <c r="SOB134" s="244"/>
      <c r="SOC134" s="244"/>
      <c r="SOD134" s="244"/>
      <c r="SOE134" s="244"/>
      <c r="SOF134" s="244"/>
      <c r="SOG134" s="201"/>
      <c r="SOH134" s="210"/>
      <c r="SOI134" s="15"/>
      <c r="SOJ134" s="15"/>
      <c r="SOK134" s="15"/>
      <c r="SOL134" s="15"/>
      <c r="SOM134" s="15"/>
      <c r="SON134" s="15"/>
      <c r="SOO134" s="15"/>
      <c r="SOP134" s="15"/>
      <c r="SOQ134" s="15"/>
      <c r="SOR134" s="15"/>
      <c r="SOS134" s="19"/>
      <c r="SOT134" s="15"/>
      <c r="SOU134" s="15"/>
      <c r="SOV134" s="15"/>
      <c r="SOW134" s="15"/>
      <c r="SOX134" s="15"/>
      <c r="SOY134" s="15"/>
      <c r="SOZ134" s="19"/>
      <c r="SPA134" s="59"/>
      <c r="SPB134" s="59"/>
      <c r="SPC134" s="52"/>
      <c r="SPD134" s="52"/>
      <c r="SPE134" s="52"/>
      <c r="SPF134" s="52"/>
      <c r="SPG134" s="52"/>
      <c r="SPH134" s="59"/>
      <c r="SPI134" s="59"/>
      <c r="SPJ134" s="59"/>
      <c r="SPK134" s="59"/>
      <c r="SPL134" s="60"/>
      <c r="SPM134" s="278"/>
      <c r="SPN134" s="243"/>
      <c r="SPO134" s="244"/>
      <c r="SPP134" s="244"/>
      <c r="SPQ134" s="244"/>
      <c r="SPR134" s="244"/>
      <c r="SPS134" s="244"/>
      <c r="SPT134" s="201"/>
      <c r="SPU134" s="210"/>
      <c r="SPV134" s="15"/>
      <c r="SPW134" s="15"/>
      <c r="SPX134" s="15"/>
      <c r="SPY134" s="15"/>
      <c r="SPZ134" s="15"/>
      <c r="SQA134" s="15"/>
      <c r="SQB134" s="15"/>
      <c r="SQC134" s="15"/>
      <c r="SQD134" s="15"/>
      <c r="SQE134" s="15"/>
      <c r="SQF134" s="19"/>
      <c r="SQG134" s="15"/>
      <c r="SQH134" s="15"/>
      <c r="SQI134" s="15"/>
      <c r="SQJ134" s="15"/>
      <c r="SQK134" s="15"/>
      <c r="SQL134" s="15"/>
      <c r="SQM134" s="19"/>
      <c r="SQN134" s="59"/>
      <c r="SQO134" s="59"/>
      <c r="SQP134" s="52"/>
      <c r="SQQ134" s="52"/>
      <c r="SQR134" s="52"/>
      <c r="SQS134" s="52"/>
      <c r="SQT134" s="52"/>
      <c r="SQU134" s="59"/>
      <c r="SQV134" s="59"/>
      <c r="SQW134" s="59"/>
      <c r="SQX134" s="59"/>
      <c r="SQY134" s="60"/>
      <c r="SQZ134" s="278"/>
      <c r="SRA134" s="243"/>
      <c r="SRB134" s="244"/>
      <c r="SRC134" s="244"/>
      <c r="SRD134" s="244"/>
      <c r="SRE134" s="244"/>
      <c r="SRF134" s="244"/>
      <c r="SRG134" s="201"/>
      <c r="SRH134" s="210"/>
      <c r="SRI134" s="15"/>
      <c r="SRJ134" s="15"/>
      <c r="SRK134" s="15"/>
      <c r="SRL134" s="15"/>
      <c r="SRM134" s="15"/>
      <c r="SRN134" s="15"/>
      <c r="SRO134" s="15"/>
      <c r="SRP134" s="15"/>
      <c r="SRQ134" s="15"/>
      <c r="SRR134" s="15"/>
      <c r="SRS134" s="19"/>
      <c r="SRT134" s="15"/>
      <c r="SRU134" s="15"/>
      <c r="SRV134" s="15"/>
      <c r="SRW134" s="15"/>
      <c r="SRX134" s="15"/>
      <c r="SRY134" s="15"/>
      <c r="SRZ134" s="19"/>
      <c r="SSA134" s="59"/>
      <c r="SSB134" s="59"/>
      <c r="SSC134" s="52"/>
      <c r="SSD134" s="52"/>
      <c r="SSE134" s="52"/>
      <c r="SSF134" s="52"/>
      <c r="SSG134" s="52"/>
      <c r="SSH134" s="59"/>
      <c r="SSI134" s="59"/>
      <c r="SSJ134" s="59"/>
      <c r="SSK134" s="59"/>
      <c r="SSL134" s="60"/>
      <c r="SSM134" s="278"/>
      <c r="SSN134" s="243"/>
      <c r="SSO134" s="244"/>
      <c r="SSP134" s="244"/>
      <c r="SSQ134" s="244"/>
      <c r="SSR134" s="244"/>
      <c r="SSS134" s="244"/>
      <c r="SST134" s="201"/>
      <c r="SSU134" s="210"/>
      <c r="SSV134" s="15"/>
      <c r="SSW134" s="15"/>
      <c r="SSX134" s="15"/>
      <c r="SSY134" s="15"/>
      <c r="SSZ134" s="15"/>
      <c r="STA134" s="15"/>
      <c r="STB134" s="15"/>
      <c r="STC134" s="15"/>
      <c r="STD134" s="15"/>
      <c r="STE134" s="15"/>
      <c r="STF134" s="19"/>
      <c r="STG134" s="15"/>
      <c r="STH134" s="15"/>
      <c r="STI134" s="15"/>
      <c r="STJ134" s="15"/>
      <c r="STK134" s="15"/>
      <c r="STL134" s="15"/>
      <c r="STM134" s="19"/>
      <c r="STN134" s="59"/>
      <c r="STO134" s="59"/>
      <c r="STP134" s="52"/>
      <c r="STQ134" s="52"/>
      <c r="STR134" s="52"/>
      <c r="STS134" s="52"/>
      <c r="STT134" s="52"/>
      <c r="STU134" s="59"/>
      <c r="STV134" s="59"/>
      <c r="STW134" s="59"/>
      <c r="STX134" s="59"/>
      <c r="STY134" s="60"/>
      <c r="STZ134" s="278"/>
      <c r="SUA134" s="243"/>
      <c r="SUB134" s="244"/>
      <c r="SUC134" s="244"/>
      <c r="SUD134" s="244"/>
      <c r="SUE134" s="244"/>
      <c r="SUF134" s="244"/>
      <c r="SUG134" s="201"/>
      <c r="SUH134" s="210"/>
      <c r="SUI134" s="15"/>
      <c r="SUJ134" s="15"/>
      <c r="SUK134" s="15"/>
      <c r="SUL134" s="15"/>
      <c r="SUM134" s="15"/>
      <c r="SUN134" s="15"/>
      <c r="SUO134" s="15"/>
      <c r="SUP134" s="15"/>
      <c r="SUQ134" s="15"/>
      <c r="SUR134" s="15"/>
      <c r="SUS134" s="19"/>
      <c r="SUT134" s="15"/>
      <c r="SUU134" s="15"/>
      <c r="SUV134" s="15"/>
      <c r="SUW134" s="15"/>
      <c r="SUX134" s="15"/>
      <c r="SUY134" s="15"/>
      <c r="SUZ134" s="19"/>
      <c r="SVA134" s="59"/>
      <c r="SVB134" s="59"/>
      <c r="SVC134" s="52"/>
      <c r="SVD134" s="52"/>
      <c r="SVE134" s="52"/>
      <c r="SVF134" s="52"/>
      <c r="SVG134" s="52"/>
      <c r="SVH134" s="59"/>
      <c r="SVI134" s="59"/>
      <c r="SVJ134" s="59"/>
      <c r="SVK134" s="59"/>
      <c r="SVL134" s="60"/>
      <c r="SVM134" s="278"/>
      <c r="SVN134" s="243"/>
      <c r="SVO134" s="244"/>
      <c r="SVP134" s="244"/>
      <c r="SVQ134" s="244"/>
      <c r="SVR134" s="244"/>
      <c r="SVS134" s="244"/>
      <c r="SVT134" s="201"/>
      <c r="SVU134" s="210"/>
      <c r="SVV134" s="15"/>
      <c r="SVW134" s="15"/>
      <c r="SVX134" s="15"/>
      <c r="SVY134" s="15"/>
      <c r="SVZ134" s="15"/>
      <c r="SWA134" s="15"/>
      <c r="SWB134" s="15"/>
      <c r="SWC134" s="15"/>
      <c r="SWD134" s="15"/>
      <c r="SWE134" s="15"/>
      <c r="SWF134" s="19"/>
      <c r="SWG134" s="15"/>
      <c r="SWH134" s="15"/>
      <c r="SWI134" s="15"/>
      <c r="SWJ134" s="15"/>
      <c r="SWK134" s="15"/>
      <c r="SWL134" s="15"/>
      <c r="SWM134" s="19"/>
      <c r="SWN134" s="59"/>
      <c r="SWO134" s="59"/>
      <c r="SWP134" s="52"/>
      <c r="SWQ134" s="52"/>
      <c r="SWR134" s="52"/>
      <c r="SWS134" s="52"/>
      <c r="SWT134" s="52"/>
      <c r="SWU134" s="59"/>
      <c r="SWV134" s="59"/>
      <c r="SWW134" s="59"/>
      <c r="SWX134" s="59"/>
      <c r="SWY134" s="60"/>
      <c r="SWZ134" s="278"/>
      <c r="SXA134" s="243"/>
      <c r="SXB134" s="244"/>
      <c r="SXC134" s="244"/>
      <c r="SXD134" s="244"/>
      <c r="SXE134" s="244"/>
      <c r="SXF134" s="244"/>
      <c r="SXG134" s="201"/>
      <c r="SXH134" s="210"/>
      <c r="SXI134" s="15"/>
      <c r="SXJ134" s="15"/>
      <c r="SXK134" s="15"/>
      <c r="SXL134" s="15"/>
      <c r="SXM134" s="15"/>
      <c r="SXN134" s="15"/>
      <c r="SXO134" s="15"/>
      <c r="SXP134" s="15"/>
      <c r="SXQ134" s="15"/>
      <c r="SXR134" s="15"/>
      <c r="SXS134" s="19"/>
      <c r="SXT134" s="15"/>
      <c r="SXU134" s="15"/>
      <c r="SXV134" s="15"/>
      <c r="SXW134" s="15"/>
      <c r="SXX134" s="15"/>
      <c r="SXY134" s="15"/>
      <c r="SXZ134" s="19"/>
      <c r="SYA134" s="59"/>
      <c r="SYB134" s="59"/>
      <c r="SYC134" s="52"/>
      <c r="SYD134" s="52"/>
      <c r="SYE134" s="52"/>
      <c r="SYF134" s="52"/>
      <c r="SYG134" s="52"/>
      <c r="SYH134" s="59"/>
      <c r="SYI134" s="59"/>
      <c r="SYJ134" s="59"/>
      <c r="SYK134" s="59"/>
      <c r="SYL134" s="60"/>
      <c r="SYM134" s="278"/>
      <c r="SYN134" s="243"/>
      <c r="SYO134" s="244"/>
      <c r="SYP134" s="244"/>
      <c r="SYQ134" s="244"/>
      <c r="SYR134" s="244"/>
      <c r="SYS134" s="244"/>
      <c r="SYT134" s="201"/>
      <c r="SYU134" s="210"/>
      <c r="SYV134" s="15"/>
      <c r="SYW134" s="15"/>
      <c r="SYX134" s="15"/>
      <c r="SYY134" s="15"/>
      <c r="SYZ134" s="15"/>
      <c r="SZA134" s="15"/>
      <c r="SZB134" s="15"/>
      <c r="SZC134" s="15"/>
      <c r="SZD134" s="15"/>
      <c r="SZE134" s="15"/>
      <c r="SZF134" s="19"/>
      <c r="SZG134" s="15"/>
      <c r="SZH134" s="15"/>
      <c r="SZI134" s="15"/>
      <c r="SZJ134" s="15"/>
      <c r="SZK134" s="15"/>
      <c r="SZL134" s="15"/>
      <c r="SZM134" s="19"/>
      <c r="SZN134" s="59"/>
      <c r="SZO134" s="59"/>
      <c r="SZP134" s="52"/>
      <c r="SZQ134" s="52"/>
      <c r="SZR134" s="52"/>
      <c r="SZS134" s="52"/>
      <c r="SZT134" s="52"/>
      <c r="SZU134" s="59"/>
      <c r="SZV134" s="59"/>
      <c r="SZW134" s="59"/>
      <c r="SZX134" s="59"/>
      <c r="SZY134" s="60"/>
      <c r="SZZ134" s="278"/>
      <c r="TAA134" s="243"/>
      <c r="TAB134" s="244"/>
      <c r="TAC134" s="244"/>
      <c r="TAD134" s="244"/>
      <c r="TAE134" s="244"/>
      <c r="TAF134" s="244"/>
      <c r="TAG134" s="201"/>
      <c r="TAH134" s="210"/>
      <c r="TAI134" s="15"/>
      <c r="TAJ134" s="15"/>
      <c r="TAK134" s="15"/>
      <c r="TAL134" s="15"/>
      <c r="TAM134" s="15"/>
      <c r="TAN134" s="15"/>
      <c r="TAO134" s="15"/>
      <c r="TAP134" s="15"/>
      <c r="TAQ134" s="15"/>
      <c r="TAR134" s="15"/>
      <c r="TAS134" s="19"/>
      <c r="TAT134" s="15"/>
      <c r="TAU134" s="15"/>
      <c r="TAV134" s="15"/>
      <c r="TAW134" s="15"/>
      <c r="TAX134" s="15"/>
      <c r="TAY134" s="15"/>
      <c r="TAZ134" s="19"/>
      <c r="TBA134" s="59"/>
      <c r="TBB134" s="59"/>
      <c r="TBC134" s="52"/>
      <c r="TBD134" s="52"/>
      <c r="TBE134" s="52"/>
      <c r="TBF134" s="52"/>
      <c r="TBG134" s="52"/>
      <c r="TBH134" s="59"/>
      <c r="TBI134" s="59"/>
      <c r="TBJ134" s="59"/>
      <c r="TBK134" s="59"/>
      <c r="TBL134" s="60"/>
      <c r="TBM134" s="278"/>
      <c r="TBN134" s="243"/>
      <c r="TBO134" s="244"/>
      <c r="TBP134" s="244"/>
      <c r="TBQ134" s="244"/>
      <c r="TBR134" s="244"/>
      <c r="TBS134" s="244"/>
      <c r="TBT134" s="201"/>
      <c r="TBU134" s="210"/>
      <c r="TBV134" s="15"/>
      <c r="TBW134" s="15"/>
      <c r="TBX134" s="15"/>
      <c r="TBY134" s="15"/>
      <c r="TBZ134" s="15"/>
      <c r="TCA134" s="15"/>
      <c r="TCB134" s="15"/>
      <c r="TCC134" s="15"/>
      <c r="TCD134" s="15"/>
      <c r="TCE134" s="15"/>
      <c r="TCF134" s="19"/>
      <c r="TCG134" s="15"/>
      <c r="TCH134" s="15"/>
      <c r="TCI134" s="15"/>
      <c r="TCJ134" s="15"/>
      <c r="TCK134" s="15"/>
      <c r="TCL134" s="15"/>
      <c r="TCM134" s="19"/>
      <c r="TCN134" s="59"/>
      <c r="TCO134" s="59"/>
      <c r="TCP134" s="52"/>
      <c r="TCQ134" s="52"/>
      <c r="TCR134" s="52"/>
      <c r="TCS134" s="52"/>
      <c r="TCT134" s="52"/>
      <c r="TCU134" s="59"/>
      <c r="TCV134" s="59"/>
      <c r="TCW134" s="59"/>
      <c r="TCX134" s="59"/>
      <c r="TCY134" s="60"/>
      <c r="TCZ134" s="278"/>
      <c r="TDA134" s="243"/>
      <c r="TDB134" s="244"/>
      <c r="TDC134" s="244"/>
      <c r="TDD134" s="244"/>
      <c r="TDE134" s="244"/>
      <c r="TDF134" s="244"/>
      <c r="TDG134" s="201"/>
      <c r="TDH134" s="210"/>
      <c r="TDI134" s="15"/>
      <c r="TDJ134" s="15"/>
      <c r="TDK134" s="15"/>
      <c r="TDL134" s="15"/>
      <c r="TDM134" s="15"/>
      <c r="TDN134" s="15"/>
      <c r="TDO134" s="15"/>
      <c r="TDP134" s="15"/>
      <c r="TDQ134" s="15"/>
      <c r="TDR134" s="15"/>
      <c r="TDS134" s="19"/>
      <c r="TDT134" s="15"/>
      <c r="TDU134" s="15"/>
      <c r="TDV134" s="15"/>
      <c r="TDW134" s="15"/>
      <c r="TDX134" s="15"/>
      <c r="TDY134" s="15"/>
      <c r="TDZ134" s="19"/>
      <c r="TEA134" s="59"/>
      <c r="TEB134" s="59"/>
      <c r="TEC134" s="52"/>
      <c r="TED134" s="52"/>
      <c r="TEE134" s="52"/>
      <c r="TEF134" s="52"/>
      <c r="TEG134" s="52"/>
      <c r="TEH134" s="59"/>
      <c r="TEI134" s="59"/>
      <c r="TEJ134" s="59"/>
      <c r="TEK134" s="59"/>
      <c r="TEL134" s="60"/>
      <c r="TEM134" s="278"/>
      <c r="TEN134" s="243"/>
      <c r="TEO134" s="244"/>
      <c r="TEP134" s="244"/>
      <c r="TEQ134" s="244"/>
      <c r="TER134" s="244"/>
      <c r="TES134" s="244"/>
      <c r="TET134" s="201"/>
      <c r="TEU134" s="210"/>
      <c r="TEV134" s="15"/>
      <c r="TEW134" s="15"/>
      <c r="TEX134" s="15"/>
      <c r="TEY134" s="15"/>
      <c r="TEZ134" s="15"/>
      <c r="TFA134" s="15"/>
      <c r="TFB134" s="15"/>
      <c r="TFC134" s="15"/>
      <c r="TFD134" s="15"/>
      <c r="TFE134" s="15"/>
      <c r="TFF134" s="19"/>
      <c r="TFG134" s="15"/>
      <c r="TFH134" s="15"/>
      <c r="TFI134" s="15"/>
      <c r="TFJ134" s="15"/>
      <c r="TFK134" s="15"/>
      <c r="TFL134" s="15"/>
      <c r="TFM134" s="19"/>
      <c r="TFN134" s="59"/>
      <c r="TFO134" s="59"/>
      <c r="TFP134" s="52"/>
      <c r="TFQ134" s="52"/>
      <c r="TFR134" s="52"/>
      <c r="TFS134" s="52"/>
      <c r="TFT134" s="52"/>
      <c r="TFU134" s="59"/>
      <c r="TFV134" s="59"/>
      <c r="TFW134" s="59"/>
      <c r="TFX134" s="59"/>
      <c r="TFY134" s="60"/>
      <c r="TFZ134" s="278"/>
      <c r="TGA134" s="243"/>
      <c r="TGB134" s="244"/>
      <c r="TGC134" s="244"/>
      <c r="TGD134" s="244"/>
      <c r="TGE134" s="244"/>
      <c r="TGF134" s="244"/>
      <c r="TGG134" s="201"/>
      <c r="TGH134" s="210"/>
      <c r="TGI134" s="15"/>
      <c r="TGJ134" s="15"/>
      <c r="TGK134" s="15"/>
      <c r="TGL134" s="15"/>
      <c r="TGM134" s="15"/>
      <c r="TGN134" s="15"/>
      <c r="TGO134" s="15"/>
      <c r="TGP134" s="15"/>
      <c r="TGQ134" s="15"/>
      <c r="TGR134" s="15"/>
      <c r="TGS134" s="19"/>
      <c r="TGT134" s="15"/>
      <c r="TGU134" s="15"/>
      <c r="TGV134" s="15"/>
      <c r="TGW134" s="15"/>
      <c r="TGX134" s="15"/>
      <c r="TGY134" s="15"/>
      <c r="TGZ134" s="19"/>
      <c r="THA134" s="59"/>
      <c r="THB134" s="59"/>
      <c r="THC134" s="52"/>
      <c r="THD134" s="52"/>
      <c r="THE134" s="52"/>
      <c r="THF134" s="52"/>
      <c r="THG134" s="52"/>
      <c r="THH134" s="59"/>
      <c r="THI134" s="59"/>
      <c r="THJ134" s="59"/>
      <c r="THK134" s="59"/>
      <c r="THL134" s="60"/>
      <c r="THM134" s="278"/>
      <c r="THN134" s="243"/>
      <c r="THO134" s="244"/>
      <c r="THP134" s="244"/>
      <c r="THQ134" s="244"/>
      <c r="THR134" s="244"/>
      <c r="THS134" s="244"/>
      <c r="THT134" s="201"/>
      <c r="THU134" s="210"/>
      <c r="THV134" s="15"/>
      <c r="THW134" s="15"/>
      <c r="THX134" s="15"/>
      <c r="THY134" s="15"/>
      <c r="THZ134" s="15"/>
      <c r="TIA134" s="15"/>
      <c r="TIB134" s="15"/>
      <c r="TIC134" s="15"/>
      <c r="TID134" s="15"/>
      <c r="TIE134" s="15"/>
      <c r="TIF134" s="19"/>
      <c r="TIG134" s="15"/>
      <c r="TIH134" s="15"/>
      <c r="TII134" s="15"/>
      <c r="TIJ134" s="15"/>
      <c r="TIK134" s="15"/>
      <c r="TIL134" s="15"/>
      <c r="TIM134" s="19"/>
      <c r="TIN134" s="59"/>
      <c r="TIO134" s="59"/>
      <c r="TIP134" s="52"/>
      <c r="TIQ134" s="52"/>
      <c r="TIR134" s="52"/>
      <c r="TIS134" s="52"/>
      <c r="TIT134" s="52"/>
      <c r="TIU134" s="59"/>
      <c r="TIV134" s="59"/>
      <c r="TIW134" s="59"/>
      <c r="TIX134" s="59"/>
      <c r="TIY134" s="60"/>
      <c r="TIZ134" s="278"/>
      <c r="TJA134" s="243"/>
      <c r="TJB134" s="244"/>
      <c r="TJC134" s="244"/>
      <c r="TJD134" s="244"/>
      <c r="TJE134" s="244"/>
      <c r="TJF134" s="244"/>
      <c r="TJG134" s="201"/>
      <c r="TJH134" s="210"/>
      <c r="TJI134" s="15"/>
      <c r="TJJ134" s="15"/>
      <c r="TJK134" s="15"/>
      <c r="TJL134" s="15"/>
      <c r="TJM134" s="15"/>
      <c r="TJN134" s="15"/>
      <c r="TJO134" s="15"/>
      <c r="TJP134" s="15"/>
      <c r="TJQ134" s="15"/>
      <c r="TJR134" s="15"/>
      <c r="TJS134" s="19"/>
      <c r="TJT134" s="15"/>
      <c r="TJU134" s="15"/>
      <c r="TJV134" s="15"/>
      <c r="TJW134" s="15"/>
      <c r="TJX134" s="15"/>
      <c r="TJY134" s="15"/>
      <c r="TJZ134" s="19"/>
      <c r="TKA134" s="59"/>
      <c r="TKB134" s="59"/>
      <c r="TKC134" s="52"/>
      <c r="TKD134" s="52"/>
      <c r="TKE134" s="52"/>
      <c r="TKF134" s="52"/>
      <c r="TKG134" s="52"/>
      <c r="TKH134" s="59"/>
      <c r="TKI134" s="59"/>
      <c r="TKJ134" s="59"/>
      <c r="TKK134" s="59"/>
      <c r="TKL134" s="60"/>
      <c r="TKM134" s="278"/>
      <c r="TKN134" s="243"/>
      <c r="TKO134" s="244"/>
      <c r="TKP134" s="244"/>
      <c r="TKQ134" s="244"/>
      <c r="TKR134" s="244"/>
      <c r="TKS134" s="244"/>
      <c r="TKT134" s="201"/>
      <c r="TKU134" s="210"/>
      <c r="TKV134" s="15"/>
      <c r="TKW134" s="15"/>
      <c r="TKX134" s="15"/>
      <c r="TKY134" s="15"/>
      <c r="TKZ134" s="15"/>
      <c r="TLA134" s="15"/>
      <c r="TLB134" s="15"/>
      <c r="TLC134" s="15"/>
      <c r="TLD134" s="15"/>
      <c r="TLE134" s="15"/>
      <c r="TLF134" s="19"/>
      <c r="TLG134" s="15"/>
      <c r="TLH134" s="15"/>
      <c r="TLI134" s="15"/>
      <c r="TLJ134" s="15"/>
      <c r="TLK134" s="15"/>
      <c r="TLL134" s="15"/>
      <c r="TLM134" s="19"/>
      <c r="TLN134" s="59"/>
      <c r="TLO134" s="59"/>
      <c r="TLP134" s="52"/>
      <c r="TLQ134" s="52"/>
      <c r="TLR134" s="52"/>
      <c r="TLS134" s="52"/>
      <c r="TLT134" s="52"/>
      <c r="TLU134" s="59"/>
      <c r="TLV134" s="59"/>
      <c r="TLW134" s="59"/>
      <c r="TLX134" s="59"/>
      <c r="TLY134" s="60"/>
      <c r="TLZ134" s="278"/>
      <c r="TMA134" s="243"/>
      <c r="TMB134" s="244"/>
      <c r="TMC134" s="244"/>
      <c r="TMD134" s="244"/>
      <c r="TME134" s="244"/>
      <c r="TMF134" s="244"/>
      <c r="TMG134" s="201"/>
      <c r="TMH134" s="210"/>
      <c r="TMI134" s="15"/>
      <c r="TMJ134" s="15"/>
      <c r="TMK134" s="15"/>
      <c r="TML134" s="15"/>
      <c r="TMM134" s="15"/>
      <c r="TMN134" s="15"/>
      <c r="TMO134" s="15"/>
      <c r="TMP134" s="15"/>
      <c r="TMQ134" s="15"/>
      <c r="TMR134" s="15"/>
      <c r="TMS134" s="19"/>
      <c r="TMT134" s="15"/>
      <c r="TMU134" s="15"/>
      <c r="TMV134" s="15"/>
      <c r="TMW134" s="15"/>
      <c r="TMX134" s="15"/>
      <c r="TMY134" s="15"/>
      <c r="TMZ134" s="19"/>
      <c r="TNA134" s="59"/>
      <c r="TNB134" s="59"/>
      <c r="TNC134" s="52"/>
      <c r="TND134" s="52"/>
      <c r="TNE134" s="52"/>
      <c r="TNF134" s="52"/>
      <c r="TNG134" s="52"/>
      <c r="TNH134" s="59"/>
      <c r="TNI134" s="59"/>
      <c r="TNJ134" s="59"/>
      <c r="TNK134" s="59"/>
      <c r="TNL134" s="60"/>
      <c r="TNM134" s="278"/>
      <c r="TNN134" s="243"/>
      <c r="TNO134" s="244"/>
      <c r="TNP134" s="244"/>
      <c r="TNQ134" s="244"/>
      <c r="TNR134" s="244"/>
      <c r="TNS134" s="244"/>
      <c r="TNT134" s="201"/>
      <c r="TNU134" s="210"/>
      <c r="TNV134" s="15"/>
      <c r="TNW134" s="15"/>
      <c r="TNX134" s="15"/>
      <c r="TNY134" s="15"/>
      <c r="TNZ134" s="15"/>
      <c r="TOA134" s="15"/>
      <c r="TOB134" s="15"/>
      <c r="TOC134" s="15"/>
      <c r="TOD134" s="15"/>
      <c r="TOE134" s="15"/>
      <c r="TOF134" s="19"/>
      <c r="TOG134" s="15"/>
      <c r="TOH134" s="15"/>
      <c r="TOI134" s="15"/>
      <c r="TOJ134" s="15"/>
      <c r="TOK134" s="15"/>
      <c r="TOL134" s="15"/>
      <c r="TOM134" s="19"/>
      <c r="TON134" s="59"/>
      <c r="TOO134" s="59"/>
      <c r="TOP134" s="52"/>
      <c r="TOQ134" s="52"/>
      <c r="TOR134" s="52"/>
      <c r="TOS134" s="52"/>
      <c r="TOT134" s="52"/>
      <c r="TOU134" s="59"/>
      <c r="TOV134" s="59"/>
      <c r="TOW134" s="59"/>
      <c r="TOX134" s="59"/>
      <c r="TOY134" s="60"/>
      <c r="TOZ134" s="278"/>
      <c r="TPA134" s="243"/>
      <c r="TPB134" s="244"/>
      <c r="TPC134" s="244"/>
      <c r="TPD134" s="244"/>
      <c r="TPE134" s="244"/>
      <c r="TPF134" s="244"/>
      <c r="TPG134" s="201"/>
      <c r="TPH134" s="210"/>
      <c r="TPI134" s="15"/>
      <c r="TPJ134" s="15"/>
      <c r="TPK134" s="15"/>
      <c r="TPL134" s="15"/>
      <c r="TPM134" s="15"/>
      <c r="TPN134" s="15"/>
      <c r="TPO134" s="15"/>
      <c r="TPP134" s="15"/>
      <c r="TPQ134" s="15"/>
      <c r="TPR134" s="15"/>
      <c r="TPS134" s="19"/>
      <c r="TPT134" s="15"/>
      <c r="TPU134" s="15"/>
      <c r="TPV134" s="15"/>
      <c r="TPW134" s="15"/>
      <c r="TPX134" s="15"/>
      <c r="TPY134" s="15"/>
      <c r="TPZ134" s="19"/>
      <c r="TQA134" s="59"/>
      <c r="TQB134" s="59"/>
      <c r="TQC134" s="52"/>
      <c r="TQD134" s="52"/>
      <c r="TQE134" s="52"/>
      <c r="TQF134" s="52"/>
      <c r="TQG134" s="52"/>
      <c r="TQH134" s="59"/>
      <c r="TQI134" s="59"/>
      <c r="TQJ134" s="59"/>
      <c r="TQK134" s="59"/>
      <c r="TQL134" s="60"/>
      <c r="TQM134" s="278"/>
      <c r="TQN134" s="243"/>
      <c r="TQO134" s="244"/>
      <c r="TQP134" s="244"/>
      <c r="TQQ134" s="244"/>
      <c r="TQR134" s="244"/>
      <c r="TQS134" s="244"/>
      <c r="TQT134" s="201"/>
      <c r="TQU134" s="210"/>
      <c r="TQV134" s="15"/>
      <c r="TQW134" s="15"/>
      <c r="TQX134" s="15"/>
      <c r="TQY134" s="15"/>
      <c r="TQZ134" s="15"/>
      <c r="TRA134" s="15"/>
      <c r="TRB134" s="15"/>
      <c r="TRC134" s="15"/>
      <c r="TRD134" s="15"/>
      <c r="TRE134" s="15"/>
      <c r="TRF134" s="19"/>
      <c r="TRG134" s="15"/>
      <c r="TRH134" s="15"/>
      <c r="TRI134" s="15"/>
      <c r="TRJ134" s="15"/>
      <c r="TRK134" s="15"/>
      <c r="TRL134" s="15"/>
      <c r="TRM134" s="19"/>
      <c r="TRN134" s="59"/>
      <c r="TRO134" s="59"/>
      <c r="TRP134" s="52"/>
      <c r="TRQ134" s="52"/>
      <c r="TRR134" s="52"/>
      <c r="TRS134" s="52"/>
      <c r="TRT134" s="52"/>
      <c r="TRU134" s="59"/>
      <c r="TRV134" s="59"/>
      <c r="TRW134" s="59"/>
      <c r="TRX134" s="59"/>
      <c r="TRY134" s="60"/>
      <c r="TRZ134" s="278"/>
      <c r="TSA134" s="243"/>
      <c r="TSB134" s="244"/>
      <c r="TSC134" s="244"/>
      <c r="TSD134" s="244"/>
      <c r="TSE134" s="244"/>
      <c r="TSF134" s="244"/>
      <c r="TSG134" s="201"/>
      <c r="TSH134" s="210"/>
      <c r="TSI134" s="15"/>
      <c r="TSJ134" s="15"/>
      <c r="TSK134" s="15"/>
      <c r="TSL134" s="15"/>
      <c r="TSM134" s="15"/>
      <c r="TSN134" s="15"/>
      <c r="TSO134" s="15"/>
      <c r="TSP134" s="15"/>
      <c r="TSQ134" s="15"/>
      <c r="TSR134" s="15"/>
      <c r="TSS134" s="19"/>
      <c r="TST134" s="15"/>
      <c r="TSU134" s="15"/>
      <c r="TSV134" s="15"/>
      <c r="TSW134" s="15"/>
      <c r="TSX134" s="15"/>
      <c r="TSY134" s="15"/>
      <c r="TSZ134" s="19"/>
      <c r="TTA134" s="59"/>
      <c r="TTB134" s="59"/>
      <c r="TTC134" s="52"/>
      <c r="TTD134" s="52"/>
      <c r="TTE134" s="52"/>
      <c r="TTF134" s="52"/>
      <c r="TTG134" s="52"/>
      <c r="TTH134" s="59"/>
      <c r="TTI134" s="59"/>
      <c r="TTJ134" s="59"/>
      <c r="TTK134" s="59"/>
      <c r="TTL134" s="60"/>
      <c r="TTM134" s="278"/>
      <c r="TTN134" s="243"/>
      <c r="TTO134" s="244"/>
      <c r="TTP134" s="244"/>
      <c r="TTQ134" s="244"/>
      <c r="TTR134" s="244"/>
      <c r="TTS134" s="244"/>
      <c r="TTT134" s="201"/>
      <c r="TTU134" s="210"/>
      <c r="TTV134" s="15"/>
      <c r="TTW134" s="15"/>
      <c r="TTX134" s="15"/>
      <c r="TTY134" s="15"/>
      <c r="TTZ134" s="15"/>
      <c r="TUA134" s="15"/>
      <c r="TUB134" s="15"/>
      <c r="TUC134" s="15"/>
      <c r="TUD134" s="15"/>
      <c r="TUE134" s="15"/>
      <c r="TUF134" s="19"/>
      <c r="TUG134" s="15"/>
      <c r="TUH134" s="15"/>
      <c r="TUI134" s="15"/>
      <c r="TUJ134" s="15"/>
      <c r="TUK134" s="15"/>
      <c r="TUL134" s="15"/>
      <c r="TUM134" s="19"/>
      <c r="TUN134" s="59"/>
      <c r="TUO134" s="59"/>
      <c r="TUP134" s="52"/>
      <c r="TUQ134" s="52"/>
      <c r="TUR134" s="52"/>
      <c r="TUS134" s="52"/>
      <c r="TUT134" s="52"/>
      <c r="TUU134" s="59"/>
      <c r="TUV134" s="59"/>
      <c r="TUW134" s="59"/>
      <c r="TUX134" s="59"/>
      <c r="TUY134" s="60"/>
      <c r="TUZ134" s="278"/>
      <c r="TVA134" s="243"/>
      <c r="TVB134" s="244"/>
      <c r="TVC134" s="244"/>
      <c r="TVD134" s="244"/>
      <c r="TVE134" s="244"/>
      <c r="TVF134" s="244"/>
      <c r="TVG134" s="201"/>
      <c r="TVH134" s="210"/>
      <c r="TVI134" s="15"/>
      <c r="TVJ134" s="15"/>
      <c r="TVK134" s="15"/>
      <c r="TVL134" s="15"/>
      <c r="TVM134" s="15"/>
      <c r="TVN134" s="15"/>
      <c r="TVO134" s="15"/>
      <c r="TVP134" s="15"/>
      <c r="TVQ134" s="15"/>
      <c r="TVR134" s="15"/>
      <c r="TVS134" s="19"/>
      <c r="TVT134" s="15"/>
      <c r="TVU134" s="15"/>
      <c r="TVV134" s="15"/>
      <c r="TVW134" s="15"/>
      <c r="TVX134" s="15"/>
      <c r="TVY134" s="15"/>
      <c r="TVZ134" s="19"/>
      <c r="TWA134" s="59"/>
      <c r="TWB134" s="59"/>
      <c r="TWC134" s="52"/>
      <c r="TWD134" s="52"/>
      <c r="TWE134" s="52"/>
      <c r="TWF134" s="52"/>
      <c r="TWG134" s="52"/>
      <c r="TWH134" s="59"/>
      <c r="TWI134" s="59"/>
      <c r="TWJ134" s="59"/>
      <c r="TWK134" s="59"/>
      <c r="TWL134" s="60"/>
      <c r="TWM134" s="278"/>
      <c r="TWN134" s="243"/>
      <c r="TWO134" s="244"/>
      <c r="TWP134" s="244"/>
      <c r="TWQ134" s="244"/>
      <c r="TWR134" s="244"/>
      <c r="TWS134" s="244"/>
      <c r="TWT134" s="201"/>
      <c r="TWU134" s="210"/>
      <c r="TWV134" s="15"/>
      <c r="TWW134" s="15"/>
      <c r="TWX134" s="15"/>
      <c r="TWY134" s="15"/>
      <c r="TWZ134" s="15"/>
      <c r="TXA134" s="15"/>
      <c r="TXB134" s="15"/>
      <c r="TXC134" s="15"/>
      <c r="TXD134" s="15"/>
      <c r="TXE134" s="15"/>
      <c r="TXF134" s="19"/>
      <c r="TXG134" s="15"/>
      <c r="TXH134" s="15"/>
      <c r="TXI134" s="15"/>
      <c r="TXJ134" s="15"/>
      <c r="TXK134" s="15"/>
      <c r="TXL134" s="15"/>
      <c r="TXM134" s="19"/>
      <c r="TXN134" s="59"/>
      <c r="TXO134" s="59"/>
      <c r="TXP134" s="52"/>
      <c r="TXQ134" s="52"/>
      <c r="TXR134" s="52"/>
      <c r="TXS134" s="52"/>
      <c r="TXT134" s="52"/>
      <c r="TXU134" s="59"/>
      <c r="TXV134" s="59"/>
      <c r="TXW134" s="59"/>
      <c r="TXX134" s="59"/>
      <c r="TXY134" s="60"/>
      <c r="TXZ134" s="278"/>
      <c r="TYA134" s="243"/>
      <c r="TYB134" s="244"/>
      <c r="TYC134" s="244"/>
      <c r="TYD134" s="244"/>
      <c r="TYE134" s="244"/>
      <c r="TYF134" s="244"/>
      <c r="TYG134" s="201"/>
      <c r="TYH134" s="210"/>
      <c r="TYI134" s="15"/>
      <c r="TYJ134" s="15"/>
      <c r="TYK134" s="15"/>
      <c r="TYL134" s="15"/>
      <c r="TYM134" s="15"/>
      <c r="TYN134" s="15"/>
      <c r="TYO134" s="15"/>
      <c r="TYP134" s="15"/>
      <c r="TYQ134" s="15"/>
      <c r="TYR134" s="15"/>
      <c r="TYS134" s="19"/>
      <c r="TYT134" s="15"/>
      <c r="TYU134" s="15"/>
      <c r="TYV134" s="15"/>
      <c r="TYW134" s="15"/>
      <c r="TYX134" s="15"/>
      <c r="TYY134" s="15"/>
      <c r="TYZ134" s="19"/>
      <c r="TZA134" s="59"/>
      <c r="TZB134" s="59"/>
      <c r="TZC134" s="52"/>
      <c r="TZD134" s="52"/>
      <c r="TZE134" s="52"/>
      <c r="TZF134" s="52"/>
      <c r="TZG134" s="52"/>
      <c r="TZH134" s="59"/>
      <c r="TZI134" s="59"/>
      <c r="TZJ134" s="59"/>
      <c r="TZK134" s="59"/>
      <c r="TZL134" s="60"/>
      <c r="TZM134" s="278"/>
      <c r="TZN134" s="243"/>
      <c r="TZO134" s="244"/>
      <c r="TZP134" s="244"/>
      <c r="TZQ134" s="244"/>
      <c r="TZR134" s="244"/>
      <c r="TZS134" s="244"/>
      <c r="TZT134" s="201"/>
      <c r="TZU134" s="210"/>
      <c r="TZV134" s="15"/>
      <c r="TZW134" s="15"/>
      <c r="TZX134" s="15"/>
      <c r="TZY134" s="15"/>
      <c r="TZZ134" s="15"/>
      <c r="UAA134" s="15"/>
      <c r="UAB134" s="15"/>
      <c r="UAC134" s="15"/>
      <c r="UAD134" s="15"/>
      <c r="UAE134" s="15"/>
      <c r="UAF134" s="19"/>
      <c r="UAG134" s="15"/>
      <c r="UAH134" s="15"/>
      <c r="UAI134" s="15"/>
      <c r="UAJ134" s="15"/>
      <c r="UAK134" s="15"/>
      <c r="UAL134" s="15"/>
      <c r="UAM134" s="19"/>
      <c r="UAN134" s="59"/>
      <c r="UAO134" s="59"/>
      <c r="UAP134" s="52"/>
      <c r="UAQ134" s="52"/>
      <c r="UAR134" s="52"/>
      <c r="UAS134" s="52"/>
      <c r="UAT134" s="52"/>
      <c r="UAU134" s="59"/>
      <c r="UAV134" s="59"/>
      <c r="UAW134" s="59"/>
      <c r="UAX134" s="59"/>
      <c r="UAY134" s="60"/>
      <c r="UAZ134" s="278"/>
      <c r="UBA134" s="243"/>
      <c r="UBB134" s="244"/>
      <c r="UBC134" s="244"/>
      <c r="UBD134" s="244"/>
      <c r="UBE134" s="244"/>
      <c r="UBF134" s="244"/>
      <c r="UBG134" s="201"/>
      <c r="UBH134" s="210"/>
      <c r="UBI134" s="15"/>
      <c r="UBJ134" s="15"/>
      <c r="UBK134" s="15"/>
      <c r="UBL134" s="15"/>
      <c r="UBM134" s="15"/>
      <c r="UBN134" s="15"/>
      <c r="UBO134" s="15"/>
      <c r="UBP134" s="15"/>
      <c r="UBQ134" s="15"/>
      <c r="UBR134" s="15"/>
      <c r="UBS134" s="19"/>
      <c r="UBT134" s="15"/>
      <c r="UBU134" s="15"/>
      <c r="UBV134" s="15"/>
      <c r="UBW134" s="15"/>
      <c r="UBX134" s="15"/>
      <c r="UBY134" s="15"/>
      <c r="UBZ134" s="19"/>
      <c r="UCA134" s="59"/>
      <c r="UCB134" s="59"/>
      <c r="UCC134" s="52"/>
      <c r="UCD134" s="52"/>
      <c r="UCE134" s="52"/>
      <c r="UCF134" s="52"/>
      <c r="UCG134" s="52"/>
      <c r="UCH134" s="59"/>
      <c r="UCI134" s="59"/>
      <c r="UCJ134" s="59"/>
      <c r="UCK134" s="59"/>
      <c r="UCL134" s="60"/>
      <c r="UCM134" s="278"/>
      <c r="UCN134" s="243"/>
      <c r="UCO134" s="244"/>
      <c r="UCP134" s="244"/>
      <c r="UCQ134" s="244"/>
      <c r="UCR134" s="244"/>
      <c r="UCS134" s="244"/>
      <c r="UCT134" s="201"/>
      <c r="UCU134" s="210"/>
      <c r="UCV134" s="15"/>
      <c r="UCW134" s="15"/>
      <c r="UCX134" s="15"/>
      <c r="UCY134" s="15"/>
      <c r="UCZ134" s="15"/>
      <c r="UDA134" s="15"/>
      <c r="UDB134" s="15"/>
      <c r="UDC134" s="15"/>
      <c r="UDD134" s="15"/>
      <c r="UDE134" s="15"/>
      <c r="UDF134" s="19"/>
      <c r="UDG134" s="15"/>
      <c r="UDH134" s="15"/>
      <c r="UDI134" s="15"/>
      <c r="UDJ134" s="15"/>
      <c r="UDK134" s="15"/>
      <c r="UDL134" s="15"/>
      <c r="UDM134" s="19"/>
      <c r="UDN134" s="59"/>
      <c r="UDO134" s="59"/>
      <c r="UDP134" s="52"/>
      <c r="UDQ134" s="52"/>
      <c r="UDR134" s="52"/>
      <c r="UDS134" s="52"/>
      <c r="UDT134" s="52"/>
      <c r="UDU134" s="59"/>
      <c r="UDV134" s="59"/>
      <c r="UDW134" s="59"/>
      <c r="UDX134" s="59"/>
      <c r="UDY134" s="60"/>
      <c r="UDZ134" s="278"/>
      <c r="UEA134" s="243"/>
      <c r="UEB134" s="244"/>
      <c r="UEC134" s="244"/>
      <c r="UED134" s="244"/>
      <c r="UEE134" s="244"/>
      <c r="UEF134" s="244"/>
      <c r="UEG134" s="201"/>
      <c r="UEH134" s="210"/>
      <c r="UEI134" s="15"/>
      <c r="UEJ134" s="15"/>
      <c r="UEK134" s="15"/>
      <c r="UEL134" s="15"/>
      <c r="UEM134" s="15"/>
      <c r="UEN134" s="15"/>
      <c r="UEO134" s="15"/>
      <c r="UEP134" s="15"/>
      <c r="UEQ134" s="15"/>
      <c r="UER134" s="15"/>
      <c r="UES134" s="19"/>
      <c r="UET134" s="15"/>
      <c r="UEU134" s="15"/>
      <c r="UEV134" s="15"/>
      <c r="UEW134" s="15"/>
      <c r="UEX134" s="15"/>
      <c r="UEY134" s="15"/>
      <c r="UEZ134" s="19"/>
      <c r="UFA134" s="59"/>
      <c r="UFB134" s="59"/>
      <c r="UFC134" s="52"/>
      <c r="UFD134" s="52"/>
      <c r="UFE134" s="52"/>
      <c r="UFF134" s="52"/>
      <c r="UFG134" s="52"/>
      <c r="UFH134" s="59"/>
      <c r="UFI134" s="59"/>
      <c r="UFJ134" s="59"/>
      <c r="UFK134" s="59"/>
      <c r="UFL134" s="60"/>
      <c r="UFM134" s="278"/>
      <c r="UFN134" s="243"/>
      <c r="UFO134" s="244"/>
      <c r="UFP134" s="244"/>
      <c r="UFQ134" s="244"/>
      <c r="UFR134" s="244"/>
      <c r="UFS134" s="244"/>
      <c r="UFT134" s="201"/>
      <c r="UFU134" s="210"/>
      <c r="UFV134" s="15"/>
      <c r="UFW134" s="15"/>
      <c r="UFX134" s="15"/>
      <c r="UFY134" s="15"/>
      <c r="UFZ134" s="15"/>
      <c r="UGA134" s="15"/>
      <c r="UGB134" s="15"/>
      <c r="UGC134" s="15"/>
      <c r="UGD134" s="15"/>
      <c r="UGE134" s="15"/>
      <c r="UGF134" s="19"/>
      <c r="UGG134" s="15"/>
      <c r="UGH134" s="15"/>
      <c r="UGI134" s="15"/>
      <c r="UGJ134" s="15"/>
      <c r="UGK134" s="15"/>
      <c r="UGL134" s="15"/>
      <c r="UGM134" s="19"/>
      <c r="UGN134" s="59"/>
      <c r="UGO134" s="59"/>
      <c r="UGP134" s="52"/>
      <c r="UGQ134" s="52"/>
      <c r="UGR134" s="52"/>
      <c r="UGS134" s="52"/>
      <c r="UGT134" s="52"/>
      <c r="UGU134" s="59"/>
      <c r="UGV134" s="59"/>
      <c r="UGW134" s="59"/>
      <c r="UGX134" s="59"/>
      <c r="UGY134" s="60"/>
      <c r="UGZ134" s="278"/>
      <c r="UHA134" s="243"/>
      <c r="UHB134" s="244"/>
      <c r="UHC134" s="244"/>
      <c r="UHD134" s="244"/>
      <c r="UHE134" s="244"/>
      <c r="UHF134" s="244"/>
      <c r="UHG134" s="201"/>
      <c r="UHH134" s="210"/>
      <c r="UHI134" s="15"/>
      <c r="UHJ134" s="15"/>
      <c r="UHK134" s="15"/>
      <c r="UHL134" s="15"/>
      <c r="UHM134" s="15"/>
      <c r="UHN134" s="15"/>
      <c r="UHO134" s="15"/>
      <c r="UHP134" s="15"/>
      <c r="UHQ134" s="15"/>
      <c r="UHR134" s="15"/>
      <c r="UHS134" s="19"/>
      <c r="UHT134" s="15"/>
      <c r="UHU134" s="15"/>
      <c r="UHV134" s="15"/>
      <c r="UHW134" s="15"/>
      <c r="UHX134" s="15"/>
      <c r="UHY134" s="15"/>
      <c r="UHZ134" s="19"/>
      <c r="UIA134" s="59"/>
      <c r="UIB134" s="59"/>
      <c r="UIC134" s="52"/>
      <c r="UID134" s="52"/>
      <c r="UIE134" s="52"/>
      <c r="UIF134" s="52"/>
      <c r="UIG134" s="52"/>
      <c r="UIH134" s="59"/>
      <c r="UII134" s="59"/>
      <c r="UIJ134" s="59"/>
      <c r="UIK134" s="59"/>
      <c r="UIL134" s="60"/>
      <c r="UIM134" s="278"/>
      <c r="UIN134" s="243"/>
      <c r="UIO134" s="244"/>
      <c r="UIP134" s="244"/>
      <c r="UIQ134" s="244"/>
      <c r="UIR134" s="244"/>
      <c r="UIS134" s="244"/>
      <c r="UIT134" s="201"/>
      <c r="UIU134" s="210"/>
      <c r="UIV134" s="15"/>
      <c r="UIW134" s="15"/>
      <c r="UIX134" s="15"/>
      <c r="UIY134" s="15"/>
      <c r="UIZ134" s="15"/>
      <c r="UJA134" s="15"/>
      <c r="UJB134" s="15"/>
      <c r="UJC134" s="15"/>
      <c r="UJD134" s="15"/>
      <c r="UJE134" s="15"/>
      <c r="UJF134" s="19"/>
      <c r="UJG134" s="15"/>
      <c r="UJH134" s="15"/>
      <c r="UJI134" s="15"/>
      <c r="UJJ134" s="15"/>
      <c r="UJK134" s="15"/>
      <c r="UJL134" s="15"/>
      <c r="UJM134" s="19"/>
      <c r="UJN134" s="59"/>
      <c r="UJO134" s="59"/>
      <c r="UJP134" s="52"/>
      <c r="UJQ134" s="52"/>
      <c r="UJR134" s="52"/>
      <c r="UJS134" s="52"/>
      <c r="UJT134" s="52"/>
      <c r="UJU134" s="59"/>
      <c r="UJV134" s="59"/>
      <c r="UJW134" s="59"/>
      <c r="UJX134" s="59"/>
      <c r="UJY134" s="60"/>
      <c r="UJZ134" s="278"/>
      <c r="UKA134" s="243"/>
      <c r="UKB134" s="244"/>
      <c r="UKC134" s="244"/>
      <c r="UKD134" s="244"/>
      <c r="UKE134" s="244"/>
      <c r="UKF134" s="244"/>
      <c r="UKG134" s="201"/>
      <c r="UKH134" s="210"/>
      <c r="UKI134" s="15"/>
      <c r="UKJ134" s="15"/>
      <c r="UKK134" s="15"/>
      <c r="UKL134" s="15"/>
      <c r="UKM134" s="15"/>
      <c r="UKN134" s="15"/>
      <c r="UKO134" s="15"/>
      <c r="UKP134" s="15"/>
      <c r="UKQ134" s="15"/>
      <c r="UKR134" s="15"/>
      <c r="UKS134" s="19"/>
      <c r="UKT134" s="15"/>
      <c r="UKU134" s="15"/>
      <c r="UKV134" s="15"/>
      <c r="UKW134" s="15"/>
      <c r="UKX134" s="15"/>
      <c r="UKY134" s="15"/>
      <c r="UKZ134" s="19"/>
      <c r="ULA134" s="59"/>
      <c r="ULB134" s="59"/>
      <c r="ULC134" s="52"/>
      <c r="ULD134" s="52"/>
      <c r="ULE134" s="52"/>
      <c r="ULF134" s="52"/>
      <c r="ULG134" s="52"/>
      <c r="ULH134" s="59"/>
      <c r="ULI134" s="59"/>
      <c r="ULJ134" s="59"/>
      <c r="ULK134" s="59"/>
      <c r="ULL134" s="60"/>
      <c r="ULM134" s="278"/>
      <c r="ULN134" s="243"/>
      <c r="ULO134" s="244"/>
      <c r="ULP134" s="244"/>
      <c r="ULQ134" s="244"/>
      <c r="ULR134" s="244"/>
      <c r="ULS134" s="244"/>
      <c r="ULT134" s="201"/>
      <c r="ULU134" s="210"/>
      <c r="ULV134" s="15"/>
      <c r="ULW134" s="15"/>
      <c r="ULX134" s="15"/>
      <c r="ULY134" s="15"/>
      <c r="ULZ134" s="15"/>
      <c r="UMA134" s="15"/>
      <c r="UMB134" s="15"/>
      <c r="UMC134" s="15"/>
      <c r="UMD134" s="15"/>
      <c r="UME134" s="15"/>
      <c r="UMF134" s="19"/>
      <c r="UMG134" s="15"/>
      <c r="UMH134" s="15"/>
      <c r="UMI134" s="15"/>
      <c r="UMJ134" s="15"/>
      <c r="UMK134" s="15"/>
      <c r="UML134" s="15"/>
      <c r="UMM134" s="19"/>
      <c r="UMN134" s="59"/>
      <c r="UMO134" s="59"/>
      <c r="UMP134" s="52"/>
      <c r="UMQ134" s="52"/>
      <c r="UMR134" s="52"/>
      <c r="UMS134" s="52"/>
      <c r="UMT134" s="52"/>
      <c r="UMU134" s="59"/>
      <c r="UMV134" s="59"/>
      <c r="UMW134" s="59"/>
      <c r="UMX134" s="59"/>
      <c r="UMY134" s="60"/>
      <c r="UMZ134" s="278"/>
      <c r="UNA134" s="243"/>
      <c r="UNB134" s="244"/>
      <c r="UNC134" s="244"/>
      <c r="UND134" s="244"/>
      <c r="UNE134" s="244"/>
      <c r="UNF134" s="244"/>
      <c r="UNG134" s="201"/>
      <c r="UNH134" s="210"/>
      <c r="UNI134" s="15"/>
      <c r="UNJ134" s="15"/>
      <c r="UNK134" s="15"/>
      <c r="UNL134" s="15"/>
      <c r="UNM134" s="15"/>
      <c r="UNN134" s="15"/>
      <c r="UNO134" s="15"/>
      <c r="UNP134" s="15"/>
      <c r="UNQ134" s="15"/>
      <c r="UNR134" s="15"/>
      <c r="UNS134" s="19"/>
      <c r="UNT134" s="15"/>
      <c r="UNU134" s="15"/>
      <c r="UNV134" s="15"/>
      <c r="UNW134" s="15"/>
      <c r="UNX134" s="15"/>
      <c r="UNY134" s="15"/>
      <c r="UNZ134" s="19"/>
      <c r="UOA134" s="59"/>
      <c r="UOB134" s="59"/>
      <c r="UOC134" s="52"/>
      <c r="UOD134" s="52"/>
      <c r="UOE134" s="52"/>
      <c r="UOF134" s="52"/>
      <c r="UOG134" s="52"/>
      <c r="UOH134" s="59"/>
      <c r="UOI134" s="59"/>
      <c r="UOJ134" s="59"/>
      <c r="UOK134" s="59"/>
      <c r="UOL134" s="60"/>
      <c r="UOM134" s="278"/>
      <c r="UON134" s="243"/>
      <c r="UOO134" s="244"/>
      <c r="UOP134" s="244"/>
      <c r="UOQ134" s="244"/>
      <c r="UOR134" s="244"/>
      <c r="UOS134" s="244"/>
      <c r="UOT134" s="201"/>
      <c r="UOU134" s="210"/>
      <c r="UOV134" s="15"/>
      <c r="UOW134" s="15"/>
      <c r="UOX134" s="15"/>
      <c r="UOY134" s="15"/>
      <c r="UOZ134" s="15"/>
      <c r="UPA134" s="15"/>
      <c r="UPB134" s="15"/>
      <c r="UPC134" s="15"/>
      <c r="UPD134" s="15"/>
      <c r="UPE134" s="15"/>
      <c r="UPF134" s="19"/>
      <c r="UPG134" s="15"/>
      <c r="UPH134" s="15"/>
      <c r="UPI134" s="15"/>
      <c r="UPJ134" s="15"/>
      <c r="UPK134" s="15"/>
      <c r="UPL134" s="15"/>
      <c r="UPM134" s="19"/>
      <c r="UPN134" s="59"/>
      <c r="UPO134" s="59"/>
      <c r="UPP134" s="52"/>
      <c r="UPQ134" s="52"/>
      <c r="UPR134" s="52"/>
      <c r="UPS134" s="52"/>
      <c r="UPT134" s="52"/>
      <c r="UPU134" s="59"/>
      <c r="UPV134" s="59"/>
      <c r="UPW134" s="59"/>
      <c r="UPX134" s="59"/>
      <c r="UPY134" s="60"/>
      <c r="UPZ134" s="278"/>
      <c r="UQA134" s="243"/>
      <c r="UQB134" s="244"/>
      <c r="UQC134" s="244"/>
      <c r="UQD134" s="244"/>
      <c r="UQE134" s="244"/>
      <c r="UQF134" s="244"/>
      <c r="UQG134" s="201"/>
      <c r="UQH134" s="210"/>
      <c r="UQI134" s="15"/>
      <c r="UQJ134" s="15"/>
      <c r="UQK134" s="15"/>
      <c r="UQL134" s="15"/>
      <c r="UQM134" s="15"/>
      <c r="UQN134" s="15"/>
      <c r="UQO134" s="15"/>
      <c r="UQP134" s="15"/>
      <c r="UQQ134" s="15"/>
      <c r="UQR134" s="15"/>
      <c r="UQS134" s="19"/>
      <c r="UQT134" s="15"/>
      <c r="UQU134" s="15"/>
      <c r="UQV134" s="15"/>
      <c r="UQW134" s="15"/>
      <c r="UQX134" s="15"/>
      <c r="UQY134" s="15"/>
      <c r="UQZ134" s="19"/>
      <c r="URA134" s="59"/>
      <c r="URB134" s="59"/>
      <c r="URC134" s="52"/>
      <c r="URD134" s="52"/>
      <c r="URE134" s="52"/>
      <c r="URF134" s="52"/>
      <c r="URG134" s="52"/>
      <c r="URH134" s="59"/>
      <c r="URI134" s="59"/>
      <c r="URJ134" s="59"/>
      <c r="URK134" s="59"/>
      <c r="URL134" s="60"/>
      <c r="URM134" s="278"/>
      <c r="URN134" s="243"/>
      <c r="URO134" s="244"/>
      <c r="URP134" s="244"/>
      <c r="URQ134" s="244"/>
      <c r="URR134" s="244"/>
      <c r="URS134" s="244"/>
      <c r="URT134" s="201"/>
      <c r="URU134" s="210"/>
      <c r="URV134" s="15"/>
      <c r="URW134" s="15"/>
      <c r="URX134" s="15"/>
      <c r="URY134" s="15"/>
      <c r="URZ134" s="15"/>
      <c r="USA134" s="15"/>
      <c r="USB134" s="15"/>
      <c r="USC134" s="15"/>
      <c r="USD134" s="15"/>
      <c r="USE134" s="15"/>
      <c r="USF134" s="19"/>
      <c r="USG134" s="15"/>
      <c r="USH134" s="15"/>
      <c r="USI134" s="15"/>
      <c r="USJ134" s="15"/>
      <c r="USK134" s="15"/>
      <c r="USL134" s="15"/>
      <c r="USM134" s="19"/>
      <c r="USN134" s="59"/>
      <c r="USO134" s="59"/>
      <c r="USP134" s="52"/>
      <c r="USQ134" s="52"/>
      <c r="USR134" s="52"/>
      <c r="USS134" s="52"/>
      <c r="UST134" s="52"/>
      <c r="USU134" s="59"/>
      <c r="USV134" s="59"/>
      <c r="USW134" s="59"/>
      <c r="USX134" s="59"/>
      <c r="USY134" s="60"/>
      <c r="USZ134" s="278"/>
      <c r="UTA134" s="243"/>
      <c r="UTB134" s="244"/>
      <c r="UTC134" s="244"/>
      <c r="UTD134" s="244"/>
      <c r="UTE134" s="244"/>
      <c r="UTF134" s="244"/>
      <c r="UTG134" s="201"/>
      <c r="UTH134" s="210"/>
      <c r="UTI134" s="15"/>
      <c r="UTJ134" s="15"/>
      <c r="UTK134" s="15"/>
      <c r="UTL134" s="15"/>
      <c r="UTM134" s="15"/>
      <c r="UTN134" s="15"/>
      <c r="UTO134" s="15"/>
      <c r="UTP134" s="15"/>
      <c r="UTQ134" s="15"/>
      <c r="UTR134" s="15"/>
      <c r="UTS134" s="19"/>
      <c r="UTT134" s="15"/>
      <c r="UTU134" s="15"/>
      <c r="UTV134" s="15"/>
      <c r="UTW134" s="15"/>
      <c r="UTX134" s="15"/>
      <c r="UTY134" s="15"/>
      <c r="UTZ134" s="19"/>
      <c r="UUA134" s="59"/>
      <c r="UUB134" s="59"/>
      <c r="UUC134" s="52"/>
      <c r="UUD134" s="52"/>
      <c r="UUE134" s="52"/>
      <c r="UUF134" s="52"/>
      <c r="UUG134" s="52"/>
      <c r="UUH134" s="59"/>
      <c r="UUI134" s="59"/>
      <c r="UUJ134" s="59"/>
      <c r="UUK134" s="59"/>
      <c r="UUL134" s="60"/>
      <c r="UUM134" s="278"/>
      <c r="UUN134" s="243"/>
      <c r="UUO134" s="244"/>
      <c r="UUP134" s="244"/>
      <c r="UUQ134" s="244"/>
      <c r="UUR134" s="244"/>
      <c r="UUS134" s="244"/>
      <c r="UUT134" s="201"/>
      <c r="UUU134" s="210"/>
      <c r="UUV134" s="15"/>
      <c r="UUW134" s="15"/>
      <c r="UUX134" s="15"/>
      <c r="UUY134" s="15"/>
      <c r="UUZ134" s="15"/>
      <c r="UVA134" s="15"/>
      <c r="UVB134" s="15"/>
      <c r="UVC134" s="15"/>
      <c r="UVD134" s="15"/>
      <c r="UVE134" s="15"/>
      <c r="UVF134" s="19"/>
      <c r="UVG134" s="15"/>
      <c r="UVH134" s="15"/>
      <c r="UVI134" s="15"/>
      <c r="UVJ134" s="15"/>
      <c r="UVK134" s="15"/>
      <c r="UVL134" s="15"/>
      <c r="UVM134" s="19"/>
      <c r="UVN134" s="59"/>
      <c r="UVO134" s="59"/>
      <c r="UVP134" s="52"/>
      <c r="UVQ134" s="52"/>
      <c r="UVR134" s="52"/>
      <c r="UVS134" s="52"/>
      <c r="UVT134" s="52"/>
      <c r="UVU134" s="59"/>
      <c r="UVV134" s="59"/>
      <c r="UVW134" s="59"/>
      <c r="UVX134" s="59"/>
      <c r="UVY134" s="60"/>
      <c r="UVZ134" s="278"/>
      <c r="UWA134" s="243"/>
      <c r="UWB134" s="244"/>
      <c r="UWC134" s="244"/>
      <c r="UWD134" s="244"/>
      <c r="UWE134" s="244"/>
      <c r="UWF134" s="244"/>
      <c r="UWG134" s="201"/>
      <c r="UWH134" s="210"/>
      <c r="UWI134" s="15"/>
      <c r="UWJ134" s="15"/>
      <c r="UWK134" s="15"/>
      <c r="UWL134" s="15"/>
      <c r="UWM134" s="15"/>
      <c r="UWN134" s="15"/>
      <c r="UWO134" s="15"/>
      <c r="UWP134" s="15"/>
      <c r="UWQ134" s="15"/>
      <c r="UWR134" s="15"/>
      <c r="UWS134" s="19"/>
      <c r="UWT134" s="15"/>
      <c r="UWU134" s="15"/>
      <c r="UWV134" s="15"/>
      <c r="UWW134" s="15"/>
      <c r="UWX134" s="15"/>
      <c r="UWY134" s="15"/>
      <c r="UWZ134" s="19"/>
      <c r="UXA134" s="59"/>
      <c r="UXB134" s="59"/>
      <c r="UXC134" s="52"/>
      <c r="UXD134" s="52"/>
      <c r="UXE134" s="52"/>
      <c r="UXF134" s="52"/>
      <c r="UXG134" s="52"/>
      <c r="UXH134" s="59"/>
      <c r="UXI134" s="59"/>
      <c r="UXJ134" s="59"/>
      <c r="UXK134" s="59"/>
      <c r="UXL134" s="60"/>
      <c r="UXM134" s="278"/>
      <c r="UXN134" s="243"/>
      <c r="UXO134" s="244"/>
      <c r="UXP134" s="244"/>
      <c r="UXQ134" s="244"/>
      <c r="UXR134" s="244"/>
      <c r="UXS134" s="244"/>
      <c r="UXT134" s="201"/>
      <c r="UXU134" s="210"/>
      <c r="UXV134" s="15"/>
      <c r="UXW134" s="15"/>
      <c r="UXX134" s="15"/>
      <c r="UXY134" s="15"/>
      <c r="UXZ134" s="15"/>
      <c r="UYA134" s="15"/>
      <c r="UYB134" s="15"/>
      <c r="UYC134" s="15"/>
      <c r="UYD134" s="15"/>
      <c r="UYE134" s="15"/>
      <c r="UYF134" s="19"/>
      <c r="UYG134" s="15"/>
      <c r="UYH134" s="15"/>
      <c r="UYI134" s="15"/>
      <c r="UYJ134" s="15"/>
      <c r="UYK134" s="15"/>
      <c r="UYL134" s="15"/>
      <c r="UYM134" s="19"/>
      <c r="UYN134" s="59"/>
      <c r="UYO134" s="59"/>
      <c r="UYP134" s="52"/>
      <c r="UYQ134" s="52"/>
      <c r="UYR134" s="52"/>
      <c r="UYS134" s="52"/>
      <c r="UYT134" s="52"/>
      <c r="UYU134" s="59"/>
      <c r="UYV134" s="59"/>
      <c r="UYW134" s="59"/>
      <c r="UYX134" s="59"/>
      <c r="UYY134" s="60"/>
      <c r="UYZ134" s="278"/>
      <c r="UZA134" s="243"/>
      <c r="UZB134" s="244"/>
      <c r="UZC134" s="244"/>
      <c r="UZD134" s="244"/>
      <c r="UZE134" s="244"/>
      <c r="UZF134" s="244"/>
      <c r="UZG134" s="201"/>
      <c r="UZH134" s="210"/>
      <c r="UZI134" s="15"/>
      <c r="UZJ134" s="15"/>
      <c r="UZK134" s="15"/>
      <c r="UZL134" s="15"/>
      <c r="UZM134" s="15"/>
      <c r="UZN134" s="15"/>
      <c r="UZO134" s="15"/>
      <c r="UZP134" s="15"/>
      <c r="UZQ134" s="15"/>
      <c r="UZR134" s="15"/>
      <c r="UZS134" s="19"/>
      <c r="UZT134" s="15"/>
      <c r="UZU134" s="15"/>
      <c r="UZV134" s="15"/>
      <c r="UZW134" s="15"/>
      <c r="UZX134" s="15"/>
      <c r="UZY134" s="15"/>
      <c r="UZZ134" s="19"/>
      <c r="VAA134" s="59"/>
      <c r="VAB134" s="59"/>
      <c r="VAC134" s="52"/>
      <c r="VAD134" s="52"/>
      <c r="VAE134" s="52"/>
      <c r="VAF134" s="52"/>
      <c r="VAG134" s="52"/>
      <c r="VAH134" s="59"/>
      <c r="VAI134" s="59"/>
      <c r="VAJ134" s="59"/>
      <c r="VAK134" s="59"/>
      <c r="VAL134" s="60"/>
      <c r="VAM134" s="278"/>
      <c r="VAN134" s="243"/>
      <c r="VAO134" s="244"/>
      <c r="VAP134" s="244"/>
      <c r="VAQ134" s="244"/>
      <c r="VAR134" s="244"/>
      <c r="VAS134" s="244"/>
      <c r="VAT134" s="201"/>
      <c r="VAU134" s="210"/>
      <c r="VAV134" s="15"/>
      <c r="VAW134" s="15"/>
      <c r="VAX134" s="15"/>
      <c r="VAY134" s="15"/>
      <c r="VAZ134" s="15"/>
      <c r="VBA134" s="15"/>
      <c r="VBB134" s="15"/>
      <c r="VBC134" s="15"/>
      <c r="VBD134" s="15"/>
      <c r="VBE134" s="15"/>
      <c r="VBF134" s="19"/>
      <c r="VBG134" s="15"/>
      <c r="VBH134" s="15"/>
      <c r="VBI134" s="15"/>
      <c r="VBJ134" s="15"/>
      <c r="VBK134" s="15"/>
      <c r="VBL134" s="15"/>
      <c r="VBM134" s="19"/>
      <c r="VBN134" s="59"/>
      <c r="VBO134" s="59"/>
      <c r="VBP134" s="52"/>
      <c r="VBQ134" s="52"/>
      <c r="VBR134" s="52"/>
      <c r="VBS134" s="52"/>
      <c r="VBT134" s="52"/>
      <c r="VBU134" s="59"/>
      <c r="VBV134" s="59"/>
      <c r="VBW134" s="59"/>
      <c r="VBX134" s="59"/>
      <c r="VBY134" s="60"/>
      <c r="VBZ134" s="278"/>
      <c r="VCA134" s="243"/>
      <c r="VCB134" s="244"/>
      <c r="VCC134" s="244"/>
      <c r="VCD134" s="244"/>
      <c r="VCE134" s="244"/>
      <c r="VCF134" s="244"/>
      <c r="VCG134" s="201"/>
      <c r="VCH134" s="210"/>
      <c r="VCI134" s="15"/>
      <c r="VCJ134" s="15"/>
      <c r="VCK134" s="15"/>
      <c r="VCL134" s="15"/>
      <c r="VCM134" s="15"/>
      <c r="VCN134" s="15"/>
      <c r="VCO134" s="15"/>
      <c r="VCP134" s="15"/>
      <c r="VCQ134" s="15"/>
      <c r="VCR134" s="15"/>
      <c r="VCS134" s="19"/>
      <c r="VCT134" s="15"/>
      <c r="VCU134" s="15"/>
      <c r="VCV134" s="15"/>
      <c r="VCW134" s="15"/>
      <c r="VCX134" s="15"/>
      <c r="VCY134" s="15"/>
      <c r="VCZ134" s="19"/>
      <c r="VDA134" s="59"/>
      <c r="VDB134" s="59"/>
      <c r="VDC134" s="52"/>
      <c r="VDD134" s="52"/>
      <c r="VDE134" s="52"/>
      <c r="VDF134" s="52"/>
      <c r="VDG134" s="52"/>
      <c r="VDH134" s="59"/>
      <c r="VDI134" s="59"/>
      <c r="VDJ134" s="59"/>
      <c r="VDK134" s="59"/>
      <c r="VDL134" s="60"/>
      <c r="VDM134" s="278"/>
      <c r="VDN134" s="243"/>
      <c r="VDO134" s="244"/>
      <c r="VDP134" s="244"/>
      <c r="VDQ134" s="244"/>
      <c r="VDR134" s="244"/>
      <c r="VDS134" s="244"/>
      <c r="VDT134" s="201"/>
      <c r="VDU134" s="210"/>
      <c r="VDV134" s="15"/>
      <c r="VDW134" s="15"/>
      <c r="VDX134" s="15"/>
      <c r="VDY134" s="15"/>
      <c r="VDZ134" s="15"/>
      <c r="VEA134" s="15"/>
      <c r="VEB134" s="15"/>
      <c r="VEC134" s="15"/>
      <c r="VED134" s="15"/>
      <c r="VEE134" s="15"/>
      <c r="VEF134" s="19"/>
      <c r="VEG134" s="15"/>
      <c r="VEH134" s="15"/>
      <c r="VEI134" s="15"/>
      <c r="VEJ134" s="15"/>
      <c r="VEK134" s="15"/>
      <c r="VEL134" s="15"/>
      <c r="VEM134" s="19"/>
      <c r="VEN134" s="59"/>
      <c r="VEO134" s="59"/>
      <c r="VEP134" s="52"/>
      <c r="VEQ134" s="52"/>
      <c r="VER134" s="52"/>
      <c r="VES134" s="52"/>
      <c r="VET134" s="52"/>
      <c r="VEU134" s="59"/>
      <c r="VEV134" s="59"/>
      <c r="VEW134" s="59"/>
      <c r="VEX134" s="59"/>
      <c r="VEY134" s="60"/>
      <c r="VEZ134" s="278"/>
      <c r="VFA134" s="243"/>
      <c r="VFB134" s="244"/>
      <c r="VFC134" s="244"/>
      <c r="VFD134" s="244"/>
      <c r="VFE134" s="244"/>
      <c r="VFF134" s="244"/>
      <c r="VFG134" s="201"/>
      <c r="VFH134" s="210"/>
      <c r="VFI134" s="15"/>
      <c r="VFJ134" s="15"/>
      <c r="VFK134" s="15"/>
      <c r="VFL134" s="15"/>
      <c r="VFM134" s="15"/>
      <c r="VFN134" s="15"/>
      <c r="VFO134" s="15"/>
      <c r="VFP134" s="15"/>
      <c r="VFQ134" s="15"/>
      <c r="VFR134" s="15"/>
      <c r="VFS134" s="19"/>
      <c r="VFT134" s="15"/>
      <c r="VFU134" s="15"/>
      <c r="VFV134" s="15"/>
      <c r="VFW134" s="15"/>
      <c r="VFX134" s="15"/>
      <c r="VFY134" s="15"/>
      <c r="VFZ134" s="19"/>
      <c r="VGA134" s="59"/>
      <c r="VGB134" s="59"/>
      <c r="VGC134" s="52"/>
      <c r="VGD134" s="52"/>
      <c r="VGE134" s="52"/>
      <c r="VGF134" s="52"/>
      <c r="VGG134" s="52"/>
      <c r="VGH134" s="59"/>
      <c r="VGI134" s="59"/>
      <c r="VGJ134" s="59"/>
      <c r="VGK134" s="59"/>
      <c r="VGL134" s="60"/>
      <c r="VGM134" s="278"/>
      <c r="VGN134" s="243"/>
      <c r="VGO134" s="244"/>
      <c r="VGP134" s="244"/>
      <c r="VGQ134" s="244"/>
      <c r="VGR134" s="244"/>
      <c r="VGS134" s="244"/>
      <c r="VGT134" s="201"/>
      <c r="VGU134" s="210"/>
      <c r="VGV134" s="15"/>
      <c r="VGW134" s="15"/>
      <c r="VGX134" s="15"/>
      <c r="VGY134" s="15"/>
      <c r="VGZ134" s="15"/>
      <c r="VHA134" s="15"/>
      <c r="VHB134" s="15"/>
      <c r="VHC134" s="15"/>
      <c r="VHD134" s="15"/>
      <c r="VHE134" s="15"/>
      <c r="VHF134" s="19"/>
      <c r="VHG134" s="15"/>
      <c r="VHH134" s="15"/>
      <c r="VHI134" s="15"/>
      <c r="VHJ134" s="15"/>
      <c r="VHK134" s="15"/>
      <c r="VHL134" s="15"/>
      <c r="VHM134" s="19"/>
      <c r="VHN134" s="59"/>
      <c r="VHO134" s="59"/>
      <c r="VHP134" s="52"/>
      <c r="VHQ134" s="52"/>
      <c r="VHR134" s="52"/>
      <c r="VHS134" s="52"/>
      <c r="VHT134" s="52"/>
      <c r="VHU134" s="59"/>
      <c r="VHV134" s="59"/>
      <c r="VHW134" s="59"/>
      <c r="VHX134" s="59"/>
      <c r="VHY134" s="60"/>
      <c r="VHZ134" s="278"/>
      <c r="VIA134" s="243"/>
      <c r="VIB134" s="244"/>
      <c r="VIC134" s="244"/>
      <c r="VID134" s="244"/>
      <c r="VIE134" s="244"/>
      <c r="VIF134" s="244"/>
      <c r="VIG134" s="201"/>
      <c r="VIH134" s="210"/>
      <c r="VII134" s="15"/>
      <c r="VIJ134" s="15"/>
      <c r="VIK134" s="15"/>
      <c r="VIL134" s="15"/>
      <c r="VIM134" s="15"/>
      <c r="VIN134" s="15"/>
      <c r="VIO134" s="15"/>
      <c r="VIP134" s="15"/>
      <c r="VIQ134" s="15"/>
      <c r="VIR134" s="15"/>
      <c r="VIS134" s="19"/>
      <c r="VIT134" s="15"/>
      <c r="VIU134" s="15"/>
      <c r="VIV134" s="15"/>
      <c r="VIW134" s="15"/>
      <c r="VIX134" s="15"/>
      <c r="VIY134" s="15"/>
      <c r="VIZ134" s="19"/>
      <c r="VJA134" s="59"/>
      <c r="VJB134" s="59"/>
      <c r="VJC134" s="52"/>
      <c r="VJD134" s="52"/>
      <c r="VJE134" s="52"/>
      <c r="VJF134" s="52"/>
      <c r="VJG134" s="52"/>
      <c r="VJH134" s="59"/>
      <c r="VJI134" s="59"/>
      <c r="VJJ134" s="59"/>
      <c r="VJK134" s="59"/>
      <c r="VJL134" s="60"/>
      <c r="VJM134" s="278"/>
      <c r="VJN134" s="243"/>
      <c r="VJO134" s="244"/>
      <c r="VJP134" s="244"/>
      <c r="VJQ134" s="244"/>
      <c r="VJR134" s="244"/>
      <c r="VJS134" s="244"/>
      <c r="VJT134" s="201"/>
      <c r="VJU134" s="210"/>
      <c r="VJV134" s="15"/>
      <c r="VJW134" s="15"/>
      <c r="VJX134" s="15"/>
      <c r="VJY134" s="15"/>
      <c r="VJZ134" s="15"/>
      <c r="VKA134" s="15"/>
      <c r="VKB134" s="15"/>
      <c r="VKC134" s="15"/>
      <c r="VKD134" s="15"/>
      <c r="VKE134" s="15"/>
      <c r="VKF134" s="19"/>
      <c r="VKG134" s="15"/>
      <c r="VKH134" s="15"/>
      <c r="VKI134" s="15"/>
      <c r="VKJ134" s="15"/>
      <c r="VKK134" s="15"/>
      <c r="VKL134" s="15"/>
      <c r="VKM134" s="19"/>
      <c r="VKN134" s="59"/>
      <c r="VKO134" s="59"/>
      <c r="VKP134" s="52"/>
      <c r="VKQ134" s="52"/>
      <c r="VKR134" s="52"/>
      <c r="VKS134" s="52"/>
      <c r="VKT134" s="52"/>
      <c r="VKU134" s="59"/>
      <c r="VKV134" s="59"/>
      <c r="VKW134" s="59"/>
      <c r="VKX134" s="59"/>
      <c r="VKY134" s="60"/>
      <c r="VKZ134" s="278"/>
      <c r="VLA134" s="243"/>
      <c r="VLB134" s="244"/>
      <c r="VLC134" s="244"/>
      <c r="VLD134" s="244"/>
      <c r="VLE134" s="244"/>
      <c r="VLF134" s="244"/>
      <c r="VLG134" s="201"/>
      <c r="VLH134" s="210"/>
      <c r="VLI134" s="15"/>
      <c r="VLJ134" s="15"/>
      <c r="VLK134" s="15"/>
      <c r="VLL134" s="15"/>
      <c r="VLM134" s="15"/>
      <c r="VLN134" s="15"/>
      <c r="VLO134" s="15"/>
      <c r="VLP134" s="15"/>
      <c r="VLQ134" s="15"/>
      <c r="VLR134" s="15"/>
      <c r="VLS134" s="19"/>
      <c r="VLT134" s="15"/>
      <c r="VLU134" s="15"/>
      <c r="VLV134" s="15"/>
      <c r="VLW134" s="15"/>
      <c r="VLX134" s="15"/>
      <c r="VLY134" s="15"/>
      <c r="VLZ134" s="19"/>
      <c r="VMA134" s="59"/>
      <c r="VMB134" s="59"/>
      <c r="VMC134" s="52"/>
      <c r="VMD134" s="52"/>
      <c r="VME134" s="52"/>
      <c r="VMF134" s="52"/>
      <c r="VMG134" s="52"/>
      <c r="VMH134" s="59"/>
      <c r="VMI134" s="59"/>
      <c r="VMJ134" s="59"/>
      <c r="VMK134" s="59"/>
      <c r="VML134" s="60"/>
      <c r="VMM134" s="278"/>
      <c r="VMN134" s="243"/>
      <c r="VMO134" s="244"/>
      <c r="VMP134" s="244"/>
      <c r="VMQ134" s="244"/>
      <c r="VMR134" s="244"/>
      <c r="VMS134" s="244"/>
      <c r="VMT134" s="201"/>
      <c r="VMU134" s="210"/>
      <c r="VMV134" s="15"/>
      <c r="VMW134" s="15"/>
      <c r="VMX134" s="15"/>
      <c r="VMY134" s="15"/>
      <c r="VMZ134" s="15"/>
      <c r="VNA134" s="15"/>
      <c r="VNB134" s="15"/>
      <c r="VNC134" s="15"/>
      <c r="VND134" s="15"/>
      <c r="VNE134" s="15"/>
      <c r="VNF134" s="19"/>
      <c r="VNG134" s="15"/>
      <c r="VNH134" s="15"/>
      <c r="VNI134" s="15"/>
      <c r="VNJ134" s="15"/>
      <c r="VNK134" s="15"/>
      <c r="VNL134" s="15"/>
      <c r="VNM134" s="19"/>
      <c r="VNN134" s="59"/>
      <c r="VNO134" s="59"/>
      <c r="VNP134" s="52"/>
      <c r="VNQ134" s="52"/>
      <c r="VNR134" s="52"/>
      <c r="VNS134" s="52"/>
      <c r="VNT134" s="52"/>
      <c r="VNU134" s="59"/>
      <c r="VNV134" s="59"/>
      <c r="VNW134" s="59"/>
      <c r="VNX134" s="59"/>
      <c r="VNY134" s="60"/>
      <c r="VNZ134" s="278"/>
      <c r="VOA134" s="243"/>
      <c r="VOB134" s="244"/>
      <c r="VOC134" s="244"/>
      <c r="VOD134" s="244"/>
      <c r="VOE134" s="244"/>
      <c r="VOF134" s="244"/>
      <c r="VOG134" s="201"/>
      <c r="VOH134" s="210"/>
      <c r="VOI134" s="15"/>
      <c r="VOJ134" s="15"/>
      <c r="VOK134" s="15"/>
      <c r="VOL134" s="15"/>
      <c r="VOM134" s="15"/>
      <c r="VON134" s="15"/>
      <c r="VOO134" s="15"/>
      <c r="VOP134" s="15"/>
      <c r="VOQ134" s="15"/>
      <c r="VOR134" s="15"/>
      <c r="VOS134" s="19"/>
      <c r="VOT134" s="15"/>
      <c r="VOU134" s="15"/>
      <c r="VOV134" s="15"/>
      <c r="VOW134" s="15"/>
      <c r="VOX134" s="15"/>
      <c r="VOY134" s="15"/>
      <c r="VOZ134" s="19"/>
      <c r="VPA134" s="59"/>
      <c r="VPB134" s="59"/>
      <c r="VPC134" s="52"/>
      <c r="VPD134" s="52"/>
      <c r="VPE134" s="52"/>
      <c r="VPF134" s="52"/>
      <c r="VPG134" s="52"/>
      <c r="VPH134" s="59"/>
      <c r="VPI134" s="59"/>
      <c r="VPJ134" s="59"/>
      <c r="VPK134" s="59"/>
      <c r="VPL134" s="60"/>
      <c r="VPM134" s="278"/>
      <c r="VPN134" s="243"/>
      <c r="VPO134" s="244"/>
      <c r="VPP134" s="244"/>
      <c r="VPQ134" s="244"/>
      <c r="VPR134" s="244"/>
      <c r="VPS134" s="244"/>
      <c r="VPT134" s="201"/>
      <c r="VPU134" s="210"/>
      <c r="VPV134" s="15"/>
      <c r="VPW134" s="15"/>
      <c r="VPX134" s="15"/>
      <c r="VPY134" s="15"/>
      <c r="VPZ134" s="15"/>
      <c r="VQA134" s="15"/>
      <c r="VQB134" s="15"/>
      <c r="VQC134" s="15"/>
      <c r="VQD134" s="15"/>
      <c r="VQE134" s="15"/>
      <c r="VQF134" s="19"/>
      <c r="VQG134" s="15"/>
      <c r="VQH134" s="15"/>
      <c r="VQI134" s="15"/>
      <c r="VQJ134" s="15"/>
      <c r="VQK134" s="15"/>
      <c r="VQL134" s="15"/>
      <c r="VQM134" s="19"/>
      <c r="VQN134" s="59"/>
      <c r="VQO134" s="59"/>
      <c r="VQP134" s="52"/>
      <c r="VQQ134" s="52"/>
      <c r="VQR134" s="52"/>
      <c r="VQS134" s="52"/>
      <c r="VQT134" s="52"/>
      <c r="VQU134" s="59"/>
      <c r="VQV134" s="59"/>
      <c r="VQW134" s="59"/>
      <c r="VQX134" s="59"/>
      <c r="VQY134" s="60"/>
      <c r="VQZ134" s="278"/>
      <c r="VRA134" s="243"/>
      <c r="VRB134" s="244"/>
      <c r="VRC134" s="244"/>
      <c r="VRD134" s="244"/>
      <c r="VRE134" s="244"/>
      <c r="VRF134" s="244"/>
      <c r="VRG134" s="201"/>
      <c r="VRH134" s="210"/>
      <c r="VRI134" s="15"/>
      <c r="VRJ134" s="15"/>
      <c r="VRK134" s="15"/>
      <c r="VRL134" s="15"/>
      <c r="VRM134" s="15"/>
      <c r="VRN134" s="15"/>
      <c r="VRO134" s="15"/>
      <c r="VRP134" s="15"/>
      <c r="VRQ134" s="15"/>
      <c r="VRR134" s="15"/>
      <c r="VRS134" s="19"/>
      <c r="VRT134" s="15"/>
      <c r="VRU134" s="15"/>
      <c r="VRV134" s="15"/>
      <c r="VRW134" s="15"/>
      <c r="VRX134" s="15"/>
      <c r="VRY134" s="15"/>
      <c r="VRZ134" s="19"/>
      <c r="VSA134" s="59"/>
      <c r="VSB134" s="59"/>
      <c r="VSC134" s="52"/>
      <c r="VSD134" s="52"/>
      <c r="VSE134" s="52"/>
      <c r="VSF134" s="52"/>
      <c r="VSG134" s="52"/>
      <c r="VSH134" s="59"/>
      <c r="VSI134" s="59"/>
      <c r="VSJ134" s="59"/>
      <c r="VSK134" s="59"/>
      <c r="VSL134" s="60"/>
      <c r="VSM134" s="278"/>
      <c r="VSN134" s="243"/>
      <c r="VSO134" s="244"/>
      <c r="VSP134" s="244"/>
      <c r="VSQ134" s="244"/>
      <c r="VSR134" s="244"/>
      <c r="VSS134" s="244"/>
      <c r="VST134" s="201"/>
      <c r="VSU134" s="210"/>
      <c r="VSV134" s="15"/>
      <c r="VSW134" s="15"/>
      <c r="VSX134" s="15"/>
      <c r="VSY134" s="15"/>
      <c r="VSZ134" s="15"/>
      <c r="VTA134" s="15"/>
      <c r="VTB134" s="15"/>
      <c r="VTC134" s="15"/>
      <c r="VTD134" s="15"/>
      <c r="VTE134" s="15"/>
      <c r="VTF134" s="19"/>
      <c r="VTG134" s="15"/>
      <c r="VTH134" s="15"/>
      <c r="VTI134" s="15"/>
      <c r="VTJ134" s="15"/>
      <c r="VTK134" s="15"/>
      <c r="VTL134" s="15"/>
      <c r="VTM134" s="19"/>
      <c r="VTN134" s="59"/>
      <c r="VTO134" s="59"/>
      <c r="VTP134" s="52"/>
      <c r="VTQ134" s="52"/>
      <c r="VTR134" s="52"/>
      <c r="VTS134" s="52"/>
      <c r="VTT134" s="52"/>
      <c r="VTU134" s="59"/>
      <c r="VTV134" s="59"/>
      <c r="VTW134" s="59"/>
      <c r="VTX134" s="59"/>
      <c r="VTY134" s="60"/>
      <c r="VTZ134" s="278"/>
      <c r="VUA134" s="243"/>
      <c r="VUB134" s="244"/>
      <c r="VUC134" s="244"/>
      <c r="VUD134" s="244"/>
      <c r="VUE134" s="244"/>
      <c r="VUF134" s="244"/>
      <c r="VUG134" s="201"/>
      <c r="VUH134" s="210"/>
      <c r="VUI134" s="15"/>
      <c r="VUJ134" s="15"/>
      <c r="VUK134" s="15"/>
      <c r="VUL134" s="15"/>
      <c r="VUM134" s="15"/>
      <c r="VUN134" s="15"/>
      <c r="VUO134" s="15"/>
      <c r="VUP134" s="15"/>
      <c r="VUQ134" s="15"/>
      <c r="VUR134" s="15"/>
      <c r="VUS134" s="19"/>
      <c r="VUT134" s="15"/>
      <c r="VUU134" s="15"/>
      <c r="VUV134" s="15"/>
      <c r="VUW134" s="15"/>
      <c r="VUX134" s="15"/>
      <c r="VUY134" s="15"/>
      <c r="VUZ134" s="19"/>
      <c r="VVA134" s="59"/>
      <c r="VVB134" s="59"/>
      <c r="VVC134" s="52"/>
      <c r="VVD134" s="52"/>
      <c r="VVE134" s="52"/>
      <c r="VVF134" s="52"/>
      <c r="VVG134" s="52"/>
      <c r="VVH134" s="59"/>
      <c r="VVI134" s="59"/>
      <c r="VVJ134" s="59"/>
      <c r="VVK134" s="59"/>
      <c r="VVL134" s="60"/>
      <c r="VVM134" s="278"/>
      <c r="VVN134" s="243"/>
      <c r="VVO134" s="244"/>
      <c r="VVP134" s="244"/>
      <c r="VVQ134" s="244"/>
      <c r="VVR134" s="244"/>
      <c r="VVS134" s="244"/>
      <c r="VVT134" s="201"/>
      <c r="VVU134" s="210"/>
      <c r="VVV134" s="15"/>
      <c r="VVW134" s="15"/>
      <c r="VVX134" s="15"/>
      <c r="VVY134" s="15"/>
      <c r="VVZ134" s="15"/>
      <c r="VWA134" s="15"/>
      <c r="VWB134" s="15"/>
      <c r="VWC134" s="15"/>
      <c r="VWD134" s="15"/>
      <c r="VWE134" s="15"/>
      <c r="VWF134" s="19"/>
      <c r="VWG134" s="15"/>
      <c r="VWH134" s="15"/>
      <c r="VWI134" s="15"/>
      <c r="VWJ134" s="15"/>
      <c r="VWK134" s="15"/>
      <c r="VWL134" s="15"/>
      <c r="VWM134" s="19"/>
      <c r="VWN134" s="59"/>
      <c r="VWO134" s="59"/>
      <c r="VWP134" s="52"/>
      <c r="VWQ134" s="52"/>
      <c r="VWR134" s="52"/>
      <c r="VWS134" s="52"/>
      <c r="VWT134" s="52"/>
      <c r="VWU134" s="59"/>
      <c r="VWV134" s="59"/>
      <c r="VWW134" s="59"/>
      <c r="VWX134" s="59"/>
      <c r="VWY134" s="60"/>
      <c r="VWZ134" s="278"/>
      <c r="VXA134" s="243"/>
      <c r="VXB134" s="244"/>
      <c r="VXC134" s="244"/>
      <c r="VXD134" s="244"/>
      <c r="VXE134" s="244"/>
      <c r="VXF134" s="244"/>
      <c r="VXG134" s="201"/>
      <c r="VXH134" s="210"/>
      <c r="VXI134" s="15"/>
      <c r="VXJ134" s="15"/>
      <c r="VXK134" s="15"/>
      <c r="VXL134" s="15"/>
      <c r="VXM134" s="15"/>
      <c r="VXN134" s="15"/>
      <c r="VXO134" s="15"/>
      <c r="VXP134" s="15"/>
      <c r="VXQ134" s="15"/>
      <c r="VXR134" s="15"/>
      <c r="VXS134" s="19"/>
      <c r="VXT134" s="15"/>
      <c r="VXU134" s="15"/>
      <c r="VXV134" s="15"/>
      <c r="VXW134" s="15"/>
      <c r="VXX134" s="15"/>
      <c r="VXY134" s="15"/>
      <c r="VXZ134" s="19"/>
      <c r="VYA134" s="59"/>
      <c r="VYB134" s="59"/>
      <c r="VYC134" s="52"/>
      <c r="VYD134" s="52"/>
      <c r="VYE134" s="52"/>
      <c r="VYF134" s="52"/>
      <c r="VYG134" s="52"/>
      <c r="VYH134" s="59"/>
      <c r="VYI134" s="59"/>
      <c r="VYJ134" s="59"/>
      <c r="VYK134" s="59"/>
      <c r="VYL134" s="60"/>
      <c r="VYM134" s="278"/>
      <c r="VYN134" s="243"/>
      <c r="VYO134" s="244"/>
      <c r="VYP134" s="244"/>
      <c r="VYQ134" s="244"/>
      <c r="VYR134" s="244"/>
      <c r="VYS134" s="244"/>
      <c r="VYT134" s="201"/>
      <c r="VYU134" s="210"/>
      <c r="VYV134" s="15"/>
      <c r="VYW134" s="15"/>
      <c r="VYX134" s="15"/>
      <c r="VYY134" s="15"/>
      <c r="VYZ134" s="15"/>
      <c r="VZA134" s="15"/>
      <c r="VZB134" s="15"/>
      <c r="VZC134" s="15"/>
      <c r="VZD134" s="15"/>
      <c r="VZE134" s="15"/>
      <c r="VZF134" s="19"/>
      <c r="VZG134" s="15"/>
      <c r="VZH134" s="15"/>
      <c r="VZI134" s="15"/>
      <c r="VZJ134" s="15"/>
      <c r="VZK134" s="15"/>
      <c r="VZL134" s="15"/>
      <c r="VZM134" s="19"/>
      <c r="VZN134" s="59"/>
      <c r="VZO134" s="59"/>
      <c r="VZP134" s="52"/>
      <c r="VZQ134" s="52"/>
      <c r="VZR134" s="52"/>
      <c r="VZS134" s="52"/>
      <c r="VZT134" s="52"/>
      <c r="VZU134" s="59"/>
      <c r="VZV134" s="59"/>
      <c r="VZW134" s="59"/>
      <c r="VZX134" s="59"/>
      <c r="VZY134" s="60"/>
      <c r="VZZ134" s="278"/>
      <c r="WAA134" s="243"/>
      <c r="WAB134" s="244"/>
      <c r="WAC134" s="244"/>
      <c r="WAD134" s="244"/>
      <c r="WAE134" s="244"/>
      <c r="WAF134" s="244"/>
      <c r="WAG134" s="201"/>
      <c r="WAH134" s="210"/>
      <c r="WAI134" s="15"/>
      <c r="WAJ134" s="15"/>
      <c r="WAK134" s="15"/>
      <c r="WAL134" s="15"/>
      <c r="WAM134" s="15"/>
      <c r="WAN134" s="15"/>
      <c r="WAO134" s="15"/>
      <c r="WAP134" s="15"/>
      <c r="WAQ134" s="15"/>
      <c r="WAR134" s="15"/>
      <c r="WAS134" s="19"/>
      <c r="WAT134" s="15"/>
      <c r="WAU134" s="15"/>
      <c r="WAV134" s="15"/>
      <c r="WAW134" s="15"/>
      <c r="WAX134" s="15"/>
      <c r="WAY134" s="15"/>
      <c r="WAZ134" s="19"/>
      <c r="WBA134" s="59"/>
      <c r="WBB134" s="59"/>
      <c r="WBC134" s="52"/>
      <c r="WBD134" s="52"/>
      <c r="WBE134" s="52"/>
      <c r="WBF134" s="52"/>
      <c r="WBG134" s="52"/>
      <c r="WBH134" s="59"/>
      <c r="WBI134" s="59"/>
      <c r="WBJ134" s="59"/>
      <c r="WBK134" s="59"/>
      <c r="WBL134" s="60"/>
      <c r="WBM134" s="278"/>
      <c r="WBN134" s="243"/>
      <c r="WBO134" s="244"/>
      <c r="WBP134" s="244"/>
      <c r="WBQ134" s="244"/>
      <c r="WBR134" s="244"/>
      <c r="WBS134" s="244"/>
      <c r="WBT134" s="201"/>
      <c r="WBU134" s="210"/>
      <c r="WBV134" s="15"/>
      <c r="WBW134" s="15"/>
      <c r="WBX134" s="15"/>
      <c r="WBY134" s="15"/>
      <c r="WBZ134" s="15"/>
      <c r="WCA134" s="15"/>
      <c r="WCB134" s="15"/>
      <c r="WCC134" s="15"/>
      <c r="WCD134" s="15"/>
      <c r="WCE134" s="15"/>
      <c r="WCF134" s="19"/>
      <c r="WCG134" s="15"/>
      <c r="WCH134" s="15"/>
      <c r="WCI134" s="15"/>
      <c r="WCJ134" s="15"/>
      <c r="WCK134" s="15"/>
      <c r="WCL134" s="15"/>
      <c r="WCM134" s="19"/>
      <c r="WCN134" s="59"/>
      <c r="WCO134" s="59"/>
      <c r="WCP134" s="52"/>
      <c r="WCQ134" s="52"/>
      <c r="WCR134" s="52"/>
      <c r="WCS134" s="52"/>
      <c r="WCT134" s="52"/>
      <c r="WCU134" s="59"/>
      <c r="WCV134" s="59"/>
      <c r="WCW134" s="59"/>
      <c r="WCX134" s="59"/>
      <c r="WCY134" s="60"/>
      <c r="WCZ134" s="278"/>
      <c r="WDA134" s="243"/>
      <c r="WDB134" s="244"/>
      <c r="WDC134" s="244"/>
      <c r="WDD134" s="244"/>
      <c r="WDE134" s="244"/>
      <c r="WDF134" s="244"/>
      <c r="WDG134" s="201"/>
      <c r="WDH134" s="210"/>
      <c r="WDI134" s="15"/>
      <c r="WDJ134" s="15"/>
      <c r="WDK134" s="15"/>
      <c r="WDL134" s="15"/>
      <c r="WDM134" s="15"/>
      <c r="WDN134" s="15"/>
      <c r="WDO134" s="15"/>
      <c r="WDP134" s="15"/>
      <c r="WDQ134" s="15"/>
      <c r="WDR134" s="15"/>
      <c r="WDS134" s="19"/>
      <c r="WDT134" s="15"/>
      <c r="WDU134" s="15"/>
      <c r="WDV134" s="15"/>
      <c r="WDW134" s="15"/>
      <c r="WDX134" s="15"/>
      <c r="WDY134" s="15"/>
      <c r="WDZ134" s="19"/>
      <c r="WEA134" s="59"/>
      <c r="WEB134" s="59"/>
      <c r="WEC134" s="52"/>
      <c r="WED134" s="52"/>
      <c r="WEE134" s="52"/>
      <c r="WEF134" s="52"/>
      <c r="WEG134" s="52"/>
      <c r="WEH134" s="59"/>
      <c r="WEI134" s="59"/>
      <c r="WEJ134" s="59"/>
      <c r="WEK134" s="59"/>
      <c r="WEL134" s="60"/>
      <c r="WEM134" s="278"/>
      <c r="WEN134" s="243"/>
      <c r="WEO134" s="244"/>
      <c r="WEP134" s="244"/>
      <c r="WEQ134" s="244"/>
      <c r="WER134" s="244"/>
      <c r="WES134" s="244"/>
      <c r="WET134" s="201"/>
      <c r="WEU134" s="210"/>
      <c r="WEV134" s="15"/>
      <c r="WEW134" s="15"/>
      <c r="WEX134" s="15"/>
      <c r="WEY134" s="15"/>
      <c r="WEZ134" s="15"/>
      <c r="WFA134" s="15"/>
      <c r="WFB134" s="15"/>
      <c r="WFC134" s="15"/>
      <c r="WFD134" s="15"/>
      <c r="WFE134" s="15"/>
      <c r="WFF134" s="19"/>
      <c r="WFG134" s="15"/>
      <c r="WFH134" s="15"/>
      <c r="WFI134" s="15"/>
      <c r="WFJ134" s="15"/>
      <c r="WFK134" s="15"/>
      <c r="WFL134" s="15"/>
      <c r="WFM134" s="19"/>
      <c r="WFN134" s="59"/>
      <c r="WFO134" s="59"/>
      <c r="WFP134" s="52"/>
      <c r="WFQ134" s="52"/>
      <c r="WFR134" s="52"/>
      <c r="WFS134" s="52"/>
      <c r="WFT134" s="52"/>
      <c r="WFU134" s="59"/>
      <c r="WFV134" s="59"/>
      <c r="WFW134" s="59"/>
      <c r="WFX134" s="59"/>
      <c r="WFY134" s="60"/>
      <c r="WFZ134" s="278"/>
      <c r="WGA134" s="243"/>
      <c r="WGB134" s="244"/>
      <c r="WGC134" s="244"/>
      <c r="WGD134" s="244"/>
      <c r="WGE134" s="244"/>
      <c r="WGF134" s="244"/>
      <c r="WGG134" s="201"/>
      <c r="WGH134" s="210"/>
      <c r="WGI134" s="15"/>
      <c r="WGJ134" s="15"/>
      <c r="WGK134" s="15"/>
      <c r="WGL134" s="15"/>
      <c r="WGM134" s="15"/>
      <c r="WGN134" s="15"/>
      <c r="WGO134" s="15"/>
      <c r="WGP134" s="15"/>
      <c r="WGQ134" s="15"/>
      <c r="WGR134" s="15"/>
      <c r="WGS134" s="19"/>
      <c r="WGT134" s="15"/>
      <c r="WGU134" s="15"/>
      <c r="WGV134" s="15"/>
      <c r="WGW134" s="15"/>
      <c r="WGX134" s="15"/>
      <c r="WGY134" s="15"/>
      <c r="WGZ134" s="19"/>
      <c r="WHA134" s="59"/>
      <c r="WHB134" s="59"/>
      <c r="WHC134" s="52"/>
      <c r="WHD134" s="52"/>
      <c r="WHE134" s="52"/>
      <c r="WHF134" s="52"/>
      <c r="WHG134" s="52"/>
      <c r="WHH134" s="59"/>
      <c r="WHI134" s="59"/>
      <c r="WHJ134" s="59"/>
      <c r="WHK134" s="59"/>
      <c r="WHL134" s="60"/>
      <c r="WHM134" s="278"/>
      <c r="WHN134" s="243"/>
      <c r="WHO134" s="244"/>
      <c r="WHP134" s="244"/>
      <c r="WHQ134" s="244"/>
      <c r="WHR134" s="244"/>
      <c r="WHS134" s="244"/>
      <c r="WHT134" s="201"/>
      <c r="WHU134" s="210"/>
      <c r="WHV134" s="15"/>
      <c r="WHW134" s="15"/>
      <c r="WHX134" s="15"/>
      <c r="WHY134" s="15"/>
      <c r="WHZ134" s="15"/>
      <c r="WIA134" s="15"/>
      <c r="WIB134" s="15"/>
      <c r="WIC134" s="15"/>
      <c r="WID134" s="15"/>
      <c r="WIE134" s="15"/>
      <c r="WIF134" s="19"/>
      <c r="WIG134" s="15"/>
      <c r="WIH134" s="15"/>
      <c r="WII134" s="15"/>
      <c r="WIJ134" s="15"/>
      <c r="WIK134" s="15"/>
      <c r="WIL134" s="15"/>
      <c r="WIM134" s="19"/>
      <c r="WIN134" s="59"/>
      <c r="WIO134" s="59"/>
      <c r="WIP134" s="52"/>
      <c r="WIQ134" s="52"/>
      <c r="WIR134" s="52"/>
      <c r="WIS134" s="52"/>
      <c r="WIT134" s="52"/>
      <c r="WIU134" s="59"/>
      <c r="WIV134" s="59"/>
      <c r="WIW134" s="59"/>
      <c r="WIX134" s="59"/>
      <c r="WIY134" s="60"/>
      <c r="WIZ134" s="278"/>
      <c r="WJA134" s="243"/>
      <c r="WJB134" s="244"/>
      <c r="WJC134" s="244"/>
      <c r="WJD134" s="244"/>
      <c r="WJE134" s="244"/>
      <c r="WJF134" s="244"/>
      <c r="WJG134" s="201"/>
      <c r="WJH134" s="210"/>
      <c r="WJI134" s="15"/>
      <c r="WJJ134" s="15"/>
      <c r="WJK134" s="15"/>
      <c r="WJL134" s="15"/>
      <c r="WJM134" s="15"/>
      <c r="WJN134" s="15"/>
      <c r="WJO134" s="15"/>
      <c r="WJP134" s="15"/>
      <c r="WJQ134" s="15"/>
      <c r="WJR134" s="15"/>
      <c r="WJS134" s="19"/>
      <c r="WJT134" s="15"/>
      <c r="WJU134" s="15"/>
      <c r="WJV134" s="15"/>
      <c r="WJW134" s="15"/>
      <c r="WJX134" s="15"/>
      <c r="WJY134" s="15"/>
      <c r="WJZ134" s="19"/>
      <c r="WKA134" s="59"/>
      <c r="WKB134" s="59"/>
      <c r="WKC134" s="52"/>
      <c r="WKD134" s="52"/>
      <c r="WKE134" s="52"/>
      <c r="WKF134" s="52"/>
      <c r="WKG134" s="52"/>
      <c r="WKH134" s="59"/>
      <c r="WKI134" s="59"/>
      <c r="WKJ134" s="59"/>
      <c r="WKK134" s="59"/>
      <c r="WKL134" s="60"/>
      <c r="WKM134" s="278"/>
      <c r="WKN134" s="243"/>
      <c r="WKO134" s="244"/>
      <c r="WKP134" s="244"/>
      <c r="WKQ134" s="244"/>
      <c r="WKR134" s="244"/>
      <c r="WKS134" s="244"/>
      <c r="WKT134" s="201"/>
      <c r="WKU134" s="210"/>
      <c r="WKV134" s="15"/>
      <c r="WKW134" s="15"/>
      <c r="WKX134" s="15"/>
      <c r="WKY134" s="15"/>
      <c r="WKZ134" s="15"/>
      <c r="WLA134" s="15"/>
      <c r="WLB134" s="15"/>
      <c r="WLC134" s="15"/>
      <c r="WLD134" s="15"/>
      <c r="WLE134" s="15"/>
      <c r="WLF134" s="19"/>
      <c r="WLG134" s="15"/>
      <c r="WLH134" s="15"/>
      <c r="WLI134" s="15"/>
      <c r="WLJ134" s="15"/>
      <c r="WLK134" s="15"/>
      <c r="WLL134" s="15"/>
      <c r="WLM134" s="19"/>
      <c r="WLN134" s="59"/>
      <c r="WLO134" s="59"/>
      <c r="WLP134" s="52"/>
      <c r="WLQ134" s="52"/>
      <c r="WLR134" s="52"/>
      <c r="WLS134" s="52"/>
      <c r="WLT134" s="52"/>
      <c r="WLU134" s="59"/>
      <c r="WLV134" s="59"/>
      <c r="WLW134" s="59"/>
      <c r="WLX134" s="59"/>
      <c r="WLY134" s="60"/>
      <c r="WLZ134" s="278"/>
      <c r="WMA134" s="243"/>
      <c r="WMB134" s="244"/>
      <c r="WMC134" s="244"/>
      <c r="WMD134" s="244"/>
      <c r="WME134" s="244"/>
      <c r="WMF134" s="244"/>
      <c r="WMG134" s="201"/>
      <c r="WMH134" s="210"/>
      <c r="WMI134" s="15"/>
      <c r="WMJ134" s="15"/>
      <c r="WMK134" s="15"/>
      <c r="WML134" s="15"/>
      <c r="WMM134" s="15"/>
      <c r="WMN134" s="15"/>
      <c r="WMO134" s="15"/>
      <c r="WMP134" s="15"/>
      <c r="WMQ134" s="15"/>
      <c r="WMR134" s="15"/>
      <c r="WMS134" s="19"/>
      <c r="WMT134" s="15"/>
      <c r="WMU134" s="15"/>
      <c r="WMV134" s="15"/>
      <c r="WMW134" s="15"/>
      <c r="WMX134" s="15"/>
      <c r="WMY134" s="15"/>
      <c r="WMZ134" s="19"/>
      <c r="WNA134" s="59"/>
      <c r="WNB134" s="59"/>
      <c r="WNC134" s="52"/>
      <c r="WND134" s="52"/>
      <c r="WNE134" s="52"/>
      <c r="WNF134" s="52"/>
      <c r="WNG134" s="52"/>
      <c r="WNH134" s="59"/>
      <c r="WNI134" s="59"/>
      <c r="WNJ134" s="59"/>
      <c r="WNK134" s="59"/>
      <c r="WNL134" s="60"/>
      <c r="WNM134" s="278"/>
      <c r="WNN134" s="243"/>
      <c r="WNO134" s="244"/>
      <c r="WNP134" s="244"/>
      <c r="WNQ134" s="244"/>
      <c r="WNR134" s="244"/>
      <c r="WNS134" s="244"/>
      <c r="WNT134" s="201"/>
      <c r="WNU134" s="210"/>
      <c r="WNV134" s="15"/>
      <c r="WNW134" s="15"/>
      <c r="WNX134" s="15"/>
      <c r="WNY134" s="15"/>
      <c r="WNZ134" s="15"/>
      <c r="WOA134" s="15"/>
      <c r="WOB134" s="15"/>
      <c r="WOC134" s="15"/>
      <c r="WOD134" s="15"/>
      <c r="WOE134" s="15"/>
      <c r="WOF134" s="19"/>
      <c r="WOG134" s="15"/>
      <c r="WOH134" s="15"/>
      <c r="WOI134" s="15"/>
      <c r="WOJ134" s="15"/>
      <c r="WOK134" s="15"/>
      <c r="WOL134" s="15"/>
      <c r="WOM134" s="19"/>
      <c r="WON134" s="59"/>
      <c r="WOO134" s="59"/>
      <c r="WOP134" s="52"/>
      <c r="WOQ134" s="52"/>
      <c r="WOR134" s="52"/>
      <c r="WOS134" s="52"/>
      <c r="WOT134" s="52"/>
      <c r="WOU134" s="59"/>
      <c r="WOV134" s="59"/>
      <c r="WOW134" s="59"/>
      <c r="WOX134" s="59"/>
      <c r="WOY134" s="60"/>
      <c r="WOZ134" s="278"/>
      <c r="WPA134" s="243"/>
      <c r="WPB134" s="244"/>
      <c r="WPC134" s="244"/>
      <c r="WPD134" s="244"/>
      <c r="WPE134" s="244"/>
      <c r="WPF134" s="244"/>
      <c r="WPG134" s="201"/>
      <c r="WPH134" s="210"/>
      <c r="WPI134" s="15"/>
      <c r="WPJ134" s="15"/>
      <c r="WPK134" s="15"/>
      <c r="WPL134" s="15"/>
      <c r="WPM134" s="15"/>
      <c r="WPN134" s="15"/>
      <c r="WPO134" s="15"/>
      <c r="WPP134" s="15"/>
      <c r="WPQ134" s="15"/>
      <c r="WPR134" s="15"/>
      <c r="WPS134" s="19"/>
      <c r="WPT134" s="15"/>
      <c r="WPU134" s="15"/>
      <c r="WPV134" s="15"/>
      <c r="WPW134" s="15"/>
      <c r="WPX134" s="15"/>
      <c r="WPY134" s="15"/>
      <c r="WPZ134" s="19"/>
      <c r="WQA134" s="59"/>
      <c r="WQB134" s="59"/>
      <c r="WQC134" s="52"/>
      <c r="WQD134" s="52"/>
      <c r="WQE134" s="52"/>
      <c r="WQF134" s="52"/>
      <c r="WQG134" s="52"/>
      <c r="WQH134" s="59"/>
      <c r="WQI134" s="59"/>
      <c r="WQJ134" s="59"/>
      <c r="WQK134" s="59"/>
      <c r="WQL134" s="60"/>
      <c r="WQM134" s="278"/>
      <c r="WQN134" s="243"/>
      <c r="WQO134" s="244"/>
      <c r="WQP134" s="244"/>
      <c r="WQQ134" s="244"/>
      <c r="WQR134" s="244"/>
      <c r="WQS134" s="244"/>
      <c r="WQT134" s="201"/>
      <c r="WQU134" s="210"/>
      <c r="WQV134" s="15"/>
      <c r="WQW134" s="15"/>
      <c r="WQX134" s="15"/>
      <c r="WQY134" s="15"/>
      <c r="WQZ134" s="15"/>
      <c r="WRA134" s="15"/>
      <c r="WRB134" s="15"/>
      <c r="WRC134" s="15"/>
      <c r="WRD134" s="15"/>
      <c r="WRE134" s="15"/>
      <c r="WRF134" s="19"/>
      <c r="WRG134" s="15"/>
      <c r="WRH134" s="15"/>
      <c r="WRI134" s="15"/>
      <c r="WRJ134" s="15"/>
      <c r="WRK134" s="15"/>
      <c r="WRL134" s="15"/>
      <c r="WRM134" s="19"/>
      <c r="WRN134" s="59"/>
      <c r="WRO134" s="59"/>
      <c r="WRP134" s="52"/>
      <c r="WRQ134" s="52"/>
      <c r="WRR134" s="52"/>
      <c r="WRS134" s="52"/>
      <c r="WRT134" s="52"/>
      <c r="WRU134" s="59"/>
      <c r="WRV134" s="59"/>
      <c r="WRW134" s="59"/>
      <c r="WRX134" s="59"/>
      <c r="WRY134" s="60"/>
      <c r="WRZ134" s="278"/>
      <c r="WSA134" s="243"/>
      <c r="WSB134" s="244"/>
      <c r="WSC134" s="244"/>
      <c r="WSD134" s="244"/>
      <c r="WSE134" s="244"/>
      <c r="WSF134" s="244"/>
      <c r="WSG134" s="201"/>
      <c r="WSH134" s="210"/>
      <c r="WSI134" s="15"/>
      <c r="WSJ134" s="15"/>
      <c r="WSK134" s="15"/>
      <c r="WSL134" s="15"/>
      <c r="WSM134" s="15"/>
      <c r="WSN134" s="15"/>
      <c r="WSO134" s="15"/>
      <c r="WSP134" s="15"/>
      <c r="WSQ134" s="15"/>
      <c r="WSR134" s="15"/>
      <c r="WSS134" s="19"/>
      <c r="WST134" s="15"/>
      <c r="WSU134" s="15"/>
      <c r="WSV134" s="15"/>
      <c r="WSW134" s="15"/>
      <c r="WSX134" s="15"/>
      <c r="WSY134" s="15"/>
      <c r="WSZ134" s="19"/>
      <c r="WTA134" s="59"/>
      <c r="WTB134" s="59"/>
      <c r="WTC134" s="52"/>
      <c r="WTD134" s="52"/>
      <c r="WTE134" s="52"/>
      <c r="WTF134" s="52"/>
      <c r="WTG134" s="52"/>
      <c r="WTH134" s="59"/>
      <c r="WTI134" s="59"/>
      <c r="WTJ134" s="59"/>
      <c r="WTK134" s="59"/>
      <c r="WTL134" s="60"/>
      <c r="WTM134" s="278"/>
      <c r="WTN134" s="243"/>
      <c r="WTO134" s="244"/>
      <c r="WTP134" s="244"/>
      <c r="WTQ134" s="244"/>
      <c r="WTR134" s="244"/>
      <c r="WTS134" s="244"/>
      <c r="WTT134" s="201"/>
      <c r="WTU134" s="210"/>
      <c r="WTV134" s="15"/>
      <c r="WTW134" s="15"/>
      <c r="WTX134" s="15"/>
      <c r="WTY134" s="15"/>
      <c r="WTZ134" s="15"/>
      <c r="WUA134" s="15"/>
      <c r="WUB134" s="15"/>
      <c r="WUC134" s="15"/>
      <c r="WUD134" s="15"/>
      <c r="WUE134" s="15"/>
      <c r="WUF134" s="19"/>
      <c r="WUG134" s="15"/>
      <c r="WUH134" s="15"/>
      <c r="WUI134" s="15"/>
      <c r="WUJ134" s="15"/>
      <c r="WUK134" s="15"/>
      <c r="WUL134" s="15"/>
      <c r="WUM134" s="19"/>
      <c r="WUN134" s="59"/>
      <c r="WUO134" s="59"/>
      <c r="WUP134" s="52"/>
      <c r="WUQ134" s="52"/>
      <c r="WUR134" s="52"/>
      <c r="WUS134" s="52"/>
      <c r="WUT134" s="52"/>
      <c r="WUU134" s="59"/>
      <c r="WUV134" s="59"/>
      <c r="WUW134" s="59"/>
      <c r="WUX134" s="59"/>
      <c r="WUY134" s="60"/>
      <c r="WUZ134" s="278"/>
      <c r="WVA134" s="243"/>
      <c r="WVB134" s="244"/>
      <c r="WVC134" s="244"/>
      <c r="WVD134" s="244"/>
      <c r="WVE134" s="244"/>
      <c r="WVF134" s="244"/>
      <c r="WVG134" s="201"/>
      <c r="WVH134" s="210"/>
      <c r="WVI134" s="15"/>
      <c r="WVJ134" s="15"/>
      <c r="WVK134" s="15"/>
      <c r="WVL134" s="15"/>
      <c r="WVM134" s="15"/>
      <c r="WVN134" s="15"/>
      <c r="WVO134" s="15"/>
      <c r="WVP134" s="15"/>
      <c r="WVQ134" s="15"/>
      <c r="WVR134" s="15"/>
      <c r="WVS134" s="19"/>
      <c r="WVT134" s="15"/>
      <c r="WVU134" s="15"/>
      <c r="WVV134" s="15"/>
      <c r="WVW134" s="15"/>
      <c r="WVX134" s="15"/>
      <c r="WVY134" s="15"/>
      <c r="WVZ134" s="19"/>
      <c r="WWA134" s="59"/>
      <c r="WWB134" s="59"/>
      <c r="WWC134" s="52"/>
      <c r="WWD134" s="52"/>
      <c r="WWE134" s="52"/>
      <c r="WWF134" s="52"/>
      <c r="WWG134" s="52"/>
      <c r="WWH134" s="59"/>
      <c r="WWI134" s="59"/>
      <c r="WWJ134" s="59"/>
      <c r="WWK134" s="59"/>
      <c r="WWL134" s="60"/>
      <c r="WWM134" s="278"/>
      <c r="WWN134" s="243"/>
      <c r="WWO134" s="244"/>
      <c r="WWP134" s="244"/>
      <c r="WWQ134" s="244"/>
      <c r="WWR134" s="244"/>
      <c r="WWS134" s="244"/>
      <c r="WWT134" s="201"/>
      <c r="WWU134" s="210"/>
      <c r="WWV134" s="15"/>
      <c r="WWW134" s="15"/>
      <c r="WWX134" s="15"/>
      <c r="WWY134" s="15"/>
      <c r="WWZ134" s="15"/>
      <c r="WXA134" s="15"/>
      <c r="WXB134" s="15"/>
      <c r="WXC134" s="15"/>
      <c r="WXD134" s="15"/>
      <c r="WXE134" s="15"/>
      <c r="WXF134" s="19"/>
      <c r="WXG134" s="15"/>
      <c r="WXH134" s="15"/>
      <c r="WXI134" s="15"/>
      <c r="WXJ134" s="15"/>
      <c r="WXK134" s="15"/>
      <c r="WXL134" s="15"/>
      <c r="WXM134" s="19"/>
      <c r="WXN134" s="59"/>
      <c r="WXO134" s="59"/>
      <c r="WXP134" s="52"/>
      <c r="WXQ134" s="52"/>
      <c r="WXR134" s="52"/>
      <c r="WXS134" s="52"/>
      <c r="WXT134" s="52"/>
      <c r="WXU134" s="59"/>
      <c r="WXV134" s="59"/>
      <c r="WXW134" s="59"/>
      <c r="WXX134" s="59"/>
      <c r="WXY134" s="60"/>
      <c r="WXZ134" s="278"/>
      <c r="WYA134" s="243"/>
      <c r="WYB134" s="244"/>
      <c r="WYC134" s="244"/>
      <c r="WYD134" s="244"/>
      <c r="WYE134" s="244"/>
      <c r="WYF134" s="244"/>
      <c r="WYG134" s="201"/>
      <c r="WYH134" s="210"/>
      <c r="WYI134" s="15"/>
      <c r="WYJ134" s="15"/>
      <c r="WYK134" s="15"/>
      <c r="WYL134" s="15"/>
      <c r="WYM134" s="15"/>
      <c r="WYN134" s="15"/>
      <c r="WYO134" s="15"/>
      <c r="WYP134" s="15"/>
      <c r="WYQ134" s="15"/>
      <c r="WYR134" s="15"/>
      <c r="WYS134" s="19"/>
      <c r="WYT134" s="15"/>
      <c r="WYU134" s="15"/>
      <c r="WYV134" s="15"/>
      <c r="WYW134" s="15"/>
      <c r="WYX134" s="15"/>
      <c r="WYY134" s="15"/>
      <c r="WYZ134" s="19"/>
      <c r="WZA134" s="59"/>
      <c r="WZB134" s="59"/>
      <c r="WZC134" s="52"/>
      <c r="WZD134" s="52"/>
      <c r="WZE134" s="52"/>
      <c r="WZF134" s="52"/>
      <c r="WZG134" s="52"/>
      <c r="WZH134" s="59"/>
      <c r="WZI134" s="59"/>
      <c r="WZJ134" s="59"/>
      <c r="WZK134" s="59"/>
      <c r="WZL134" s="60"/>
      <c r="WZM134" s="278"/>
      <c r="WZN134" s="243"/>
      <c r="WZO134" s="244"/>
      <c r="WZP134" s="244"/>
      <c r="WZQ134" s="244"/>
      <c r="WZR134" s="244"/>
      <c r="WZS134" s="244"/>
      <c r="WZT134" s="201"/>
      <c r="WZU134" s="210"/>
      <c r="WZV134" s="15"/>
      <c r="WZW134" s="15"/>
      <c r="WZX134" s="15"/>
      <c r="WZY134" s="15"/>
      <c r="WZZ134" s="15"/>
      <c r="XAA134" s="15"/>
      <c r="XAB134" s="15"/>
      <c r="XAC134" s="15"/>
      <c r="XAD134" s="15"/>
      <c r="XAE134" s="15"/>
      <c r="XAF134" s="19"/>
      <c r="XAG134" s="15"/>
      <c r="XAH134" s="15"/>
      <c r="XAI134" s="15"/>
      <c r="XAJ134" s="15"/>
      <c r="XAK134" s="15"/>
      <c r="XAL134" s="15"/>
      <c r="XAM134" s="19"/>
      <c r="XAN134" s="59"/>
      <c r="XAO134" s="59"/>
      <c r="XAP134" s="52"/>
      <c r="XAQ134" s="52"/>
      <c r="XAR134" s="52"/>
      <c r="XAS134" s="52"/>
      <c r="XAT134" s="52"/>
      <c r="XAU134" s="59"/>
      <c r="XAV134" s="59"/>
      <c r="XAW134" s="59"/>
      <c r="XAX134" s="59"/>
      <c r="XAY134" s="60"/>
      <c r="XAZ134" s="278"/>
      <c r="XBA134" s="243"/>
      <c r="XBB134" s="244"/>
      <c r="XBC134" s="244"/>
      <c r="XBD134" s="244"/>
      <c r="XBE134" s="244"/>
      <c r="XBF134" s="244"/>
      <c r="XBG134" s="201"/>
      <c r="XBH134" s="210"/>
      <c r="XBI134" s="15"/>
      <c r="XBJ134" s="15"/>
      <c r="XBK134" s="15"/>
      <c r="XBL134" s="15"/>
      <c r="XBM134" s="15"/>
      <c r="XBN134" s="15"/>
      <c r="XBO134" s="15"/>
      <c r="XBP134" s="15"/>
      <c r="XBQ134" s="15"/>
      <c r="XBR134" s="15"/>
      <c r="XBS134" s="19"/>
      <c r="XBT134" s="15"/>
      <c r="XBU134" s="15"/>
      <c r="XBV134" s="15"/>
      <c r="XBW134" s="15"/>
      <c r="XBX134" s="15"/>
      <c r="XBY134" s="15"/>
      <c r="XBZ134" s="19"/>
      <c r="XCA134" s="59"/>
      <c r="XCB134" s="59"/>
      <c r="XCC134" s="52"/>
      <c r="XCD134" s="52"/>
      <c r="XCE134" s="52"/>
      <c r="XCF134" s="52"/>
      <c r="XCG134" s="52"/>
      <c r="XCH134" s="59"/>
      <c r="XCI134" s="59"/>
      <c r="XCJ134" s="59"/>
      <c r="XCK134" s="59"/>
      <c r="XCL134" s="60"/>
      <c r="XCM134" s="278"/>
      <c r="XCN134" s="243"/>
      <c r="XCO134" s="244"/>
      <c r="XCP134" s="244"/>
      <c r="XCQ134" s="244"/>
      <c r="XCR134" s="244"/>
      <c r="XCS134" s="244"/>
      <c r="XCT134" s="201"/>
      <c r="XCU134" s="210"/>
      <c r="XCV134" s="15"/>
      <c r="XCW134" s="15"/>
      <c r="XCX134" s="15"/>
      <c r="XCY134" s="15"/>
      <c r="XCZ134" s="15"/>
      <c r="XDA134" s="15"/>
      <c r="XDB134" s="15"/>
      <c r="XDC134" s="15"/>
      <c r="XDD134" s="15"/>
      <c r="XDE134" s="15"/>
      <c r="XDF134" s="19"/>
      <c r="XDG134" s="15"/>
      <c r="XDH134" s="15"/>
      <c r="XDI134" s="15"/>
      <c r="XDJ134" s="15"/>
      <c r="XDK134" s="15"/>
      <c r="XDL134" s="15"/>
      <c r="XDM134" s="19"/>
      <c r="XDN134" s="59"/>
      <c r="XDO134" s="59"/>
      <c r="XDP134" s="52"/>
      <c r="XDQ134" s="52"/>
      <c r="XDR134" s="52"/>
      <c r="XDS134" s="52"/>
      <c r="XDT134" s="52"/>
      <c r="XDU134" s="59"/>
      <c r="XDV134" s="59"/>
      <c r="XDW134" s="59"/>
      <c r="XDX134" s="59"/>
      <c r="XDY134" s="60"/>
      <c r="XDZ134" s="278"/>
      <c r="XEA134" s="243"/>
      <c r="XEB134" s="244"/>
      <c r="XEC134" s="244"/>
      <c r="XED134" s="244"/>
      <c r="XEE134" s="244"/>
      <c r="XEF134" s="244"/>
      <c r="XEG134" s="201"/>
      <c r="XEH134" s="210"/>
      <c r="XEI134" s="15"/>
      <c r="XEJ134" s="15"/>
      <c r="XEK134" s="15"/>
      <c r="XEL134" s="15"/>
      <c r="XEM134" s="15"/>
      <c r="XEN134" s="15"/>
      <c r="XEO134" s="15"/>
      <c r="XEP134" s="15"/>
      <c r="XEQ134" s="15"/>
      <c r="XER134" s="15"/>
      <c r="XES134" s="19"/>
      <c r="XET134" s="15"/>
      <c r="XEU134" s="15"/>
      <c r="XEV134" s="15"/>
      <c r="XEW134" s="15"/>
      <c r="XEX134" s="15"/>
      <c r="XEY134" s="15"/>
      <c r="XEZ134" s="19"/>
      <c r="XFA134" s="59"/>
      <c r="XFB134" s="59"/>
      <c r="XFC134" s="52"/>
      <c r="XFD134" s="52"/>
    </row>
    <row r="135" ht="24.95" customHeight="1" spans="1:1024 1025:16384">
      <c r="A135" s="59">
        <v>132</v>
      </c>
      <c r="B135" s="59"/>
      <c r="C135" s="52"/>
      <c r="D135" s="52"/>
      <c r="E135" s="52"/>
      <c r="F135" s="52"/>
      <c r="G135" s="52"/>
      <c r="H135" s="59"/>
      <c r="I135" s="59"/>
      <c r="J135" s="59"/>
      <c r="K135" s="59"/>
      <c r="L135" s="60"/>
      <c r="M135" s="278"/>
      <c r="N135" s="243"/>
      <c r="O135" s="244"/>
      <c r="P135" s="244"/>
      <c r="Q135" s="244"/>
      <c r="R135" s="244"/>
      <c r="S135" s="244"/>
      <c r="T135" s="201"/>
      <c r="U135" s="210"/>
      <c r="V135" s="15"/>
      <c r="W135" s="15"/>
      <c r="X135" s="15"/>
      <c r="Y135" s="15"/>
      <c r="Z135" s="203"/>
      <c r="AA135" s="203"/>
      <c r="AB135" s="15"/>
      <c r="AC135" s="15"/>
      <c r="AD135" s="15"/>
      <c r="AE135" s="15"/>
      <c r="AF135" s="19"/>
      <c r="AG135" s="15"/>
      <c r="AH135" s="15"/>
      <c r="AI135" s="15"/>
      <c r="AJ135" s="15"/>
      <c r="AK135" s="15"/>
      <c r="AL135" s="15"/>
      <c r="AM135" s="19"/>
      <c r="AN135" s="59"/>
      <c r="AO135" s="59"/>
      <c r="AP135" s="52"/>
      <c r="AQ135" s="52"/>
      <c r="AR135" s="52"/>
      <c r="AS135" s="52"/>
      <c r="AT135" s="52"/>
      <c r="AU135" s="59"/>
      <c r="AV135" s="59"/>
      <c r="AW135" s="59"/>
      <c r="AX135" s="59"/>
      <c r="AY135" s="60"/>
      <c r="AZ135" s="278"/>
      <c r="BA135" s="243"/>
      <c r="BB135" s="244"/>
      <c r="BC135" s="244"/>
      <c r="BD135" s="244"/>
      <c r="BE135" s="244"/>
      <c r="BF135" s="244"/>
      <c r="BG135" s="201"/>
      <c r="BH135" s="210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9"/>
      <c r="BT135" s="15"/>
      <c r="BU135" s="15"/>
      <c r="BV135" s="15"/>
      <c r="BW135" s="15"/>
      <c r="BX135" s="15"/>
      <c r="BY135" s="15"/>
      <c r="BZ135" s="19"/>
      <c r="CA135" s="59"/>
      <c r="CB135" s="59"/>
      <c r="CC135" s="52"/>
      <c r="CD135" s="52"/>
      <c r="CE135" s="52"/>
      <c r="CF135" s="52"/>
      <c r="CG135" s="52"/>
      <c r="CH135" s="59"/>
      <c r="CI135" s="59"/>
      <c r="CJ135" s="59"/>
      <c r="CK135" s="59"/>
      <c r="CL135" s="60"/>
      <c r="CM135" s="278"/>
      <c r="CN135" s="243"/>
      <c r="CO135" s="244"/>
      <c r="CP135" s="244"/>
      <c r="CQ135" s="244"/>
      <c r="CR135" s="244"/>
      <c r="CS135" s="244"/>
      <c r="CT135" s="201"/>
      <c r="CU135" s="210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9"/>
      <c r="DG135" s="15"/>
      <c r="DH135" s="15"/>
      <c r="DI135" s="15"/>
      <c r="DJ135" s="15"/>
      <c r="DK135" s="15"/>
      <c r="DL135" s="15"/>
      <c r="DM135" s="19"/>
      <c r="DN135" s="59"/>
      <c r="DO135" s="59"/>
      <c r="DP135" s="52"/>
      <c r="DQ135" s="52"/>
      <c r="DR135" s="52"/>
      <c r="DS135" s="52"/>
      <c r="DT135" s="52"/>
      <c r="DU135" s="59"/>
      <c r="DV135" s="59"/>
      <c r="DW135" s="59"/>
      <c r="DX135" s="59"/>
      <c r="DY135" s="60"/>
      <c r="DZ135" s="278"/>
      <c r="EA135" s="243"/>
      <c r="EB135" s="244"/>
      <c r="EC135" s="244"/>
      <c r="ED135" s="244"/>
      <c r="EE135" s="244"/>
      <c r="EF135" s="244"/>
      <c r="EG135" s="201"/>
      <c r="EH135" s="210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9"/>
      <c r="ET135" s="15"/>
      <c r="EU135" s="15"/>
      <c r="EV135" s="15"/>
      <c r="EW135" s="15"/>
      <c r="EX135" s="15"/>
      <c r="EY135" s="15"/>
      <c r="EZ135" s="19"/>
      <c r="FA135" s="59"/>
      <c r="FB135" s="59"/>
      <c r="FC135" s="52"/>
      <c r="FD135" s="52"/>
      <c r="FE135" s="52"/>
      <c r="FF135" s="52"/>
      <c r="FG135" s="52"/>
      <c r="FH135" s="59"/>
      <c r="FI135" s="59"/>
      <c r="FJ135" s="59"/>
      <c r="FK135" s="59"/>
      <c r="FL135" s="60"/>
      <c r="FM135" s="278"/>
      <c r="FN135" s="243"/>
      <c r="FO135" s="244"/>
      <c r="FP135" s="244"/>
      <c r="FQ135" s="244"/>
      <c r="FR135" s="244"/>
      <c r="FS135" s="244"/>
      <c r="FT135" s="201"/>
      <c r="FU135" s="210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9"/>
      <c r="GG135" s="15"/>
      <c r="GH135" s="15"/>
      <c r="GI135" s="15"/>
      <c r="GJ135" s="15"/>
      <c r="GK135" s="15"/>
      <c r="GL135" s="15"/>
      <c r="GM135" s="19"/>
      <c r="GN135" s="59"/>
      <c r="GO135" s="59"/>
      <c r="GP135" s="52"/>
      <c r="GQ135" s="52"/>
      <c r="GR135" s="52"/>
      <c r="GS135" s="52"/>
      <c r="GT135" s="52"/>
      <c r="GU135" s="59"/>
      <c r="GV135" s="59"/>
      <c r="GW135" s="59"/>
      <c r="GX135" s="59"/>
      <c r="GY135" s="60"/>
      <c r="GZ135" s="278"/>
      <c r="HA135" s="243"/>
      <c r="HB135" s="244"/>
      <c r="HC135" s="244"/>
      <c r="HD135" s="244"/>
      <c r="HE135" s="244"/>
      <c r="HF135" s="244"/>
      <c r="HG135" s="201"/>
      <c r="HH135" s="210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9"/>
      <c r="HT135" s="15"/>
      <c r="HU135" s="15"/>
      <c r="HV135" s="15"/>
      <c r="HW135" s="15"/>
      <c r="HX135" s="15"/>
      <c r="HY135" s="15"/>
      <c r="HZ135" s="19"/>
      <c r="IA135" s="59"/>
      <c r="IB135" s="59"/>
      <c r="IC135" s="52"/>
      <c r="ID135" s="52"/>
      <c r="IE135" s="52"/>
      <c r="IF135" s="52"/>
      <c r="IG135" s="52"/>
      <c r="IH135" s="59"/>
      <c r="II135" s="59"/>
      <c r="IJ135" s="59"/>
      <c r="IK135" s="59"/>
      <c r="IL135" s="60"/>
      <c r="IM135" s="278"/>
      <c r="IN135" s="243"/>
      <c r="IO135" s="244"/>
      <c r="IP135" s="244"/>
      <c r="IQ135" s="244"/>
      <c r="IR135" s="244"/>
      <c r="IS135" s="244"/>
      <c r="IT135" s="201"/>
      <c r="IU135" s="210"/>
      <c r="IV135" s="15"/>
      <c r="IW135" s="15"/>
      <c r="IX135" s="15"/>
      <c r="IY135" s="15"/>
      <c r="IZ135" s="15"/>
      <c r="JA135" s="15"/>
      <c r="JB135" s="15"/>
      <c r="JC135" s="15"/>
      <c r="JD135" s="15"/>
      <c r="JE135" s="15"/>
      <c r="JF135" s="19"/>
      <c r="JG135" s="15"/>
      <c r="JH135" s="15"/>
      <c r="JI135" s="15"/>
      <c r="JJ135" s="15"/>
      <c r="JK135" s="15"/>
      <c r="JL135" s="15"/>
      <c r="JM135" s="19"/>
      <c r="JN135" s="59"/>
      <c r="JO135" s="59"/>
      <c r="JP135" s="52"/>
      <c r="JQ135" s="52"/>
      <c r="JR135" s="52"/>
      <c r="JS135" s="52"/>
      <c r="JT135" s="52"/>
      <c r="JU135" s="59"/>
      <c r="JV135" s="59"/>
      <c r="JW135" s="59"/>
      <c r="JX135" s="59"/>
      <c r="JY135" s="60"/>
      <c r="JZ135" s="278"/>
      <c r="KA135" s="243"/>
      <c r="KB135" s="244"/>
      <c r="KC135" s="244"/>
      <c r="KD135" s="244"/>
      <c r="KE135" s="244"/>
      <c r="KF135" s="244"/>
      <c r="KG135" s="201"/>
      <c r="KH135" s="210"/>
      <c r="KI135" s="15"/>
      <c r="KJ135" s="15"/>
      <c r="KK135" s="15"/>
      <c r="KL135" s="15"/>
      <c r="KM135" s="15"/>
      <c r="KN135" s="15"/>
      <c r="KO135" s="15"/>
      <c r="KP135" s="15"/>
      <c r="KQ135" s="15"/>
      <c r="KR135" s="15"/>
      <c r="KS135" s="19"/>
      <c r="KT135" s="15"/>
      <c r="KU135" s="15"/>
      <c r="KV135" s="15"/>
      <c r="KW135" s="15"/>
      <c r="KX135" s="15"/>
      <c r="KY135" s="15"/>
      <c r="KZ135" s="19"/>
      <c r="LA135" s="59"/>
      <c r="LB135" s="59"/>
      <c r="LC135" s="52"/>
      <c r="LD135" s="52"/>
      <c r="LE135" s="52"/>
      <c r="LF135" s="52"/>
      <c r="LG135" s="52"/>
      <c r="LH135" s="59"/>
      <c r="LI135" s="59"/>
      <c r="LJ135" s="59"/>
      <c r="LK135" s="59"/>
      <c r="LL135" s="60"/>
      <c r="LM135" s="278"/>
      <c r="LN135" s="243"/>
      <c r="LO135" s="244"/>
      <c r="LP135" s="244"/>
      <c r="LQ135" s="244"/>
      <c r="LR135" s="244"/>
      <c r="LS135" s="244"/>
      <c r="LT135" s="201"/>
      <c r="LU135" s="210"/>
      <c r="LV135" s="15"/>
      <c r="LW135" s="15"/>
      <c r="LX135" s="15"/>
      <c r="LY135" s="15"/>
      <c r="LZ135" s="15"/>
      <c r="MA135" s="15"/>
      <c r="MB135" s="15"/>
      <c r="MC135" s="15"/>
      <c r="MD135" s="15"/>
      <c r="ME135" s="15"/>
      <c r="MF135" s="19"/>
      <c r="MG135" s="15"/>
      <c r="MH135" s="15"/>
      <c r="MI135" s="15"/>
      <c r="MJ135" s="15"/>
      <c r="MK135" s="15"/>
      <c r="ML135" s="15"/>
      <c r="MM135" s="19"/>
      <c r="MN135" s="59"/>
      <c r="MO135" s="59"/>
      <c r="MP135" s="52"/>
      <c r="MQ135" s="52"/>
      <c r="MR135" s="52"/>
      <c r="MS135" s="52"/>
      <c r="MT135" s="52"/>
      <c r="MU135" s="59"/>
      <c r="MV135" s="59"/>
      <c r="MW135" s="59"/>
      <c r="MX135" s="59"/>
      <c r="MY135" s="60"/>
      <c r="MZ135" s="278"/>
      <c r="NA135" s="243"/>
      <c r="NB135" s="244"/>
      <c r="NC135" s="244"/>
      <c r="ND135" s="244"/>
      <c r="NE135" s="244"/>
      <c r="NF135" s="244"/>
      <c r="NG135" s="201"/>
      <c r="NH135" s="210"/>
      <c r="NI135" s="15"/>
      <c r="NJ135" s="15"/>
      <c r="NK135" s="15"/>
      <c r="NL135" s="15"/>
      <c r="NM135" s="15"/>
      <c r="NN135" s="15"/>
      <c r="NO135" s="15"/>
      <c r="NP135" s="15"/>
      <c r="NQ135" s="15"/>
      <c r="NR135" s="15"/>
      <c r="NS135" s="19"/>
      <c r="NT135" s="15"/>
      <c r="NU135" s="15"/>
      <c r="NV135" s="15"/>
      <c r="NW135" s="15"/>
      <c r="NX135" s="15"/>
      <c r="NY135" s="15"/>
      <c r="NZ135" s="19"/>
      <c r="OA135" s="59"/>
      <c r="OB135" s="59"/>
      <c r="OC135" s="52"/>
      <c r="OD135" s="52"/>
      <c r="OE135" s="52"/>
      <c r="OF135" s="52"/>
      <c r="OG135" s="52"/>
      <c r="OH135" s="59"/>
      <c r="OI135" s="59"/>
      <c r="OJ135" s="59"/>
      <c r="OK135" s="59"/>
      <c r="OL135" s="60"/>
      <c r="OM135" s="278"/>
      <c r="ON135" s="243"/>
      <c r="OO135" s="244"/>
      <c r="OP135" s="244"/>
      <c r="OQ135" s="244"/>
      <c r="OR135" s="244"/>
      <c r="OS135" s="244"/>
      <c r="OT135" s="201"/>
      <c r="OU135" s="210"/>
      <c r="OV135" s="15"/>
      <c r="OW135" s="15"/>
      <c r="OX135" s="15"/>
      <c r="OY135" s="15"/>
      <c r="OZ135" s="15"/>
      <c r="PA135" s="15"/>
      <c r="PB135" s="15"/>
      <c r="PC135" s="15"/>
      <c r="PD135" s="15"/>
      <c r="PE135" s="15"/>
      <c r="PF135" s="19"/>
      <c r="PG135" s="15"/>
      <c r="PH135" s="15"/>
      <c r="PI135" s="15"/>
      <c r="PJ135" s="15"/>
      <c r="PK135" s="15"/>
      <c r="PL135" s="15"/>
      <c r="PM135" s="19"/>
      <c r="PN135" s="59"/>
      <c r="PO135" s="59"/>
      <c r="PP135" s="52"/>
      <c r="PQ135" s="52"/>
      <c r="PR135" s="52"/>
      <c r="PS135" s="52"/>
      <c r="PT135" s="52"/>
      <c r="PU135" s="59"/>
      <c r="PV135" s="59"/>
      <c r="PW135" s="59"/>
      <c r="PX135" s="59"/>
      <c r="PY135" s="60"/>
      <c r="PZ135" s="278"/>
      <c r="QA135" s="243"/>
      <c r="QB135" s="244"/>
      <c r="QC135" s="244"/>
      <c r="QD135" s="244"/>
      <c r="QE135" s="244"/>
      <c r="QF135" s="244"/>
      <c r="QG135" s="201"/>
      <c r="QH135" s="210"/>
      <c r="QI135" s="15"/>
      <c r="QJ135" s="15"/>
      <c r="QK135" s="15"/>
      <c r="QL135" s="15"/>
      <c r="QM135" s="15"/>
      <c r="QN135" s="15"/>
      <c r="QO135" s="15"/>
      <c r="QP135" s="15"/>
      <c r="QQ135" s="15"/>
      <c r="QR135" s="15"/>
      <c r="QS135" s="19"/>
      <c r="QT135" s="15"/>
      <c r="QU135" s="15"/>
      <c r="QV135" s="15"/>
      <c r="QW135" s="15"/>
      <c r="QX135" s="15"/>
      <c r="QY135" s="15"/>
      <c r="QZ135" s="19"/>
      <c r="RA135" s="59"/>
      <c r="RB135" s="59"/>
      <c r="RC135" s="52"/>
      <c r="RD135" s="52"/>
      <c r="RE135" s="52"/>
      <c r="RF135" s="52"/>
      <c r="RG135" s="52"/>
      <c r="RH135" s="59"/>
      <c r="RI135" s="59"/>
      <c r="RJ135" s="59"/>
      <c r="RK135" s="59"/>
      <c r="RL135" s="60"/>
      <c r="RM135" s="278"/>
      <c r="RN135" s="243"/>
      <c r="RO135" s="244"/>
      <c r="RP135" s="244"/>
      <c r="RQ135" s="244"/>
      <c r="RR135" s="244"/>
      <c r="RS135" s="244"/>
      <c r="RT135" s="201"/>
      <c r="RU135" s="210"/>
      <c r="RV135" s="15"/>
      <c r="RW135" s="15"/>
      <c r="RX135" s="15"/>
      <c r="RY135" s="15"/>
      <c r="RZ135" s="15"/>
      <c r="SA135" s="15"/>
      <c r="SB135" s="15"/>
      <c r="SC135" s="15"/>
      <c r="SD135" s="15"/>
      <c r="SE135" s="15"/>
      <c r="SF135" s="19"/>
      <c r="SG135" s="15"/>
      <c r="SH135" s="15"/>
      <c r="SI135" s="15"/>
      <c r="SJ135" s="15"/>
      <c r="SK135" s="15"/>
      <c r="SL135" s="15"/>
      <c r="SM135" s="19"/>
      <c r="SN135" s="59"/>
      <c r="SO135" s="59"/>
      <c r="SP135" s="52"/>
      <c r="SQ135" s="52"/>
      <c r="SR135" s="52"/>
      <c r="SS135" s="52"/>
      <c r="ST135" s="52"/>
      <c r="SU135" s="59"/>
      <c r="SV135" s="59"/>
      <c r="SW135" s="59"/>
      <c r="SX135" s="59"/>
      <c r="SY135" s="60"/>
      <c r="SZ135" s="278"/>
      <c r="TA135" s="243"/>
      <c r="TB135" s="244"/>
      <c r="TC135" s="244"/>
      <c r="TD135" s="244"/>
      <c r="TE135" s="244"/>
      <c r="TF135" s="244"/>
      <c r="TG135" s="201"/>
      <c r="TH135" s="210"/>
      <c r="TI135" s="15"/>
      <c r="TJ135" s="15"/>
      <c r="TK135" s="15"/>
      <c r="TL135" s="15"/>
      <c r="TM135" s="15"/>
      <c r="TN135" s="15"/>
      <c r="TO135" s="15"/>
      <c r="TP135" s="15"/>
      <c r="TQ135" s="15"/>
      <c r="TR135" s="15"/>
      <c r="TS135" s="19"/>
      <c r="TT135" s="15"/>
      <c r="TU135" s="15"/>
      <c r="TV135" s="15"/>
      <c r="TW135" s="15"/>
      <c r="TX135" s="15"/>
      <c r="TY135" s="15"/>
      <c r="TZ135" s="19"/>
      <c r="UA135" s="59"/>
      <c r="UB135" s="59"/>
      <c r="UC135" s="52"/>
      <c r="UD135" s="52"/>
      <c r="UE135" s="52"/>
      <c r="UF135" s="52"/>
      <c r="UG135" s="52"/>
      <c r="UH135" s="59"/>
      <c r="UI135" s="59"/>
      <c r="UJ135" s="59"/>
      <c r="UK135" s="59"/>
      <c r="UL135" s="60"/>
      <c r="UM135" s="278"/>
      <c r="UN135" s="243"/>
      <c r="UO135" s="244"/>
      <c r="UP135" s="244"/>
      <c r="UQ135" s="244"/>
      <c r="UR135" s="244"/>
      <c r="US135" s="244"/>
      <c r="UT135" s="201"/>
      <c r="UU135" s="210"/>
      <c r="UV135" s="15"/>
      <c r="UW135" s="15"/>
      <c r="UX135" s="15"/>
      <c r="UY135" s="15"/>
      <c r="UZ135" s="15"/>
      <c r="VA135" s="15"/>
      <c r="VB135" s="15"/>
      <c r="VC135" s="15"/>
      <c r="VD135" s="15"/>
      <c r="VE135" s="15"/>
      <c r="VF135" s="19"/>
      <c r="VG135" s="15"/>
      <c r="VH135" s="15"/>
      <c r="VI135" s="15"/>
      <c r="VJ135" s="15"/>
      <c r="VK135" s="15"/>
      <c r="VL135" s="15"/>
      <c r="VM135" s="19"/>
      <c r="VN135" s="59"/>
      <c r="VO135" s="59"/>
      <c r="VP135" s="52"/>
      <c r="VQ135" s="52"/>
      <c r="VR135" s="52"/>
      <c r="VS135" s="52"/>
      <c r="VT135" s="52"/>
      <c r="VU135" s="59"/>
      <c r="VV135" s="59"/>
      <c r="VW135" s="59"/>
      <c r="VX135" s="59"/>
      <c r="VY135" s="60"/>
      <c r="VZ135" s="278"/>
      <c r="WA135" s="243"/>
      <c r="WB135" s="244"/>
      <c r="WC135" s="244"/>
      <c r="WD135" s="244"/>
      <c r="WE135" s="244"/>
      <c r="WF135" s="244"/>
      <c r="WG135" s="201"/>
      <c r="WH135" s="210"/>
      <c r="WI135" s="15"/>
      <c r="WJ135" s="15"/>
      <c r="WK135" s="15"/>
      <c r="WL135" s="15"/>
      <c r="WM135" s="15"/>
      <c r="WN135" s="15"/>
      <c r="WO135" s="15"/>
      <c r="WP135" s="15"/>
      <c r="WQ135" s="15"/>
      <c r="WR135" s="15"/>
      <c r="WS135" s="19"/>
      <c r="WT135" s="15"/>
      <c r="WU135" s="15"/>
      <c r="WV135" s="15"/>
      <c r="WW135" s="15"/>
      <c r="WX135" s="15"/>
      <c r="WY135" s="15"/>
      <c r="WZ135" s="19"/>
      <c r="XA135" s="59"/>
      <c r="XB135" s="59"/>
      <c r="XC135" s="52"/>
      <c r="XD135" s="52"/>
      <c r="XE135" s="52"/>
      <c r="XF135" s="52"/>
      <c r="XG135" s="52"/>
      <c r="XH135" s="59"/>
      <c r="XI135" s="59"/>
      <c r="XJ135" s="59"/>
      <c r="XK135" s="59"/>
      <c r="XL135" s="60"/>
      <c r="XM135" s="278"/>
      <c r="XN135" s="243"/>
      <c r="XO135" s="244"/>
      <c r="XP135" s="244"/>
      <c r="XQ135" s="244"/>
      <c r="XR135" s="244"/>
      <c r="XS135" s="244"/>
      <c r="XT135" s="201"/>
      <c r="XU135" s="210"/>
      <c r="XV135" s="15"/>
      <c r="XW135" s="15"/>
      <c r="XX135" s="15"/>
      <c r="XY135" s="15"/>
      <c r="XZ135" s="15"/>
      <c r="YA135" s="15"/>
      <c r="YB135" s="15"/>
      <c r="YC135" s="15"/>
      <c r="YD135" s="15"/>
      <c r="YE135" s="15"/>
      <c r="YF135" s="19"/>
      <c r="YG135" s="15"/>
      <c r="YH135" s="15"/>
      <c r="YI135" s="15"/>
      <c r="YJ135" s="15"/>
      <c r="YK135" s="15"/>
      <c r="YL135" s="15"/>
      <c r="YM135" s="19"/>
      <c r="YN135" s="59"/>
      <c r="YO135" s="59"/>
      <c r="YP135" s="52"/>
      <c r="YQ135" s="52"/>
      <c r="YR135" s="52"/>
      <c r="YS135" s="52"/>
      <c r="YT135" s="52"/>
      <c r="YU135" s="59"/>
      <c r="YV135" s="59"/>
      <c r="YW135" s="59"/>
      <c r="YX135" s="59"/>
      <c r="YY135" s="60"/>
      <c r="YZ135" s="278"/>
      <c r="ZA135" s="243"/>
      <c r="ZB135" s="244"/>
      <c r="ZC135" s="244"/>
      <c r="ZD135" s="244"/>
      <c r="ZE135" s="244"/>
      <c r="ZF135" s="244"/>
      <c r="ZG135" s="201"/>
      <c r="ZH135" s="210"/>
      <c r="ZI135" s="15"/>
      <c r="ZJ135" s="15"/>
      <c r="ZK135" s="15"/>
      <c r="ZL135" s="15"/>
      <c r="ZM135" s="15"/>
      <c r="ZN135" s="15"/>
      <c r="ZO135" s="15"/>
      <c r="ZP135" s="15"/>
      <c r="ZQ135" s="15"/>
      <c r="ZR135" s="15"/>
      <c r="ZS135" s="19"/>
      <c r="ZT135" s="15"/>
      <c r="ZU135" s="15"/>
      <c r="ZV135" s="15"/>
      <c r="ZW135" s="15"/>
      <c r="ZX135" s="15"/>
      <c r="ZY135" s="15"/>
      <c r="ZZ135" s="19"/>
      <c r="AAA135" s="59"/>
      <c r="AAB135" s="59"/>
      <c r="AAC135" s="52"/>
      <c r="AAD135" s="52"/>
      <c r="AAE135" s="52"/>
      <c r="AAF135" s="52"/>
      <c r="AAG135" s="52"/>
      <c r="AAH135" s="59"/>
      <c r="AAI135" s="59"/>
      <c r="AAJ135" s="59"/>
      <c r="AAK135" s="59"/>
      <c r="AAL135" s="60"/>
      <c r="AAM135" s="278"/>
      <c r="AAN135" s="243"/>
      <c r="AAO135" s="244"/>
      <c r="AAP135" s="244"/>
      <c r="AAQ135" s="244"/>
      <c r="AAR135" s="244"/>
      <c r="AAS135" s="244"/>
      <c r="AAT135" s="201"/>
      <c r="AAU135" s="210"/>
      <c r="AAV135" s="15"/>
      <c r="AAW135" s="15"/>
      <c r="AAX135" s="15"/>
      <c r="AAY135" s="15"/>
      <c r="AAZ135" s="15"/>
      <c r="ABA135" s="15"/>
      <c r="ABB135" s="15"/>
      <c r="ABC135" s="15"/>
      <c r="ABD135" s="15"/>
      <c r="ABE135" s="15"/>
      <c r="ABF135" s="19"/>
      <c r="ABG135" s="15"/>
      <c r="ABH135" s="15"/>
      <c r="ABI135" s="15"/>
      <c r="ABJ135" s="15"/>
      <c r="ABK135" s="15"/>
      <c r="ABL135" s="15"/>
      <c r="ABM135" s="19"/>
      <c r="ABN135" s="59"/>
      <c r="ABO135" s="59"/>
      <c r="ABP135" s="52"/>
      <c r="ABQ135" s="52"/>
      <c r="ABR135" s="52"/>
      <c r="ABS135" s="52"/>
      <c r="ABT135" s="52"/>
      <c r="ABU135" s="59"/>
      <c r="ABV135" s="59"/>
      <c r="ABW135" s="59"/>
      <c r="ABX135" s="59"/>
      <c r="ABY135" s="60"/>
      <c r="ABZ135" s="278"/>
      <c r="ACA135" s="243"/>
      <c r="ACB135" s="244"/>
      <c r="ACC135" s="244"/>
      <c r="ACD135" s="244"/>
      <c r="ACE135" s="244"/>
      <c r="ACF135" s="244"/>
      <c r="ACG135" s="201"/>
      <c r="ACH135" s="210"/>
      <c r="ACI135" s="15"/>
      <c r="ACJ135" s="15"/>
      <c r="ACK135" s="15"/>
      <c r="ACL135" s="15"/>
      <c r="ACM135" s="15"/>
      <c r="ACN135" s="15"/>
      <c r="ACO135" s="15"/>
      <c r="ACP135" s="15"/>
      <c r="ACQ135" s="15"/>
      <c r="ACR135" s="15"/>
      <c r="ACS135" s="19"/>
      <c r="ACT135" s="15"/>
      <c r="ACU135" s="15"/>
      <c r="ACV135" s="15"/>
      <c r="ACW135" s="15"/>
      <c r="ACX135" s="15"/>
      <c r="ACY135" s="15"/>
      <c r="ACZ135" s="19"/>
      <c r="ADA135" s="59"/>
      <c r="ADB135" s="59"/>
      <c r="ADC135" s="52"/>
      <c r="ADD135" s="52"/>
      <c r="ADE135" s="52"/>
      <c r="ADF135" s="52"/>
      <c r="ADG135" s="52"/>
      <c r="ADH135" s="59"/>
      <c r="ADI135" s="59"/>
      <c r="ADJ135" s="59"/>
      <c r="ADK135" s="59"/>
      <c r="ADL135" s="60"/>
      <c r="ADM135" s="278"/>
      <c r="ADN135" s="243"/>
      <c r="ADO135" s="244"/>
      <c r="ADP135" s="244"/>
      <c r="ADQ135" s="244"/>
      <c r="ADR135" s="244"/>
      <c r="ADS135" s="244"/>
      <c r="ADT135" s="201"/>
      <c r="ADU135" s="210"/>
      <c r="ADV135" s="15"/>
      <c r="ADW135" s="15"/>
      <c r="ADX135" s="15"/>
      <c r="ADY135" s="15"/>
      <c r="ADZ135" s="15"/>
      <c r="AEA135" s="15"/>
      <c r="AEB135" s="15"/>
      <c r="AEC135" s="15"/>
      <c r="AED135" s="15"/>
      <c r="AEE135" s="15"/>
      <c r="AEF135" s="19"/>
      <c r="AEG135" s="15"/>
      <c r="AEH135" s="15"/>
      <c r="AEI135" s="15"/>
      <c r="AEJ135" s="15"/>
      <c r="AEK135" s="15"/>
      <c r="AEL135" s="15"/>
      <c r="AEM135" s="19"/>
      <c r="AEN135" s="59"/>
      <c r="AEO135" s="59"/>
      <c r="AEP135" s="52"/>
      <c r="AEQ135" s="52"/>
      <c r="AER135" s="52"/>
      <c r="AES135" s="52"/>
      <c r="AET135" s="52"/>
      <c r="AEU135" s="59"/>
      <c r="AEV135" s="59"/>
      <c r="AEW135" s="59"/>
      <c r="AEX135" s="59"/>
      <c r="AEY135" s="60"/>
      <c r="AEZ135" s="278"/>
      <c r="AFA135" s="243"/>
      <c r="AFB135" s="244"/>
      <c r="AFC135" s="244"/>
      <c r="AFD135" s="244"/>
      <c r="AFE135" s="244"/>
      <c r="AFF135" s="244"/>
      <c r="AFG135" s="201"/>
      <c r="AFH135" s="210"/>
      <c r="AFI135" s="15"/>
      <c r="AFJ135" s="15"/>
      <c r="AFK135" s="15"/>
      <c r="AFL135" s="15"/>
      <c r="AFM135" s="15"/>
      <c r="AFN135" s="15"/>
      <c r="AFO135" s="15"/>
      <c r="AFP135" s="15"/>
      <c r="AFQ135" s="15"/>
      <c r="AFR135" s="15"/>
      <c r="AFS135" s="19"/>
      <c r="AFT135" s="15"/>
      <c r="AFU135" s="15"/>
      <c r="AFV135" s="15"/>
      <c r="AFW135" s="15"/>
      <c r="AFX135" s="15"/>
      <c r="AFY135" s="15"/>
      <c r="AFZ135" s="19"/>
      <c r="AGA135" s="59"/>
      <c r="AGB135" s="59"/>
      <c r="AGC135" s="52"/>
      <c r="AGD135" s="52"/>
      <c r="AGE135" s="52"/>
      <c r="AGF135" s="52"/>
      <c r="AGG135" s="52"/>
      <c r="AGH135" s="59"/>
      <c r="AGI135" s="59"/>
      <c r="AGJ135" s="59"/>
      <c r="AGK135" s="59"/>
      <c r="AGL135" s="60"/>
      <c r="AGM135" s="278"/>
      <c r="AGN135" s="243"/>
      <c r="AGO135" s="244"/>
      <c r="AGP135" s="244"/>
      <c r="AGQ135" s="244"/>
      <c r="AGR135" s="244"/>
      <c r="AGS135" s="244"/>
      <c r="AGT135" s="201"/>
      <c r="AGU135" s="210"/>
      <c r="AGV135" s="15"/>
      <c r="AGW135" s="15"/>
      <c r="AGX135" s="15"/>
      <c r="AGY135" s="15"/>
      <c r="AGZ135" s="15"/>
      <c r="AHA135" s="15"/>
      <c r="AHB135" s="15"/>
      <c r="AHC135" s="15"/>
      <c r="AHD135" s="15"/>
      <c r="AHE135" s="15"/>
      <c r="AHF135" s="19"/>
      <c r="AHG135" s="15"/>
      <c r="AHH135" s="15"/>
      <c r="AHI135" s="15"/>
      <c r="AHJ135" s="15"/>
      <c r="AHK135" s="15"/>
      <c r="AHL135" s="15"/>
      <c r="AHM135" s="19"/>
      <c r="AHN135" s="59"/>
      <c r="AHO135" s="59"/>
      <c r="AHP135" s="52"/>
      <c r="AHQ135" s="52"/>
      <c r="AHR135" s="52"/>
      <c r="AHS135" s="52"/>
      <c r="AHT135" s="52"/>
      <c r="AHU135" s="59"/>
      <c r="AHV135" s="59"/>
      <c r="AHW135" s="59"/>
      <c r="AHX135" s="59"/>
      <c r="AHY135" s="60"/>
      <c r="AHZ135" s="278"/>
      <c r="AIA135" s="243"/>
      <c r="AIB135" s="244"/>
      <c r="AIC135" s="244"/>
      <c r="AID135" s="244"/>
      <c r="AIE135" s="244"/>
      <c r="AIF135" s="244"/>
      <c r="AIG135" s="201"/>
      <c r="AIH135" s="210"/>
      <c r="AII135" s="15"/>
      <c r="AIJ135" s="15"/>
      <c r="AIK135" s="15"/>
      <c r="AIL135" s="15"/>
      <c r="AIM135" s="15"/>
      <c r="AIN135" s="15"/>
      <c r="AIO135" s="15"/>
      <c r="AIP135" s="15"/>
      <c r="AIQ135" s="15"/>
      <c r="AIR135" s="15"/>
      <c r="AIS135" s="19"/>
      <c r="AIT135" s="15"/>
      <c r="AIU135" s="15"/>
      <c r="AIV135" s="15"/>
      <c r="AIW135" s="15"/>
      <c r="AIX135" s="15"/>
      <c r="AIY135" s="15"/>
      <c r="AIZ135" s="19"/>
      <c r="AJA135" s="59"/>
      <c r="AJB135" s="59"/>
      <c r="AJC135" s="52"/>
      <c r="AJD135" s="52"/>
      <c r="AJE135" s="52"/>
      <c r="AJF135" s="52"/>
      <c r="AJG135" s="52"/>
      <c r="AJH135" s="59"/>
      <c r="AJI135" s="59"/>
      <c r="AJJ135" s="59"/>
      <c r="AJK135" s="59"/>
      <c r="AJL135" s="60"/>
      <c r="AJM135" s="278"/>
      <c r="AJN135" s="243"/>
      <c r="AJO135" s="244"/>
      <c r="AJP135" s="244"/>
      <c r="AJQ135" s="244"/>
      <c r="AJR135" s="244"/>
      <c r="AJS135" s="244"/>
      <c r="AJT135" s="201"/>
      <c r="AJU135" s="210"/>
      <c r="AJV135" s="15"/>
      <c r="AJW135" s="15"/>
      <c r="AJX135" s="15"/>
      <c r="AJY135" s="15"/>
      <c r="AJZ135" s="15"/>
      <c r="AKA135" s="15"/>
      <c r="AKB135" s="15"/>
      <c r="AKC135" s="15"/>
      <c r="AKD135" s="15"/>
      <c r="AKE135" s="15"/>
      <c r="AKF135" s="19"/>
      <c r="AKG135" s="15"/>
      <c r="AKH135" s="15"/>
      <c r="AKI135" s="15"/>
      <c r="AKJ135" s="15"/>
      <c r="AKK135" s="15"/>
      <c r="AKL135" s="15"/>
      <c r="AKM135" s="19"/>
      <c r="AKN135" s="59"/>
      <c r="AKO135" s="59"/>
      <c r="AKP135" s="52"/>
      <c r="AKQ135" s="52"/>
      <c r="AKR135" s="52"/>
      <c r="AKS135" s="52"/>
      <c r="AKT135" s="52"/>
      <c r="AKU135" s="59"/>
      <c r="AKV135" s="59"/>
      <c r="AKW135" s="59"/>
      <c r="AKX135" s="59"/>
      <c r="AKY135" s="60"/>
      <c r="AKZ135" s="278"/>
      <c r="ALA135" s="243"/>
      <c r="ALB135" s="244"/>
      <c r="ALC135" s="244"/>
      <c r="ALD135" s="244"/>
      <c r="ALE135" s="244"/>
      <c r="ALF135" s="244"/>
      <c r="ALG135" s="201"/>
      <c r="ALH135" s="210"/>
      <c r="ALI135" s="15"/>
      <c r="ALJ135" s="15"/>
      <c r="ALK135" s="15"/>
      <c r="ALL135" s="15"/>
      <c r="ALM135" s="15"/>
      <c r="ALN135" s="15"/>
      <c r="ALO135" s="15"/>
      <c r="ALP135" s="15"/>
      <c r="ALQ135" s="15"/>
      <c r="ALR135" s="15"/>
      <c r="ALS135" s="19"/>
      <c r="ALT135" s="15"/>
      <c r="ALU135" s="15"/>
      <c r="ALV135" s="15"/>
      <c r="ALW135" s="15"/>
      <c r="ALX135" s="15"/>
      <c r="ALY135" s="15"/>
      <c r="ALZ135" s="19"/>
      <c r="AMA135" s="59"/>
      <c r="AMB135" s="59"/>
      <c r="AMC135" s="52"/>
      <c r="AMD135" s="52"/>
      <c r="AME135" s="52"/>
      <c r="AMF135" s="52"/>
      <c r="AMG135" s="52"/>
      <c r="AMH135" s="59"/>
      <c r="AMI135" s="59"/>
      <c r="AMJ135" s="59"/>
      <c r="AMK135" s="59"/>
      <c r="AML135" s="60"/>
      <c r="AMM135" s="278"/>
      <c r="AMN135" s="243"/>
      <c r="AMO135" s="244"/>
      <c r="AMP135" s="244"/>
      <c r="AMQ135" s="244"/>
      <c r="AMR135" s="244"/>
      <c r="AMS135" s="244"/>
      <c r="AMT135" s="201"/>
      <c r="AMU135" s="210"/>
      <c r="AMV135" s="15"/>
      <c r="AMW135" s="15"/>
      <c r="AMX135" s="15"/>
      <c r="AMY135" s="15"/>
      <c r="AMZ135" s="15"/>
      <c r="ANA135" s="15"/>
      <c r="ANB135" s="15"/>
      <c r="ANC135" s="15"/>
      <c r="AND135" s="15"/>
      <c r="ANE135" s="15"/>
      <c r="ANF135" s="19"/>
      <c r="ANG135" s="15"/>
      <c r="ANH135" s="15"/>
      <c r="ANI135" s="15"/>
      <c r="ANJ135" s="15"/>
      <c r="ANK135" s="15"/>
      <c r="ANL135" s="15"/>
      <c r="ANM135" s="19"/>
      <c r="ANN135" s="59"/>
      <c r="ANO135" s="59"/>
      <c r="ANP135" s="52"/>
      <c r="ANQ135" s="52"/>
      <c r="ANR135" s="52"/>
      <c r="ANS135" s="52"/>
      <c r="ANT135" s="52"/>
      <c r="ANU135" s="59"/>
      <c r="ANV135" s="59"/>
      <c r="ANW135" s="59"/>
      <c r="ANX135" s="59"/>
      <c r="ANY135" s="60"/>
      <c r="ANZ135" s="278"/>
      <c r="AOA135" s="243"/>
      <c r="AOB135" s="244"/>
      <c r="AOC135" s="244"/>
      <c r="AOD135" s="244"/>
      <c r="AOE135" s="244"/>
      <c r="AOF135" s="244"/>
      <c r="AOG135" s="201"/>
      <c r="AOH135" s="210"/>
      <c r="AOI135" s="15"/>
      <c r="AOJ135" s="15"/>
      <c r="AOK135" s="15"/>
      <c r="AOL135" s="15"/>
      <c r="AOM135" s="15"/>
      <c r="AON135" s="15"/>
      <c r="AOO135" s="15"/>
      <c r="AOP135" s="15"/>
      <c r="AOQ135" s="15"/>
      <c r="AOR135" s="15"/>
      <c r="AOS135" s="19"/>
      <c r="AOT135" s="15"/>
      <c r="AOU135" s="15"/>
      <c r="AOV135" s="15"/>
      <c r="AOW135" s="15"/>
      <c r="AOX135" s="15"/>
      <c r="AOY135" s="15"/>
      <c r="AOZ135" s="19"/>
      <c r="APA135" s="59"/>
      <c r="APB135" s="59"/>
      <c r="APC135" s="52"/>
      <c r="APD135" s="52"/>
      <c r="APE135" s="52"/>
      <c r="APF135" s="52"/>
      <c r="APG135" s="52"/>
      <c r="APH135" s="59"/>
      <c r="API135" s="59"/>
      <c r="APJ135" s="59"/>
      <c r="APK135" s="59"/>
      <c r="APL135" s="60"/>
      <c r="APM135" s="278"/>
      <c r="APN135" s="243"/>
      <c r="APO135" s="244"/>
      <c r="APP135" s="244"/>
      <c r="APQ135" s="244"/>
      <c r="APR135" s="244"/>
      <c r="APS135" s="244"/>
      <c r="APT135" s="201"/>
      <c r="APU135" s="210"/>
      <c r="APV135" s="15"/>
      <c r="APW135" s="15"/>
      <c r="APX135" s="15"/>
      <c r="APY135" s="15"/>
      <c r="APZ135" s="15"/>
      <c r="AQA135" s="15"/>
      <c r="AQB135" s="15"/>
      <c r="AQC135" s="15"/>
      <c r="AQD135" s="15"/>
      <c r="AQE135" s="15"/>
      <c r="AQF135" s="19"/>
      <c r="AQG135" s="15"/>
      <c r="AQH135" s="15"/>
      <c r="AQI135" s="15"/>
      <c r="AQJ135" s="15"/>
      <c r="AQK135" s="15"/>
      <c r="AQL135" s="15"/>
      <c r="AQM135" s="19"/>
      <c r="AQN135" s="59"/>
      <c r="AQO135" s="59"/>
      <c r="AQP135" s="52"/>
      <c r="AQQ135" s="52"/>
      <c r="AQR135" s="52"/>
      <c r="AQS135" s="52"/>
      <c r="AQT135" s="52"/>
      <c r="AQU135" s="59"/>
      <c r="AQV135" s="59"/>
      <c r="AQW135" s="59"/>
      <c r="AQX135" s="59"/>
      <c r="AQY135" s="60"/>
      <c r="AQZ135" s="278"/>
      <c r="ARA135" s="243"/>
      <c r="ARB135" s="244"/>
      <c r="ARC135" s="244"/>
      <c r="ARD135" s="244"/>
      <c r="ARE135" s="244"/>
      <c r="ARF135" s="244"/>
      <c r="ARG135" s="201"/>
      <c r="ARH135" s="210"/>
      <c r="ARI135" s="15"/>
      <c r="ARJ135" s="15"/>
      <c r="ARK135" s="15"/>
      <c r="ARL135" s="15"/>
      <c r="ARM135" s="15"/>
      <c r="ARN135" s="15"/>
      <c r="ARO135" s="15"/>
      <c r="ARP135" s="15"/>
      <c r="ARQ135" s="15"/>
      <c r="ARR135" s="15"/>
      <c r="ARS135" s="19"/>
      <c r="ART135" s="15"/>
      <c r="ARU135" s="15"/>
      <c r="ARV135" s="15"/>
      <c r="ARW135" s="15"/>
      <c r="ARX135" s="15"/>
      <c r="ARY135" s="15"/>
      <c r="ARZ135" s="19"/>
      <c r="ASA135" s="59"/>
      <c r="ASB135" s="59"/>
      <c r="ASC135" s="52"/>
      <c r="ASD135" s="52"/>
      <c r="ASE135" s="52"/>
      <c r="ASF135" s="52"/>
      <c r="ASG135" s="52"/>
      <c r="ASH135" s="59"/>
      <c r="ASI135" s="59"/>
      <c r="ASJ135" s="59"/>
      <c r="ASK135" s="59"/>
      <c r="ASL135" s="60"/>
      <c r="ASM135" s="278"/>
      <c r="ASN135" s="243"/>
      <c r="ASO135" s="244"/>
      <c r="ASP135" s="244"/>
      <c r="ASQ135" s="244"/>
      <c r="ASR135" s="244"/>
      <c r="ASS135" s="244"/>
      <c r="AST135" s="201"/>
      <c r="ASU135" s="210"/>
      <c r="ASV135" s="15"/>
      <c r="ASW135" s="15"/>
      <c r="ASX135" s="15"/>
      <c r="ASY135" s="15"/>
      <c r="ASZ135" s="15"/>
      <c r="ATA135" s="15"/>
      <c r="ATB135" s="15"/>
      <c r="ATC135" s="15"/>
      <c r="ATD135" s="15"/>
      <c r="ATE135" s="15"/>
      <c r="ATF135" s="19"/>
      <c r="ATG135" s="15"/>
      <c r="ATH135" s="15"/>
      <c r="ATI135" s="15"/>
      <c r="ATJ135" s="15"/>
      <c r="ATK135" s="15"/>
      <c r="ATL135" s="15"/>
      <c r="ATM135" s="19"/>
      <c r="ATN135" s="59"/>
      <c r="ATO135" s="59"/>
      <c r="ATP135" s="52"/>
      <c r="ATQ135" s="52"/>
      <c r="ATR135" s="52"/>
      <c r="ATS135" s="52"/>
      <c r="ATT135" s="52"/>
      <c r="ATU135" s="59"/>
      <c r="ATV135" s="59"/>
      <c r="ATW135" s="59"/>
      <c r="ATX135" s="59"/>
      <c r="ATY135" s="60"/>
      <c r="ATZ135" s="278"/>
      <c r="AUA135" s="243"/>
      <c r="AUB135" s="244"/>
      <c r="AUC135" s="244"/>
      <c r="AUD135" s="244"/>
      <c r="AUE135" s="244"/>
      <c r="AUF135" s="244"/>
      <c r="AUG135" s="201"/>
      <c r="AUH135" s="210"/>
      <c r="AUI135" s="15"/>
      <c r="AUJ135" s="15"/>
      <c r="AUK135" s="15"/>
      <c r="AUL135" s="15"/>
      <c r="AUM135" s="15"/>
      <c r="AUN135" s="15"/>
      <c r="AUO135" s="15"/>
      <c r="AUP135" s="15"/>
      <c r="AUQ135" s="15"/>
      <c r="AUR135" s="15"/>
      <c r="AUS135" s="19"/>
      <c r="AUT135" s="15"/>
      <c r="AUU135" s="15"/>
      <c r="AUV135" s="15"/>
      <c r="AUW135" s="15"/>
      <c r="AUX135" s="15"/>
      <c r="AUY135" s="15"/>
      <c r="AUZ135" s="19"/>
      <c r="AVA135" s="59"/>
      <c r="AVB135" s="59"/>
      <c r="AVC135" s="52"/>
      <c r="AVD135" s="52"/>
      <c r="AVE135" s="52"/>
      <c r="AVF135" s="52"/>
      <c r="AVG135" s="52"/>
      <c r="AVH135" s="59"/>
      <c r="AVI135" s="59"/>
      <c r="AVJ135" s="59"/>
      <c r="AVK135" s="59"/>
      <c r="AVL135" s="60"/>
      <c r="AVM135" s="278"/>
      <c r="AVN135" s="243"/>
      <c r="AVO135" s="244"/>
      <c r="AVP135" s="244"/>
      <c r="AVQ135" s="244"/>
      <c r="AVR135" s="244"/>
      <c r="AVS135" s="244"/>
      <c r="AVT135" s="201"/>
      <c r="AVU135" s="210"/>
      <c r="AVV135" s="15"/>
      <c r="AVW135" s="15"/>
      <c r="AVX135" s="15"/>
      <c r="AVY135" s="15"/>
      <c r="AVZ135" s="15"/>
      <c r="AWA135" s="15"/>
      <c r="AWB135" s="15"/>
      <c r="AWC135" s="15"/>
      <c r="AWD135" s="15"/>
      <c r="AWE135" s="15"/>
      <c r="AWF135" s="19"/>
      <c r="AWG135" s="15"/>
      <c r="AWH135" s="15"/>
      <c r="AWI135" s="15"/>
      <c r="AWJ135" s="15"/>
      <c r="AWK135" s="15"/>
      <c r="AWL135" s="15"/>
      <c r="AWM135" s="19"/>
      <c r="AWN135" s="59"/>
      <c r="AWO135" s="59"/>
      <c r="AWP135" s="52"/>
      <c r="AWQ135" s="52"/>
      <c r="AWR135" s="52"/>
      <c r="AWS135" s="52"/>
      <c r="AWT135" s="52"/>
      <c r="AWU135" s="59"/>
      <c r="AWV135" s="59"/>
      <c r="AWW135" s="59"/>
      <c r="AWX135" s="59"/>
      <c r="AWY135" s="60"/>
      <c r="AWZ135" s="278"/>
      <c r="AXA135" s="243"/>
      <c r="AXB135" s="244"/>
      <c r="AXC135" s="244"/>
      <c r="AXD135" s="244"/>
      <c r="AXE135" s="244"/>
      <c r="AXF135" s="244"/>
      <c r="AXG135" s="201"/>
      <c r="AXH135" s="210"/>
      <c r="AXI135" s="15"/>
      <c r="AXJ135" s="15"/>
      <c r="AXK135" s="15"/>
      <c r="AXL135" s="15"/>
      <c r="AXM135" s="15"/>
      <c r="AXN135" s="15"/>
      <c r="AXO135" s="15"/>
      <c r="AXP135" s="15"/>
      <c r="AXQ135" s="15"/>
      <c r="AXR135" s="15"/>
      <c r="AXS135" s="19"/>
      <c r="AXT135" s="15"/>
      <c r="AXU135" s="15"/>
      <c r="AXV135" s="15"/>
      <c r="AXW135" s="15"/>
      <c r="AXX135" s="15"/>
      <c r="AXY135" s="15"/>
      <c r="AXZ135" s="19"/>
      <c r="AYA135" s="59"/>
      <c r="AYB135" s="59"/>
      <c r="AYC135" s="52"/>
      <c r="AYD135" s="52"/>
      <c r="AYE135" s="52"/>
      <c r="AYF135" s="52"/>
      <c r="AYG135" s="52"/>
      <c r="AYH135" s="59"/>
      <c r="AYI135" s="59"/>
      <c r="AYJ135" s="59"/>
      <c r="AYK135" s="59"/>
      <c r="AYL135" s="60"/>
      <c r="AYM135" s="278"/>
      <c r="AYN135" s="243"/>
      <c r="AYO135" s="244"/>
      <c r="AYP135" s="244"/>
      <c r="AYQ135" s="244"/>
      <c r="AYR135" s="244"/>
      <c r="AYS135" s="244"/>
      <c r="AYT135" s="201"/>
      <c r="AYU135" s="210"/>
      <c r="AYV135" s="15"/>
      <c r="AYW135" s="15"/>
      <c r="AYX135" s="15"/>
      <c r="AYY135" s="15"/>
      <c r="AYZ135" s="15"/>
      <c r="AZA135" s="15"/>
      <c r="AZB135" s="15"/>
      <c r="AZC135" s="15"/>
      <c r="AZD135" s="15"/>
      <c r="AZE135" s="15"/>
      <c r="AZF135" s="19"/>
      <c r="AZG135" s="15"/>
      <c r="AZH135" s="15"/>
      <c r="AZI135" s="15"/>
      <c r="AZJ135" s="15"/>
      <c r="AZK135" s="15"/>
      <c r="AZL135" s="15"/>
      <c r="AZM135" s="19"/>
      <c r="AZN135" s="59"/>
      <c r="AZO135" s="59"/>
      <c r="AZP135" s="52"/>
      <c r="AZQ135" s="52"/>
      <c r="AZR135" s="52"/>
      <c r="AZS135" s="52"/>
      <c r="AZT135" s="52"/>
      <c r="AZU135" s="59"/>
      <c r="AZV135" s="59"/>
      <c r="AZW135" s="59"/>
      <c r="AZX135" s="59"/>
      <c r="AZY135" s="60"/>
      <c r="AZZ135" s="278"/>
      <c r="BAA135" s="243"/>
      <c r="BAB135" s="244"/>
      <c r="BAC135" s="244"/>
      <c r="BAD135" s="244"/>
      <c r="BAE135" s="244"/>
      <c r="BAF135" s="244"/>
      <c r="BAG135" s="201"/>
      <c r="BAH135" s="210"/>
      <c r="BAI135" s="15"/>
      <c r="BAJ135" s="15"/>
      <c r="BAK135" s="15"/>
      <c r="BAL135" s="15"/>
      <c r="BAM135" s="15"/>
      <c r="BAN135" s="15"/>
      <c r="BAO135" s="15"/>
      <c r="BAP135" s="15"/>
      <c r="BAQ135" s="15"/>
      <c r="BAR135" s="15"/>
      <c r="BAS135" s="19"/>
      <c r="BAT135" s="15"/>
      <c r="BAU135" s="15"/>
      <c r="BAV135" s="15"/>
      <c r="BAW135" s="15"/>
      <c r="BAX135" s="15"/>
      <c r="BAY135" s="15"/>
      <c r="BAZ135" s="19"/>
      <c r="BBA135" s="59"/>
      <c r="BBB135" s="59"/>
      <c r="BBC135" s="52"/>
      <c r="BBD135" s="52"/>
      <c r="BBE135" s="52"/>
      <c r="BBF135" s="52"/>
      <c r="BBG135" s="52"/>
      <c r="BBH135" s="59"/>
      <c r="BBI135" s="59"/>
      <c r="BBJ135" s="59"/>
      <c r="BBK135" s="59"/>
      <c r="BBL135" s="60"/>
      <c r="BBM135" s="278"/>
      <c r="BBN135" s="243"/>
      <c r="BBO135" s="244"/>
      <c r="BBP135" s="244"/>
      <c r="BBQ135" s="244"/>
      <c r="BBR135" s="244"/>
      <c r="BBS135" s="244"/>
      <c r="BBT135" s="201"/>
      <c r="BBU135" s="210"/>
      <c r="BBV135" s="15"/>
      <c r="BBW135" s="15"/>
      <c r="BBX135" s="15"/>
      <c r="BBY135" s="15"/>
      <c r="BBZ135" s="15"/>
      <c r="BCA135" s="15"/>
      <c r="BCB135" s="15"/>
      <c r="BCC135" s="15"/>
      <c r="BCD135" s="15"/>
      <c r="BCE135" s="15"/>
      <c r="BCF135" s="19"/>
      <c r="BCG135" s="15"/>
      <c r="BCH135" s="15"/>
      <c r="BCI135" s="15"/>
      <c r="BCJ135" s="15"/>
      <c r="BCK135" s="15"/>
      <c r="BCL135" s="15"/>
      <c r="BCM135" s="19"/>
      <c r="BCN135" s="59"/>
      <c r="BCO135" s="59"/>
      <c r="BCP135" s="52"/>
      <c r="BCQ135" s="52"/>
      <c r="BCR135" s="52"/>
      <c r="BCS135" s="52"/>
      <c r="BCT135" s="52"/>
      <c r="BCU135" s="59"/>
      <c r="BCV135" s="59"/>
      <c r="BCW135" s="59"/>
      <c r="BCX135" s="59"/>
      <c r="BCY135" s="60"/>
      <c r="BCZ135" s="278"/>
      <c r="BDA135" s="243"/>
      <c r="BDB135" s="244"/>
      <c r="BDC135" s="244"/>
      <c r="BDD135" s="244"/>
      <c r="BDE135" s="244"/>
      <c r="BDF135" s="244"/>
      <c r="BDG135" s="201"/>
      <c r="BDH135" s="210"/>
      <c r="BDI135" s="15"/>
      <c r="BDJ135" s="15"/>
      <c r="BDK135" s="15"/>
      <c r="BDL135" s="15"/>
      <c r="BDM135" s="15"/>
      <c r="BDN135" s="15"/>
      <c r="BDO135" s="15"/>
      <c r="BDP135" s="15"/>
      <c r="BDQ135" s="15"/>
      <c r="BDR135" s="15"/>
      <c r="BDS135" s="19"/>
      <c r="BDT135" s="15"/>
      <c r="BDU135" s="15"/>
      <c r="BDV135" s="15"/>
      <c r="BDW135" s="15"/>
      <c r="BDX135" s="15"/>
      <c r="BDY135" s="15"/>
      <c r="BDZ135" s="19"/>
      <c r="BEA135" s="59"/>
      <c r="BEB135" s="59"/>
      <c r="BEC135" s="52"/>
      <c r="BED135" s="52"/>
      <c r="BEE135" s="52"/>
      <c r="BEF135" s="52"/>
      <c r="BEG135" s="52"/>
      <c r="BEH135" s="59"/>
      <c r="BEI135" s="59"/>
      <c r="BEJ135" s="59"/>
      <c r="BEK135" s="59"/>
      <c r="BEL135" s="60"/>
      <c r="BEM135" s="278"/>
      <c r="BEN135" s="243"/>
      <c r="BEO135" s="244"/>
      <c r="BEP135" s="244"/>
      <c r="BEQ135" s="244"/>
      <c r="BER135" s="244"/>
      <c r="BES135" s="244"/>
      <c r="BET135" s="201"/>
      <c r="BEU135" s="210"/>
      <c r="BEV135" s="15"/>
      <c r="BEW135" s="15"/>
      <c r="BEX135" s="15"/>
      <c r="BEY135" s="15"/>
      <c r="BEZ135" s="15"/>
      <c r="BFA135" s="15"/>
      <c r="BFB135" s="15"/>
      <c r="BFC135" s="15"/>
      <c r="BFD135" s="15"/>
      <c r="BFE135" s="15"/>
      <c r="BFF135" s="19"/>
      <c r="BFG135" s="15"/>
      <c r="BFH135" s="15"/>
      <c r="BFI135" s="15"/>
      <c r="BFJ135" s="15"/>
      <c r="BFK135" s="15"/>
      <c r="BFL135" s="15"/>
      <c r="BFM135" s="19"/>
      <c r="BFN135" s="59"/>
      <c r="BFO135" s="59"/>
      <c r="BFP135" s="52"/>
      <c r="BFQ135" s="52"/>
      <c r="BFR135" s="52"/>
      <c r="BFS135" s="52"/>
      <c r="BFT135" s="52"/>
      <c r="BFU135" s="59"/>
      <c r="BFV135" s="59"/>
      <c r="BFW135" s="59"/>
      <c r="BFX135" s="59"/>
      <c r="BFY135" s="60"/>
      <c r="BFZ135" s="278"/>
      <c r="BGA135" s="243"/>
      <c r="BGB135" s="244"/>
      <c r="BGC135" s="244"/>
      <c r="BGD135" s="244"/>
      <c r="BGE135" s="244"/>
      <c r="BGF135" s="244"/>
      <c r="BGG135" s="201"/>
      <c r="BGH135" s="210"/>
      <c r="BGI135" s="15"/>
      <c r="BGJ135" s="15"/>
      <c r="BGK135" s="15"/>
      <c r="BGL135" s="15"/>
      <c r="BGM135" s="15"/>
      <c r="BGN135" s="15"/>
      <c r="BGO135" s="15"/>
      <c r="BGP135" s="15"/>
      <c r="BGQ135" s="15"/>
      <c r="BGR135" s="15"/>
      <c r="BGS135" s="19"/>
      <c r="BGT135" s="15"/>
      <c r="BGU135" s="15"/>
      <c r="BGV135" s="15"/>
      <c r="BGW135" s="15"/>
      <c r="BGX135" s="15"/>
      <c r="BGY135" s="15"/>
      <c r="BGZ135" s="19"/>
      <c r="BHA135" s="59"/>
      <c r="BHB135" s="59"/>
      <c r="BHC135" s="52"/>
      <c r="BHD135" s="52"/>
      <c r="BHE135" s="52"/>
      <c r="BHF135" s="52"/>
      <c r="BHG135" s="52"/>
      <c r="BHH135" s="59"/>
      <c r="BHI135" s="59"/>
      <c r="BHJ135" s="59"/>
      <c r="BHK135" s="59"/>
      <c r="BHL135" s="60"/>
      <c r="BHM135" s="278"/>
      <c r="BHN135" s="243"/>
      <c r="BHO135" s="244"/>
      <c r="BHP135" s="244"/>
      <c r="BHQ135" s="244"/>
      <c r="BHR135" s="244"/>
      <c r="BHS135" s="244"/>
      <c r="BHT135" s="201"/>
      <c r="BHU135" s="210"/>
      <c r="BHV135" s="15"/>
      <c r="BHW135" s="15"/>
      <c r="BHX135" s="15"/>
      <c r="BHY135" s="15"/>
      <c r="BHZ135" s="15"/>
      <c r="BIA135" s="15"/>
      <c r="BIB135" s="15"/>
      <c r="BIC135" s="15"/>
      <c r="BID135" s="15"/>
      <c r="BIE135" s="15"/>
      <c r="BIF135" s="19"/>
      <c r="BIG135" s="15"/>
      <c r="BIH135" s="15"/>
      <c r="BII135" s="15"/>
      <c r="BIJ135" s="15"/>
      <c r="BIK135" s="15"/>
      <c r="BIL135" s="15"/>
      <c r="BIM135" s="19"/>
      <c r="BIN135" s="59"/>
      <c r="BIO135" s="59"/>
      <c r="BIP135" s="52"/>
      <c r="BIQ135" s="52"/>
      <c r="BIR135" s="52"/>
      <c r="BIS135" s="52"/>
      <c r="BIT135" s="52"/>
      <c r="BIU135" s="59"/>
      <c r="BIV135" s="59"/>
      <c r="BIW135" s="59"/>
      <c r="BIX135" s="59"/>
      <c r="BIY135" s="60"/>
      <c r="BIZ135" s="278"/>
      <c r="BJA135" s="243"/>
      <c r="BJB135" s="244"/>
      <c r="BJC135" s="244"/>
      <c r="BJD135" s="244"/>
      <c r="BJE135" s="244"/>
      <c r="BJF135" s="244"/>
      <c r="BJG135" s="201"/>
      <c r="BJH135" s="210"/>
      <c r="BJI135" s="15"/>
      <c r="BJJ135" s="15"/>
      <c r="BJK135" s="15"/>
      <c r="BJL135" s="15"/>
      <c r="BJM135" s="15"/>
      <c r="BJN135" s="15"/>
      <c r="BJO135" s="15"/>
      <c r="BJP135" s="15"/>
      <c r="BJQ135" s="15"/>
      <c r="BJR135" s="15"/>
      <c r="BJS135" s="19"/>
      <c r="BJT135" s="15"/>
      <c r="BJU135" s="15"/>
      <c r="BJV135" s="15"/>
      <c r="BJW135" s="15"/>
      <c r="BJX135" s="15"/>
      <c r="BJY135" s="15"/>
      <c r="BJZ135" s="19"/>
      <c r="BKA135" s="59"/>
      <c r="BKB135" s="59"/>
      <c r="BKC135" s="52"/>
      <c r="BKD135" s="52"/>
      <c r="BKE135" s="52"/>
      <c r="BKF135" s="52"/>
      <c r="BKG135" s="52"/>
      <c r="BKH135" s="59"/>
      <c r="BKI135" s="59"/>
      <c r="BKJ135" s="59"/>
      <c r="BKK135" s="59"/>
      <c r="BKL135" s="60"/>
      <c r="BKM135" s="278"/>
      <c r="BKN135" s="243"/>
      <c r="BKO135" s="244"/>
      <c r="BKP135" s="244"/>
      <c r="BKQ135" s="244"/>
      <c r="BKR135" s="244"/>
      <c r="BKS135" s="244"/>
      <c r="BKT135" s="201"/>
      <c r="BKU135" s="210"/>
      <c r="BKV135" s="15"/>
      <c r="BKW135" s="15"/>
      <c r="BKX135" s="15"/>
      <c r="BKY135" s="15"/>
      <c r="BKZ135" s="15"/>
      <c r="BLA135" s="15"/>
      <c r="BLB135" s="15"/>
      <c r="BLC135" s="15"/>
      <c r="BLD135" s="15"/>
      <c r="BLE135" s="15"/>
      <c r="BLF135" s="19"/>
      <c r="BLG135" s="15"/>
      <c r="BLH135" s="15"/>
      <c r="BLI135" s="15"/>
      <c r="BLJ135" s="15"/>
      <c r="BLK135" s="15"/>
      <c r="BLL135" s="15"/>
      <c r="BLM135" s="19"/>
      <c r="BLN135" s="59"/>
      <c r="BLO135" s="59"/>
      <c r="BLP135" s="52"/>
      <c r="BLQ135" s="52"/>
      <c r="BLR135" s="52"/>
      <c r="BLS135" s="52"/>
      <c r="BLT135" s="52"/>
      <c r="BLU135" s="59"/>
      <c r="BLV135" s="59"/>
      <c r="BLW135" s="59"/>
      <c r="BLX135" s="59"/>
      <c r="BLY135" s="60"/>
      <c r="BLZ135" s="278"/>
      <c r="BMA135" s="243"/>
      <c r="BMB135" s="244"/>
      <c r="BMC135" s="244"/>
      <c r="BMD135" s="244"/>
      <c r="BME135" s="244"/>
      <c r="BMF135" s="244"/>
      <c r="BMG135" s="201"/>
      <c r="BMH135" s="210"/>
      <c r="BMI135" s="15"/>
      <c r="BMJ135" s="15"/>
      <c r="BMK135" s="15"/>
      <c r="BML135" s="15"/>
      <c r="BMM135" s="15"/>
      <c r="BMN135" s="15"/>
      <c r="BMO135" s="15"/>
      <c r="BMP135" s="15"/>
      <c r="BMQ135" s="15"/>
      <c r="BMR135" s="15"/>
      <c r="BMS135" s="19"/>
      <c r="BMT135" s="15"/>
      <c r="BMU135" s="15"/>
      <c r="BMV135" s="15"/>
      <c r="BMW135" s="15"/>
      <c r="BMX135" s="15"/>
      <c r="BMY135" s="15"/>
      <c r="BMZ135" s="19"/>
      <c r="BNA135" s="59"/>
      <c r="BNB135" s="59"/>
      <c r="BNC135" s="52"/>
      <c r="BND135" s="52"/>
      <c r="BNE135" s="52"/>
      <c r="BNF135" s="52"/>
      <c r="BNG135" s="52"/>
      <c r="BNH135" s="59"/>
      <c r="BNI135" s="59"/>
      <c r="BNJ135" s="59"/>
      <c r="BNK135" s="59"/>
      <c r="BNL135" s="60"/>
      <c r="BNM135" s="278"/>
      <c r="BNN135" s="243"/>
      <c r="BNO135" s="244"/>
      <c r="BNP135" s="244"/>
      <c r="BNQ135" s="244"/>
      <c r="BNR135" s="244"/>
      <c r="BNS135" s="244"/>
      <c r="BNT135" s="201"/>
      <c r="BNU135" s="210"/>
      <c r="BNV135" s="15"/>
      <c r="BNW135" s="15"/>
      <c r="BNX135" s="15"/>
      <c r="BNY135" s="15"/>
      <c r="BNZ135" s="15"/>
      <c r="BOA135" s="15"/>
      <c r="BOB135" s="15"/>
      <c r="BOC135" s="15"/>
      <c r="BOD135" s="15"/>
      <c r="BOE135" s="15"/>
      <c r="BOF135" s="19"/>
      <c r="BOG135" s="15"/>
      <c r="BOH135" s="15"/>
      <c r="BOI135" s="15"/>
      <c r="BOJ135" s="15"/>
      <c r="BOK135" s="15"/>
      <c r="BOL135" s="15"/>
      <c r="BOM135" s="19"/>
      <c r="BON135" s="59"/>
      <c r="BOO135" s="59"/>
      <c r="BOP135" s="52"/>
      <c r="BOQ135" s="52"/>
      <c r="BOR135" s="52"/>
      <c r="BOS135" s="52"/>
      <c r="BOT135" s="52"/>
      <c r="BOU135" s="59"/>
      <c r="BOV135" s="59"/>
      <c r="BOW135" s="59"/>
      <c r="BOX135" s="59"/>
      <c r="BOY135" s="60"/>
      <c r="BOZ135" s="278"/>
      <c r="BPA135" s="243"/>
      <c r="BPB135" s="244"/>
      <c r="BPC135" s="244"/>
      <c r="BPD135" s="244"/>
      <c r="BPE135" s="244"/>
      <c r="BPF135" s="244"/>
      <c r="BPG135" s="201"/>
      <c r="BPH135" s="210"/>
      <c r="BPI135" s="15"/>
      <c r="BPJ135" s="15"/>
      <c r="BPK135" s="15"/>
      <c r="BPL135" s="15"/>
      <c r="BPM135" s="15"/>
      <c r="BPN135" s="15"/>
      <c r="BPO135" s="15"/>
      <c r="BPP135" s="15"/>
      <c r="BPQ135" s="15"/>
      <c r="BPR135" s="15"/>
      <c r="BPS135" s="19"/>
      <c r="BPT135" s="15"/>
      <c r="BPU135" s="15"/>
      <c r="BPV135" s="15"/>
      <c r="BPW135" s="15"/>
      <c r="BPX135" s="15"/>
      <c r="BPY135" s="15"/>
      <c r="BPZ135" s="19"/>
      <c r="BQA135" s="59"/>
      <c r="BQB135" s="59"/>
      <c r="BQC135" s="52"/>
      <c r="BQD135" s="52"/>
      <c r="BQE135" s="52"/>
      <c r="BQF135" s="52"/>
      <c r="BQG135" s="52"/>
      <c r="BQH135" s="59"/>
      <c r="BQI135" s="59"/>
      <c r="BQJ135" s="59"/>
      <c r="BQK135" s="59"/>
      <c r="BQL135" s="60"/>
      <c r="BQM135" s="278"/>
      <c r="BQN135" s="243"/>
      <c r="BQO135" s="244"/>
      <c r="BQP135" s="244"/>
      <c r="BQQ135" s="244"/>
      <c r="BQR135" s="244"/>
      <c r="BQS135" s="244"/>
      <c r="BQT135" s="201"/>
      <c r="BQU135" s="210"/>
      <c r="BQV135" s="15"/>
      <c r="BQW135" s="15"/>
      <c r="BQX135" s="15"/>
      <c r="BQY135" s="15"/>
      <c r="BQZ135" s="15"/>
      <c r="BRA135" s="15"/>
      <c r="BRB135" s="15"/>
      <c r="BRC135" s="15"/>
      <c r="BRD135" s="15"/>
      <c r="BRE135" s="15"/>
      <c r="BRF135" s="19"/>
      <c r="BRG135" s="15"/>
      <c r="BRH135" s="15"/>
      <c r="BRI135" s="15"/>
      <c r="BRJ135" s="15"/>
      <c r="BRK135" s="15"/>
      <c r="BRL135" s="15"/>
      <c r="BRM135" s="19"/>
      <c r="BRN135" s="59"/>
      <c r="BRO135" s="59"/>
      <c r="BRP135" s="52"/>
      <c r="BRQ135" s="52"/>
      <c r="BRR135" s="52"/>
      <c r="BRS135" s="52"/>
      <c r="BRT135" s="52"/>
      <c r="BRU135" s="59"/>
      <c r="BRV135" s="59"/>
      <c r="BRW135" s="59"/>
      <c r="BRX135" s="59"/>
      <c r="BRY135" s="60"/>
      <c r="BRZ135" s="278"/>
      <c r="BSA135" s="243"/>
      <c r="BSB135" s="244"/>
      <c r="BSC135" s="244"/>
      <c r="BSD135" s="244"/>
      <c r="BSE135" s="244"/>
      <c r="BSF135" s="244"/>
      <c r="BSG135" s="201"/>
      <c r="BSH135" s="210"/>
      <c r="BSI135" s="15"/>
      <c r="BSJ135" s="15"/>
      <c r="BSK135" s="15"/>
      <c r="BSL135" s="15"/>
      <c r="BSM135" s="15"/>
      <c r="BSN135" s="15"/>
      <c r="BSO135" s="15"/>
      <c r="BSP135" s="15"/>
      <c r="BSQ135" s="15"/>
      <c r="BSR135" s="15"/>
      <c r="BSS135" s="19"/>
      <c r="BST135" s="15"/>
      <c r="BSU135" s="15"/>
      <c r="BSV135" s="15"/>
      <c r="BSW135" s="15"/>
      <c r="BSX135" s="15"/>
      <c r="BSY135" s="15"/>
      <c r="BSZ135" s="19"/>
      <c r="BTA135" s="59"/>
      <c r="BTB135" s="59"/>
      <c r="BTC135" s="52"/>
      <c r="BTD135" s="52"/>
      <c r="BTE135" s="52"/>
      <c r="BTF135" s="52"/>
      <c r="BTG135" s="52"/>
      <c r="BTH135" s="59"/>
      <c r="BTI135" s="59"/>
      <c r="BTJ135" s="59"/>
      <c r="BTK135" s="59"/>
      <c r="BTL135" s="60"/>
      <c r="BTM135" s="278"/>
      <c r="BTN135" s="243"/>
      <c r="BTO135" s="244"/>
      <c r="BTP135" s="244"/>
      <c r="BTQ135" s="244"/>
      <c r="BTR135" s="244"/>
      <c r="BTS135" s="244"/>
      <c r="BTT135" s="201"/>
      <c r="BTU135" s="210"/>
      <c r="BTV135" s="15"/>
      <c r="BTW135" s="15"/>
      <c r="BTX135" s="15"/>
      <c r="BTY135" s="15"/>
      <c r="BTZ135" s="15"/>
      <c r="BUA135" s="15"/>
      <c r="BUB135" s="15"/>
      <c r="BUC135" s="15"/>
      <c r="BUD135" s="15"/>
      <c r="BUE135" s="15"/>
      <c r="BUF135" s="19"/>
      <c r="BUG135" s="15"/>
      <c r="BUH135" s="15"/>
      <c r="BUI135" s="15"/>
      <c r="BUJ135" s="15"/>
      <c r="BUK135" s="15"/>
      <c r="BUL135" s="15"/>
      <c r="BUM135" s="19"/>
      <c r="BUN135" s="59"/>
      <c r="BUO135" s="59"/>
      <c r="BUP135" s="52"/>
      <c r="BUQ135" s="52"/>
      <c r="BUR135" s="52"/>
      <c r="BUS135" s="52"/>
      <c r="BUT135" s="52"/>
      <c r="BUU135" s="59"/>
      <c r="BUV135" s="59"/>
      <c r="BUW135" s="59"/>
      <c r="BUX135" s="59"/>
      <c r="BUY135" s="60"/>
      <c r="BUZ135" s="278"/>
      <c r="BVA135" s="243"/>
      <c r="BVB135" s="244"/>
      <c r="BVC135" s="244"/>
      <c r="BVD135" s="244"/>
      <c r="BVE135" s="244"/>
      <c r="BVF135" s="244"/>
      <c r="BVG135" s="201"/>
      <c r="BVH135" s="210"/>
      <c r="BVI135" s="15"/>
      <c r="BVJ135" s="15"/>
      <c r="BVK135" s="15"/>
      <c r="BVL135" s="15"/>
      <c r="BVM135" s="15"/>
      <c r="BVN135" s="15"/>
      <c r="BVO135" s="15"/>
      <c r="BVP135" s="15"/>
      <c r="BVQ135" s="15"/>
      <c r="BVR135" s="15"/>
      <c r="BVS135" s="19"/>
      <c r="BVT135" s="15"/>
      <c r="BVU135" s="15"/>
      <c r="BVV135" s="15"/>
      <c r="BVW135" s="15"/>
      <c r="BVX135" s="15"/>
      <c r="BVY135" s="15"/>
      <c r="BVZ135" s="19"/>
      <c r="BWA135" s="59"/>
      <c r="BWB135" s="59"/>
      <c r="BWC135" s="52"/>
      <c r="BWD135" s="52"/>
      <c r="BWE135" s="52"/>
      <c r="BWF135" s="52"/>
      <c r="BWG135" s="52"/>
      <c r="BWH135" s="59"/>
      <c r="BWI135" s="59"/>
      <c r="BWJ135" s="59"/>
      <c r="BWK135" s="59"/>
      <c r="BWL135" s="60"/>
      <c r="BWM135" s="278"/>
      <c r="BWN135" s="243"/>
      <c r="BWO135" s="244"/>
      <c r="BWP135" s="244"/>
      <c r="BWQ135" s="244"/>
      <c r="BWR135" s="244"/>
      <c r="BWS135" s="244"/>
      <c r="BWT135" s="201"/>
      <c r="BWU135" s="210"/>
      <c r="BWV135" s="15"/>
      <c r="BWW135" s="15"/>
      <c r="BWX135" s="15"/>
      <c r="BWY135" s="15"/>
      <c r="BWZ135" s="15"/>
      <c r="BXA135" s="15"/>
      <c r="BXB135" s="15"/>
      <c r="BXC135" s="15"/>
      <c r="BXD135" s="15"/>
      <c r="BXE135" s="15"/>
      <c r="BXF135" s="19"/>
      <c r="BXG135" s="15"/>
      <c r="BXH135" s="15"/>
      <c r="BXI135" s="15"/>
      <c r="BXJ135" s="15"/>
      <c r="BXK135" s="15"/>
      <c r="BXL135" s="15"/>
      <c r="BXM135" s="19"/>
      <c r="BXN135" s="59"/>
      <c r="BXO135" s="59"/>
      <c r="BXP135" s="52"/>
      <c r="BXQ135" s="52"/>
      <c r="BXR135" s="52"/>
      <c r="BXS135" s="52"/>
      <c r="BXT135" s="52"/>
      <c r="BXU135" s="59"/>
      <c r="BXV135" s="59"/>
      <c r="BXW135" s="59"/>
      <c r="BXX135" s="59"/>
      <c r="BXY135" s="60"/>
      <c r="BXZ135" s="278"/>
      <c r="BYA135" s="243"/>
      <c r="BYB135" s="244"/>
      <c r="BYC135" s="244"/>
      <c r="BYD135" s="244"/>
      <c r="BYE135" s="244"/>
      <c r="BYF135" s="244"/>
      <c r="BYG135" s="201"/>
      <c r="BYH135" s="210"/>
      <c r="BYI135" s="15"/>
      <c r="BYJ135" s="15"/>
      <c r="BYK135" s="15"/>
      <c r="BYL135" s="15"/>
      <c r="BYM135" s="15"/>
      <c r="BYN135" s="15"/>
      <c r="BYO135" s="15"/>
      <c r="BYP135" s="15"/>
      <c r="BYQ135" s="15"/>
      <c r="BYR135" s="15"/>
      <c r="BYS135" s="19"/>
      <c r="BYT135" s="15"/>
      <c r="BYU135" s="15"/>
      <c r="BYV135" s="15"/>
      <c r="BYW135" s="15"/>
      <c r="BYX135" s="15"/>
      <c r="BYY135" s="15"/>
      <c r="BYZ135" s="19"/>
      <c r="BZA135" s="59"/>
      <c r="BZB135" s="59"/>
      <c r="BZC135" s="52"/>
      <c r="BZD135" s="52"/>
      <c r="BZE135" s="52"/>
      <c r="BZF135" s="52"/>
      <c r="BZG135" s="52"/>
      <c r="BZH135" s="59"/>
      <c r="BZI135" s="59"/>
      <c r="BZJ135" s="59"/>
      <c r="BZK135" s="59"/>
      <c r="BZL135" s="60"/>
      <c r="BZM135" s="278"/>
      <c r="BZN135" s="243"/>
      <c r="BZO135" s="244"/>
      <c r="BZP135" s="244"/>
      <c r="BZQ135" s="244"/>
      <c r="BZR135" s="244"/>
      <c r="BZS135" s="244"/>
      <c r="BZT135" s="201"/>
      <c r="BZU135" s="210"/>
      <c r="BZV135" s="15"/>
      <c r="BZW135" s="15"/>
      <c r="BZX135" s="15"/>
      <c r="BZY135" s="15"/>
      <c r="BZZ135" s="15"/>
      <c r="CAA135" s="15"/>
      <c r="CAB135" s="15"/>
      <c r="CAC135" s="15"/>
      <c r="CAD135" s="15"/>
      <c r="CAE135" s="15"/>
      <c r="CAF135" s="19"/>
      <c r="CAG135" s="15"/>
      <c r="CAH135" s="15"/>
      <c r="CAI135" s="15"/>
      <c r="CAJ135" s="15"/>
      <c r="CAK135" s="15"/>
      <c r="CAL135" s="15"/>
      <c r="CAM135" s="19"/>
      <c r="CAN135" s="59"/>
      <c r="CAO135" s="59"/>
      <c r="CAP135" s="52"/>
      <c r="CAQ135" s="52"/>
      <c r="CAR135" s="52"/>
      <c r="CAS135" s="52"/>
      <c r="CAT135" s="52"/>
      <c r="CAU135" s="59"/>
      <c r="CAV135" s="59"/>
      <c r="CAW135" s="59"/>
      <c r="CAX135" s="59"/>
      <c r="CAY135" s="60"/>
      <c r="CAZ135" s="278"/>
      <c r="CBA135" s="243"/>
      <c r="CBB135" s="244"/>
      <c r="CBC135" s="244"/>
      <c r="CBD135" s="244"/>
      <c r="CBE135" s="244"/>
      <c r="CBF135" s="244"/>
      <c r="CBG135" s="201"/>
      <c r="CBH135" s="210"/>
      <c r="CBI135" s="15"/>
      <c r="CBJ135" s="15"/>
      <c r="CBK135" s="15"/>
      <c r="CBL135" s="15"/>
      <c r="CBM135" s="15"/>
      <c r="CBN135" s="15"/>
      <c r="CBO135" s="15"/>
      <c r="CBP135" s="15"/>
      <c r="CBQ135" s="15"/>
      <c r="CBR135" s="15"/>
      <c r="CBS135" s="19"/>
      <c r="CBT135" s="15"/>
      <c r="CBU135" s="15"/>
      <c r="CBV135" s="15"/>
      <c r="CBW135" s="15"/>
      <c r="CBX135" s="15"/>
      <c r="CBY135" s="15"/>
      <c r="CBZ135" s="19"/>
      <c r="CCA135" s="59"/>
      <c r="CCB135" s="59"/>
      <c r="CCC135" s="52"/>
      <c r="CCD135" s="52"/>
      <c r="CCE135" s="52"/>
      <c r="CCF135" s="52"/>
      <c r="CCG135" s="52"/>
      <c r="CCH135" s="59"/>
      <c r="CCI135" s="59"/>
      <c r="CCJ135" s="59"/>
      <c r="CCK135" s="59"/>
      <c r="CCL135" s="60"/>
      <c r="CCM135" s="278"/>
      <c r="CCN135" s="243"/>
      <c r="CCO135" s="244"/>
      <c r="CCP135" s="244"/>
      <c r="CCQ135" s="244"/>
      <c r="CCR135" s="244"/>
      <c r="CCS135" s="244"/>
      <c r="CCT135" s="201"/>
      <c r="CCU135" s="210"/>
      <c r="CCV135" s="15"/>
      <c r="CCW135" s="15"/>
      <c r="CCX135" s="15"/>
      <c r="CCY135" s="15"/>
      <c r="CCZ135" s="15"/>
      <c r="CDA135" s="15"/>
      <c r="CDB135" s="15"/>
      <c r="CDC135" s="15"/>
      <c r="CDD135" s="15"/>
      <c r="CDE135" s="15"/>
      <c r="CDF135" s="19"/>
      <c r="CDG135" s="15"/>
      <c r="CDH135" s="15"/>
      <c r="CDI135" s="15"/>
      <c r="CDJ135" s="15"/>
      <c r="CDK135" s="15"/>
      <c r="CDL135" s="15"/>
      <c r="CDM135" s="19"/>
      <c r="CDN135" s="59"/>
      <c r="CDO135" s="59"/>
      <c r="CDP135" s="52"/>
      <c r="CDQ135" s="52"/>
      <c r="CDR135" s="52"/>
      <c r="CDS135" s="52"/>
      <c r="CDT135" s="52"/>
      <c r="CDU135" s="59"/>
      <c r="CDV135" s="59"/>
      <c r="CDW135" s="59"/>
      <c r="CDX135" s="59"/>
      <c r="CDY135" s="60"/>
      <c r="CDZ135" s="278"/>
      <c r="CEA135" s="243"/>
      <c r="CEB135" s="244"/>
      <c r="CEC135" s="244"/>
      <c r="CED135" s="244"/>
      <c r="CEE135" s="244"/>
      <c r="CEF135" s="244"/>
      <c r="CEG135" s="201"/>
      <c r="CEH135" s="210"/>
      <c r="CEI135" s="15"/>
      <c r="CEJ135" s="15"/>
      <c r="CEK135" s="15"/>
      <c r="CEL135" s="15"/>
      <c r="CEM135" s="15"/>
      <c r="CEN135" s="15"/>
      <c r="CEO135" s="15"/>
      <c r="CEP135" s="15"/>
      <c r="CEQ135" s="15"/>
      <c r="CER135" s="15"/>
      <c r="CES135" s="19"/>
      <c r="CET135" s="15"/>
      <c r="CEU135" s="15"/>
      <c r="CEV135" s="15"/>
      <c r="CEW135" s="15"/>
      <c r="CEX135" s="15"/>
      <c r="CEY135" s="15"/>
      <c r="CEZ135" s="19"/>
      <c r="CFA135" s="59"/>
      <c r="CFB135" s="59"/>
      <c r="CFC135" s="52"/>
      <c r="CFD135" s="52"/>
      <c r="CFE135" s="52"/>
      <c r="CFF135" s="52"/>
      <c r="CFG135" s="52"/>
      <c r="CFH135" s="59"/>
      <c r="CFI135" s="59"/>
      <c r="CFJ135" s="59"/>
      <c r="CFK135" s="59"/>
      <c r="CFL135" s="60"/>
      <c r="CFM135" s="278"/>
      <c r="CFN135" s="243"/>
      <c r="CFO135" s="244"/>
      <c r="CFP135" s="244"/>
      <c r="CFQ135" s="244"/>
      <c r="CFR135" s="244"/>
      <c r="CFS135" s="244"/>
      <c r="CFT135" s="201"/>
      <c r="CFU135" s="210"/>
      <c r="CFV135" s="15"/>
      <c r="CFW135" s="15"/>
      <c r="CFX135" s="15"/>
      <c r="CFY135" s="15"/>
      <c r="CFZ135" s="15"/>
      <c r="CGA135" s="15"/>
      <c r="CGB135" s="15"/>
      <c r="CGC135" s="15"/>
      <c r="CGD135" s="15"/>
      <c r="CGE135" s="15"/>
      <c r="CGF135" s="19"/>
      <c r="CGG135" s="15"/>
      <c r="CGH135" s="15"/>
      <c r="CGI135" s="15"/>
      <c r="CGJ135" s="15"/>
      <c r="CGK135" s="15"/>
      <c r="CGL135" s="15"/>
      <c r="CGM135" s="19"/>
      <c r="CGN135" s="59"/>
      <c r="CGO135" s="59"/>
      <c r="CGP135" s="52"/>
      <c r="CGQ135" s="52"/>
      <c r="CGR135" s="52"/>
      <c r="CGS135" s="52"/>
      <c r="CGT135" s="52"/>
      <c r="CGU135" s="59"/>
      <c r="CGV135" s="59"/>
      <c r="CGW135" s="59"/>
      <c r="CGX135" s="59"/>
      <c r="CGY135" s="60"/>
      <c r="CGZ135" s="278"/>
      <c r="CHA135" s="243"/>
      <c r="CHB135" s="244"/>
      <c r="CHC135" s="244"/>
      <c r="CHD135" s="244"/>
      <c r="CHE135" s="244"/>
      <c r="CHF135" s="244"/>
      <c r="CHG135" s="201"/>
      <c r="CHH135" s="210"/>
      <c r="CHI135" s="15"/>
      <c r="CHJ135" s="15"/>
      <c r="CHK135" s="15"/>
      <c r="CHL135" s="15"/>
      <c r="CHM135" s="15"/>
      <c r="CHN135" s="15"/>
      <c r="CHO135" s="15"/>
      <c r="CHP135" s="15"/>
      <c r="CHQ135" s="15"/>
      <c r="CHR135" s="15"/>
      <c r="CHS135" s="19"/>
      <c r="CHT135" s="15"/>
      <c r="CHU135" s="15"/>
      <c r="CHV135" s="15"/>
      <c r="CHW135" s="15"/>
      <c r="CHX135" s="15"/>
      <c r="CHY135" s="15"/>
      <c r="CHZ135" s="19"/>
      <c r="CIA135" s="59"/>
      <c r="CIB135" s="59"/>
      <c r="CIC135" s="52"/>
      <c r="CID135" s="52"/>
      <c r="CIE135" s="52"/>
      <c r="CIF135" s="52"/>
      <c r="CIG135" s="52"/>
      <c r="CIH135" s="59"/>
      <c r="CII135" s="59"/>
      <c r="CIJ135" s="59"/>
      <c r="CIK135" s="59"/>
      <c r="CIL135" s="60"/>
      <c r="CIM135" s="278"/>
      <c r="CIN135" s="243"/>
      <c r="CIO135" s="244"/>
      <c r="CIP135" s="244"/>
      <c r="CIQ135" s="244"/>
      <c r="CIR135" s="244"/>
      <c r="CIS135" s="244"/>
      <c r="CIT135" s="201"/>
      <c r="CIU135" s="210"/>
      <c r="CIV135" s="15"/>
      <c r="CIW135" s="15"/>
      <c r="CIX135" s="15"/>
      <c r="CIY135" s="15"/>
      <c r="CIZ135" s="15"/>
      <c r="CJA135" s="15"/>
      <c r="CJB135" s="15"/>
      <c r="CJC135" s="15"/>
      <c r="CJD135" s="15"/>
      <c r="CJE135" s="15"/>
      <c r="CJF135" s="19"/>
      <c r="CJG135" s="15"/>
      <c r="CJH135" s="15"/>
      <c r="CJI135" s="15"/>
      <c r="CJJ135" s="15"/>
      <c r="CJK135" s="15"/>
      <c r="CJL135" s="15"/>
      <c r="CJM135" s="19"/>
      <c r="CJN135" s="59"/>
      <c r="CJO135" s="59"/>
      <c r="CJP135" s="52"/>
      <c r="CJQ135" s="52"/>
      <c r="CJR135" s="52"/>
      <c r="CJS135" s="52"/>
      <c r="CJT135" s="52"/>
      <c r="CJU135" s="59"/>
      <c r="CJV135" s="59"/>
      <c r="CJW135" s="59"/>
      <c r="CJX135" s="59"/>
      <c r="CJY135" s="60"/>
      <c r="CJZ135" s="278"/>
      <c r="CKA135" s="243"/>
      <c r="CKB135" s="244"/>
      <c r="CKC135" s="244"/>
      <c r="CKD135" s="244"/>
      <c r="CKE135" s="244"/>
      <c r="CKF135" s="244"/>
      <c r="CKG135" s="201"/>
      <c r="CKH135" s="210"/>
      <c r="CKI135" s="15"/>
      <c r="CKJ135" s="15"/>
      <c r="CKK135" s="15"/>
      <c r="CKL135" s="15"/>
      <c r="CKM135" s="15"/>
      <c r="CKN135" s="15"/>
      <c r="CKO135" s="15"/>
      <c r="CKP135" s="15"/>
      <c r="CKQ135" s="15"/>
      <c r="CKR135" s="15"/>
      <c r="CKS135" s="19"/>
      <c r="CKT135" s="15"/>
      <c r="CKU135" s="15"/>
      <c r="CKV135" s="15"/>
      <c r="CKW135" s="15"/>
      <c r="CKX135" s="15"/>
      <c r="CKY135" s="15"/>
      <c r="CKZ135" s="19"/>
      <c r="CLA135" s="59"/>
      <c r="CLB135" s="59"/>
      <c r="CLC135" s="52"/>
      <c r="CLD135" s="52"/>
      <c r="CLE135" s="52"/>
      <c r="CLF135" s="52"/>
      <c r="CLG135" s="52"/>
      <c r="CLH135" s="59"/>
      <c r="CLI135" s="59"/>
      <c r="CLJ135" s="59"/>
      <c r="CLK135" s="59"/>
      <c r="CLL135" s="60"/>
      <c r="CLM135" s="278"/>
      <c r="CLN135" s="243"/>
      <c r="CLO135" s="244"/>
      <c r="CLP135" s="244"/>
      <c r="CLQ135" s="244"/>
      <c r="CLR135" s="244"/>
      <c r="CLS135" s="244"/>
      <c r="CLT135" s="201"/>
      <c r="CLU135" s="210"/>
      <c r="CLV135" s="15"/>
      <c r="CLW135" s="15"/>
      <c r="CLX135" s="15"/>
      <c r="CLY135" s="15"/>
      <c r="CLZ135" s="15"/>
      <c r="CMA135" s="15"/>
      <c r="CMB135" s="15"/>
      <c r="CMC135" s="15"/>
      <c r="CMD135" s="15"/>
      <c r="CME135" s="15"/>
      <c r="CMF135" s="19"/>
      <c r="CMG135" s="15"/>
      <c r="CMH135" s="15"/>
      <c r="CMI135" s="15"/>
      <c r="CMJ135" s="15"/>
      <c r="CMK135" s="15"/>
      <c r="CML135" s="15"/>
      <c r="CMM135" s="19"/>
      <c r="CMN135" s="59"/>
      <c r="CMO135" s="59"/>
      <c r="CMP135" s="52"/>
      <c r="CMQ135" s="52"/>
      <c r="CMR135" s="52"/>
      <c r="CMS135" s="52"/>
      <c r="CMT135" s="52"/>
      <c r="CMU135" s="59"/>
      <c r="CMV135" s="59"/>
      <c r="CMW135" s="59"/>
      <c r="CMX135" s="59"/>
      <c r="CMY135" s="60"/>
      <c r="CMZ135" s="278"/>
      <c r="CNA135" s="243"/>
      <c r="CNB135" s="244"/>
      <c r="CNC135" s="244"/>
      <c r="CND135" s="244"/>
      <c r="CNE135" s="244"/>
      <c r="CNF135" s="244"/>
      <c r="CNG135" s="201"/>
      <c r="CNH135" s="210"/>
      <c r="CNI135" s="15"/>
      <c r="CNJ135" s="15"/>
      <c r="CNK135" s="15"/>
      <c r="CNL135" s="15"/>
      <c r="CNM135" s="15"/>
      <c r="CNN135" s="15"/>
      <c r="CNO135" s="15"/>
      <c r="CNP135" s="15"/>
      <c r="CNQ135" s="15"/>
      <c r="CNR135" s="15"/>
      <c r="CNS135" s="19"/>
      <c r="CNT135" s="15"/>
      <c r="CNU135" s="15"/>
      <c r="CNV135" s="15"/>
      <c r="CNW135" s="15"/>
      <c r="CNX135" s="15"/>
      <c r="CNY135" s="15"/>
      <c r="CNZ135" s="19"/>
      <c r="COA135" s="59"/>
      <c r="COB135" s="59"/>
      <c r="COC135" s="52"/>
      <c r="COD135" s="52"/>
      <c r="COE135" s="52"/>
      <c r="COF135" s="52"/>
      <c r="COG135" s="52"/>
      <c r="COH135" s="59"/>
      <c r="COI135" s="59"/>
      <c r="COJ135" s="59"/>
      <c r="COK135" s="59"/>
      <c r="COL135" s="60"/>
      <c r="COM135" s="278"/>
      <c r="CON135" s="243"/>
      <c r="COO135" s="244"/>
      <c r="COP135" s="244"/>
      <c r="COQ135" s="244"/>
      <c r="COR135" s="244"/>
      <c r="COS135" s="244"/>
      <c r="COT135" s="201"/>
      <c r="COU135" s="210"/>
      <c r="COV135" s="15"/>
      <c r="COW135" s="15"/>
      <c r="COX135" s="15"/>
      <c r="COY135" s="15"/>
      <c r="COZ135" s="15"/>
      <c r="CPA135" s="15"/>
      <c r="CPB135" s="15"/>
      <c r="CPC135" s="15"/>
      <c r="CPD135" s="15"/>
      <c r="CPE135" s="15"/>
      <c r="CPF135" s="19"/>
      <c r="CPG135" s="15"/>
      <c r="CPH135" s="15"/>
      <c r="CPI135" s="15"/>
      <c r="CPJ135" s="15"/>
      <c r="CPK135" s="15"/>
      <c r="CPL135" s="15"/>
      <c r="CPM135" s="19"/>
      <c r="CPN135" s="59"/>
      <c r="CPO135" s="59"/>
      <c r="CPP135" s="52"/>
      <c r="CPQ135" s="52"/>
      <c r="CPR135" s="52"/>
      <c r="CPS135" s="52"/>
      <c r="CPT135" s="52"/>
      <c r="CPU135" s="59"/>
      <c r="CPV135" s="59"/>
      <c r="CPW135" s="59"/>
      <c r="CPX135" s="59"/>
      <c r="CPY135" s="60"/>
      <c r="CPZ135" s="278"/>
      <c r="CQA135" s="243"/>
      <c r="CQB135" s="244"/>
      <c r="CQC135" s="244"/>
      <c r="CQD135" s="244"/>
      <c r="CQE135" s="244"/>
      <c r="CQF135" s="244"/>
      <c r="CQG135" s="201"/>
      <c r="CQH135" s="210"/>
      <c r="CQI135" s="15"/>
      <c r="CQJ135" s="15"/>
      <c r="CQK135" s="15"/>
      <c r="CQL135" s="15"/>
      <c r="CQM135" s="15"/>
      <c r="CQN135" s="15"/>
      <c r="CQO135" s="15"/>
      <c r="CQP135" s="15"/>
      <c r="CQQ135" s="15"/>
      <c r="CQR135" s="15"/>
      <c r="CQS135" s="19"/>
      <c r="CQT135" s="15"/>
      <c r="CQU135" s="15"/>
      <c r="CQV135" s="15"/>
      <c r="CQW135" s="15"/>
      <c r="CQX135" s="15"/>
      <c r="CQY135" s="15"/>
      <c r="CQZ135" s="19"/>
      <c r="CRA135" s="59"/>
      <c r="CRB135" s="59"/>
      <c r="CRC135" s="52"/>
      <c r="CRD135" s="52"/>
      <c r="CRE135" s="52"/>
      <c r="CRF135" s="52"/>
      <c r="CRG135" s="52"/>
      <c r="CRH135" s="59"/>
      <c r="CRI135" s="59"/>
      <c r="CRJ135" s="59"/>
      <c r="CRK135" s="59"/>
      <c r="CRL135" s="60"/>
      <c r="CRM135" s="278"/>
      <c r="CRN135" s="243"/>
      <c r="CRO135" s="244"/>
      <c r="CRP135" s="244"/>
      <c r="CRQ135" s="244"/>
      <c r="CRR135" s="244"/>
      <c r="CRS135" s="244"/>
      <c r="CRT135" s="201"/>
      <c r="CRU135" s="210"/>
      <c r="CRV135" s="15"/>
      <c r="CRW135" s="15"/>
      <c r="CRX135" s="15"/>
      <c r="CRY135" s="15"/>
      <c r="CRZ135" s="15"/>
      <c r="CSA135" s="15"/>
      <c r="CSB135" s="15"/>
      <c r="CSC135" s="15"/>
      <c r="CSD135" s="15"/>
      <c r="CSE135" s="15"/>
      <c r="CSF135" s="19"/>
      <c r="CSG135" s="15"/>
      <c r="CSH135" s="15"/>
      <c r="CSI135" s="15"/>
      <c r="CSJ135" s="15"/>
      <c r="CSK135" s="15"/>
      <c r="CSL135" s="15"/>
      <c r="CSM135" s="19"/>
      <c r="CSN135" s="59"/>
      <c r="CSO135" s="59"/>
      <c r="CSP135" s="52"/>
      <c r="CSQ135" s="52"/>
      <c r="CSR135" s="52"/>
      <c r="CSS135" s="52"/>
      <c r="CST135" s="52"/>
      <c r="CSU135" s="59"/>
      <c r="CSV135" s="59"/>
      <c r="CSW135" s="59"/>
      <c r="CSX135" s="59"/>
      <c r="CSY135" s="60"/>
      <c r="CSZ135" s="278"/>
      <c r="CTA135" s="243"/>
      <c r="CTB135" s="244"/>
      <c r="CTC135" s="244"/>
      <c r="CTD135" s="244"/>
      <c r="CTE135" s="244"/>
      <c r="CTF135" s="244"/>
      <c r="CTG135" s="201"/>
      <c r="CTH135" s="210"/>
      <c r="CTI135" s="15"/>
      <c r="CTJ135" s="15"/>
      <c r="CTK135" s="15"/>
      <c r="CTL135" s="15"/>
      <c r="CTM135" s="15"/>
      <c r="CTN135" s="15"/>
      <c r="CTO135" s="15"/>
      <c r="CTP135" s="15"/>
      <c r="CTQ135" s="15"/>
      <c r="CTR135" s="15"/>
      <c r="CTS135" s="19"/>
      <c r="CTT135" s="15"/>
      <c r="CTU135" s="15"/>
      <c r="CTV135" s="15"/>
      <c r="CTW135" s="15"/>
      <c r="CTX135" s="15"/>
      <c r="CTY135" s="15"/>
      <c r="CTZ135" s="19"/>
      <c r="CUA135" s="59"/>
      <c r="CUB135" s="59"/>
      <c r="CUC135" s="52"/>
      <c r="CUD135" s="52"/>
      <c r="CUE135" s="52"/>
      <c r="CUF135" s="52"/>
      <c r="CUG135" s="52"/>
      <c r="CUH135" s="59"/>
      <c r="CUI135" s="59"/>
      <c r="CUJ135" s="59"/>
      <c r="CUK135" s="59"/>
      <c r="CUL135" s="60"/>
      <c r="CUM135" s="278"/>
      <c r="CUN135" s="243"/>
      <c r="CUO135" s="244"/>
      <c r="CUP135" s="244"/>
      <c r="CUQ135" s="244"/>
      <c r="CUR135" s="244"/>
      <c r="CUS135" s="244"/>
      <c r="CUT135" s="201"/>
      <c r="CUU135" s="210"/>
      <c r="CUV135" s="15"/>
      <c r="CUW135" s="15"/>
      <c r="CUX135" s="15"/>
      <c r="CUY135" s="15"/>
      <c r="CUZ135" s="15"/>
      <c r="CVA135" s="15"/>
      <c r="CVB135" s="15"/>
      <c r="CVC135" s="15"/>
      <c r="CVD135" s="15"/>
      <c r="CVE135" s="15"/>
      <c r="CVF135" s="19"/>
      <c r="CVG135" s="15"/>
      <c r="CVH135" s="15"/>
      <c r="CVI135" s="15"/>
      <c r="CVJ135" s="15"/>
      <c r="CVK135" s="15"/>
      <c r="CVL135" s="15"/>
      <c r="CVM135" s="19"/>
      <c r="CVN135" s="59"/>
      <c r="CVO135" s="59"/>
      <c r="CVP135" s="52"/>
      <c r="CVQ135" s="52"/>
      <c r="CVR135" s="52"/>
      <c r="CVS135" s="52"/>
      <c r="CVT135" s="52"/>
      <c r="CVU135" s="59"/>
      <c r="CVV135" s="59"/>
      <c r="CVW135" s="59"/>
      <c r="CVX135" s="59"/>
      <c r="CVY135" s="60"/>
      <c r="CVZ135" s="278"/>
      <c r="CWA135" s="243"/>
      <c r="CWB135" s="244"/>
      <c r="CWC135" s="244"/>
      <c r="CWD135" s="244"/>
      <c r="CWE135" s="244"/>
      <c r="CWF135" s="244"/>
      <c r="CWG135" s="201"/>
      <c r="CWH135" s="210"/>
      <c r="CWI135" s="15"/>
      <c r="CWJ135" s="15"/>
      <c r="CWK135" s="15"/>
      <c r="CWL135" s="15"/>
      <c r="CWM135" s="15"/>
      <c r="CWN135" s="15"/>
      <c r="CWO135" s="15"/>
      <c r="CWP135" s="15"/>
      <c r="CWQ135" s="15"/>
      <c r="CWR135" s="15"/>
      <c r="CWS135" s="19"/>
      <c r="CWT135" s="15"/>
      <c r="CWU135" s="15"/>
      <c r="CWV135" s="15"/>
      <c r="CWW135" s="15"/>
      <c r="CWX135" s="15"/>
      <c r="CWY135" s="15"/>
      <c r="CWZ135" s="19"/>
      <c r="CXA135" s="59"/>
      <c r="CXB135" s="59"/>
      <c r="CXC135" s="52"/>
      <c r="CXD135" s="52"/>
      <c r="CXE135" s="52"/>
      <c r="CXF135" s="52"/>
      <c r="CXG135" s="52"/>
      <c r="CXH135" s="59"/>
      <c r="CXI135" s="59"/>
      <c r="CXJ135" s="59"/>
      <c r="CXK135" s="59"/>
      <c r="CXL135" s="60"/>
      <c r="CXM135" s="278"/>
      <c r="CXN135" s="243"/>
      <c r="CXO135" s="244"/>
      <c r="CXP135" s="244"/>
      <c r="CXQ135" s="244"/>
      <c r="CXR135" s="244"/>
      <c r="CXS135" s="244"/>
      <c r="CXT135" s="201"/>
      <c r="CXU135" s="210"/>
      <c r="CXV135" s="15"/>
      <c r="CXW135" s="15"/>
      <c r="CXX135" s="15"/>
      <c r="CXY135" s="15"/>
      <c r="CXZ135" s="15"/>
      <c r="CYA135" s="15"/>
      <c r="CYB135" s="15"/>
      <c r="CYC135" s="15"/>
      <c r="CYD135" s="15"/>
      <c r="CYE135" s="15"/>
      <c r="CYF135" s="19"/>
      <c r="CYG135" s="15"/>
      <c r="CYH135" s="15"/>
      <c r="CYI135" s="15"/>
      <c r="CYJ135" s="15"/>
      <c r="CYK135" s="15"/>
      <c r="CYL135" s="15"/>
      <c r="CYM135" s="19"/>
      <c r="CYN135" s="59"/>
      <c r="CYO135" s="59"/>
      <c r="CYP135" s="52"/>
      <c r="CYQ135" s="52"/>
      <c r="CYR135" s="52"/>
      <c r="CYS135" s="52"/>
      <c r="CYT135" s="52"/>
      <c r="CYU135" s="59"/>
      <c r="CYV135" s="59"/>
      <c r="CYW135" s="59"/>
      <c r="CYX135" s="59"/>
      <c r="CYY135" s="60"/>
      <c r="CYZ135" s="278"/>
      <c r="CZA135" s="243"/>
      <c r="CZB135" s="244"/>
      <c r="CZC135" s="244"/>
      <c r="CZD135" s="244"/>
      <c r="CZE135" s="244"/>
      <c r="CZF135" s="244"/>
      <c r="CZG135" s="201"/>
      <c r="CZH135" s="210"/>
      <c r="CZI135" s="15"/>
      <c r="CZJ135" s="15"/>
      <c r="CZK135" s="15"/>
      <c r="CZL135" s="15"/>
      <c r="CZM135" s="15"/>
      <c r="CZN135" s="15"/>
      <c r="CZO135" s="15"/>
      <c r="CZP135" s="15"/>
      <c r="CZQ135" s="15"/>
      <c r="CZR135" s="15"/>
      <c r="CZS135" s="19"/>
      <c r="CZT135" s="15"/>
      <c r="CZU135" s="15"/>
      <c r="CZV135" s="15"/>
      <c r="CZW135" s="15"/>
      <c r="CZX135" s="15"/>
      <c r="CZY135" s="15"/>
      <c r="CZZ135" s="19"/>
      <c r="DAA135" s="59"/>
      <c r="DAB135" s="59"/>
      <c r="DAC135" s="52"/>
      <c r="DAD135" s="52"/>
      <c r="DAE135" s="52"/>
      <c r="DAF135" s="52"/>
      <c r="DAG135" s="52"/>
      <c r="DAH135" s="59"/>
      <c r="DAI135" s="59"/>
      <c r="DAJ135" s="59"/>
      <c r="DAK135" s="59"/>
      <c r="DAL135" s="60"/>
      <c r="DAM135" s="278"/>
      <c r="DAN135" s="243"/>
      <c r="DAO135" s="244"/>
      <c r="DAP135" s="244"/>
      <c r="DAQ135" s="244"/>
      <c r="DAR135" s="244"/>
      <c r="DAS135" s="244"/>
      <c r="DAT135" s="201"/>
      <c r="DAU135" s="210"/>
      <c r="DAV135" s="15"/>
      <c r="DAW135" s="15"/>
      <c r="DAX135" s="15"/>
      <c r="DAY135" s="15"/>
      <c r="DAZ135" s="15"/>
      <c r="DBA135" s="15"/>
      <c r="DBB135" s="15"/>
      <c r="DBC135" s="15"/>
      <c r="DBD135" s="15"/>
      <c r="DBE135" s="15"/>
      <c r="DBF135" s="19"/>
      <c r="DBG135" s="15"/>
      <c r="DBH135" s="15"/>
      <c r="DBI135" s="15"/>
      <c r="DBJ135" s="15"/>
      <c r="DBK135" s="15"/>
      <c r="DBL135" s="15"/>
      <c r="DBM135" s="19"/>
      <c r="DBN135" s="59"/>
      <c r="DBO135" s="59"/>
      <c r="DBP135" s="52"/>
      <c r="DBQ135" s="52"/>
      <c r="DBR135" s="52"/>
      <c r="DBS135" s="52"/>
      <c r="DBT135" s="52"/>
      <c r="DBU135" s="59"/>
      <c r="DBV135" s="59"/>
      <c r="DBW135" s="59"/>
      <c r="DBX135" s="59"/>
      <c r="DBY135" s="60"/>
      <c r="DBZ135" s="278"/>
      <c r="DCA135" s="243"/>
      <c r="DCB135" s="244"/>
      <c r="DCC135" s="244"/>
      <c r="DCD135" s="244"/>
      <c r="DCE135" s="244"/>
      <c r="DCF135" s="244"/>
      <c r="DCG135" s="201"/>
      <c r="DCH135" s="210"/>
      <c r="DCI135" s="15"/>
      <c r="DCJ135" s="15"/>
      <c r="DCK135" s="15"/>
      <c r="DCL135" s="15"/>
      <c r="DCM135" s="15"/>
      <c r="DCN135" s="15"/>
      <c r="DCO135" s="15"/>
      <c r="DCP135" s="15"/>
      <c r="DCQ135" s="15"/>
      <c r="DCR135" s="15"/>
      <c r="DCS135" s="19"/>
      <c r="DCT135" s="15"/>
      <c r="DCU135" s="15"/>
      <c r="DCV135" s="15"/>
      <c r="DCW135" s="15"/>
      <c r="DCX135" s="15"/>
      <c r="DCY135" s="15"/>
      <c r="DCZ135" s="19"/>
      <c r="DDA135" s="59"/>
      <c r="DDB135" s="59"/>
      <c r="DDC135" s="52"/>
      <c r="DDD135" s="52"/>
      <c r="DDE135" s="52"/>
      <c r="DDF135" s="52"/>
      <c r="DDG135" s="52"/>
      <c r="DDH135" s="59"/>
      <c r="DDI135" s="59"/>
      <c r="DDJ135" s="59"/>
      <c r="DDK135" s="59"/>
      <c r="DDL135" s="60"/>
      <c r="DDM135" s="278"/>
      <c r="DDN135" s="243"/>
      <c r="DDO135" s="244"/>
      <c r="DDP135" s="244"/>
      <c r="DDQ135" s="244"/>
      <c r="DDR135" s="244"/>
      <c r="DDS135" s="244"/>
      <c r="DDT135" s="201"/>
      <c r="DDU135" s="210"/>
      <c r="DDV135" s="15"/>
      <c r="DDW135" s="15"/>
      <c r="DDX135" s="15"/>
      <c r="DDY135" s="15"/>
      <c r="DDZ135" s="15"/>
      <c r="DEA135" s="15"/>
      <c r="DEB135" s="15"/>
      <c r="DEC135" s="15"/>
      <c r="DED135" s="15"/>
      <c r="DEE135" s="15"/>
      <c r="DEF135" s="19"/>
      <c r="DEG135" s="15"/>
      <c r="DEH135" s="15"/>
      <c r="DEI135" s="15"/>
      <c r="DEJ135" s="15"/>
      <c r="DEK135" s="15"/>
      <c r="DEL135" s="15"/>
      <c r="DEM135" s="19"/>
      <c r="DEN135" s="59"/>
      <c r="DEO135" s="59"/>
      <c r="DEP135" s="52"/>
      <c r="DEQ135" s="52"/>
      <c r="DER135" s="52"/>
      <c r="DES135" s="52"/>
      <c r="DET135" s="52"/>
      <c r="DEU135" s="59"/>
      <c r="DEV135" s="59"/>
      <c r="DEW135" s="59"/>
      <c r="DEX135" s="59"/>
      <c r="DEY135" s="60"/>
      <c r="DEZ135" s="278"/>
      <c r="DFA135" s="243"/>
      <c r="DFB135" s="244"/>
      <c r="DFC135" s="244"/>
      <c r="DFD135" s="244"/>
      <c r="DFE135" s="244"/>
      <c r="DFF135" s="244"/>
      <c r="DFG135" s="201"/>
      <c r="DFH135" s="210"/>
      <c r="DFI135" s="15"/>
      <c r="DFJ135" s="15"/>
      <c r="DFK135" s="15"/>
      <c r="DFL135" s="15"/>
      <c r="DFM135" s="15"/>
      <c r="DFN135" s="15"/>
      <c r="DFO135" s="15"/>
      <c r="DFP135" s="15"/>
      <c r="DFQ135" s="15"/>
      <c r="DFR135" s="15"/>
      <c r="DFS135" s="19"/>
      <c r="DFT135" s="15"/>
      <c r="DFU135" s="15"/>
      <c r="DFV135" s="15"/>
      <c r="DFW135" s="15"/>
      <c r="DFX135" s="15"/>
      <c r="DFY135" s="15"/>
      <c r="DFZ135" s="19"/>
      <c r="DGA135" s="59"/>
      <c r="DGB135" s="59"/>
      <c r="DGC135" s="52"/>
      <c r="DGD135" s="52"/>
      <c r="DGE135" s="52"/>
      <c r="DGF135" s="52"/>
      <c r="DGG135" s="52"/>
      <c r="DGH135" s="59"/>
      <c r="DGI135" s="59"/>
      <c r="DGJ135" s="59"/>
      <c r="DGK135" s="59"/>
      <c r="DGL135" s="60"/>
      <c r="DGM135" s="278"/>
      <c r="DGN135" s="243"/>
      <c r="DGO135" s="244"/>
      <c r="DGP135" s="244"/>
      <c r="DGQ135" s="244"/>
      <c r="DGR135" s="244"/>
      <c r="DGS135" s="244"/>
      <c r="DGT135" s="201"/>
      <c r="DGU135" s="210"/>
      <c r="DGV135" s="15"/>
      <c r="DGW135" s="15"/>
      <c r="DGX135" s="15"/>
      <c r="DGY135" s="15"/>
      <c r="DGZ135" s="15"/>
      <c r="DHA135" s="15"/>
      <c r="DHB135" s="15"/>
      <c r="DHC135" s="15"/>
      <c r="DHD135" s="15"/>
      <c r="DHE135" s="15"/>
      <c r="DHF135" s="19"/>
      <c r="DHG135" s="15"/>
      <c r="DHH135" s="15"/>
      <c r="DHI135" s="15"/>
      <c r="DHJ135" s="15"/>
      <c r="DHK135" s="15"/>
      <c r="DHL135" s="15"/>
      <c r="DHM135" s="19"/>
      <c r="DHN135" s="59"/>
      <c r="DHO135" s="59"/>
      <c r="DHP135" s="52"/>
      <c r="DHQ135" s="52"/>
      <c r="DHR135" s="52"/>
      <c r="DHS135" s="52"/>
      <c r="DHT135" s="52"/>
      <c r="DHU135" s="59"/>
      <c r="DHV135" s="59"/>
      <c r="DHW135" s="59"/>
      <c r="DHX135" s="59"/>
      <c r="DHY135" s="60"/>
      <c r="DHZ135" s="278"/>
      <c r="DIA135" s="243"/>
      <c r="DIB135" s="244"/>
      <c r="DIC135" s="244"/>
      <c r="DID135" s="244"/>
      <c r="DIE135" s="244"/>
      <c r="DIF135" s="244"/>
      <c r="DIG135" s="201"/>
      <c r="DIH135" s="210"/>
      <c r="DII135" s="15"/>
      <c r="DIJ135" s="15"/>
      <c r="DIK135" s="15"/>
      <c r="DIL135" s="15"/>
      <c r="DIM135" s="15"/>
      <c r="DIN135" s="15"/>
      <c r="DIO135" s="15"/>
      <c r="DIP135" s="15"/>
      <c r="DIQ135" s="15"/>
      <c r="DIR135" s="15"/>
      <c r="DIS135" s="19"/>
      <c r="DIT135" s="15"/>
      <c r="DIU135" s="15"/>
      <c r="DIV135" s="15"/>
      <c r="DIW135" s="15"/>
      <c r="DIX135" s="15"/>
      <c r="DIY135" s="15"/>
      <c r="DIZ135" s="19"/>
      <c r="DJA135" s="59"/>
      <c r="DJB135" s="59"/>
      <c r="DJC135" s="52"/>
      <c r="DJD135" s="52"/>
      <c r="DJE135" s="52"/>
      <c r="DJF135" s="52"/>
      <c r="DJG135" s="52"/>
      <c r="DJH135" s="59"/>
      <c r="DJI135" s="59"/>
      <c r="DJJ135" s="59"/>
      <c r="DJK135" s="59"/>
      <c r="DJL135" s="60"/>
      <c r="DJM135" s="278"/>
      <c r="DJN135" s="243"/>
      <c r="DJO135" s="244"/>
      <c r="DJP135" s="244"/>
      <c r="DJQ135" s="244"/>
      <c r="DJR135" s="244"/>
      <c r="DJS135" s="244"/>
      <c r="DJT135" s="201"/>
      <c r="DJU135" s="210"/>
      <c r="DJV135" s="15"/>
      <c r="DJW135" s="15"/>
      <c r="DJX135" s="15"/>
      <c r="DJY135" s="15"/>
      <c r="DJZ135" s="15"/>
      <c r="DKA135" s="15"/>
      <c r="DKB135" s="15"/>
      <c r="DKC135" s="15"/>
      <c r="DKD135" s="15"/>
      <c r="DKE135" s="15"/>
      <c r="DKF135" s="19"/>
      <c r="DKG135" s="15"/>
      <c r="DKH135" s="15"/>
      <c r="DKI135" s="15"/>
      <c r="DKJ135" s="15"/>
      <c r="DKK135" s="15"/>
      <c r="DKL135" s="15"/>
      <c r="DKM135" s="19"/>
      <c r="DKN135" s="59"/>
      <c r="DKO135" s="59"/>
      <c r="DKP135" s="52"/>
      <c r="DKQ135" s="52"/>
      <c r="DKR135" s="52"/>
      <c r="DKS135" s="52"/>
      <c r="DKT135" s="52"/>
      <c r="DKU135" s="59"/>
      <c r="DKV135" s="59"/>
      <c r="DKW135" s="59"/>
      <c r="DKX135" s="59"/>
      <c r="DKY135" s="60"/>
      <c r="DKZ135" s="278"/>
      <c r="DLA135" s="243"/>
      <c r="DLB135" s="244"/>
      <c r="DLC135" s="244"/>
      <c r="DLD135" s="244"/>
      <c r="DLE135" s="244"/>
      <c r="DLF135" s="244"/>
      <c r="DLG135" s="201"/>
      <c r="DLH135" s="210"/>
      <c r="DLI135" s="15"/>
      <c r="DLJ135" s="15"/>
      <c r="DLK135" s="15"/>
      <c r="DLL135" s="15"/>
      <c r="DLM135" s="15"/>
      <c r="DLN135" s="15"/>
      <c r="DLO135" s="15"/>
      <c r="DLP135" s="15"/>
      <c r="DLQ135" s="15"/>
      <c r="DLR135" s="15"/>
      <c r="DLS135" s="19"/>
      <c r="DLT135" s="15"/>
      <c r="DLU135" s="15"/>
      <c r="DLV135" s="15"/>
      <c r="DLW135" s="15"/>
      <c r="DLX135" s="15"/>
      <c r="DLY135" s="15"/>
      <c r="DLZ135" s="19"/>
      <c r="DMA135" s="59"/>
      <c r="DMB135" s="59"/>
      <c r="DMC135" s="52"/>
      <c r="DMD135" s="52"/>
      <c r="DME135" s="52"/>
      <c r="DMF135" s="52"/>
      <c r="DMG135" s="52"/>
      <c r="DMH135" s="59"/>
      <c r="DMI135" s="59"/>
      <c r="DMJ135" s="59"/>
      <c r="DMK135" s="59"/>
      <c r="DML135" s="60"/>
      <c r="DMM135" s="278"/>
      <c r="DMN135" s="243"/>
      <c r="DMO135" s="244"/>
      <c r="DMP135" s="244"/>
      <c r="DMQ135" s="244"/>
      <c r="DMR135" s="244"/>
      <c r="DMS135" s="244"/>
      <c r="DMT135" s="201"/>
      <c r="DMU135" s="210"/>
      <c r="DMV135" s="15"/>
      <c r="DMW135" s="15"/>
      <c r="DMX135" s="15"/>
      <c r="DMY135" s="15"/>
      <c r="DMZ135" s="15"/>
      <c r="DNA135" s="15"/>
      <c r="DNB135" s="15"/>
      <c r="DNC135" s="15"/>
      <c r="DND135" s="15"/>
      <c r="DNE135" s="15"/>
      <c r="DNF135" s="19"/>
      <c r="DNG135" s="15"/>
      <c r="DNH135" s="15"/>
      <c r="DNI135" s="15"/>
      <c r="DNJ135" s="15"/>
      <c r="DNK135" s="15"/>
      <c r="DNL135" s="15"/>
      <c r="DNM135" s="19"/>
      <c r="DNN135" s="59"/>
      <c r="DNO135" s="59"/>
      <c r="DNP135" s="52"/>
      <c r="DNQ135" s="52"/>
      <c r="DNR135" s="52"/>
      <c r="DNS135" s="52"/>
      <c r="DNT135" s="52"/>
      <c r="DNU135" s="59"/>
      <c r="DNV135" s="59"/>
      <c r="DNW135" s="59"/>
      <c r="DNX135" s="59"/>
      <c r="DNY135" s="60"/>
      <c r="DNZ135" s="278"/>
      <c r="DOA135" s="243"/>
      <c r="DOB135" s="244"/>
      <c r="DOC135" s="244"/>
      <c r="DOD135" s="244"/>
      <c r="DOE135" s="244"/>
      <c r="DOF135" s="244"/>
      <c r="DOG135" s="201"/>
      <c r="DOH135" s="210"/>
      <c r="DOI135" s="15"/>
      <c r="DOJ135" s="15"/>
      <c r="DOK135" s="15"/>
      <c r="DOL135" s="15"/>
      <c r="DOM135" s="15"/>
      <c r="DON135" s="15"/>
      <c r="DOO135" s="15"/>
      <c r="DOP135" s="15"/>
      <c r="DOQ135" s="15"/>
      <c r="DOR135" s="15"/>
      <c r="DOS135" s="19"/>
      <c r="DOT135" s="15"/>
      <c r="DOU135" s="15"/>
      <c r="DOV135" s="15"/>
      <c r="DOW135" s="15"/>
      <c r="DOX135" s="15"/>
      <c r="DOY135" s="15"/>
      <c r="DOZ135" s="19"/>
      <c r="DPA135" s="59"/>
      <c r="DPB135" s="59"/>
      <c r="DPC135" s="52"/>
      <c r="DPD135" s="52"/>
      <c r="DPE135" s="52"/>
      <c r="DPF135" s="52"/>
      <c r="DPG135" s="52"/>
      <c r="DPH135" s="59"/>
      <c r="DPI135" s="59"/>
      <c r="DPJ135" s="59"/>
      <c r="DPK135" s="59"/>
      <c r="DPL135" s="60"/>
      <c r="DPM135" s="278"/>
      <c r="DPN135" s="243"/>
      <c r="DPO135" s="244"/>
      <c r="DPP135" s="244"/>
      <c r="DPQ135" s="244"/>
      <c r="DPR135" s="244"/>
      <c r="DPS135" s="244"/>
      <c r="DPT135" s="201"/>
      <c r="DPU135" s="210"/>
      <c r="DPV135" s="15"/>
      <c r="DPW135" s="15"/>
      <c r="DPX135" s="15"/>
      <c r="DPY135" s="15"/>
      <c r="DPZ135" s="15"/>
      <c r="DQA135" s="15"/>
      <c r="DQB135" s="15"/>
      <c r="DQC135" s="15"/>
      <c r="DQD135" s="15"/>
      <c r="DQE135" s="15"/>
      <c r="DQF135" s="19"/>
      <c r="DQG135" s="15"/>
      <c r="DQH135" s="15"/>
      <c r="DQI135" s="15"/>
      <c r="DQJ135" s="15"/>
      <c r="DQK135" s="15"/>
      <c r="DQL135" s="15"/>
      <c r="DQM135" s="19"/>
      <c r="DQN135" s="59"/>
      <c r="DQO135" s="59"/>
      <c r="DQP135" s="52"/>
      <c r="DQQ135" s="52"/>
      <c r="DQR135" s="52"/>
      <c r="DQS135" s="52"/>
      <c r="DQT135" s="52"/>
      <c r="DQU135" s="59"/>
      <c r="DQV135" s="59"/>
      <c r="DQW135" s="59"/>
      <c r="DQX135" s="59"/>
      <c r="DQY135" s="60"/>
      <c r="DQZ135" s="278"/>
      <c r="DRA135" s="243"/>
      <c r="DRB135" s="244"/>
      <c r="DRC135" s="244"/>
      <c r="DRD135" s="244"/>
      <c r="DRE135" s="244"/>
      <c r="DRF135" s="244"/>
      <c r="DRG135" s="201"/>
      <c r="DRH135" s="210"/>
      <c r="DRI135" s="15"/>
      <c r="DRJ135" s="15"/>
      <c r="DRK135" s="15"/>
      <c r="DRL135" s="15"/>
      <c r="DRM135" s="15"/>
      <c r="DRN135" s="15"/>
      <c r="DRO135" s="15"/>
      <c r="DRP135" s="15"/>
      <c r="DRQ135" s="15"/>
      <c r="DRR135" s="15"/>
      <c r="DRS135" s="19"/>
      <c r="DRT135" s="15"/>
      <c r="DRU135" s="15"/>
      <c r="DRV135" s="15"/>
      <c r="DRW135" s="15"/>
      <c r="DRX135" s="15"/>
      <c r="DRY135" s="15"/>
      <c r="DRZ135" s="19"/>
      <c r="DSA135" s="59"/>
      <c r="DSB135" s="59"/>
      <c r="DSC135" s="52"/>
      <c r="DSD135" s="52"/>
      <c r="DSE135" s="52"/>
      <c r="DSF135" s="52"/>
      <c r="DSG135" s="52"/>
      <c r="DSH135" s="59"/>
      <c r="DSI135" s="59"/>
      <c r="DSJ135" s="59"/>
      <c r="DSK135" s="59"/>
      <c r="DSL135" s="60"/>
      <c r="DSM135" s="278"/>
      <c r="DSN135" s="243"/>
      <c r="DSO135" s="244"/>
      <c r="DSP135" s="244"/>
      <c r="DSQ135" s="244"/>
      <c r="DSR135" s="244"/>
      <c r="DSS135" s="244"/>
      <c r="DST135" s="201"/>
      <c r="DSU135" s="210"/>
      <c r="DSV135" s="15"/>
      <c r="DSW135" s="15"/>
      <c r="DSX135" s="15"/>
      <c r="DSY135" s="15"/>
      <c r="DSZ135" s="15"/>
      <c r="DTA135" s="15"/>
      <c r="DTB135" s="15"/>
      <c r="DTC135" s="15"/>
      <c r="DTD135" s="15"/>
      <c r="DTE135" s="15"/>
      <c r="DTF135" s="19"/>
      <c r="DTG135" s="15"/>
      <c r="DTH135" s="15"/>
      <c r="DTI135" s="15"/>
      <c r="DTJ135" s="15"/>
      <c r="DTK135" s="15"/>
      <c r="DTL135" s="15"/>
      <c r="DTM135" s="19"/>
      <c r="DTN135" s="59"/>
      <c r="DTO135" s="59"/>
      <c r="DTP135" s="52"/>
      <c r="DTQ135" s="52"/>
      <c r="DTR135" s="52"/>
      <c r="DTS135" s="52"/>
      <c r="DTT135" s="52"/>
      <c r="DTU135" s="59"/>
      <c r="DTV135" s="59"/>
      <c r="DTW135" s="59"/>
      <c r="DTX135" s="59"/>
      <c r="DTY135" s="60"/>
      <c r="DTZ135" s="278"/>
      <c r="DUA135" s="243"/>
      <c r="DUB135" s="244"/>
      <c r="DUC135" s="244"/>
      <c r="DUD135" s="244"/>
      <c r="DUE135" s="244"/>
      <c r="DUF135" s="244"/>
      <c r="DUG135" s="201"/>
      <c r="DUH135" s="210"/>
      <c r="DUI135" s="15"/>
      <c r="DUJ135" s="15"/>
      <c r="DUK135" s="15"/>
      <c r="DUL135" s="15"/>
      <c r="DUM135" s="15"/>
      <c r="DUN135" s="15"/>
      <c r="DUO135" s="15"/>
      <c r="DUP135" s="15"/>
      <c r="DUQ135" s="15"/>
      <c r="DUR135" s="15"/>
      <c r="DUS135" s="19"/>
      <c r="DUT135" s="15"/>
      <c r="DUU135" s="15"/>
      <c r="DUV135" s="15"/>
      <c r="DUW135" s="15"/>
      <c r="DUX135" s="15"/>
      <c r="DUY135" s="15"/>
      <c r="DUZ135" s="19"/>
      <c r="DVA135" s="59"/>
      <c r="DVB135" s="59"/>
      <c r="DVC135" s="52"/>
      <c r="DVD135" s="52"/>
      <c r="DVE135" s="52"/>
      <c r="DVF135" s="52"/>
      <c r="DVG135" s="52"/>
      <c r="DVH135" s="59"/>
      <c r="DVI135" s="59"/>
      <c r="DVJ135" s="59"/>
      <c r="DVK135" s="59"/>
      <c r="DVL135" s="60"/>
      <c r="DVM135" s="278"/>
      <c r="DVN135" s="243"/>
      <c r="DVO135" s="244"/>
      <c r="DVP135" s="244"/>
      <c r="DVQ135" s="244"/>
      <c r="DVR135" s="244"/>
      <c r="DVS135" s="244"/>
      <c r="DVT135" s="201"/>
      <c r="DVU135" s="210"/>
      <c r="DVV135" s="15"/>
      <c r="DVW135" s="15"/>
      <c r="DVX135" s="15"/>
      <c r="DVY135" s="15"/>
      <c r="DVZ135" s="15"/>
      <c r="DWA135" s="15"/>
      <c r="DWB135" s="15"/>
      <c r="DWC135" s="15"/>
      <c r="DWD135" s="15"/>
      <c r="DWE135" s="15"/>
      <c r="DWF135" s="19"/>
      <c r="DWG135" s="15"/>
      <c r="DWH135" s="15"/>
      <c r="DWI135" s="15"/>
      <c r="DWJ135" s="15"/>
      <c r="DWK135" s="15"/>
      <c r="DWL135" s="15"/>
      <c r="DWM135" s="19"/>
      <c r="DWN135" s="59"/>
      <c r="DWO135" s="59"/>
      <c r="DWP135" s="52"/>
      <c r="DWQ135" s="52"/>
      <c r="DWR135" s="52"/>
      <c r="DWS135" s="52"/>
      <c r="DWT135" s="52"/>
      <c r="DWU135" s="59"/>
      <c r="DWV135" s="59"/>
      <c r="DWW135" s="59"/>
      <c r="DWX135" s="59"/>
      <c r="DWY135" s="60"/>
      <c r="DWZ135" s="278"/>
      <c r="DXA135" s="243"/>
      <c r="DXB135" s="244"/>
      <c r="DXC135" s="244"/>
      <c r="DXD135" s="244"/>
      <c r="DXE135" s="244"/>
      <c r="DXF135" s="244"/>
      <c r="DXG135" s="201"/>
      <c r="DXH135" s="210"/>
      <c r="DXI135" s="15"/>
      <c r="DXJ135" s="15"/>
      <c r="DXK135" s="15"/>
      <c r="DXL135" s="15"/>
      <c r="DXM135" s="15"/>
      <c r="DXN135" s="15"/>
      <c r="DXO135" s="15"/>
      <c r="DXP135" s="15"/>
      <c r="DXQ135" s="15"/>
      <c r="DXR135" s="15"/>
      <c r="DXS135" s="19"/>
      <c r="DXT135" s="15"/>
      <c r="DXU135" s="15"/>
      <c r="DXV135" s="15"/>
      <c r="DXW135" s="15"/>
      <c r="DXX135" s="15"/>
      <c r="DXY135" s="15"/>
      <c r="DXZ135" s="19"/>
      <c r="DYA135" s="59"/>
      <c r="DYB135" s="59"/>
      <c r="DYC135" s="52"/>
      <c r="DYD135" s="52"/>
      <c r="DYE135" s="52"/>
      <c r="DYF135" s="52"/>
      <c r="DYG135" s="52"/>
      <c r="DYH135" s="59"/>
      <c r="DYI135" s="59"/>
      <c r="DYJ135" s="59"/>
      <c r="DYK135" s="59"/>
      <c r="DYL135" s="60"/>
      <c r="DYM135" s="278"/>
      <c r="DYN135" s="243"/>
      <c r="DYO135" s="244"/>
      <c r="DYP135" s="244"/>
      <c r="DYQ135" s="244"/>
      <c r="DYR135" s="244"/>
      <c r="DYS135" s="244"/>
      <c r="DYT135" s="201"/>
      <c r="DYU135" s="210"/>
      <c r="DYV135" s="15"/>
      <c r="DYW135" s="15"/>
      <c r="DYX135" s="15"/>
      <c r="DYY135" s="15"/>
      <c r="DYZ135" s="15"/>
      <c r="DZA135" s="15"/>
      <c r="DZB135" s="15"/>
      <c r="DZC135" s="15"/>
      <c r="DZD135" s="15"/>
      <c r="DZE135" s="15"/>
      <c r="DZF135" s="19"/>
      <c r="DZG135" s="15"/>
      <c r="DZH135" s="15"/>
      <c r="DZI135" s="15"/>
      <c r="DZJ135" s="15"/>
      <c r="DZK135" s="15"/>
      <c r="DZL135" s="15"/>
      <c r="DZM135" s="19"/>
      <c r="DZN135" s="59"/>
      <c r="DZO135" s="59"/>
      <c r="DZP135" s="52"/>
      <c r="DZQ135" s="52"/>
      <c r="DZR135" s="52"/>
      <c r="DZS135" s="52"/>
      <c r="DZT135" s="52"/>
      <c r="DZU135" s="59"/>
      <c r="DZV135" s="59"/>
      <c r="DZW135" s="59"/>
      <c r="DZX135" s="59"/>
      <c r="DZY135" s="60"/>
      <c r="DZZ135" s="278"/>
      <c r="EAA135" s="243"/>
      <c r="EAB135" s="244"/>
      <c r="EAC135" s="244"/>
      <c r="EAD135" s="244"/>
      <c r="EAE135" s="244"/>
      <c r="EAF135" s="244"/>
      <c r="EAG135" s="201"/>
      <c r="EAH135" s="210"/>
      <c r="EAI135" s="15"/>
      <c r="EAJ135" s="15"/>
      <c r="EAK135" s="15"/>
      <c r="EAL135" s="15"/>
      <c r="EAM135" s="15"/>
      <c r="EAN135" s="15"/>
      <c r="EAO135" s="15"/>
      <c r="EAP135" s="15"/>
      <c r="EAQ135" s="15"/>
      <c r="EAR135" s="15"/>
      <c r="EAS135" s="19"/>
      <c r="EAT135" s="15"/>
      <c r="EAU135" s="15"/>
      <c r="EAV135" s="15"/>
      <c r="EAW135" s="15"/>
      <c r="EAX135" s="15"/>
      <c r="EAY135" s="15"/>
      <c r="EAZ135" s="19"/>
      <c r="EBA135" s="59"/>
      <c r="EBB135" s="59"/>
      <c r="EBC135" s="52"/>
      <c r="EBD135" s="52"/>
      <c r="EBE135" s="52"/>
      <c r="EBF135" s="52"/>
      <c r="EBG135" s="52"/>
      <c r="EBH135" s="59"/>
      <c r="EBI135" s="59"/>
      <c r="EBJ135" s="59"/>
      <c r="EBK135" s="59"/>
      <c r="EBL135" s="60"/>
      <c r="EBM135" s="278"/>
      <c r="EBN135" s="243"/>
      <c r="EBO135" s="244"/>
      <c r="EBP135" s="244"/>
      <c r="EBQ135" s="244"/>
      <c r="EBR135" s="244"/>
      <c r="EBS135" s="244"/>
      <c r="EBT135" s="201"/>
      <c r="EBU135" s="210"/>
      <c r="EBV135" s="15"/>
      <c r="EBW135" s="15"/>
      <c r="EBX135" s="15"/>
      <c r="EBY135" s="15"/>
      <c r="EBZ135" s="15"/>
      <c r="ECA135" s="15"/>
      <c r="ECB135" s="15"/>
      <c r="ECC135" s="15"/>
      <c r="ECD135" s="15"/>
      <c r="ECE135" s="15"/>
      <c r="ECF135" s="19"/>
      <c r="ECG135" s="15"/>
      <c r="ECH135" s="15"/>
      <c r="ECI135" s="15"/>
      <c r="ECJ135" s="15"/>
      <c r="ECK135" s="15"/>
      <c r="ECL135" s="15"/>
      <c r="ECM135" s="19"/>
      <c r="ECN135" s="59"/>
      <c r="ECO135" s="59"/>
      <c r="ECP135" s="52"/>
      <c r="ECQ135" s="52"/>
      <c r="ECR135" s="52"/>
      <c r="ECS135" s="52"/>
      <c r="ECT135" s="52"/>
      <c r="ECU135" s="59"/>
      <c r="ECV135" s="59"/>
      <c r="ECW135" s="59"/>
      <c r="ECX135" s="59"/>
      <c r="ECY135" s="60"/>
      <c r="ECZ135" s="278"/>
      <c r="EDA135" s="243"/>
      <c r="EDB135" s="244"/>
      <c r="EDC135" s="244"/>
      <c r="EDD135" s="244"/>
      <c r="EDE135" s="244"/>
      <c r="EDF135" s="244"/>
      <c r="EDG135" s="201"/>
      <c r="EDH135" s="210"/>
      <c r="EDI135" s="15"/>
      <c r="EDJ135" s="15"/>
      <c r="EDK135" s="15"/>
      <c r="EDL135" s="15"/>
      <c r="EDM135" s="15"/>
      <c r="EDN135" s="15"/>
      <c r="EDO135" s="15"/>
      <c r="EDP135" s="15"/>
      <c r="EDQ135" s="15"/>
      <c r="EDR135" s="15"/>
      <c r="EDS135" s="19"/>
      <c r="EDT135" s="15"/>
      <c r="EDU135" s="15"/>
      <c r="EDV135" s="15"/>
      <c r="EDW135" s="15"/>
      <c r="EDX135" s="15"/>
      <c r="EDY135" s="15"/>
      <c r="EDZ135" s="19"/>
      <c r="EEA135" s="59"/>
      <c r="EEB135" s="59"/>
      <c r="EEC135" s="52"/>
      <c r="EED135" s="52"/>
      <c r="EEE135" s="52"/>
      <c r="EEF135" s="52"/>
      <c r="EEG135" s="52"/>
      <c r="EEH135" s="59"/>
      <c r="EEI135" s="59"/>
      <c r="EEJ135" s="59"/>
      <c r="EEK135" s="59"/>
      <c r="EEL135" s="60"/>
      <c r="EEM135" s="278"/>
      <c r="EEN135" s="243"/>
      <c r="EEO135" s="244"/>
      <c r="EEP135" s="244"/>
      <c r="EEQ135" s="244"/>
      <c r="EER135" s="244"/>
      <c r="EES135" s="244"/>
      <c r="EET135" s="201"/>
      <c r="EEU135" s="210"/>
      <c r="EEV135" s="15"/>
      <c r="EEW135" s="15"/>
      <c r="EEX135" s="15"/>
      <c r="EEY135" s="15"/>
      <c r="EEZ135" s="15"/>
      <c r="EFA135" s="15"/>
      <c r="EFB135" s="15"/>
      <c r="EFC135" s="15"/>
      <c r="EFD135" s="15"/>
      <c r="EFE135" s="15"/>
      <c r="EFF135" s="19"/>
      <c r="EFG135" s="15"/>
      <c r="EFH135" s="15"/>
      <c r="EFI135" s="15"/>
      <c r="EFJ135" s="15"/>
      <c r="EFK135" s="15"/>
      <c r="EFL135" s="15"/>
      <c r="EFM135" s="19"/>
      <c r="EFN135" s="59"/>
      <c r="EFO135" s="59"/>
      <c r="EFP135" s="52"/>
      <c r="EFQ135" s="52"/>
      <c r="EFR135" s="52"/>
      <c r="EFS135" s="52"/>
      <c r="EFT135" s="52"/>
      <c r="EFU135" s="59"/>
      <c r="EFV135" s="59"/>
      <c r="EFW135" s="59"/>
      <c r="EFX135" s="59"/>
      <c r="EFY135" s="60"/>
      <c r="EFZ135" s="278"/>
      <c r="EGA135" s="243"/>
      <c r="EGB135" s="244"/>
      <c r="EGC135" s="244"/>
      <c r="EGD135" s="244"/>
      <c r="EGE135" s="244"/>
      <c r="EGF135" s="244"/>
      <c r="EGG135" s="201"/>
      <c r="EGH135" s="210"/>
      <c r="EGI135" s="15"/>
      <c r="EGJ135" s="15"/>
      <c r="EGK135" s="15"/>
      <c r="EGL135" s="15"/>
      <c r="EGM135" s="15"/>
      <c r="EGN135" s="15"/>
      <c r="EGO135" s="15"/>
      <c r="EGP135" s="15"/>
      <c r="EGQ135" s="15"/>
      <c r="EGR135" s="15"/>
      <c r="EGS135" s="19"/>
      <c r="EGT135" s="15"/>
      <c r="EGU135" s="15"/>
      <c r="EGV135" s="15"/>
      <c r="EGW135" s="15"/>
      <c r="EGX135" s="15"/>
      <c r="EGY135" s="15"/>
      <c r="EGZ135" s="19"/>
      <c r="EHA135" s="59"/>
      <c r="EHB135" s="59"/>
      <c r="EHC135" s="52"/>
      <c r="EHD135" s="52"/>
      <c r="EHE135" s="52"/>
      <c r="EHF135" s="52"/>
      <c r="EHG135" s="52"/>
      <c r="EHH135" s="59"/>
      <c r="EHI135" s="59"/>
      <c r="EHJ135" s="59"/>
      <c r="EHK135" s="59"/>
      <c r="EHL135" s="60"/>
      <c r="EHM135" s="278"/>
      <c r="EHN135" s="243"/>
      <c r="EHO135" s="244"/>
      <c r="EHP135" s="244"/>
      <c r="EHQ135" s="244"/>
      <c r="EHR135" s="244"/>
      <c r="EHS135" s="244"/>
      <c r="EHT135" s="201"/>
      <c r="EHU135" s="210"/>
      <c r="EHV135" s="15"/>
      <c r="EHW135" s="15"/>
      <c r="EHX135" s="15"/>
      <c r="EHY135" s="15"/>
      <c r="EHZ135" s="15"/>
      <c r="EIA135" s="15"/>
      <c r="EIB135" s="15"/>
      <c r="EIC135" s="15"/>
      <c r="EID135" s="15"/>
      <c r="EIE135" s="15"/>
      <c r="EIF135" s="19"/>
      <c r="EIG135" s="15"/>
      <c r="EIH135" s="15"/>
      <c r="EII135" s="15"/>
      <c r="EIJ135" s="15"/>
      <c r="EIK135" s="15"/>
      <c r="EIL135" s="15"/>
      <c r="EIM135" s="19"/>
      <c r="EIN135" s="59"/>
      <c r="EIO135" s="59"/>
      <c r="EIP135" s="52"/>
      <c r="EIQ135" s="52"/>
      <c r="EIR135" s="52"/>
      <c r="EIS135" s="52"/>
      <c r="EIT135" s="52"/>
      <c r="EIU135" s="59"/>
      <c r="EIV135" s="59"/>
      <c r="EIW135" s="59"/>
      <c r="EIX135" s="59"/>
      <c r="EIY135" s="60"/>
      <c r="EIZ135" s="278"/>
      <c r="EJA135" s="243"/>
      <c r="EJB135" s="244"/>
      <c r="EJC135" s="244"/>
      <c r="EJD135" s="244"/>
      <c r="EJE135" s="244"/>
      <c r="EJF135" s="244"/>
      <c r="EJG135" s="201"/>
      <c r="EJH135" s="210"/>
      <c r="EJI135" s="15"/>
      <c r="EJJ135" s="15"/>
      <c r="EJK135" s="15"/>
      <c r="EJL135" s="15"/>
      <c r="EJM135" s="15"/>
      <c r="EJN135" s="15"/>
      <c r="EJO135" s="15"/>
      <c r="EJP135" s="15"/>
      <c r="EJQ135" s="15"/>
      <c r="EJR135" s="15"/>
      <c r="EJS135" s="19"/>
      <c r="EJT135" s="15"/>
      <c r="EJU135" s="15"/>
      <c r="EJV135" s="15"/>
      <c r="EJW135" s="15"/>
      <c r="EJX135" s="15"/>
      <c r="EJY135" s="15"/>
      <c r="EJZ135" s="19"/>
      <c r="EKA135" s="59"/>
      <c r="EKB135" s="59"/>
      <c r="EKC135" s="52"/>
      <c r="EKD135" s="52"/>
      <c r="EKE135" s="52"/>
      <c r="EKF135" s="52"/>
      <c r="EKG135" s="52"/>
      <c r="EKH135" s="59"/>
      <c r="EKI135" s="59"/>
      <c r="EKJ135" s="59"/>
      <c r="EKK135" s="59"/>
      <c r="EKL135" s="60"/>
      <c r="EKM135" s="278"/>
      <c r="EKN135" s="243"/>
      <c r="EKO135" s="244"/>
      <c r="EKP135" s="244"/>
      <c r="EKQ135" s="244"/>
      <c r="EKR135" s="244"/>
      <c r="EKS135" s="244"/>
      <c r="EKT135" s="201"/>
      <c r="EKU135" s="210"/>
      <c r="EKV135" s="15"/>
      <c r="EKW135" s="15"/>
      <c r="EKX135" s="15"/>
      <c r="EKY135" s="15"/>
      <c r="EKZ135" s="15"/>
      <c r="ELA135" s="15"/>
      <c r="ELB135" s="15"/>
      <c r="ELC135" s="15"/>
      <c r="ELD135" s="15"/>
      <c r="ELE135" s="15"/>
      <c r="ELF135" s="19"/>
      <c r="ELG135" s="15"/>
      <c r="ELH135" s="15"/>
      <c r="ELI135" s="15"/>
      <c r="ELJ135" s="15"/>
      <c r="ELK135" s="15"/>
      <c r="ELL135" s="15"/>
      <c r="ELM135" s="19"/>
      <c r="ELN135" s="59"/>
      <c r="ELO135" s="59"/>
      <c r="ELP135" s="52"/>
      <c r="ELQ135" s="52"/>
      <c r="ELR135" s="52"/>
      <c r="ELS135" s="52"/>
      <c r="ELT135" s="52"/>
      <c r="ELU135" s="59"/>
      <c r="ELV135" s="59"/>
      <c r="ELW135" s="59"/>
      <c r="ELX135" s="59"/>
      <c r="ELY135" s="60"/>
      <c r="ELZ135" s="278"/>
      <c r="EMA135" s="243"/>
      <c r="EMB135" s="244"/>
      <c r="EMC135" s="244"/>
      <c r="EMD135" s="244"/>
      <c r="EME135" s="244"/>
      <c r="EMF135" s="244"/>
      <c r="EMG135" s="201"/>
      <c r="EMH135" s="210"/>
      <c r="EMI135" s="15"/>
      <c r="EMJ135" s="15"/>
      <c r="EMK135" s="15"/>
      <c r="EML135" s="15"/>
      <c r="EMM135" s="15"/>
      <c r="EMN135" s="15"/>
      <c r="EMO135" s="15"/>
      <c r="EMP135" s="15"/>
      <c r="EMQ135" s="15"/>
      <c r="EMR135" s="15"/>
      <c r="EMS135" s="19"/>
      <c r="EMT135" s="15"/>
      <c r="EMU135" s="15"/>
      <c r="EMV135" s="15"/>
      <c r="EMW135" s="15"/>
      <c r="EMX135" s="15"/>
      <c r="EMY135" s="15"/>
      <c r="EMZ135" s="19"/>
      <c r="ENA135" s="59"/>
      <c r="ENB135" s="59"/>
      <c r="ENC135" s="52"/>
      <c r="END135" s="52"/>
      <c r="ENE135" s="52"/>
      <c r="ENF135" s="52"/>
      <c r="ENG135" s="52"/>
      <c r="ENH135" s="59"/>
      <c r="ENI135" s="59"/>
      <c r="ENJ135" s="59"/>
      <c r="ENK135" s="59"/>
      <c r="ENL135" s="60"/>
      <c r="ENM135" s="278"/>
      <c r="ENN135" s="243"/>
      <c r="ENO135" s="244"/>
      <c r="ENP135" s="244"/>
      <c r="ENQ135" s="244"/>
      <c r="ENR135" s="244"/>
      <c r="ENS135" s="244"/>
      <c r="ENT135" s="201"/>
      <c r="ENU135" s="210"/>
      <c r="ENV135" s="15"/>
      <c r="ENW135" s="15"/>
      <c r="ENX135" s="15"/>
      <c r="ENY135" s="15"/>
      <c r="ENZ135" s="15"/>
      <c r="EOA135" s="15"/>
      <c r="EOB135" s="15"/>
      <c r="EOC135" s="15"/>
      <c r="EOD135" s="15"/>
      <c r="EOE135" s="15"/>
      <c r="EOF135" s="19"/>
      <c r="EOG135" s="15"/>
      <c r="EOH135" s="15"/>
      <c r="EOI135" s="15"/>
      <c r="EOJ135" s="15"/>
      <c r="EOK135" s="15"/>
      <c r="EOL135" s="15"/>
      <c r="EOM135" s="19"/>
      <c r="EON135" s="59"/>
      <c r="EOO135" s="59"/>
      <c r="EOP135" s="52"/>
      <c r="EOQ135" s="52"/>
      <c r="EOR135" s="52"/>
      <c r="EOS135" s="52"/>
      <c r="EOT135" s="52"/>
      <c r="EOU135" s="59"/>
      <c r="EOV135" s="59"/>
      <c r="EOW135" s="59"/>
      <c r="EOX135" s="59"/>
      <c r="EOY135" s="60"/>
      <c r="EOZ135" s="278"/>
      <c r="EPA135" s="243"/>
      <c r="EPB135" s="244"/>
      <c r="EPC135" s="244"/>
      <c r="EPD135" s="244"/>
      <c r="EPE135" s="244"/>
      <c r="EPF135" s="244"/>
      <c r="EPG135" s="201"/>
      <c r="EPH135" s="210"/>
      <c r="EPI135" s="15"/>
      <c r="EPJ135" s="15"/>
      <c r="EPK135" s="15"/>
      <c r="EPL135" s="15"/>
      <c r="EPM135" s="15"/>
      <c r="EPN135" s="15"/>
      <c r="EPO135" s="15"/>
      <c r="EPP135" s="15"/>
      <c r="EPQ135" s="15"/>
      <c r="EPR135" s="15"/>
      <c r="EPS135" s="19"/>
      <c r="EPT135" s="15"/>
      <c r="EPU135" s="15"/>
      <c r="EPV135" s="15"/>
      <c r="EPW135" s="15"/>
      <c r="EPX135" s="15"/>
      <c r="EPY135" s="15"/>
      <c r="EPZ135" s="19"/>
      <c r="EQA135" s="59"/>
      <c r="EQB135" s="59"/>
      <c r="EQC135" s="52"/>
      <c r="EQD135" s="52"/>
      <c r="EQE135" s="52"/>
      <c r="EQF135" s="52"/>
      <c r="EQG135" s="52"/>
      <c r="EQH135" s="59"/>
      <c r="EQI135" s="59"/>
      <c r="EQJ135" s="59"/>
      <c r="EQK135" s="59"/>
      <c r="EQL135" s="60"/>
      <c r="EQM135" s="278"/>
      <c r="EQN135" s="243"/>
      <c r="EQO135" s="244"/>
      <c r="EQP135" s="244"/>
      <c r="EQQ135" s="244"/>
      <c r="EQR135" s="244"/>
      <c r="EQS135" s="244"/>
      <c r="EQT135" s="201"/>
      <c r="EQU135" s="210"/>
      <c r="EQV135" s="15"/>
      <c r="EQW135" s="15"/>
      <c r="EQX135" s="15"/>
      <c r="EQY135" s="15"/>
      <c r="EQZ135" s="15"/>
      <c r="ERA135" s="15"/>
      <c r="ERB135" s="15"/>
      <c r="ERC135" s="15"/>
      <c r="ERD135" s="15"/>
      <c r="ERE135" s="15"/>
      <c r="ERF135" s="19"/>
      <c r="ERG135" s="15"/>
      <c r="ERH135" s="15"/>
      <c r="ERI135" s="15"/>
      <c r="ERJ135" s="15"/>
      <c r="ERK135" s="15"/>
      <c r="ERL135" s="15"/>
      <c r="ERM135" s="19"/>
      <c r="ERN135" s="59"/>
      <c r="ERO135" s="59"/>
      <c r="ERP135" s="52"/>
      <c r="ERQ135" s="52"/>
      <c r="ERR135" s="52"/>
      <c r="ERS135" s="52"/>
      <c r="ERT135" s="52"/>
      <c r="ERU135" s="59"/>
      <c r="ERV135" s="59"/>
      <c r="ERW135" s="59"/>
      <c r="ERX135" s="59"/>
      <c r="ERY135" s="60"/>
      <c r="ERZ135" s="278"/>
      <c r="ESA135" s="243"/>
      <c r="ESB135" s="244"/>
      <c r="ESC135" s="244"/>
      <c r="ESD135" s="244"/>
      <c r="ESE135" s="244"/>
      <c r="ESF135" s="244"/>
      <c r="ESG135" s="201"/>
      <c r="ESH135" s="210"/>
      <c r="ESI135" s="15"/>
      <c r="ESJ135" s="15"/>
      <c r="ESK135" s="15"/>
      <c r="ESL135" s="15"/>
      <c r="ESM135" s="15"/>
      <c r="ESN135" s="15"/>
      <c r="ESO135" s="15"/>
      <c r="ESP135" s="15"/>
      <c r="ESQ135" s="15"/>
      <c r="ESR135" s="15"/>
      <c r="ESS135" s="19"/>
      <c r="EST135" s="15"/>
      <c r="ESU135" s="15"/>
      <c r="ESV135" s="15"/>
      <c r="ESW135" s="15"/>
      <c r="ESX135" s="15"/>
      <c r="ESY135" s="15"/>
      <c r="ESZ135" s="19"/>
      <c r="ETA135" s="59"/>
      <c r="ETB135" s="59"/>
      <c r="ETC135" s="52"/>
      <c r="ETD135" s="52"/>
      <c r="ETE135" s="52"/>
      <c r="ETF135" s="52"/>
      <c r="ETG135" s="52"/>
      <c r="ETH135" s="59"/>
      <c r="ETI135" s="59"/>
      <c r="ETJ135" s="59"/>
      <c r="ETK135" s="59"/>
      <c r="ETL135" s="60"/>
      <c r="ETM135" s="278"/>
      <c r="ETN135" s="243"/>
      <c r="ETO135" s="244"/>
      <c r="ETP135" s="244"/>
      <c r="ETQ135" s="244"/>
      <c r="ETR135" s="244"/>
      <c r="ETS135" s="244"/>
      <c r="ETT135" s="201"/>
      <c r="ETU135" s="210"/>
      <c r="ETV135" s="15"/>
      <c r="ETW135" s="15"/>
      <c r="ETX135" s="15"/>
      <c r="ETY135" s="15"/>
      <c r="ETZ135" s="15"/>
      <c r="EUA135" s="15"/>
      <c r="EUB135" s="15"/>
      <c r="EUC135" s="15"/>
      <c r="EUD135" s="15"/>
      <c r="EUE135" s="15"/>
      <c r="EUF135" s="19"/>
      <c r="EUG135" s="15"/>
      <c r="EUH135" s="15"/>
      <c r="EUI135" s="15"/>
      <c r="EUJ135" s="15"/>
      <c r="EUK135" s="15"/>
      <c r="EUL135" s="15"/>
      <c r="EUM135" s="19"/>
      <c r="EUN135" s="59"/>
      <c r="EUO135" s="59"/>
      <c r="EUP135" s="52"/>
      <c r="EUQ135" s="52"/>
      <c r="EUR135" s="52"/>
      <c r="EUS135" s="52"/>
      <c r="EUT135" s="52"/>
      <c r="EUU135" s="59"/>
      <c r="EUV135" s="59"/>
      <c r="EUW135" s="59"/>
      <c r="EUX135" s="59"/>
      <c r="EUY135" s="60"/>
      <c r="EUZ135" s="278"/>
      <c r="EVA135" s="243"/>
      <c r="EVB135" s="244"/>
      <c r="EVC135" s="244"/>
      <c r="EVD135" s="244"/>
      <c r="EVE135" s="244"/>
      <c r="EVF135" s="244"/>
      <c r="EVG135" s="201"/>
      <c r="EVH135" s="210"/>
      <c r="EVI135" s="15"/>
      <c r="EVJ135" s="15"/>
      <c r="EVK135" s="15"/>
      <c r="EVL135" s="15"/>
      <c r="EVM135" s="15"/>
      <c r="EVN135" s="15"/>
      <c r="EVO135" s="15"/>
      <c r="EVP135" s="15"/>
      <c r="EVQ135" s="15"/>
      <c r="EVR135" s="15"/>
      <c r="EVS135" s="19"/>
      <c r="EVT135" s="15"/>
      <c r="EVU135" s="15"/>
      <c r="EVV135" s="15"/>
      <c r="EVW135" s="15"/>
      <c r="EVX135" s="15"/>
      <c r="EVY135" s="15"/>
      <c r="EVZ135" s="19"/>
      <c r="EWA135" s="59"/>
      <c r="EWB135" s="59"/>
      <c r="EWC135" s="52"/>
      <c r="EWD135" s="52"/>
      <c r="EWE135" s="52"/>
      <c r="EWF135" s="52"/>
      <c r="EWG135" s="52"/>
      <c r="EWH135" s="59"/>
      <c r="EWI135" s="59"/>
      <c r="EWJ135" s="59"/>
      <c r="EWK135" s="59"/>
      <c r="EWL135" s="60"/>
      <c r="EWM135" s="278"/>
      <c r="EWN135" s="243"/>
      <c r="EWO135" s="244"/>
      <c r="EWP135" s="244"/>
      <c r="EWQ135" s="244"/>
      <c r="EWR135" s="244"/>
      <c r="EWS135" s="244"/>
      <c r="EWT135" s="201"/>
      <c r="EWU135" s="210"/>
      <c r="EWV135" s="15"/>
      <c r="EWW135" s="15"/>
      <c r="EWX135" s="15"/>
      <c r="EWY135" s="15"/>
      <c r="EWZ135" s="15"/>
      <c r="EXA135" s="15"/>
      <c r="EXB135" s="15"/>
      <c r="EXC135" s="15"/>
      <c r="EXD135" s="15"/>
      <c r="EXE135" s="15"/>
      <c r="EXF135" s="19"/>
      <c r="EXG135" s="15"/>
      <c r="EXH135" s="15"/>
      <c r="EXI135" s="15"/>
      <c r="EXJ135" s="15"/>
      <c r="EXK135" s="15"/>
      <c r="EXL135" s="15"/>
      <c r="EXM135" s="19"/>
      <c r="EXN135" s="59"/>
      <c r="EXO135" s="59"/>
      <c r="EXP135" s="52"/>
      <c r="EXQ135" s="52"/>
      <c r="EXR135" s="52"/>
      <c r="EXS135" s="52"/>
      <c r="EXT135" s="52"/>
      <c r="EXU135" s="59"/>
      <c r="EXV135" s="59"/>
      <c r="EXW135" s="59"/>
      <c r="EXX135" s="59"/>
      <c r="EXY135" s="60"/>
      <c r="EXZ135" s="278"/>
      <c r="EYA135" s="243"/>
      <c r="EYB135" s="244"/>
      <c r="EYC135" s="244"/>
      <c r="EYD135" s="244"/>
      <c r="EYE135" s="244"/>
      <c r="EYF135" s="244"/>
      <c r="EYG135" s="201"/>
      <c r="EYH135" s="210"/>
      <c r="EYI135" s="15"/>
      <c r="EYJ135" s="15"/>
      <c r="EYK135" s="15"/>
      <c r="EYL135" s="15"/>
      <c r="EYM135" s="15"/>
      <c r="EYN135" s="15"/>
      <c r="EYO135" s="15"/>
      <c r="EYP135" s="15"/>
      <c r="EYQ135" s="15"/>
      <c r="EYR135" s="15"/>
      <c r="EYS135" s="19"/>
      <c r="EYT135" s="15"/>
      <c r="EYU135" s="15"/>
      <c r="EYV135" s="15"/>
      <c r="EYW135" s="15"/>
      <c r="EYX135" s="15"/>
      <c r="EYY135" s="15"/>
      <c r="EYZ135" s="19"/>
      <c r="EZA135" s="59"/>
      <c r="EZB135" s="59"/>
      <c r="EZC135" s="52"/>
      <c r="EZD135" s="52"/>
      <c r="EZE135" s="52"/>
      <c r="EZF135" s="52"/>
      <c r="EZG135" s="52"/>
      <c r="EZH135" s="59"/>
      <c r="EZI135" s="59"/>
      <c r="EZJ135" s="59"/>
      <c r="EZK135" s="59"/>
      <c r="EZL135" s="60"/>
      <c r="EZM135" s="278"/>
      <c r="EZN135" s="243"/>
      <c r="EZO135" s="244"/>
      <c r="EZP135" s="244"/>
      <c r="EZQ135" s="244"/>
      <c r="EZR135" s="244"/>
      <c r="EZS135" s="244"/>
      <c r="EZT135" s="201"/>
      <c r="EZU135" s="210"/>
      <c r="EZV135" s="15"/>
      <c r="EZW135" s="15"/>
      <c r="EZX135" s="15"/>
      <c r="EZY135" s="15"/>
      <c r="EZZ135" s="15"/>
      <c r="FAA135" s="15"/>
      <c r="FAB135" s="15"/>
      <c r="FAC135" s="15"/>
      <c r="FAD135" s="15"/>
      <c r="FAE135" s="15"/>
      <c r="FAF135" s="19"/>
      <c r="FAG135" s="15"/>
      <c r="FAH135" s="15"/>
      <c r="FAI135" s="15"/>
      <c r="FAJ135" s="15"/>
      <c r="FAK135" s="15"/>
      <c r="FAL135" s="15"/>
      <c r="FAM135" s="19"/>
      <c r="FAN135" s="59"/>
      <c r="FAO135" s="59"/>
      <c r="FAP135" s="52"/>
      <c r="FAQ135" s="52"/>
      <c r="FAR135" s="52"/>
      <c r="FAS135" s="52"/>
      <c r="FAT135" s="52"/>
      <c r="FAU135" s="59"/>
      <c r="FAV135" s="59"/>
      <c r="FAW135" s="59"/>
      <c r="FAX135" s="59"/>
      <c r="FAY135" s="60"/>
      <c r="FAZ135" s="278"/>
      <c r="FBA135" s="243"/>
      <c r="FBB135" s="244"/>
      <c r="FBC135" s="244"/>
      <c r="FBD135" s="244"/>
      <c r="FBE135" s="244"/>
      <c r="FBF135" s="244"/>
      <c r="FBG135" s="201"/>
      <c r="FBH135" s="210"/>
      <c r="FBI135" s="15"/>
      <c r="FBJ135" s="15"/>
      <c r="FBK135" s="15"/>
      <c r="FBL135" s="15"/>
      <c r="FBM135" s="15"/>
      <c r="FBN135" s="15"/>
      <c r="FBO135" s="15"/>
      <c r="FBP135" s="15"/>
      <c r="FBQ135" s="15"/>
      <c r="FBR135" s="15"/>
      <c r="FBS135" s="19"/>
      <c r="FBT135" s="15"/>
      <c r="FBU135" s="15"/>
      <c r="FBV135" s="15"/>
      <c r="FBW135" s="15"/>
      <c r="FBX135" s="15"/>
      <c r="FBY135" s="15"/>
      <c r="FBZ135" s="19"/>
      <c r="FCA135" s="59"/>
      <c r="FCB135" s="59"/>
      <c r="FCC135" s="52"/>
      <c r="FCD135" s="52"/>
      <c r="FCE135" s="52"/>
      <c r="FCF135" s="52"/>
      <c r="FCG135" s="52"/>
      <c r="FCH135" s="59"/>
      <c r="FCI135" s="59"/>
      <c r="FCJ135" s="59"/>
      <c r="FCK135" s="59"/>
      <c r="FCL135" s="60"/>
      <c r="FCM135" s="278"/>
      <c r="FCN135" s="243"/>
      <c r="FCO135" s="244"/>
      <c r="FCP135" s="244"/>
      <c r="FCQ135" s="244"/>
      <c r="FCR135" s="244"/>
      <c r="FCS135" s="244"/>
      <c r="FCT135" s="201"/>
      <c r="FCU135" s="210"/>
      <c r="FCV135" s="15"/>
      <c r="FCW135" s="15"/>
      <c r="FCX135" s="15"/>
      <c r="FCY135" s="15"/>
      <c r="FCZ135" s="15"/>
      <c r="FDA135" s="15"/>
      <c r="FDB135" s="15"/>
      <c r="FDC135" s="15"/>
      <c r="FDD135" s="15"/>
      <c r="FDE135" s="15"/>
      <c r="FDF135" s="19"/>
      <c r="FDG135" s="15"/>
      <c r="FDH135" s="15"/>
      <c r="FDI135" s="15"/>
      <c r="FDJ135" s="15"/>
      <c r="FDK135" s="15"/>
      <c r="FDL135" s="15"/>
      <c r="FDM135" s="19"/>
      <c r="FDN135" s="59"/>
      <c r="FDO135" s="59"/>
      <c r="FDP135" s="52"/>
      <c r="FDQ135" s="52"/>
      <c r="FDR135" s="52"/>
      <c r="FDS135" s="52"/>
      <c r="FDT135" s="52"/>
      <c r="FDU135" s="59"/>
      <c r="FDV135" s="59"/>
      <c r="FDW135" s="59"/>
      <c r="FDX135" s="59"/>
      <c r="FDY135" s="60"/>
      <c r="FDZ135" s="278"/>
      <c r="FEA135" s="243"/>
      <c r="FEB135" s="244"/>
      <c r="FEC135" s="244"/>
      <c r="FED135" s="244"/>
      <c r="FEE135" s="244"/>
      <c r="FEF135" s="244"/>
      <c r="FEG135" s="201"/>
      <c r="FEH135" s="210"/>
      <c r="FEI135" s="15"/>
      <c r="FEJ135" s="15"/>
      <c r="FEK135" s="15"/>
      <c r="FEL135" s="15"/>
      <c r="FEM135" s="15"/>
      <c r="FEN135" s="15"/>
      <c r="FEO135" s="15"/>
      <c r="FEP135" s="15"/>
      <c r="FEQ135" s="15"/>
      <c r="FER135" s="15"/>
      <c r="FES135" s="19"/>
      <c r="FET135" s="15"/>
      <c r="FEU135" s="15"/>
      <c r="FEV135" s="15"/>
      <c r="FEW135" s="15"/>
      <c r="FEX135" s="15"/>
      <c r="FEY135" s="15"/>
      <c r="FEZ135" s="19"/>
      <c r="FFA135" s="59"/>
      <c r="FFB135" s="59"/>
      <c r="FFC135" s="52"/>
      <c r="FFD135" s="52"/>
      <c r="FFE135" s="52"/>
      <c r="FFF135" s="52"/>
      <c r="FFG135" s="52"/>
      <c r="FFH135" s="59"/>
      <c r="FFI135" s="59"/>
      <c r="FFJ135" s="59"/>
      <c r="FFK135" s="59"/>
      <c r="FFL135" s="60"/>
      <c r="FFM135" s="278"/>
      <c r="FFN135" s="243"/>
      <c r="FFO135" s="244"/>
      <c r="FFP135" s="244"/>
      <c r="FFQ135" s="244"/>
      <c r="FFR135" s="244"/>
      <c r="FFS135" s="244"/>
      <c r="FFT135" s="201"/>
      <c r="FFU135" s="210"/>
      <c r="FFV135" s="15"/>
      <c r="FFW135" s="15"/>
      <c r="FFX135" s="15"/>
      <c r="FFY135" s="15"/>
      <c r="FFZ135" s="15"/>
      <c r="FGA135" s="15"/>
      <c r="FGB135" s="15"/>
      <c r="FGC135" s="15"/>
      <c r="FGD135" s="15"/>
      <c r="FGE135" s="15"/>
      <c r="FGF135" s="19"/>
      <c r="FGG135" s="15"/>
      <c r="FGH135" s="15"/>
      <c r="FGI135" s="15"/>
      <c r="FGJ135" s="15"/>
      <c r="FGK135" s="15"/>
      <c r="FGL135" s="15"/>
      <c r="FGM135" s="19"/>
      <c r="FGN135" s="59"/>
      <c r="FGO135" s="59"/>
      <c r="FGP135" s="52"/>
      <c r="FGQ135" s="52"/>
      <c r="FGR135" s="52"/>
      <c r="FGS135" s="52"/>
      <c r="FGT135" s="52"/>
      <c r="FGU135" s="59"/>
      <c r="FGV135" s="59"/>
      <c r="FGW135" s="59"/>
      <c r="FGX135" s="59"/>
      <c r="FGY135" s="60"/>
      <c r="FGZ135" s="278"/>
      <c r="FHA135" s="243"/>
      <c r="FHB135" s="244"/>
      <c r="FHC135" s="244"/>
      <c r="FHD135" s="244"/>
      <c r="FHE135" s="244"/>
      <c r="FHF135" s="244"/>
      <c r="FHG135" s="201"/>
      <c r="FHH135" s="210"/>
      <c r="FHI135" s="15"/>
      <c r="FHJ135" s="15"/>
      <c r="FHK135" s="15"/>
      <c r="FHL135" s="15"/>
      <c r="FHM135" s="15"/>
      <c r="FHN135" s="15"/>
      <c r="FHO135" s="15"/>
      <c r="FHP135" s="15"/>
      <c r="FHQ135" s="15"/>
      <c r="FHR135" s="15"/>
      <c r="FHS135" s="19"/>
      <c r="FHT135" s="15"/>
      <c r="FHU135" s="15"/>
      <c r="FHV135" s="15"/>
      <c r="FHW135" s="15"/>
      <c r="FHX135" s="15"/>
      <c r="FHY135" s="15"/>
      <c r="FHZ135" s="19"/>
      <c r="FIA135" s="59"/>
      <c r="FIB135" s="59"/>
      <c r="FIC135" s="52"/>
      <c r="FID135" s="52"/>
      <c r="FIE135" s="52"/>
      <c r="FIF135" s="52"/>
      <c r="FIG135" s="52"/>
      <c r="FIH135" s="59"/>
      <c r="FII135" s="59"/>
      <c r="FIJ135" s="59"/>
      <c r="FIK135" s="59"/>
      <c r="FIL135" s="60"/>
      <c r="FIM135" s="278"/>
      <c r="FIN135" s="243"/>
      <c r="FIO135" s="244"/>
      <c r="FIP135" s="244"/>
      <c r="FIQ135" s="244"/>
      <c r="FIR135" s="244"/>
      <c r="FIS135" s="244"/>
      <c r="FIT135" s="201"/>
      <c r="FIU135" s="210"/>
      <c r="FIV135" s="15"/>
      <c r="FIW135" s="15"/>
      <c r="FIX135" s="15"/>
      <c r="FIY135" s="15"/>
      <c r="FIZ135" s="15"/>
      <c r="FJA135" s="15"/>
      <c r="FJB135" s="15"/>
      <c r="FJC135" s="15"/>
      <c r="FJD135" s="15"/>
      <c r="FJE135" s="15"/>
      <c r="FJF135" s="19"/>
      <c r="FJG135" s="15"/>
      <c r="FJH135" s="15"/>
      <c r="FJI135" s="15"/>
      <c r="FJJ135" s="15"/>
      <c r="FJK135" s="15"/>
      <c r="FJL135" s="15"/>
      <c r="FJM135" s="19"/>
      <c r="FJN135" s="59"/>
      <c r="FJO135" s="59"/>
      <c r="FJP135" s="52"/>
      <c r="FJQ135" s="52"/>
      <c r="FJR135" s="52"/>
      <c r="FJS135" s="52"/>
      <c r="FJT135" s="52"/>
      <c r="FJU135" s="59"/>
      <c r="FJV135" s="59"/>
      <c r="FJW135" s="59"/>
      <c r="FJX135" s="59"/>
      <c r="FJY135" s="60"/>
      <c r="FJZ135" s="278"/>
      <c r="FKA135" s="243"/>
      <c r="FKB135" s="244"/>
      <c r="FKC135" s="244"/>
      <c r="FKD135" s="244"/>
      <c r="FKE135" s="244"/>
      <c r="FKF135" s="244"/>
      <c r="FKG135" s="201"/>
      <c r="FKH135" s="210"/>
      <c r="FKI135" s="15"/>
      <c r="FKJ135" s="15"/>
      <c r="FKK135" s="15"/>
      <c r="FKL135" s="15"/>
      <c r="FKM135" s="15"/>
      <c r="FKN135" s="15"/>
      <c r="FKO135" s="15"/>
      <c r="FKP135" s="15"/>
      <c r="FKQ135" s="15"/>
      <c r="FKR135" s="15"/>
      <c r="FKS135" s="19"/>
      <c r="FKT135" s="15"/>
      <c r="FKU135" s="15"/>
      <c r="FKV135" s="15"/>
      <c r="FKW135" s="15"/>
      <c r="FKX135" s="15"/>
      <c r="FKY135" s="15"/>
      <c r="FKZ135" s="19"/>
      <c r="FLA135" s="59"/>
      <c r="FLB135" s="59"/>
      <c r="FLC135" s="52"/>
      <c r="FLD135" s="52"/>
      <c r="FLE135" s="52"/>
      <c r="FLF135" s="52"/>
      <c r="FLG135" s="52"/>
      <c r="FLH135" s="59"/>
      <c r="FLI135" s="59"/>
      <c r="FLJ135" s="59"/>
      <c r="FLK135" s="59"/>
      <c r="FLL135" s="60"/>
      <c r="FLM135" s="278"/>
      <c r="FLN135" s="243"/>
      <c r="FLO135" s="244"/>
      <c r="FLP135" s="244"/>
      <c r="FLQ135" s="244"/>
      <c r="FLR135" s="244"/>
      <c r="FLS135" s="244"/>
      <c r="FLT135" s="201"/>
      <c r="FLU135" s="210"/>
      <c r="FLV135" s="15"/>
      <c r="FLW135" s="15"/>
      <c r="FLX135" s="15"/>
      <c r="FLY135" s="15"/>
      <c r="FLZ135" s="15"/>
      <c r="FMA135" s="15"/>
      <c r="FMB135" s="15"/>
      <c r="FMC135" s="15"/>
      <c r="FMD135" s="15"/>
      <c r="FME135" s="15"/>
      <c r="FMF135" s="19"/>
      <c r="FMG135" s="15"/>
      <c r="FMH135" s="15"/>
      <c r="FMI135" s="15"/>
      <c r="FMJ135" s="15"/>
      <c r="FMK135" s="15"/>
      <c r="FML135" s="15"/>
      <c r="FMM135" s="19"/>
      <c r="FMN135" s="59"/>
      <c r="FMO135" s="59"/>
      <c r="FMP135" s="52"/>
      <c r="FMQ135" s="52"/>
      <c r="FMR135" s="52"/>
      <c r="FMS135" s="52"/>
      <c r="FMT135" s="52"/>
      <c r="FMU135" s="59"/>
      <c r="FMV135" s="59"/>
      <c r="FMW135" s="59"/>
      <c r="FMX135" s="59"/>
      <c r="FMY135" s="60"/>
      <c r="FMZ135" s="278"/>
      <c r="FNA135" s="243"/>
      <c r="FNB135" s="244"/>
      <c r="FNC135" s="244"/>
      <c r="FND135" s="244"/>
      <c r="FNE135" s="244"/>
      <c r="FNF135" s="244"/>
      <c r="FNG135" s="201"/>
      <c r="FNH135" s="210"/>
      <c r="FNI135" s="15"/>
      <c r="FNJ135" s="15"/>
      <c r="FNK135" s="15"/>
      <c r="FNL135" s="15"/>
      <c r="FNM135" s="15"/>
      <c r="FNN135" s="15"/>
      <c r="FNO135" s="15"/>
      <c r="FNP135" s="15"/>
      <c r="FNQ135" s="15"/>
      <c r="FNR135" s="15"/>
      <c r="FNS135" s="19"/>
      <c r="FNT135" s="15"/>
      <c r="FNU135" s="15"/>
      <c r="FNV135" s="15"/>
      <c r="FNW135" s="15"/>
      <c r="FNX135" s="15"/>
      <c r="FNY135" s="15"/>
      <c r="FNZ135" s="19"/>
      <c r="FOA135" s="59"/>
      <c r="FOB135" s="59"/>
      <c r="FOC135" s="52"/>
      <c r="FOD135" s="52"/>
      <c r="FOE135" s="52"/>
      <c r="FOF135" s="52"/>
      <c r="FOG135" s="52"/>
      <c r="FOH135" s="59"/>
      <c r="FOI135" s="59"/>
      <c r="FOJ135" s="59"/>
      <c r="FOK135" s="59"/>
      <c r="FOL135" s="60"/>
      <c r="FOM135" s="278"/>
      <c r="FON135" s="243"/>
      <c r="FOO135" s="244"/>
      <c r="FOP135" s="244"/>
      <c r="FOQ135" s="244"/>
      <c r="FOR135" s="244"/>
      <c r="FOS135" s="244"/>
      <c r="FOT135" s="201"/>
      <c r="FOU135" s="210"/>
      <c r="FOV135" s="15"/>
      <c r="FOW135" s="15"/>
      <c r="FOX135" s="15"/>
      <c r="FOY135" s="15"/>
      <c r="FOZ135" s="15"/>
      <c r="FPA135" s="15"/>
      <c r="FPB135" s="15"/>
      <c r="FPC135" s="15"/>
      <c r="FPD135" s="15"/>
      <c r="FPE135" s="15"/>
      <c r="FPF135" s="19"/>
      <c r="FPG135" s="15"/>
      <c r="FPH135" s="15"/>
      <c r="FPI135" s="15"/>
      <c r="FPJ135" s="15"/>
      <c r="FPK135" s="15"/>
      <c r="FPL135" s="15"/>
      <c r="FPM135" s="19"/>
      <c r="FPN135" s="59"/>
      <c r="FPO135" s="59"/>
      <c r="FPP135" s="52"/>
      <c r="FPQ135" s="52"/>
      <c r="FPR135" s="52"/>
      <c r="FPS135" s="52"/>
      <c r="FPT135" s="52"/>
      <c r="FPU135" s="59"/>
      <c r="FPV135" s="59"/>
      <c r="FPW135" s="59"/>
      <c r="FPX135" s="59"/>
      <c r="FPY135" s="60"/>
      <c r="FPZ135" s="278"/>
      <c r="FQA135" s="243"/>
      <c r="FQB135" s="244"/>
      <c r="FQC135" s="244"/>
      <c r="FQD135" s="244"/>
      <c r="FQE135" s="244"/>
      <c r="FQF135" s="244"/>
      <c r="FQG135" s="201"/>
      <c r="FQH135" s="210"/>
      <c r="FQI135" s="15"/>
      <c r="FQJ135" s="15"/>
      <c r="FQK135" s="15"/>
      <c r="FQL135" s="15"/>
      <c r="FQM135" s="15"/>
      <c r="FQN135" s="15"/>
      <c r="FQO135" s="15"/>
      <c r="FQP135" s="15"/>
      <c r="FQQ135" s="15"/>
      <c r="FQR135" s="15"/>
      <c r="FQS135" s="19"/>
      <c r="FQT135" s="15"/>
      <c r="FQU135" s="15"/>
      <c r="FQV135" s="15"/>
      <c r="FQW135" s="15"/>
      <c r="FQX135" s="15"/>
      <c r="FQY135" s="15"/>
      <c r="FQZ135" s="19"/>
      <c r="FRA135" s="59"/>
      <c r="FRB135" s="59"/>
      <c r="FRC135" s="52"/>
      <c r="FRD135" s="52"/>
      <c r="FRE135" s="52"/>
      <c r="FRF135" s="52"/>
      <c r="FRG135" s="52"/>
      <c r="FRH135" s="59"/>
      <c r="FRI135" s="59"/>
      <c r="FRJ135" s="59"/>
      <c r="FRK135" s="59"/>
      <c r="FRL135" s="60"/>
      <c r="FRM135" s="278"/>
      <c r="FRN135" s="243"/>
      <c r="FRO135" s="244"/>
      <c r="FRP135" s="244"/>
      <c r="FRQ135" s="244"/>
      <c r="FRR135" s="244"/>
      <c r="FRS135" s="244"/>
      <c r="FRT135" s="201"/>
      <c r="FRU135" s="210"/>
      <c r="FRV135" s="15"/>
      <c r="FRW135" s="15"/>
      <c r="FRX135" s="15"/>
      <c r="FRY135" s="15"/>
      <c r="FRZ135" s="15"/>
      <c r="FSA135" s="15"/>
      <c r="FSB135" s="15"/>
      <c r="FSC135" s="15"/>
      <c r="FSD135" s="15"/>
      <c r="FSE135" s="15"/>
      <c r="FSF135" s="19"/>
      <c r="FSG135" s="15"/>
      <c r="FSH135" s="15"/>
      <c r="FSI135" s="15"/>
      <c r="FSJ135" s="15"/>
      <c r="FSK135" s="15"/>
      <c r="FSL135" s="15"/>
      <c r="FSM135" s="19"/>
      <c r="FSN135" s="59"/>
      <c r="FSO135" s="59"/>
      <c r="FSP135" s="52"/>
      <c r="FSQ135" s="52"/>
      <c r="FSR135" s="52"/>
      <c r="FSS135" s="52"/>
      <c r="FST135" s="52"/>
      <c r="FSU135" s="59"/>
      <c r="FSV135" s="59"/>
      <c r="FSW135" s="59"/>
      <c r="FSX135" s="59"/>
      <c r="FSY135" s="60"/>
      <c r="FSZ135" s="278"/>
      <c r="FTA135" s="243"/>
      <c r="FTB135" s="244"/>
      <c r="FTC135" s="244"/>
      <c r="FTD135" s="244"/>
      <c r="FTE135" s="244"/>
      <c r="FTF135" s="244"/>
      <c r="FTG135" s="201"/>
      <c r="FTH135" s="210"/>
      <c r="FTI135" s="15"/>
      <c r="FTJ135" s="15"/>
      <c r="FTK135" s="15"/>
      <c r="FTL135" s="15"/>
      <c r="FTM135" s="15"/>
      <c r="FTN135" s="15"/>
      <c r="FTO135" s="15"/>
      <c r="FTP135" s="15"/>
      <c r="FTQ135" s="15"/>
      <c r="FTR135" s="15"/>
      <c r="FTS135" s="19"/>
      <c r="FTT135" s="15"/>
      <c r="FTU135" s="15"/>
      <c r="FTV135" s="15"/>
      <c r="FTW135" s="15"/>
      <c r="FTX135" s="15"/>
      <c r="FTY135" s="15"/>
      <c r="FTZ135" s="19"/>
      <c r="FUA135" s="59"/>
      <c r="FUB135" s="59"/>
      <c r="FUC135" s="52"/>
      <c r="FUD135" s="52"/>
      <c r="FUE135" s="52"/>
      <c r="FUF135" s="52"/>
      <c r="FUG135" s="52"/>
      <c r="FUH135" s="59"/>
      <c r="FUI135" s="59"/>
      <c r="FUJ135" s="59"/>
      <c r="FUK135" s="59"/>
      <c r="FUL135" s="60"/>
      <c r="FUM135" s="278"/>
      <c r="FUN135" s="243"/>
      <c r="FUO135" s="244"/>
      <c r="FUP135" s="244"/>
      <c r="FUQ135" s="244"/>
      <c r="FUR135" s="244"/>
      <c r="FUS135" s="244"/>
      <c r="FUT135" s="201"/>
      <c r="FUU135" s="210"/>
      <c r="FUV135" s="15"/>
      <c r="FUW135" s="15"/>
      <c r="FUX135" s="15"/>
      <c r="FUY135" s="15"/>
      <c r="FUZ135" s="15"/>
      <c r="FVA135" s="15"/>
      <c r="FVB135" s="15"/>
      <c r="FVC135" s="15"/>
      <c r="FVD135" s="15"/>
      <c r="FVE135" s="15"/>
      <c r="FVF135" s="19"/>
      <c r="FVG135" s="15"/>
      <c r="FVH135" s="15"/>
      <c r="FVI135" s="15"/>
      <c r="FVJ135" s="15"/>
      <c r="FVK135" s="15"/>
      <c r="FVL135" s="15"/>
      <c r="FVM135" s="19"/>
      <c r="FVN135" s="59"/>
      <c r="FVO135" s="59"/>
      <c r="FVP135" s="52"/>
      <c r="FVQ135" s="52"/>
      <c r="FVR135" s="52"/>
      <c r="FVS135" s="52"/>
      <c r="FVT135" s="52"/>
      <c r="FVU135" s="59"/>
      <c r="FVV135" s="59"/>
      <c r="FVW135" s="59"/>
      <c r="FVX135" s="59"/>
      <c r="FVY135" s="60"/>
      <c r="FVZ135" s="278"/>
      <c r="FWA135" s="243"/>
      <c r="FWB135" s="244"/>
      <c r="FWC135" s="244"/>
      <c r="FWD135" s="244"/>
      <c r="FWE135" s="244"/>
      <c r="FWF135" s="244"/>
      <c r="FWG135" s="201"/>
      <c r="FWH135" s="210"/>
      <c r="FWI135" s="15"/>
      <c r="FWJ135" s="15"/>
      <c r="FWK135" s="15"/>
      <c r="FWL135" s="15"/>
      <c r="FWM135" s="15"/>
      <c r="FWN135" s="15"/>
      <c r="FWO135" s="15"/>
      <c r="FWP135" s="15"/>
      <c r="FWQ135" s="15"/>
      <c r="FWR135" s="15"/>
      <c r="FWS135" s="19"/>
      <c r="FWT135" s="15"/>
      <c r="FWU135" s="15"/>
      <c r="FWV135" s="15"/>
      <c r="FWW135" s="15"/>
      <c r="FWX135" s="15"/>
      <c r="FWY135" s="15"/>
      <c r="FWZ135" s="19"/>
      <c r="FXA135" s="59"/>
      <c r="FXB135" s="59"/>
      <c r="FXC135" s="52"/>
      <c r="FXD135" s="52"/>
      <c r="FXE135" s="52"/>
      <c r="FXF135" s="52"/>
      <c r="FXG135" s="52"/>
      <c r="FXH135" s="59"/>
      <c r="FXI135" s="59"/>
      <c r="FXJ135" s="59"/>
      <c r="FXK135" s="59"/>
      <c r="FXL135" s="60"/>
      <c r="FXM135" s="278"/>
      <c r="FXN135" s="243"/>
      <c r="FXO135" s="244"/>
      <c r="FXP135" s="244"/>
      <c r="FXQ135" s="244"/>
      <c r="FXR135" s="244"/>
      <c r="FXS135" s="244"/>
      <c r="FXT135" s="201"/>
      <c r="FXU135" s="210"/>
      <c r="FXV135" s="15"/>
      <c r="FXW135" s="15"/>
      <c r="FXX135" s="15"/>
      <c r="FXY135" s="15"/>
      <c r="FXZ135" s="15"/>
      <c r="FYA135" s="15"/>
      <c r="FYB135" s="15"/>
      <c r="FYC135" s="15"/>
      <c r="FYD135" s="15"/>
      <c r="FYE135" s="15"/>
      <c r="FYF135" s="19"/>
      <c r="FYG135" s="15"/>
      <c r="FYH135" s="15"/>
      <c r="FYI135" s="15"/>
      <c r="FYJ135" s="15"/>
      <c r="FYK135" s="15"/>
      <c r="FYL135" s="15"/>
      <c r="FYM135" s="19"/>
      <c r="FYN135" s="59"/>
      <c r="FYO135" s="59"/>
      <c r="FYP135" s="52"/>
      <c r="FYQ135" s="52"/>
      <c r="FYR135" s="52"/>
      <c r="FYS135" s="52"/>
      <c r="FYT135" s="52"/>
      <c r="FYU135" s="59"/>
      <c r="FYV135" s="59"/>
      <c r="FYW135" s="59"/>
      <c r="FYX135" s="59"/>
      <c r="FYY135" s="60"/>
      <c r="FYZ135" s="278"/>
      <c r="FZA135" s="243"/>
      <c r="FZB135" s="244"/>
      <c r="FZC135" s="244"/>
      <c r="FZD135" s="244"/>
      <c r="FZE135" s="244"/>
      <c r="FZF135" s="244"/>
      <c r="FZG135" s="201"/>
      <c r="FZH135" s="210"/>
      <c r="FZI135" s="15"/>
      <c r="FZJ135" s="15"/>
      <c r="FZK135" s="15"/>
      <c r="FZL135" s="15"/>
      <c r="FZM135" s="15"/>
      <c r="FZN135" s="15"/>
      <c r="FZO135" s="15"/>
      <c r="FZP135" s="15"/>
      <c r="FZQ135" s="15"/>
      <c r="FZR135" s="15"/>
      <c r="FZS135" s="19"/>
      <c r="FZT135" s="15"/>
      <c r="FZU135" s="15"/>
      <c r="FZV135" s="15"/>
      <c r="FZW135" s="15"/>
      <c r="FZX135" s="15"/>
      <c r="FZY135" s="15"/>
      <c r="FZZ135" s="19"/>
      <c r="GAA135" s="59"/>
      <c r="GAB135" s="59"/>
      <c r="GAC135" s="52"/>
      <c r="GAD135" s="52"/>
      <c r="GAE135" s="52"/>
      <c r="GAF135" s="52"/>
      <c r="GAG135" s="52"/>
      <c r="GAH135" s="59"/>
      <c r="GAI135" s="59"/>
      <c r="GAJ135" s="59"/>
      <c r="GAK135" s="59"/>
      <c r="GAL135" s="60"/>
      <c r="GAM135" s="278"/>
      <c r="GAN135" s="243"/>
      <c r="GAO135" s="244"/>
      <c r="GAP135" s="244"/>
      <c r="GAQ135" s="244"/>
      <c r="GAR135" s="244"/>
      <c r="GAS135" s="244"/>
      <c r="GAT135" s="201"/>
      <c r="GAU135" s="210"/>
      <c r="GAV135" s="15"/>
      <c r="GAW135" s="15"/>
      <c r="GAX135" s="15"/>
      <c r="GAY135" s="15"/>
      <c r="GAZ135" s="15"/>
      <c r="GBA135" s="15"/>
      <c r="GBB135" s="15"/>
      <c r="GBC135" s="15"/>
      <c r="GBD135" s="15"/>
      <c r="GBE135" s="15"/>
      <c r="GBF135" s="19"/>
      <c r="GBG135" s="15"/>
      <c r="GBH135" s="15"/>
      <c r="GBI135" s="15"/>
      <c r="GBJ135" s="15"/>
      <c r="GBK135" s="15"/>
      <c r="GBL135" s="15"/>
      <c r="GBM135" s="19"/>
      <c r="GBN135" s="59"/>
      <c r="GBO135" s="59"/>
      <c r="GBP135" s="52"/>
      <c r="GBQ135" s="52"/>
      <c r="GBR135" s="52"/>
      <c r="GBS135" s="52"/>
      <c r="GBT135" s="52"/>
      <c r="GBU135" s="59"/>
      <c r="GBV135" s="59"/>
      <c r="GBW135" s="59"/>
      <c r="GBX135" s="59"/>
      <c r="GBY135" s="60"/>
      <c r="GBZ135" s="278"/>
      <c r="GCA135" s="243"/>
      <c r="GCB135" s="244"/>
      <c r="GCC135" s="244"/>
      <c r="GCD135" s="244"/>
      <c r="GCE135" s="244"/>
      <c r="GCF135" s="244"/>
      <c r="GCG135" s="201"/>
      <c r="GCH135" s="210"/>
      <c r="GCI135" s="15"/>
      <c r="GCJ135" s="15"/>
      <c r="GCK135" s="15"/>
      <c r="GCL135" s="15"/>
      <c r="GCM135" s="15"/>
      <c r="GCN135" s="15"/>
      <c r="GCO135" s="15"/>
      <c r="GCP135" s="15"/>
      <c r="GCQ135" s="15"/>
      <c r="GCR135" s="15"/>
      <c r="GCS135" s="19"/>
      <c r="GCT135" s="15"/>
      <c r="GCU135" s="15"/>
      <c r="GCV135" s="15"/>
      <c r="GCW135" s="15"/>
      <c r="GCX135" s="15"/>
      <c r="GCY135" s="15"/>
      <c r="GCZ135" s="19"/>
      <c r="GDA135" s="59"/>
      <c r="GDB135" s="59"/>
      <c r="GDC135" s="52"/>
      <c r="GDD135" s="52"/>
      <c r="GDE135" s="52"/>
      <c r="GDF135" s="52"/>
      <c r="GDG135" s="52"/>
      <c r="GDH135" s="59"/>
      <c r="GDI135" s="59"/>
      <c r="GDJ135" s="59"/>
      <c r="GDK135" s="59"/>
      <c r="GDL135" s="60"/>
      <c r="GDM135" s="278"/>
      <c r="GDN135" s="243"/>
      <c r="GDO135" s="244"/>
      <c r="GDP135" s="244"/>
      <c r="GDQ135" s="244"/>
      <c r="GDR135" s="244"/>
      <c r="GDS135" s="244"/>
      <c r="GDT135" s="201"/>
      <c r="GDU135" s="210"/>
      <c r="GDV135" s="15"/>
      <c r="GDW135" s="15"/>
      <c r="GDX135" s="15"/>
      <c r="GDY135" s="15"/>
      <c r="GDZ135" s="15"/>
      <c r="GEA135" s="15"/>
      <c r="GEB135" s="15"/>
      <c r="GEC135" s="15"/>
      <c r="GED135" s="15"/>
      <c r="GEE135" s="15"/>
      <c r="GEF135" s="19"/>
      <c r="GEG135" s="15"/>
      <c r="GEH135" s="15"/>
      <c r="GEI135" s="15"/>
      <c r="GEJ135" s="15"/>
      <c r="GEK135" s="15"/>
      <c r="GEL135" s="15"/>
      <c r="GEM135" s="19"/>
      <c r="GEN135" s="59"/>
      <c r="GEO135" s="59"/>
      <c r="GEP135" s="52"/>
      <c r="GEQ135" s="52"/>
      <c r="GER135" s="52"/>
      <c r="GES135" s="52"/>
      <c r="GET135" s="52"/>
      <c r="GEU135" s="59"/>
      <c r="GEV135" s="59"/>
      <c r="GEW135" s="59"/>
      <c r="GEX135" s="59"/>
      <c r="GEY135" s="60"/>
      <c r="GEZ135" s="278"/>
      <c r="GFA135" s="243"/>
      <c r="GFB135" s="244"/>
      <c r="GFC135" s="244"/>
      <c r="GFD135" s="244"/>
      <c r="GFE135" s="244"/>
      <c r="GFF135" s="244"/>
      <c r="GFG135" s="201"/>
      <c r="GFH135" s="210"/>
      <c r="GFI135" s="15"/>
      <c r="GFJ135" s="15"/>
      <c r="GFK135" s="15"/>
      <c r="GFL135" s="15"/>
      <c r="GFM135" s="15"/>
      <c r="GFN135" s="15"/>
      <c r="GFO135" s="15"/>
      <c r="GFP135" s="15"/>
      <c r="GFQ135" s="15"/>
      <c r="GFR135" s="15"/>
      <c r="GFS135" s="19"/>
      <c r="GFT135" s="15"/>
      <c r="GFU135" s="15"/>
      <c r="GFV135" s="15"/>
      <c r="GFW135" s="15"/>
      <c r="GFX135" s="15"/>
      <c r="GFY135" s="15"/>
      <c r="GFZ135" s="19"/>
      <c r="GGA135" s="59"/>
      <c r="GGB135" s="59"/>
      <c r="GGC135" s="52"/>
      <c r="GGD135" s="52"/>
      <c r="GGE135" s="52"/>
      <c r="GGF135" s="52"/>
      <c r="GGG135" s="52"/>
      <c r="GGH135" s="59"/>
      <c r="GGI135" s="59"/>
      <c r="GGJ135" s="59"/>
      <c r="GGK135" s="59"/>
      <c r="GGL135" s="60"/>
      <c r="GGM135" s="278"/>
      <c r="GGN135" s="243"/>
      <c r="GGO135" s="244"/>
      <c r="GGP135" s="244"/>
      <c r="GGQ135" s="244"/>
      <c r="GGR135" s="244"/>
      <c r="GGS135" s="244"/>
      <c r="GGT135" s="201"/>
      <c r="GGU135" s="210"/>
      <c r="GGV135" s="15"/>
      <c r="GGW135" s="15"/>
      <c r="GGX135" s="15"/>
      <c r="GGY135" s="15"/>
      <c r="GGZ135" s="15"/>
      <c r="GHA135" s="15"/>
      <c r="GHB135" s="15"/>
      <c r="GHC135" s="15"/>
      <c r="GHD135" s="15"/>
      <c r="GHE135" s="15"/>
      <c r="GHF135" s="19"/>
      <c r="GHG135" s="15"/>
      <c r="GHH135" s="15"/>
      <c r="GHI135" s="15"/>
      <c r="GHJ135" s="15"/>
      <c r="GHK135" s="15"/>
      <c r="GHL135" s="15"/>
      <c r="GHM135" s="19"/>
      <c r="GHN135" s="59"/>
      <c r="GHO135" s="59"/>
      <c r="GHP135" s="52"/>
      <c r="GHQ135" s="52"/>
      <c r="GHR135" s="52"/>
      <c r="GHS135" s="52"/>
      <c r="GHT135" s="52"/>
      <c r="GHU135" s="59"/>
      <c r="GHV135" s="59"/>
      <c r="GHW135" s="59"/>
      <c r="GHX135" s="59"/>
      <c r="GHY135" s="60"/>
      <c r="GHZ135" s="278"/>
      <c r="GIA135" s="243"/>
      <c r="GIB135" s="244"/>
      <c r="GIC135" s="244"/>
      <c r="GID135" s="244"/>
      <c r="GIE135" s="244"/>
      <c r="GIF135" s="244"/>
      <c r="GIG135" s="201"/>
      <c r="GIH135" s="210"/>
      <c r="GII135" s="15"/>
      <c r="GIJ135" s="15"/>
      <c r="GIK135" s="15"/>
      <c r="GIL135" s="15"/>
      <c r="GIM135" s="15"/>
      <c r="GIN135" s="15"/>
      <c r="GIO135" s="15"/>
      <c r="GIP135" s="15"/>
      <c r="GIQ135" s="15"/>
      <c r="GIR135" s="15"/>
      <c r="GIS135" s="19"/>
      <c r="GIT135" s="15"/>
      <c r="GIU135" s="15"/>
      <c r="GIV135" s="15"/>
      <c r="GIW135" s="15"/>
      <c r="GIX135" s="15"/>
      <c r="GIY135" s="15"/>
      <c r="GIZ135" s="19"/>
      <c r="GJA135" s="59"/>
      <c r="GJB135" s="59"/>
      <c r="GJC135" s="52"/>
      <c r="GJD135" s="52"/>
      <c r="GJE135" s="52"/>
      <c r="GJF135" s="52"/>
      <c r="GJG135" s="52"/>
      <c r="GJH135" s="59"/>
      <c r="GJI135" s="59"/>
      <c r="GJJ135" s="59"/>
      <c r="GJK135" s="59"/>
      <c r="GJL135" s="60"/>
      <c r="GJM135" s="278"/>
      <c r="GJN135" s="243"/>
      <c r="GJO135" s="244"/>
      <c r="GJP135" s="244"/>
      <c r="GJQ135" s="244"/>
      <c r="GJR135" s="244"/>
      <c r="GJS135" s="244"/>
      <c r="GJT135" s="201"/>
      <c r="GJU135" s="210"/>
      <c r="GJV135" s="15"/>
      <c r="GJW135" s="15"/>
      <c r="GJX135" s="15"/>
      <c r="GJY135" s="15"/>
      <c r="GJZ135" s="15"/>
      <c r="GKA135" s="15"/>
      <c r="GKB135" s="15"/>
      <c r="GKC135" s="15"/>
      <c r="GKD135" s="15"/>
      <c r="GKE135" s="15"/>
      <c r="GKF135" s="19"/>
      <c r="GKG135" s="15"/>
      <c r="GKH135" s="15"/>
      <c r="GKI135" s="15"/>
      <c r="GKJ135" s="15"/>
      <c r="GKK135" s="15"/>
      <c r="GKL135" s="15"/>
      <c r="GKM135" s="19"/>
      <c r="GKN135" s="59"/>
      <c r="GKO135" s="59"/>
      <c r="GKP135" s="52"/>
      <c r="GKQ135" s="52"/>
      <c r="GKR135" s="52"/>
      <c r="GKS135" s="52"/>
      <c r="GKT135" s="52"/>
      <c r="GKU135" s="59"/>
      <c r="GKV135" s="59"/>
      <c r="GKW135" s="59"/>
      <c r="GKX135" s="59"/>
      <c r="GKY135" s="60"/>
      <c r="GKZ135" s="278"/>
      <c r="GLA135" s="243"/>
      <c r="GLB135" s="244"/>
      <c r="GLC135" s="244"/>
      <c r="GLD135" s="244"/>
      <c r="GLE135" s="244"/>
      <c r="GLF135" s="244"/>
      <c r="GLG135" s="201"/>
      <c r="GLH135" s="210"/>
      <c r="GLI135" s="15"/>
      <c r="GLJ135" s="15"/>
      <c r="GLK135" s="15"/>
      <c r="GLL135" s="15"/>
      <c r="GLM135" s="15"/>
      <c r="GLN135" s="15"/>
      <c r="GLO135" s="15"/>
      <c r="GLP135" s="15"/>
      <c r="GLQ135" s="15"/>
      <c r="GLR135" s="15"/>
      <c r="GLS135" s="19"/>
      <c r="GLT135" s="15"/>
      <c r="GLU135" s="15"/>
      <c r="GLV135" s="15"/>
      <c r="GLW135" s="15"/>
      <c r="GLX135" s="15"/>
      <c r="GLY135" s="15"/>
      <c r="GLZ135" s="19"/>
      <c r="GMA135" s="59"/>
      <c r="GMB135" s="59"/>
      <c r="GMC135" s="52"/>
      <c r="GMD135" s="52"/>
      <c r="GME135" s="52"/>
      <c r="GMF135" s="52"/>
      <c r="GMG135" s="52"/>
      <c r="GMH135" s="59"/>
      <c r="GMI135" s="59"/>
      <c r="GMJ135" s="59"/>
      <c r="GMK135" s="59"/>
      <c r="GML135" s="60"/>
      <c r="GMM135" s="278"/>
      <c r="GMN135" s="243"/>
      <c r="GMO135" s="244"/>
      <c r="GMP135" s="244"/>
      <c r="GMQ135" s="244"/>
      <c r="GMR135" s="244"/>
      <c r="GMS135" s="244"/>
      <c r="GMT135" s="201"/>
      <c r="GMU135" s="210"/>
      <c r="GMV135" s="15"/>
      <c r="GMW135" s="15"/>
      <c r="GMX135" s="15"/>
      <c r="GMY135" s="15"/>
      <c r="GMZ135" s="15"/>
      <c r="GNA135" s="15"/>
      <c r="GNB135" s="15"/>
      <c r="GNC135" s="15"/>
      <c r="GND135" s="15"/>
      <c r="GNE135" s="15"/>
      <c r="GNF135" s="19"/>
      <c r="GNG135" s="15"/>
      <c r="GNH135" s="15"/>
      <c r="GNI135" s="15"/>
      <c r="GNJ135" s="15"/>
      <c r="GNK135" s="15"/>
      <c r="GNL135" s="15"/>
      <c r="GNM135" s="19"/>
      <c r="GNN135" s="59"/>
      <c r="GNO135" s="59"/>
      <c r="GNP135" s="52"/>
      <c r="GNQ135" s="52"/>
      <c r="GNR135" s="52"/>
      <c r="GNS135" s="52"/>
      <c r="GNT135" s="52"/>
      <c r="GNU135" s="59"/>
      <c r="GNV135" s="59"/>
      <c r="GNW135" s="59"/>
      <c r="GNX135" s="59"/>
      <c r="GNY135" s="60"/>
      <c r="GNZ135" s="278"/>
      <c r="GOA135" s="243"/>
      <c r="GOB135" s="244"/>
      <c r="GOC135" s="244"/>
      <c r="GOD135" s="244"/>
      <c r="GOE135" s="244"/>
      <c r="GOF135" s="244"/>
      <c r="GOG135" s="201"/>
      <c r="GOH135" s="210"/>
      <c r="GOI135" s="15"/>
      <c r="GOJ135" s="15"/>
      <c r="GOK135" s="15"/>
      <c r="GOL135" s="15"/>
      <c r="GOM135" s="15"/>
      <c r="GON135" s="15"/>
      <c r="GOO135" s="15"/>
      <c r="GOP135" s="15"/>
      <c r="GOQ135" s="15"/>
      <c r="GOR135" s="15"/>
      <c r="GOS135" s="19"/>
      <c r="GOT135" s="15"/>
      <c r="GOU135" s="15"/>
      <c r="GOV135" s="15"/>
      <c r="GOW135" s="15"/>
      <c r="GOX135" s="15"/>
      <c r="GOY135" s="15"/>
      <c r="GOZ135" s="19"/>
      <c r="GPA135" s="59"/>
      <c r="GPB135" s="59"/>
      <c r="GPC135" s="52"/>
      <c r="GPD135" s="52"/>
      <c r="GPE135" s="52"/>
      <c r="GPF135" s="52"/>
      <c r="GPG135" s="52"/>
      <c r="GPH135" s="59"/>
      <c r="GPI135" s="59"/>
      <c r="GPJ135" s="59"/>
      <c r="GPK135" s="59"/>
      <c r="GPL135" s="60"/>
      <c r="GPM135" s="278"/>
      <c r="GPN135" s="243"/>
      <c r="GPO135" s="244"/>
      <c r="GPP135" s="244"/>
      <c r="GPQ135" s="244"/>
      <c r="GPR135" s="244"/>
      <c r="GPS135" s="244"/>
      <c r="GPT135" s="201"/>
      <c r="GPU135" s="210"/>
      <c r="GPV135" s="15"/>
      <c r="GPW135" s="15"/>
      <c r="GPX135" s="15"/>
      <c r="GPY135" s="15"/>
      <c r="GPZ135" s="15"/>
      <c r="GQA135" s="15"/>
      <c r="GQB135" s="15"/>
      <c r="GQC135" s="15"/>
      <c r="GQD135" s="15"/>
      <c r="GQE135" s="15"/>
      <c r="GQF135" s="19"/>
      <c r="GQG135" s="15"/>
      <c r="GQH135" s="15"/>
      <c r="GQI135" s="15"/>
      <c r="GQJ135" s="15"/>
      <c r="GQK135" s="15"/>
      <c r="GQL135" s="15"/>
      <c r="GQM135" s="19"/>
      <c r="GQN135" s="59"/>
      <c r="GQO135" s="59"/>
      <c r="GQP135" s="52"/>
      <c r="GQQ135" s="52"/>
      <c r="GQR135" s="52"/>
      <c r="GQS135" s="52"/>
      <c r="GQT135" s="52"/>
      <c r="GQU135" s="59"/>
      <c r="GQV135" s="59"/>
      <c r="GQW135" s="59"/>
      <c r="GQX135" s="59"/>
      <c r="GQY135" s="60"/>
      <c r="GQZ135" s="278"/>
      <c r="GRA135" s="243"/>
      <c r="GRB135" s="244"/>
      <c r="GRC135" s="244"/>
      <c r="GRD135" s="244"/>
      <c r="GRE135" s="244"/>
      <c r="GRF135" s="244"/>
      <c r="GRG135" s="201"/>
      <c r="GRH135" s="210"/>
      <c r="GRI135" s="15"/>
      <c r="GRJ135" s="15"/>
      <c r="GRK135" s="15"/>
      <c r="GRL135" s="15"/>
      <c r="GRM135" s="15"/>
      <c r="GRN135" s="15"/>
      <c r="GRO135" s="15"/>
      <c r="GRP135" s="15"/>
      <c r="GRQ135" s="15"/>
      <c r="GRR135" s="15"/>
      <c r="GRS135" s="19"/>
      <c r="GRT135" s="15"/>
      <c r="GRU135" s="15"/>
      <c r="GRV135" s="15"/>
      <c r="GRW135" s="15"/>
      <c r="GRX135" s="15"/>
      <c r="GRY135" s="15"/>
      <c r="GRZ135" s="19"/>
      <c r="GSA135" s="59"/>
      <c r="GSB135" s="59"/>
      <c r="GSC135" s="52"/>
      <c r="GSD135" s="52"/>
      <c r="GSE135" s="52"/>
      <c r="GSF135" s="52"/>
      <c r="GSG135" s="52"/>
      <c r="GSH135" s="59"/>
      <c r="GSI135" s="59"/>
      <c r="GSJ135" s="59"/>
      <c r="GSK135" s="59"/>
      <c r="GSL135" s="60"/>
      <c r="GSM135" s="278"/>
      <c r="GSN135" s="243"/>
      <c r="GSO135" s="244"/>
      <c r="GSP135" s="244"/>
      <c r="GSQ135" s="244"/>
      <c r="GSR135" s="244"/>
      <c r="GSS135" s="244"/>
      <c r="GST135" s="201"/>
      <c r="GSU135" s="210"/>
      <c r="GSV135" s="15"/>
      <c r="GSW135" s="15"/>
      <c r="GSX135" s="15"/>
      <c r="GSY135" s="15"/>
      <c r="GSZ135" s="15"/>
      <c r="GTA135" s="15"/>
      <c r="GTB135" s="15"/>
      <c r="GTC135" s="15"/>
      <c r="GTD135" s="15"/>
      <c r="GTE135" s="15"/>
      <c r="GTF135" s="19"/>
      <c r="GTG135" s="15"/>
      <c r="GTH135" s="15"/>
      <c r="GTI135" s="15"/>
      <c r="GTJ135" s="15"/>
      <c r="GTK135" s="15"/>
      <c r="GTL135" s="15"/>
      <c r="GTM135" s="19"/>
      <c r="GTN135" s="59"/>
      <c r="GTO135" s="59"/>
      <c r="GTP135" s="52"/>
      <c r="GTQ135" s="52"/>
      <c r="GTR135" s="52"/>
      <c r="GTS135" s="52"/>
      <c r="GTT135" s="52"/>
      <c r="GTU135" s="59"/>
      <c r="GTV135" s="59"/>
      <c r="GTW135" s="59"/>
      <c r="GTX135" s="59"/>
      <c r="GTY135" s="60"/>
      <c r="GTZ135" s="278"/>
      <c r="GUA135" s="243"/>
      <c r="GUB135" s="244"/>
      <c r="GUC135" s="244"/>
      <c r="GUD135" s="244"/>
      <c r="GUE135" s="244"/>
      <c r="GUF135" s="244"/>
      <c r="GUG135" s="201"/>
      <c r="GUH135" s="210"/>
      <c r="GUI135" s="15"/>
      <c r="GUJ135" s="15"/>
      <c r="GUK135" s="15"/>
      <c r="GUL135" s="15"/>
      <c r="GUM135" s="15"/>
      <c r="GUN135" s="15"/>
      <c r="GUO135" s="15"/>
      <c r="GUP135" s="15"/>
      <c r="GUQ135" s="15"/>
      <c r="GUR135" s="15"/>
      <c r="GUS135" s="19"/>
      <c r="GUT135" s="15"/>
      <c r="GUU135" s="15"/>
      <c r="GUV135" s="15"/>
      <c r="GUW135" s="15"/>
      <c r="GUX135" s="15"/>
      <c r="GUY135" s="15"/>
      <c r="GUZ135" s="19"/>
      <c r="GVA135" s="59"/>
      <c r="GVB135" s="59"/>
      <c r="GVC135" s="52"/>
      <c r="GVD135" s="52"/>
      <c r="GVE135" s="52"/>
      <c r="GVF135" s="52"/>
      <c r="GVG135" s="52"/>
      <c r="GVH135" s="59"/>
      <c r="GVI135" s="59"/>
      <c r="GVJ135" s="59"/>
      <c r="GVK135" s="59"/>
      <c r="GVL135" s="60"/>
      <c r="GVM135" s="278"/>
      <c r="GVN135" s="243"/>
      <c r="GVO135" s="244"/>
      <c r="GVP135" s="244"/>
      <c r="GVQ135" s="244"/>
      <c r="GVR135" s="244"/>
      <c r="GVS135" s="244"/>
      <c r="GVT135" s="201"/>
      <c r="GVU135" s="210"/>
      <c r="GVV135" s="15"/>
      <c r="GVW135" s="15"/>
      <c r="GVX135" s="15"/>
      <c r="GVY135" s="15"/>
      <c r="GVZ135" s="15"/>
      <c r="GWA135" s="15"/>
      <c r="GWB135" s="15"/>
      <c r="GWC135" s="15"/>
      <c r="GWD135" s="15"/>
      <c r="GWE135" s="15"/>
      <c r="GWF135" s="19"/>
      <c r="GWG135" s="15"/>
      <c r="GWH135" s="15"/>
      <c r="GWI135" s="15"/>
      <c r="GWJ135" s="15"/>
      <c r="GWK135" s="15"/>
      <c r="GWL135" s="15"/>
      <c r="GWM135" s="19"/>
      <c r="GWN135" s="59"/>
      <c r="GWO135" s="59"/>
      <c r="GWP135" s="52"/>
      <c r="GWQ135" s="52"/>
      <c r="GWR135" s="52"/>
      <c r="GWS135" s="52"/>
      <c r="GWT135" s="52"/>
      <c r="GWU135" s="59"/>
      <c r="GWV135" s="59"/>
      <c r="GWW135" s="59"/>
      <c r="GWX135" s="59"/>
      <c r="GWY135" s="60"/>
      <c r="GWZ135" s="278"/>
      <c r="GXA135" s="243"/>
      <c r="GXB135" s="244"/>
      <c r="GXC135" s="244"/>
      <c r="GXD135" s="244"/>
      <c r="GXE135" s="244"/>
      <c r="GXF135" s="244"/>
      <c r="GXG135" s="201"/>
      <c r="GXH135" s="210"/>
      <c r="GXI135" s="15"/>
      <c r="GXJ135" s="15"/>
      <c r="GXK135" s="15"/>
      <c r="GXL135" s="15"/>
      <c r="GXM135" s="15"/>
      <c r="GXN135" s="15"/>
      <c r="GXO135" s="15"/>
      <c r="GXP135" s="15"/>
      <c r="GXQ135" s="15"/>
      <c r="GXR135" s="15"/>
      <c r="GXS135" s="19"/>
      <c r="GXT135" s="15"/>
      <c r="GXU135" s="15"/>
      <c r="GXV135" s="15"/>
      <c r="GXW135" s="15"/>
      <c r="GXX135" s="15"/>
      <c r="GXY135" s="15"/>
      <c r="GXZ135" s="19"/>
      <c r="GYA135" s="59"/>
      <c r="GYB135" s="59"/>
      <c r="GYC135" s="52"/>
      <c r="GYD135" s="52"/>
      <c r="GYE135" s="52"/>
      <c r="GYF135" s="52"/>
      <c r="GYG135" s="52"/>
      <c r="GYH135" s="59"/>
      <c r="GYI135" s="59"/>
      <c r="GYJ135" s="59"/>
      <c r="GYK135" s="59"/>
      <c r="GYL135" s="60"/>
      <c r="GYM135" s="278"/>
      <c r="GYN135" s="243"/>
      <c r="GYO135" s="244"/>
      <c r="GYP135" s="244"/>
      <c r="GYQ135" s="244"/>
      <c r="GYR135" s="244"/>
      <c r="GYS135" s="244"/>
      <c r="GYT135" s="201"/>
      <c r="GYU135" s="210"/>
      <c r="GYV135" s="15"/>
      <c r="GYW135" s="15"/>
      <c r="GYX135" s="15"/>
      <c r="GYY135" s="15"/>
      <c r="GYZ135" s="15"/>
      <c r="GZA135" s="15"/>
      <c r="GZB135" s="15"/>
      <c r="GZC135" s="15"/>
      <c r="GZD135" s="15"/>
      <c r="GZE135" s="15"/>
      <c r="GZF135" s="19"/>
      <c r="GZG135" s="15"/>
      <c r="GZH135" s="15"/>
      <c r="GZI135" s="15"/>
      <c r="GZJ135" s="15"/>
      <c r="GZK135" s="15"/>
      <c r="GZL135" s="15"/>
      <c r="GZM135" s="19"/>
      <c r="GZN135" s="59"/>
      <c r="GZO135" s="59"/>
      <c r="GZP135" s="52"/>
      <c r="GZQ135" s="52"/>
      <c r="GZR135" s="52"/>
      <c r="GZS135" s="52"/>
      <c r="GZT135" s="52"/>
      <c r="GZU135" s="59"/>
      <c r="GZV135" s="59"/>
      <c r="GZW135" s="59"/>
      <c r="GZX135" s="59"/>
      <c r="GZY135" s="60"/>
      <c r="GZZ135" s="278"/>
      <c r="HAA135" s="243"/>
      <c r="HAB135" s="244"/>
      <c r="HAC135" s="244"/>
      <c r="HAD135" s="244"/>
      <c r="HAE135" s="244"/>
      <c r="HAF135" s="244"/>
      <c r="HAG135" s="201"/>
      <c r="HAH135" s="210"/>
      <c r="HAI135" s="15"/>
      <c r="HAJ135" s="15"/>
      <c r="HAK135" s="15"/>
      <c r="HAL135" s="15"/>
      <c r="HAM135" s="15"/>
      <c r="HAN135" s="15"/>
      <c r="HAO135" s="15"/>
      <c r="HAP135" s="15"/>
      <c r="HAQ135" s="15"/>
      <c r="HAR135" s="15"/>
      <c r="HAS135" s="19"/>
      <c r="HAT135" s="15"/>
      <c r="HAU135" s="15"/>
      <c r="HAV135" s="15"/>
      <c r="HAW135" s="15"/>
      <c r="HAX135" s="15"/>
      <c r="HAY135" s="15"/>
      <c r="HAZ135" s="19"/>
      <c r="HBA135" s="59"/>
      <c r="HBB135" s="59"/>
      <c r="HBC135" s="52"/>
      <c r="HBD135" s="52"/>
      <c r="HBE135" s="52"/>
      <c r="HBF135" s="52"/>
      <c r="HBG135" s="52"/>
      <c r="HBH135" s="59"/>
      <c r="HBI135" s="59"/>
      <c r="HBJ135" s="59"/>
      <c r="HBK135" s="59"/>
      <c r="HBL135" s="60"/>
      <c r="HBM135" s="278"/>
      <c r="HBN135" s="243"/>
      <c r="HBO135" s="244"/>
      <c r="HBP135" s="244"/>
      <c r="HBQ135" s="244"/>
      <c r="HBR135" s="244"/>
      <c r="HBS135" s="244"/>
      <c r="HBT135" s="201"/>
      <c r="HBU135" s="210"/>
      <c r="HBV135" s="15"/>
      <c r="HBW135" s="15"/>
      <c r="HBX135" s="15"/>
      <c r="HBY135" s="15"/>
      <c r="HBZ135" s="15"/>
      <c r="HCA135" s="15"/>
      <c r="HCB135" s="15"/>
      <c r="HCC135" s="15"/>
      <c r="HCD135" s="15"/>
      <c r="HCE135" s="15"/>
      <c r="HCF135" s="19"/>
      <c r="HCG135" s="15"/>
      <c r="HCH135" s="15"/>
      <c r="HCI135" s="15"/>
      <c r="HCJ135" s="15"/>
      <c r="HCK135" s="15"/>
      <c r="HCL135" s="15"/>
      <c r="HCM135" s="19"/>
      <c r="HCN135" s="59"/>
      <c r="HCO135" s="59"/>
      <c r="HCP135" s="52"/>
      <c r="HCQ135" s="52"/>
      <c r="HCR135" s="52"/>
      <c r="HCS135" s="52"/>
      <c r="HCT135" s="52"/>
      <c r="HCU135" s="59"/>
      <c r="HCV135" s="59"/>
      <c r="HCW135" s="59"/>
      <c r="HCX135" s="59"/>
      <c r="HCY135" s="60"/>
      <c r="HCZ135" s="278"/>
      <c r="HDA135" s="243"/>
      <c r="HDB135" s="244"/>
      <c r="HDC135" s="244"/>
      <c r="HDD135" s="244"/>
      <c r="HDE135" s="244"/>
      <c r="HDF135" s="244"/>
      <c r="HDG135" s="201"/>
      <c r="HDH135" s="210"/>
      <c r="HDI135" s="15"/>
      <c r="HDJ135" s="15"/>
      <c r="HDK135" s="15"/>
      <c r="HDL135" s="15"/>
      <c r="HDM135" s="15"/>
      <c r="HDN135" s="15"/>
      <c r="HDO135" s="15"/>
      <c r="HDP135" s="15"/>
      <c r="HDQ135" s="15"/>
      <c r="HDR135" s="15"/>
      <c r="HDS135" s="19"/>
      <c r="HDT135" s="15"/>
      <c r="HDU135" s="15"/>
      <c r="HDV135" s="15"/>
      <c r="HDW135" s="15"/>
      <c r="HDX135" s="15"/>
      <c r="HDY135" s="15"/>
      <c r="HDZ135" s="19"/>
      <c r="HEA135" s="59"/>
      <c r="HEB135" s="59"/>
      <c r="HEC135" s="52"/>
      <c r="HED135" s="52"/>
      <c r="HEE135" s="52"/>
      <c r="HEF135" s="52"/>
      <c r="HEG135" s="52"/>
      <c r="HEH135" s="59"/>
      <c r="HEI135" s="59"/>
      <c r="HEJ135" s="59"/>
      <c r="HEK135" s="59"/>
      <c r="HEL135" s="60"/>
      <c r="HEM135" s="278"/>
      <c r="HEN135" s="243"/>
      <c r="HEO135" s="244"/>
      <c r="HEP135" s="244"/>
      <c r="HEQ135" s="244"/>
      <c r="HER135" s="244"/>
      <c r="HES135" s="244"/>
      <c r="HET135" s="201"/>
      <c r="HEU135" s="210"/>
      <c r="HEV135" s="15"/>
      <c r="HEW135" s="15"/>
      <c r="HEX135" s="15"/>
      <c r="HEY135" s="15"/>
      <c r="HEZ135" s="15"/>
      <c r="HFA135" s="15"/>
      <c r="HFB135" s="15"/>
      <c r="HFC135" s="15"/>
      <c r="HFD135" s="15"/>
      <c r="HFE135" s="15"/>
      <c r="HFF135" s="19"/>
      <c r="HFG135" s="15"/>
      <c r="HFH135" s="15"/>
      <c r="HFI135" s="15"/>
      <c r="HFJ135" s="15"/>
      <c r="HFK135" s="15"/>
      <c r="HFL135" s="15"/>
      <c r="HFM135" s="19"/>
      <c r="HFN135" s="59"/>
      <c r="HFO135" s="59"/>
      <c r="HFP135" s="52"/>
      <c r="HFQ135" s="52"/>
      <c r="HFR135" s="52"/>
      <c r="HFS135" s="52"/>
      <c r="HFT135" s="52"/>
      <c r="HFU135" s="59"/>
      <c r="HFV135" s="59"/>
      <c r="HFW135" s="59"/>
      <c r="HFX135" s="59"/>
      <c r="HFY135" s="60"/>
      <c r="HFZ135" s="278"/>
      <c r="HGA135" s="243"/>
      <c r="HGB135" s="244"/>
      <c r="HGC135" s="244"/>
      <c r="HGD135" s="244"/>
      <c r="HGE135" s="244"/>
      <c r="HGF135" s="244"/>
      <c r="HGG135" s="201"/>
      <c r="HGH135" s="210"/>
      <c r="HGI135" s="15"/>
      <c r="HGJ135" s="15"/>
      <c r="HGK135" s="15"/>
      <c r="HGL135" s="15"/>
      <c r="HGM135" s="15"/>
      <c r="HGN135" s="15"/>
      <c r="HGO135" s="15"/>
      <c r="HGP135" s="15"/>
      <c r="HGQ135" s="15"/>
      <c r="HGR135" s="15"/>
      <c r="HGS135" s="19"/>
      <c r="HGT135" s="15"/>
      <c r="HGU135" s="15"/>
      <c r="HGV135" s="15"/>
      <c r="HGW135" s="15"/>
      <c r="HGX135" s="15"/>
      <c r="HGY135" s="15"/>
      <c r="HGZ135" s="19"/>
      <c r="HHA135" s="59"/>
      <c r="HHB135" s="59"/>
      <c r="HHC135" s="52"/>
      <c r="HHD135" s="52"/>
      <c r="HHE135" s="52"/>
      <c r="HHF135" s="52"/>
      <c r="HHG135" s="52"/>
      <c r="HHH135" s="59"/>
      <c r="HHI135" s="59"/>
      <c r="HHJ135" s="59"/>
      <c r="HHK135" s="59"/>
      <c r="HHL135" s="60"/>
      <c r="HHM135" s="278"/>
      <c r="HHN135" s="243"/>
      <c r="HHO135" s="244"/>
      <c r="HHP135" s="244"/>
      <c r="HHQ135" s="244"/>
      <c r="HHR135" s="244"/>
      <c r="HHS135" s="244"/>
      <c r="HHT135" s="201"/>
      <c r="HHU135" s="210"/>
      <c r="HHV135" s="15"/>
      <c r="HHW135" s="15"/>
      <c r="HHX135" s="15"/>
      <c r="HHY135" s="15"/>
      <c r="HHZ135" s="15"/>
      <c r="HIA135" s="15"/>
      <c r="HIB135" s="15"/>
      <c r="HIC135" s="15"/>
      <c r="HID135" s="15"/>
      <c r="HIE135" s="15"/>
      <c r="HIF135" s="19"/>
      <c r="HIG135" s="15"/>
      <c r="HIH135" s="15"/>
      <c r="HII135" s="15"/>
      <c r="HIJ135" s="15"/>
      <c r="HIK135" s="15"/>
      <c r="HIL135" s="15"/>
      <c r="HIM135" s="19"/>
      <c r="HIN135" s="59"/>
      <c r="HIO135" s="59"/>
      <c r="HIP135" s="52"/>
      <c r="HIQ135" s="52"/>
      <c r="HIR135" s="52"/>
      <c r="HIS135" s="52"/>
      <c r="HIT135" s="52"/>
      <c r="HIU135" s="59"/>
      <c r="HIV135" s="59"/>
      <c r="HIW135" s="59"/>
      <c r="HIX135" s="59"/>
      <c r="HIY135" s="60"/>
      <c r="HIZ135" s="278"/>
      <c r="HJA135" s="243"/>
      <c r="HJB135" s="244"/>
      <c r="HJC135" s="244"/>
      <c r="HJD135" s="244"/>
      <c r="HJE135" s="244"/>
      <c r="HJF135" s="244"/>
      <c r="HJG135" s="201"/>
      <c r="HJH135" s="210"/>
      <c r="HJI135" s="15"/>
      <c r="HJJ135" s="15"/>
      <c r="HJK135" s="15"/>
      <c r="HJL135" s="15"/>
      <c r="HJM135" s="15"/>
      <c r="HJN135" s="15"/>
      <c r="HJO135" s="15"/>
      <c r="HJP135" s="15"/>
      <c r="HJQ135" s="15"/>
      <c r="HJR135" s="15"/>
      <c r="HJS135" s="19"/>
      <c r="HJT135" s="15"/>
      <c r="HJU135" s="15"/>
      <c r="HJV135" s="15"/>
      <c r="HJW135" s="15"/>
      <c r="HJX135" s="15"/>
      <c r="HJY135" s="15"/>
      <c r="HJZ135" s="19"/>
      <c r="HKA135" s="59"/>
      <c r="HKB135" s="59"/>
      <c r="HKC135" s="52"/>
      <c r="HKD135" s="52"/>
      <c r="HKE135" s="52"/>
      <c r="HKF135" s="52"/>
      <c r="HKG135" s="52"/>
      <c r="HKH135" s="59"/>
      <c r="HKI135" s="59"/>
      <c r="HKJ135" s="59"/>
      <c r="HKK135" s="59"/>
      <c r="HKL135" s="60"/>
      <c r="HKM135" s="278"/>
      <c r="HKN135" s="243"/>
      <c r="HKO135" s="244"/>
      <c r="HKP135" s="244"/>
      <c r="HKQ135" s="244"/>
      <c r="HKR135" s="244"/>
      <c r="HKS135" s="244"/>
      <c r="HKT135" s="201"/>
      <c r="HKU135" s="210"/>
      <c r="HKV135" s="15"/>
      <c r="HKW135" s="15"/>
      <c r="HKX135" s="15"/>
      <c r="HKY135" s="15"/>
      <c r="HKZ135" s="15"/>
      <c r="HLA135" s="15"/>
      <c r="HLB135" s="15"/>
      <c r="HLC135" s="15"/>
      <c r="HLD135" s="15"/>
      <c r="HLE135" s="15"/>
      <c r="HLF135" s="19"/>
      <c r="HLG135" s="15"/>
      <c r="HLH135" s="15"/>
      <c r="HLI135" s="15"/>
      <c r="HLJ135" s="15"/>
      <c r="HLK135" s="15"/>
      <c r="HLL135" s="15"/>
      <c r="HLM135" s="19"/>
      <c r="HLN135" s="59"/>
      <c r="HLO135" s="59"/>
      <c r="HLP135" s="52"/>
      <c r="HLQ135" s="52"/>
      <c r="HLR135" s="52"/>
      <c r="HLS135" s="52"/>
      <c r="HLT135" s="52"/>
      <c r="HLU135" s="59"/>
      <c r="HLV135" s="59"/>
      <c r="HLW135" s="59"/>
      <c r="HLX135" s="59"/>
      <c r="HLY135" s="60"/>
      <c r="HLZ135" s="278"/>
      <c r="HMA135" s="243"/>
      <c r="HMB135" s="244"/>
      <c r="HMC135" s="244"/>
      <c r="HMD135" s="244"/>
      <c r="HME135" s="244"/>
      <c r="HMF135" s="244"/>
      <c r="HMG135" s="201"/>
      <c r="HMH135" s="210"/>
      <c r="HMI135" s="15"/>
      <c r="HMJ135" s="15"/>
      <c r="HMK135" s="15"/>
      <c r="HML135" s="15"/>
      <c r="HMM135" s="15"/>
      <c r="HMN135" s="15"/>
      <c r="HMO135" s="15"/>
      <c r="HMP135" s="15"/>
      <c r="HMQ135" s="15"/>
      <c r="HMR135" s="15"/>
      <c r="HMS135" s="19"/>
      <c r="HMT135" s="15"/>
      <c r="HMU135" s="15"/>
      <c r="HMV135" s="15"/>
      <c r="HMW135" s="15"/>
      <c r="HMX135" s="15"/>
      <c r="HMY135" s="15"/>
      <c r="HMZ135" s="19"/>
      <c r="HNA135" s="59"/>
      <c r="HNB135" s="59"/>
      <c r="HNC135" s="52"/>
      <c r="HND135" s="52"/>
      <c r="HNE135" s="52"/>
      <c r="HNF135" s="52"/>
      <c r="HNG135" s="52"/>
      <c r="HNH135" s="59"/>
      <c r="HNI135" s="59"/>
      <c r="HNJ135" s="59"/>
      <c r="HNK135" s="59"/>
      <c r="HNL135" s="60"/>
      <c r="HNM135" s="278"/>
      <c r="HNN135" s="243"/>
      <c r="HNO135" s="244"/>
      <c r="HNP135" s="244"/>
      <c r="HNQ135" s="244"/>
      <c r="HNR135" s="244"/>
      <c r="HNS135" s="244"/>
      <c r="HNT135" s="201"/>
      <c r="HNU135" s="210"/>
      <c r="HNV135" s="15"/>
      <c r="HNW135" s="15"/>
      <c r="HNX135" s="15"/>
      <c r="HNY135" s="15"/>
      <c r="HNZ135" s="15"/>
      <c r="HOA135" s="15"/>
      <c r="HOB135" s="15"/>
      <c r="HOC135" s="15"/>
      <c r="HOD135" s="15"/>
      <c r="HOE135" s="15"/>
      <c r="HOF135" s="19"/>
      <c r="HOG135" s="15"/>
      <c r="HOH135" s="15"/>
      <c r="HOI135" s="15"/>
      <c r="HOJ135" s="15"/>
      <c r="HOK135" s="15"/>
      <c r="HOL135" s="15"/>
      <c r="HOM135" s="19"/>
      <c r="HON135" s="59"/>
      <c r="HOO135" s="59"/>
      <c r="HOP135" s="52"/>
      <c r="HOQ135" s="52"/>
      <c r="HOR135" s="52"/>
      <c r="HOS135" s="52"/>
      <c r="HOT135" s="52"/>
      <c r="HOU135" s="59"/>
      <c r="HOV135" s="59"/>
      <c r="HOW135" s="59"/>
      <c r="HOX135" s="59"/>
      <c r="HOY135" s="60"/>
      <c r="HOZ135" s="278"/>
      <c r="HPA135" s="243"/>
      <c r="HPB135" s="244"/>
      <c r="HPC135" s="244"/>
      <c r="HPD135" s="244"/>
      <c r="HPE135" s="244"/>
      <c r="HPF135" s="244"/>
      <c r="HPG135" s="201"/>
      <c r="HPH135" s="210"/>
      <c r="HPI135" s="15"/>
      <c r="HPJ135" s="15"/>
      <c r="HPK135" s="15"/>
      <c r="HPL135" s="15"/>
      <c r="HPM135" s="15"/>
      <c r="HPN135" s="15"/>
      <c r="HPO135" s="15"/>
      <c r="HPP135" s="15"/>
      <c r="HPQ135" s="15"/>
      <c r="HPR135" s="15"/>
      <c r="HPS135" s="19"/>
      <c r="HPT135" s="15"/>
      <c r="HPU135" s="15"/>
      <c r="HPV135" s="15"/>
      <c r="HPW135" s="15"/>
      <c r="HPX135" s="15"/>
      <c r="HPY135" s="15"/>
      <c r="HPZ135" s="19"/>
      <c r="HQA135" s="59"/>
      <c r="HQB135" s="59"/>
      <c r="HQC135" s="52"/>
      <c r="HQD135" s="52"/>
      <c r="HQE135" s="52"/>
      <c r="HQF135" s="52"/>
      <c r="HQG135" s="52"/>
      <c r="HQH135" s="59"/>
      <c r="HQI135" s="59"/>
      <c r="HQJ135" s="59"/>
      <c r="HQK135" s="59"/>
      <c r="HQL135" s="60"/>
      <c r="HQM135" s="278"/>
      <c r="HQN135" s="243"/>
      <c r="HQO135" s="244"/>
      <c r="HQP135" s="244"/>
      <c r="HQQ135" s="244"/>
      <c r="HQR135" s="244"/>
      <c r="HQS135" s="244"/>
      <c r="HQT135" s="201"/>
      <c r="HQU135" s="210"/>
      <c r="HQV135" s="15"/>
      <c r="HQW135" s="15"/>
      <c r="HQX135" s="15"/>
      <c r="HQY135" s="15"/>
      <c r="HQZ135" s="15"/>
      <c r="HRA135" s="15"/>
      <c r="HRB135" s="15"/>
      <c r="HRC135" s="15"/>
      <c r="HRD135" s="15"/>
      <c r="HRE135" s="15"/>
      <c r="HRF135" s="19"/>
      <c r="HRG135" s="15"/>
      <c r="HRH135" s="15"/>
      <c r="HRI135" s="15"/>
      <c r="HRJ135" s="15"/>
      <c r="HRK135" s="15"/>
      <c r="HRL135" s="15"/>
      <c r="HRM135" s="19"/>
      <c r="HRN135" s="59"/>
      <c r="HRO135" s="59"/>
      <c r="HRP135" s="52"/>
      <c r="HRQ135" s="52"/>
      <c r="HRR135" s="52"/>
      <c r="HRS135" s="52"/>
      <c r="HRT135" s="52"/>
      <c r="HRU135" s="59"/>
      <c r="HRV135" s="59"/>
      <c r="HRW135" s="59"/>
      <c r="HRX135" s="59"/>
      <c r="HRY135" s="60"/>
      <c r="HRZ135" s="278"/>
      <c r="HSA135" s="243"/>
      <c r="HSB135" s="244"/>
      <c r="HSC135" s="244"/>
      <c r="HSD135" s="244"/>
      <c r="HSE135" s="244"/>
      <c r="HSF135" s="244"/>
      <c r="HSG135" s="201"/>
      <c r="HSH135" s="210"/>
      <c r="HSI135" s="15"/>
      <c r="HSJ135" s="15"/>
      <c r="HSK135" s="15"/>
      <c r="HSL135" s="15"/>
      <c r="HSM135" s="15"/>
      <c r="HSN135" s="15"/>
      <c r="HSO135" s="15"/>
      <c r="HSP135" s="15"/>
      <c r="HSQ135" s="15"/>
      <c r="HSR135" s="15"/>
      <c r="HSS135" s="19"/>
      <c r="HST135" s="15"/>
      <c r="HSU135" s="15"/>
      <c r="HSV135" s="15"/>
      <c r="HSW135" s="15"/>
      <c r="HSX135" s="15"/>
      <c r="HSY135" s="15"/>
      <c r="HSZ135" s="19"/>
      <c r="HTA135" s="59"/>
      <c r="HTB135" s="59"/>
      <c r="HTC135" s="52"/>
      <c r="HTD135" s="52"/>
      <c r="HTE135" s="52"/>
      <c r="HTF135" s="52"/>
      <c r="HTG135" s="52"/>
      <c r="HTH135" s="59"/>
      <c r="HTI135" s="59"/>
      <c r="HTJ135" s="59"/>
      <c r="HTK135" s="59"/>
      <c r="HTL135" s="60"/>
      <c r="HTM135" s="278"/>
      <c r="HTN135" s="243"/>
      <c r="HTO135" s="244"/>
      <c r="HTP135" s="244"/>
      <c r="HTQ135" s="244"/>
      <c r="HTR135" s="244"/>
      <c r="HTS135" s="244"/>
      <c r="HTT135" s="201"/>
      <c r="HTU135" s="210"/>
      <c r="HTV135" s="15"/>
      <c r="HTW135" s="15"/>
      <c r="HTX135" s="15"/>
      <c r="HTY135" s="15"/>
      <c r="HTZ135" s="15"/>
      <c r="HUA135" s="15"/>
      <c r="HUB135" s="15"/>
      <c r="HUC135" s="15"/>
      <c r="HUD135" s="15"/>
      <c r="HUE135" s="15"/>
      <c r="HUF135" s="19"/>
      <c r="HUG135" s="15"/>
      <c r="HUH135" s="15"/>
      <c r="HUI135" s="15"/>
      <c r="HUJ135" s="15"/>
      <c r="HUK135" s="15"/>
      <c r="HUL135" s="15"/>
      <c r="HUM135" s="19"/>
      <c r="HUN135" s="59"/>
      <c r="HUO135" s="59"/>
      <c r="HUP135" s="52"/>
      <c r="HUQ135" s="52"/>
      <c r="HUR135" s="52"/>
      <c r="HUS135" s="52"/>
      <c r="HUT135" s="52"/>
      <c r="HUU135" s="59"/>
      <c r="HUV135" s="59"/>
      <c r="HUW135" s="59"/>
      <c r="HUX135" s="59"/>
      <c r="HUY135" s="60"/>
      <c r="HUZ135" s="278"/>
      <c r="HVA135" s="243"/>
      <c r="HVB135" s="244"/>
      <c r="HVC135" s="244"/>
      <c r="HVD135" s="244"/>
      <c r="HVE135" s="244"/>
      <c r="HVF135" s="244"/>
      <c r="HVG135" s="201"/>
      <c r="HVH135" s="210"/>
      <c r="HVI135" s="15"/>
      <c r="HVJ135" s="15"/>
      <c r="HVK135" s="15"/>
      <c r="HVL135" s="15"/>
      <c r="HVM135" s="15"/>
      <c r="HVN135" s="15"/>
      <c r="HVO135" s="15"/>
      <c r="HVP135" s="15"/>
      <c r="HVQ135" s="15"/>
      <c r="HVR135" s="15"/>
      <c r="HVS135" s="19"/>
      <c r="HVT135" s="15"/>
      <c r="HVU135" s="15"/>
      <c r="HVV135" s="15"/>
      <c r="HVW135" s="15"/>
      <c r="HVX135" s="15"/>
      <c r="HVY135" s="15"/>
      <c r="HVZ135" s="19"/>
      <c r="HWA135" s="59"/>
      <c r="HWB135" s="59"/>
      <c r="HWC135" s="52"/>
      <c r="HWD135" s="52"/>
      <c r="HWE135" s="52"/>
      <c r="HWF135" s="52"/>
      <c r="HWG135" s="52"/>
      <c r="HWH135" s="59"/>
      <c r="HWI135" s="59"/>
      <c r="HWJ135" s="59"/>
      <c r="HWK135" s="59"/>
      <c r="HWL135" s="60"/>
      <c r="HWM135" s="278"/>
      <c r="HWN135" s="243"/>
      <c r="HWO135" s="244"/>
      <c r="HWP135" s="244"/>
      <c r="HWQ135" s="244"/>
      <c r="HWR135" s="244"/>
      <c r="HWS135" s="244"/>
      <c r="HWT135" s="201"/>
      <c r="HWU135" s="210"/>
      <c r="HWV135" s="15"/>
      <c r="HWW135" s="15"/>
      <c r="HWX135" s="15"/>
      <c r="HWY135" s="15"/>
      <c r="HWZ135" s="15"/>
      <c r="HXA135" s="15"/>
      <c r="HXB135" s="15"/>
      <c r="HXC135" s="15"/>
      <c r="HXD135" s="15"/>
      <c r="HXE135" s="15"/>
      <c r="HXF135" s="19"/>
      <c r="HXG135" s="15"/>
      <c r="HXH135" s="15"/>
      <c r="HXI135" s="15"/>
      <c r="HXJ135" s="15"/>
      <c r="HXK135" s="15"/>
      <c r="HXL135" s="15"/>
      <c r="HXM135" s="19"/>
      <c r="HXN135" s="59"/>
      <c r="HXO135" s="59"/>
      <c r="HXP135" s="52"/>
      <c r="HXQ135" s="52"/>
      <c r="HXR135" s="52"/>
      <c r="HXS135" s="52"/>
      <c r="HXT135" s="52"/>
      <c r="HXU135" s="59"/>
      <c r="HXV135" s="59"/>
      <c r="HXW135" s="59"/>
      <c r="HXX135" s="59"/>
      <c r="HXY135" s="60"/>
      <c r="HXZ135" s="278"/>
      <c r="HYA135" s="243"/>
      <c r="HYB135" s="244"/>
      <c r="HYC135" s="244"/>
      <c r="HYD135" s="244"/>
      <c r="HYE135" s="244"/>
      <c r="HYF135" s="244"/>
      <c r="HYG135" s="201"/>
      <c r="HYH135" s="210"/>
      <c r="HYI135" s="15"/>
      <c r="HYJ135" s="15"/>
      <c r="HYK135" s="15"/>
      <c r="HYL135" s="15"/>
      <c r="HYM135" s="15"/>
      <c r="HYN135" s="15"/>
      <c r="HYO135" s="15"/>
      <c r="HYP135" s="15"/>
      <c r="HYQ135" s="15"/>
      <c r="HYR135" s="15"/>
      <c r="HYS135" s="19"/>
      <c r="HYT135" s="15"/>
      <c r="HYU135" s="15"/>
      <c r="HYV135" s="15"/>
      <c r="HYW135" s="15"/>
      <c r="HYX135" s="15"/>
      <c r="HYY135" s="15"/>
      <c r="HYZ135" s="19"/>
      <c r="HZA135" s="59"/>
      <c r="HZB135" s="59"/>
      <c r="HZC135" s="52"/>
      <c r="HZD135" s="52"/>
      <c r="HZE135" s="52"/>
      <c r="HZF135" s="52"/>
      <c r="HZG135" s="52"/>
      <c r="HZH135" s="59"/>
      <c r="HZI135" s="59"/>
      <c r="HZJ135" s="59"/>
      <c r="HZK135" s="59"/>
      <c r="HZL135" s="60"/>
      <c r="HZM135" s="278"/>
      <c r="HZN135" s="243"/>
      <c r="HZO135" s="244"/>
      <c r="HZP135" s="244"/>
      <c r="HZQ135" s="244"/>
      <c r="HZR135" s="244"/>
      <c r="HZS135" s="244"/>
      <c r="HZT135" s="201"/>
      <c r="HZU135" s="210"/>
      <c r="HZV135" s="15"/>
      <c r="HZW135" s="15"/>
      <c r="HZX135" s="15"/>
      <c r="HZY135" s="15"/>
      <c r="HZZ135" s="15"/>
      <c r="IAA135" s="15"/>
      <c r="IAB135" s="15"/>
      <c r="IAC135" s="15"/>
      <c r="IAD135" s="15"/>
      <c r="IAE135" s="15"/>
      <c r="IAF135" s="19"/>
      <c r="IAG135" s="15"/>
      <c r="IAH135" s="15"/>
      <c r="IAI135" s="15"/>
      <c r="IAJ135" s="15"/>
      <c r="IAK135" s="15"/>
      <c r="IAL135" s="15"/>
      <c r="IAM135" s="19"/>
      <c r="IAN135" s="59"/>
      <c r="IAO135" s="59"/>
      <c r="IAP135" s="52"/>
      <c r="IAQ135" s="52"/>
      <c r="IAR135" s="52"/>
      <c r="IAS135" s="52"/>
      <c r="IAT135" s="52"/>
      <c r="IAU135" s="59"/>
      <c r="IAV135" s="59"/>
      <c r="IAW135" s="59"/>
      <c r="IAX135" s="59"/>
      <c r="IAY135" s="60"/>
      <c r="IAZ135" s="278"/>
      <c r="IBA135" s="243"/>
      <c r="IBB135" s="244"/>
      <c r="IBC135" s="244"/>
      <c r="IBD135" s="244"/>
      <c r="IBE135" s="244"/>
      <c r="IBF135" s="244"/>
      <c r="IBG135" s="201"/>
      <c r="IBH135" s="210"/>
      <c r="IBI135" s="15"/>
      <c r="IBJ135" s="15"/>
      <c r="IBK135" s="15"/>
      <c r="IBL135" s="15"/>
      <c r="IBM135" s="15"/>
      <c r="IBN135" s="15"/>
      <c r="IBO135" s="15"/>
      <c r="IBP135" s="15"/>
      <c r="IBQ135" s="15"/>
      <c r="IBR135" s="15"/>
      <c r="IBS135" s="19"/>
      <c r="IBT135" s="15"/>
      <c r="IBU135" s="15"/>
      <c r="IBV135" s="15"/>
      <c r="IBW135" s="15"/>
      <c r="IBX135" s="15"/>
      <c r="IBY135" s="15"/>
      <c r="IBZ135" s="19"/>
      <c r="ICA135" s="59"/>
      <c r="ICB135" s="59"/>
      <c r="ICC135" s="52"/>
      <c r="ICD135" s="52"/>
      <c r="ICE135" s="52"/>
      <c r="ICF135" s="52"/>
      <c r="ICG135" s="52"/>
      <c r="ICH135" s="59"/>
      <c r="ICI135" s="59"/>
      <c r="ICJ135" s="59"/>
      <c r="ICK135" s="59"/>
      <c r="ICL135" s="60"/>
      <c r="ICM135" s="278"/>
      <c r="ICN135" s="243"/>
      <c r="ICO135" s="244"/>
      <c r="ICP135" s="244"/>
      <c r="ICQ135" s="244"/>
      <c r="ICR135" s="244"/>
      <c r="ICS135" s="244"/>
      <c r="ICT135" s="201"/>
      <c r="ICU135" s="210"/>
      <c r="ICV135" s="15"/>
      <c r="ICW135" s="15"/>
      <c r="ICX135" s="15"/>
      <c r="ICY135" s="15"/>
      <c r="ICZ135" s="15"/>
      <c r="IDA135" s="15"/>
      <c r="IDB135" s="15"/>
      <c r="IDC135" s="15"/>
      <c r="IDD135" s="15"/>
      <c r="IDE135" s="15"/>
      <c r="IDF135" s="19"/>
      <c r="IDG135" s="15"/>
      <c r="IDH135" s="15"/>
      <c r="IDI135" s="15"/>
      <c r="IDJ135" s="15"/>
      <c r="IDK135" s="15"/>
      <c r="IDL135" s="15"/>
      <c r="IDM135" s="19"/>
      <c r="IDN135" s="59"/>
      <c r="IDO135" s="59"/>
      <c r="IDP135" s="52"/>
      <c r="IDQ135" s="52"/>
      <c r="IDR135" s="52"/>
      <c r="IDS135" s="52"/>
      <c r="IDT135" s="52"/>
      <c r="IDU135" s="59"/>
      <c r="IDV135" s="59"/>
      <c r="IDW135" s="59"/>
      <c r="IDX135" s="59"/>
      <c r="IDY135" s="60"/>
      <c r="IDZ135" s="278"/>
      <c r="IEA135" s="243"/>
      <c r="IEB135" s="244"/>
      <c r="IEC135" s="244"/>
      <c r="IED135" s="244"/>
      <c r="IEE135" s="244"/>
      <c r="IEF135" s="244"/>
      <c r="IEG135" s="201"/>
      <c r="IEH135" s="210"/>
      <c r="IEI135" s="15"/>
      <c r="IEJ135" s="15"/>
      <c r="IEK135" s="15"/>
      <c r="IEL135" s="15"/>
      <c r="IEM135" s="15"/>
      <c r="IEN135" s="15"/>
      <c r="IEO135" s="15"/>
      <c r="IEP135" s="15"/>
      <c r="IEQ135" s="15"/>
      <c r="IER135" s="15"/>
      <c r="IES135" s="19"/>
      <c r="IET135" s="15"/>
      <c r="IEU135" s="15"/>
      <c r="IEV135" s="15"/>
      <c r="IEW135" s="15"/>
      <c r="IEX135" s="15"/>
      <c r="IEY135" s="15"/>
      <c r="IEZ135" s="19"/>
      <c r="IFA135" s="59"/>
      <c r="IFB135" s="59"/>
      <c r="IFC135" s="52"/>
      <c r="IFD135" s="52"/>
      <c r="IFE135" s="52"/>
      <c r="IFF135" s="52"/>
      <c r="IFG135" s="52"/>
      <c r="IFH135" s="59"/>
      <c r="IFI135" s="59"/>
      <c r="IFJ135" s="59"/>
      <c r="IFK135" s="59"/>
      <c r="IFL135" s="60"/>
      <c r="IFM135" s="278"/>
      <c r="IFN135" s="243"/>
      <c r="IFO135" s="244"/>
      <c r="IFP135" s="244"/>
      <c r="IFQ135" s="244"/>
      <c r="IFR135" s="244"/>
      <c r="IFS135" s="244"/>
      <c r="IFT135" s="201"/>
      <c r="IFU135" s="210"/>
      <c r="IFV135" s="15"/>
      <c r="IFW135" s="15"/>
      <c r="IFX135" s="15"/>
      <c r="IFY135" s="15"/>
      <c r="IFZ135" s="15"/>
      <c r="IGA135" s="15"/>
      <c r="IGB135" s="15"/>
      <c r="IGC135" s="15"/>
      <c r="IGD135" s="15"/>
      <c r="IGE135" s="15"/>
      <c r="IGF135" s="19"/>
      <c r="IGG135" s="15"/>
      <c r="IGH135" s="15"/>
      <c r="IGI135" s="15"/>
      <c r="IGJ135" s="15"/>
      <c r="IGK135" s="15"/>
      <c r="IGL135" s="15"/>
      <c r="IGM135" s="19"/>
      <c r="IGN135" s="59"/>
      <c r="IGO135" s="59"/>
      <c r="IGP135" s="52"/>
      <c r="IGQ135" s="52"/>
      <c r="IGR135" s="52"/>
      <c r="IGS135" s="52"/>
      <c r="IGT135" s="52"/>
      <c r="IGU135" s="59"/>
      <c r="IGV135" s="59"/>
      <c r="IGW135" s="59"/>
      <c r="IGX135" s="59"/>
      <c r="IGY135" s="60"/>
      <c r="IGZ135" s="278"/>
      <c r="IHA135" s="243"/>
      <c r="IHB135" s="244"/>
      <c r="IHC135" s="244"/>
      <c r="IHD135" s="244"/>
      <c r="IHE135" s="244"/>
      <c r="IHF135" s="244"/>
      <c r="IHG135" s="201"/>
      <c r="IHH135" s="210"/>
      <c r="IHI135" s="15"/>
      <c r="IHJ135" s="15"/>
      <c r="IHK135" s="15"/>
      <c r="IHL135" s="15"/>
      <c r="IHM135" s="15"/>
      <c r="IHN135" s="15"/>
      <c r="IHO135" s="15"/>
      <c r="IHP135" s="15"/>
      <c r="IHQ135" s="15"/>
      <c r="IHR135" s="15"/>
      <c r="IHS135" s="19"/>
      <c r="IHT135" s="15"/>
      <c r="IHU135" s="15"/>
      <c r="IHV135" s="15"/>
      <c r="IHW135" s="15"/>
      <c r="IHX135" s="15"/>
      <c r="IHY135" s="15"/>
      <c r="IHZ135" s="19"/>
      <c r="IIA135" s="59"/>
      <c r="IIB135" s="59"/>
      <c r="IIC135" s="52"/>
      <c r="IID135" s="52"/>
      <c r="IIE135" s="52"/>
      <c r="IIF135" s="52"/>
      <c r="IIG135" s="52"/>
      <c r="IIH135" s="59"/>
      <c r="III135" s="59"/>
      <c r="IIJ135" s="59"/>
      <c r="IIK135" s="59"/>
      <c r="IIL135" s="60"/>
      <c r="IIM135" s="278"/>
      <c r="IIN135" s="243"/>
      <c r="IIO135" s="244"/>
      <c r="IIP135" s="244"/>
      <c r="IIQ135" s="244"/>
      <c r="IIR135" s="244"/>
      <c r="IIS135" s="244"/>
      <c r="IIT135" s="201"/>
      <c r="IIU135" s="210"/>
      <c r="IIV135" s="15"/>
      <c r="IIW135" s="15"/>
      <c r="IIX135" s="15"/>
      <c r="IIY135" s="15"/>
      <c r="IIZ135" s="15"/>
      <c r="IJA135" s="15"/>
      <c r="IJB135" s="15"/>
      <c r="IJC135" s="15"/>
      <c r="IJD135" s="15"/>
      <c r="IJE135" s="15"/>
      <c r="IJF135" s="19"/>
      <c r="IJG135" s="15"/>
      <c r="IJH135" s="15"/>
      <c r="IJI135" s="15"/>
      <c r="IJJ135" s="15"/>
      <c r="IJK135" s="15"/>
      <c r="IJL135" s="15"/>
      <c r="IJM135" s="19"/>
      <c r="IJN135" s="59"/>
      <c r="IJO135" s="59"/>
      <c r="IJP135" s="52"/>
      <c r="IJQ135" s="52"/>
      <c r="IJR135" s="52"/>
      <c r="IJS135" s="52"/>
      <c r="IJT135" s="52"/>
      <c r="IJU135" s="59"/>
      <c r="IJV135" s="59"/>
      <c r="IJW135" s="59"/>
      <c r="IJX135" s="59"/>
      <c r="IJY135" s="60"/>
      <c r="IJZ135" s="278"/>
      <c r="IKA135" s="243"/>
      <c r="IKB135" s="244"/>
      <c r="IKC135" s="244"/>
      <c r="IKD135" s="244"/>
      <c r="IKE135" s="244"/>
      <c r="IKF135" s="244"/>
      <c r="IKG135" s="201"/>
      <c r="IKH135" s="210"/>
      <c r="IKI135" s="15"/>
      <c r="IKJ135" s="15"/>
      <c r="IKK135" s="15"/>
      <c r="IKL135" s="15"/>
      <c r="IKM135" s="15"/>
      <c r="IKN135" s="15"/>
      <c r="IKO135" s="15"/>
      <c r="IKP135" s="15"/>
      <c r="IKQ135" s="15"/>
      <c r="IKR135" s="15"/>
      <c r="IKS135" s="19"/>
      <c r="IKT135" s="15"/>
      <c r="IKU135" s="15"/>
      <c r="IKV135" s="15"/>
      <c r="IKW135" s="15"/>
      <c r="IKX135" s="15"/>
      <c r="IKY135" s="15"/>
      <c r="IKZ135" s="19"/>
      <c r="ILA135" s="59"/>
      <c r="ILB135" s="59"/>
      <c r="ILC135" s="52"/>
      <c r="ILD135" s="52"/>
      <c r="ILE135" s="52"/>
      <c r="ILF135" s="52"/>
      <c r="ILG135" s="52"/>
      <c r="ILH135" s="59"/>
      <c r="ILI135" s="59"/>
      <c r="ILJ135" s="59"/>
      <c r="ILK135" s="59"/>
      <c r="ILL135" s="60"/>
      <c r="ILM135" s="278"/>
      <c r="ILN135" s="243"/>
      <c r="ILO135" s="244"/>
      <c r="ILP135" s="244"/>
      <c r="ILQ135" s="244"/>
      <c r="ILR135" s="244"/>
      <c r="ILS135" s="244"/>
      <c r="ILT135" s="201"/>
      <c r="ILU135" s="210"/>
      <c r="ILV135" s="15"/>
      <c r="ILW135" s="15"/>
      <c r="ILX135" s="15"/>
      <c r="ILY135" s="15"/>
      <c r="ILZ135" s="15"/>
      <c r="IMA135" s="15"/>
      <c r="IMB135" s="15"/>
      <c r="IMC135" s="15"/>
      <c r="IMD135" s="15"/>
      <c r="IME135" s="15"/>
      <c r="IMF135" s="19"/>
      <c r="IMG135" s="15"/>
      <c r="IMH135" s="15"/>
      <c r="IMI135" s="15"/>
      <c r="IMJ135" s="15"/>
      <c r="IMK135" s="15"/>
      <c r="IML135" s="15"/>
      <c r="IMM135" s="19"/>
      <c r="IMN135" s="59"/>
      <c r="IMO135" s="59"/>
      <c r="IMP135" s="52"/>
      <c r="IMQ135" s="52"/>
      <c r="IMR135" s="52"/>
      <c r="IMS135" s="52"/>
      <c r="IMT135" s="52"/>
      <c r="IMU135" s="59"/>
      <c r="IMV135" s="59"/>
      <c r="IMW135" s="59"/>
      <c r="IMX135" s="59"/>
      <c r="IMY135" s="60"/>
      <c r="IMZ135" s="278"/>
      <c r="INA135" s="243"/>
      <c r="INB135" s="244"/>
      <c r="INC135" s="244"/>
      <c r="IND135" s="244"/>
      <c r="INE135" s="244"/>
      <c r="INF135" s="244"/>
      <c r="ING135" s="201"/>
      <c r="INH135" s="210"/>
      <c r="INI135" s="15"/>
      <c r="INJ135" s="15"/>
      <c r="INK135" s="15"/>
      <c r="INL135" s="15"/>
      <c r="INM135" s="15"/>
      <c r="INN135" s="15"/>
      <c r="INO135" s="15"/>
      <c r="INP135" s="15"/>
      <c r="INQ135" s="15"/>
      <c r="INR135" s="15"/>
      <c r="INS135" s="19"/>
      <c r="INT135" s="15"/>
      <c r="INU135" s="15"/>
      <c r="INV135" s="15"/>
      <c r="INW135" s="15"/>
      <c r="INX135" s="15"/>
      <c r="INY135" s="15"/>
      <c r="INZ135" s="19"/>
      <c r="IOA135" s="59"/>
      <c r="IOB135" s="59"/>
      <c r="IOC135" s="52"/>
      <c r="IOD135" s="52"/>
      <c r="IOE135" s="52"/>
      <c r="IOF135" s="52"/>
      <c r="IOG135" s="52"/>
      <c r="IOH135" s="59"/>
      <c r="IOI135" s="59"/>
      <c r="IOJ135" s="59"/>
      <c r="IOK135" s="59"/>
      <c r="IOL135" s="60"/>
      <c r="IOM135" s="278"/>
      <c r="ION135" s="243"/>
      <c r="IOO135" s="244"/>
      <c r="IOP135" s="244"/>
      <c r="IOQ135" s="244"/>
      <c r="IOR135" s="244"/>
      <c r="IOS135" s="244"/>
      <c r="IOT135" s="201"/>
      <c r="IOU135" s="210"/>
      <c r="IOV135" s="15"/>
      <c r="IOW135" s="15"/>
      <c r="IOX135" s="15"/>
      <c r="IOY135" s="15"/>
      <c r="IOZ135" s="15"/>
      <c r="IPA135" s="15"/>
      <c r="IPB135" s="15"/>
      <c r="IPC135" s="15"/>
      <c r="IPD135" s="15"/>
      <c r="IPE135" s="15"/>
      <c r="IPF135" s="19"/>
      <c r="IPG135" s="15"/>
      <c r="IPH135" s="15"/>
      <c r="IPI135" s="15"/>
      <c r="IPJ135" s="15"/>
      <c r="IPK135" s="15"/>
      <c r="IPL135" s="15"/>
      <c r="IPM135" s="19"/>
      <c r="IPN135" s="59"/>
      <c r="IPO135" s="59"/>
      <c r="IPP135" s="52"/>
      <c r="IPQ135" s="52"/>
      <c r="IPR135" s="52"/>
      <c r="IPS135" s="52"/>
      <c r="IPT135" s="52"/>
      <c r="IPU135" s="59"/>
      <c r="IPV135" s="59"/>
      <c r="IPW135" s="59"/>
      <c r="IPX135" s="59"/>
      <c r="IPY135" s="60"/>
      <c r="IPZ135" s="278"/>
      <c r="IQA135" s="243"/>
      <c r="IQB135" s="244"/>
      <c r="IQC135" s="244"/>
      <c r="IQD135" s="244"/>
      <c r="IQE135" s="244"/>
      <c r="IQF135" s="244"/>
      <c r="IQG135" s="201"/>
      <c r="IQH135" s="210"/>
      <c r="IQI135" s="15"/>
      <c r="IQJ135" s="15"/>
      <c r="IQK135" s="15"/>
      <c r="IQL135" s="15"/>
      <c r="IQM135" s="15"/>
      <c r="IQN135" s="15"/>
      <c r="IQO135" s="15"/>
      <c r="IQP135" s="15"/>
      <c r="IQQ135" s="15"/>
      <c r="IQR135" s="15"/>
      <c r="IQS135" s="19"/>
      <c r="IQT135" s="15"/>
      <c r="IQU135" s="15"/>
      <c r="IQV135" s="15"/>
      <c r="IQW135" s="15"/>
      <c r="IQX135" s="15"/>
      <c r="IQY135" s="15"/>
      <c r="IQZ135" s="19"/>
      <c r="IRA135" s="59"/>
      <c r="IRB135" s="59"/>
      <c r="IRC135" s="52"/>
      <c r="IRD135" s="52"/>
      <c r="IRE135" s="52"/>
      <c r="IRF135" s="52"/>
      <c r="IRG135" s="52"/>
      <c r="IRH135" s="59"/>
      <c r="IRI135" s="59"/>
      <c r="IRJ135" s="59"/>
      <c r="IRK135" s="59"/>
      <c r="IRL135" s="60"/>
      <c r="IRM135" s="278"/>
      <c r="IRN135" s="243"/>
      <c r="IRO135" s="244"/>
      <c r="IRP135" s="244"/>
      <c r="IRQ135" s="244"/>
      <c r="IRR135" s="244"/>
      <c r="IRS135" s="244"/>
      <c r="IRT135" s="201"/>
      <c r="IRU135" s="210"/>
      <c r="IRV135" s="15"/>
      <c r="IRW135" s="15"/>
      <c r="IRX135" s="15"/>
      <c r="IRY135" s="15"/>
      <c r="IRZ135" s="15"/>
      <c r="ISA135" s="15"/>
      <c r="ISB135" s="15"/>
      <c r="ISC135" s="15"/>
      <c r="ISD135" s="15"/>
      <c r="ISE135" s="15"/>
      <c r="ISF135" s="19"/>
      <c r="ISG135" s="15"/>
      <c r="ISH135" s="15"/>
      <c r="ISI135" s="15"/>
      <c r="ISJ135" s="15"/>
      <c r="ISK135" s="15"/>
      <c r="ISL135" s="15"/>
      <c r="ISM135" s="19"/>
      <c r="ISN135" s="59"/>
      <c r="ISO135" s="59"/>
      <c r="ISP135" s="52"/>
      <c r="ISQ135" s="52"/>
      <c r="ISR135" s="52"/>
      <c r="ISS135" s="52"/>
      <c r="IST135" s="52"/>
      <c r="ISU135" s="59"/>
      <c r="ISV135" s="59"/>
      <c r="ISW135" s="59"/>
      <c r="ISX135" s="59"/>
      <c r="ISY135" s="60"/>
      <c r="ISZ135" s="278"/>
      <c r="ITA135" s="243"/>
      <c r="ITB135" s="244"/>
      <c r="ITC135" s="244"/>
      <c r="ITD135" s="244"/>
      <c r="ITE135" s="244"/>
      <c r="ITF135" s="244"/>
      <c r="ITG135" s="201"/>
      <c r="ITH135" s="210"/>
      <c r="ITI135" s="15"/>
      <c r="ITJ135" s="15"/>
      <c r="ITK135" s="15"/>
      <c r="ITL135" s="15"/>
      <c r="ITM135" s="15"/>
      <c r="ITN135" s="15"/>
      <c r="ITO135" s="15"/>
      <c r="ITP135" s="15"/>
      <c r="ITQ135" s="15"/>
      <c r="ITR135" s="15"/>
      <c r="ITS135" s="19"/>
      <c r="ITT135" s="15"/>
      <c r="ITU135" s="15"/>
      <c r="ITV135" s="15"/>
      <c r="ITW135" s="15"/>
      <c r="ITX135" s="15"/>
      <c r="ITY135" s="15"/>
      <c r="ITZ135" s="19"/>
      <c r="IUA135" s="59"/>
      <c r="IUB135" s="59"/>
      <c r="IUC135" s="52"/>
      <c r="IUD135" s="52"/>
      <c r="IUE135" s="52"/>
      <c r="IUF135" s="52"/>
      <c r="IUG135" s="52"/>
      <c r="IUH135" s="59"/>
      <c r="IUI135" s="59"/>
      <c r="IUJ135" s="59"/>
      <c r="IUK135" s="59"/>
      <c r="IUL135" s="60"/>
      <c r="IUM135" s="278"/>
      <c r="IUN135" s="243"/>
      <c r="IUO135" s="244"/>
      <c r="IUP135" s="244"/>
      <c r="IUQ135" s="244"/>
      <c r="IUR135" s="244"/>
      <c r="IUS135" s="244"/>
      <c r="IUT135" s="201"/>
      <c r="IUU135" s="210"/>
      <c r="IUV135" s="15"/>
      <c r="IUW135" s="15"/>
      <c r="IUX135" s="15"/>
      <c r="IUY135" s="15"/>
      <c r="IUZ135" s="15"/>
      <c r="IVA135" s="15"/>
      <c r="IVB135" s="15"/>
      <c r="IVC135" s="15"/>
      <c r="IVD135" s="15"/>
      <c r="IVE135" s="15"/>
      <c r="IVF135" s="19"/>
      <c r="IVG135" s="15"/>
      <c r="IVH135" s="15"/>
      <c r="IVI135" s="15"/>
      <c r="IVJ135" s="15"/>
      <c r="IVK135" s="15"/>
      <c r="IVL135" s="15"/>
      <c r="IVM135" s="19"/>
      <c r="IVN135" s="59"/>
      <c r="IVO135" s="59"/>
      <c r="IVP135" s="52"/>
      <c r="IVQ135" s="52"/>
      <c r="IVR135" s="52"/>
      <c r="IVS135" s="52"/>
      <c r="IVT135" s="52"/>
      <c r="IVU135" s="59"/>
      <c r="IVV135" s="59"/>
      <c r="IVW135" s="59"/>
      <c r="IVX135" s="59"/>
      <c r="IVY135" s="60"/>
      <c r="IVZ135" s="278"/>
      <c r="IWA135" s="243"/>
      <c r="IWB135" s="244"/>
      <c r="IWC135" s="244"/>
      <c r="IWD135" s="244"/>
      <c r="IWE135" s="244"/>
      <c r="IWF135" s="244"/>
      <c r="IWG135" s="201"/>
      <c r="IWH135" s="210"/>
      <c r="IWI135" s="15"/>
      <c r="IWJ135" s="15"/>
      <c r="IWK135" s="15"/>
      <c r="IWL135" s="15"/>
      <c r="IWM135" s="15"/>
      <c r="IWN135" s="15"/>
      <c r="IWO135" s="15"/>
      <c r="IWP135" s="15"/>
      <c r="IWQ135" s="15"/>
      <c r="IWR135" s="15"/>
      <c r="IWS135" s="19"/>
      <c r="IWT135" s="15"/>
      <c r="IWU135" s="15"/>
      <c r="IWV135" s="15"/>
      <c r="IWW135" s="15"/>
      <c r="IWX135" s="15"/>
      <c r="IWY135" s="15"/>
      <c r="IWZ135" s="19"/>
      <c r="IXA135" s="59"/>
      <c r="IXB135" s="59"/>
      <c r="IXC135" s="52"/>
      <c r="IXD135" s="52"/>
      <c r="IXE135" s="52"/>
      <c r="IXF135" s="52"/>
      <c r="IXG135" s="52"/>
      <c r="IXH135" s="59"/>
      <c r="IXI135" s="59"/>
      <c r="IXJ135" s="59"/>
      <c r="IXK135" s="59"/>
      <c r="IXL135" s="60"/>
      <c r="IXM135" s="278"/>
      <c r="IXN135" s="243"/>
      <c r="IXO135" s="244"/>
      <c r="IXP135" s="244"/>
      <c r="IXQ135" s="244"/>
      <c r="IXR135" s="244"/>
      <c r="IXS135" s="244"/>
      <c r="IXT135" s="201"/>
      <c r="IXU135" s="210"/>
      <c r="IXV135" s="15"/>
      <c r="IXW135" s="15"/>
      <c r="IXX135" s="15"/>
      <c r="IXY135" s="15"/>
      <c r="IXZ135" s="15"/>
      <c r="IYA135" s="15"/>
      <c r="IYB135" s="15"/>
      <c r="IYC135" s="15"/>
      <c r="IYD135" s="15"/>
      <c r="IYE135" s="15"/>
      <c r="IYF135" s="19"/>
      <c r="IYG135" s="15"/>
      <c r="IYH135" s="15"/>
      <c r="IYI135" s="15"/>
      <c r="IYJ135" s="15"/>
      <c r="IYK135" s="15"/>
      <c r="IYL135" s="15"/>
      <c r="IYM135" s="19"/>
      <c r="IYN135" s="59"/>
      <c r="IYO135" s="59"/>
      <c r="IYP135" s="52"/>
      <c r="IYQ135" s="52"/>
      <c r="IYR135" s="52"/>
      <c r="IYS135" s="52"/>
      <c r="IYT135" s="52"/>
      <c r="IYU135" s="59"/>
      <c r="IYV135" s="59"/>
      <c r="IYW135" s="59"/>
      <c r="IYX135" s="59"/>
      <c r="IYY135" s="60"/>
      <c r="IYZ135" s="278"/>
      <c r="IZA135" s="243"/>
      <c r="IZB135" s="244"/>
      <c r="IZC135" s="244"/>
      <c r="IZD135" s="244"/>
      <c r="IZE135" s="244"/>
      <c r="IZF135" s="244"/>
      <c r="IZG135" s="201"/>
      <c r="IZH135" s="210"/>
      <c r="IZI135" s="15"/>
      <c r="IZJ135" s="15"/>
      <c r="IZK135" s="15"/>
      <c r="IZL135" s="15"/>
      <c r="IZM135" s="15"/>
      <c r="IZN135" s="15"/>
      <c r="IZO135" s="15"/>
      <c r="IZP135" s="15"/>
      <c r="IZQ135" s="15"/>
      <c r="IZR135" s="15"/>
      <c r="IZS135" s="19"/>
      <c r="IZT135" s="15"/>
      <c r="IZU135" s="15"/>
      <c r="IZV135" s="15"/>
      <c r="IZW135" s="15"/>
      <c r="IZX135" s="15"/>
      <c r="IZY135" s="15"/>
      <c r="IZZ135" s="19"/>
      <c r="JAA135" s="59"/>
      <c r="JAB135" s="59"/>
      <c r="JAC135" s="52"/>
      <c r="JAD135" s="52"/>
      <c r="JAE135" s="52"/>
      <c r="JAF135" s="52"/>
      <c r="JAG135" s="52"/>
      <c r="JAH135" s="59"/>
      <c r="JAI135" s="59"/>
      <c r="JAJ135" s="59"/>
      <c r="JAK135" s="59"/>
      <c r="JAL135" s="60"/>
      <c r="JAM135" s="278"/>
      <c r="JAN135" s="243"/>
      <c r="JAO135" s="244"/>
      <c r="JAP135" s="244"/>
      <c r="JAQ135" s="244"/>
      <c r="JAR135" s="244"/>
      <c r="JAS135" s="244"/>
      <c r="JAT135" s="201"/>
      <c r="JAU135" s="210"/>
      <c r="JAV135" s="15"/>
      <c r="JAW135" s="15"/>
      <c r="JAX135" s="15"/>
      <c r="JAY135" s="15"/>
      <c r="JAZ135" s="15"/>
      <c r="JBA135" s="15"/>
      <c r="JBB135" s="15"/>
      <c r="JBC135" s="15"/>
      <c r="JBD135" s="15"/>
      <c r="JBE135" s="15"/>
      <c r="JBF135" s="19"/>
      <c r="JBG135" s="15"/>
      <c r="JBH135" s="15"/>
      <c r="JBI135" s="15"/>
      <c r="JBJ135" s="15"/>
      <c r="JBK135" s="15"/>
      <c r="JBL135" s="15"/>
      <c r="JBM135" s="19"/>
      <c r="JBN135" s="59"/>
      <c r="JBO135" s="59"/>
      <c r="JBP135" s="52"/>
      <c r="JBQ135" s="52"/>
      <c r="JBR135" s="52"/>
      <c r="JBS135" s="52"/>
      <c r="JBT135" s="52"/>
      <c r="JBU135" s="59"/>
      <c r="JBV135" s="59"/>
      <c r="JBW135" s="59"/>
      <c r="JBX135" s="59"/>
      <c r="JBY135" s="60"/>
      <c r="JBZ135" s="278"/>
      <c r="JCA135" s="243"/>
      <c r="JCB135" s="244"/>
      <c r="JCC135" s="244"/>
      <c r="JCD135" s="244"/>
      <c r="JCE135" s="244"/>
      <c r="JCF135" s="244"/>
      <c r="JCG135" s="201"/>
      <c r="JCH135" s="210"/>
      <c r="JCI135" s="15"/>
      <c r="JCJ135" s="15"/>
      <c r="JCK135" s="15"/>
      <c r="JCL135" s="15"/>
      <c r="JCM135" s="15"/>
      <c r="JCN135" s="15"/>
      <c r="JCO135" s="15"/>
      <c r="JCP135" s="15"/>
      <c r="JCQ135" s="15"/>
      <c r="JCR135" s="15"/>
      <c r="JCS135" s="19"/>
      <c r="JCT135" s="15"/>
      <c r="JCU135" s="15"/>
      <c r="JCV135" s="15"/>
      <c r="JCW135" s="15"/>
      <c r="JCX135" s="15"/>
      <c r="JCY135" s="15"/>
      <c r="JCZ135" s="19"/>
      <c r="JDA135" s="59"/>
      <c r="JDB135" s="59"/>
      <c r="JDC135" s="52"/>
      <c r="JDD135" s="52"/>
      <c r="JDE135" s="52"/>
      <c r="JDF135" s="52"/>
      <c r="JDG135" s="52"/>
      <c r="JDH135" s="59"/>
      <c r="JDI135" s="59"/>
      <c r="JDJ135" s="59"/>
      <c r="JDK135" s="59"/>
      <c r="JDL135" s="60"/>
      <c r="JDM135" s="278"/>
      <c r="JDN135" s="243"/>
      <c r="JDO135" s="244"/>
      <c r="JDP135" s="244"/>
      <c r="JDQ135" s="244"/>
      <c r="JDR135" s="244"/>
      <c r="JDS135" s="244"/>
      <c r="JDT135" s="201"/>
      <c r="JDU135" s="210"/>
      <c r="JDV135" s="15"/>
      <c r="JDW135" s="15"/>
      <c r="JDX135" s="15"/>
      <c r="JDY135" s="15"/>
      <c r="JDZ135" s="15"/>
      <c r="JEA135" s="15"/>
      <c r="JEB135" s="15"/>
      <c r="JEC135" s="15"/>
      <c r="JED135" s="15"/>
      <c r="JEE135" s="15"/>
      <c r="JEF135" s="19"/>
      <c r="JEG135" s="15"/>
      <c r="JEH135" s="15"/>
      <c r="JEI135" s="15"/>
      <c r="JEJ135" s="15"/>
      <c r="JEK135" s="15"/>
      <c r="JEL135" s="15"/>
      <c r="JEM135" s="19"/>
      <c r="JEN135" s="59"/>
      <c r="JEO135" s="59"/>
      <c r="JEP135" s="52"/>
      <c r="JEQ135" s="52"/>
      <c r="JER135" s="52"/>
      <c r="JES135" s="52"/>
      <c r="JET135" s="52"/>
      <c r="JEU135" s="59"/>
      <c r="JEV135" s="59"/>
      <c r="JEW135" s="59"/>
      <c r="JEX135" s="59"/>
      <c r="JEY135" s="60"/>
      <c r="JEZ135" s="278"/>
      <c r="JFA135" s="243"/>
      <c r="JFB135" s="244"/>
      <c r="JFC135" s="244"/>
      <c r="JFD135" s="244"/>
      <c r="JFE135" s="244"/>
      <c r="JFF135" s="244"/>
      <c r="JFG135" s="201"/>
      <c r="JFH135" s="210"/>
      <c r="JFI135" s="15"/>
      <c r="JFJ135" s="15"/>
      <c r="JFK135" s="15"/>
      <c r="JFL135" s="15"/>
      <c r="JFM135" s="15"/>
      <c r="JFN135" s="15"/>
      <c r="JFO135" s="15"/>
      <c r="JFP135" s="15"/>
      <c r="JFQ135" s="15"/>
      <c r="JFR135" s="15"/>
      <c r="JFS135" s="19"/>
      <c r="JFT135" s="15"/>
      <c r="JFU135" s="15"/>
      <c r="JFV135" s="15"/>
      <c r="JFW135" s="15"/>
      <c r="JFX135" s="15"/>
      <c r="JFY135" s="15"/>
      <c r="JFZ135" s="19"/>
      <c r="JGA135" s="59"/>
      <c r="JGB135" s="59"/>
      <c r="JGC135" s="52"/>
      <c r="JGD135" s="52"/>
      <c r="JGE135" s="52"/>
      <c r="JGF135" s="52"/>
      <c r="JGG135" s="52"/>
      <c r="JGH135" s="59"/>
      <c r="JGI135" s="59"/>
      <c r="JGJ135" s="59"/>
      <c r="JGK135" s="59"/>
      <c r="JGL135" s="60"/>
      <c r="JGM135" s="278"/>
      <c r="JGN135" s="243"/>
      <c r="JGO135" s="244"/>
      <c r="JGP135" s="244"/>
      <c r="JGQ135" s="244"/>
      <c r="JGR135" s="244"/>
      <c r="JGS135" s="244"/>
      <c r="JGT135" s="201"/>
      <c r="JGU135" s="210"/>
      <c r="JGV135" s="15"/>
      <c r="JGW135" s="15"/>
      <c r="JGX135" s="15"/>
      <c r="JGY135" s="15"/>
      <c r="JGZ135" s="15"/>
      <c r="JHA135" s="15"/>
      <c r="JHB135" s="15"/>
      <c r="JHC135" s="15"/>
      <c r="JHD135" s="15"/>
      <c r="JHE135" s="15"/>
      <c r="JHF135" s="19"/>
      <c r="JHG135" s="15"/>
      <c r="JHH135" s="15"/>
      <c r="JHI135" s="15"/>
      <c r="JHJ135" s="15"/>
      <c r="JHK135" s="15"/>
      <c r="JHL135" s="15"/>
      <c r="JHM135" s="19"/>
      <c r="JHN135" s="59"/>
      <c r="JHO135" s="59"/>
      <c r="JHP135" s="52"/>
      <c r="JHQ135" s="52"/>
      <c r="JHR135" s="52"/>
      <c r="JHS135" s="52"/>
      <c r="JHT135" s="52"/>
      <c r="JHU135" s="59"/>
      <c r="JHV135" s="59"/>
      <c r="JHW135" s="59"/>
      <c r="JHX135" s="59"/>
      <c r="JHY135" s="60"/>
      <c r="JHZ135" s="278"/>
      <c r="JIA135" s="243"/>
      <c r="JIB135" s="244"/>
      <c r="JIC135" s="244"/>
      <c r="JID135" s="244"/>
      <c r="JIE135" s="244"/>
      <c r="JIF135" s="244"/>
      <c r="JIG135" s="201"/>
      <c r="JIH135" s="210"/>
      <c r="JII135" s="15"/>
      <c r="JIJ135" s="15"/>
      <c r="JIK135" s="15"/>
      <c r="JIL135" s="15"/>
      <c r="JIM135" s="15"/>
      <c r="JIN135" s="15"/>
      <c r="JIO135" s="15"/>
      <c r="JIP135" s="15"/>
      <c r="JIQ135" s="15"/>
      <c r="JIR135" s="15"/>
      <c r="JIS135" s="19"/>
      <c r="JIT135" s="15"/>
      <c r="JIU135" s="15"/>
      <c r="JIV135" s="15"/>
      <c r="JIW135" s="15"/>
      <c r="JIX135" s="15"/>
      <c r="JIY135" s="15"/>
      <c r="JIZ135" s="19"/>
      <c r="JJA135" s="59"/>
      <c r="JJB135" s="59"/>
      <c r="JJC135" s="52"/>
      <c r="JJD135" s="52"/>
      <c r="JJE135" s="52"/>
      <c r="JJF135" s="52"/>
      <c r="JJG135" s="52"/>
      <c r="JJH135" s="59"/>
      <c r="JJI135" s="59"/>
      <c r="JJJ135" s="59"/>
      <c r="JJK135" s="59"/>
      <c r="JJL135" s="60"/>
      <c r="JJM135" s="278"/>
      <c r="JJN135" s="243"/>
      <c r="JJO135" s="244"/>
      <c r="JJP135" s="244"/>
      <c r="JJQ135" s="244"/>
      <c r="JJR135" s="244"/>
      <c r="JJS135" s="244"/>
      <c r="JJT135" s="201"/>
      <c r="JJU135" s="210"/>
      <c r="JJV135" s="15"/>
      <c r="JJW135" s="15"/>
      <c r="JJX135" s="15"/>
      <c r="JJY135" s="15"/>
      <c r="JJZ135" s="15"/>
      <c r="JKA135" s="15"/>
      <c r="JKB135" s="15"/>
      <c r="JKC135" s="15"/>
      <c r="JKD135" s="15"/>
      <c r="JKE135" s="15"/>
      <c r="JKF135" s="19"/>
      <c r="JKG135" s="15"/>
      <c r="JKH135" s="15"/>
      <c r="JKI135" s="15"/>
      <c r="JKJ135" s="15"/>
      <c r="JKK135" s="15"/>
      <c r="JKL135" s="15"/>
      <c r="JKM135" s="19"/>
      <c r="JKN135" s="59"/>
      <c r="JKO135" s="59"/>
      <c r="JKP135" s="52"/>
      <c r="JKQ135" s="52"/>
      <c r="JKR135" s="52"/>
      <c r="JKS135" s="52"/>
      <c r="JKT135" s="52"/>
      <c r="JKU135" s="59"/>
      <c r="JKV135" s="59"/>
      <c r="JKW135" s="59"/>
      <c r="JKX135" s="59"/>
      <c r="JKY135" s="60"/>
      <c r="JKZ135" s="278"/>
      <c r="JLA135" s="243"/>
      <c r="JLB135" s="244"/>
      <c r="JLC135" s="244"/>
      <c r="JLD135" s="244"/>
      <c r="JLE135" s="244"/>
      <c r="JLF135" s="244"/>
      <c r="JLG135" s="201"/>
      <c r="JLH135" s="210"/>
      <c r="JLI135" s="15"/>
      <c r="JLJ135" s="15"/>
      <c r="JLK135" s="15"/>
      <c r="JLL135" s="15"/>
      <c r="JLM135" s="15"/>
      <c r="JLN135" s="15"/>
      <c r="JLO135" s="15"/>
      <c r="JLP135" s="15"/>
      <c r="JLQ135" s="15"/>
      <c r="JLR135" s="15"/>
      <c r="JLS135" s="19"/>
      <c r="JLT135" s="15"/>
      <c r="JLU135" s="15"/>
      <c r="JLV135" s="15"/>
      <c r="JLW135" s="15"/>
      <c r="JLX135" s="15"/>
      <c r="JLY135" s="15"/>
      <c r="JLZ135" s="19"/>
      <c r="JMA135" s="59"/>
      <c r="JMB135" s="59"/>
      <c r="JMC135" s="52"/>
      <c r="JMD135" s="52"/>
      <c r="JME135" s="52"/>
      <c r="JMF135" s="52"/>
      <c r="JMG135" s="52"/>
      <c r="JMH135" s="59"/>
      <c r="JMI135" s="59"/>
      <c r="JMJ135" s="59"/>
      <c r="JMK135" s="59"/>
      <c r="JML135" s="60"/>
      <c r="JMM135" s="278"/>
      <c r="JMN135" s="243"/>
      <c r="JMO135" s="244"/>
      <c r="JMP135" s="244"/>
      <c r="JMQ135" s="244"/>
      <c r="JMR135" s="244"/>
      <c r="JMS135" s="244"/>
      <c r="JMT135" s="201"/>
      <c r="JMU135" s="210"/>
      <c r="JMV135" s="15"/>
      <c r="JMW135" s="15"/>
      <c r="JMX135" s="15"/>
      <c r="JMY135" s="15"/>
      <c r="JMZ135" s="15"/>
      <c r="JNA135" s="15"/>
      <c r="JNB135" s="15"/>
      <c r="JNC135" s="15"/>
      <c r="JND135" s="15"/>
      <c r="JNE135" s="15"/>
      <c r="JNF135" s="19"/>
      <c r="JNG135" s="15"/>
      <c r="JNH135" s="15"/>
      <c r="JNI135" s="15"/>
      <c r="JNJ135" s="15"/>
      <c r="JNK135" s="15"/>
      <c r="JNL135" s="15"/>
      <c r="JNM135" s="19"/>
      <c r="JNN135" s="59"/>
      <c r="JNO135" s="59"/>
      <c r="JNP135" s="52"/>
      <c r="JNQ135" s="52"/>
      <c r="JNR135" s="52"/>
      <c r="JNS135" s="52"/>
      <c r="JNT135" s="52"/>
      <c r="JNU135" s="59"/>
      <c r="JNV135" s="59"/>
      <c r="JNW135" s="59"/>
      <c r="JNX135" s="59"/>
      <c r="JNY135" s="60"/>
      <c r="JNZ135" s="278"/>
      <c r="JOA135" s="243"/>
      <c r="JOB135" s="244"/>
      <c r="JOC135" s="244"/>
      <c r="JOD135" s="244"/>
      <c r="JOE135" s="244"/>
      <c r="JOF135" s="244"/>
      <c r="JOG135" s="201"/>
      <c r="JOH135" s="210"/>
      <c r="JOI135" s="15"/>
      <c r="JOJ135" s="15"/>
      <c r="JOK135" s="15"/>
      <c r="JOL135" s="15"/>
      <c r="JOM135" s="15"/>
      <c r="JON135" s="15"/>
      <c r="JOO135" s="15"/>
      <c r="JOP135" s="15"/>
      <c r="JOQ135" s="15"/>
      <c r="JOR135" s="15"/>
      <c r="JOS135" s="19"/>
      <c r="JOT135" s="15"/>
      <c r="JOU135" s="15"/>
      <c r="JOV135" s="15"/>
      <c r="JOW135" s="15"/>
      <c r="JOX135" s="15"/>
      <c r="JOY135" s="15"/>
      <c r="JOZ135" s="19"/>
      <c r="JPA135" s="59"/>
      <c r="JPB135" s="59"/>
      <c r="JPC135" s="52"/>
      <c r="JPD135" s="52"/>
      <c r="JPE135" s="52"/>
      <c r="JPF135" s="52"/>
      <c r="JPG135" s="52"/>
      <c r="JPH135" s="59"/>
      <c r="JPI135" s="59"/>
      <c r="JPJ135" s="59"/>
      <c r="JPK135" s="59"/>
      <c r="JPL135" s="60"/>
      <c r="JPM135" s="278"/>
      <c r="JPN135" s="243"/>
      <c r="JPO135" s="244"/>
      <c r="JPP135" s="244"/>
      <c r="JPQ135" s="244"/>
      <c r="JPR135" s="244"/>
      <c r="JPS135" s="244"/>
      <c r="JPT135" s="201"/>
      <c r="JPU135" s="210"/>
      <c r="JPV135" s="15"/>
      <c r="JPW135" s="15"/>
      <c r="JPX135" s="15"/>
      <c r="JPY135" s="15"/>
      <c r="JPZ135" s="15"/>
      <c r="JQA135" s="15"/>
      <c r="JQB135" s="15"/>
      <c r="JQC135" s="15"/>
      <c r="JQD135" s="15"/>
      <c r="JQE135" s="15"/>
      <c r="JQF135" s="19"/>
      <c r="JQG135" s="15"/>
      <c r="JQH135" s="15"/>
      <c r="JQI135" s="15"/>
      <c r="JQJ135" s="15"/>
      <c r="JQK135" s="15"/>
      <c r="JQL135" s="15"/>
      <c r="JQM135" s="19"/>
      <c r="JQN135" s="59"/>
      <c r="JQO135" s="59"/>
      <c r="JQP135" s="52"/>
      <c r="JQQ135" s="52"/>
      <c r="JQR135" s="52"/>
      <c r="JQS135" s="52"/>
      <c r="JQT135" s="52"/>
      <c r="JQU135" s="59"/>
      <c r="JQV135" s="59"/>
      <c r="JQW135" s="59"/>
      <c r="JQX135" s="59"/>
      <c r="JQY135" s="60"/>
      <c r="JQZ135" s="278"/>
      <c r="JRA135" s="243"/>
      <c r="JRB135" s="244"/>
      <c r="JRC135" s="244"/>
      <c r="JRD135" s="244"/>
      <c r="JRE135" s="244"/>
      <c r="JRF135" s="244"/>
      <c r="JRG135" s="201"/>
      <c r="JRH135" s="210"/>
      <c r="JRI135" s="15"/>
      <c r="JRJ135" s="15"/>
      <c r="JRK135" s="15"/>
      <c r="JRL135" s="15"/>
      <c r="JRM135" s="15"/>
      <c r="JRN135" s="15"/>
      <c r="JRO135" s="15"/>
      <c r="JRP135" s="15"/>
      <c r="JRQ135" s="15"/>
      <c r="JRR135" s="15"/>
      <c r="JRS135" s="19"/>
      <c r="JRT135" s="15"/>
      <c r="JRU135" s="15"/>
      <c r="JRV135" s="15"/>
      <c r="JRW135" s="15"/>
      <c r="JRX135" s="15"/>
      <c r="JRY135" s="15"/>
      <c r="JRZ135" s="19"/>
      <c r="JSA135" s="59"/>
      <c r="JSB135" s="59"/>
      <c r="JSC135" s="52"/>
      <c r="JSD135" s="52"/>
      <c r="JSE135" s="52"/>
      <c r="JSF135" s="52"/>
      <c r="JSG135" s="52"/>
      <c r="JSH135" s="59"/>
      <c r="JSI135" s="59"/>
      <c r="JSJ135" s="59"/>
      <c r="JSK135" s="59"/>
      <c r="JSL135" s="60"/>
      <c r="JSM135" s="278"/>
      <c r="JSN135" s="243"/>
      <c r="JSO135" s="244"/>
      <c r="JSP135" s="244"/>
      <c r="JSQ135" s="244"/>
      <c r="JSR135" s="244"/>
      <c r="JSS135" s="244"/>
      <c r="JST135" s="201"/>
      <c r="JSU135" s="210"/>
      <c r="JSV135" s="15"/>
      <c r="JSW135" s="15"/>
      <c r="JSX135" s="15"/>
      <c r="JSY135" s="15"/>
      <c r="JSZ135" s="15"/>
      <c r="JTA135" s="15"/>
      <c r="JTB135" s="15"/>
      <c r="JTC135" s="15"/>
      <c r="JTD135" s="15"/>
      <c r="JTE135" s="15"/>
      <c r="JTF135" s="19"/>
      <c r="JTG135" s="15"/>
      <c r="JTH135" s="15"/>
      <c r="JTI135" s="15"/>
      <c r="JTJ135" s="15"/>
      <c r="JTK135" s="15"/>
      <c r="JTL135" s="15"/>
      <c r="JTM135" s="19"/>
      <c r="JTN135" s="59"/>
      <c r="JTO135" s="59"/>
      <c r="JTP135" s="52"/>
      <c r="JTQ135" s="52"/>
      <c r="JTR135" s="52"/>
      <c r="JTS135" s="52"/>
      <c r="JTT135" s="52"/>
      <c r="JTU135" s="59"/>
      <c r="JTV135" s="59"/>
      <c r="JTW135" s="59"/>
      <c r="JTX135" s="59"/>
      <c r="JTY135" s="60"/>
      <c r="JTZ135" s="278"/>
      <c r="JUA135" s="243"/>
      <c r="JUB135" s="244"/>
      <c r="JUC135" s="244"/>
      <c r="JUD135" s="244"/>
      <c r="JUE135" s="244"/>
      <c r="JUF135" s="244"/>
      <c r="JUG135" s="201"/>
      <c r="JUH135" s="210"/>
      <c r="JUI135" s="15"/>
      <c r="JUJ135" s="15"/>
      <c r="JUK135" s="15"/>
      <c r="JUL135" s="15"/>
      <c r="JUM135" s="15"/>
      <c r="JUN135" s="15"/>
      <c r="JUO135" s="15"/>
      <c r="JUP135" s="15"/>
      <c r="JUQ135" s="15"/>
      <c r="JUR135" s="15"/>
      <c r="JUS135" s="19"/>
      <c r="JUT135" s="15"/>
      <c r="JUU135" s="15"/>
      <c r="JUV135" s="15"/>
      <c r="JUW135" s="15"/>
      <c r="JUX135" s="15"/>
      <c r="JUY135" s="15"/>
      <c r="JUZ135" s="19"/>
      <c r="JVA135" s="59"/>
      <c r="JVB135" s="59"/>
      <c r="JVC135" s="52"/>
      <c r="JVD135" s="52"/>
      <c r="JVE135" s="52"/>
      <c r="JVF135" s="52"/>
      <c r="JVG135" s="52"/>
      <c r="JVH135" s="59"/>
      <c r="JVI135" s="59"/>
      <c r="JVJ135" s="59"/>
      <c r="JVK135" s="59"/>
      <c r="JVL135" s="60"/>
      <c r="JVM135" s="278"/>
      <c r="JVN135" s="243"/>
      <c r="JVO135" s="244"/>
      <c r="JVP135" s="244"/>
      <c r="JVQ135" s="244"/>
      <c r="JVR135" s="244"/>
      <c r="JVS135" s="244"/>
      <c r="JVT135" s="201"/>
      <c r="JVU135" s="210"/>
      <c r="JVV135" s="15"/>
      <c r="JVW135" s="15"/>
      <c r="JVX135" s="15"/>
      <c r="JVY135" s="15"/>
      <c r="JVZ135" s="15"/>
      <c r="JWA135" s="15"/>
      <c r="JWB135" s="15"/>
      <c r="JWC135" s="15"/>
      <c r="JWD135" s="15"/>
      <c r="JWE135" s="15"/>
      <c r="JWF135" s="19"/>
      <c r="JWG135" s="15"/>
      <c r="JWH135" s="15"/>
      <c r="JWI135" s="15"/>
      <c r="JWJ135" s="15"/>
      <c r="JWK135" s="15"/>
      <c r="JWL135" s="15"/>
      <c r="JWM135" s="19"/>
      <c r="JWN135" s="59"/>
      <c r="JWO135" s="59"/>
      <c r="JWP135" s="52"/>
      <c r="JWQ135" s="52"/>
      <c r="JWR135" s="52"/>
      <c r="JWS135" s="52"/>
      <c r="JWT135" s="52"/>
      <c r="JWU135" s="59"/>
      <c r="JWV135" s="59"/>
      <c r="JWW135" s="59"/>
      <c r="JWX135" s="59"/>
      <c r="JWY135" s="60"/>
      <c r="JWZ135" s="278"/>
      <c r="JXA135" s="243"/>
      <c r="JXB135" s="244"/>
      <c r="JXC135" s="244"/>
      <c r="JXD135" s="244"/>
      <c r="JXE135" s="244"/>
      <c r="JXF135" s="244"/>
      <c r="JXG135" s="201"/>
      <c r="JXH135" s="210"/>
      <c r="JXI135" s="15"/>
      <c r="JXJ135" s="15"/>
      <c r="JXK135" s="15"/>
      <c r="JXL135" s="15"/>
      <c r="JXM135" s="15"/>
      <c r="JXN135" s="15"/>
      <c r="JXO135" s="15"/>
      <c r="JXP135" s="15"/>
      <c r="JXQ135" s="15"/>
      <c r="JXR135" s="15"/>
      <c r="JXS135" s="19"/>
      <c r="JXT135" s="15"/>
      <c r="JXU135" s="15"/>
      <c r="JXV135" s="15"/>
      <c r="JXW135" s="15"/>
      <c r="JXX135" s="15"/>
      <c r="JXY135" s="15"/>
      <c r="JXZ135" s="19"/>
      <c r="JYA135" s="59"/>
      <c r="JYB135" s="59"/>
      <c r="JYC135" s="52"/>
      <c r="JYD135" s="52"/>
      <c r="JYE135" s="52"/>
      <c r="JYF135" s="52"/>
      <c r="JYG135" s="52"/>
      <c r="JYH135" s="59"/>
      <c r="JYI135" s="59"/>
      <c r="JYJ135" s="59"/>
      <c r="JYK135" s="59"/>
      <c r="JYL135" s="60"/>
      <c r="JYM135" s="278"/>
      <c r="JYN135" s="243"/>
      <c r="JYO135" s="244"/>
      <c r="JYP135" s="244"/>
      <c r="JYQ135" s="244"/>
      <c r="JYR135" s="244"/>
      <c r="JYS135" s="244"/>
      <c r="JYT135" s="201"/>
      <c r="JYU135" s="210"/>
      <c r="JYV135" s="15"/>
      <c r="JYW135" s="15"/>
      <c r="JYX135" s="15"/>
      <c r="JYY135" s="15"/>
      <c r="JYZ135" s="15"/>
      <c r="JZA135" s="15"/>
      <c r="JZB135" s="15"/>
      <c r="JZC135" s="15"/>
      <c r="JZD135" s="15"/>
      <c r="JZE135" s="15"/>
      <c r="JZF135" s="19"/>
      <c r="JZG135" s="15"/>
      <c r="JZH135" s="15"/>
      <c r="JZI135" s="15"/>
      <c r="JZJ135" s="15"/>
      <c r="JZK135" s="15"/>
      <c r="JZL135" s="15"/>
      <c r="JZM135" s="19"/>
      <c r="JZN135" s="59"/>
      <c r="JZO135" s="59"/>
      <c r="JZP135" s="52"/>
      <c r="JZQ135" s="52"/>
      <c r="JZR135" s="52"/>
      <c r="JZS135" s="52"/>
      <c r="JZT135" s="52"/>
      <c r="JZU135" s="59"/>
      <c r="JZV135" s="59"/>
      <c r="JZW135" s="59"/>
      <c r="JZX135" s="59"/>
      <c r="JZY135" s="60"/>
      <c r="JZZ135" s="278"/>
      <c r="KAA135" s="243"/>
      <c r="KAB135" s="244"/>
      <c r="KAC135" s="244"/>
      <c r="KAD135" s="244"/>
      <c r="KAE135" s="244"/>
      <c r="KAF135" s="244"/>
      <c r="KAG135" s="201"/>
      <c r="KAH135" s="210"/>
      <c r="KAI135" s="15"/>
      <c r="KAJ135" s="15"/>
      <c r="KAK135" s="15"/>
      <c r="KAL135" s="15"/>
      <c r="KAM135" s="15"/>
      <c r="KAN135" s="15"/>
      <c r="KAO135" s="15"/>
      <c r="KAP135" s="15"/>
      <c r="KAQ135" s="15"/>
      <c r="KAR135" s="15"/>
      <c r="KAS135" s="19"/>
      <c r="KAT135" s="15"/>
      <c r="KAU135" s="15"/>
      <c r="KAV135" s="15"/>
      <c r="KAW135" s="15"/>
      <c r="KAX135" s="15"/>
      <c r="KAY135" s="15"/>
      <c r="KAZ135" s="19"/>
      <c r="KBA135" s="59"/>
      <c r="KBB135" s="59"/>
      <c r="KBC135" s="52"/>
      <c r="KBD135" s="52"/>
      <c r="KBE135" s="52"/>
      <c r="KBF135" s="52"/>
      <c r="KBG135" s="52"/>
      <c r="KBH135" s="59"/>
      <c r="KBI135" s="59"/>
      <c r="KBJ135" s="59"/>
      <c r="KBK135" s="59"/>
      <c r="KBL135" s="60"/>
      <c r="KBM135" s="278"/>
      <c r="KBN135" s="243"/>
      <c r="KBO135" s="244"/>
      <c r="KBP135" s="244"/>
      <c r="KBQ135" s="244"/>
      <c r="KBR135" s="244"/>
      <c r="KBS135" s="244"/>
      <c r="KBT135" s="201"/>
      <c r="KBU135" s="210"/>
      <c r="KBV135" s="15"/>
      <c r="KBW135" s="15"/>
      <c r="KBX135" s="15"/>
      <c r="KBY135" s="15"/>
      <c r="KBZ135" s="15"/>
      <c r="KCA135" s="15"/>
      <c r="KCB135" s="15"/>
      <c r="KCC135" s="15"/>
      <c r="KCD135" s="15"/>
      <c r="KCE135" s="15"/>
      <c r="KCF135" s="19"/>
      <c r="KCG135" s="15"/>
      <c r="KCH135" s="15"/>
      <c r="KCI135" s="15"/>
      <c r="KCJ135" s="15"/>
      <c r="KCK135" s="15"/>
      <c r="KCL135" s="15"/>
      <c r="KCM135" s="19"/>
      <c r="KCN135" s="59"/>
      <c r="KCO135" s="59"/>
      <c r="KCP135" s="52"/>
      <c r="KCQ135" s="52"/>
      <c r="KCR135" s="52"/>
      <c r="KCS135" s="52"/>
      <c r="KCT135" s="52"/>
      <c r="KCU135" s="59"/>
      <c r="KCV135" s="59"/>
      <c r="KCW135" s="59"/>
      <c r="KCX135" s="59"/>
      <c r="KCY135" s="60"/>
      <c r="KCZ135" s="278"/>
      <c r="KDA135" s="243"/>
      <c r="KDB135" s="244"/>
      <c r="KDC135" s="244"/>
      <c r="KDD135" s="244"/>
      <c r="KDE135" s="244"/>
      <c r="KDF135" s="244"/>
      <c r="KDG135" s="201"/>
      <c r="KDH135" s="210"/>
      <c r="KDI135" s="15"/>
      <c r="KDJ135" s="15"/>
      <c r="KDK135" s="15"/>
      <c r="KDL135" s="15"/>
      <c r="KDM135" s="15"/>
      <c r="KDN135" s="15"/>
      <c r="KDO135" s="15"/>
      <c r="KDP135" s="15"/>
      <c r="KDQ135" s="15"/>
      <c r="KDR135" s="15"/>
      <c r="KDS135" s="19"/>
      <c r="KDT135" s="15"/>
      <c r="KDU135" s="15"/>
      <c r="KDV135" s="15"/>
      <c r="KDW135" s="15"/>
      <c r="KDX135" s="15"/>
      <c r="KDY135" s="15"/>
      <c r="KDZ135" s="19"/>
      <c r="KEA135" s="59"/>
      <c r="KEB135" s="59"/>
      <c r="KEC135" s="52"/>
      <c r="KED135" s="52"/>
      <c r="KEE135" s="52"/>
      <c r="KEF135" s="52"/>
      <c r="KEG135" s="52"/>
      <c r="KEH135" s="59"/>
      <c r="KEI135" s="59"/>
      <c r="KEJ135" s="59"/>
      <c r="KEK135" s="59"/>
      <c r="KEL135" s="60"/>
      <c r="KEM135" s="278"/>
      <c r="KEN135" s="243"/>
      <c r="KEO135" s="244"/>
      <c r="KEP135" s="244"/>
      <c r="KEQ135" s="244"/>
      <c r="KER135" s="244"/>
      <c r="KES135" s="244"/>
      <c r="KET135" s="201"/>
      <c r="KEU135" s="210"/>
      <c r="KEV135" s="15"/>
      <c r="KEW135" s="15"/>
      <c r="KEX135" s="15"/>
      <c r="KEY135" s="15"/>
      <c r="KEZ135" s="15"/>
      <c r="KFA135" s="15"/>
      <c r="KFB135" s="15"/>
      <c r="KFC135" s="15"/>
      <c r="KFD135" s="15"/>
      <c r="KFE135" s="15"/>
      <c r="KFF135" s="19"/>
      <c r="KFG135" s="15"/>
      <c r="KFH135" s="15"/>
      <c r="KFI135" s="15"/>
      <c r="KFJ135" s="15"/>
      <c r="KFK135" s="15"/>
      <c r="KFL135" s="15"/>
      <c r="KFM135" s="19"/>
      <c r="KFN135" s="59"/>
      <c r="KFO135" s="59"/>
      <c r="KFP135" s="52"/>
      <c r="KFQ135" s="52"/>
      <c r="KFR135" s="52"/>
      <c r="KFS135" s="52"/>
      <c r="KFT135" s="52"/>
      <c r="KFU135" s="59"/>
      <c r="KFV135" s="59"/>
      <c r="KFW135" s="59"/>
      <c r="KFX135" s="59"/>
      <c r="KFY135" s="60"/>
      <c r="KFZ135" s="278"/>
      <c r="KGA135" s="243"/>
      <c r="KGB135" s="244"/>
      <c r="KGC135" s="244"/>
      <c r="KGD135" s="244"/>
      <c r="KGE135" s="244"/>
      <c r="KGF135" s="244"/>
      <c r="KGG135" s="201"/>
      <c r="KGH135" s="210"/>
      <c r="KGI135" s="15"/>
      <c r="KGJ135" s="15"/>
      <c r="KGK135" s="15"/>
      <c r="KGL135" s="15"/>
      <c r="KGM135" s="15"/>
      <c r="KGN135" s="15"/>
      <c r="KGO135" s="15"/>
      <c r="KGP135" s="15"/>
      <c r="KGQ135" s="15"/>
      <c r="KGR135" s="15"/>
      <c r="KGS135" s="19"/>
      <c r="KGT135" s="15"/>
      <c r="KGU135" s="15"/>
      <c r="KGV135" s="15"/>
      <c r="KGW135" s="15"/>
      <c r="KGX135" s="15"/>
      <c r="KGY135" s="15"/>
      <c r="KGZ135" s="19"/>
      <c r="KHA135" s="59"/>
      <c r="KHB135" s="59"/>
      <c r="KHC135" s="52"/>
      <c r="KHD135" s="52"/>
      <c r="KHE135" s="52"/>
      <c r="KHF135" s="52"/>
      <c r="KHG135" s="52"/>
      <c r="KHH135" s="59"/>
      <c r="KHI135" s="59"/>
      <c r="KHJ135" s="59"/>
      <c r="KHK135" s="59"/>
      <c r="KHL135" s="60"/>
      <c r="KHM135" s="278"/>
      <c r="KHN135" s="243"/>
      <c r="KHO135" s="244"/>
      <c r="KHP135" s="244"/>
      <c r="KHQ135" s="244"/>
      <c r="KHR135" s="244"/>
      <c r="KHS135" s="244"/>
      <c r="KHT135" s="201"/>
      <c r="KHU135" s="210"/>
      <c r="KHV135" s="15"/>
      <c r="KHW135" s="15"/>
      <c r="KHX135" s="15"/>
      <c r="KHY135" s="15"/>
      <c r="KHZ135" s="15"/>
      <c r="KIA135" s="15"/>
      <c r="KIB135" s="15"/>
      <c r="KIC135" s="15"/>
      <c r="KID135" s="15"/>
      <c r="KIE135" s="15"/>
      <c r="KIF135" s="19"/>
      <c r="KIG135" s="15"/>
      <c r="KIH135" s="15"/>
      <c r="KII135" s="15"/>
      <c r="KIJ135" s="15"/>
      <c r="KIK135" s="15"/>
      <c r="KIL135" s="15"/>
      <c r="KIM135" s="19"/>
      <c r="KIN135" s="59"/>
      <c r="KIO135" s="59"/>
      <c r="KIP135" s="52"/>
      <c r="KIQ135" s="52"/>
      <c r="KIR135" s="52"/>
      <c r="KIS135" s="52"/>
      <c r="KIT135" s="52"/>
      <c r="KIU135" s="59"/>
      <c r="KIV135" s="59"/>
      <c r="KIW135" s="59"/>
      <c r="KIX135" s="59"/>
      <c r="KIY135" s="60"/>
      <c r="KIZ135" s="278"/>
      <c r="KJA135" s="243"/>
      <c r="KJB135" s="244"/>
      <c r="KJC135" s="244"/>
      <c r="KJD135" s="244"/>
      <c r="KJE135" s="244"/>
      <c r="KJF135" s="244"/>
      <c r="KJG135" s="201"/>
      <c r="KJH135" s="210"/>
      <c r="KJI135" s="15"/>
      <c r="KJJ135" s="15"/>
      <c r="KJK135" s="15"/>
      <c r="KJL135" s="15"/>
      <c r="KJM135" s="15"/>
      <c r="KJN135" s="15"/>
      <c r="KJO135" s="15"/>
      <c r="KJP135" s="15"/>
      <c r="KJQ135" s="15"/>
      <c r="KJR135" s="15"/>
      <c r="KJS135" s="19"/>
      <c r="KJT135" s="15"/>
      <c r="KJU135" s="15"/>
      <c r="KJV135" s="15"/>
      <c r="KJW135" s="15"/>
      <c r="KJX135" s="15"/>
      <c r="KJY135" s="15"/>
      <c r="KJZ135" s="19"/>
      <c r="KKA135" s="59"/>
      <c r="KKB135" s="59"/>
      <c r="KKC135" s="52"/>
      <c r="KKD135" s="52"/>
      <c r="KKE135" s="52"/>
      <c r="KKF135" s="52"/>
      <c r="KKG135" s="52"/>
      <c r="KKH135" s="59"/>
      <c r="KKI135" s="59"/>
      <c r="KKJ135" s="59"/>
      <c r="KKK135" s="59"/>
      <c r="KKL135" s="60"/>
      <c r="KKM135" s="278"/>
      <c r="KKN135" s="243"/>
      <c r="KKO135" s="244"/>
      <c r="KKP135" s="244"/>
      <c r="KKQ135" s="244"/>
      <c r="KKR135" s="244"/>
      <c r="KKS135" s="244"/>
      <c r="KKT135" s="201"/>
      <c r="KKU135" s="210"/>
      <c r="KKV135" s="15"/>
      <c r="KKW135" s="15"/>
      <c r="KKX135" s="15"/>
      <c r="KKY135" s="15"/>
      <c r="KKZ135" s="15"/>
      <c r="KLA135" s="15"/>
      <c r="KLB135" s="15"/>
      <c r="KLC135" s="15"/>
      <c r="KLD135" s="15"/>
      <c r="KLE135" s="15"/>
      <c r="KLF135" s="19"/>
      <c r="KLG135" s="15"/>
      <c r="KLH135" s="15"/>
      <c r="KLI135" s="15"/>
      <c r="KLJ135" s="15"/>
      <c r="KLK135" s="15"/>
      <c r="KLL135" s="15"/>
      <c r="KLM135" s="19"/>
      <c r="KLN135" s="59"/>
      <c r="KLO135" s="59"/>
      <c r="KLP135" s="52"/>
      <c r="KLQ135" s="52"/>
      <c r="KLR135" s="52"/>
      <c r="KLS135" s="52"/>
      <c r="KLT135" s="52"/>
      <c r="KLU135" s="59"/>
      <c r="KLV135" s="59"/>
      <c r="KLW135" s="59"/>
      <c r="KLX135" s="59"/>
      <c r="KLY135" s="60"/>
      <c r="KLZ135" s="278"/>
      <c r="KMA135" s="243"/>
      <c r="KMB135" s="244"/>
      <c r="KMC135" s="244"/>
      <c r="KMD135" s="244"/>
      <c r="KME135" s="244"/>
      <c r="KMF135" s="244"/>
      <c r="KMG135" s="201"/>
      <c r="KMH135" s="210"/>
      <c r="KMI135" s="15"/>
      <c r="KMJ135" s="15"/>
      <c r="KMK135" s="15"/>
      <c r="KML135" s="15"/>
      <c r="KMM135" s="15"/>
      <c r="KMN135" s="15"/>
      <c r="KMO135" s="15"/>
      <c r="KMP135" s="15"/>
      <c r="KMQ135" s="15"/>
      <c r="KMR135" s="15"/>
      <c r="KMS135" s="19"/>
      <c r="KMT135" s="15"/>
      <c r="KMU135" s="15"/>
      <c r="KMV135" s="15"/>
      <c r="KMW135" s="15"/>
      <c r="KMX135" s="15"/>
      <c r="KMY135" s="15"/>
      <c r="KMZ135" s="19"/>
      <c r="KNA135" s="59"/>
      <c r="KNB135" s="59"/>
      <c r="KNC135" s="52"/>
      <c r="KND135" s="52"/>
      <c r="KNE135" s="52"/>
      <c r="KNF135" s="52"/>
      <c r="KNG135" s="52"/>
      <c r="KNH135" s="59"/>
      <c r="KNI135" s="59"/>
      <c r="KNJ135" s="59"/>
      <c r="KNK135" s="59"/>
      <c r="KNL135" s="60"/>
      <c r="KNM135" s="278"/>
      <c r="KNN135" s="243"/>
      <c r="KNO135" s="244"/>
      <c r="KNP135" s="244"/>
      <c r="KNQ135" s="244"/>
      <c r="KNR135" s="244"/>
      <c r="KNS135" s="244"/>
      <c r="KNT135" s="201"/>
      <c r="KNU135" s="210"/>
      <c r="KNV135" s="15"/>
      <c r="KNW135" s="15"/>
      <c r="KNX135" s="15"/>
      <c r="KNY135" s="15"/>
      <c r="KNZ135" s="15"/>
      <c r="KOA135" s="15"/>
      <c r="KOB135" s="15"/>
      <c r="KOC135" s="15"/>
      <c r="KOD135" s="15"/>
      <c r="KOE135" s="15"/>
      <c r="KOF135" s="19"/>
      <c r="KOG135" s="15"/>
      <c r="KOH135" s="15"/>
      <c r="KOI135" s="15"/>
      <c r="KOJ135" s="15"/>
      <c r="KOK135" s="15"/>
      <c r="KOL135" s="15"/>
      <c r="KOM135" s="19"/>
      <c r="KON135" s="59"/>
      <c r="KOO135" s="59"/>
      <c r="KOP135" s="52"/>
      <c r="KOQ135" s="52"/>
      <c r="KOR135" s="52"/>
      <c r="KOS135" s="52"/>
      <c r="KOT135" s="52"/>
      <c r="KOU135" s="59"/>
      <c r="KOV135" s="59"/>
      <c r="KOW135" s="59"/>
      <c r="KOX135" s="59"/>
      <c r="KOY135" s="60"/>
      <c r="KOZ135" s="278"/>
      <c r="KPA135" s="243"/>
      <c r="KPB135" s="244"/>
      <c r="KPC135" s="244"/>
      <c r="KPD135" s="244"/>
      <c r="KPE135" s="244"/>
      <c r="KPF135" s="244"/>
      <c r="KPG135" s="201"/>
      <c r="KPH135" s="210"/>
      <c r="KPI135" s="15"/>
      <c r="KPJ135" s="15"/>
      <c r="KPK135" s="15"/>
      <c r="KPL135" s="15"/>
      <c r="KPM135" s="15"/>
      <c r="KPN135" s="15"/>
      <c r="KPO135" s="15"/>
      <c r="KPP135" s="15"/>
      <c r="KPQ135" s="15"/>
      <c r="KPR135" s="15"/>
      <c r="KPS135" s="19"/>
      <c r="KPT135" s="15"/>
      <c r="KPU135" s="15"/>
      <c r="KPV135" s="15"/>
      <c r="KPW135" s="15"/>
      <c r="KPX135" s="15"/>
      <c r="KPY135" s="15"/>
      <c r="KPZ135" s="19"/>
      <c r="KQA135" s="59"/>
      <c r="KQB135" s="59"/>
      <c r="KQC135" s="52"/>
      <c r="KQD135" s="52"/>
      <c r="KQE135" s="52"/>
      <c r="KQF135" s="52"/>
      <c r="KQG135" s="52"/>
      <c r="KQH135" s="59"/>
      <c r="KQI135" s="59"/>
      <c r="KQJ135" s="59"/>
      <c r="KQK135" s="59"/>
      <c r="KQL135" s="60"/>
      <c r="KQM135" s="278"/>
      <c r="KQN135" s="243"/>
      <c r="KQO135" s="244"/>
      <c r="KQP135" s="244"/>
      <c r="KQQ135" s="244"/>
      <c r="KQR135" s="244"/>
      <c r="KQS135" s="244"/>
      <c r="KQT135" s="201"/>
      <c r="KQU135" s="210"/>
      <c r="KQV135" s="15"/>
      <c r="KQW135" s="15"/>
      <c r="KQX135" s="15"/>
      <c r="KQY135" s="15"/>
      <c r="KQZ135" s="15"/>
      <c r="KRA135" s="15"/>
      <c r="KRB135" s="15"/>
      <c r="KRC135" s="15"/>
      <c r="KRD135" s="15"/>
      <c r="KRE135" s="15"/>
      <c r="KRF135" s="19"/>
      <c r="KRG135" s="15"/>
      <c r="KRH135" s="15"/>
      <c r="KRI135" s="15"/>
      <c r="KRJ135" s="15"/>
      <c r="KRK135" s="15"/>
      <c r="KRL135" s="15"/>
      <c r="KRM135" s="19"/>
      <c r="KRN135" s="59"/>
      <c r="KRO135" s="59"/>
      <c r="KRP135" s="52"/>
      <c r="KRQ135" s="52"/>
      <c r="KRR135" s="52"/>
      <c r="KRS135" s="52"/>
      <c r="KRT135" s="52"/>
      <c r="KRU135" s="59"/>
      <c r="KRV135" s="59"/>
      <c r="KRW135" s="59"/>
      <c r="KRX135" s="59"/>
      <c r="KRY135" s="60"/>
      <c r="KRZ135" s="278"/>
      <c r="KSA135" s="243"/>
      <c r="KSB135" s="244"/>
      <c r="KSC135" s="244"/>
      <c r="KSD135" s="244"/>
      <c r="KSE135" s="244"/>
      <c r="KSF135" s="244"/>
      <c r="KSG135" s="201"/>
      <c r="KSH135" s="210"/>
      <c r="KSI135" s="15"/>
      <c r="KSJ135" s="15"/>
      <c r="KSK135" s="15"/>
      <c r="KSL135" s="15"/>
      <c r="KSM135" s="15"/>
      <c r="KSN135" s="15"/>
      <c r="KSO135" s="15"/>
      <c r="KSP135" s="15"/>
      <c r="KSQ135" s="15"/>
      <c r="KSR135" s="15"/>
      <c r="KSS135" s="19"/>
      <c r="KST135" s="15"/>
      <c r="KSU135" s="15"/>
      <c r="KSV135" s="15"/>
      <c r="KSW135" s="15"/>
      <c r="KSX135" s="15"/>
      <c r="KSY135" s="15"/>
      <c r="KSZ135" s="19"/>
      <c r="KTA135" s="59"/>
      <c r="KTB135" s="59"/>
      <c r="KTC135" s="52"/>
      <c r="KTD135" s="52"/>
      <c r="KTE135" s="52"/>
      <c r="KTF135" s="52"/>
      <c r="KTG135" s="52"/>
      <c r="KTH135" s="59"/>
      <c r="KTI135" s="59"/>
      <c r="KTJ135" s="59"/>
      <c r="KTK135" s="59"/>
      <c r="KTL135" s="60"/>
      <c r="KTM135" s="278"/>
      <c r="KTN135" s="243"/>
      <c r="KTO135" s="244"/>
      <c r="KTP135" s="244"/>
      <c r="KTQ135" s="244"/>
      <c r="KTR135" s="244"/>
      <c r="KTS135" s="244"/>
      <c r="KTT135" s="201"/>
      <c r="KTU135" s="210"/>
      <c r="KTV135" s="15"/>
      <c r="KTW135" s="15"/>
      <c r="KTX135" s="15"/>
      <c r="KTY135" s="15"/>
      <c r="KTZ135" s="15"/>
      <c r="KUA135" s="15"/>
      <c r="KUB135" s="15"/>
      <c r="KUC135" s="15"/>
      <c r="KUD135" s="15"/>
      <c r="KUE135" s="15"/>
      <c r="KUF135" s="19"/>
      <c r="KUG135" s="15"/>
      <c r="KUH135" s="15"/>
      <c r="KUI135" s="15"/>
      <c r="KUJ135" s="15"/>
      <c r="KUK135" s="15"/>
      <c r="KUL135" s="15"/>
      <c r="KUM135" s="19"/>
      <c r="KUN135" s="59"/>
      <c r="KUO135" s="59"/>
      <c r="KUP135" s="52"/>
      <c r="KUQ135" s="52"/>
      <c r="KUR135" s="52"/>
      <c r="KUS135" s="52"/>
      <c r="KUT135" s="52"/>
      <c r="KUU135" s="59"/>
      <c r="KUV135" s="59"/>
      <c r="KUW135" s="59"/>
      <c r="KUX135" s="59"/>
      <c r="KUY135" s="60"/>
      <c r="KUZ135" s="278"/>
      <c r="KVA135" s="243"/>
      <c r="KVB135" s="244"/>
      <c r="KVC135" s="244"/>
      <c r="KVD135" s="244"/>
      <c r="KVE135" s="244"/>
      <c r="KVF135" s="244"/>
      <c r="KVG135" s="201"/>
      <c r="KVH135" s="210"/>
      <c r="KVI135" s="15"/>
      <c r="KVJ135" s="15"/>
      <c r="KVK135" s="15"/>
      <c r="KVL135" s="15"/>
      <c r="KVM135" s="15"/>
      <c r="KVN135" s="15"/>
      <c r="KVO135" s="15"/>
      <c r="KVP135" s="15"/>
      <c r="KVQ135" s="15"/>
      <c r="KVR135" s="15"/>
      <c r="KVS135" s="19"/>
      <c r="KVT135" s="15"/>
      <c r="KVU135" s="15"/>
      <c r="KVV135" s="15"/>
      <c r="KVW135" s="15"/>
      <c r="KVX135" s="15"/>
      <c r="KVY135" s="15"/>
      <c r="KVZ135" s="19"/>
      <c r="KWA135" s="59"/>
      <c r="KWB135" s="59"/>
      <c r="KWC135" s="52"/>
      <c r="KWD135" s="52"/>
      <c r="KWE135" s="52"/>
      <c r="KWF135" s="52"/>
      <c r="KWG135" s="52"/>
      <c r="KWH135" s="59"/>
      <c r="KWI135" s="59"/>
      <c r="KWJ135" s="59"/>
      <c r="KWK135" s="59"/>
      <c r="KWL135" s="60"/>
      <c r="KWM135" s="278"/>
      <c r="KWN135" s="243"/>
      <c r="KWO135" s="244"/>
      <c r="KWP135" s="244"/>
      <c r="KWQ135" s="244"/>
      <c r="KWR135" s="244"/>
      <c r="KWS135" s="244"/>
      <c r="KWT135" s="201"/>
      <c r="KWU135" s="210"/>
      <c r="KWV135" s="15"/>
      <c r="KWW135" s="15"/>
      <c r="KWX135" s="15"/>
      <c r="KWY135" s="15"/>
      <c r="KWZ135" s="15"/>
      <c r="KXA135" s="15"/>
      <c r="KXB135" s="15"/>
      <c r="KXC135" s="15"/>
      <c r="KXD135" s="15"/>
      <c r="KXE135" s="15"/>
      <c r="KXF135" s="19"/>
      <c r="KXG135" s="15"/>
      <c r="KXH135" s="15"/>
      <c r="KXI135" s="15"/>
      <c r="KXJ135" s="15"/>
      <c r="KXK135" s="15"/>
      <c r="KXL135" s="15"/>
      <c r="KXM135" s="19"/>
      <c r="KXN135" s="59"/>
      <c r="KXO135" s="59"/>
      <c r="KXP135" s="52"/>
      <c r="KXQ135" s="52"/>
      <c r="KXR135" s="52"/>
      <c r="KXS135" s="52"/>
      <c r="KXT135" s="52"/>
      <c r="KXU135" s="59"/>
      <c r="KXV135" s="59"/>
      <c r="KXW135" s="59"/>
      <c r="KXX135" s="59"/>
      <c r="KXY135" s="60"/>
      <c r="KXZ135" s="278"/>
      <c r="KYA135" s="243"/>
      <c r="KYB135" s="244"/>
      <c r="KYC135" s="244"/>
      <c r="KYD135" s="244"/>
      <c r="KYE135" s="244"/>
      <c r="KYF135" s="244"/>
      <c r="KYG135" s="201"/>
      <c r="KYH135" s="210"/>
      <c r="KYI135" s="15"/>
      <c r="KYJ135" s="15"/>
      <c r="KYK135" s="15"/>
      <c r="KYL135" s="15"/>
      <c r="KYM135" s="15"/>
      <c r="KYN135" s="15"/>
      <c r="KYO135" s="15"/>
      <c r="KYP135" s="15"/>
      <c r="KYQ135" s="15"/>
      <c r="KYR135" s="15"/>
      <c r="KYS135" s="19"/>
      <c r="KYT135" s="15"/>
      <c r="KYU135" s="15"/>
      <c r="KYV135" s="15"/>
      <c r="KYW135" s="15"/>
      <c r="KYX135" s="15"/>
      <c r="KYY135" s="15"/>
      <c r="KYZ135" s="19"/>
      <c r="KZA135" s="59"/>
      <c r="KZB135" s="59"/>
      <c r="KZC135" s="52"/>
      <c r="KZD135" s="52"/>
      <c r="KZE135" s="52"/>
      <c r="KZF135" s="52"/>
      <c r="KZG135" s="52"/>
      <c r="KZH135" s="59"/>
      <c r="KZI135" s="59"/>
      <c r="KZJ135" s="59"/>
      <c r="KZK135" s="59"/>
      <c r="KZL135" s="60"/>
      <c r="KZM135" s="278"/>
      <c r="KZN135" s="243"/>
      <c r="KZO135" s="244"/>
      <c r="KZP135" s="244"/>
      <c r="KZQ135" s="244"/>
      <c r="KZR135" s="244"/>
      <c r="KZS135" s="244"/>
      <c r="KZT135" s="201"/>
      <c r="KZU135" s="210"/>
      <c r="KZV135" s="15"/>
      <c r="KZW135" s="15"/>
      <c r="KZX135" s="15"/>
      <c r="KZY135" s="15"/>
      <c r="KZZ135" s="15"/>
      <c r="LAA135" s="15"/>
      <c r="LAB135" s="15"/>
      <c r="LAC135" s="15"/>
      <c r="LAD135" s="15"/>
      <c r="LAE135" s="15"/>
      <c r="LAF135" s="19"/>
      <c r="LAG135" s="15"/>
      <c r="LAH135" s="15"/>
      <c r="LAI135" s="15"/>
      <c r="LAJ135" s="15"/>
      <c r="LAK135" s="15"/>
      <c r="LAL135" s="15"/>
      <c r="LAM135" s="19"/>
      <c r="LAN135" s="59"/>
      <c r="LAO135" s="59"/>
      <c r="LAP135" s="52"/>
      <c r="LAQ135" s="52"/>
      <c r="LAR135" s="52"/>
      <c r="LAS135" s="52"/>
      <c r="LAT135" s="52"/>
      <c r="LAU135" s="59"/>
      <c r="LAV135" s="59"/>
      <c r="LAW135" s="59"/>
      <c r="LAX135" s="59"/>
      <c r="LAY135" s="60"/>
      <c r="LAZ135" s="278"/>
      <c r="LBA135" s="243"/>
      <c r="LBB135" s="244"/>
      <c r="LBC135" s="244"/>
      <c r="LBD135" s="244"/>
      <c r="LBE135" s="244"/>
      <c r="LBF135" s="244"/>
      <c r="LBG135" s="201"/>
      <c r="LBH135" s="210"/>
      <c r="LBI135" s="15"/>
      <c r="LBJ135" s="15"/>
      <c r="LBK135" s="15"/>
      <c r="LBL135" s="15"/>
      <c r="LBM135" s="15"/>
      <c r="LBN135" s="15"/>
      <c r="LBO135" s="15"/>
      <c r="LBP135" s="15"/>
      <c r="LBQ135" s="15"/>
      <c r="LBR135" s="15"/>
      <c r="LBS135" s="19"/>
      <c r="LBT135" s="15"/>
      <c r="LBU135" s="15"/>
      <c r="LBV135" s="15"/>
      <c r="LBW135" s="15"/>
      <c r="LBX135" s="15"/>
      <c r="LBY135" s="15"/>
      <c r="LBZ135" s="19"/>
      <c r="LCA135" s="59"/>
      <c r="LCB135" s="59"/>
      <c r="LCC135" s="52"/>
      <c r="LCD135" s="52"/>
      <c r="LCE135" s="52"/>
      <c r="LCF135" s="52"/>
      <c r="LCG135" s="52"/>
      <c r="LCH135" s="59"/>
      <c r="LCI135" s="59"/>
      <c r="LCJ135" s="59"/>
      <c r="LCK135" s="59"/>
      <c r="LCL135" s="60"/>
      <c r="LCM135" s="278"/>
      <c r="LCN135" s="243"/>
      <c r="LCO135" s="244"/>
      <c r="LCP135" s="244"/>
      <c r="LCQ135" s="244"/>
      <c r="LCR135" s="244"/>
      <c r="LCS135" s="244"/>
      <c r="LCT135" s="201"/>
      <c r="LCU135" s="210"/>
      <c r="LCV135" s="15"/>
      <c r="LCW135" s="15"/>
      <c r="LCX135" s="15"/>
      <c r="LCY135" s="15"/>
      <c r="LCZ135" s="15"/>
      <c r="LDA135" s="15"/>
      <c r="LDB135" s="15"/>
      <c r="LDC135" s="15"/>
      <c r="LDD135" s="15"/>
      <c r="LDE135" s="15"/>
      <c r="LDF135" s="19"/>
      <c r="LDG135" s="15"/>
      <c r="LDH135" s="15"/>
      <c r="LDI135" s="15"/>
      <c r="LDJ135" s="15"/>
      <c r="LDK135" s="15"/>
      <c r="LDL135" s="15"/>
      <c r="LDM135" s="19"/>
      <c r="LDN135" s="59"/>
      <c r="LDO135" s="59"/>
      <c r="LDP135" s="52"/>
      <c r="LDQ135" s="52"/>
      <c r="LDR135" s="52"/>
      <c r="LDS135" s="52"/>
      <c r="LDT135" s="52"/>
      <c r="LDU135" s="59"/>
      <c r="LDV135" s="59"/>
      <c r="LDW135" s="59"/>
      <c r="LDX135" s="59"/>
      <c r="LDY135" s="60"/>
      <c r="LDZ135" s="278"/>
      <c r="LEA135" s="243"/>
      <c r="LEB135" s="244"/>
      <c r="LEC135" s="244"/>
      <c r="LED135" s="244"/>
      <c r="LEE135" s="244"/>
      <c r="LEF135" s="244"/>
      <c r="LEG135" s="201"/>
      <c r="LEH135" s="210"/>
      <c r="LEI135" s="15"/>
      <c r="LEJ135" s="15"/>
      <c r="LEK135" s="15"/>
      <c r="LEL135" s="15"/>
      <c r="LEM135" s="15"/>
      <c r="LEN135" s="15"/>
      <c r="LEO135" s="15"/>
      <c r="LEP135" s="15"/>
      <c r="LEQ135" s="15"/>
      <c r="LER135" s="15"/>
      <c r="LES135" s="19"/>
      <c r="LET135" s="15"/>
      <c r="LEU135" s="15"/>
      <c r="LEV135" s="15"/>
      <c r="LEW135" s="15"/>
      <c r="LEX135" s="15"/>
      <c r="LEY135" s="15"/>
      <c r="LEZ135" s="19"/>
      <c r="LFA135" s="59"/>
      <c r="LFB135" s="59"/>
      <c r="LFC135" s="52"/>
      <c r="LFD135" s="52"/>
      <c r="LFE135" s="52"/>
      <c r="LFF135" s="52"/>
      <c r="LFG135" s="52"/>
      <c r="LFH135" s="59"/>
      <c r="LFI135" s="59"/>
      <c r="LFJ135" s="59"/>
      <c r="LFK135" s="59"/>
      <c r="LFL135" s="60"/>
      <c r="LFM135" s="278"/>
      <c r="LFN135" s="243"/>
      <c r="LFO135" s="244"/>
      <c r="LFP135" s="244"/>
      <c r="LFQ135" s="244"/>
      <c r="LFR135" s="244"/>
      <c r="LFS135" s="244"/>
      <c r="LFT135" s="201"/>
      <c r="LFU135" s="210"/>
      <c r="LFV135" s="15"/>
      <c r="LFW135" s="15"/>
      <c r="LFX135" s="15"/>
      <c r="LFY135" s="15"/>
      <c r="LFZ135" s="15"/>
      <c r="LGA135" s="15"/>
      <c r="LGB135" s="15"/>
      <c r="LGC135" s="15"/>
      <c r="LGD135" s="15"/>
      <c r="LGE135" s="15"/>
      <c r="LGF135" s="19"/>
      <c r="LGG135" s="15"/>
      <c r="LGH135" s="15"/>
      <c r="LGI135" s="15"/>
      <c r="LGJ135" s="15"/>
      <c r="LGK135" s="15"/>
      <c r="LGL135" s="15"/>
      <c r="LGM135" s="19"/>
      <c r="LGN135" s="59"/>
      <c r="LGO135" s="59"/>
      <c r="LGP135" s="52"/>
      <c r="LGQ135" s="52"/>
      <c r="LGR135" s="52"/>
      <c r="LGS135" s="52"/>
      <c r="LGT135" s="52"/>
      <c r="LGU135" s="59"/>
      <c r="LGV135" s="59"/>
      <c r="LGW135" s="59"/>
      <c r="LGX135" s="59"/>
      <c r="LGY135" s="60"/>
      <c r="LGZ135" s="278"/>
      <c r="LHA135" s="243"/>
      <c r="LHB135" s="244"/>
      <c r="LHC135" s="244"/>
      <c r="LHD135" s="244"/>
      <c r="LHE135" s="244"/>
      <c r="LHF135" s="244"/>
      <c r="LHG135" s="201"/>
      <c r="LHH135" s="210"/>
      <c r="LHI135" s="15"/>
      <c r="LHJ135" s="15"/>
      <c r="LHK135" s="15"/>
      <c r="LHL135" s="15"/>
      <c r="LHM135" s="15"/>
      <c r="LHN135" s="15"/>
      <c r="LHO135" s="15"/>
      <c r="LHP135" s="15"/>
      <c r="LHQ135" s="15"/>
      <c r="LHR135" s="15"/>
      <c r="LHS135" s="19"/>
      <c r="LHT135" s="15"/>
      <c r="LHU135" s="15"/>
      <c r="LHV135" s="15"/>
      <c r="LHW135" s="15"/>
      <c r="LHX135" s="15"/>
      <c r="LHY135" s="15"/>
      <c r="LHZ135" s="19"/>
      <c r="LIA135" s="59"/>
      <c r="LIB135" s="59"/>
      <c r="LIC135" s="52"/>
      <c r="LID135" s="52"/>
      <c r="LIE135" s="52"/>
      <c r="LIF135" s="52"/>
      <c r="LIG135" s="52"/>
      <c r="LIH135" s="59"/>
      <c r="LII135" s="59"/>
      <c r="LIJ135" s="59"/>
      <c r="LIK135" s="59"/>
      <c r="LIL135" s="60"/>
      <c r="LIM135" s="278"/>
      <c r="LIN135" s="243"/>
      <c r="LIO135" s="244"/>
      <c r="LIP135" s="244"/>
      <c r="LIQ135" s="244"/>
      <c r="LIR135" s="244"/>
      <c r="LIS135" s="244"/>
      <c r="LIT135" s="201"/>
      <c r="LIU135" s="210"/>
      <c r="LIV135" s="15"/>
      <c r="LIW135" s="15"/>
      <c r="LIX135" s="15"/>
      <c r="LIY135" s="15"/>
      <c r="LIZ135" s="15"/>
      <c r="LJA135" s="15"/>
      <c r="LJB135" s="15"/>
      <c r="LJC135" s="15"/>
      <c r="LJD135" s="15"/>
      <c r="LJE135" s="15"/>
      <c r="LJF135" s="19"/>
      <c r="LJG135" s="15"/>
      <c r="LJH135" s="15"/>
      <c r="LJI135" s="15"/>
      <c r="LJJ135" s="15"/>
      <c r="LJK135" s="15"/>
      <c r="LJL135" s="15"/>
      <c r="LJM135" s="19"/>
      <c r="LJN135" s="59"/>
      <c r="LJO135" s="59"/>
      <c r="LJP135" s="52"/>
      <c r="LJQ135" s="52"/>
      <c r="LJR135" s="52"/>
      <c r="LJS135" s="52"/>
      <c r="LJT135" s="52"/>
      <c r="LJU135" s="59"/>
      <c r="LJV135" s="59"/>
      <c r="LJW135" s="59"/>
      <c r="LJX135" s="59"/>
      <c r="LJY135" s="60"/>
      <c r="LJZ135" s="278"/>
      <c r="LKA135" s="243"/>
      <c r="LKB135" s="244"/>
      <c r="LKC135" s="244"/>
      <c r="LKD135" s="244"/>
      <c r="LKE135" s="244"/>
      <c r="LKF135" s="244"/>
      <c r="LKG135" s="201"/>
      <c r="LKH135" s="210"/>
      <c r="LKI135" s="15"/>
      <c r="LKJ135" s="15"/>
      <c r="LKK135" s="15"/>
      <c r="LKL135" s="15"/>
      <c r="LKM135" s="15"/>
      <c r="LKN135" s="15"/>
      <c r="LKO135" s="15"/>
      <c r="LKP135" s="15"/>
      <c r="LKQ135" s="15"/>
      <c r="LKR135" s="15"/>
      <c r="LKS135" s="19"/>
      <c r="LKT135" s="15"/>
      <c r="LKU135" s="15"/>
      <c r="LKV135" s="15"/>
      <c r="LKW135" s="15"/>
      <c r="LKX135" s="15"/>
      <c r="LKY135" s="15"/>
      <c r="LKZ135" s="19"/>
      <c r="LLA135" s="59"/>
      <c r="LLB135" s="59"/>
      <c r="LLC135" s="52"/>
      <c r="LLD135" s="52"/>
      <c r="LLE135" s="52"/>
      <c r="LLF135" s="52"/>
      <c r="LLG135" s="52"/>
      <c r="LLH135" s="59"/>
      <c r="LLI135" s="59"/>
      <c r="LLJ135" s="59"/>
      <c r="LLK135" s="59"/>
      <c r="LLL135" s="60"/>
      <c r="LLM135" s="278"/>
      <c r="LLN135" s="243"/>
      <c r="LLO135" s="244"/>
      <c r="LLP135" s="244"/>
      <c r="LLQ135" s="244"/>
      <c r="LLR135" s="244"/>
      <c r="LLS135" s="244"/>
      <c r="LLT135" s="201"/>
      <c r="LLU135" s="210"/>
      <c r="LLV135" s="15"/>
      <c r="LLW135" s="15"/>
      <c r="LLX135" s="15"/>
      <c r="LLY135" s="15"/>
      <c r="LLZ135" s="15"/>
      <c r="LMA135" s="15"/>
      <c r="LMB135" s="15"/>
      <c r="LMC135" s="15"/>
      <c r="LMD135" s="15"/>
      <c r="LME135" s="15"/>
      <c r="LMF135" s="19"/>
      <c r="LMG135" s="15"/>
      <c r="LMH135" s="15"/>
      <c r="LMI135" s="15"/>
      <c r="LMJ135" s="15"/>
      <c r="LMK135" s="15"/>
      <c r="LML135" s="15"/>
      <c r="LMM135" s="19"/>
      <c r="LMN135" s="59"/>
      <c r="LMO135" s="59"/>
      <c r="LMP135" s="52"/>
      <c r="LMQ135" s="52"/>
      <c r="LMR135" s="52"/>
      <c r="LMS135" s="52"/>
      <c r="LMT135" s="52"/>
      <c r="LMU135" s="59"/>
      <c r="LMV135" s="59"/>
      <c r="LMW135" s="59"/>
      <c r="LMX135" s="59"/>
      <c r="LMY135" s="60"/>
      <c r="LMZ135" s="278"/>
      <c r="LNA135" s="243"/>
      <c r="LNB135" s="244"/>
      <c r="LNC135" s="244"/>
      <c r="LND135" s="244"/>
      <c r="LNE135" s="244"/>
      <c r="LNF135" s="244"/>
      <c r="LNG135" s="201"/>
      <c r="LNH135" s="210"/>
      <c r="LNI135" s="15"/>
      <c r="LNJ135" s="15"/>
      <c r="LNK135" s="15"/>
      <c r="LNL135" s="15"/>
      <c r="LNM135" s="15"/>
      <c r="LNN135" s="15"/>
      <c r="LNO135" s="15"/>
      <c r="LNP135" s="15"/>
      <c r="LNQ135" s="15"/>
      <c r="LNR135" s="15"/>
      <c r="LNS135" s="19"/>
      <c r="LNT135" s="15"/>
      <c r="LNU135" s="15"/>
      <c r="LNV135" s="15"/>
      <c r="LNW135" s="15"/>
      <c r="LNX135" s="15"/>
      <c r="LNY135" s="15"/>
      <c r="LNZ135" s="19"/>
      <c r="LOA135" s="59"/>
      <c r="LOB135" s="59"/>
      <c r="LOC135" s="52"/>
      <c r="LOD135" s="52"/>
      <c r="LOE135" s="52"/>
      <c r="LOF135" s="52"/>
      <c r="LOG135" s="52"/>
      <c r="LOH135" s="59"/>
      <c r="LOI135" s="59"/>
      <c r="LOJ135" s="59"/>
      <c r="LOK135" s="59"/>
      <c r="LOL135" s="60"/>
      <c r="LOM135" s="278"/>
      <c r="LON135" s="243"/>
      <c r="LOO135" s="244"/>
      <c r="LOP135" s="244"/>
      <c r="LOQ135" s="244"/>
      <c r="LOR135" s="244"/>
      <c r="LOS135" s="244"/>
      <c r="LOT135" s="201"/>
      <c r="LOU135" s="210"/>
      <c r="LOV135" s="15"/>
      <c r="LOW135" s="15"/>
      <c r="LOX135" s="15"/>
      <c r="LOY135" s="15"/>
      <c r="LOZ135" s="15"/>
      <c r="LPA135" s="15"/>
      <c r="LPB135" s="15"/>
      <c r="LPC135" s="15"/>
      <c r="LPD135" s="15"/>
      <c r="LPE135" s="15"/>
      <c r="LPF135" s="19"/>
      <c r="LPG135" s="15"/>
      <c r="LPH135" s="15"/>
      <c r="LPI135" s="15"/>
      <c r="LPJ135" s="15"/>
      <c r="LPK135" s="15"/>
      <c r="LPL135" s="15"/>
      <c r="LPM135" s="19"/>
      <c r="LPN135" s="59"/>
      <c r="LPO135" s="59"/>
      <c r="LPP135" s="52"/>
      <c r="LPQ135" s="52"/>
      <c r="LPR135" s="52"/>
      <c r="LPS135" s="52"/>
      <c r="LPT135" s="52"/>
      <c r="LPU135" s="59"/>
      <c r="LPV135" s="59"/>
      <c r="LPW135" s="59"/>
      <c r="LPX135" s="59"/>
      <c r="LPY135" s="60"/>
      <c r="LPZ135" s="278"/>
      <c r="LQA135" s="243"/>
      <c r="LQB135" s="244"/>
      <c r="LQC135" s="244"/>
      <c r="LQD135" s="244"/>
      <c r="LQE135" s="244"/>
      <c r="LQF135" s="244"/>
      <c r="LQG135" s="201"/>
      <c r="LQH135" s="210"/>
      <c r="LQI135" s="15"/>
      <c r="LQJ135" s="15"/>
      <c r="LQK135" s="15"/>
      <c r="LQL135" s="15"/>
      <c r="LQM135" s="15"/>
      <c r="LQN135" s="15"/>
      <c r="LQO135" s="15"/>
      <c r="LQP135" s="15"/>
      <c r="LQQ135" s="15"/>
      <c r="LQR135" s="15"/>
      <c r="LQS135" s="19"/>
      <c r="LQT135" s="15"/>
      <c r="LQU135" s="15"/>
      <c r="LQV135" s="15"/>
      <c r="LQW135" s="15"/>
      <c r="LQX135" s="15"/>
      <c r="LQY135" s="15"/>
      <c r="LQZ135" s="19"/>
      <c r="LRA135" s="59"/>
      <c r="LRB135" s="59"/>
      <c r="LRC135" s="52"/>
      <c r="LRD135" s="52"/>
      <c r="LRE135" s="52"/>
      <c r="LRF135" s="52"/>
      <c r="LRG135" s="52"/>
      <c r="LRH135" s="59"/>
      <c r="LRI135" s="59"/>
      <c r="LRJ135" s="59"/>
      <c r="LRK135" s="59"/>
      <c r="LRL135" s="60"/>
      <c r="LRM135" s="278"/>
      <c r="LRN135" s="243"/>
      <c r="LRO135" s="244"/>
      <c r="LRP135" s="244"/>
      <c r="LRQ135" s="244"/>
      <c r="LRR135" s="244"/>
      <c r="LRS135" s="244"/>
      <c r="LRT135" s="201"/>
      <c r="LRU135" s="210"/>
      <c r="LRV135" s="15"/>
      <c r="LRW135" s="15"/>
      <c r="LRX135" s="15"/>
      <c r="LRY135" s="15"/>
      <c r="LRZ135" s="15"/>
      <c r="LSA135" s="15"/>
      <c r="LSB135" s="15"/>
      <c r="LSC135" s="15"/>
      <c r="LSD135" s="15"/>
      <c r="LSE135" s="15"/>
      <c r="LSF135" s="19"/>
      <c r="LSG135" s="15"/>
      <c r="LSH135" s="15"/>
      <c r="LSI135" s="15"/>
      <c r="LSJ135" s="15"/>
      <c r="LSK135" s="15"/>
      <c r="LSL135" s="15"/>
      <c r="LSM135" s="19"/>
      <c r="LSN135" s="59"/>
      <c r="LSO135" s="59"/>
      <c r="LSP135" s="52"/>
      <c r="LSQ135" s="52"/>
      <c r="LSR135" s="52"/>
      <c r="LSS135" s="52"/>
      <c r="LST135" s="52"/>
      <c r="LSU135" s="59"/>
      <c r="LSV135" s="59"/>
      <c r="LSW135" s="59"/>
      <c r="LSX135" s="59"/>
      <c r="LSY135" s="60"/>
      <c r="LSZ135" s="278"/>
      <c r="LTA135" s="243"/>
      <c r="LTB135" s="244"/>
      <c r="LTC135" s="244"/>
      <c r="LTD135" s="244"/>
      <c r="LTE135" s="244"/>
      <c r="LTF135" s="244"/>
      <c r="LTG135" s="201"/>
      <c r="LTH135" s="210"/>
      <c r="LTI135" s="15"/>
      <c r="LTJ135" s="15"/>
      <c r="LTK135" s="15"/>
      <c r="LTL135" s="15"/>
      <c r="LTM135" s="15"/>
      <c r="LTN135" s="15"/>
      <c r="LTO135" s="15"/>
      <c r="LTP135" s="15"/>
      <c r="LTQ135" s="15"/>
      <c r="LTR135" s="15"/>
      <c r="LTS135" s="19"/>
      <c r="LTT135" s="15"/>
      <c r="LTU135" s="15"/>
      <c r="LTV135" s="15"/>
      <c r="LTW135" s="15"/>
      <c r="LTX135" s="15"/>
      <c r="LTY135" s="15"/>
      <c r="LTZ135" s="19"/>
      <c r="LUA135" s="59"/>
      <c r="LUB135" s="59"/>
      <c r="LUC135" s="52"/>
      <c r="LUD135" s="52"/>
      <c r="LUE135" s="52"/>
      <c r="LUF135" s="52"/>
      <c r="LUG135" s="52"/>
      <c r="LUH135" s="59"/>
      <c r="LUI135" s="59"/>
      <c r="LUJ135" s="59"/>
      <c r="LUK135" s="59"/>
      <c r="LUL135" s="60"/>
      <c r="LUM135" s="278"/>
      <c r="LUN135" s="243"/>
      <c r="LUO135" s="244"/>
      <c r="LUP135" s="244"/>
      <c r="LUQ135" s="244"/>
      <c r="LUR135" s="244"/>
      <c r="LUS135" s="244"/>
      <c r="LUT135" s="201"/>
      <c r="LUU135" s="210"/>
      <c r="LUV135" s="15"/>
      <c r="LUW135" s="15"/>
      <c r="LUX135" s="15"/>
      <c r="LUY135" s="15"/>
      <c r="LUZ135" s="15"/>
      <c r="LVA135" s="15"/>
      <c r="LVB135" s="15"/>
      <c r="LVC135" s="15"/>
      <c r="LVD135" s="15"/>
      <c r="LVE135" s="15"/>
      <c r="LVF135" s="19"/>
      <c r="LVG135" s="15"/>
      <c r="LVH135" s="15"/>
      <c r="LVI135" s="15"/>
      <c r="LVJ135" s="15"/>
      <c r="LVK135" s="15"/>
      <c r="LVL135" s="15"/>
      <c r="LVM135" s="19"/>
      <c r="LVN135" s="59"/>
      <c r="LVO135" s="59"/>
      <c r="LVP135" s="52"/>
      <c r="LVQ135" s="52"/>
      <c r="LVR135" s="52"/>
      <c r="LVS135" s="52"/>
      <c r="LVT135" s="52"/>
      <c r="LVU135" s="59"/>
      <c r="LVV135" s="59"/>
      <c r="LVW135" s="59"/>
      <c r="LVX135" s="59"/>
      <c r="LVY135" s="60"/>
      <c r="LVZ135" s="278"/>
      <c r="LWA135" s="243"/>
      <c r="LWB135" s="244"/>
      <c r="LWC135" s="244"/>
      <c r="LWD135" s="244"/>
      <c r="LWE135" s="244"/>
      <c r="LWF135" s="244"/>
      <c r="LWG135" s="201"/>
      <c r="LWH135" s="210"/>
      <c r="LWI135" s="15"/>
      <c r="LWJ135" s="15"/>
      <c r="LWK135" s="15"/>
      <c r="LWL135" s="15"/>
      <c r="LWM135" s="15"/>
      <c r="LWN135" s="15"/>
      <c r="LWO135" s="15"/>
      <c r="LWP135" s="15"/>
      <c r="LWQ135" s="15"/>
      <c r="LWR135" s="15"/>
      <c r="LWS135" s="19"/>
      <c r="LWT135" s="15"/>
      <c r="LWU135" s="15"/>
      <c r="LWV135" s="15"/>
      <c r="LWW135" s="15"/>
      <c r="LWX135" s="15"/>
      <c r="LWY135" s="15"/>
      <c r="LWZ135" s="19"/>
      <c r="LXA135" s="59"/>
      <c r="LXB135" s="59"/>
      <c r="LXC135" s="52"/>
      <c r="LXD135" s="52"/>
      <c r="LXE135" s="52"/>
      <c r="LXF135" s="52"/>
      <c r="LXG135" s="52"/>
      <c r="LXH135" s="59"/>
      <c r="LXI135" s="59"/>
      <c r="LXJ135" s="59"/>
      <c r="LXK135" s="59"/>
      <c r="LXL135" s="60"/>
      <c r="LXM135" s="278"/>
      <c r="LXN135" s="243"/>
      <c r="LXO135" s="244"/>
      <c r="LXP135" s="244"/>
      <c r="LXQ135" s="244"/>
      <c r="LXR135" s="244"/>
      <c r="LXS135" s="244"/>
      <c r="LXT135" s="201"/>
      <c r="LXU135" s="210"/>
      <c r="LXV135" s="15"/>
      <c r="LXW135" s="15"/>
      <c r="LXX135" s="15"/>
      <c r="LXY135" s="15"/>
      <c r="LXZ135" s="15"/>
      <c r="LYA135" s="15"/>
      <c r="LYB135" s="15"/>
      <c r="LYC135" s="15"/>
      <c r="LYD135" s="15"/>
      <c r="LYE135" s="15"/>
      <c r="LYF135" s="19"/>
      <c r="LYG135" s="15"/>
      <c r="LYH135" s="15"/>
      <c r="LYI135" s="15"/>
      <c r="LYJ135" s="15"/>
      <c r="LYK135" s="15"/>
      <c r="LYL135" s="15"/>
      <c r="LYM135" s="19"/>
      <c r="LYN135" s="59"/>
      <c r="LYO135" s="59"/>
      <c r="LYP135" s="52"/>
      <c r="LYQ135" s="52"/>
      <c r="LYR135" s="52"/>
      <c r="LYS135" s="52"/>
      <c r="LYT135" s="52"/>
      <c r="LYU135" s="59"/>
      <c r="LYV135" s="59"/>
      <c r="LYW135" s="59"/>
      <c r="LYX135" s="59"/>
      <c r="LYY135" s="60"/>
      <c r="LYZ135" s="278"/>
      <c r="LZA135" s="243"/>
      <c r="LZB135" s="244"/>
      <c r="LZC135" s="244"/>
      <c r="LZD135" s="244"/>
      <c r="LZE135" s="244"/>
      <c r="LZF135" s="244"/>
      <c r="LZG135" s="201"/>
      <c r="LZH135" s="210"/>
      <c r="LZI135" s="15"/>
      <c r="LZJ135" s="15"/>
      <c r="LZK135" s="15"/>
      <c r="LZL135" s="15"/>
      <c r="LZM135" s="15"/>
      <c r="LZN135" s="15"/>
      <c r="LZO135" s="15"/>
      <c r="LZP135" s="15"/>
      <c r="LZQ135" s="15"/>
      <c r="LZR135" s="15"/>
      <c r="LZS135" s="19"/>
      <c r="LZT135" s="15"/>
      <c r="LZU135" s="15"/>
      <c r="LZV135" s="15"/>
      <c r="LZW135" s="15"/>
      <c r="LZX135" s="15"/>
      <c r="LZY135" s="15"/>
      <c r="LZZ135" s="19"/>
      <c r="MAA135" s="59"/>
      <c r="MAB135" s="59"/>
      <c r="MAC135" s="52"/>
      <c r="MAD135" s="52"/>
      <c r="MAE135" s="52"/>
      <c r="MAF135" s="52"/>
      <c r="MAG135" s="52"/>
      <c r="MAH135" s="59"/>
      <c r="MAI135" s="59"/>
      <c r="MAJ135" s="59"/>
      <c r="MAK135" s="59"/>
      <c r="MAL135" s="60"/>
      <c r="MAM135" s="278"/>
      <c r="MAN135" s="243"/>
      <c r="MAO135" s="244"/>
      <c r="MAP135" s="244"/>
      <c r="MAQ135" s="244"/>
      <c r="MAR135" s="244"/>
      <c r="MAS135" s="244"/>
      <c r="MAT135" s="201"/>
      <c r="MAU135" s="210"/>
      <c r="MAV135" s="15"/>
      <c r="MAW135" s="15"/>
      <c r="MAX135" s="15"/>
      <c r="MAY135" s="15"/>
      <c r="MAZ135" s="15"/>
      <c r="MBA135" s="15"/>
      <c r="MBB135" s="15"/>
      <c r="MBC135" s="15"/>
      <c r="MBD135" s="15"/>
      <c r="MBE135" s="15"/>
      <c r="MBF135" s="19"/>
      <c r="MBG135" s="15"/>
      <c r="MBH135" s="15"/>
      <c r="MBI135" s="15"/>
      <c r="MBJ135" s="15"/>
      <c r="MBK135" s="15"/>
      <c r="MBL135" s="15"/>
      <c r="MBM135" s="19"/>
      <c r="MBN135" s="59"/>
      <c r="MBO135" s="59"/>
      <c r="MBP135" s="52"/>
      <c r="MBQ135" s="52"/>
      <c r="MBR135" s="52"/>
      <c r="MBS135" s="52"/>
      <c r="MBT135" s="52"/>
      <c r="MBU135" s="59"/>
      <c r="MBV135" s="59"/>
      <c r="MBW135" s="59"/>
      <c r="MBX135" s="59"/>
      <c r="MBY135" s="60"/>
      <c r="MBZ135" s="278"/>
      <c r="MCA135" s="243"/>
      <c r="MCB135" s="244"/>
      <c r="MCC135" s="244"/>
      <c r="MCD135" s="244"/>
      <c r="MCE135" s="244"/>
      <c r="MCF135" s="244"/>
      <c r="MCG135" s="201"/>
      <c r="MCH135" s="210"/>
      <c r="MCI135" s="15"/>
      <c r="MCJ135" s="15"/>
      <c r="MCK135" s="15"/>
      <c r="MCL135" s="15"/>
      <c r="MCM135" s="15"/>
      <c r="MCN135" s="15"/>
      <c r="MCO135" s="15"/>
      <c r="MCP135" s="15"/>
      <c r="MCQ135" s="15"/>
      <c r="MCR135" s="15"/>
      <c r="MCS135" s="19"/>
      <c r="MCT135" s="15"/>
      <c r="MCU135" s="15"/>
      <c r="MCV135" s="15"/>
      <c r="MCW135" s="15"/>
      <c r="MCX135" s="15"/>
      <c r="MCY135" s="15"/>
      <c r="MCZ135" s="19"/>
      <c r="MDA135" s="59"/>
      <c r="MDB135" s="59"/>
      <c r="MDC135" s="52"/>
      <c r="MDD135" s="52"/>
      <c r="MDE135" s="52"/>
      <c r="MDF135" s="52"/>
      <c r="MDG135" s="52"/>
      <c r="MDH135" s="59"/>
      <c r="MDI135" s="59"/>
      <c r="MDJ135" s="59"/>
      <c r="MDK135" s="59"/>
      <c r="MDL135" s="60"/>
      <c r="MDM135" s="278"/>
      <c r="MDN135" s="243"/>
      <c r="MDO135" s="244"/>
      <c r="MDP135" s="244"/>
      <c r="MDQ135" s="244"/>
      <c r="MDR135" s="244"/>
      <c r="MDS135" s="244"/>
      <c r="MDT135" s="201"/>
      <c r="MDU135" s="210"/>
      <c r="MDV135" s="15"/>
      <c r="MDW135" s="15"/>
      <c r="MDX135" s="15"/>
      <c r="MDY135" s="15"/>
      <c r="MDZ135" s="15"/>
      <c r="MEA135" s="15"/>
      <c r="MEB135" s="15"/>
      <c r="MEC135" s="15"/>
      <c r="MED135" s="15"/>
      <c r="MEE135" s="15"/>
      <c r="MEF135" s="19"/>
      <c r="MEG135" s="15"/>
      <c r="MEH135" s="15"/>
      <c r="MEI135" s="15"/>
      <c r="MEJ135" s="15"/>
      <c r="MEK135" s="15"/>
      <c r="MEL135" s="15"/>
      <c r="MEM135" s="19"/>
      <c r="MEN135" s="59"/>
      <c r="MEO135" s="59"/>
      <c r="MEP135" s="52"/>
      <c r="MEQ135" s="52"/>
      <c r="MER135" s="52"/>
      <c r="MES135" s="52"/>
      <c r="MET135" s="52"/>
      <c r="MEU135" s="59"/>
      <c r="MEV135" s="59"/>
      <c r="MEW135" s="59"/>
      <c r="MEX135" s="59"/>
      <c r="MEY135" s="60"/>
      <c r="MEZ135" s="278"/>
      <c r="MFA135" s="243"/>
      <c r="MFB135" s="244"/>
      <c r="MFC135" s="244"/>
      <c r="MFD135" s="244"/>
      <c r="MFE135" s="244"/>
      <c r="MFF135" s="244"/>
      <c r="MFG135" s="201"/>
      <c r="MFH135" s="210"/>
      <c r="MFI135" s="15"/>
      <c r="MFJ135" s="15"/>
      <c r="MFK135" s="15"/>
      <c r="MFL135" s="15"/>
      <c r="MFM135" s="15"/>
      <c r="MFN135" s="15"/>
      <c r="MFO135" s="15"/>
      <c r="MFP135" s="15"/>
      <c r="MFQ135" s="15"/>
      <c r="MFR135" s="15"/>
      <c r="MFS135" s="19"/>
      <c r="MFT135" s="15"/>
      <c r="MFU135" s="15"/>
      <c r="MFV135" s="15"/>
      <c r="MFW135" s="15"/>
      <c r="MFX135" s="15"/>
      <c r="MFY135" s="15"/>
      <c r="MFZ135" s="19"/>
      <c r="MGA135" s="59"/>
      <c r="MGB135" s="59"/>
      <c r="MGC135" s="52"/>
      <c r="MGD135" s="52"/>
      <c r="MGE135" s="52"/>
      <c r="MGF135" s="52"/>
      <c r="MGG135" s="52"/>
      <c r="MGH135" s="59"/>
      <c r="MGI135" s="59"/>
      <c r="MGJ135" s="59"/>
      <c r="MGK135" s="59"/>
      <c r="MGL135" s="60"/>
      <c r="MGM135" s="278"/>
      <c r="MGN135" s="243"/>
      <c r="MGO135" s="244"/>
      <c r="MGP135" s="244"/>
      <c r="MGQ135" s="244"/>
      <c r="MGR135" s="244"/>
      <c r="MGS135" s="244"/>
      <c r="MGT135" s="201"/>
      <c r="MGU135" s="210"/>
      <c r="MGV135" s="15"/>
      <c r="MGW135" s="15"/>
      <c r="MGX135" s="15"/>
      <c r="MGY135" s="15"/>
      <c r="MGZ135" s="15"/>
      <c r="MHA135" s="15"/>
      <c r="MHB135" s="15"/>
      <c r="MHC135" s="15"/>
      <c r="MHD135" s="15"/>
      <c r="MHE135" s="15"/>
      <c r="MHF135" s="19"/>
      <c r="MHG135" s="15"/>
      <c r="MHH135" s="15"/>
      <c r="MHI135" s="15"/>
      <c r="MHJ135" s="15"/>
      <c r="MHK135" s="15"/>
      <c r="MHL135" s="15"/>
      <c r="MHM135" s="19"/>
      <c r="MHN135" s="59"/>
      <c r="MHO135" s="59"/>
      <c r="MHP135" s="52"/>
      <c r="MHQ135" s="52"/>
      <c r="MHR135" s="52"/>
      <c r="MHS135" s="52"/>
      <c r="MHT135" s="52"/>
      <c r="MHU135" s="59"/>
      <c r="MHV135" s="59"/>
      <c r="MHW135" s="59"/>
      <c r="MHX135" s="59"/>
      <c r="MHY135" s="60"/>
      <c r="MHZ135" s="278"/>
      <c r="MIA135" s="243"/>
      <c r="MIB135" s="244"/>
      <c r="MIC135" s="244"/>
      <c r="MID135" s="244"/>
      <c r="MIE135" s="244"/>
      <c r="MIF135" s="244"/>
      <c r="MIG135" s="201"/>
      <c r="MIH135" s="210"/>
      <c r="MII135" s="15"/>
      <c r="MIJ135" s="15"/>
      <c r="MIK135" s="15"/>
      <c r="MIL135" s="15"/>
      <c r="MIM135" s="15"/>
      <c r="MIN135" s="15"/>
      <c r="MIO135" s="15"/>
      <c r="MIP135" s="15"/>
      <c r="MIQ135" s="15"/>
      <c r="MIR135" s="15"/>
      <c r="MIS135" s="19"/>
      <c r="MIT135" s="15"/>
      <c r="MIU135" s="15"/>
      <c r="MIV135" s="15"/>
      <c r="MIW135" s="15"/>
      <c r="MIX135" s="15"/>
      <c r="MIY135" s="15"/>
      <c r="MIZ135" s="19"/>
      <c r="MJA135" s="59"/>
      <c r="MJB135" s="59"/>
      <c r="MJC135" s="52"/>
      <c r="MJD135" s="52"/>
      <c r="MJE135" s="52"/>
      <c r="MJF135" s="52"/>
      <c r="MJG135" s="52"/>
      <c r="MJH135" s="59"/>
      <c r="MJI135" s="59"/>
      <c r="MJJ135" s="59"/>
      <c r="MJK135" s="59"/>
      <c r="MJL135" s="60"/>
      <c r="MJM135" s="278"/>
      <c r="MJN135" s="243"/>
      <c r="MJO135" s="244"/>
      <c r="MJP135" s="244"/>
      <c r="MJQ135" s="244"/>
      <c r="MJR135" s="244"/>
      <c r="MJS135" s="244"/>
      <c r="MJT135" s="201"/>
      <c r="MJU135" s="210"/>
      <c r="MJV135" s="15"/>
      <c r="MJW135" s="15"/>
      <c r="MJX135" s="15"/>
      <c r="MJY135" s="15"/>
      <c r="MJZ135" s="15"/>
      <c r="MKA135" s="15"/>
      <c r="MKB135" s="15"/>
      <c r="MKC135" s="15"/>
      <c r="MKD135" s="15"/>
      <c r="MKE135" s="15"/>
      <c r="MKF135" s="19"/>
      <c r="MKG135" s="15"/>
      <c r="MKH135" s="15"/>
      <c r="MKI135" s="15"/>
      <c r="MKJ135" s="15"/>
      <c r="MKK135" s="15"/>
      <c r="MKL135" s="15"/>
      <c r="MKM135" s="19"/>
      <c r="MKN135" s="59"/>
      <c r="MKO135" s="59"/>
      <c r="MKP135" s="52"/>
      <c r="MKQ135" s="52"/>
      <c r="MKR135" s="52"/>
      <c r="MKS135" s="52"/>
      <c r="MKT135" s="52"/>
      <c r="MKU135" s="59"/>
      <c r="MKV135" s="59"/>
      <c r="MKW135" s="59"/>
      <c r="MKX135" s="59"/>
      <c r="MKY135" s="60"/>
      <c r="MKZ135" s="278"/>
      <c r="MLA135" s="243"/>
      <c r="MLB135" s="244"/>
      <c r="MLC135" s="244"/>
      <c r="MLD135" s="244"/>
      <c r="MLE135" s="244"/>
      <c r="MLF135" s="244"/>
      <c r="MLG135" s="201"/>
      <c r="MLH135" s="210"/>
      <c r="MLI135" s="15"/>
      <c r="MLJ135" s="15"/>
      <c r="MLK135" s="15"/>
      <c r="MLL135" s="15"/>
      <c r="MLM135" s="15"/>
      <c r="MLN135" s="15"/>
      <c r="MLO135" s="15"/>
      <c r="MLP135" s="15"/>
      <c r="MLQ135" s="15"/>
      <c r="MLR135" s="15"/>
      <c r="MLS135" s="19"/>
      <c r="MLT135" s="15"/>
      <c r="MLU135" s="15"/>
      <c r="MLV135" s="15"/>
      <c r="MLW135" s="15"/>
      <c r="MLX135" s="15"/>
      <c r="MLY135" s="15"/>
      <c r="MLZ135" s="19"/>
      <c r="MMA135" s="59"/>
      <c r="MMB135" s="59"/>
      <c r="MMC135" s="52"/>
      <c r="MMD135" s="52"/>
      <c r="MME135" s="52"/>
      <c r="MMF135" s="52"/>
      <c r="MMG135" s="52"/>
      <c r="MMH135" s="59"/>
      <c r="MMI135" s="59"/>
      <c r="MMJ135" s="59"/>
      <c r="MMK135" s="59"/>
      <c r="MML135" s="60"/>
      <c r="MMM135" s="278"/>
      <c r="MMN135" s="243"/>
      <c r="MMO135" s="244"/>
      <c r="MMP135" s="244"/>
      <c r="MMQ135" s="244"/>
      <c r="MMR135" s="244"/>
      <c r="MMS135" s="244"/>
      <c r="MMT135" s="201"/>
      <c r="MMU135" s="210"/>
      <c r="MMV135" s="15"/>
      <c r="MMW135" s="15"/>
      <c r="MMX135" s="15"/>
      <c r="MMY135" s="15"/>
      <c r="MMZ135" s="15"/>
      <c r="MNA135" s="15"/>
      <c r="MNB135" s="15"/>
      <c r="MNC135" s="15"/>
      <c r="MND135" s="15"/>
      <c r="MNE135" s="15"/>
      <c r="MNF135" s="19"/>
      <c r="MNG135" s="15"/>
      <c r="MNH135" s="15"/>
      <c r="MNI135" s="15"/>
      <c r="MNJ135" s="15"/>
      <c r="MNK135" s="15"/>
      <c r="MNL135" s="15"/>
      <c r="MNM135" s="19"/>
      <c r="MNN135" s="59"/>
      <c r="MNO135" s="59"/>
      <c r="MNP135" s="52"/>
      <c r="MNQ135" s="52"/>
      <c r="MNR135" s="52"/>
      <c r="MNS135" s="52"/>
      <c r="MNT135" s="52"/>
      <c r="MNU135" s="59"/>
      <c r="MNV135" s="59"/>
      <c r="MNW135" s="59"/>
      <c r="MNX135" s="59"/>
      <c r="MNY135" s="60"/>
      <c r="MNZ135" s="278"/>
      <c r="MOA135" s="243"/>
      <c r="MOB135" s="244"/>
      <c r="MOC135" s="244"/>
      <c r="MOD135" s="244"/>
      <c r="MOE135" s="244"/>
      <c r="MOF135" s="244"/>
      <c r="MOG135" s="201"/>
      <c r="MOH135" s="210"/>
      <c r="MOI135" s="15"/>
      <c r="MOJ135" s="15"/>
      <c r="MOK135" s="15"/>
      <c r="MOL135" s="15"/>
      <c r="MOM135" s="15"/>
      <c r="MON135" s="15"/>
      <c r="MOO135" s="15"/>
      <c r="MOP135" s="15"/>
      <c r="MOQ135" s="15"/>
      <c r="MOR135" s="15"/>
      <c r="MOS135" s="19"/>
      <c r="MOT135" s="15"/>
      <c r="MOU135" s="15"/>
      <c r="MOV135" s="15"/>
      <c r="MOW135" s="15"/>
      <c r="MOX135" s="15"/>
      <c r="MOY135" s="15"/>
      <c r="MOZ135" s="19"/>
      <c r="MPA135" s="59"/>
      <c r="MPB135" s="59"/>
      <c r="MPC135" s="52"/>
      <c r="MPD135" s="52"/>
      <c r="MPE135" s="52"/>
      <c r="MPF135" s="52"/>
      <c r="MPG135" s="52"/>
      <c r="MPH135" s="59"/>
      <c r="MPI135" s="59"/>
      <c r="MPJ135" s="59"/>
      <c r="MPK135" s="59"/>
      <c r="MPL135" s="60"/>
      <c r="MPM135" s="278"/>
      <c r="MPN135" s="243"/>
      <c r="MPO135" s="244"/>
      <c r="MPP135" s="244"/>
      <c r="MPQ135" s="244"/>
      <c r="MPR135" s="244"/>
      <c r="MPS135" s="244"/>
      <c r="MPT135" s="201"/>
      <c r="MPU135" s="210"/>
      <c r="MPV135" s="15"/>
      <c r="MPW135" s="15"/>
      <c r="MPX135" s="15"/>
      <c r="MPY135" s="15"/>
      <c r="MPZ135" s="15"/>
      <c r="MQA135" s="15"/>
      <c r="MQB135" s="15"/>
      <c r="MQC135" s="15"/>
      <c r="MQD135" s="15"/>
      <c r="MQE135" s="15"/>
      <c r="MQF135" s="19"/>
      <c r="MQG135" s="15"/>
      <c r="MQH135" s="15"/>
      <c r="MQI135" s="15"/>
      <c r="MQJ135" s="15"/>
      <c r="MQK135" s="15"/>
      <c r="MQL135" s="15"/>
      <c r="MQM135" s="19"/>
      <c r="MQN135" s="59"/>
      <c r="MQO135" s="59"/>
      <c r="MQP135" s="52"/>
      <c r="MQQ135" s="52"/>
      <c r="MQR135" s="52"/>
      <c r="MQS135" s="52"/>
      <c r="MQT135" s="52"/>
      <c r="MQU135" s="59"/>
      <c r="MQV135" s="59"/>
      <c r="MQW135" s="59"/>
      <c r="MQX135" s="59"/>
      <c r="MQY135" s="60"/>
      <c r="MQZ135" s="278"/>
      <c r="MRA135" s="243"/>
      <c r="MRB135" s="244"/>
      <c r="MRC135" s="244"/>
      <c r="MRD135" s="244"/>
      <c r="MRE135" s="244"/>
      <c r="MRF135" s="244"/>
      <c r="MRG135" s="201"/>
      <c r="MRH135" s="210"/>
      <c r="MRI135" s="15"/>
      <c r="MRJ135" s="15"/>
      <c r="MRK135" s="15"/>
      <c r="MRL135" s="15"/>
      <c r="MRM135" s="15"/>
      <c r="MRN135" s="15"/>
      <c r="MRO135" s="15"/>
      <c r="MRP135" s="15"/>
      <c r="MRQ135" s="15"/>
      <c r="MRR135" s="15"/>
      <c r="MRS135" s="19"/>
      <c r="MRT135" s="15"/>
      <c r="MRU135" s="15"/>
      <c r="MRV135" s="15"/>
      <c r="MRW135" s="15"/>
      <c r="MRX135" s="15"/>
      <c r="MRY135" s="15"/>
      <c r="MRZ135" s="19"/>
      <c r="MSA135" s="59"/>
      <c r="MSB135" s="59"/>
      <c r="MSC135" s="52"/>
      <c r="MSD135" s="52"/>
      <c r="MSE135" s="52"/>
      <c r="MSF135" s="52"/>
      <c r="MSG135" s="52"/>
      <c r="MSH135" s="59"/>
      <c r="MSI135" s="59"/>
      <c r="MSJ135" s="59"/>
      <c r="MSK135" s="59"/>
      <c r="MSL135" s="60"/>
      <c r="MSM135" s="278"/>
      <c r="MSN135" s="243"/>
      <c r="MSO135" s="244"/>
      <c r="MSP135" s="244"/>
      <c r="MSQ135" s="244"/>
      <c r="MSR135" s="244"/>
      <c r="MSS135" s="244"/>
      <c r="MST135" s="201"/>
      <c r="MSU135" s="210"/>
      <c r="MSV135" s="15"/>
      <c r="MSW135" s="15"/>
      <c r="MSX135" s="15"/>
      <c r="MSY135" s="15"/>
      <c r="MSZ135" s="15"/>
      <c r="MTA135" s="15"/>
      <c r="MTB135" s="15"/>
      <c r="MTC135" s="15"/>
      <c r="MTD135" s="15"/>
      <c r="MTE135" s="15"/>
      <c r="MTF135" s="19"/>
      <c r="MTG135" s="15"/>
      <c r="MTH135" s="15"/>
      <c r="MTI135" s="15"/>
      <c r="MTJ135" s="15"/>
      <c r="MTK135" s="15"/>
      <c r="MTL135" s="15"/>
      <c r="MTM135" s="19"/>
      <c r="MTN135" s="59"/>
      <c r="MTO135" s="59"/>
      <c r="MTP135" s="52"/>
      <c r="MTQ135" s="52"/>
      <c r="MTR135" s="52"/>
      <c r="MTS135" s="52"/>
      <c r="MTT135" s="52"/>
      <c r="MTU135" s="59"/>
      <c r="MTV135" s="59"/>
      <c r="MTW135" s="59"/>
      <c r="MTX135" s="59"/>
      <c r="MTY135" s="60"/>
      <c r="MTZ135" s="278"/>
      <c r="MUA135" s="243"/>
      <c r="MUB135" s="244"/>
      <c r="MUC135" s="244"/>
      <c r="MUD135" s="244"/>
      <c r="MUE135" s="244"/>
      <c r="MUF135" s="244"/>
      <c r="MUG135" s="201"/>
      <c r="MUH135" s="210"/>
      <c r="MUI135" s="15"/>
      <c r="MUJ135" s="15"/>
      <c r="MUK135" s="15"/>
      <c r="MUL135" s="15"/>
      <c r="MUM135" s="15"/>
      <c r="MUN135" s="15"/>
      <c r="MUO135" s="15"/>
      <c r="MUP135" s="15"/>
      <c r="MUQ135" s="15"/>
      <c r="MUR135" s="15"/>
      <c r="MUS135" s="19"/>
      <c r="MUT135" s="15"/>
      <c r="MUU135" s="15"/>
      <c r="MUV135" s="15"/>
      <c r="MUW135" s="15"/>
      <c r="MUX135" s="15"/>
      <c r="MUY135" s="15"/>
      <c r="MUZ135" s="19"/>
      <c r="MVA135" s="59"/>
      <c r="MVB135" s="59"/>
      <c r="MVC135" s="52"/>
      <c r="MVD135" s="52"/>
      <c r="MVE135" s="52"/>
      <c r="MVF135" s="52"/>
      <c r="MVG135" s="52"/>
      <c r="MVH135" s="59"/>
      <c r="MVI135" s="59"/>
      <c r="MVJ135" s="59"/>
      <c r="MVK135" s="59"/>
      <c r="MVL135" s="60"/>
      <c r="MVM135" s="278"/>
      <c r="MVN135" s="243"/>
      <c r="MVO135" s="244"/>
      <c r="MVP135" s="244"/>
      <c r="MVQ135" s="244"/>
      <c r="MVR135" s="244"/>
      <c r="MVS135" s="244"/>
      <c r="MVT135" s="201"/>
      <c r="MVU135" s="210"/>
      <c r="MVV135" s="15"/>
      <c r="MVW135" s="15"/>
      <c r="MVX135" s="15"/>
      <c r="MVY135" s="15"/>
      <c r="MVZ135" s="15"/>
      <c r="MWA135" s="15"/>
      <c r="MWB135" s="15"/>
      <c r="MWC135" s="15"/>
      <c r="MWD135" s="15"/>
      <c r="MWE135" s="15"/>
      <c r="MWF135" s="19"/>
      <c r="MWG135" s="15"/>
      <c r="MWH135" s="15"/>
      <c r="MWI135" s="15"/>
      <c r="MWJ135" s="15"/>
      <c r="MWK135" s="15"/>
      <c r="MWL135" s="15"/>
      <c r="MWM135" s="19"/>
      <c r="MWN135" s="59"/>
      <c r="MWO135" s="59"/>
      <c r="MWP135" s="52"/>
      <c r="MWQ135" s="52"/>
      <c r="MWR135" s="52"/>
      <c r="MWS135" s="52"/>
      <c r="MWT135" s="52"/>
      <c r="MWU135" s="59"/>
      <c r="MWV135" s="59"/>
      <c r="MWW135" s="59"/>
      <c r="MWX135" s="59"/>
      <c r="MWY135" s="60"/>
      <c r="MWZ135" s="278"/>
      <c r="MXA135" s="243"/>
      <c r="MXB135" s="244"/>
      <c r="MXC135" s="244"/>
      <c r="MXD135" s="244"/>
      <c r="MXE135" s="244"/>
      <c r="MXF135" s="244"/>
      <c r="MXG135" s="201"/>
      <c r="MXH135" s="210"/>
      <c r="MXI135" s="15"/>
      <c r="MXJ135" s="15"/>
      <c r="MXK135" s="15"/>
      <c r="MXL135" s="15"/>
      <c r="MXM135" s="15"/>
      <c r="MXN135" s="15"/>
      <c r="MXO135" s="15"/>
      <c r="MXP135" s="15"/>
      <c r="MXQ135" s="15"/>
      <c r="MXR135" s="15"/>
      <c r="MXS135" s="19"/>
      <c r="MXT135" s="15"/>
      <c r="MXU135" s="15"/>
      <c r="MXV135" s="15"/>
      <c r="MXW135" s="15"/>
      <c r="MXX135" s="15"/>
      <c r="MXY135" s="15"/>
      <c r="MXZ135" s="19"/>
      <c r="MYA135" s="59"/>
      <c r="MYB135" s="59"/>
      <c r="MYC135" s="52"/>
      <c r="MYD135" s="52"/>
      <c r="MYE135" s="52"/>
      <c r="MYF135" s="52"/>
      <c r="MYG135" s="52"/>
      <c r="MYH135" s="59"/>
      <c r="MYI135" s="59"/>
      <c r="MYJ135" s="59"/>
      <c r="MYK135" s="59"/>
      <c r="MYL135" s="60"/>
      <c r="MYM135" s="278"/>
      <c r="MYN135" s="243"/>
      <c r="MYO135" s="244"/>
      <c r="MYP135" s="244"/>
      <c r="MYQ135" s="244"/>
      <c r="MYR135" s="244"/>
      <c r="MYS135" s="244"/>
      <c r="MYT135" s="201"/>
      <c r="MYU135" s="210"/>
      <c r="MYV135" s="15"/>
      <c r="MYW135" s="15"/>
      <c r="MYX135" s="15"/>
      <c r="MYY135" s="15"/>
      <c r="MYZ135" s="15"/>
      <c r="MZA135" s="15"/>
      <c r="MZB135" s="15"/>
      <c r="MZC135" s="15"/>
      <c r="MZD135" s="15"/>
      <c r="MZE135" s="15"/>
      <c r="MZF135" s="19"/>
      <c r="MZG135" s="15"/>
      <c r="MZH135" s="15"/>
      <c r="MZI135" s="15"/>
      <c r="MZJ135" s="15"/>
      <c r="MZK135" s="15"/>
      <c r="MZL135" s="15"/>
      <c r="MZM135" s="19"/>
      <c r="MZN135" s="59"/>
      <c r="MZO135" s="59"/>
      <c r="MZP135" s="52"/>
      <c r="MZQ135" s="52"/>
      <c r="MZR135" s="52"/>
      <c r="MZS135" s="52"/>
      <c r="MZT135" s="52"/>
      <c r="MZU135" s="59"/>
      <c r="MZV135" s="59"/>
      <c r="MZW135" s="59"/>
      <c r="MZX135" s="59"/>
      <c r="MZY135" s="60"/>
      <c r="MZZ135" s="278"/>
      <c r="NAA135" s="243"/>
      <c r="NAB135" s="244"/>
      <c r="NAC135" s="244"/>
      <c r="NAD135" s="244"/>
      <c r="NAE135" s="244"/>
      <c r="NAF135" s="244"/>
      <c r="NAG135" s="201"/>
      <c r="NAH135" s="210"/>
      <c r="NAI135" s="15"/>
      <c r="NAJ135" s="15"/>
      <c r="NAK135" s="15"/>
      <c r="NAL135" s="15"/>
      <c r="NAM135" s="15"/>
      <c r="NAN135" s="15"/>
      <c r="NAO135" s="15"/>
      <c r="NAP135" s="15"/>
      <c r="NAQ135" s="15"/>
      <c r="NAR135" s="15"/>
      <c r="NAS135" s="19"/>
      <c r="NAT135" s="15"/>
      <c r="NAU135" s="15"/>
      <c r="NAV135" s="15"/>
      <c r="NAW135" s="15"/>
      <c r="NAX135" s="15"/>
      <c r="NAY135" s="15"/>
      <c r="NAZ135" s="19"/>
      <c r="NBA135" s="59"/>
      <c r="NBB135" s="59"/>
      <c r="NBC135" s="52"/>
      <c r="NBD135" s="52"/>
      <c r="NBE135" s="52"/>
      <c r="NBF135" s="52"/>
      <c r="NBG135" s="52"/>
      <c r="NBH135" s="59"/>
      <c r="NBI135" s="59"/>
      <c r="NBJ135" s="59"/>
      <c r="NBK135" s="59"/>
      <c r="NBL135" s="60"/>
      <c r="NBM135" s="278"/>
      <c r="NBN135" s="243"/>
      <c r="NBO135" s="244"/>
      <c r="NBP135" s="244"/>
      <c r="NBQ135" s="244"/>
      <c r="NBR135" s="244"/>
      <c r="NBS135" s="244"/>
      <c r="NBT135" s="201"/>
      <c r="NBU135" s="210"/>
      <c r="NBV135" s="15"/>
      <c r="NBW135" s="15"/>
      <c r="NBX135" s="15"/>
      <c r="NBY135" s="15"/>
      <c r="NBZ135" s="15"/>
      <c r="NCA135" s="15"/>
      <c r="NCB135" s="15"/>
      <c r="NCC135" s="15"/>
      <c r="NCD135" s="15"/>
      <c r="NCE135" s="15"/>
      <c r="NCF135" s="19"/>
      <c r="NCG135" s="15"/>
      <c r="NCH135" s="15"/>
      <c r="NCI135" s="15"/>
      <c r="NCJ135" s="15"/>
      <c r="NCK135" s="15"/>
      <c r="NCL135" s="15"/>
      <c r="NCM135" s="19"/>
      <c r="NCN135" s="59"/>
      <c r="NCO135" s="59"/>
      <c r="NCP135" s="52"/>
      <c r="NCQ135" s="52"/>
      <c r="NCR135" s="52"/>
      <c r="NCS135" s="52"/>
      <c r="NCT135" s="52"/>
      <c r="NCU135" s="59"/>
      <c r="NCV135" s="59"/>
      <c r="NCW135" s="59"/>
      <c r="NCX135" s="59"/>
      <c r="NCY135" s="60"/>
      <c r="NCZ135" s="278"/>
      <c r="NDA135" s="243"/>
      <c r="NDB135" s="244"/>
      <c r="NDC135" s="244"/>
      <c r="NDD135" s="244"/>
      <c r="NDE135" s="244"/>
      <c r="NDF135" s="244"/>
      <c r="NDG135" s="201"/>
      <c r="NDH135" s="210"/>
      <c r="NDI135" s="15"/>
      <c r="NDJ135" s="15"/>
      <c r="NDK135" s="15"/>
      <c r="NDL135" s="15"/>
      <c r="NDM135" s="15"/>
      <c r="NDN135" s="15"/>
      <c r="NDO135" s="15"/>
      <c r="NDP135" s="15"/>
      <c r="NDQ135" s="15"/>
      <c r="NDR135" s="15"/>
      <c r="NDS135" s="19"/>
      <c r="NDT135" s="15"/>
      <c r="NDU135" s="15"/>
      <c r="NDV135" s="15"/>
      <c r="NDW135" s="15"/>
      <c r="NDX135" s="15"/>
      <c r="NDY135" s="15"/>
      <c r="NDZ135" s="19"/>
      <c r="NEA135" s="59"/>
      <c r="NEB135" s="59"/>
      <c r="NEC135" s="52"/>
      <c r="NED135" s="52"/>
      <c r="NEE135" s="52"/>
      <c r="NEF135" s="52"/>
      <c r="NEG135" s="52"/>
      <c r="NEH135" s="59"/>
      <c r="NEI135" s="59"/>
      <c r="NEJ135" s="59"/>
      <c r="NEK135" s="59"/>
      <c r="NEL135" s="60"/>
      <c r="NEM135" s="278"/>
      <c r="NEN135" s="243"/>
      <c r="NEO135" s="244"/>
      <c r="NEP135" s="244"/>
      <c r="NEQ135" s="244"/>
      <c r="NER135" s="244"/>
      <c r="NES135" s="244"/>
      <c r="NET135" s="201"/>
      <c r="NEU135" s="210"/>
      <c r="NEV135" s="15"/>
      <c r="NEW135" s="15"/>
      <c r="NEX135" s="15"/>
      <c r="NEY135" s="15"/>
      <c r="NEZ135" s="15"/>
      <c r="NFA135" s="15"/>
      <c r="NFB135" s="15"/>
      <c r="NFC135" s="15"/>
      <c r="NFD135" s="15"/>
      <c r="NFE135" s="15"/>
      <c r="NFF135" s="19"/>
      <c r="NFG135" s="15"/>
      <c r="NFH135" s="15"/>
      <c r="NFI135" s="15"/>
      <c r="NFJ135" s="15"/>
      <c r="NFK135" s="15"/>
      <c r="NFL135" s="15"/>
      <c r="NFM135" s="19"/>
      <c r="NFN135" s="59"/>
      <c r="NFO135" s="59"/>
      <c r="NFP135" s="52"/>
      <c r="NFQ135" s="52"/>
      <c r="NFR135" s="52"/>
      <c r="NFS135" s="52"/>
      <c r="NFT135" s="52"/>
      <c r="NFU135" s="59"/>
      <c r="NFV135" s="59"/>
      <c r="NFW135" s="59"/>
      <c r="NFX135" s="59"/>
      <c r="NFY135" s="60"/>
      <c r="NFZ135" s="278"/>
      <c r="NGA135" s="243"/>
      <c r="NGB135" s="244"/>
      <c r="NGC135" s="244"/>
      <c r="NGD135" s="244"/>
      <c r="NGE135" s="244"/>
      <c r="NGF135" s="244"/>
      <c r="NGG135" s="201"/>
      <c r="NGH135" s="210"/>
      <c r="NGI135" s="15"/>
      <c r="NGJ135" s="15"/>
      <c r="NGK135" s="15"/>
      <c r="NGL135" s="15"/>
      <c r="NGM135" s="15"/>
      <c r="NGN135" s="15"/>
      <c r="NGO135" s="15"/>
      <c r="NGP135" s="15"/>
      <c r="NGQ135" s="15"/>
      <c r="NGR135" s="15"/>
      <c r="NGS135" s="19"/>
      <c r="NGT135" s="15"/>
      <c r="NGU135" s="15"/>
      <c r="NGV135" s="15"/>
      <c r="NGW135" s="15"/>
      <c r="NGX135" s="15"/>
      <c r="NGY135" s="15"/>
      <c r="NGZ135" s="19"/>
      <c r="NHA135" s="59"/>
      <c r="NHB135" s="59"/>
      <c r="NHC135" s="52"/>
      <c r="NHD135" s="52"/>
      <c r="NHE135" s="52"/>
      <c r="NHF135" s="52"/>
      <c r="NHG135" s="52"/>
      <c r="NHH135" s="59"/>
      <c r="NHI135" s="59"/>
      <c r="NHJ135" s="59"/>
      <c r="NHK135" s="59"/>
      <c r="NHL135" s="60"/>
      <c r="NHM135" s="278"/>
      <c r="NHN135" s="243"/>
      <c r="NHO135" s="244"/>
      <c r="NHP135" s="244"/>
      <c r="NHQ135" s="244"/>
      <c r="NHR135" s="244"/>
      <c r="NHS135" s="244"/>
      <c r="NHT135" s="201"/>
      <c r="NHU135" s="210"/>
      <c r="NHV135" s="15"/>
      <c r="NHW135" s="15"/>
      <c r="NHX135" s="15"/>
      <c r="NHY135" s="15"/>
      <c r="NHZ135" s="15"/>
      <c r="NIA135" s="15"/>
      <c r="NIB135" s="15"/>
      <c r="NIC135" s="15"/>
      <c r="NID135" s="15"/>
      <c r="NIE135" s="15"/>
      <c r="NIF135" s="19"/>
      <c r="NIG135" s="15"/>
      <c r="NIH135" s="15"/>
      <c r="NII135" s="15"/>
      <c r="NIJ135" s="15"/>
      <c r="NIK135" s="15"/>
      <c r="NIL135" s="15"/>
      <c r="NIM135" s="19"/>
      <c r="NIN135" s="59"/>
      <c r="NIO135" s="59"/>
      <c r="NIP135" s="52"/>
      <c r="NIQ135" s="52"/>
      <c r="NIR135" s="52"/>
      <c r="NIS135" s="52"/>
      <c r="NIT135" s="52"/>
      <c r="NIU135" s="59"/>
      <c r="NIV135" s="59"/>
      <c r="NIW135" s="59"/>
      <c r="NIX135" s="59"/>
      <c r="NIY135" s="60"/>
      <c r="NIZ135" s="278"/>
      <c r="NJA135" s="243"/>
      <c r="NJB135" s="244"/>
      <c r="NJC135" s="244"/>
      <c r="NJD135" s="244"/>
      <c r="NJE135" s="244"/>
      <c r="NJF135" s="244"/>
      <c r="NJG135" s="201"/>
      <c r="NJH135" s="210"/>
      <c r="NJI135" s="15"/>
      <c r="NJJ135" s="15"/>
      <c r="NJK135" s="15"/>
      <c r="NJL135" s="15"/>
      <c r="NJM135" s="15"/>
      <c r="NJN135" s="15"/>
      <c r="NJO135" s="15"/>
      <c r="NJP135" s="15"/>
      <c r="NJQ135" s="15"/>
      <c r="NJR135" s="15"/>
      <c r="NJS135" s="19"/>
      <c r="NJT135" s="15"/>
      <c r="NJU135" s="15"/>
      <c r="NJV135" s="15"/>
      <c r="NJW135" s="15"/>
      <c r="NJX135" s="15"/>
      <c r="NJY135" s="15"/>
      <c r="NJZ135" s="19"/>
      <c r="NKA135" s="59"/>
      <c r="NKB135" s="59"/>
      <c r="NKC135" s="52"/>
      <c r="NKD135" s="52"/>
      <c r="NKE135" s="52"/>
      <c r="NKF135" s="52"/>
      <c r="NKG135" s="52"/>
      <c r="NKH135" s="59"/>
      <c r="NKI135" s="59"/>
      <c r="NKJ135" s="59"/>
      <c r="NKK135" s="59"/>
      <c r="NKL135" s="60"/>
      <c r="NKM135" s="278"/>
      <c r="NKN135" s="243"/>
      <c r="NKO135" s="244"/>
      <c r="NKP135" s="244"/>
      <c r="NKQ135" s="244"/>
      <c r="NKR135" s="244"/>
      <c r="NKS135" s="244"/>
      <c r="NKT135" s="201"/>
      <c r="NKU135" s="210"/>
      <c r="NKV135" s="15"/>
      <c r="NKW135" s="15"/>
      <c r="NKX135" s="15"/>
      <c r="NKY135" s="15"/>
      <c r="NKZ135" s="15"/>
      <c r="NLA135" s="15"/>
      <c r="NLB135" s="15"/>
      <c r="NLC135" s="15"/>
      <c r="NLD135" s="15"/>
      <c r="NLE135" s="15"/>
      <c r="NLF135" s="19"/>
      <c r="NLG135" s="15"/>
      <c r="NLH135" s="15"/>
      <c r="NLI135" s="15"/>
      <c r="NLJ135" s="15"/>
      <c r="NLK135" s="15"/>
      <c r="NLL135" s="15"/>
      <c r="NLM135" s="19"/>
      <c r="NLN135" s="59"/>
      <c r="NLO135" s="59"/>
      <c r="NLP135" s="52"/>
      <c r="NLQ135" s="52"/>
      <c r="NLR135" s="52"/>
      <c r="NLS135" s="52"/>
      <c r="NLT135" s="52"/>
      <c r="NLU135" s="59"/>
      <c r="NLV135" s="59"/>
      <c r="NLW135" s="59"/>
      <c r="NLX135" s="59"/>
      <c r="NLY135" s="60"/>
      <c r="NLZ135" s="278"/>
      <c r="NMA135" s="243"/>
      <c r="NMB135" s="244"/>
      <c r="NMC135" s="244"/>
      <c r="NMD135" s="244"/>
      <c r="NME135" s="244"/>
      <c r="NMF135" s="244"/>
      <c r="NMG135" s="201"/>
      <c r="NMH135" s="210"/>
      <c r="NMI135" s="15"/>
      <c r="NMJ135" s="15"/>
      <c r="NMK135" s="15"/>
      <c r="NML135" s="15"/>
      <c r="NMM135" s="15"/>
      <c r="NMN135" s="15"/>
      <c r="NMO135" s="15"/>
      <c r="NMP135" s="15"/>
      <c r="NMQ135" s="15"/>
      <c r="NMR135" s="15"/>
      <c r="NMS135" s="19"/>
      <c r="NMT135" s="15"/>
      <c r="NMU135" s="15"/>
      <c r="NMV135" s="15"/>
      <c r="NMW135" s="15"/>
      <c r="NMX135" s="15"/>
      <c r="NMY135" s="15"/>
      <c r="NMZ135" s="19"/>
      <c r="NNA135" s="59"/>
      <c r="NNB135" s="59"/>
      <c r="NNC135" s="52"/>
      <c r="NND135" s="52"/>
      <c r="NNE135" s="52"/>
      <c r="NNF135" s="52"/>
      <c r="NNG135" s="52"/>
      <c r="NNH135" s="59"/>
      <c r="NNI135" s="59"/>
      <c r="NNJ135" s="59"/>
      <c r="NNK135" s="59"/>
      <c r="NNL135" s="60"/>
      <c r="NNM135" s="278"/>
      <c r="NNN135" s="243"/>
      <c r="NNO135" s="244"/>
      <c r="NNP135" s="244"/>
      <c r="NNQ135" s="244"/>
      <c r="NNR135" s="244"/>
      <c r="NNS135" s="244"/>
      <c r="NNT135" s="201"/>
      <c r="NNU135" s="210"/>
      <c r="NNV135" s="15"/>
      <c r="NNW135" s="15"/>
      <c r="NNX135" s="15"/>
      <c r="NNY135" s="15"/>
      <c r="NNZ135" s="15"/>
      <c r="NOA135" s="15"/>
      <c r="NOB135" s="15"/>
      <c r="NOC135" s="15"/>
      <c r="NOD135" s="15"/>
      <c r="NOE135" s="15"/>
      <c r="NOF135" s="19"/>
      <c r="NOG135" s="15"/>
      <c r="NOH135" s="15"/>
      <c r="NOI135" s="15"/>
      <c r="NOJ135" s="15"/>
      <c r="NOK135" s="15"/>
      <c r="NOL135" s="15"/>
      <c r="NOM135" s="19"/>
      <c r="NON135" s="59"/>
      <c r="NOO135" s="59"/>
      <c r="NOP135" s="52"/>
      <c r="NOQ135" s="52"/>
      <c r="NOR135" s="52"/>
      <c r="NOS135" s="52"/>
      <c r="NOT135" s="52"/>
      <c r="NOU135" s="59"/>
      <c r="NOV135" s="59"/>
      <c r="NOW135" s="59"/>
      <c r="NOX135" s="59"/>
      <c r="NOY135" s="60"/>
      <c r="NOZ135" s="278"/>
      <c r="NPA135" s="243"/>
      <c r="NPB135" s="244"/>
      <c r="NPC135" s="244"/>
      <c r="NPD135" s="244"/>
      <c r="NPE135" s="244"/>
      <c r="NPF135" s="244"/>
      <c r="NPG135" s="201"/>
      <c r="NPH135" s="210"/>
      <c r="NPI135" s="15"/>
      <c r="NPJ135" s="15"/>
      <c r="NPK135" s="15"/>
      <c r="NPL135" s="15"/>
      <c r="NPM135" s="15"/>
      <c r="NPN135" s="15"/>
      <c r="NPO135" s="15"/>
      <c r="NPP135" s="15"/>
      <c r="NPQ135" s="15"/>
      <c r="NPR135" s="15"/>
      <c r="NPS135" s="19"/>
      <c r="NPT135" s="15"/>
      <c r="NPU135" s="15"/>
      <c r="NPV135" s="15"/>
      <c r="NPW135" s="15"/>
      <c r="NPX135" s="15"/>
      <c r="NPY135" s="15"/>
      <c r="NPZ135" s="19"/>
      <c r="NQA135" s="59"/>
      <c r="NQB135" s="59"/>
      <c r="NQC135" s="52"/>
      <c r="NQD135" s="52"/>
      <c r="NQE135" s="52"/>
      <c r="NQF135" s="52"/>
      <c r="NQG135" s="52"/>
      <c r="NQH135" s="59"/>
      <c r="NQI135" s="59"/>
      <c r="NQJ135" s="59"/>
      <c r="NQK135" s="59"/>
      <c r="NQL135" s="60"/>
      <c r="NQM135" s="278"/>
      <c r="NQN135" s="243"/>
      <c r="NQO135" s="244"/>
      <c r="NQP135" s="244"/>
      <c r="NQQ135" s="244"/>
      <c r="NQR135" s="244"/>
      <c r="NQS135" s="244"/>
      <c r="NQT135" s="201"/>
      <c r="NQU135" s="210"/>
      <c r="NQV135" s="15"/>
      <c r="NQW135" s="15"/>
      <c r="NQX135" s="15"/>
      <c r="NQY135" s="15"/>
      <c r="NQZ135" s="15"/>
      <c r="NRA135" s="15"/>
      <c r="NRB135" s="15"/>
      <c r="NRC135" s="15"/>
      <c r="NRD135" s="15"/>
      <c r="NRE135" s="15"/>
      <c r="NRF135" s="19"/>
      <c r="NRG135" s="15"/>
      <c r="NRH135" s="15"/>
      <c r="NRI135" s="15"/>
      <c r="NRJ135" s="15"/>
      <c r="NRK135" s="15"/>
      <c r="NRL135" s="15"/>
      <c r="NRM135" s="19"/>
      <c r="NRN135" s="59"/>
      <c r="NRO135" s="59"/>
      <c r="NRP135" s="52"/>
      <c r="NRQ135" s="52"/>
      <c r="NRR135" s="52"/>
      <c r="NRS135" s="52"/>
      <c r="NRT135" s="52"/>
      <c r="NRU135" s="59"/>
      <c r="NRV135" s="59"/>
      <c r="NRW135" s="59"/>
      <c r="NRX135" s="59"/>
      <c r="NRY135" s="60"/>
      <c r="NRZ135" s="278"/>
      <c r="NSA135" s="243"/>
      <c r="NSB135" s="244"/>
      <c r="NSC135" s="244"/>
      <c r="NSD135" s="244"/>
      <c r="NSE135" s="244"/>
      <c r="NSF135" s="244"/>
      <c r="NSG135" s="201"/>
      <c r="NSH135" s="210"/>
      <c r="NSI135" s="15"/>
      <c r="NSJ135" s="15"/>
      <c r="NSK135" s="15"/>
      <c r="NSL135" s="15"/>
      <c r="NSM135" s="15"/>
      <c r="NSN135" s="15"/>
      <c r="NSO135" s="15"/>
      <c r="NSP135" s="15"/>
      <c r="NSQ135" s="15"/>
      <c r="NSR135" s="15"/>
      <c r="NSS135" s="19"/>
      <c r="NST135" s="15"/>
      <c r="NSU135" s="15"/>
      <c r="NSV135" s="15"/>
      <c r="NSW135" s="15"/>
      <c r="NSX135" s="15"/>
      <c r="NSY135" s="15"/>
      <c r="NSZ135" s="19"/>
      <c r="NTA135" s="59"/>
      <c r="NTB135" s="59"/>
      <c r="NTC135" s="52"/>
      <c r="NTD135" s="52"/>
      <c r="NTE135" s="52"/>
      <c r="NTF135" s="52"/>
      <c r="NTG135" s="52"/>
      <c r="NTH135" s="59"/>
      <c r="NTI135" s="59"/>
      <c r="NTJ135" s="59"/>
      <c r="NTK135" s="59"/>
      <c r="NTL135" s="60"/>
      <c r="NTM135" s="278"/>
      <c r="NTN135" s="243"/>
      <c r="NTO135" s="244"/>
      <c r="NTP135" s="244"/>
      <c r="NTQ135" s="244"/>
      <c r="NTR135" s="244"/>
      <c r="NTS135" s="244"/>
      <c r="NTT135" s="201"/>
      <c r="NTU135" s="210"/>
      <c r="NTV135" s="15"/>
      <c r="NTW135" s="15"/>
      <c r="NTX135" s="15"/>
      <c r="NTY135" s="15"/>
      <c r="NTZ135" s="15"/>
      <c r="NUA135" s="15"/>
      <c r="NUB135" s="15"/>
      <c r="NUC135" s="15"/>
      <c r="NUD135" s="15"/>
      <c r="NUE135" s="15"/>
      <c r="NUF135" s="19"/>
      <c r="NUG135" s="15"/>
      <c r="NUH135" s="15"/>
      <c r="NUI135" s="15"/>
      <c r="NUJ135" s="15"/>
      <c r="NUK135" s="15"/>
      <c r="NUL135" s="15"/>
      <c r="NUM135" s="19"/>
      <c r="NUN135" s="59"/>
      <c r="NUO135" s="59"/>
      <c r="NUP135" s="52"/>
      <c r="NUQ135" s="52"/>
      <c r="NUR135" s="52"/>
      <c r="NUS135" s="52"/>
      <c r="NUT135" s="52"/>
      <c r="NUU135" s="59"/>
      <c r="NUV135" s="59"/>
      <c r="NUW135" s="59"/>
      <c r="NUX135" s="59"/>
      <c r="NUY135" s="60"/>
      <c r="NUZ135" s="278"/>
      <c r="NVA135" s="243"/>
      <c r="NVB135" s="244"/>
      <c r="NVC135" s="244"/>
      <c r="NVD135" s="244"/>
      <c r="NVE135" s="244"/>
      <c r="NVF135" s="244"/>
      <c r="NVG135" s="201"/>
      <c r="NVH135" s="210"/>
      <c r="NVI135" s="15"/>
      <c r="NVJ135" s="15"/>
      <c r="NVK135" s="15"/>
      <c r="NVL135" s="15"/>
      <c r="NVM135" s="15"/>
      <c r="NVN135" s="15"/>
      <c r="NVO135" s="15"/>
      <c r="NVP135" s="15"/>
      <c r="NVQ135" s="15"/>
      <c r="NVR135" s="15"/>
      <c r="NVS135" s="19"/>
      <c r="NVT135" s="15"/>
      <c r="NVU135" s="15"/>
      <c r="NVV135" s="15"/>
      <c r="NVW135" s="15"/>
      <c r="NVX135" s="15"/>
      <c r="NVY135" s="15"/>
      <c r="NVZ135" s="19"/>
      <c r="NWA135" s="59"/>
      <c r="NWB135" s="59"/>
      <c r="NWC135" s="52"/>
      <c r="NWD135" s="52"/>
      <c r="NWE135" s="52"/>
      <c r="NWF135" s="52"/>
      <c r="NWG135" s="52"/>
      <c r="NWH135" s="59"/>
      <c r="NWI135" s="59"/>
      <c r="NWJ135" s="59"/>
      <c r="NWK135" s="59"/>
      <c r="NWL135" s="60"/>
      <c r="NWM135" s="278"/>
      <c r="NWN135" s="243"/>
      <c r="NWO135" s="244"/>
      <c r="NWP135" s="244"/>
      <c r="NWQ135" s="244"/>
      <c r="NWR135" s="244"/>
      <c r="NWS135" s="244"/>
      <c r="NWT135" s="201"/>
      <c r="NWU135" s="210"/>
      <c r="NWV135" s="15"/>
      <c r="NWW135" s="15"/>
      <c r="NWX135" s="15"/>
      <c r="NWY135" s="15"/>
      <c r="NWZ135" s="15"/>
      <c r="NXA135" s="15"/>
      <c r="NXB135" s="15"/>
      <c r="NXC135" s="15"/>
      <c r="NXD135" s="15"/>
      <c r="NXE135" s="15"/>
      <c r="NXF135" s="19"/>
      <c r="NXG135" s="15"/>
      <c r="NXH135" s="15"/>
      <c r="NXI135" s="15"/>
      <c r="NXJ135" s="15"/>
      <c r="NXK135" s="15"/>
      <c r="NXL135" s="15"/>
      <c r="NXM135" s="19"/>
      <c r="NXN135" s="59"/>
      <c r="NXO135" s="59"/>
      <c r="NXP135" s="52"/>
      <c r="NXQ135" s="52"/>
      <c r="NXR135" s="52"/>
      <c r="NXS135" s="52"/>
      <c r="NXT135" s="52"/>
      <c r="NXU135" s="59"/>
      <c r="NXV135" s="59"/>
      <c r="NXW135" s="59"/>
      <c r="NXX135" s="59"/>
      <c r="NXY135" s="60"/>
      <c r="NXZ135" s="278"/>
      <c r="NYA135" s="243"/>
      <c r="NYB135" s="244"/>
      <c r="NYC135" s="244"/>
      <c r="NYD135" s="244"/>
      <c r="NYE135" s="244"/>
      <c r="NYF135" s="244"/>
      <c r="NYG135" s="201"/>
      <c r="NYH135" s="210"/>
      <c r="NYI135" s="15"/>
      <c r="NYJ135" s="15"/>
      <c r="NYK135" s="15"/>
      <c r="NYL135" s="15"/>
      <c r="NYM135" s="15"/>
      <c r="NYN135" s="15"/>
      <c r="NYO135" s="15"/>
      <c r="NYP135" s="15"/>
      <c r="NYQ135" s="15"/>
      <c r="NYR135" s="15"/>
      <c r="NYS135" s="19"/>
      <c r="NYT135" s="15"/>
      <c r="NYU135" s="15"/>
      <c r="NYV135" s="15"/>
      <c r="NYW135" s="15"/>
      <c r="NYX135" s="15"/>
      <c r="NYY135" s="15"/>
      <c r="NYZ135" s="19"/>
      <c r="NZA135" s="59"/>
      <c r="NZB135" s="59"/>
      <c r="NZC135" s="52"/>
      <c r="NZD135" s="52"/>
      <c r="NZE135" s="52"/>
      <c r="NZF135" s="52"/>
      <c r="NZG135" s="52"/>
      <c r="NZH135" s="59"/>
      <c r="NZI135" s="59"/>
      <c r="NZJ135" s="59"/>
      <c r="NZK135" s="59"/>
      <c r="NZL135" s="60"/>
      <c r="NZM135" s="278"/>
      <c r="NZN135" s="243"/>
      <c r="NZO135" s="244"/>
      <c r="NZP135" s="244"/>
      <c r="NZQ135" s="244"/>
      <c r="NZR135" s="244"/>
      <c r="NZS135" s="244"/>
      <c r="NZT135" s="201"/>
      <c r="NZU135" s="210"/>
      <c r="NZV135" s="15"/>
      <c r="NZW135" s="15"/>
      <c r="NZX135" s="15"/>
      <c r="NZY135" s="15"/>
      <c r="NZZ135" s="15"/>
      <c r="OAA135" s="15"/>
      <c r="OAB135" s="15"/>
      <c r="OAC135" s="15"/>
      <c r="OAD135" s="15"/>
      <c r="OAE135" s="15"/>
      <c r="OAF135" s="19"/>
      <c r="OAG135" s="15"/>
      <c r="OAH135" s="15"/>
      <c r="OAI135" s="15"/>
      <c r="OAJ135" s="15"/>
      <c r="OAK135" s="15"/>
      <c r="OAL135" s="15"/>
      <c r="OAM135" s="19"/>
      <c r="OAN135" s="59"/>
      <c r="OAO135" s="59"/>
      <c r="OAP135" s="52"/>
      <c r="OAQ135" s="52"/>
      <c r="OAR135" s="52"/>
      <c r="OAS135" s="52"/>
      <c r="OAT135" s="52"/>
      <c r="OAU135" s="59"/>
      <c r="OAV135" s="59"/>
      <c r="OAW135" s="59"/>
      <c r="OAX135" s="59"/>
      <c r="OAY135" s="60"/>
      <c r="OAZ135" s="278"/>
      <c r="OBA135" s="243"/>
      <c r="OBB135" s="244"/>
      <c r="OBC135" s="244"/>
      <c r="OBD135" s="244"/>
      <c r="OBE135" s="244"/>
      <c r="OBF135" s="244"/>
      <c r="OBG135" s="201"/>
      <c r="OBH135" s="210"/>
      <c r="OBI135" s="15"/>
      <c r="OBJ135" s="15"/>
      <c r="OBK135" s="15"/>
      <c r="OBL135" s="15"/>
      <c r="OBM135" s="15"/>
      <c r="OBN135" s="15"/>
      <c r="OBO135" s="15"/>
      <c r="OBP135" s="15"/>
      <c r="OBQ135" s="15"/>
      <c r="OBR135" s="15"/>
      <c r="OBS135" s="19"/>
      <c r="OBT135" s="15"/>
      <c r="OBU135" s="15"/>
      <c r="OBV135" s="15"/>
      <c r="OBW135" s="15"/>
      <c r="OBX135" s="15"/>
      <c r="OBY135" s="15"/>
      <c r="OBZ135" s="19"/>
      <c r="OCA135" s="59"/>
      <c r="OCB135" s="59"/>
      <c r="OCC135" s="52"/>
      <c r="OCD135" s="52"/>
      <c r="OCE135" s="52"/>
      <c r="OCF135" s="52"/>
      <c r="OCG135" s="52"/>
      <c r="OCH135" s="59"/>
      <c r="OCI135" s="59"/>
      <c r="OCJ135" s="59"/>
      <c r="OCK135" s="59"/>
      <c r="OCL135" s="60"/>
      <c r="OCM135" s="278"/>
      <c r="OCN135" s="243"/>
      <c r="OCO135" s="244"/>
      <c r="OCP135" s="244"/>
      <c r="OCQ135" s="244"/>
      <c r="OCR135" s="244"/>
      <c r="OCS135" s="244"/>
      <c r="OCT135" s="201"/>
      <c r="OCU135" s="210"/>
      <c r="OCV135" s="15"/>
      <c r="OCW135" s="15"/>
      <c r="OCX135" s="15"/>
      <c r="OCY135" s="15"/>
      <c r="OCZ135" s="15"/>
      <c r="ODA135" s="15"/>
      <c r="ODB135" s="15"/>
      <c r="ODC135" s="15"/>
      <c r="ODD135" s="15"/>
      <c r="ODE135" s="15"/>
      <c r="ODF135" s="19"/>
      <c r="ODG135" s="15"/>
      <c r="ODH135" s="15"/>
      <c r="ODI135" s="15"/>
      <c r="ODJ135" s="15"/>
      <c r="ODK135" s="15"/>
      <c r="ODL135" s="15"/>
      <c r="ODM135" s="19"/>
      <c r="ODN135" s="59"/>
      <c r="ODO135" s="59"/>
      <c r="ODP135" s="52"/>
      <c r="ODQ135" s="52"/>
      <c r="ODR135" s="52"/>
      <c r="ODS135" s="52"/>
      <c r="ODT135" s="52"/>
      <c r="ODU135" s="59"/>
      <c r="ODV135" s="59"/>
      <c r="ODW135" s="59"/>
      <c r="ODX135" s="59"/>
      <c r="ODY135" s="60"/>
      <c r="ODZ135" s="278"/>
      <c r="OEA135" s="243"/>
      <c r="OEB135" s="244"/>
      <c r="OEC135" s="244"/>
      <c r="OED135" s="244"/>
      <c r="OEE135" s="244"/>
      <c r="OEF135" s="244"/>
      <c r="OEG135" s="201"/>
      <c r="OEH135" s="210"/>
      <c r="OEI135" s="15"/>
      <c r="OEJ135" s="15"/>
      <c r="OEK135" s="15"/>
      <c r="OEL135" s="15"/>
      <c r="OEM135" s="15"/>
      <c r="OEN135" s="15"/>
      <c r="OEO135" s="15"/>
      <c r="OEP135" s="15"/>
      <c r="OEQ135" s="15"/>
      <c r="OER135" s="15"/>
      <c r="OES135" s="19"/>
      <c r="OET135" s="15"/>
      <c r="OEU135" s="15"/>
      <c r="OEV135" s="15"/>
      <c r="OEW135" s="15"/>
      <c r="OEX135" s="15"/>
      <c r="OEY135" s="15"/>
      <c r="OEZ135" s="19"/>
      <c r="OFA135" s="59"/>
      <c r="OFB135" s="59"/>
      <c r="OFC135" s="52"/>
      <c r="OFD135" s="52"/>
      <c r="OFE135" s="52"/>
      <c r="OFF135" s="52"/>
      <c r="OFG135" s="52"/>
      <c r="OFH135" s="59"/>
      <c r="OFI135" s="59"/>
      <c r="OFJ135" s="59"/>
      <c r="OFK135" s="59"/>
      <c r="OFL135" s="60"/>
      <c r="OFM135" s="278"/>
      <c r="OFN135" s="243"/>
      <c r="OFO135" s="244"/>
      <c r="OFP135" s="244"/>
      <c r="OFQ135" s="244"/>
      <c r="OFR135" s="244"/>
      <c r="OFS135" s="244"/>
      <c r="OFT135" s="201"/>
      <c r="OFU135" s="210"/>
      <c r="OFV135" s="15"/>
      <c r="OFW135" s="15"/>
      <c r="OFX135" s="15"/>
      <c r="OFY135" s="15"/>
      <c r="OFZ135" s="15"/>
      <c r="OGA135" s="15"/>
      <c r="OGB135" s="15"/>
      <c r="OGC135" s="15"/>
      <c r="OGD135" s="15"/>
      <c r="OGE135" s="15"/>
      <c r="OGF135" s="19"/>
      <c r="OGG135" s="15"/>
      <c r="OGH135" s="15"/>
      <c r="OGI135" s="15"/>
      <c r="OGJ135" s="15"/>
      <c r="OGK135" s="15"/>
      <c r="OGL135" s="15"/>
      <c r="OGM135" s="19"/>
      <c r="OGN135" s="59"/>
      <c r="OGO135" s="59"/>
      <c r="OGP135" s="52"/>
      <c r="OGQ135" s="52"/>
      <c r="OGR135" s="52"/>
      <c r="OGS135" s="52"/>
      <c r="OGT135" s="52"/>
      <c r="OGU135" s="59"/>
      <c r="OGV135" s="59"/>
      <c r="OGW135" s="59"/>
      <c r="OGX135" s="59"/>
      <c r="OGY135" s="60"/>
      <c r="OGZ135" s="278"/>
      <c r="OHA135" s="243"/>
      <c r="OHB135" s="244"/>
      <c r="OHC135" s="244"/>
      <c r="OHD135" s="244"/>
      <c r="OHE135" s="244"/>
      <c r="OHF135" s="244"/>
      <c r="OHG135" s="201"/>
      <c r="OHH135" s="210"/>
      <c r="OHI135" s="15"/>
      <c r="OHJ135" s="15"/>
      <c r="OHK135" s="15"/>
      <c r="OHL135" s="15"/>
      <c r="OHM135" s="15"/>
      <c r="OHN135" s="15"/>
      <c r="OHO135" s="15"/>
      <c r="OHP135" s="15"/>
      <c r="OHQ135" s="15"/>
      <c r="OHR135" s="15"/>
      <c r="OHS135" s="19"/>
      <c r="OHT135" s="15"/>
      <c r="OHU135" s="15"/>
      <c r="OHV135" s="15"/>
      <c r="OHW135" s="15"/>
      <c r="OHX135" s="15"/>
      <c r="OHY135" s="15"/>
      <c r="OHZ135" s="19"/>
      <c r="OIA135" s="59"/>
      <c r="OIB135" s="59"/>
      <c r="OIC135" s="52"/>
      <c r="OID135" s="52"/>
      <c r="OIE135" s="52"/>
      <c r="OIF135" s="52"/>
      <c r="OIG135" s="52"/>
      <c r="OIH135" s="59"/>
      <c r="OII135" s="59"/>
      <c r="OIJ135" s="59"/>
      <c r="OIK135" s="59"/>
      <c r="OIL135" s="60"/>
      <c r="OIM135" s="278"/>
      <c r="OIN135" s="243"/>
      <c r="OIO135" s="244"/>
      <c r="OIP135" s="244"/>
      <c r="OIQ135" s="244"/>
      <c r="OIR135" s="244"/>
      <c r="OIS135" s="244"/>
      <c r="OIT135" s="201"/>
      <c r="OIU135" s="210"/>
      <c r="OIV135" s="15"/>
      <c r="OIW135" s="15"/>
      <c r="OIX135" s="15"/>
      <c r="OIY135" s="15"/>
      <c r="OIZ135" s="15"/>
      <c r="OJA135" s="15"/>
      <c r="OJB135" s="15"/>
      <c r="OJC135" s="15"/>
      <c r="OJD135" s="15"/>
      <c r="OJE135" s="15"/>
      <c r="OJF135" s="19"/>
      <c r="OJG135" s="15"/>
      <c r="OJH135" s="15"/>
      <c r="OJI135" s="15"/>
      <c r="OJJ135" s="15"/>
      <c r="OJK135" s="15"/>
      <c r="OJL135" s="15"/>
      <c r="OJM135" s="19"/>
      <c r="OJN135" s="59"/>
      <c r="OJO135" s="59"/>
      <c r="OJP135" s="52"/>
      <c r="OJQ135" s="52"/>
      <c r="OJR135" s="52"/>
      <c r="OJS135" s="52"/>
      <c r="OJT135" s="52"/>
      <c r="OJU135" s="59"/>
      <c r="OJV135" s="59"/>
      <c r="OJW135" s="59"/>
      <c r="OJX135" s="59"/>
      <c r="OJY135" s="60"/>
      <c r="OJZ135" s="278"/>
      <c r="OKA135" s="243"/>
      <c r="OKB135" s="244"/>
      <c r="OKC135" s="244"/>
      <c r="OKD135" s="244"/>
      <c r="OKE135" s="244"/>
      <c r="OKF135" s="244"/>
      <c r="OKG135" s="201"/>
      <c r="OKH135" s="210"/>
      <c r="OKI135" s="15"/>
      <c r="OKJ135" s="15"/>
      <c r="OKK135" s="15"/>
      <c r="OKL135" s="15"/>
      <c r="OKM135" s="15"/>
      <c r="OKN135" s="15"/>
      <c r="OKO135" s="15"/>
      <c r="OKP135" s="15"/>
      <c r="OKQ135" s="15"/>
      <c r="OKR135" s="15"/>
      <c r="OKS135" s="19"/>
      <c r="OKT135" s="15"/>
      <c r="OKU135" s="15"/>
      <c r="OKV135" s="15"/>
      <c r="OKW135" s="15"/>
      <c r="OKX135" s="15"/>
      <c r="OKY135" s="15"/>
      <c r="OKZ135" s="19"/>
      <c r="OLA135" s="59"/>
      <c r="OLB135" s="59"/>
      <c r="OLC135" s="52"/>
      <c r="OLD135" s="52"/>
      <c r="OLE135" s="52"/>
      <c r="OLF135" s="52"/>
      <c r="OLG135" s="52"/>
      <c r="OLH135" s="59"/>
      <c r="OLI135" s="59"/>
      <c r="OLJ135" s="59"/>
      <c r="OLK135" s="59"/>
      <c r="OLL135" s="60"/>
      <c r="OLM135" s="278"/>
      <c r="OLN135" s="243"/>
      <c r="OLO135" s="244"/>
      <c r="OLP135" s="244"/>
      <c r="OLQ135" s="244"/>
      <c r="OLR135" s="244"/>
      <c r="OLS135" s="244"/>
      <c r="OLT135" s="201"/>
      <c r="OLU135" s="210"/>
      <c r="OLV135" s="15"/>
      <c r="OLW135" s="15"/>
      <c r="OLX135" s="15"/>
      <c r="OLY135" s="15"/>
      <c r="OLZ135" s="15"/>
      <c r="OMA135" s="15"/>
      <c r="OMB135" s="15"/>
      <c r="OMC135" s="15"/>
      <c r="OMD135" s="15"/>
      <c r="OME135" s="15"/>
      <c r="OMF135" s="19"/>
      <c r="OMG135" s="15"/>
      <c r="OMH135" s="15"/>
      <c r="OMI135" s="15"/>
      <c r="OMJ135" s="15"/>
      <c r="OMK135" s="15"/>
      <c r="OML135" s="15"/>
      <c r="OMM135" s="19"/>
      <c r="OMN135" s="59"/>
      <c r="OMO135" s="59"/>
      <c r="OMP135" s="52"/>
      <c r="OMQ135" s="52"/>
      <c r="OMR135" s="52"/>
      <c r="OMS135" s="52"/>
      <c r="OMT135" s="52"/>
      <c r="OMU135" s="59"/>
      <c r="OMV135" s="59"/>
      <c r="OMW135" s="59"/>
      <c r="OMX135" s="59"/>
      <c r="OMY135" s="60"/>
      <c r="OMZ135" s="278"/>
      <c r="ONA135" s="243"/>
      <c r="ONB135" s="244"/>
      <c r="ONC135" s="244"/>
      <c r="OND135" s="244"/>
      <c r="ONE135" s="244"/>
      <c r="ONF135" s="244"/>
      <c r="ONG135" s="201"/>
      <c r="ONH135" s="210"/>
      <c r="ONI135" s="15"/>
      <c r="ONJ135" s="15"/>
      <c r="ONK135" s="15"/>
      <c r="ONL135" s="15"/>
      <c r="ONM135" s="15"/>
      <c r="ONN135" s="15"/>
      <c r="ONO135" s="15"/>
      <c r="ONP135" s="15"/>
      <c r="ONQ135" s="15"/>
      <c r="ONR135" s="15"/>
      <c r="ONS135" s="19"/>
      <c r="ONT135" s="15"/>
      <c r="ONU135" s="15"/>
      <c r="ONV135" s="15"/>
      <c r="ONW135" s="15"/>
      <c r="ONX135" s="15"/>
      <c r="ONY135" s="15"/>
      <c r="ONZ135" s="19"/>
      <c r="OOA135" s="59"/>
      <c r="OOB135" s="59"/>
      <c r="OOC135" s="52"/>
      <c r="OOD135" s="52"/>
      <c r="OOE135" s="52"/>
      <c r="OOF135" s="52"/>
      <c r="OOG135" s="52"/>
      <c r="OOH135" s="59"/>
      <c r="OOI135" s="59"/>
      <c r="OOJ135" s="59"/>
      <c r="OOK135" s="59"/>
      <c r="OOL135" s="60"/>
      <c r="OOM135" s="278"/>
      <c r="OON135" s="243"/>
      <c r="OOO135" s="244"/>
      <c r="OOP135" s="244"/>
      <c r="OOQ135" s="244"/>
      <c r="OOR135" s="244"/>
      <c r="OOS135" s="244"/>
      <c r="OOT135" s="201"/>
      <c r="OOU135" s="210"/>
      <c r="OOV135" s="15"/>
      <c r="OOW135" s="15"/>
      <c r="OOX135" s="15"/>
      <c r="OOY135" s="15"/>
      <c r="OOZ135" s="15"/>
      <c r="OPA135" s="15"/>
      <c r="OPB135" s="15"/>
      <c r="OPC135" s="15"/>
      <c r="OPD135" s="15"/>
      <c r="OPE135" s="15"/>
      <c r="OPF135" s="19"/>
      <c r="OPG135" s="15"/>
      <c r="OPH135" s="15"/>
      <c r="OPI135" s="15"/>
      <c r="OPJ135" s="15"/>
      <c r="OPK135" s="15"/>
      <c r="OPL135" s="15"/>
      <c r="OPM135" s="19"/>
      <c r="OPN135" s="59"/>
      <c r="OPO135" s="59"/>
      <c r="OPP135" s="52"/>
      <c r="OPQ135" s="52"/>
      <c r="OPR135" s="52"/>
      <c r="OPS135" s="52"/>
      <c r="OPT135" s="52"/>
      <c r="OPU135" s="59"/>
      <c r="OPV135" s="59"/>
      <c r="OPW135" s="59"/>
      <c r="OPX135" s="59"/>
      <c r="OPY135" s="60"/>
      <c r="OPZ135" s="278"/>
      <c r="OQA135" s="243"/>
      <c r="OQB135" s="244"/>
      <c r="OQC135" s="244"/>
      <c r="OQD135" s="244"/>
      <c r="OQE135" s="244"/>
      <c r="OQF135" s="244"/>
      <c r="OQG135" s="201"/>
      <c r="OQH135" s="210"/>
      <c r="OQI135" s="15"/>
      <c r="OQJ135" s="15"/>
      <c r="OQK135" s="15"/>
      <c r="OQL135" s="15"/>
      <c r="OQM135" s="15"/>
      <c r="OQN135" s="15"/>
      <c r="OQO135" s="15"/>
      <c r="OQP135" s="15"/>
      <c r="OQQ135" s="15"/>
      <c r="OQR135" s="15"/>
      <c r="OQS135" s="19"/>
      <c r="OQT135" s="15"/>
      <c r="OQU135" s="15"/>
      <c r="OQV135" s="15"/>
      <c r="OQW135" s="15"/>
      <c r="OQX135" s="15"/>
      <c r="OQY135" s="15"/>
      <c r="OQZ135" s="19"/>
      <c r="ORA135" s="59"/>
      <c r="ORB135" s="59"/>
      <c r="ORC135" s="52"/>
      <c r="ORD135" s="52"/>
      <c r="ORE135" s="52"/>
      <c r="ORF135" s="52"/>
      <c r="ORG135" s="52"/>
      <c r="ORH135" s="59"/>
      <c r="ORI135" s="59"/>
      <c r="ORJ135" s="59"/>
      <c r="ORK135" s="59"/>
      <c r="ORL135" s="60"/>
      <c r="ORM135" s="278"/>
      <c r="ORN135" s="243"/>
      <c r="ORO135" s="244"/>
      <c r="ORP135" s="244"/>
      <c r="ORQ135" s="244"/>
      <c r="ORR135" s="244"/>
      <c r="ORS135" s="244"/>
      <c r="ORT135" s="201"/>
      <c r="ORU135" s="210"/>
      <c r="ORV135" s="15"/>
      <c r="ORW135" s="15"/>
      <c r="ORX135" s="15"/>
      <c r="ORY135" s="15"/>
      <c r="ORZ135" s="15"/>
      <c r="OSA135" s="15"/>
      <c r="OSB135" s="15"/>
      <c r="OSC135" s="15"/>
      <c r="OSD135" s="15"/>
      <c r="OSE135" s="15"/>
      <c r="OSF135" s="19"/>
      <c r="OSG135" s="15"/>
      <c r="OSH135" s="15"/>
      <c r="OSI135" s="15"/>
      <c r="OSJ135" s="15"/>
      <c r="OSK135" s="15"/>
      <c r="OSL135" s="15"/>
      <c r="OSM135" s="19"/>
      <c r="OSN135" s="59"/>
      <c r="OSO135" s="59"/>
      <c r="OSP135" s="52"/>
      <c r="OSQ135" s="52"/>
      <c r="OSR135" s="52"/>
      <c r="OSS135" s="52"/>
      <c r="OST135" s="52"/>
      <c r="OSU135" s="59"/>
      <c r="OSV135" s="59"/>
      <c r="OSW135" s="59"/>
      <c r="OSX135" s="59"/>
      <c r="OSY135" s="60"/>
      <c r="OSZ135" s="278"/>
      <c r="OTA135" s="243"/>
      <c r="OTB135" s="244"/>
      <c r="OTC135" s="244"/>
      <c r="OTD135" s="244"/>
      <c r="OTE135" s="244"/>
      <c r="OTF135" s="244"/>
      <c r="OTG135" s="201"/>
      <c r="OTH135" s="210"/>
      <c r="OTI135" s="15"/>
      <c r="OTJ135" s="15"/>
      <c r="OTK135" s="15"/>
      <c r="OTL135" s="15"/>
      <c r="OTM135" s="15"/>
      <c r="OTN135" s="15"/>
      <c r="OTO135" s="15"/>
      <c r="OTP135" s="15"/>
      <c r="OTQ135" s="15"/>
      <c r="OTR135" s="15"/>
      <c r="OTS135" s="19"/>
      <c r="OTT135" s="15"/>
      <c r="OTU135" s="15"/>
      <c r="OTV135" s="15"/>
      <c r="OTW135" s="15"/>
      <c r="OTX135" s="15"/>
      <c r="OTY135" s="15"/>
      <c r="OTZ135" s="19"/>
      <c r="OUA135" s="59"/>
      <c r="OUB135" s="59"/>
      <c r="OUC135" s="52"/>
      <c r="OUD135" s="52"/>
      <c r="OUE135" s="52"/>
      <c r="OUF135" s="52"/>
      <c r="OUG135" s="52"/>
      <c r="OUH135" s="59"/>
      <c r="OUI135" s="59"/>
      <c r="OUJ135" s="59"/>
      <c r="OUK135" s="59"/>
      <c r="OUL135" s="60"/>
      <c r="OUM135" s="278"/>
      <c r="OUN135" s="243"/>
      <c r="OUO135" s="244"/>
      <c r="OUP135" s="244"/>
      <c r="OUQ135" s="244"/>
      <c r="OUR135" s="244"/>
      <c r="OUS135" s="244"/>
      <c r="OUT135" s="201"/>
      <c r="OUU135" s="210"/>
      <c r="OUV135" s="15"/>
      <c r="OUW135" s="15"/>
      <c r="OUX135" s="15"/>
      <c r="OUY135" s="15"/>
      <c r="OUZ135" s="15"/>
      <c r="OVA135" s="15"/>
      <c r="OVB135" s="15"/>
      <c r="OVC135" s="15"/>
      <c r="OVD135" s="15"/>
      <c r="OVE135" s="15"/>
      <c r="OVF135" s="19"/>
      <c r="OVG135" s="15"/>
      <c r="OVH135" s="15"/>
      <c r="OVI135" s="15"/>
      <c r="OVJ135" s="15"/>
      <c r="OVK135" s="15"/>
      <c r="OVL135" s="15"/>
      <c r="OVM135" s="19"/>
      <c r="OVN135" s="59"/>
      <c r="OVO135" s="59"/>
      <c r="OVP135" s="52"/>
      <c r="OVQ135" s="52"/>
      <c r="OVR135" s="52"/>
      <c r="OVS135" s="52"/>
      <c r="OVT135" s="52"/>
      <c r="OVU135" s="59"/>
      <c r="OVV135" s="59"/>
      <c r="OVW135" s="59"/>
      <c r="OVX135" s="59"/>
      <c r="OVY135" s="60"/>
      <c r="OVZ135" s="278"/>
      <c r="OWA135" s="243"/>
      <c r="OWB135" s="244"/>
      <c r="OWC135" s="244"/>
      <c r="OWD135" s="244"/>
      <c r="OWE135" s="244"/>
      <c r="OWF135" s="244"/>
      <c r="OWG135" s="201"/>
      <c r="OWH135" s="210"/>
      <c r="OWI135" s="15"/>
      <c r="OWJ135" s="15"/>
      <c r="OWK135" s="15"/>
      <c r="OWL135" s="15"/>
      <c r="OWM135" s="15"/>
      <c r="OWN135" s="15"/>
      <c r="OWO135" s="15"/>
      <c r="OWP135" s="15"/>
      <c r="OWQ135" s="15"/>
      <c r="OWR135" s="15"/>
      <c r="OWS135" s="19"/>
      <c r="OWT135" s="15"/>
      <c r="OWU135" s="15"/>
      <c r="OWV135" s="15"/>
      <c r="OWW135" s="15"/>
      <c r="OWX135" s="15"/>
      <c r="OWY135" s="15"/>
      <c r="OWZ135" s="19"/>
      <c r="OXA135" s="59"/>
      <c r="OXB135" s="59"/>
      <c r="OXC135" s="52"/>
      <c r="OXD135" s="52"/>
      <c r="OXE135" s="52"/>
      <c r="OXF135" s="52"/>
      <c r="OXG135" s="52"/>
      <c r="OXH135" s="59"/>
      <c r="OXI135" s="59"/>
      <c r="OXJ135" s="59"/>
      <c r="OXK135" s="59"/>
      <c r="OXL135" s="60"/>
      <c r="OXM135" s="278"/>
      <c r="OXN135" s="243"/>
      <c r="OXO135" s="244"/>
      <c r="OXP135" s="244"/>
      <c r="OXQ135" s="244"/>
      <c r="OXR135" s="244"/>
      <c r="OXS135" s="244"/>
      <c r="OXT135" s="201"/>
      <c r="OXU135" s="210"/>
      <c r="OXV135" s="15"/>
      <c r="OXW135" s="15"/>
      <c r="OXX135" s="15"/>
      <c r="OXY135" s="15"/>
      <c r="OXZ135" s="15"/>
      <c r="OYA135" s="15"/>
      <c r="OYB135" s="15"/>
      <c r="OYC135" s="15"/>
      <c r="OYD135" s="15"/>
      <c r="OYE135" s="15"/>
      <c r="OYF135" s="19"/>
      <c r="OYG135" s="15"/>
      <c r="OYH135" s="15"/>
      <c r="OYI135" s="15"/>
      <c r="OYJ135" s="15"/>
      <c r="OYK135" s="15"/>
      <c r="OYL135" s="15"/>
      <c r="OYM135" s="19"/>
      <c r="OYN135" s="59"/>
      <c r="OYO135" s="59"/>
      <c r="OYP135" s="52"/>
      <c r="OYQ135" s="52"/>
      <c r="OYR135" s="52"/>
      <c r="OYS135" s="52"/>
      <c r="OYT135" s="52"/>
      <c r="OYU135" s="59"/>
      <c r="OYV135" s="59"/>
      <c r="OYW135" s="59"/>
      <c r="OYX135" s="59"/>
      <c r="OYY135" s="60"/>
      <c r="OYZ135" s="278"/>
      <c r="OZA135" s="243"/>
      <c r="OZB135" s="244"/>
      <c r="OZC135" s="244"/>
      <c r="OZD135" s="244"/>
      <c r="OZE135" s="244"/>
      <c r="OZF135" s="244"/>
      <c r="OZG135" s="201"/>
      <c r="OZH135" s="210"/>
      <c r="OZI135" s="15"/>
      <c r="OZJ135" s="15"/>
      <c r="OZK135" s="15"/>
      <c r="OZL135" s="15"/>
      <c r="OZM135" s="15"/>
      <c r="OZN135" s="15"/>
      <c r="OZO135" s="15"/>
      <c r="OZP135" s="15"/>
      <c r="OZQ135" s="15"/>
      <c r="OZR135" s="15"/>
      <c r="OZS135" s="19"/>
      <c r="OZT135" s="15"/>
      <c r="OZU135" s="15"/>
      <c r="OZV135" s="15"/>
      <c r="OZW135" s="15"/>
      <c r="OZX135" s="15"/>
      <c r="OZY135" s="15"/>
      <c r="OZZ135" s="19"/>
      <c r="PAA135" s="59"/>
      <c r="PAB135" s="59"/>
      <c r="PAC135" s="52"/>
      <c r="PAD135" s="52"/>
      <c r="PAE135" s="52"/>
      <c r="PAF135" s="52"/>
      <c r="PAG135" s="52"/>
      <c r="PAH135" s="59"/>
      <c r="PAI135" s="59"/>
      <c r="PAJ135" s="59"/>
      <c r="PAK135" s="59"/>
      <c r="PAL135" s="60"/>
      <c r="PAM135" s="278"/>
      <c r="PAN135" s="243"/>
      <c r="PAO135" s="244"/>
      <c r="PAP135" s="244"/>
      <c r="PAQ135" s="244"/>
      <c r="PAR135" s="244"/>
      <c r="PAS135" s="244"/>
      <c r="PAT135" s="201"/>
      <c r="PAU135" s="210"/>
      <c r="PAV135" s="15"/>
      <c r="PAW135" s="15"/>
      <c r="PAX135" s="15"/>
      <c r="PAY135" s="15"/>
      <c r="PAZ135" s="15"/>
      <c r="PBA135" s="15"/>
      <c r="PBB135" s="15"/>
      <c r="PBC135" s="15"/>
      <c r="PBD135" s="15"/>
      <c r="PBE135" s="15"/>
      <c r="PBF135" s="19"/>
      <c r="PBG135" s="15"/>
      <c r="PBH135" s="15"/>
      <c r="PBI135" s="15"/>
      <c r="PBJ135" s="15"/>
      <c r="PBK135" s="15"/>
      <c r="PBL135" s="15"/>
      <c r="PBM135" s="19"/>
      <c r="PBN135" s="59"/>
      <c r="PBO135" s="59"/>
      <c r="PBP135" s="52"/>
      <c r="PBQ135" s="52"/>
      <c r="PBR135" s="52"/>
      <c r="PBS135" s="52"/>
      <c r="PBT135" s="52"/>
      <c r="PBU135" s="59"/>
      <c r="PBV135" s="59"/>
      <c r="PBW135" s="59"/>
      <c r="PBX135" s="59"/>
      <c r="PBY135" s="60"/>
      <c r="PBZ135" s="278"/>
      <c r="PCA135" s="243"/>
      <c r="PCB135" s="244"/>
      <c r="PCC135" s="244"/>
      <c r="PCD135" s="244"/>
      <c r="PCE135" s="244"/>
      <c r="PCF135" s="244"/>
      <c r="PCG135" s="201"/>
      <c r="PCH135" s="210"/>
      <c r="PCI135" s="15"/>
      <c r="PCJ135" s="15"/>
      <c r="PCK135" s="15"/>
      <c r="PCL135" s="15"/>
      <c r="PCM135" s="15"/>
      <c r="PCN135" s="15"/>
      <c r="PCO135" s="15"/>
      <c r="PCP135" s="15"/>
      <c r="PCQ135" s="15"/>
      <c r="PCR135" s="15"/>
      <c r="PCS135" s="19"/>
      <c r="PCT135" s="15"/>
      <c r="PCU135" s="15"/>
      <c r="PCV135" s="15"/>
      <c r="PCW135" s="15"/>
      <c r="PCX135" s="15"/>
      <c r="PCY135" s="15"/>
      <c r="PCZ135" s="19"/>
      <c r="PDA135" s="59"/>
      <c r="PDB135" s="59"/>
      <c r="PDC135" s="52"/>
      <c r="PDD135" s="52"/>
      <c r="PDE135" s="52"/>
      <c r="PDF135" s="52"/>
      <c r="PDG135" s="52"/>
      <c r="PDH135" s="59"/>
      <c r="PDI135" s="59"/>
      <c r="PDJ135" s="59"/>
      <c r="PDK135" s="59"/>
      <c r="PDL135" s="60"/>
      <c r="PDM135" s="278"/>
      <c r="PDN135" s="243"/>
      <c r="PDO135" s="244"/>
      <c r="PDP135" s="244"/>
      <c r="PDQ135" s="244"/>
      <c r="PDR135" s="244"/>
      <c r="PDS135" s="244"/>
      <c r="PDT135" s="201"/>
      <c r="PDU135" s="210"/>
      <c r="PDV135" s="15"/>
      <c r="PDW135" s="15"/>
      <c r="PDX135" s="15"/>
      <c r="PDY135" s="15"/>
      <c r="PDZ135" s="15"/>
      <c r="PEA135" s="15"/>
      <c r="PEB135" s="15"/>
      <c r="PEC135" s="15"/>
      <c r="PED135" s="15"/>
      <c r="PEE135" s="15"/>
      <c r="PEF135" s="19"/>
      <c r="PEG135" s="15"/>
      <c r="PEH135" s="15"/>
      <c r="PEI135" s="15"/>
      <c r="PEJ135" s="15"/>
      <c r="PEK135" s="15"/>
      <c r="PEL135" s="15"/>
      <c r="PEM135" s="19"/>
      <c r="PEN135" s="59"/>
      <c r="PEO135" s="59"/>
      <c r="PEP135" s="52"/>
      <c r="PEQ135" s="52"/>
      <c r="PER135" s="52"/>
      <c r="PES135" s="52"/>
      <c r="PET135" s="52"/>
      <c r="PEU135" s="59"/>
      <c r="PEV135" s="59"/>
      <c r="PEW135" s="59"/>
      <c r="PEX135" s="59"/>
      <c r="PEY135" s="60"/>
      <c r="PEZ135" s="278"/>
      <c r="PFA135" s="243"/>
      <c r="PFB135" s="244"/>
      <c r="PFC135" s="244"/>
      <c r="PFD135" s="244"/>
      <c r="PFE135" s="244"/>
      <c r="PFF135" s="244"/>
      <c r="PFG135" s="201"/>
      <c r="PFH135" s="210"/>
      <c r="PFI135" s="15"/>
      <c r="PFJ135" s="15"/>
      <c r="PFK135" s="15"/>
      <c r="PFL135" s="15"/>
      <c r="PFM135" s="15"/>
      <c r="PFN135" s="15"/>
      <c r="PFO135" s="15"/>
      <c r="PFP135" s="15"/>
      <c r="PFQ135" s="15"/>
      <c r="PFR135" s="15"/>
      <c r="PFS135" s="19"/>
      <c r="PFT135" s="15"/>
      <c r="PFU135" s="15"/>
      <c r="PFV135" s="15"/>
      <c r="PFW135" s="15"/>
      <c r="PFX135" s="15"/>
      <c r="PFY135" s="15"/>
      <c r="PFZ135" s="19"/>
      <c r="PGA135" s="59"/>
      <c r="PGB135" s="59"/>
      <c r="PGC135" s="52"/>
      <c r="PGD135" s="52"/>
      <c r="PGE135" s="52"/>
      <c r="PGF135" s="52"/>
      <c r="PGG135" s="52"/>
      <c r="PGH135" s="59"/>
      <c r="PGI135" s="59"/>
      <c r="PGJ135" s="59"/>
      <c r="PGK135" s="59"/>
      <c r="PGL135" s="60"/>
      <c r="PGM135" s="278"/>
      <c r="PGN135" s="243"/>
      <c r="PGO135" s="244"/>
      <c r="PGP135" s="244"/>
      <c r="PGQ135" s="244"/>
      <c r="PGR135" s="244"/>
      <c r="PGS135" s="244"/>
      <c r="PGT135" s="201"/>
      <c r="PGU135" s="210"/>
      <c r="PGV135" s="15"/>
      <c r="PGW135" s="15"/>
      <c r="PGX135" s="15"/>
      <c r="PGY135" s="15"/>
      <c r="PGZ135" s="15"/>
      <c r="PHA135" s="15"/>
      <c r="PHB135" s="15"/>
      <c r="PHC135" s="15"/>
      <c r="PHD135" s="15"/>
      <c r="PHE135" s="15"/>
      <c r="PHF135" s="19"/>
      <c r="PHG135" s="15"/>
      <c r="PHH135" s="15"/>
      <c r="PHI135" s="15"/>
      <c r="PHJ135" s="15"/>
      <c r="PHK135" s="15"/>
      <c r="PHL135" s="15"/>
      <c r="PHM135" s="19"/>
      <c r="PHN135" s="59"/>
      <c r="PHO135" s="59"/>
      <c r="PHP135" s="52"/>
      <c r="PHQ135" s="52"/>
      <c r="PHR135" s="52"/>
      <c r="PHS135" s="52"/>
      <c r="PHT135" s="52"/>
      <c r="PHU135" s="59"/>
      <c r="PHV135" s="59"/>
      <c r="PHW135" s="59"/>
      <c r="PHX135" s="59"/>
      <c r="PHY135" s="60"/>
      <c r="PHZ135" s="278"/>
      <c r="PIA135" s="243"/>
      <c r="PIB135" s="244"/>
      <c r="PIC135" s="244"/>
      <c r="PID135" s="244"/>
      <c r="PIE135" s="244"/>
      <c r="PIF135" s="244"/>
      <c r="PIG135" s="201"/>
      <c r="PIH135" s="210"/>
      <c r="PII135" s="15"/>
      <c r="PIJ135" s="15"/>
      <c r="PIK135" s="15"/>
      <c r="PIL135" s="15"/>
      <c r="PIM135" s="15"/>
      <c r="PIN135" s="15"/>
      <c r="PIO135" s="15"/>
      <c r="PIP135" s="15"/>
      <c r="PIQ135" s="15"/>
      <c r="PIR135" s="15"/>
      <c r="PIS135" s="19"/>
      <c r="PIT135" s="15"/>
      <c r="PIU135" s="15"/>
      <c r="PIV135" s="15"/>
      <c r="PIW135" s="15"/>
      <c r="PIX135" s="15"/>
      <c r="PIY135" s="15"/>
      <c r="PIZ135" s="19"/>
      <c r="PJA135" s="59"/>
      <c r="PJB135" s="59"/>
      <c r="PJC135" s="52"/>
      <c r="PJD135" s="52"/>
      <c r="PJE135" s="52"/>
      <c r="PJF135" s="52"/>
      <c r="PJG135" s="52"/>
      <c r="PJH135" s="59"/>
      <c r="PJI135" s="59"/>
      <c r="PJJ135" s="59"/>
      <c r="PJK135" s="59"/>
      <c r="PJL135" s="60"/>
      <c r="PJM135" s="278"/>
      <c r="PJN135" s="243"/>
      <c r="PJO135" s="244"/>
      <c r="PJP135" s="244"/>
      <c r="PJQ135" s="244"/>
      <c r="PJR135" s="244"/>
      <c r="PJS135" s="244"/>
      <c r="PJT135" s="201"/>
      <c r="PJU135" s="210"/>
      <c r="PJV135" s="15"/>
      <c r="PJW135" s="15"/>
      <c r="PJX135" s="15"/>
      <c r="PJY135" s="15"/>
      <c r="PJZ135" s="15"/>
      <c r="PKA135" s="15"/>
      <c r="PKB135" s="15"/>
      <c r="PKC135" s="15"/>
      <c r="PKD135" s="15"/>
      <c r="PKE135" s="15"/>
      <c r="PKF135" s="19"/>
      <c r="PKG135" s="15"/>
      <c r="PKH135" s="15"/>
      <c r="PKI135" s="15"/>
      <c r="PKJ135" s="15"/>
      <c r="PKK135" s="15"/>
      <c r="PKL135" s="15"/>
      <c r="PKM135" s="19"/>
      <c r="PKN135" s="59"/>
      <c r="PKO135" s="59"/>
      <c r="PKP135" s="52"/>
      <c r="PKQ135" s="52"/>
      <c r="PKR135" s="52"/>
      <c r="PKS135" s="52"/>
      <c r="PKT135" s="52"/>
      <c r="PKU135" s="59"/>
      <c r="PKV135" s="59"/>
      <c r="PKW135" s="59"/>
      <c r="PKX135" s="59"/>
      <c r="PKY135" s="60"/>
      <c r="PKZ135" s="278"/>
      <c r="PLA135" s="243"/>
      <c r="PLB135" s="244"/>
      <c r="PLC135" s="244"/>
      <c r="PLD135" s="244"/>
      <c r="PLE135" s="244"/>
      <c r="PLF135" s="244"/>
      <c r="PLG135" s="201"/>
      <c r="PLH135" s="210"/>
      <c r="PLI135" s="15"/>
      <c r="PLJ135" s="15"/>
      <c r="PLK135" s="15"/>
      <c r="PLL135" s="15"/>
      <c r="PLM135" s="15"/>
      <c r="PLN135" s="15"/>
      <c r="PLO135" s="15"/>
      <c r="PLP135" s="15"/>
      <c r="PLQ135" s="15"/>
      <c r="PLR135" s="15"/>
      <c r="PLS135" s="19"/>
      <c r="PLT135" s="15"/>
      <c r="PLU135" s="15"/>
      <c r="PLV135" s="15"/>
      <c r="PLW135" s="15"/>
      <c r="PLX135" s="15"/>
      <c r="PLY135" s="15"/>
      <c r="PLZ135" s="19"/>
      <c r="PMA135" s="59"/>
      <c r="PMB135" s="59"/>
      <c r="PMC135" s="52"/>
      <c r="PMD135" s="52"/>
      <c r="PME135" s="52"/>
      <c r="PMF135" s="52"/>
      <c r="PMG135" s="52"/>
      <c r="PMH135" s="59"/>
      <c r="PMI135" s="59"/>
      <c r="PMJ135" s="59"/>
      <c r="PMK135" s="59"/>
      <c r="PML135" s="60"/>
      <c r="PMM135" s="278"/>
      <c r="PMN135" s="243"/>
      <c r="PMO135" s="244"/>
      <c r="PMP135" s="244"/>
      <c r="PMQ135" s="244"/>
      <c r="PMR135" s="244"/>
      <c r="PMS135" s="244"/>
      <c r="PMT135" s="201"/>
      <c r="PMU135" s="210"/>
      <c r="PMV135" s="15"/>
      <c r="PMW135" s="15"/>
      <c r="PMX135" s="15"/>
      <c r="PMY135" s="15"/>
      <c r="PMZ135" s="15"/>
      <c r="PNA135" s="15"/>
      <c r="PNB135" s="15"/>
      <c r="PNC135" s="15"/>
      <c r="PND135" s="15"/>
      <c r="PNE135" s="15"/>
      <c r="PNF135" s="19"/>
      <c r="PNG135" s="15"/>
      <c r="PNH135" s="15"/>
      <c r="PNI135" s="15"/>
      <c r="PNJ135" s="15"/>
      <c r="PNK135" s="15"/>
      <c r="PNL135" s="15"/>
      <c r="PNM135" s="19"/>
      <c r="PNN135" s="59"/>
      <c r="PNO135" s="59"/>
      <c r="PNP135" s="52"/>
      <c r="PNQ135" s="52"/>
      <c r="PNR135" s="52"/>
      <c r="PNS135" s="52"/>
      <c r="PNT135" s="52"/>
      <c r="PNU135" s="59"/>
      <c r="PNV135" s="59"/>
      <c r="PNW135" s="59"/>
      <c r="PNX135" s="59"/>
      <c r="PNY135" s="60"/>
      <c r="PNZ135" s="278"/>
      <c r="POA135" s="243"/>
      <c r="POB135" s="244"/>
      <c r="POC135" s="244"/>
      <c r="POD135" s="244"/>
      <c r="POE135" s="244"/>
      <c r="POF135" s="244"/>
      <c r="POG135" s="201"/>
      <c r="POH135" s="210"/>
      <c r="POI135" s="15"/>
      <c r="POJ135" s="15"/>
      <c r="POK135" s="15"/>
      <c r="POL135" s="15"/>
      <c r="POM135" s="15"/>
      <c r="PON135" s="15"/>
      <c r="POO135" s="15"/>
      <c r="POP135" s="15"/>
      <c r="POQ135" s="15"/>
      <c r="POR135" s="15"/>
      <c r="POS135" s="19"/>
      <c r="POT135" s="15"/>
      <c r="POU135" s="15"/>
      <c r="POV135" s="15"/>
      <c r="POW135" s="15"/>
      <c r="POX135" s="15"/>
      <c r="POY135" s="15"/>
      <c r="POZ135" s="19"/>
      <c r="PPA135" s="59"/>
      <c r="PPB135" s="59"/>
      <c r="PPC135" s="52"/>
      <c r="PPD135" s="52"/>
      <c r="PPE135" s="52"/>
      <c r="PPF135" s="52"/>
      <c r="PPG135" s="52"/>
      <c r="PPH135" s="59"/>
      <c r="PPI135" s="59"/>
      <c r="PPJ135" s="59"/>
      <c r="PPK135" s="59"/>
      <c r="PPL135" s="60"/>
      <c r="PPM135" s="278"/>
      <c r="PPN135" s="243"/>
      <c r="PPO135" s="244"/>
      <c r="PPP135" s="244"/>
      <c r="PPQ135" s="244"/>
      <c r="PPR135" s="244"/>
      <c r="PPS135" s="244"/>
      <c r="PPT135" s="201"/>
      <c r="PPU135" s="210"/>
      <c r="PPV135" s="15"/>
      <c r="PPW135" s="15"/>
      <c r="PPX135" s="15"/>
      <c r="PPY135" s="15"/>
      <c r="PPZ135" s="15"/>
      <c r="PQA135" s="15"/>
      <c r="PQB135" s="15"/>
      <c r="PQC135" s="15"/>
      <c r="PQD135" s="15"/>
      <c r="PQE135" s="15"/>
      <c r="PQF135" s="19"/>
      <c r="PQG135" s="15"/>
      <c r="PQH135" s="15"/>
      <c r="PQI135" s="15"/>
      <c r="PQJ135" s="15"/>
      <c r="PQK135" s="15"/>
      <c r="PQL135" s="15"/>
      <c r="PQM135" s="19"/>
      <c r="PQN135" s="59"/>
      <c r="PQO135" s="59"/>
      <c r="PQP135" s="52"/>
      <c r="PQQ135" s="52"/>
      <c r="PQR135" s="52"/>
      <c r="PQS135" s="52"/>
      <c r="PQT135" s="52"/>
      <c r="PQU135" s="59"/>
      <c r="PQV135" s="59"/>
      <c r="PQW135" s="59"/>
      <c r="PQX135" s="59"/>
      <c r="PQY135" s="60"/>
      <c r="PQZ135" s="278"/>
      <c r="PRA135" s="243"/>
      <c r="PRB135" s="244"/>
      <c r="PRC135" s="244"/>
      <c r="PRD135" s="244"/>
      <c r="PRE135" s="244"/>
      <c r="PRF135" s="244"/>
      <c r="PRG135" s="201"/>
      <c r="PRH135" s="210"/>
      <c r="PRI135" s="15"/>
      <c r="PRJ135" s="15"/>
      <c r="PRK135" s="15"/>
      <c r="PRL135" s="15"/>
      <c r="PRM135" s="15"/>
      <c r="PRN135" s="15"/>
      <c r="PRO135" s="15"/>
      <c r="PRP135" s="15"/>
      <c r="PRQ135" s="15"/>
      <c r="PRR135" s="15"/>
      <c r="PRS135" s="19"/>
      <c r="PRT135" s="15"/>
      <c r="PRU135" s="15"/>
      <c r="PRV135" s="15"/>
      <c r="PRW135" s="15"/>
      <c r="PRX135" s="15"/>
      <c r="PRY135" s="15"/>
      <c r="PRZ135" s="19"/>
      <c r="PSA135" s="59"/>
      <c r="PSB135" s="59"/>
      <c r="PSC135" s="52"/>
      <c r="PSD135" s="52"/>
      <c r="PSE135" s="52"/>
      <c r="PSF135" s="52"/>
      <c r="PSG135" s="52"/>
      <c r="PSH135" s="59"/>
      <c r="PSI135" s="59"/>
      <c r="PSJ135" s="59"/>
      <c r="PSK135" s="59"/>
      <c r="PSL135" s="60"/>
      <c r="PSM135" s="278"/>
      <c r="PSN135" s="243"/>
      <c r="PSO135" s="244"/>
      <c r="PSP135" s="244"/>
      <c r="PSQ135" s="244"/>
      <c r="PSR135" s="244"/>
      <c r="PSS135" s="244"/>
      <c r="PST135" s="201"/>
      <c r="PSU135" s="210"/>
      <c r="PSV135" s="15"/>
      <c r="PSW135" s="15"/>
      <c r="PSX135" s="15"/>
      <c r="PSY135" s="15"/>
      <c r="PSZ135" s="15"/>
      <c r="PTA135" s="15"/>
      <c r="PTB135" s="15"/>
      <c r="PTC135" s="15"/>
      <c r="PTD135" s="15"/>
      <c r="PTE135" s="15"/>
      <c r="PTF135" s="19"/>
      <c r="PTG135" s="15"/>
      <c r="PTH135" s="15"/>
      <c r="PTI135" s="15"/>
      <c r="PTJ135" s="15"/>
      <c r="PTK135" s="15"/>
      <c r="PTL135" s="15"/>
      <c r="PTM135" s="19"/>
      <c r="PTN135" s="59"/>
      <c r="PTO135" s="59"/>
      <c r="PTP135" s="52"/>
      <c r="PTQ135" s="52"/>
      <c r="PTR135" s="52"/>
      <c r="PTS135" s="52"/>
      <c r="PTT135" s="52"/>
      <c r="PTU135" s="59"/>
      <c r="PTV135" s="59"/>
      <c r="PTW135" s="59"/>
      <c r="PTX135" s="59"/>
      <c r="PTY135" s="60"/>
      <c r="PTZ135" s="278"/>
      <c r="PUA135" s="243"/>
      <c r="PUB135" s="244"/>
      <c r="PUC135" s="244"/>
      <c r="PUD135" s="244"/>
      <c r="PUE135" s="244"/>
      <c r="PUF135" s="244"/>
      <c r="PUG135" s="201"/>
      <c r="PUH135" s="210"/>
      <c r="PUI135" s="15"/>
      <c r="PUJ135" s="15"/>
      <c r="PUK135" s="15"/>
      <c r="PUL135" s="15"/>
      <c r="PUM135" s="15"/>
      <c r="PUN135" s="15"/>
      <c r="PUO135" s="15"/>
      <c r="PUP135" s="15"/>
      <c r="PUQ135" s="15"/>
      <c r="PUR135" s="15"/>
      <c r="PUS135" s="19"/>
      <c r="PUT135" s="15"/>
      <c r="PUU135" s="15"/>
      <c r="PUV135" s="15"/>
      <c r="PUW135" s="15"/>
      <c r="PUX135" s="15"/>
      <c r="PUY135" s="15"/>
      <c r="PUZ135" s="19"/>
      <c r="PVA135" s="59"/>
      <c r="PVB135" s="59"/>
      <c r="PVC135" s="52"/>
      <c r="PVD135" s="52"/>
      <c r="PVE135" s="52"/>
      <c r="PVF135" s="52"/>
      <c r="PVG135" s="52"/>
      <c r="PVH135" s="59"/>
      <c r="PVI135" s="59"/>
      <c r="PVJ135" s="59"/>
      <c r="PVK135" s="59"/>
      <c r="PVL135" s="60"/>
      <c r="PVM135" s="278"/>
      <c r="PVN135" s="243"/>
      <c r="PVO135" s="244"/>
      <c r="PVP135" s="244"/>
      <c r="PVQ135" s="244"/>
      <c r="PVR135" s="244"/>
      <c r="PVS135" s="244"/>
      <c r="PVT135" s="201"/>
      <c r="PVU135" s="210"/>
      <c r="PVV135" s="15"/>
      <c r="PVW135" s="15"/>
      <c r="PVX135" s="15"/>
      <c r="PVY135" s="15"/>
      <c r="PVZ135" s="15"/>
      <c r="PWA135" s="15"/>
      <c r="PWB135" s="15"/>
      <c r="PWC135" s="15"/>
      <c r="PWD135" s="15"/>
      <c r="PWE135" s="15"/>
      <c r="PWF135" s="19"/>
      <c r="PWG135" s="15"/>
      <c r="PWH135" s="15"/>
      <c r="PWI135" s="15"/>
      <c r="PWJ135" s="15"/>
      <c r="PWK135" s="15"/>
      <c r="PWL135" s="15"/>
      <c r="PWM135" s="19"/>
      <c r="PWN135" s="59"/>
      <c r="PWO135" s="59"/>
      <c r="PWP135" s="52"/>
      <c r="PWQ135" s="52"/>
      <c r="PWR135" s="52"/>
      <c r="PWS135" s="52"/>
      <c r="PWT135" s="52"/>
      <c r="PWU135" s="59"/>
      <c r="PWV135" s="59"/>
      <c r="PWW135" s="59"/>
      <c r="PWX135" s="59"/>
      <c r="PWY135" s="60"/>
      <c r="PWZ135" s="278"/>
      <c r="PXA135" s="243"/>
      <c r="PXB135" s="244"/>
      <c r="PXC135" s="244"/>
      <c r="PXD135" s="244"/>
      <c r="PXE135" s="244"/>
      <c r="PXF135" s="244"/>
      <c r="PXG135" s="201"/>
      <c r="PXH135" s="210"/>
      <c r="PXI135" s="15"/>
      <c r="PXJ135" s="15"/>
      <c r="PXK135" s="15"/>
      <c r="PXL135" s="15"/>
      <c r="PXM135" s="15"/>
      <c r="PXN135" s="15"/>
      <c r="PXO135" s="15"/>
      <c r="PXP135" s="15"/>
      <c r="PXQ135" s="15"/>
      <c r="PXR135" s="15"/>
      <c r="PXS135" s="19"/>
      <c r="PXT135" s="15"/>
      <c r="PXU135" s="15"/>
      <c r="PXV135" s="15"/>
      <c r="PXW135" s="15"/>
      <c r="PXX135" s="15"/>
      <c r="PXY135" s="15"/>
      <c r="PXZ135" s="19"/>
      <c r="PYA135" s="59"/>
      <c r="PYB135" s="59"/>
      <c r="PYC135" s="52"/>
      <c r="PYD135" s="52"/>
      <c r="PYE135" s="52"/>
      <c r="PYF135" s="52"/>
      <c r="PYG135" s="52"/>
      <c r="PYH135" s="59"/>
      <c r="PYI135" s="59"/>
      <c r="PYJ135" s="59"/>
      <c r="PYK135" s="59"/>
      <c r="PYL135" s="60"/>
      <c r="PYM135" s="278"/>
      <c r="PYN135" s="243"/>
      <c r="PYO135" s="244"/>
      <c r="PYP135" s="244"/>
      <c r="PYQ135" s="244"/>
      <c r="PYR135" s="244"/>
      <c r="PYS135" s="244"/>
      <c r="PYT135" s="201"/>
      <c r="PYU135" s="210"/>
      <c r="PYV135" s="15"/>
      <c r="PYW135" s="15"/>
      <c r="PYX135" s="15"/>
      <c r="PYY135" s="15"/>
      <c r="PYZ135" s="15"/>
      <c r="PZA135" s="15"/>
      <c r="PZB135" s="15"/>
      <c r="PZC135" s="15"/>
      <c r="PZD135" s="15"/>
      <c r="PZE135" s="15"/>
      <c r="PZF135" s="19"/>
      <c r="PZG135" s="15"/>
      <c r="PZH135" s="15"/>
      <c r="PZI135" s="15"/>
      <c r="PZJ135" s="15"/>
      <c r="PZK135" s="15"/>
      <c r="PZL135" s="15"/>
      <c r="PZM135" s="19"/>
      <c r="PZN135" s="59"/>
      <c r="PZO135" s="59"/>
      <c r="PZP135" s="52"/>
      <c r="PZQ135" s="52"/>
      <c r="PZR135" s="52"/>
      <c r="PZS135" s="52"/>
      <c r="PZT135" s="52"/>
      <c r="PZU135" s="59"/>
      <c r="PZV135" s="59"/>
      <c r="PZW135" s="59"/>
      <c r="PZX135" s="59"/>
      <c r="PZY135" s="60"/>
      <c r="PZZ135" s="278"/>
      <c r="QAA135" s="243"/>
      <c r="QAB135" s="244"/>
      <c r="QAC135" s="244"/>
      <c r="QAD135" s="244"/>
      <c r="QAE135" s="244"/>
      <c r="QAF135" s="244"/>
      <c r="QAG135" s="201"/>
      <c r="QAH135" s="210"/>
      <c r="QAI135" s="15"/>
      <c r="QAJ135" s="15"/>
      <c r="QAK135" s="15"/>
      <c r="QAL135" s="15"/>
      <c r="QAM135" s="15"/>
      <c r="QAN135" s="15"/>
      <c r="QAO135" s="15"/>
      <c r="QAP135" s="15"/>
      <c r="QAQ135" s="15"/>
      <c r="QAR135" s="15"/>
      <c r="QAS135" s="19"/>
      <c r="QAT135" s="15"/>
      <c r="QAU135" s="15"/>
      <c r="QAV135" s="15"/>
      <c r="QAW135" s="15"/>
      <c r="QAX135" s="15"/>
      <c r="QAY135" s="15"/>
      <c r="QAZ135" s="19"/>
      <c r="QBA135" s="59"/>
      <c r="QBB135" s="59"/>
      <c r="QBC135" s="52"/>
      <c r="QBD135" s="52"/>
      <c r="QBE135" s="52"/>
      <c r="QBF135" s="52"/>
      <c r="QBG135" s="52"/>
      <c r="QBH135" s="59"/>
      <c r="QBI135" s="59"/>
      <c r="QBJ135" s="59"/>
      <c r="QBK135" s="59"/>
      <c r="QBL135" s="60"/>
      <c r="QBM135" s="278"/>
      <c r="QBN135" s="243"/>
      <c r="QBO135" s="244"/>
      <c r="QBP135" s="244"/>
      <c r="QBQ135" s="244"/>
      <c r="QBR135" s="244"/>
      <c r="QBS135" s="244"/>
      <c r="QBT135" s="201"/>
      <c r="QBU135" s="210"/>
      <c r="QBV135" s="15"/>
      <c r="QBW135" s="15"/>
      <c r="QBX135" s="15"/>
      <c r="QBY135" s="15"/>
      <c r="QBZ135" s="15"/>
      <c r="QCA135" s="15"/>
      <c r="QCB135" s="15"/>
      <c r="QCC135" s="15"/>
      <c r="QCD135" s="15"/>
      <c r="QCE135" s="15"/>
      <c r="QCF135" s="19"/>
      <c r="QCG135" s="15"/>
      <c r="QCH135" s="15"/>
      <c r="QCI135" s="15"/>
      <c r="QCJ135" s="15"/>
      <c r="QCK135" s="15"/>
      <c r="QCL135" s="15"/>
      <c r="QCM135" s="19"/>
      <c r="QCN135" s="59"/>
      <c r="QCO135" s="59"/>
      <c r="QCP135" s="52"/>
      <c r="QCQ135" s="52"/>
      <c r="QCR135" s="52"/>
      <c r="QCS135" s="52"/>
      <c r="QCT135" s="52"/>
      <c r="QCU135" s="59"/>
      <c r="QCV135" s="59"/>
      <c r="QCW135" s="59"/>
      <c r="QCX135" s="59"/>
      <c r="QCY135" s="60"/>
      <c r="QCZ135" s="278"/>
      <c r="QDA135" s="243"/>
      <c r="QDB135" s="244"/>
      <c r="QDC135" s="244"/>
      <c r="QDD135" s="244"/>
      <c r="QDE135" s="244"/>
      <c r="QDF135" s="244"/>
      <c r="QDG135" s="201"/>
      <c r="QDH135" s="210"/>
      <c r="QDI135" s="15"/>
      <c r="QDJ135" s="15"/>
      <c r="QDK135" s="15"/>
      <c r="QDL135" s="15"/>
      <c r="QDM135" s="15"/>
      <c r="QDN135" s="15"/>
      <c r="QDO135" s="15"/>
      <c r="QDP135" s="15"/>
      <c r="QDQ135" s="15"/>
      <c r="QDR135" s="15"/>
      <c r="QDS135" s="19"/>
      <c r="QDT135" s="15"/>
      <c r="QDU135" s="15"/>
      <c r="QDV135" s="15"/>
      <c r="QDW135" s="15"/>
      <c r="QDX135" s="15"/>
      <c r="QDY135" s="15"/>
      <c r="QDZ135" s="19"/>
      <c r="QEA135" s="59"/>
      <c r="QEB135" s="59"/>
      <c r="QEC135" s="52"/>
      <c r="QED135" s="52"/>
      <c r="QEE135" s="52"/>
      <c r="QEF135" s="52"/>
      <c r="QEG135" s="52"/>
      <c r="QEH135" s="59"/>
      <c r="QEI135" s="59"/>
      <c r="QEJ135" s="59"/>
      <c r="QEK135" s="59"/>
      <c r="QEL135" s="60"/>
      <c r="QEM135" s="278"/>
      <c r="QEN135" s="243"/>
      <c r="QEO135" s="244"/>
      <c r="QEP135" s="244"/>
      <c r="QEQ135" s="244"/>
      <c r="QER135" s="244"/>
      <c r="QES135" s="244"/>
      <c r="QET135" s="201"/>
      <c r="QEU135" s="210"/>
      <c r="QEV135" s="15"/>
      <c r="QEW135" s="15"/>
      <c r="QEX135" s="15"/>
      <c r="QEY135" s="15"/>
      <c r="QEZ135" s="15"/>
      <c r="QFA135" s="15"/>
      <c r="QFB135" s="15"/>
      <c r="QFC135" s="15"/>
      <c r="QFD135" s="15"/>
      <c r="QFE135" s="15"/>
      <c r="QFF135" s="19"/>
      <c r="QFG135" s="15"/>
      <c r="QFH135" s="15"/>
      <c r="QFI135" s="15"/>
      <c r="QFJ135" s="15"/>
      <c r="QFK135" s="15"/>
      <c r="QFL135" s="15"/>
      <c r="QFM135" s="19"/>
      <c r="QFN135" s="59"/>
      <c r="QFO135" s="59"/>
      <c r="QFP135" s="52"/>
      <c r="QFQ135" s="52"/>
      <c r="QFR135" s="52"/>
      <c r="QFS135" s="52"/>
      <c r="QFT135" s="52"/>
      <c r="QFU135" s="59"/>
      <c r="QFV135" s="59"/>
      <c r="QFW135" s="59"/>
      <c r="QFX135" s="59"/>
      <c r="QFY135" s="60"/>
      <c r="QFZ135" s="278"/>
      <c r="QGA135" s="243"/>
      <c r="QGB135" s="244"/>
      <c r="QGC135" s="244"/>
      <c r="QGD135" s="244"/>
      <c r="QGE135" s="244"/>
      <c r="QGF135" s="244"/>
      <c r="QGG135" s="201"/>
      <c r="QGH135" s="210"/>
      <c r="QGI135" s="15"/>
      <c r="QGJ135" s="15"/>
      <c r="QGK135" s="15"/>
      <c r="QGL135" s="15"/>
      <c r="QGM135" s="15"/>
      <c r="QGN135" s="15"/>
      <c r="QGO135" s="15"/>
      <c r="QGP135" s="15"/>
      <c r="QGQ135" s="15"/>
      <c r="QGR135" s="15"/>
      <c r="QGS135" s="19"/>
      <c r="QGT135" s="15"/>
      <c r="QGU135" s="15"/>
      <c r="QGV135" s="15"/>
      <c r="QGW135" s="15"/>
      <c r="QGX135" s="15"/>
      <c r="QGY135" s="15"/>
      <c r="QGZ135" s="19"/>
      <c r="QHA135" s="59"/>
      <c r="QHB135" s="59"/>
      <c r="QHC135" s="52"/>
      <c r="QHD135" s="52"/>
      <c r="QHE135" s="52"/>
      <c r="QHF135" s="52"/>
      <c r="QHG135" s="52"/>
      <c r="QHH135" s="59"/>
      <c r="QHI135" s="59"/>
      <c r="QHJ135" s="59"/>
      <c r="QHK135" s="59"/>
      <c r="QHL135" s="60"/>
      <c r="QHM135" s="278"/>
      <c r="QHN135" s="243"/>
      <c r="QHO135" s="244"/>
      <c r="QHP135" s="244"/>
      <c r="QHQ135" s="244"/>
      <c r="QHR135" s="244"/>
      <c r="QHS135" s="244"/>
      <c r="QHT135" s="201"/>
      <c r="QHU135" s="210"/>
      <c r="QHV135" s="15"/>
      <c r="QHW135" s="15"/>
      <c r="QHX135" s="15"/>
      <c r="QHY135" s="15"/>
      <c r="QHZ135" s="15"/>
      <c r="QIA135" s="15"/>
      <c r="QIB135" s="15"/>
      <c r="QIC135" s="15"/>
      <c r="QID135" s="15"/>
      <c r="QIE135" s="15"/>
      <c r="QIF135" s="19"/>
      <c r="QIG135" s="15"/>
      <c r="QIH135" s="15"/>
      <c r="QII135" s="15"/>
      <c r="QIJ135" s="15"/>
      <c r="QIK135" s="15"/>
      <c r="QIL135" s="15"/>
      <c r="QIM135" s="19"/>
      <c r="QIN135" s="59"/>
      <c r="QIO135" s="59"/>
      <c r="QIP135" s="52"/>
      <c r="QIQ135" s="52"/>
      <c r="QIR135" s="52"/>
      <c r="QIS135" s="52"/>
      <c r="QIT135" s="52"/>
      <c r="QIU135" s="59"/>
      <c r="QIV135" s="59"/>
      <c r="QIW135" s="59"/>
      <c r="QIX135" s="59"/>
      <c r="QIY135" s="60"/>
      <c r="QIZ135" s="278"/>
      <c r="QJA135" s="243"/>
      <c r="QJB135" s="244"/>
      <c r="QJC135" s="244"/>
      <c r="QJD135" s="244"/>
      <c r="QJE135" s="244"/>
      <c r="QJF135" s="244"/>
      <c r="QJG135" s="201"/>
      <c r="QJH135" s="210"/>
      <c r="QJI135" s="15"/>
      <c r="QJJ135" s="15"/>
      <c r="QJK135" s="15"/>
      <c r="QJL135" s="15"/>
      <c r="QJM135" s="15"/>
      <c r="QJN135" s="15"/>
      <c r="QJO135" s="15"/>
      <c r="QJP135" s="15"/>
      <c r="QJQ135" s="15"/>
      <c r="QJR135" s="15"/>
      <c r="QJS135" s="19"/>
      <c r="QJT135" s="15"/>
      <c r="QJU135" s="15"/>
      <c r="QJV135" s="15"/>
      <c r="QJW135" s="15"/>
      <c r="QJX135" s="15"/>
      <c r="QJY135" s="15"/>
      <c r="QJZ135" s="19"/>
      <c r="QKA135" s="59"/>
      <c r="QKB135" s="59"/>
      <c r="QKC135" s="52"/>
      <c r="QKD135" s="52"/>
      <c r="QKE135" s="52"/>
      <c r="QKF135" s="52"/>
      <c r="QKG135" s="52"/>
      <c r="QKH135" s="59"/>
      <c r="QKI135" s="59"/>
      <c r="QKJ135" s="59"/>
      <c r="QKK135" s="59"/>
      <c r="QKL135" s="60"/>
      <c r="QKM135" s="278"/>
      <c r="QKN135" s="243"/>
      <c r="QKO135" s="244"/>
      <c r="QKP135" s="244"/>
      <c r="QKQ135" s="244"/>
      <c r="QKR135" s="244"/>
      <c r="QKS135" s="244"/>
      <c r="QKT135" s="201"/>
      <c r="QKU135" s="210"/>
      <c r="QKV135" s="15"/>
      <c r="QKW135" s="15"/>
      <c r="QKX135" s="15"/>
      <c r="QKY135" s="15"/>
      <c r="QKZ135" s="15"/>
      <c r="QLA135" s="15"/>
      <c r="QLB135" s="15"/>
      <c r="QLC135" s="15"/>
      <c r="QLD135" s="15"/>
      <c r="QLE135" s="15"/>
      <c r="QLF135" s="19"/>
      <c r="QLG135" s="15"/>
      <c r="QLH135" s="15"/>
      <c r="QLI135" s="15"/>
      <c r="QLJ135" s="15"/>
      <c r="QLK135" s="15"/>
      <c r="QLL135" s="15"/>
      <c r="QLM135" s="19"/>
      <c r="QLN135" s="59"/>
      <c r="QLO135" s="59"/>
      <c r="QLP135" s="52"/>
      <c r="QLQ135" s="52"/>
      <c r="QLR135" s="52"/>
      <c r="QLS135" s="52"/>
      <c r="QLT135" s="52"/>
      <c r="QLU135" s="59"/>
      <c r="QLV135" s="59"/>
      <c r="QLW135" s="59"/>
      <c r="QLX135" s="59"/>
      <c r="QLY135" s="60"/>
      <c r="QLZ135" s="278"/>
      <c r="QMA135" s="243"/>
      <c r="QMB135" s="244"/>
      <c r="QMC135" s="244"/>
      <c r="QMD135" s="244"/>
      <c r="QME135" s="244"/>
      <c r="QMF135" s="244"/>
      <c r="QMG135" s="201"/>
      <c r="QMH135" s="210"/>
      <c r="QMI135" s="15"/>
      <c r="QMJ135" s="15"/>
      <c r="QMK135" s="15"/>
      <c r="QML135" s="15"/>
      <c r="QMM135" s="15"/>
      <c r="QMN135" s="15"/>
      <c r="QMO135" s="15"/>
      <c r="QMP135" s="15"/>
      <c r="QMQ135" s="15"/>
      <c r="QMR135" s="15"/>
      <c r="QMS135" s="19"/>
      <c r="QMT135" s="15"/>
      <c r="QMU135" s="15"/>
      <c r="QMV135" s="15"/>
      <c r="QMW135" s="15"/>
      <c r="QMX135" s="15"/>
      <c r="QMY135" s="15"/>
      <c r="QMZ135" s="19"/>
      <c r="QNA135" s="59"/>
      <c r="QNB135" s="59"/>
      <c r="QNC135" s="52"/>
      <c r="QND135" s="52"/>
      <c r="QNE135" s="52"/>
      <c r="QNF135" s="52"/>
      <c r="QNG135" s="52"/>
      <c r="QNH135" s="59"/>
      <c r="QNI135" s="59"/>
      <c r="QNJ135" s="59"/>
      <c r="QNK135" s="59"/>
      <c r="QNL135" s="60"/>
      <c r="QNM135" s="278"/>
      <c r="QNN135" s="243"/>
      <c r="QNO135" s="244"/>
      <c r="QNP135" s="244"/>
      <c r="QNQ135" s="244"/>
      <c r="QNR135" s="244"/>
      <c r="QNS135" s="244"/>
      <c r="QNT135" s="201"/>
      <c r="QNU135" s="210"/>
      <c r="QNV135" s="15"/>
      <c r="QNW135" s="15"/>
      <c r="QNX135" s="15"/>
      <c r="QNY135" s="15"/>
      <c r="QNZ135" s="15"/>
      <c r="QOA135" s="15"/>
      <c r="QOB135" s="15"/>
      <c r="QOC135" s="15"/>
      <c r="QOD135" s="15"/>
      <c r="QOE135" s="15"/>
      <c r="QOF135" s="19"/>
      <c r="QOG135" s="15"/>
      <c r="QOH135" s="15"/>
      <c r="QOI135" s="15"/>
      <c r="QOJ135" s="15"/>
      <c r="QOK135" s="15"/>
      <c r="QOL135" s="15"/>
      <c r="QOM135" s="19"/>
      <c r="QON135" s="59"/>
      <c r="QOO135" s="59"/>
      <c r="QOP135" s="52"/>
      <c r="QOQ135" s="52"/>
      <c r="QOR135" s="52"/>
      <c r="QOS135" s="52"/>
      <c r="QOT135" s="52"/>
      <c r="QOU135" s="59"/>
      <c r="QOV135" s="59"/>
      <c r="QOW135" s="59"/>
      <c r="QOX135" s="59"/>
      <c r="QOY135" s="60"/>
      <c r="QOZ135" s="278"/>
      <c r="QPA135" s="243"/>
      <c r="QPB135" s="244"/>
      <c r="QPC135" s="244"/>
      <c r="QPD135" s="244"/>
      <c r="QPE135" s="244"/>
      <c r="QPF135" s="244"/>
      <c r="QPG135" s="201"/>
      <c r="QPH135" s="210"/>
      <c r="QPI135" s="15"/>
      <c r="QPJ135" s="15"/>
      <c r="QPK135" s="15"/>
      <c r="QPL135" s="15"/>
      <c r="QPM135" s="15"/>
      <c r="QPN135" s="15"/>
      <c r="QPO135" s="15"/>
      <c r="QPP135" s="15"/>
      <c r="QPQ135" s="15"/>
      <c r="QPR135" s="15"/>
      <c r="QPS135" s="19"/>
      <c r="QPT135" s="15"/>
      <c r="QPU135" s="15"/>
      <c r="QPV135" s="15"/>
      <c r="QPW135" s="15"/>
      <c r="QPX135" s="15"/>
      <c r="QPY135" s="15"/>
      <c r="QPZ135" s="19"/>
      <c r="QQA135" s="59"/>
      <c r="QQB135" s="59"/>
      <c r="QQC135" s="52"/>
      <c r="QQD135" s="52"/>
      <c r="QQE135" s="52"/>
      <c r="QQF135" s="52"/>
      <c r="QQG135" s="52"/>
      <c r="QQH135" s="59"/>
      <c r="QQI135" s="59"/>
      <c r="QQJ135" s="59"/>
      <c r="QQK135" s="59"/>
      <c r="QQL135" s="60"/>
      <c r="QQM135" s="278"/>
      <c r="QQN135" s="243"/>
      <c r="QQO135" s="244"/>
      <c r="QQP135" s="244"/>
      <c r="QQQ135" s="244"/>
      <c r="QQR135" s="244"/>
      <c r="QQS135" s="244"/>
      <c r="QQT135" s="201"/>
      <c r="QQU135" s="210"/>
      <c r="QQV135" s="15"/>
      <c r="QQW135" s="15"/>
      <c r="QQX135" s="15"/>
      <c r="QQY135" s="15"/>
      <c r="QQZ135" s="15"/>
      <c r="QRA135" s="15"/>
      <c r="QRB135" s="15"/>
      <c r="QRC135" s="15"/>
      <c r="QRD135" s="15"/>
      <c r="QRE135" s="15"/>
      <c r="QRF135" s="19"/>
      <c r="QRG135" s="15"/>
      <c r="QRH135" s="15"/>
      <c r="QRI135" s="15"/>
      <c r="QRJ135" s="15"/>
      <c r="QRK135" s="15"/>
      <c r="QRL135" s="15"/>
      <c r="QRM135" s="19"/>
      <c r="QRN135" s="59"/>
      <c r="QRO135" s="59"/>
      <c r="QRP135" s="52"/>
      <c r="QRQ135" s="52"/>
      <c r="QRR135" s="52"/>
      <c r="QRS135" s="52"/>
      <c r="QRT135" s="52"/>
      <c r="QRU135" s="59"/>
      <c r="QRV135" s="59"/>
      <c r="QRW135" s="59"/>
      <c r="QRX135" s="59"/>
      <c r="QRY135" s="60"/>
      <c r="QRZ135" s="278"/>
      <c r="QSA135" s="243"/>
      <c r="QSB135" s="244"/>
      <c r="QSC135" s="244"/>
      <c r="QSD135" s="244"/>
      <c r="QSE135" s="244"/>
      <c r="QSF135" s="244"/>
      <c r="QSG135" s="201"/>
      <c r="QSH135" s="210"/>
      <c r="QSI135" s="15"/>
      <c r="QSJ135" s="15"/>
      <c r="QSK135" s="15"/>
      <c r="QSL135" s="15"/>
      <c r="QSM135" s="15"/>
      <c r="QSN135" s="15"/>
      <c r="QSO135" s="15"/>
      <c r="QSP135" s="15"/>
      <c r="QSQ135" s="15"/>
      <c r="QSR135" s="15"/>
      <c r="QSS135" s="19"/>
      <c r="QST135" s="15"/>
      <c r="QSU135" s="15"/>
      <c r="QSV135" s="15"/>
      <c r="QSW135" s="15"/>
      <c r="QSX135" s="15"/>
      <c r="QSY135" s="15"/>
      <c r="QSZ135" s="19"/>
      <c r="QTA135" s="59"/>
      <c r="QTB135" s="59"/>
      <c r="QTC135" s="52"/>
      <c r="QTD135" s="52"/>
      <c r="QTE135" s="52"/>
      <c r="QTF135" s="52"/>
      <c r="QTG135" s="52"/>
      <c r="QTH135" s="59"/>
      <c r="QTI135" s="59"/>
      <c r="QTJ135" s="59"/>
      <c r="QTK135" s="59"/>
      <c r="QTL135" s="60"/>
      <c r="QTM135" s="278"/>
      <c r="QTN135" s="243"/>
      <c r="QTO135" s="244"/>
      <c r="QTP135" s="244"/>
      <c r="QTQ135" s="244"/>
      <c r="QTR135" s="244"/>
      <c r="QTS135" s="244"/>
      <c r="QTT135" s="201"/>
      <c r="QTU135" s="210"/>
      <c r="QTV135" s="15"/>
      <c r="QTW135" s="15"/>
      <c r="QTX135" s="15"/>
      <c r="QTY135" s="15"/>
      <c r="QTZ135" s="15"/>
      <c r="QUA135" s="15"/>
      <c r="QUB135" s="15"/>
      <c r="QUC135" s="15"/>
      <c r="QUD135" s="15"/>
      <c r="QUE135" s="15"/>
      <c r="QUF135" s="19"/>
      <c r="QUG135" s="15"/>
      <c r="QUH135" s="15"/>
      <c r="QUI135" s="15"/>
      <c r="QUJ135" s="15"/>
      <c r="QUK135" s="15"/>
      <c r="QUL135" s="15"/>
      <c r="QUM135" s="19"/>
      <c r="QUN135" s="59"/>
      <c r="QUO135" s="59"/>
      <c r="QUP135" s="52"/>
      <c r="QUQ135" s="52"/>
      <c r="QUR135" s="52"/>
      <c r="QUS135" s="52"/>
      <c r="QUT135" s="52"/>
      <c r="QUU135" s="59"/>
      <c r="QUV135" s="59"/>
      <c r="QUW135" s="59"/>
      <c r="QUX135" s="59"/>
      <c r="QUY135" s="60"/>
      <c r="QUZ135" s="278"/>
      <c r="QVA135" s="243"/>
      <c r="QVB135" s="244"/>
      <c r="QVC135" s="244"/>
      <c r="QVD135" s="244"/>
      <c r="QVE135" s="244"/>
      <c r="QVF135" s="244"/>
      <c r="QVG135" s="201"/>
      <c r="QVH135" s="210"/>
      <c r="QVI135" s="15"/>
      <c r="QVJ135" s="15"/>
      <c r="QVK135" s="15"/>
      <c r="QVL135" s="15"/>
      <c r="QVM135" s="15"/>
      <c r="QVN135" s="15"/>
      <c r="QVO135" s="15"/>
      <c r="QVP135" s="15"/>
      <c r="QVQ135" s="15"/>
      <c r="QVR135" s="15"/>
      <c r="QVS135" s="19"/>
      <c r="QVT135" s="15"/>
      <c r="QVU135" s="15"/>
      <c r="QVV135" s="15"/>
      <c r="QVW135" s="15"/>
      <c r="QVX135" s="15"/>
      <c r="QVY135" s="15"/>
      <c r="QVZ135" s="19"/>
      <c r="QWA135" s="59"/>
      <c r="QWB135" s="59"/>
      <c r="QWC135" s="52"/>
      <c r="QWD135" s="52"/>
      <c r="QWE135" s="52"/>
      <c r="QWF135" s="52"/>
      <c r="QWG135" s="52"/>
      <c r="QWH135" s="59"/>
      <c r="QWI135" s="59"/>
      <c r="QWJ135" s="59"/>
      <c r="QWK135" s="59"/>
      <c r="QWL135" s="60"/>
      <c r="QWM135" s="278"/>
      <c r="QWN135" s="243"/>
      <c r="QWO135" s="244"/>
      <c r="QWP135" s="244"/>
      <c r="QWQ135" s="244"/>
      <c r="QWR135" s="244"/>
      <c r="QWS135" s="244"/>
      <c r="QWT135" s="201"/>
      <c r="QWU135" s="210"/>
      <c r="QWV135" s="15"/>
      <c r="QWW135" s="15"/>
      <c r="QWX135" s="15"/>
      <c r="QWY135" s="15"/>
      <c r="QWZ135" s="15"/>
      <c r="QXA135" s="15"/>
      <c r="QXB135" s="15"/>
      <c r="QXC135" s="15"/>
      <c r="QXD135" s="15"/>
      <c r="QXE135" s="15"/>
      <c r="QXF135" s="19"/>
      <c r="QXG135" s="15"/>
      <c r="QXH135" s="15"/>
      <c r="QXI135" s="15"/>
      <c r="QXJ135" s="15"/>
      <c r="QXK135" s="15"/>
      <c r="QXL135" s="15"/>
      <c r="QXM135" s="19"/>
      <c r="QXN135" s="59"/>
      <c r="QXO135" s="59"/>
      <c r="QXP135" s="52"/>
      <c r="QXQ135" s="52"/>
      <c r="QXR135" s="52"/>
      <c r="QXS135" s="52"/>
      <c r="QXT135" s="52"/>
      <c r="QXU135" s="59"/>
      <c r="QXV135" s="59"/>
      <c r="QXW135" s="59"/>
      <c r="QXX135" s="59"/>
      <c r="QXY135" s="60"/>
      <c r="QXZ135" s="278"/>
      <c r="QYA135" s="243"/>
      <c r="QYB135" s="244"/>
      <c r="QYC135" s="244"/>
      <c r="QYD135" s="244"/>
      <c r="QYE135" s="244"/>
      <c r="QYF135" s="244"/>
      <c r="QYG135" s="201"/>
      <c r="QYH135" s="210"/>
      <c r="QYI135" s="15"/>
      <c r="QYJ135" s="15"/>
      <c r="QYK135" s="15"/>
      <c r="QYL135" s="15"/>
      <c r="QYM135" s="15"/>
      <c r="QYN135" s="15"/>
      <c r="QYO135" s="15"/>
      <c r="QYP135" s="15"/>
      <c r="QYQ135" s="15"/>
      <c r="QYR135" s="15"/>
      <c r="QYS135" s="19"/>
      <c r="QYT135" s="15"/>
      <c r="QYU135" s="15"/>
      <c r="QYV135" s="15"/>
      <c r="QYW135" s="15"/>
      <c r="QYX135" s="15"/>
      <c r="QYY135" s="15"/>
      <c r="QYZ135" s="19"/>
      <c r="QZA135" s="59"/>
      <c r="QZB135" s="59"/>
      <c r="QZC135" s="52"/>
      <c r="QZD135" s="52"/>
      <c r="QZE135" s="52"/>
      <c r="QZF135" s="52"/>
      <c r="QZG135" s="52"/>
      <c r="QZH135" s="59"/>
      <c r="QZI135" s="59"/>
      <c r="QZJ135" s="59"/>
      <c r="QZK135" s="59"/>
      <c r="QZL135" s="60"/>
      <c r="QZM135" s="278"/>
      <c r="QZN135" s="243"/>
      <c r="QZO135" s="244"/>
      <c r="QZP135" s="244"/>
      <c r="QZQ135" s="244"/>
      <c r="QZR135" s="244"/>
      <c r="QZS135" s="244"/>
      <c r="QZT135" s="201"/>
      <c r="QZU135" s="210"/>
      <c r="QZV135" s="15"/>
      <c r="QZW135" s="15"/>
      <c r="QZX135" s="15"/>
      <c r="QZY135" s="15"/>
      <c r="QZZ135" s="15"/>
      <c r="RAA135" s="15"/>
      <c r="RAB135" s="15"/>
      <c r="RAC135" s="15"/>
      <c r="RAD135" s="15"/>
      <c r="RAE135" s="15"/>
      <c r="RAF135" s="19"/>
      <c r="RAG135" s="15"/>
      <c r="RAH135" s="15"/>
      <c r="RAI135" s="15"/>
      <c r="RAJ135" s="15"/>
      <c r="RAK135" s="15"/>
      <c r="RAL135" s="15"/>
      <c r="RAM135" s="19"/>
      <c r="RAN135" s="59"/>
      <c r="RAO135" s="59"/>
      <c r="RAP135" s="52"/>
      <c r="RAQ135" s="52"/>
      <c r="RAR135" s="52"/>
      <c r="RAS135" s="52"/>
      <c r="RAT135" s="52"/>
      <c r="RAU135" s="59"/>
      <c r="RAV135" s="59"/>
      <c r="RAW135" s="59"/>
      <c r="RAX135" s="59"/>
      <c r="RAY135" s="60"/>
      <c r="RAZ135" s="278"/>
      <c r="RBA135" s="243"/>
      <c r="RBB135" s="244"/>
      <c r="RBC135" s="244"/>
      <c r="RBD135" s="244"/>
      <c r="RBE135" s="244"/>
      <c r="RBF135" s="244"/>
      <c r="RBG135" s="201"/>
      <c r="RBH135" s="210"/>
      <c r="RBI135" s="15"/>
      <c r="RBJ135" s="15"/>
      <c r="RBK135" s="15"/>
      <c r="RBL135" s="15"/>
      <c r="RBM135" s="15"/>
      <c r="RBN135" s="15"/>
      <c r="RBO135" s="15"/>
      <c r="RBP135" s="15"/>
      <c r="RBQ135" s="15"/>
      <c r="RBR135" s="15"/>
      <c r="RBS135" s="19"/>
      <c r="RBT135" s="15"/>
      <c r="RBU135" s="15"/>
      <c r="RBV135" s="15"/>
      <c r="RBW135" s="15"/>
      <c r="RBX135" s="15"/>
      <c r="RBY135" s="15"/>
      <c r="RBZ135" s="19"/>
      <c r="RCA135" s="59"/>
      <c r="RCB135" s="59"/>
      <c r="RCC135" s="52"/>
      <c r="RCD135" s="52"/>
      <c r="RCE135" s="52"/>
      <c r="RCF135" s="52"/>
      <c r="RCG135" s="52"/>
      <c r="RCH135" s="59"/>
      <c r="RCI135" s="59"/>
      <c r="RCJ135" s="59"/>
      <c r="RCK135" s="59"/>
      <c r="RCL135" s="60"/>
      <c r="RCM135" s="278"/>
      <c r="RCN135" s="243"/>
      <c r="RCO135" s="244"/>
      <c r="RCP135" s="244"/>
      <c r="RCQ135" s="244"/>
      <c r="RCR135" s="244"/>
      <c r="RCS135" s="244"/>
      <c r="RCT135" s="201"/>
      <c r="RCU135" s="210"/>
      <c r="RCV135" s="15"/>
      <c r="RCW135" s="15"/>
      <c r="RCX135" s="15"/>
      <c r="RCY135" s="15"/>
      <c r="RCZ135" s="15"/>
      <c r="RDA135" s="15"/>
      <c r="RDB135" s="15"/>
      <c r="RDC135" s="15"/>
      <c r="RDD135" s="15"/>
      <c r="RDE135" s="15"/>
      <c r="RDF135" s="19"/>
      <c r="RDG135" s="15"/>
      <c r="RDH135" s="15"/>
      <c r="RDI135" s="15"/>
      <c r="RDJ135" s="15"/>
      <c r="RDK135" s="15"/>
      <c r="RDL135" s="15"/>
      <c r="RDM135" s="19"/>
      <c r="RDN135" s="59"/>
      <c r="RDO135" s="59"/>
      <c r="RDP135" s="52"/>
      <c r="RDQ135" s="52"/>
      <c r="RDR135" s="52"/>
      <c r="RDS135" s="52"/>
      <c r="RDT135" s="52"/>
      <c r="RDU135" s="59"/>
      <c r="RDV135" s="59"/>
      <c r="RDW135" s="59"/>
      <c r="RDX135" s="59"/>
      <c r="RDY135" s="60"/>
      <c r="RDZ135" s="278"/>
      <c r="REA135" s="243"/>
      <c r="REB135" s="244"/>
      <c r="REC135" s="244"/>
      <c r="RED135" s="244"/>
      <c r="REE135" s="244"/>
      <c r="REF135" s="244"/>
      <c r="REG135" s="201"/>
      <c r="REH135" s="210"/>
      <c r="REI135" s="15"/>
      <c r="REJ135" s="15"/>
      <c r="REK135" s="15"/>
      <c r="REL135" s="15"/>
      <c r="REM135" s="15"/>
      <c r="REN135" s="15"/>
      <c r="REO135" s="15"/>
      <c r="REP135" s="15"/>
      <c r="REQ135" s="15"/>
      <c r="RER135" s="15"/>
      <c r="RES135" s="19"/>
      <c r="RET135" s="15"/>
      <c r="REU135" s="15"/>
      <c r="REV135" s="15"/>
      <c r="REW135" s="15"/>
      <c r="REX135" s="15"/>
      <c r="REY135" s="15"/>
      <c r="REZ135" s="19"/>
      <c r="RFA135" s="59"/>
      <c r="RFB135" s="59"/>
      <c r="RFC135" s="52"/>
      <c r="RFD135" s="52"/>
      <c r="RFE135" s="52"/>
      <c r="RFF135" s="52"/>
      <c r="RFG135" s="52"/>
      <c r="RFH135" s="59"/>
      <c r="RFI135" s="59"/>
      <c r="RFJ135" s="59"/>
      <c r="RFK135" s="59"/>
      <c r="RFL135" s="60"/>
      <c r="RFM135" s="278"/>
      <c r="RFN135" s="243"/>
      <c r="RFO135" s="244"/>
      <c r="RFP135" s="244"/>
      <c r="RFQ135" s="244"/>
      <c r="RFR135" s="244"/>
      <c r="RFS135" s="244"/>
      <c r="RFT135" s="201"/>
      <c r="RFU135" s="210"/>
      <c r="RFV135" s="15"/>
      <c r="RFW135" s="15"/>
      <c r="RFX135" s="15"/>
      <c r="RFY135" s="15"/>
      <c r="RFZ135" s="15"/>
      <c r="RGA135" s="15"/>
      <c r="RGB135" s="15"/>
      <c r="RGC135" s="15"/>
      <c r="RGD135" s="15"/>
      <c r="RGE135" s="15"/>
      <c r="RGF135" s="19"/>
      <c r="RGG135" s="15"/>
      <c r="RGH135" s="15"/>
      <c r="RGI135" s="15"/>
      <c r="RGJ135" s="15"/>
      <c r="RGK135" s="15"/>
      <c r="RGL135" s="15"/>
      <c r="RGM135" s="19"/>
      <c r="RGN135" s="59"/>
      <c r="RGO135" s="59"/>
      <c r="RGP135" s="52"/>
      <c r="RGQ135" s="52"/>
      <c r="RGR135" s="52"/>
      <c r="RGS135" s="52"/>
      <c r="RGT135" s="52"/>
      <c r="RGU135" s="59"/>
      <c r="RGV135" s="59"/>
      <c r="RGW135" s="59"/>
      <c r="RGX135" s="59"/>
      <c r="RGY135" s="60"/>
      <c r="RGZ135" s="278"/>
      <c r="RHA135" s="243"/>
      <c r="RHB135" s="244"/>
      <c r="RHC135" s="244"/>
      <c r="RHD135" s="244"/>
      <c r="RHE135" s="244"/>
      <c r="RHF135" s="244"/>
      <c r="RHG135" s="201"/>
      <c r="RHH135" s="210"/>
      <c r="RHI135" s="15"/>
      <c r="RHJ135" s="15"/>
      <c r="RHK135" s="15"/>
      <c r="RHL135" s="15"/>
      <c r="RHM135" s="15"/>
      <c r="RHN135" s="15"/>
      <c r="RHO135" s="15"/>
      <c r="RHP135" s="15"/>
      <c r="RHQ135" s="15"/>
      <c r="RHR135" s="15"/>
      <c r="RHS135" s="19"/>
      <c r="RHT135" s="15"/>
      <c r="RHU135" s="15"/>
      <c r="RHV135" s="15"/>
      <c r="RHW135" s="15"/>
      <c r="RHX135" s="15"/>
      <c r="RHY135" s="15"/>
      <c r="RHZ135" s="19"/>
      <c r="RIA135" s="59"/>
      <c r="RIB135" s="59"/>
      <c r="RIC135" s="52"/>
      <c r="RID135" s="52"/>
      <c r="RIE135" s="52"/>
      <c r="RIF135" s="52"/>
      <c r="RIG135" s="52"/>
      <c r="RIH135" s="59"/>
      <c r="RII135" s="59"/>
      <c r="RIJ135" s="59"/>
      <c r="RIK135" s="59"/>
      <c r="RIL135" s="60"/>
      <c r="RIM135" s="278"/>
      <c r="RIN135" s="243"/>
      <c r="RIO135" s="244"/>
      <c r="RIP135" s="244"/>
      <c r="RIQ135" s="244"/>
      <c r="RIR135" s="244"/>
      <c r="RIS135" s="244"/>
      <c r="RIT135" s="201"/>
      <c r="RIU135" s="210"/>
      <c r="RIV135" s="15"/>
      <c r="RIW135" s="15"/>
      <c r="RIX135" s="15"/>
      <c r="RIY135" s="15"/>
      <c r="RIZ135" s="15"/>
      <c r="RJA135" s="15"/>
      <c r="RJB135" s="15"/>
      <c r="RJC135" s="15"/>
      <c r="RJD135" s="15"/>
      <c r="RJE135" s="15"/>
      <c r="RJF135" s="19"/>
      <c r="RJG135" s="15"/>
      <c r="RJH135" s="15"/>
      <c r="RJI135" s="15"/>
      <c r="RJJ135" s="15"/>
      <c r="RJK135" s="15"/>
      <c r="RJL135" s="15"/>
      <c r="RJM135" s="19"/>
      <c r="RJN135" s="59"/>
      <c r="RJO135" s="59"/>
      <c r="RJP135" s="52"/>
      <c r="RJQ135" s="52"/>
      <c r="RJR135" s="52"/>
      <c r="RJS135" s="52"/>
      <c r="RJT135" s="52"/>
      <c r="RJU135" s="59"/>
      <c r="RJV135" s="59"/>
      <c r="RJW135" s="59"/>
      <c r="RJX135" s="59"/>
      <c r="RJY135" s="60"/>
      <c r="RJZ135" s="278"/>
      <c r="RKA135" s="243"/>
      <c r="RKB135" s="244"/>
      <c r="RKC135" s="244"/>
      <c r="RKD135" s="244"/>
      <c r="RKE135" s="244"/>
      <c r="RKF135" s="244"/>
      <c r="RKG135" s="201"/>
      <c r="RKH135" s="210"/>
      <c r="RKI135" s="15"/>
      <c r="RKJ135" s="15"/>
      <c r="RKK135" s="15"/>
      <c r="RKL135" s="15"/>
      <c r="RKM135" s="15"/>
      <c r="RKN135" s="15"/>
      <c r="RKO135" s="15"/>
      <c r="RKP135" s="15"/>
      <c r="RKQ135" s="15"/>
      <c r="RKR135" s="15"/>
      <c r="RKS135" s="19"/>
      <c r="RKT135" s="15"/>
      <c r="RKU135" s="15"/>
      <c r="RKV135" s="15"/>
      <c r="RKW135" s="15"/>
      <c r="RKX135" s="15"/>
      <c r="RKY135" s="15"/>
      <c r="RKZ135" s="19"/>
      <c r="RLA135" s="59"/>
      <c r="RLB135" s="59"/>
      <c r="RLC135" s="52"/>
      <c r="RLD135" s="52"/>
      <c r="RLE135" s="52"/>
      <c r="RLF135" s="52"/>
      <c r="RLG135" s="52"/>
      <c r="RLH135" s="59"/>
      <c r="RLI135" s="59"/>
      <c r="RLJ135" s="59"/>
      <c r="RLK135" s="59"/>
      <c r="RLL135" s="60"/>
      <c r="RLM135" s="278"/>
      <c r="RLN135" s="243"/>
      <c r="RLO135" s="244"/>
      <c r="RLP135" s="244"/>
      <c r="RLQ135" s="244"/>
      <c r="RLR135" s="244"/>
      <c r="RLS135" s="244"/>
      <c r="RLT135" s="201"/>
      <c r="RLU135" s="210"/>
      <c r="RLV135" s="15"/>
      <c r="RLW135" s="15"/>
      <c r="RLX135" s="15"/>
      <c r="RLY135" s="15"/>
      <c r="RLZ135" s="15"/>
      <c r="RMA135" s="15"/>
      <c r="RMB135" s="15"/>
      <c r="RMC135" s="15"/>
      <c r="RMD135" s="15"/>
      <c r="RME135" s="15"/>
      <c r="RMF135" s="19"/>
      <c r="RMG135" s="15"/>
      <c r="RMH135" s="15"/>
      <c r="RMI135" s="15"/>
      <c r="RMJ135" s="15"/>
      <c r="RMK135" s="15"/>
      <c r="RML135" s="15"/>
      <c r="RMM135" s="19"/>
      <c r="RMN135" s="59"/>
      <c r="RMO135" s="59"/>
      <c r="RMP135" s="52"/>
      <c r="RMQ135" s="52"/>
      <c r="RMR135" s="52"/>
      <c r="RMS135" s="52"/>
      <c r="RMT135" s="52"/>
      <c r="RMU135" s="59"/>
      <c r="RMV135" s="59"/>
      <c r="RMW135" s="59"/>
      <c r="RMX135" s="59"/>
      <c r="RMY135" s="60"/>
      <c r="RMZ135" s="278"/>
      <c r="RNA135" s="243"/>
      <c r="RNB135" s="244"/>
      <c r="RNC135" s="244"/>
      <c r="RND135" s="244"/>
      <c r="RNE135" s="244"/>
      <c r="RNF135" s="244"/>
      <c r="RNG135" s="201"/>
      <c r="RNH135" s="210"/>
      <c r="RNI135" s="15"/>
      <c r="RNJ135" s="15"/>
      <c r="RNK135" s="15"/>
      <c r="RNL135" s="15"/>
      <c r="RNM135" s="15"/>
      <c r="RNN135" s="15"/>
      <c r="RNO135" s="15"/>
      <c r="RNP135" s="15"/>
      <c r="RNQ135" s="15"/>
      <c r="RNR135" s="15"/>
      <c r="RNS135" s="19"/>
      <c r="RNT135" s="15"/>
      <c r="RNU135" s="15"/>
      <c r="RNV135" s="15"/>
      <c r="RNW135" s="15"/>
      <c r="RNX135" s="15"/>
      <c r="RNY135" s="15"/>
      <c r="RNZ135" s="19"/>
      <c r="ROA135" s="59"/>
      <c r="ROB135" s="59"/>
      <c r="ROC135" s="52"/>
      <c r="ROD135" s="52"/>
      <c r="ROE135" s="52"/>
      <c r="ROF135" s="52"/>
      <c r="ROG135" s="52"/>
      <c r="ROH135" s="59"/>
      <c r="ROI135" s="59"/>
      <c r="ROJ135" s="59"/>
      <c r="ROK135" s="59"/>
      <c r="ROL135" s="60"/>
      <c r="ROM135" s="278"/>
      <c r="RON135" s="243"/>
      <c r="ROO135" s="244"/>
      <c r="ROP135" s="244"/>
      <c r="ROQ135" s="244"/>
      <c r="ROR135" s="244"/>
      <c r="ROS135" s="244"/>
      <c r="ROT135" s="201"/>
      <c r="ROU135" s="210"/>
      <c r="ROV135" s="15"/>
      <c r="ROW135" s="15"/>
      <c r="ROX135" s="15"/>
      <c r="ROY135" s="15"/>
      <c r="ROZ135" s="15"/>
      <c r="RPA135" s="15"/>
      <c r="RPB135" s="15"/>
      <c r="RPC135" s="15"/>
      <c r="RPD135" s="15"/>
      <c r="RPE135" s="15"/>
      <c r="RPF135" s="19"/>
      <c r="RPG135" s="15"/>
      <c r="RPH135" s="15"/>
      <c r="RPI135" s="15"/>
      <c r="RPJ135" s="15"/>
      <c r="RPK135" s="15"/>
      <c r="RPL135" s="15"/>
      <c r="RPM135" s="19"/>
      <c r="RPN135" s="59"/>
      <c r="RPO135" s="59"/>
      <c r="RPP135" s="52"/>
      <c r="RPQ135" s="52"/>
      <c r="RPR135" s="52"/>
      <c r="RPS135" s="52"/>
      <c r="RPT135" s="52"/>
      <c r="RPU135" s="59"/>
      <c r="RPV135" s="59"/>
      <c r="RPW135" s="59"/>
      <c r="RPX135" s="59"/>
      <c r="RPY135" s="60"/>
      <c r="RPZ135" s="278"/>
      <c r="RQA135" s="243"/>
      <c r="RQB135" s="244"/>
      <c r="RQC135" s="244"/>
      <c r="RQD135" s="244"/>
      <c r="RQE135" s="244"/>
      <c r="RQF135" s="244"/>
      <c r="RQG135" s="201"/>
      <c r="RQH135" s="210"/>
      <c r="RQI135" s="15"/>
      <c r="RQJ135" s="15"/>
      <c r="RQK135" s="15"/>
      <c r="RQL135" s="15"/>
      <c r="RQM135" s="15"/>
      <c r="RQN135" s="15"/>
      <c r="RQO135" s="15"/>
      <c r="RQP135" s="15"/>
      <c r="RQQ135" s="15"/>
      <c r="RQR135" s="15"/>
      <c r="RQS135" s="19"/>
      <c r="RQT135" s="15"/>
      <c r="RQU135" s="15"/>
      <c r="RQV135" s="15"/>
      <c r="RQW135" s="15"/>
      <c r="RQX135" s="15"/>
      <c r="RQY135" s="15"/>
      <c r="RQZ135" s="19"/>
      <c r="RRA135" s="59"/>
      <c r="RRB135" s="59"/>
      <c r="RRC135" s="52"/>
      <c r="RRD135" s="52"/>
      <c r="RRE135" s="52"/>
      <c r="RRF135" s="52"/>
      <c r="RRG135" s="52"/>
      <c r="RRH135" s="59"/>
      <c r="RRI135" s="59"/>
      <c r="RRJ135" s="59"/>
      <c r="RRK135" s="59"/>
      <c r="RRL135" s="60"/>
      <c r="RRM135" s="278"/>
      <c r="RRN135" s="243"/>
      <c r="RRO135" s="244"/>
      <c r="RRP135" s="244"/>
      <c r="RRQ135" s="244"/>
      <c r="RRR135" s="244"/>
      <c r="RRS135" s="244"/>
      <c r="RRT135" s="201"/>
      <c r="RRU135" s="210"/>
      <c r="RRV135" s="15"/>
      <c r="RRW135" s="15"/>
      <c r="RRX135" s="15"/>
      <c r="RRY135" s="15"/>
      <c r="RRZ135" s="15"/>
      <c r="RSA135" s="15"/>
      <c r="RSB135" s="15"/>
      <c r="RSC135" s="15"/>
      <c r="RSD135" s="15"/>
      <c r="RSE135" s="15"/>
      <c r="RSF135" s="19"/>
      <c r="RSG135" s="15"/>
      <c r="RSH135" s="15"/>
      <c r="RSI135" s="15"/>
      <c r="RSJ135" s="15"/>
      <c r="RSK135" s="15"/>
      <c r="RSL135" s="15"/>
      <c r="RSM135" s="19"/>
      <c r="RSN135" s="59"/>
      <c r="RSO135" s="59"/>
      <c r="RSP135" s="52"/>
      <c r="RSQ135" s="52"/>
      <c r="RSR135" s="52"/>
      <c r="RSS135" s="52"/>
      <c r="RST135" s="52"/>
      <c r="RSU135" s="59"/>
      <c r="RSV135" s="59"/>
      <c r="RSW135" s="59"/>
      <c r="RSX135" s="59"/>
      <c r="RSY135" s="60"/>
      <c r="RSZ135" s="278"/>
      <c r="RTA135" s="243"/>
      <c r="RTB135" s="244"/>
      <c r="RTC135" s="244"/>
      <c r="RTD135" s="244"/>
      <c r="RTE135" s="244"/>
      <c r="RTF135" s="244"/>
      <c r="RTG135" s="201"/>
      <c r="RTH135" s="210"/>
      <c r="RTI135" s="15"/>
      <c r="RTJ135" s="15"/>
      <c r="RTK135" s="15"/>
      <c r="RTL135" s="15"/>
      <c r="RTM135" s="15"/>
      <c r="RTN135" s="15"/>
      <c r="RTO135" s="15"/>
      <c r="RTP135" s="15"/>
      <c r="RTQ135" s="15"/>
      <c r="RTR135" s="15"/>
      <c r="RTS135" s="19"/>
      <c r="RTT135" s="15"/>
      <c r="RTU135" s="15"/>
      <c r="RTV135" s="15"/>
      <c r="RTW135" s="15"/>
      <c r="RTX135" s="15"/>
      <c r="RTY135" s="15"/>
      <c r="RTZ135" s="19"/>
      <c r="RUA135" s="59"/>
      <c r="RUB135" s="59"/>
      <c r="RUC135" s="52"/>
      <c r="RUD135" s="52"/>
      <c r="RUE135" s="52"/>
      <c r="RUF135" s="52"/>
      <c r="RUG135" s="52"/>
      <c r="RUH135" s="59"/>
      <c r="RUI135" s="59"/>
      <c r="RUJ135" s="59"/>
      <c r="RUK135" s="59"/>
      <c r="RUL135" s="60"/>
      <c r="RUM135" s="278"/>
      <c r="RUN135" s="243"/>
      <c r="RUO135" s="244"/>
      <c r="RUP135" s="244"/>
      <c r="RUQ135" s="244"/>
      <c r="RUR135" s="244"/>
      <c r="RUS135" s="244"/>
      <c r="RUT135" s="201"/>
      <c r="RUU135" s="210"/>
      <c r="RUV135" s="15"/>
      <c r="RUW135" s="15"/>
      <c r="RUX135" s="15"/>
      <c r="RUY135" s="15"/>
      <c r="RUZ135" s="15"/>
      <c r="RVA135" s="15"/>
      <c r="RVB135" s="15"/>
      <c r="RVC135" s="15"/>
      <c r="RVD135" s="15"/>
      <c r="RVE135" s="15"/>
      <c r="RVF135" s="19"/>
      <c r="RVG135" s="15"/>
      <c r="RVH135" s="15"/>
      <c r="RVI135" s="15"/>
      <c r="RVJ135" s="15"/>
      <c r="RVK135" s="15"/>
      <c r="RVL135" s="15"/>
      <c r="RVM135" s="19"/>
      <c r="RVN135" s="59"/>
      <c r="RVO135" s="59"/>
      <c r="RVP135" s="52"/>
      <c r="RVQ135" s="52"/>
      <c r="RVR135" s="52"/>
      <c r="RVS135" s="52"/>
      <c r="RVT135" s="52"/>
      <c r="RVU135" s="59"/>
      <c r="RVV135" s="59"/>
      <c r="RVW135" s="59"/>
      <c r="RVX135" s="59"/>
      <c r="RVY135" s="60"/>
      <c r="RVZ135" s="278"/>
      <c r="RWA135" s="243"/>
      <c r="RWB135" s="244"/>
      <c r="RWC135" s="244"/>
      <c r="RWD135" s="244"/>
      <c r="RWE135" s="244"/>
      <c r="RWF135" s="244"/>
      <c r="RWG135" s="201"/>
      <c r="RWH135" s="210"/>
      <c r="RWI135" s="15"/>
      <c r="RWJ135" s="15"/>
      <c r="RWK135" s="15"/>
      <c r="RWL135" s="15"/>
      <c r="RWM135" s="15"/>
      <c r="RWN135" s="15"/>
      <c r="RWO135" s="15"/>
      <c r="RWP135" s="15"/>
      <c r="RWQ135" s="15"/>
      <c r="RWR135" s="15"/>
      <c r="RWS135" s="19"/>
      <c r="RWT135" s="15"/>
      <c r="RWU135" s="15"/>
      <c r="RWV135" s="15"/>
      <c r="RWW135" s="15"/>
      <c r="RWX135" s="15"/>
      <c r="RWY135" s="15"/>
      <c r="RWZ135" s="19"/>
      <c r="RXA135" s="59"/>
      <c r="RXB135" s="59"/>
      <c r="RXC135" s="52"/>
      <c r="RXD135" s="52"/>
      <c r="RXE135" s="52"/>
      <c r="RXF135" s="52"/>
      <c r="RXG135" s="52"/>
      <c r="RXH135" s="59"/>
      <c r="RXI135" s="59"/>
      <c r="RXJ135" s="59"/>
      <c r="RXK135" s="59"/>
      <c r="RXL135" s="60"/>
      <c r="RXM135" s="278"/>
      <c r="RXN135" s="243"/>
      <c r="RXO135" s="244"/>
      <c r="RXP135" s="244"/>
      <c r="RXQ135" s="244"/>
      <c r="RXR135" s="244"/>
      <c r="RXS135" s="244"/>
      <c r="RXT135" s="201"/>
      <c r="RXU135" s="210"/>
      <c r="RXV135" s="15"/>
      <c r="RXW135" s="15"/>
      <c r="RXX135" s="15"/>
      <c r="RXY135" s="15"/>
      <c r="RXZ135" s="15"/>
      <c r="RYA135" s="15"/>
      <c r="RYB135" s="15"/>
      <c r="RYC135" s="15"/>
      <c r="RYD135" s="15"/>
      <c r="RYE135" s="15"/>
      <c r="RYF135" s="19"/>
      <c r="RYG135" s="15"/>
      <c r="RYH135" s="15"/>
      <c r="RYI135" s="15"/>
      <c r="RYJ135" s="15"/>
      <c r="RYK135" s="15"/>
      <c r="RYL135" s="15"/>
      <c r="RYM135" s="19"/>
      <c r="RYN135" s="59"/>
      <c r="RYO135" s="59"/>
      <c r="RYP135" s="52"/>
      <c r="RYQ135" s="52"/>
      <c r="RYR135" s="52"/>
      <c r="RYS135" s="52"/>
      <c r="RYT135" s="52"/>
      <c r="RYU135" s="59"/>
      <c r="RYV135" s="59"/>
      <c r="RYW135" s="59"/>
      <c r="RYX135" s="59"/>
      <c r="RYY135" s="60"/>
      <c r="RYZ135" s="278"/>
      <c r="RZA135" s="243"/>
      <c r="RZB135" s="244"/>
      <c r="RZC135" s="244"/>
      <c r="RZD135" s="244"/>
      <c r="RZE135" s="244"/>
      <c r="RZF135" s="244"/>
      <c r="RZG135" s="201"/>
      <c r="RZH135" s="210"/>
      <c r="RZI135" s="15"/>
      <c r="RZJ135" s="15"/>
      <c r="RZK135" s="15"/>
      <c r="RZL135" s="15"/>
      <c r="RZM135" s="15"/>
      <c r="RZN135" s="15"/>
      <c r="RZO135" s="15"/>
      <c r="RZP135" s="15"/>
      <c r="RZQ135" s="15"/>
      <c r="RZR135" s="15"/>
      <c r="RZS135" s="19"/>
      <c r="RZT135" s="15"/>
      <c r="RZU135" s="15"/>
      <c r="RZV135" s="15"/>
      <c r="RZW135" s="15"/>
      <c r="RZX135" s="15"/>
      <c r="RZY135" s="15"/>
      <c r="RZZ135" s="19"/>
      <c r="SAA135" s="59"/>
      <c r="SAB135" s="59"/>
      <c r="SAC135" s="52"/>
      <c r="SAD135" s="52"/>
      <c r="SAE135" s="52"/>
      <c r="SAF135" s="52"/>
      <c r="SAG135" s="52"/>
      <c r="SAH135" s="59"/>
      <c r="SAI135" s="59"/>
      <c r="SAJ135" s="59"/>
      <c r="SAK135" s="59"/>
      <c r="SAL135" s="60"/>
      <c r="SAM135" s="278"/>
      <c r="SAN135" s="243"/>
      <c r="SAO135" s="244"/>
      <c r="SAP135" s="244"/>
      <c r="SAQ135" s="244"/>
      <c r="SAR135" s="244"/>
      <c r="SAS135" s="244"/>
      <c r="SAT135" s="201"/>
      <c r="SAU135" s="210"/>
      <c r="SAV135" s="15"/>
      <c r="SAW135" s="15"/>
      <c r="SAX135" s="15"/>
      <c r="SAY135" s="15"/>
      <c r="SAZ135" s="15"/>
      <c r="SBA135" s="15"/>
      <c r="SBB135" s="15"/>
      <c r="SBC135" s="15"/>
      <c r="SBD135" s="15"/>
      <c r="SBE135" s="15"/>
      <c r="SBF135" s="19"/>
      <c r="SBG135" s="15"/>
      <c r="SBH135" s="15"/>
      <c r="SBI135" s="15"/>
      <c r="SBJ135" s="15"/>
      <c r="SBK135" s="15"/>
      <c r="SBL135" s="15"/>
      <c r="SBM135" s="19"/>
      <c r="SBN135" s="59"/>
      <c r="SBO135" s="59"/>
      <c r="SBP135" s="52"/>
      <c r="SBQ135" s="52"/>
      <c r="SBR135" s="52"/>
      <c r="SBS135" s="52"/>
      <c r="SBT135" s="52"/>
      <c r="SBU135" s="59"/>
      <c r="SBV135" s="59"/>
      <c r="SBW135" s="59"/>
      <c r="SBX135" s="59"/>
      <c r="SBY135" s="60"/>
      <c r="SBZ135" s="278"/>
      <c r="SCA135" s="243"/>
      <c r="SCB135" s="244"/>
      <c r="SCC135" s="244"/>
      <c r="SCD135" s="244"/>
      <c r="SCE135" s="244"/>
      <c r="SCF135" s="244"/>
      <c r="SCG135" s="201"/>
      <c r="SCH135" s="210"/>
      <c r="SCI135" s="15"/>
      <c r="SCJ135" s="15"/>
      <c r="SCK135" s="15"/>
      <c r="SCL135" s="15"/>
      <c r="SCM135" s="15"/>
      <c r="SCN135" s="15"/>
      <c r="SCO135" s="15"/>
      <c r="SCP135" s="15"/>
      <c r="SCQ135" s="15"/>
      <c r="SCR135" s="15"/>
      <c r="SCS135" s="19"/>
      <c r="SCT135" s="15"/>
      <c r="SCU135" s="15"/>
      <c r="SCV135" s="15"/>
      <c r="SCW135" s="15"/>
      <c r="SCX135" s="15"/>
      <c r="SCY135" s="15"/>
      <c r="SCZ135" s="19"/>
      <c r="SDA135" s="59"/>
      <c r="SDB135" s="59"/>
      <c r="SDC135" s="52"/>
      <c r="SDD135" s="52"/>
      <c r="SDE135" s="52"/>
      <c r="SDF135" s="52"/>
      <c r="SDG135" s="52"/>
      <c r="SDH135" s="59"/>
      <c r="SDI135" s="59"/>
      <c r="SDJ135" s="59"/>
      <c r="SDK135" s="59"/>
      <c r="SDL135" s="60"/>
      <c r="SDM135" s="278"/>
      <c r="SDN135" s="243"/>
      <c r="SDO135" s="244"/>
      <c r="SDP135" s="244"/>
      <c r="SDQ135" s="244"/>
      <c r="SDR135" s="244"/>
      <c r="SDS135" s="244"/>
      <c r="SDT135" s="201"/>
      <c r="SDU135" s="210"/>
      <c r="SDV135" s="15"/>
      <c r="SDW135" s="15"/>
      <c r="SDX135" s="15"/>
      <c r="SDY135" s="15"/>
      <c r="SDZ135" s="15"/>
      <c r="SEA135" s="15"/>
      <c r="SEB135" s="15"/>
      <c r="SEC135" s="15"/>
      <c r="SED135" s="15"/>
      <c r="SEE135" s="15"/>
      <c r="SEF135" s="19"/>
      <c r="SEG135" s="15"/>
      <c r="SEH135" s="15"/>
      <c r="SEI135" s="15"/>
      <c r="SEJ135" s="15"/>
      <c r="SEK135" s="15"/>
      <c r="SEL135" s="15"/>
      <c r="SEM135" s="19"/>
      <c r="SEN135" s="59"/>
      <c r="SEO135" s="59"/>
      <c r="SEP135" s="52"/>
      <c r="SEQ135" s="52"/>
      <c r="SER135" s="52"/>
      <c r="SES135" s="52"/>
      <c r="SET135" s="52"/>
      <c r="SEU135" s="59"/>
      <c r="SEV135" s="59"/>
      <c r="SEW135" s="59"/>
      <c r="SEX135" s="59"/>
      <c r="SEY135" s="60"/>
      <c r="SEZ135" s="278"/>
      <c r="SFA135" s="243"/>
      <c r="SFB135" s="244"/>
      <c r="SFC135" s="244"/>
      <c r="SFD135" s="244"/>
      <c r="SFE135" s="244"/>
      <c r="SFF135" s="244"/>
      <c r="SFG135" s="201"/>
      <c r="SFH135" s="210"/>
      <c r="SFI135" s="15"/>
      <c r="SFJ135" s="15"/>
      <c r="SFK135" s="15"/>
      <c r="SFL135" s="15"/>
      <c r="SFM135" s="15"/>
      <c r="SFN135" s="15"/>
      <c r="SFO135" s="15"/>
      <c r="SFP135" s="15"/>
      <c r="SFQ135" s="15"/>
      <c r="SFR135" s="15"/>
      <c r="SFS135" s="19"/>
      <c r="SFT135" s="15"/>
      <c r="SFU135" s="15"/>
      <c r="SFV135" s="15"/>
      <c r="SFW135" s="15"/>
      <c r="SFX135" s="15"/>
      <c r="SFY135" s="15"/>
      <c r="SFZ135" s="19"/>
      <c r="SGA135" s="59"/>
      <c r="SGB135" s="59"/>
      <c r="SGC135" s="52"/>
      <c r="SGD135" s="52"/>
      <c r="SGE135" s="52"/>
      <c r="SGF135" s="52"/>
      <c r="SGG135" s="52"/>
      <c r="SGH135" s="59"/>
      <c r="SGI135" s="59"/>
      <c r="SGJ135" s="59"/>
      <c r="SGK135" s="59"/>
      <c r="SGL135" s="60"/>
      <c r="SGM135" s="278"/>
      <c r="SGN135" s="243"/>
      <c r="SGO135" s="244"/>
      <c r="SGP135" s="244"/>
      <c r="SGQ135" s="244"/>
      <c r="SGR135" s="244"/>
      <c r="SGS135" s="244"/>
      <c r="SGT135" s="201"/>
      <c r="SGU135" s="210"/>
      <c r="SGV135" s="15"/>
      <c r="SGW135" s="15"/>
      <c r="SGX135" s="15"/>
      <c r="SGY135" s="15"/>
      <c r="SGZ135" s="15"/>
      <c r="SHA135" s="15"/>
      <c r="SHB135" s="15"/>
      <c r="SHC135" s="15"/>
      <c r="SHD135" s="15"/>
      <c r="SHE135" s="15"/>
      <c r="SHF135" s="19"/>
      <c r="SHG135" s="15"/>
      <c r="SHH135" s="15"/>
      <c r="SHI135" s="15"/>
      <c r="SHJ135" s="15"/>
      <c r="SHK135" s="15"/>
      <c r="SHL135" s="15"/>
      <c r="SHM135" s="19"/>
      <c r="SHN135" s="59"/>
      <c r="SHO135" s="59"/>
      <c r="SHP135" s="52"/>
      <c r="SHQ135" s="52"/>
      <c r="SHR135" s="52"/>
      <c r="SHS135" s="52"/>
      <c r="SHT135" s="52"/>
      <c r="SHU135" s="59"/>
      <c r="SHV135" s="59"/>
      <c r="SHW135" s="59"/>
      <c r="SHX135" s="59"/>
      <c r="SHY135" s="60"/>
      <c r="SHZ135" s="278"/>
      <c r="SIA135" s="243"/>
      <c r="SIB135" s="244"/>
      <c r="SIC135" s="244"/>
      <c r="SID135" s="244"/>
      <c r="SIE135" s="244"/>
      <c r="SIF135" s="244"/>
      <c r="SIG135" s="201"/>
      <c r="SIH135" s="210"/>
      <c r="SII135" s="15"/>
      <c r="SIJ135" s="15"/>
      <c r="SIK135" s="15"/>
      <c r="SIL135" s="15"/>
      <c r="SIM135" s="15"/>
      <c r="SIN135" s="15"/>
      <c r="SIO135" s="15"/>
      <c r="SIP135" s="15"/>
      <c r="SIQ135" s="15"/>
      <c r="SIR135" s="15"/>
      <c r="SIS135" s="19"/>
      <c r="SIT135" s="15"/>
      <c r="SIU135" s="15"/>
      <c r="SIV135" s="15"/>
      <c r="SIW135" s="15"/>
      <c r="SIX135" s="15"/>
      <c r="SIY135" s="15"/>
      <c r="SIZ135" s="19"/>
      <c r="SJA135" s="59"/>
      <c r="SJB135" s="59"/>
      <c r="SJC135" s="52"/>
      <c r="SJD135" s="52"/>
      <c r="SJE135" s="52"/>
      <c r="SJF135" s="52"/>
      <c r="SJG135" s="52"/>
      <c r="SJH135" s="59"/>
      <c r="SJI135" s="59"/>
      <c r="SJJ135" s="59"/>
      <c r="SJK135" s="59"/>
      <c r="SJL135" s="60"/>
      <c r="SJM135" s="278"/>
      <c r="SJN135" s="243"/>
      <c r="SJO135" s="244"/>
      <c r="SJP135" s="244"/>
      <c r="SJQ135" s="244"/>
      <c r="SJR135" s="244"/>
      <c r="SJS135" s="244"/>
      <c r="SJT135" s="201"/>
      <c r="SJU135" s="210"/>
      <c r="SJV135" s="15"/>
      <c r="SJW135" s="15"/>
      <c r="SJX135" s="15"/>
      <c r="SJY135" s="15"/>
      <c r="SJZ135" s="15"/>
      <c r="SKA135" s="15"/>
      <c r="SKB135" s="15"/>
      <c r="SKC135" s="15"/>
      <c r="SKD135" s="15"/>
      <c r="SKE135" s="15"/>
      <c r="SKF135" s="19"/>
      <c r="SKG135" s="15"/>
      <c r="SKH135" s="15"/>
      <c r="SKI135" s="15"/>
      <c r="SKJ135" s="15"/>
      <c r="SKK135" s="15"/>
      <c r="SKL135" s="15"/>
      <c r="SKM135" s="19"/>
      <c r="SKN135" s="59"/>
      <c r="SKO135" s="59"/>
      <c r="SKP135" s="52"/>
      <c r="SKQ135" s="52"/>
      <c r="SKR135" s="52"/>
      <c r="SKS135" s="52"/>
      <c r="SKT135" s="52"/>
      <c r="SKU135" s="59"/>
      <c r="SKV135" s="59"/>
      <c r="SKW135" s="59"/>
      <c r="SKX135" s="59"/>
      <c r="SKY135" s="60"/>
      <c r="SKZ135" s="278"/>
      <c r="SLA135" s="243"/>
      <c r="SLB135" s="244"/>
      <c r="SLC135" s="244"/>
      <c r="SLD135" s="244"/>
      <c r="SLE135" s="244"/>
      <c r="SLF135" s="244"/>
      <c r="SLG135" s="201"/>
      <c r="SLH135" s="210"/>
      <c r="SLI135" s="15"/>
      <c r="SLJ135" s="15"/>
      <c r="SLK135" s="15"/>
      <c r="SLL135" s="15"/>
      <c r="SLM135" s="15"/>
      <c r="SLN135" s="15"/>
      <c r="SLO135" s="15"/>
      <c r="SLP135" s="15"/>
      <c r="SLQ135" s="15"/>
      <c r="SLR135" s="15"/>
      <c r="SLS135" s="19"/>
      <c r="SLT135" s="15"/>
      <c r="SLU135" s="15"/>
      <c r="SLV135" s="15"/>
      <c r="SLW135" s="15"/>
      <c r="SLX135" s="15"/>
      <c r="SLY135" s="15"/>
      <c r="SLZ135" s="19"/>
      <c r="SMA135" s="59"/>
      <c r="SMB135" s="59"/>
      <c r="SMC135" s="52"/>
      <c r="SMD135" s="52"/>
      <c r="SME135" s="52"/>
      <c r="SMF135" s="52"/>
      <c r="SMG135" s="52"/>
      <c r="SMH135" s="59"/>
      <c r="SMI135" s="59"/>
      <c r="SMJ135" s="59"/>
      <c r="SMK135" s="59"/>
      <c r="SML135" s="60"/>
      <c r="SMM135" s="278"/>
      <c r="SMN135" s="243"/>
      <c r="SMO135" s="244"/>
      <c r="SMP135" s="244"/>
      <c r="SMQ135" s="244"/>
      <c r="SMR135" s="244"/>
      <c r="SMS135" s="244"/>
      <c r="SMT135" s="201"/>
      <c r="SMU135" s="210"/>
      <c r="SMV135" s="15"/>
      <c r="SMW135" s="15"/>
      <c r="SMX135" s="15"/>
      <c r="SMY135" s="15"/>
      <c r="SMZ135" s="15"/>
      <c r="SNA135" s="15"/>
      <c r="SNB135" s="15"/>
      <c r="SNC135" s="15"/>
      <c r="SND135" s="15"/>
      <c r="SNE135" s="15"/>
      <c r="SNF135" s="19"/>
      <c r="SNG135" s="15"/>
      <c r="SNH135" s="15"/>
      <c r="SNI135" s="15"/>
      <c r="SNJ135" s="15"/>
      <c r="SNK135" s="15"/>
      <c r="SNL135" s="15"/>
      <c r="SNM135" s="19"/>
      <c r="SNN135" s="59"/>
      <c r="SNO135" s="59"/>
      <c r="SNP135" s="52"/>
      <c r="SNQ135" s="52"/>
      <c r="SNR135" s="52"/>
      <c r="SNS135" s="52"/>
      <c r="SNT135" s="52"/>
      <c r="SNU135" s="59"/>
      <c r="SNV135" s="59"/>
      <c r="SNW135" s="59"/>
      <c r="SNX135" s="59"/>
      <c r="SNY135" s="60"/>
      <c r="SNZ135" s="278"/>
      <c r="SOA135" s="243"/>
      <c r="SOB135" s="244"/>
      <c r="SOC135" s="244"/>
      <c r="SOD135" s="244"/>
      <c r="SOE135" s="244"/>
      <c r="SOF135" s="244"/>
      <c r="SOG135" s="201"/>
      <c r="SOH135" s="210"/>
      <c r="SOI135" s="15"/>
      <c r="SOJ135" s="15"/>
      <c r="SOK135" s="15"/>
      <c r="SOL135" s="15"/>
      <c r="SOM135" s="15"/>
      <c r="SON135" s="15"/>
      <c r="SOO135" s="15"/>
      <c r="SOP135" s="15"/>
      <c r="SOQ135" s="15"/>
      <c r="SOR135" s="15"/>
      <c r="SOS135" s="19"/>
      <c r="SOT135" s="15"/>
      <c r="SOU135" s="15"/>
      <c r="SOV135" s="15"/>
      <c r="SOW135" s="15"/>
      <c r="SOX135" s="15"/>
      <c r="SOY135" s="15"/>
      <c r="SOZ135" s="19"/>
      <c r="SPA135" s="59"/>
      <c r="SPB135" s="59"/>
      <c r="SPC135" s="52"/>
      <c r="SPD135" s="52"/>
      <c r="SPE135" s="52"/>
      <c r="SPF135" s="52"/>
      <c r="SPG135" s="52"/>
      <c r="SPH135" s="59"/>
      <c r="SPI135" s="59"/>
      <c r="SPJ135" s="59"/>
      <c r="SPK135" s="59"/>
      <c r="SPL135" s="60"/>
      <c r="SPM135" s="278"/>
      <c r="SPN135" s="243"/>
      <c r="SPO135" s="244"/>
      <c r="SPP135" s="244"/>
      <c r="SPQ135" s="244"/>
      <c r="SPR135" s="244"/>
      <c r="SPS135" s="244"/>
      <c r="SPT135" s="201"/>
      <c r="SPU135" s="210"/>
      <c r="SPV135" s="15"/>
      <c r="SPW135" s="15"/>
      <c r="SPX135" s="15"/>
      <c r="SPY135" s="15"/>
      <c r="SPZ135" s="15"/>
      <c r="SQA135" s="15"/>
      <c r="SQB135" s="15"/>
      <c r="SQC135" s="15"/>
      <c r="SQD135" s="15"/>
      <c r="SQE135" s="15"/>
      <c r="SQF135" s="19"/>
      <c r="SQG135" s="15"/>
      <c r="SQH135" s="15"/>
      <c r="SQI135" s="15"/>
      <c r="SQJ135" s="15"/>
      <c r="SQK135" s="15"/>
      <c r="SQL135" s="15"/>
      <c r="SQM135" s="19"/>
      <c r="SQN135" s="59"/>
      <c r="SQO135" s="59"/>
      <c r="SQP135" s="52"/>
      <c r="SQQ135" s="52"/>
      <c r="SQR135" s="52"/>
      <c r="SQS135" s="52"/>
      <c r="SQT135" s="52"/>
      <c r="SQU135" s="59"/>
      <c r="SQV135" s="59"/>
      <c r="SQW135" s="59"/>
      <c r="SQX135" s="59"/>
      <c r="SQY135" s="60"/>
      <c r="SQZ135" s="278"/>
      <c r="SRA135" s="243"/>
      <c r="SRB135" s="244"/>
      <c r="SRC135" s="244"/>
      <c r="SRD135" s="244"/>
      <c r="SRE135" s="244"/>
      <c r="SRF135" s="244"/>
      <c r="SRG135" s="201"/>
      <c r="SRH135" s="210"/>
      <c r="SRI135" s="15"/>
      <c r="SRJ135" s="15"/>
      <c r="SRK135" s="15"/>
      <c r="SRL135" s="15"/>
      <c r="SRM135" s="15"/>
      <c r="SRN135" s="15"/>
      <c r="SRO135" s="15"/>
      <c r="SRP135" s="15"/>
      <c r="SRQ135" s="15"/>
      <c r="SRR135" s="15"/>
      <c r="SRS135" s="19"/>
      <c r="SRT135" s="15"/>
      <c r="SRU135" s="15"/>
      <c r="SRV135" s="15"/>
      <c r="SRW135" s="15"/>
      <c r="SRX135" s="15"/>
      <c r="SRY135" s="15"/>
      <c r="SRZ135" s="19"/>
      <c r="SSA135" s="59"/>
      <c r="SSB135" s="59"/>
      <c r="SSC135" s="52"/>
      <c r="SSD135" s="52"/>
      <c r="SSE135" s="52"/>
      <c r="SSF135" s="52"/>
      <c r="SSG135" s="52"/>
      <c r="SSH135" s="59"/>
      <c r="SSI135" s="59"/>
      <c r="SSJ135" s="59"/>
      <c r="SSK135" s="59"/>
      <c r="SSL135" s="60"/>
      <c r="SSM135" s="278"/>
      <c r="SSN135" s="243"/>
      <c r="SSO135" s="244"/>
      <c r="SSP135" s="244"/>
      <c r="SSQ135" s="244"/>
      <c r="SSR135" s="244"/>
      <c r="SSS135" s="244"/>
      <c r="SST135" s="201"/>
      <c r="SSU135" s="210"/>
      <c r="SSV135" s="15"/>
      <c r="SSW135" s="15"/>
      <c r="SSX135" s="15"/>
      <c r="SSY135" s="15"/>
      <c r="SSZ135" s="15"/>
      <c r="STA135" s="15"/>
      <c r="STB135" s="15"/>
      <c r="STC135" s="15"/>
      <c r="STD135" s="15"/>
      <c r="STE135" s="15"/>
      <c r="STF135" s="19"/>
      <c r="STG135" s="15"/>
      <c r="STH135" s="15"/>
      <c r="STI135" s="15"/>
      <c r="STJ135" s="15"/>
      <c r="STK135" s="15"/>
      <c r="STL135" s="15"/>
      <c r="STM135" s="19"/>
      <c r="STN135" s="59"/>
      <c r="STO135" s="59"/>
      <c r="STP135" s="52"/>
      <c r="STQ135" s="52"/>
      <c r="STR135" s="52"/>
      <c r="STS135" s="52"/>
      <c r="STT135" s="52"/>
      <c r="STU135" s="59"/>
      <c r="STV135" s="59"/>
      <c r="STW135" s="59"/>
      <c r="STX135" s="59"/>
      <c r="STY135" s="60"/>
      <c r="STZ135" s="278"/>
      <c r="SUA135" s="243"/>
      <c r="SUB135" s="244"/>
      <c r="SUC135" s="244"/>
      <c r="SUD135" s="244"/>
      <c r="SUE135" s="244"/>
      <c r="SUF135" s="244"/>
      <c r="SUG135" s="201"/>
      <c r="SUH135" s="210"/>
      <c r="SUI135" s="15"/>
      <c r="SUJ135" s="15"/>
      <c r="SUK135" s="15"/>
      <c r="SUL135" s="15"/>
      <c r="SUM135" s="15"/>
      <c r="SUN135" s="15"/>
      <c r="SUO135" s="15"/>
      <c r="SUP135" s="15"/>
      <c r="SUQ135" s="15"/>
      <c r="SUR135" s="15"/>
      <c r="SUS135" s="19"/>
      <c r="SUT135" s="15"/>
      <c r="SUU135" s="15"/>
      <c r="SUV135" s="15"/>
      <c r="SUW135" s="15"/>
      <c r="SUX135" s="15"/>
      <c r="SUY135" s="15"/>
      <c r="SUZ135" s="19"/>
      <c r="SVA135" s="59"/>
      <c r="SVB135" s="59"/>
      <c r="SVC135" s="52"/>
      <c r="SVD135" s="52"/>
      <c r="SVE135" s="52"/>
      <c r="SVF135" s="52"/>
      <c r="SVG135" s="52"/>
      <c r="SVH135" s="59"/>
      <c r="SVI135" s="59"/>
      <c r="SVJ135" s="59"/>
      <c r="SVK135" s="59"/>
      <c r="SVL135" s="60"/>
      <c r="SVM135" s="278"/>
      <c r="SVN135" s="243"/>
      <c r="SVO135" s="244"/>
      <c r="SVP135" s="244"/>
      <c r="SVQ135" s="244"/>
      <c r="SVR135" s="244"/>
      <c r="SVS135" s="244"/>
      <c r="SVT135" s="201"/>
      <c r="SVU135" s="210"/>
      <c r="SVV135" s="15"/>
      <c r="SVW135" s="15"/>
      <c r="SVX135" s="15"/>
      <c r="SVY135" s="15"/>
      <c r="SVZ135" s="15"/>
      <c r="SWA135" s="15"/>
      <c r="SWB135" s="15"/>
      <c r="SWC135" s="15"/>
      <c r="SWD135" s="15"/>
      <c r="SWE135" s="15"/>
      <c r="SWF135" s="19"/>
      <c r="SWG135" s="15"/>
      <c r="SWH135" s="15"/>
      <c r="SWI135" s="15"/>
      <c r="SWJ135" s="15"/>
      <c r="SWK135" s="15"/>
      <c r="SWL135" s="15"/>
      <c r="SWM135" s="19"/>
      <c r="SWN135" s="59"/>
      <c r="SWO135" s="59"/>
      <c r="SWP135" s="52"/>
      <c r="SWQ135" s="52"/>
      <c r="SWR135" s="52"/>
      <c r="SWS135" s="52"/>
      <c r="SWT135" s="52"/>
      <c r="SWU135" s="59"/>
      <c r="SWV135" s="59"/>
      <c r="SWW135" s="59"/>
      <c r="SWX135" s="59"/>
      <c r="SWY135" s="60"/>
      <c r="SWZ135" s="278"/>
      <c r="SXA135" s="243"/>
      <c r="SXB135" s="244"/>
      <c r="SXC135" s="244"/>
      <c r="SXD135" s="244"/>
      <c r="SXE135" s="244"/>
      <c r="SXF135" s="244"/>
      <c r="SXG135" s="201"/>
      <c r="SXH135" s="210"/>
      <c r="SXI135" s="15"/>
      <c r="SXJ135" s="15"/>
      <c r="SXK135" s="15"/>
      <c r="SXL135" s="15"/>
      <c r="SXM135" s="15"/>
      <c r="SXN135" s="15"/>
      <c r="SXO135" s="15"/>
      <c r="SXP135" s="15"/>
      <c r="SXQ135" s="15"/>
      <c r="SXR135" s="15"/>
      <c r="SXS135" s="19"/>
      <c r="SXT135" s="15"/>
      <c r="SXU135" s="15"/>
      <c r="SXV135" s="15"/>
      <c r="SXW135" s="15"/>
      <c r="SXX135" s="15"/>
      <c r="SXY135" s="15"/>
      <c r="SXZ135" s="19"/>
      <c r="SYA135" s="59"/>
      <c r="SYB135" s="59"/>
      <c r="SYC135" s="52"/>
      <c r="SYD135" s="52"/>
      <c r="SYE135" s="52"/>
      <c r="SYF135" s="52"/>
      <c r="SYG135" s="52"/>
      <c r="SYH135" s="59"/>
      <c r="SYI135" s="59"/>
      <c r="SYJ135" s="59"/>
      <c r="SYK135" s="59"/>
      <c r="SYL135" s="60"/>
      <c r="SYM135" s="278"/>
      <c r="SYN135" s="243"/>
      <c r="SYO135" s="244"/>
      <c r="SYP135" s="244"/>
      <c r="SYQ135" s="244"/>
      <c r="SYR135" s="244"/>
      <c r="SYS135" s="244"/>
      <c r="SYT135" s="201"/>
      <c r="SYU135" s="210"/>
      <c r="SYV135" s="15"/>
      <c r="SYW135" s="15"/>
      <c r="SYX135" s="15"/>
      <c r="SYY135" s="15"/>
      <c r="SYZ135" s="15"/>
      <c r="SZA135" s="15"/>
      <c r="SZB135" s="15"/>
      <c r="SZC135" s="15"/>
      <c r="SZD135" s="15"/>
      <c r="SZE135" s="15"/>
      <c r="SZF135" s="19"/>
      <c r="SZG135" s="15"/>
      <c r="SZH135" s="15"/>
      <c r="SZI135" s="15"/>
      <c r="SZJ135" s="15"/>
      <c r="SZK135" s="15"/>
      <c r="SZL135" s="15"/>
      <c r="SZM135" s="19"/>
      <c r="SZN135" s="59"/>
      <c r="SZO135" s="59"/>
      <c r="SZP135" s="52"/>
      <c r="SZQ135" s="52"/>
      <c r="SZR135" s="52"/>
      <c r="SZS135" s="52"/>
      <c r="SZT135" s="52"/>
      <c r="SZU135" s="59"/>
      <c r="SZV135" s="59"/>
      <c r="SZW135" s="59"/>
      <c r="SZX135" s="59"/>
      <c r="SZY135" s="60"/>
      <c r="SZZ135" s="278"/>
      <c r="TAA135" s="243"/>
      <c r="TAB135" s="244"/>
      <c r="TAC135" s="244"/>
      <c r="TAD135" s="244"/>
      <c r="TAE135" s="244"/>
      <c r="TAF135" s="244"/>
      <c r="TAG135" s="201"/>
      <c r="TAH135" s="210"/>
      <c r="TAI135" s="15"/>
      <c r="TAJ135" s="15"/>
      <c r="TAK135" s="15"/>
      <c r="TAL135" s="15"/>
      <c r="TAM135" s="15"/>
      <c r="TAN135" s="15"/>
      <c r="TAO135" s="15"/>
      <c r="TAP135" s="15"/>
      <c r="TAQ135" s="15"/>
      <c r="TAR135" s="15"/>
      <c r="TAS135" s="19"/>
      <c r="TAT135" s="15"/>
      <c r="TAU135" s="15"/>
      <c r="TAV135" s="15"/>
      <c r="TAW135" s="15"/>
      <c r="TAX135" s="15"/>
      <c r="TAY135" s="15"/>
      <c r="TAZ135" s="19"/>
      <c r="TBA135" s="59"/>
      <c r="TBB135" s="59"/>
      <c r="TBC135" s="52"/>
      <c r="TBD135" s="52"/>
      <c r="TBE135" s="52"/>
      <c r="TBF135" s="52"/>
      <c r="TBG135" s="52"/>
      <c r="TBH135" s="59"/>
      <c r="TBI135" s="59"/>
      <c r="TBJ135" s="59"/>
      <c r="TBK135" s="59"/>
      <c r="TBL135" s="60"/>
      <c r="TBM135" s="278"/>
      <c r="TBN135" s="243"/>
      <c r="TBO135" s="244"/>
      <c r="TBP135" s="244"/>
      <c r="TBQ135" s="244"/>
      <c r="TBR135" s="244"/>
      <c r="TBS135" s="244"/>
      <c r="TBT135" s="201"/>
      <c r="TBU135" s="210"/>
      <c r="TBV135" s="15"/>
      <c r="TBW135" s="15"/>
      <c r="TBX135" s="15"/>
      <c r="TBY135" s="15"/>
      <c r="TBZ135" s="15"/>
      <c r="TCA135" s="15"/>
      <c r="TCB135" s="15"/>
      <c r="TCC135" s="15"/>
      <c r="TCD135" s="15"/>
      <c r="TCE135" s="15"/>
      <c r="TCF135" s="19"/>
      <c r="TCG135" s="15"/>
      <c r="TCH135" s="15"/>
      <c r="TCI135" s="15"/>
      <c r="TCJ135" s="15"/>
      <c r="TCK135" s="15"/>
      <c r="TCL135" s="15"/>
      <c r="TCM135" s="19"/>
      <c r="TCN135" s="59"/>
      <c r="TCO135" s="59"/>
      <c r="TCP135" s="52"/>
      <c r="TCQ135" s="52"/>
      <c r="TCR135" s="52"/>
      <c r="TCS135" s="52"/>
      <c r="TCT135" s="52"/>
      <c r="TCU135" s="59"/>
      <c r="TCV135" s="59"/>
      <c r="TCW135" s="59"/>
      <c r="TCX135" s="59"/>
      <c r="TCY135" s="60"/>
      <c r="TCZ135" s="278"/>
      <c r="TDA135" s="243"/>
      <c r="TDB135" s="244"/>
      <c r="TDC135" s="244"/>
      <c r="TDD135" s="244"/>
      <c r="TDE135" s="244"/>
      <c r="TDF135" s="244"/>
      <c r="TDG135" s="201"/>
      <c r="TDH135" s="210"/>
      <c r="TDI135" s="15"/>
      <c r="TDJ135" s="15"/>
      <c r="TDK135" s="15"/>
      <c r="TDL135" s="15"/>
      <c r="TDM135" s="15"/>
      <c r="TDN135" s="15"/>
      <c r="TDO135" s="15"/>
      <c r="TDP135" s="15"/>
      <c r="TDQ135" s="15"/>
      <c r="TDR135" s="15"/>
      <c r="TDS135" s="19"/>
      <c r="TDT135" s="15"/>
      <c r="TDU135" s="15"/>
      <c r="TDV135" s="15"/>
      <c r="TDW135" s="15"/>
      <c r="TDX135" s="15"/>
      <c r="TDY135" s="15"/>
      <c r="TDZ135" s="19"/>
      <c r="TEA135" s="59"/>
      <c r="TEB135" s="59"/>
      <c r="TEC135" s="52"/>
      <c r="TED135" s="52"/>
      <c r="TEE135" s="52"/>
      <c r="TEF135" s="52"/>
      <c r="TEG135" s="52"/>
      <c r="TEH135" s="59"/>
      <c r="TEI135" s="59"/>
      <c r="TEJ135" s="59"/>
      <c r="TEK135" s="59"/>
      <c r="TEL135" s="60"/>
      <c r="TEM135" s="278"/>
      <c r="TEN135" s="243"/>
      <c r="TEO135" s="244"/>
      <c r="TEP135" s="244"/>
      <c r="TEQ135" s="244"/>
      <c r="TER135" s="244"/>
      <c r="TES135" s="244"/>
      <c r="TET135" s="201"/>
      <c r="TEU135" s="210"/>
      <c r="TEV135" s="15"/>
      <c r="TEW135" s="15"/>
      <c r="TEX135" s="15"/>
      <c r="TEY135" s="15"/>
      <c r="TEZ135" s="15"/>
      <c r="TFA135" s="15"/>
      <c r="TFB135" s="15"/>
      <c r="TFC135" s="15"/>
      <c r="TFD135" s="15"/>
      <c r="TFE135" s="15"/>
      <c r="TFF135" s="19"/>
      <c r="TFG135" s="15"/>
      <c r="TFH135" s="15"/>
      <c r="TFI135" s="15"/>
      <c r="TFJ135" s="15"/>
      <c r="TFK135" s="15"/>
      <c r="TFL135" s="15"/>
      <c r="TFM135" s="19"/>
      <c r="TFN135" s="59"/>
      <c r="TFO135" s="59"/>
      <c r="TFP135" s="52"/>
      <c r="TFQ135" s="52"/>
      <c r="TFR135" s="52"/>
      <c r="TFS135" s="52"/>
      <c r="TFT135" s="52"/>
      <c r="TFU135" s="59"/>
      <c r="TFV135" s="59"/>
      <c r="TFW135" s="59"/>
      <c r="TFX135" s="59"/>
      <c r="TFY135" s="60"/>
      <c r="TFZ135" s="278"/>
      <c r="TGA135" s="243"/>
      <c r="TGB135" s="244"/>
      <c r="TGC135" s="244"/>
      <c r="TGD135" s="244"/>
      <c r="TGE135" s="244"/>
      <c r="TGF135" s="244"/>
      <c r="TGG135" s="201"/>
      <c r="TGH135" s="210"/>
      <c r="TGI135" s="15"/>
      <c r="TGJ135" s="15"/>
      <c r="TGK135" s="15"/>
      <c r="TGL135" s="15"/>
      <c r="TGM135" s="15"/>
      <c r="TGN135" s="15"/>
      <c r="TGO135" s="15"/>
      <c r="TGP135" s="15"/>
      <c r="TGQ135" s="15"/>
      <c r="TGR135" s="15"/>
      <c r="TGS135" s="19"/>
      <c r="TGT135" s="15"/>
      <c r="TGU135" s="15"/>
      <c r="TGV135" s="15"/>
      <c r="TGW135" s="15"/>
      <c r="TGX135" s="15"/>
      <c r="TGY135" s="15"/>
      <c r="TGZ135" s="19"/>
      <c r="THA135" s="59"/>
      <c r="THB135" s="59"/>
      <c r="THC135" s="52"/>
      <c r="THD135" s="52"/>
      <c r="THE135" s="52"/>
      <c r="THF135" s="52"/>
      <c r="THG135" s="52"/>
      <c r="THH135" s="59"/>
      <c r="THI135" s="59"/>
      <c r="THJ135" s="59"/>
      <c r="THK135" s="59"/>
      <c r="THL135" s="60"/>
      <c r="THM135" s="278"/>
      <c r="THN135" s="243"/>
      <c r="THO135" s="244"/>
      <c r="THP135" s="244"/>
      <c r="THQ135" s="244"/>
      <c r="THR135" s="244"/>
      <c r="THS135" s="244"/>
      <c r="THT135" s="201"/>
      <c r="THU135" s="210"/>
      <c r="THV135" s="15"/>
      <c r="THW135" s="15"/>
      <c r="THX135" s="15"/>
      <c r="THY135" s="15"/>
      <c r="THZ135" s="15"/>
      <c r="TIA135" s="15"/>
      <c r="TIB135" s="15"/>
      <c r="TIC135" s="15"/>
      <c r="TID135" s="15"/>
      <c r="TIE135" s="15"/>
      <c r="TIF135" s="19"/>
      <c r="TIG135" s="15"/>
      <c r="TIH135" s="15"/>
      <c r="TII135" s="15"/>
      <c r="TIJ135" s="15"/>
      <c r="TIK135" s="15"/>
      <c r="TIL135" s="15"/>
      <c r="TIM135" s="19"/>
      <c r="TIN135" s="59"/>
      <c r="TIO135" s="59"/>
      <c r="TIP135" s="52"/>
      <c r="TIQ135" s="52"/>
      <c r="TIR135" s="52"/>
      <c r="TIS135" s="52"/>
      <c r="TIT135" s="52"/>
      <c r="TIU135" s="59"/>
      <c r="TIV135" s="59"/>
      <c r="TIW135" s="59"/>
      <c r="TIX135" s="59"/>
      <c r="TIY135" s="60"/>
      <c r="TIZ135" s="278"/>
      <c r="TJA135" s="243"/>
      <c r="TJB135" s="244"/>
      <c r="TJC135" s="244"/>
      <c r="TJD135" s="244"/>
      <c r="TJE135" s="244"/>
      <c r="TJF135" s="244"/>
      <c r="TJG135" s="201"/>
      <c r="TJH135" s="210"/>
      <c r="TJI135" s="15"/>
      <c r="TJJ135" s="15"/>
      <c r="TJK135" s="15"/>
      <c r="TJL135" s="15"/>
      <c r="TJM135" s="15"/>
      <c r="TJN135" s="15"/>
      <c r="TJO135" s="15"/>
      <c r="TJP135" s="15"/>
      <c r="TJQ135" s="15"/>
      <c r="TJR135" s="15"/>
      <c r="TJS135" s="19"/>
      <c r="TJT135" s="15"/>
      <c r="TJU135" s="15"/>
      <c r="TJV135" s="15"/>
      <c r="TJW135" s="15"/>
      <c r="TJX135" s="15"/>
      <c r="TJY135" s="15"/>
      <c r="TJZ135" s="19"/>
      <c r="TKA135" s="59"/>
      <c r="TKB135" s="59"/>
      <c r="TKC135" s="52"/>
      <c r="TKD135" s="52"/>
      <c r="TKE135" s="52"/>
      <c r="TKF135" s="52"/>
      <c r="TKG135" s="52"/>
      <c r="TKH135" s="59"/>
      <c r="TKI135" s="59"/>
      <c r="TKJ135" s="59"/>
      <c r="TKK135" s="59"/>
      <c r="TKL135" s="60"/>
      <c r="TKM135" s="278"/>
      <c r="TKN135" s="243"/>
      <c r="TKO135" s="244"/>
      <c r="TKP135" s="244"/>
      <c r="TKQ135" s="244"/>
      <c r="TKR135" s="244"/>
      <c r="TKS135" s="244"/>
      <c r="TKT135" s="201"/>
      <c r="TKU135" s="210"/>
      <c r="TKV135" s="15"/>
      <c r="TKW135" s="15"/>
      <c r="TKX135" s="15"/>
      <c r="TKY135" s="15"/>
      <c r="TKZ135" s="15"/>
      <c r="TLA135" s="15"/>
      <c r="TLB135" s="15"/>
      <c r="TLC135" s="15"/>
      <c r="TLD135" s="15"/>
      <c r="TLE135" s="15"/>
      <c r="TLF135" s="19"/>
      <c r="TLG135" s="15"/>
      <c r="TLH135" s="15"/>
      <c r="TLI135" s="15"/>
      <c r="TLJ135" s="15"/>
      <c r="TLK135" s="15"/>
      <c r="TLL135" s="15"/>
      <c r="TLM135" s="19"/>
      <c r="TLN135" s="59"/>
      <c r="TLO135" s="59"/>
      <c r="TLP135" s="52"/>
      <c r="TLQ135" s="52"/>
      <c r="TLR135" s="52"/>
      <c r="TLS135" s="52"/>
      <c r="TLT135" s="52"/>
      <c r="TLU135" s="59"/>
      <c r="TLV135" s="59"/>
      <c r="TLW135" s="59"/>
      <c r="TLX135" s="59"/>
      <c r="TLY135" s="60"/>
      <c r="TLZ135" s="278"/>
      <c r="TMA135" s="243"/>
      <c r="TMB135" s="244"/>
      <c r="TMC135" s="244"/>
      <c r="TMD135" s="244"/>
      <c r="TME135" s="244"/>
      <c r="TMF135" s="244"/>
      <c r="TMG135" s="201"/>
      <c r="TMH135" s="210"/>
      <c r="TMI135" s="15"/>
      <c r="TMJ135" s="15"/>
      <c r="TMK135" s="15"/>
      <c r="TML135" s="15"/>
      <c r="TMM135" s="15"/>
      <c r="TMN135" s="15"/>
      <c r="TMO135" s="15"/>
      <c r="TMP135" s="15"/>
      <c r="TMQ135" s="15"/>
      <c r="TMR135" s="15"/>
      <c r="TMS135" s="19"/>
      <c r="TMT135" s="15"/>
      <c r="TMU135" s="15"/>
      <c r="TMV135" s="15"/>
      <c r="TMW135" s="15"/>
      <c r="TMX135" s="15"/>
      <c r="TMY135" s="15"/>
      <c r="TMZ135" s="19"/>
      <c r="TNA135" s="59"/>
      <c r="TNB135" s="59"/>
      <c r="TNC135" s="52"/>
      <c r="TND135" s="52"/>
      <c r="TNE135" s="52"/>
      <c r="TNF135" s="52"/>
      <c r="TNG135" s="52"/>
      <c r="TNH135" s="59"/>
      <c r="TNI135" s="59"/>
      <c r="TNJ135" s="59"/>
      <c r="TNK135" s="59"/>
      <c r="TNL135" s="60"/>
      <c r="TNM135" s="278"/>
      <c r="TNN135" s="243"/>
      <c r="TNO135" s="244"/>
      <c r="TNP135" s="244"/>
      <c r="TNQ135" s="244"/>
      <c r="TNR135" s="244"/>
      <c r="TNS135" s="244"/>
      <c r="TNT135" s="201"/>
      <c r="TNU135" s="210"/>
      <c r="TNV135" s="15"/>
      <c r="TNW135" s="15"/>
      <c r="TNX135" s="15"/>
      <c r="TNY135" s="15"/>
      <c r="TNZ135" s="15"/>
      <c r="TOA135" s="15"/>
      <c r="TOB135" s="15"/>
      <c r="TOC135" s="15"/>
      <c r="TOD135" s="15"/>
      <c r="TOE135" s="15"/>
      <c r="TOF135" s="19"/>
      <c r="TOG135" s="15"/>
      <c r="TOH135" s="15"/>
      <c r="TOI135" s="15"/>
      <c r="TOJ135" s="15"/>
      <c r="TOK135" s="15"/>
      <c r="TOL135" s="15"/>
      <c r="TOM135" s="19"/>
      <c r="TON135" s="59"/>
      <c r="TOO135" s="59"/>
      <c r="TOP135" s="52"/>
      <c r="TOQ135" s="52"/>
      <c r="TOR135" s="52"/>
      <c r="TOS135" s="52"/>
      <c r="TOT135" s="52"/>
      <c r="TOU135" s="59"/>
      <c r="TOV135" s="59"/>
      <c r="TOW135" s="59"/>
      <c r="TOX135" s="59"/>
      <c r="TOY135" s="60"/>
      <c r="TOZ135" s="278"/>
      <c r="TPA135" s="243"/>
      <c r="TPB135" s="244"/>
      <c r="TPC135" s="244"/>
      <c r="TPD135" s="244"/>
      <c r="TPE135" s="244"/>
      <c r="TPF135" s="244"/>
      <c r="TPG135" s="201"/>
      <c r="TPH135" s="210"/>
      <c r="TPI135" s="15"/>
      <c r="TPJ135" s="15"/>
      <c r="TPK135" s="15"/>
      <c r="TPL135" s="15"/>
      <c r="TPM135" s="15"/>
      <c r="TPN135" s="15"/>
      <c r="TPO135" s="15"/>
      <c r="TPP135" s="15"/>
      <c r="TPQ135" s="15"/>
      <c r="TPR135" s="15"/>
      <c r="TPS135" s="19"/>
      <c r="TPT135" s="15"/>
      <c r="TPU135" s="15"/>
      <c r="TPV135" s="15"/>
      <c r="TPW135" s="15"/>
      <c r="TPX135" s="15"/>
      <c r="TPY135" s="15"/>
      <c r="TPZ135" s="19"/>
      <c r="TQA135" s="59"/>
      <c r="TQB135" s="59"/>
      <c r="TQC135" s="52"/>
      <c r="TQD135" s="52"/>
      <c r="TQE135" s="52"/>
      <c r="TQF135" s="52"/>
      <c r="TQG135" s="52"/>
      <c r="TQH135" s="59"/>
      <c r="TQI135" s="59"/>
      <c r="TQJ135" s="59"/>
      <c r="TQK135" s="59"/>
      <c r="TQL135" s="60"/>
      <c r="TQM135" s="278"/>
      <c r="TQN135" s="243"/>
      <c r="TQO135" s="244"/>
      <c r="TQP135" s="244"/>
      <c r="TQQ135" s="244"/>
      <c r="TQR135" s="244"/>
      <c r="TQS135" s="244"/>
      <c r="TQT135" s="201"/>
      <c r="TQU135" s="210"/>
      <c r="TQV135" s="15"/>
      <c r="TQW135" s="15"/>
      <c r="TQX135" s="15"/>
      <c r="TQY135" s="15"/>
      <c r="TQZ135" s="15"/>
      <c r="TRA135" s="15"/>
      <c r="TRB135" s="15"/>
      <c r="TRC135" s="15"/>
      <c r="TRD135" s="15"/>
      <c r="TRE135" s="15"/>
      <c r="TRF135" s="19"/>
      <c r="TRG135" s="15"/>
      <c r="TRH135" s="15"/>
      <c r="TRI135" s="15"/>
      <c r="TRJ135" s="15"/>
      <c r="TRK135" s="15"/>
      <c r="TRL135" s="15"/>
      <c r="TRM135" s="19"/>
      <c r="TRN135" s="59"/>
      <c r="TRO135" s="59"/>
      <c r="TRP135" s="52"/>
      <c r="TRQ135" s="52"/>
      <c r="TRR135" s="52"/>
      <c r="TRS135" s="52"/>
      <c r="TRT135" s="52"/>
      <c r="TRU135" s="59"/>
      <c r="TRV135" s="59"/>
      <c r="TRW135" s="59"/>
      <c r="TRX135" s="59"/>
      <c r="TRY135" s="60"/>
      <c r="TRZ135" s="278"/>
      <c r="TSA135" s="243"/>
      <c r="TSB135" s="244"/>
      <c r="TSC135" s="244"/>
      <c r="TSD135" s="244"/>
      <c r="TSE135" s="244"/>
      <c r="TSF135" s="244"/>
      <c r="TSG135" s="201"/>
      <c r="TSH135" s="210"/>
      <c r="TSI135" s="15"/>
      <c r="TSJ135" s="15"/>
      <c r="TSK135" s="15"/>
      <c r="TSL135" s="15"/>
      <c r="TSM135" s="15"/>
      <c r="TSN135" s="15"/>
      <c r="TSO135" s="15"/>
      <c r="TSP135" s="15"/>
      <c r="TSQ135" s="15"/>
      <c r="TSR135" s="15"/>
      <c r="TSS135" s="19"/>
      <c r="TST135" s="15"/>
      <c r="TSU135" s="15"/>
      <c r="TSV135" s="15"/>
      <c r="TSW135" s="15"/>
      <c r="TSX135" s="15"/>
      <c r="TSY135" s="15"/>
      <c r="TSZ135" s="19"/>
      <c r="TTA135" s="59"/>
      <c r="TTB135" s="59"/>
      <c r="TTC135" s="52"/>
      <c r="TTD135" s="52"/>
      <c r="TTE135" s="52"/>
      <c r="TTF135" s="52"/>
      <c r="TTG135" s="52"/>
      <c r="TTH135" s="59"/>
      <c r="TTI135" s="59"/>
      <c r="TTJ135" s="59"/>
      <c r="TTK135" s="59"/>
      <c r="TTL135" s="60"/>
      <c r="TTM135" s="278"/>
      <c r="TTN135" s="243"/>
      <c r="TTO135" s="244"/>
      <c r="TTP135" s="244"/>
      <c r="TTQ135" s="244"/>
      <c r="TTR135" s="244"/>
      <c r="TTS135" s="244"/>
      <c r="TTT135" s="201"/>
      <c r="TTU135" s="210"/>
      <c r="TTV135" s="15"/>
      <c r="TTW135" s="15"/>
      <c r="TTX135" s="15"/>
      <c r="TTY135" s="15"/>
      <c r="TTZ135" s="15"/>
      <c r="TUA135" s="15"/>
      <c r="TUB135" s="15"/>
      <c r="TUC135" s="15"/>
      <c r="TUD135" s="15"/>
      <c r="TUE135" s="15"/>
      <c r="TUF135" s="19"/>
      <c r="TUG135" s="15"/>
      <c r="TUH135" s="15"/>
      <c r="TUI135" s="15"/>
      <c r="TUJ135" s="15"/>
      <c r="TUK135" s="15"/>
      <c r="TUL135" s="15"/>
      <c r="TUM135" s="19"/>
      <c r="TUN135" s="59"/>
      <c r="TUO135" s="59"/>
      <c r="TUP135" s="52"/>
      <c r="TUQ135" s="52"/>
      <c r="TUR135" s="52"/>
      <c r="TUS135" s="52"/>
      <c r="TUT135" s="52"/>
      <c r="TUU135" s="59"/>
      <c r="TUV135" s="59"/>
      <c r="TUW135" s="59"/>
      <c r="TUX135" s="59"/>
      <c r="TUY135" s="60"/>
      <c r="TUZ135" s="278"/>
      <c r="TVA135" s="243"/>
      <c r="TVB135" s="244"/>
      <c r="TVC135" s="244"/>
      <c r="TVD135" s="244"/>
      <c r="TVE135" s="244"/>
      <c r="TVF135" s="244"/>
      <c r="TVG135" s="201"/>
      <c r="TVH135" s="210"/>
      <c r="TVI135" s="15"/>
      <c r="TVJ135" s="15"/>
      <c r="TVK135" s="15"/>
      <c r="TVL135" s="15"/>
      <c r="TVM135" s="15"/>
      <c r="TVN135" s="15"/>
      <c r="TVO135" s="15"/>
      <c r="TVP135" s="15"/>
      <c r="TVQ135" s="15"/>
      <c r="TVR135" s="15"/>
      <c r="TVS135" s="19"/>
      <c r="TVT135" s="15"/>
      <c r="TVU135" s="15"/>
      <c r="TVV135" s="15"/>
      <c r="TVW135" s="15"/>
      <c r="TVX135" s="15"/>
      <c r="TVY135" s="15"/>
      <c r="TVZ135" s="19"/>
      <c r="TWA135" s="59"/>
      <c r="TWB135" s="59"/>
      <c r="TWC135" s="52"/>
      <c r="TWD135" s="52"/>
      <c r="TWE135" s="52"/>
      <c r="TWF135" s="52"/>
      <c r="TWG135" s="52"/>
      <c r="TWH135" s="59"/>
      <c r="TWI135" s="59"/>
      <c r="TWJ135" s="59"/>
      <c r="TWK135" s="59"/>
      <c r="TWL135" s="60"/>
      <c r="TWM135" s="278"/>
      <c r="TWN135" s="243"/>
      <c r="TWO135" s="244"/>
      <c r="TWP135" s="244"/>
      <c r="TWQ135" s="244"/>
      <c r="TWR135" s="244"/>
      <c r="TWS135" s="244"/>
      <c r="TWT135" s="201"/>
      <c r="TWU135" s="210"/>
      <c r="TWV135" s="15"/>
      <c r="TWW135" s="15"/>
      <c r="TWX135" s="15"/>
      <c r="TWY135" s="15"/>
      <c r="TWZ135" s="15"/>
      <c r="TXA135" s="15"/>
      <c r="TXB135" s="15"/>
      <c r="TXC135" s="15"/>
      <c r="TXD135" s="15"/>
      <c r="TXE135" s="15"/>
      <c r="TXF135" s="19"/>
      <c r="TXG135" s="15"/>
      <c r="TXH135" s="15"/>
      <c r="TXI135" s="15"/>
      <c r="TXJ135" s="15"/>
      <c r="TXK135" s="15"/>
      <c r="TXL135" s="15"/>
      <c r="TXM135" s="19"/>
      <c r="TXN135" s="59"/>
      <c r="TXO135" s="59"/>
      <c r="TXP135" s="52"/>
      <c r="TXQ135" s="52"/>
      <c r="TXR135" s="52"/>
      <c r="TXS135" s="52"/>
      <c r="TXT135" s="52"/>
      <c r="TXU135" s="59"/>
      <c r="TXV135" s="59"/>
      <c r="TXW135" s="59"/>
      <c r="TXX135" s="59"/>
      <c r="TXY135" s="60"/>
      <c r="TXZ135" s="278"/>
      <c r="TYA135" s="243"/>
      <c r="TYB135" s="244"/>
      <c r="TYC135" s="244"/>
      <c r="TYD135" s="244"/>
      <c r="TYE135" s="244"/>
      <c r="TYF135" s="244"/>
      <c r="TYG135" s="201"/>
      <c r="TYH135" s="210"/>
      <c r="TYI135" s="15"/>
      <c r="TYJ135" s="15"/>
      <c r="TYK135" s="15"/>
      <c r="TYL135" s="15"/>
      <c r="TYM135" s="15"/>
      <c r="TYN135" s="15"/>
      <c r="TYO135" s="15"/>
      <c r="TYP135" s="15"/>
      <c r="TYQ135" s="15"/>
      <c r="TYR135" s="15"/>
      <c r="TYS135" s="19"/>
      <c r="TYT135" s="15"/>
      <c r="TYU135" s="15"/>
      <c r="TYV135" s="15"/>
      <c r="TYW135" s="15"/>
      <c r="TYX135" s="15"/>
      <c r="TYY135" s="15"/>
      <c r="TYZ135" s="19"/>
      <c r="TZA135" s="59"/>
      <c r="TZB135" s="59"/>
      <c r="TZC135" s="52"/>
      <c r="TZD135" s="52"/>
      <c r="TZE135" s="52"/>
      <c r="TZF135" s="52"/>
      <c r="TZG135" s="52"/>
      <c r="TZH135" s="59"/>
      <c r="TZI135" s="59"/>
      <c r="TZJ135" s="59"/>
      <c r="TZK135" s="59"/>
      <c r="TZL135" s="60"/>
      <c r="TZM135" s="278"/>
      <c r="TZN135" s="243"/>
      <c r="TZO135" s="244"/>
      <c r="TZP135" s="244"/>
      <c r="TZQ135" s="244"/>
      <c r="TZR135" s="244"/>
      <c r="TZS135" s="244"/>
      <c r="TZT135" s="201"/>
      <c r="TZU135" s="210"/>
      <c r="TZV135" s="15"/>
      <c r="TZW135" s="15"/>
      <c r="TZX135" s="15"/>
      <c r="TZY135" s="15"/>
      <c r="TZZ135" s="15"/>
      <c r="UAA135" s="15"/>
      <c r="UAB135" s="15"/>
      <c r="UAC135" s="15"/>
      <c r="UAD135" s="15"/>
      <c r="UAE135" s="15"/>
      <c r="UAF135" s="19"/>
      <c r="UAG135" s="15"/>
      <c r="UAH135" s="15"/>
      <c r="UAI135" s="15"/>
      <c r="UAJ135" s="15"/>
      <c r="UAK135" s="15"/>
      <c r="UAL135" s="15"/>
      <c r="UAM135" s="19"/>
      <c r="UAN135" s="59"/>
      <c r="UAO135" s="59"/>
      <c r="UAP135" s="52"/>
      <c r="UAQ135" s="52"/>
      <c r="UAR135" s="52"/>
      <c r="UAS135" s="52"/>
      <c r="UAT135" s="52"/>
      <c r="UAU135" s="59"/>
      <c r="UAV135" s="59"/>
      <c r="UAW135" s="59"/>
      <c r="UAX135" s="59"/>
      <c r="UAY135" s="60"/>
      <c r="UAZ135" s="278"/>
      <c r="UBA135" s="243"/>
      <c r="UBB135" s="244"/>
      <c r="UBC135" s="244"/>
      <c r="UBD135" s="244"/>
      <c r="UBE135" s="244"/>
      <c r="UBF135" s="244"/>
      <c r="UBG135" s="201"/>
      <c r="UBH135" s="210"/>
      <c r="UBI135" s="15"/>
      <c r="UBJ135" s="15"/>
      <c r="UBK135" s="15"/>
      <c r="UBL135" s="15"/>
      <c r="UBM135" s="15"/>
      <c r="UBN135" s="15"/>
      <c r="UBO135" s="15"/>
      <c r="UBP135" s="15"/>
      <c r="UBQ135" s="15"/>
      <c r="UBR135" s="15"/>
      <c r="UBS135" s="19"/>
      <c r="UBT135" s="15"/>
      <c r="UBU135" s="15"/>
      <c r="UBV135" s="15"/>
      <c r="UBW135" s="15"/>
      <c r="UBX135" s="15"/>
      <c r="UBY135" s="15"/>
      <c r="UBZ135" s="19"/>
      <c r="UCA135" s="59"/>
      <c r="UCB135" s="59"/>
      <c r="UCC135" s="52"/>
      <c r="UCD135" s="52"/>
      <c r="UCE135" s="52"/>
      <c r="UCF135" s="52"/>
      <c r="UCG135" s="52"/>
      <c r="UCH135" s="59"/>
      <c r="UCI135" s="59"/>
      <c r="UCJ135" s="59"/>
      <c r="UCK135" s="59"/>
      <c r="UCL135" s="60"/>
      <c r="UCM135" s="278"/>
      <c r="UCN135" s="243"/>
      <c r="UCO135" s="244"/>
      <c r="UCP135" s="244"/>
      <c r="UCQ135" s="244"/>
      <c r="UCR135" s="244"/>
      <c r="UCS135" s="244"/>
      <c r="UCT135" s="201"/>
      <c r="UCU135" s="210"/>
      <c r="UCV135" s="15"/>
      <c r="UCW135" s="15"/>
      <c r="UCX135" s="15"/>
      <c r="UCY135" s="15"/>
      <c r="UCZ135" s="15"/>
      <c r="UDA135" s="15"/>
      <c r="UDB135" s="15"/>
      <c r="UDC135" s="15"/>
      <c r="UDD135" s="15"/>
      <c r="UDE135" s="15"/>
      <c r="UDF135" s="19"/>
      <c r="UDG135" s="15"/>
      <c r="UDH135" s="15"/>
      <c r="UDI135" s="15"/>
      <c r="UDJ135" s="15"/>
      <c r="UDK135" s="15"/>
      <c r="UDL135" s="15"/>
      <c r="UDM135" s="19"/>
      <c r="UDN135" s="59"/>
      <c r="UDO135" s="59"/>
      <c r="UDP135" s="52"/>
      <c r="UDQ135" s="52"/>
      <c r="UDR135" s="52"/>
      <c r="UDS135" s="52"/>
      <c r="UDT135" s="52"/>
      <c r="UDU135" s="59"/>
      <c r="UDV135" s="59"/>
      <c r="UDW135" s="59"/>
      <c r="UDX135" s="59"/>
      <c r="UDY135" s="60"/>
      <c r="UDZ135" s="278"/>
      <c r="UEA135" s="243"/>
      <c r="UEB135" s="244"/>
      <c r="UEC135" s="244"/>
      <c r="UED135" s="244"/>
      <c r="UEE135" s="244"/>
      <c r="UEF135" s="244"/>
      <c r="UEG135" s="201"/>
      <c r="UEH135" s="210"/>
      <c r="UEI135" s="15"/>
      <c r="UEJ135" s="15"/>
      <c r="UEK135" s="15"/>
      <c r="UEL135" s="15"/>
      <c r="UEM135" s="15"/>
      <c r="UEN135" s="15"/>
      <c r="UEO135" s="15"/>
      <c r="UEP135" s="15"/>
      <c r="UEQ135" s="15"/>
      <c r="UER135" s="15"/>
      <c r="UES135" s="19"/>
      <c r="UET135" s="15"/>
      <c r="UEU135" s="15"/>
      <c r="UEV135" s="15"/>
      <c r="UEW135" s="15"/>
      <c r="UEX135" s="15"/>
      <c r="UEY135" s="15"/>
      <c r="UEZ135" s="19"/>
      <c r="UFA135" s="59"/>
      <c r="UFB135" s="59"/>
      <c r="UFC135" s="52"/>
      <c r="UFD135" s="52"/>
      <c r="UFE135" s="52"/>
      <c r="UFF135" s="52"/>
      <c r="UFG135" s="52"/>
      <c r="UFH135" s="59"/>
      <c r="UFI135" s="59"/>
      <c r="UFJ135" s="59"/>
      <c r="UFK135" s="59"/>
      <c r="UFL135" s="60"/>
      <c r="UFM135" s="278"/>
      <c r="UFN135" s="243"/>
      <c r="UFO135" s="244"/>
      <c r="UFP135" s="244"/>
      <c r="UFQ135" s="244"/>
      <c r="UFR135" s="244"/>
      <c r="UFS135" s="244"/>
      <c r="UFT135" s="201"/>
      <c r="UFU135" s="210"/>
      <c r="UFV135" s="15"/>
      <c r="UFW135" s="15"/>
      <c r="UFX135" s="15"/>
      <c r="UFY135" s="15"/>
      <c r="UFZ135" s="15"/>
      <c r="UGA135" s="15"/>
      <c r="UGB135" s="15"/>
      <c r="UGC135" s="15"/>
      <c r="UGD135" s="15"/>
      <c r="UGE135" s="15"/>
      <c r="UGF135" s="19"/>
      <c r="UGG135" s="15"/>
      <c r="UGH135" s="15"/>
      <c r="UGI135" s="15"/>
      <c r="UGJ135" s="15"/>
      <c r="UGK135" s="15"/>
      <c r="UGL135" s="15"/>
      <c r="UGM135" s="19"/>
      <c r="UGN135" s="59"/>
      <c r="UGO135" s="59"/>
      <c r="UGP135" s="52"/>
      <c r="UGQ135" s="52"/>
      <c r="UGR135" s="52"/>
      <c r="UGS135" s="52"/>
      <c r="UGT135" s="52"/>
      <c r="UGU135" s="59"/>
      <c r="UGV135" s="59"/>
      <c r="UGW135" s="59"/>
      <c r="UGX135" s="59"/>
      <c r="UGY135" s="60"/>
      <c r="UGZ135" s="278"/>
      <c r="UHA135" s="243"/>
      <c r="UHB135" s="244"/>
      <c r="UHC135" s="244"/>
      <c r="UHD135" s="244"/>
      <c r="UHE135" s="244"/>
      <c r="UHF135" s="244"/>
      <c r="UHG135" s="201"/>
      <c r="UHH135" s="210"/>
      <c r="UHI135" s="15"/>
      <c r="UHJ135" s="15"/>
      <c r="UHK135" s="15"/>
      <c r="UHL135" s="15"/>
      <c r="UHM135" s="15"/>
      <c r="UHN135" s="15"/>
      <c r="UHO135" s="15"/>
      <c r="UHP135" s="15"/>
      <c r="UHQ135" s="15"/>
      <c r="UHR135" s="15"/>
      <c r="UHS135" s="19"/>
      <c r="UHT135" s="15"/>
      <c r="UHU135" s="15"/>
      <c r="UHV135" s="15"/>
      <c r="UHW135" s="15"/>
      <c r="UHX135" s="15"/>
      <c r="UHY135" s="15"/>
      <c r="UHZ135" s="19"/>
      <c r="UIA135" s="59"/>
      <c r="UIB135" s="59"/>
      <c r="UIC135" s="52"/>
      <c r="UID135" s="52"/>
      <c r="UIE135" s="52"/>
      <c r="UIF135" s="52"/>
      <c r="UIG135" s="52"/>
      <c r="UIH135" s="59"/>
      <c r="UII135" s="59"/>
      <c r="UIJ135" s="59"/>
      <c r="UIK135" s="59"/>
      <c r="UIL135" s="60"/>
      <c r="UIM135" s="278"/>
      <c r="UIN135" s="243"/>
      <c r="UIO135" s="244"/>
      <c r="UIP135" s="244"/>
      <c r="UIQ135" s="244"/>
      <c r="UIR135" s="244"/>
      <c r="UIS135" s="244"/>
      <c r="UIT135" s="201"/>
      <c r="UIU135" s="210"/>
      <c r="UIV135" s="15"/>
      <c r="UIW135" s="15"/>
      <c r="UIX135" s="15"/>
      <c r="UIY135" s="15"/>
      <c r="UIZ135" s="15"/>
      <c r="UJA135" s="15"/>
      <c r="UJB135" s="15"/>
      <c r="UJC135" s="15"/>
      <c r="UJD135" s="15"/>
      <c r="UJE135" s="15"/>
      <c r="UJF135" s="19"/>
      <c r="UJG135" s="15"/>
      <c r="UJH135" s="15"/>
      <c r="UJI135" s="15"/>
      <c r="UJJ135" s="15"/>
      <c r="UJK135" s="15"/>
      <c r="UJL135" s="15"/>
      <c r="UJM135" s="19"/>
      <c r="UJN135" s="59"/>
      <c r="UJO135" s="59"/>
      <c r="UJP135" s="52"/>
      <c r="UJQ135" s="52"/>
      <c r="UJR135" s="52"/>
      <c r="UJS135" s="52"/>
      <c r="UJT135" s="52"/>
      <c r="UJU135" s="59"/>
      <c r="UJV135" s="59"/>
      <c r="UJW135" s="59"/>
      <c r="UJX135" s="59"/>
      <c r="UJY135" s="60"/>
      <c r="UJZ135" s="278"/>
      <c r="UKA135" s="243"/>
      <c r="UKB135" s="244"/>
      <c r="UKC135" s="244"/>
      <c r="UKD135" s="244"/>
      <c r="UKE135" s="244"/>
      <c r="UKF135" s="244"/>
      <c r="UKG135" s="201"/>
      <c r="UKH135" s="210"/>
      <c r="UKI135" s="15"/>
      <c r="UKJ135" s="15"/>
      <c r="UKK135" s="15"/>
      <c r="UKL135" s="15"/>
      <c r="UKM135" s="15"/>
      <c r="UKN135" s="15"/>
      <c r="UKO135" s="15"/>
      <c r="UKP135" s="15"/>
      <c r="UKQ135" s="15"/>
      <c r="UKR135" s="15"/>
      <c r="UKS135" s="19"/>
      <c r="UKT135" s="15"/>
      <c r="UKU135" s="15"/>
      <c r="UKV135" s="15"/>
      <c r="UKW135" s="15"/>
      <c r="UKX135" s="15"/>
      <c r="UKY135" s="15"/>
      <c r="UKZ135" s="19"/>
      <c r="ULA135" s="59"/>
      <c r="ULB135" s="59"/>
      <c r="ULC135" s="52"/>
      <c r="ULD135" s="52"/>
      <c r="ULE135" s="52"/>
      <c r="ULF135" s="52"/>
      <c r="ULG135" s="52"/>
      <c r="ULH135" s="59"/>
      <c r="ULI135" s="59"/>
      <c r="ULJ135" s="59"/>
      <c r="ULK135" s="59"/>
      <c r="ULL135" s="60"/>
      <c r="ULM135" s="278"/>
      <c r="ULN135" s="243"/>
      <c r="ULO135" s="244"/>
      <c r="ULP135" s="244"/>
      <c r="ULQ135" s="244"/>
      <c r="ULR135" s="244"/>
      <c r="ULS135" s="244"/>
      <c r="ULT135" s="201"/>
      <c r="ULU135" s="210"/>
      <c r="ULV135" s="15"/>
      <c r="ULW135" s="15"/>
      <c r="ULX135" s="15"/>
      <c r="ULY135" s="15"/>
      <c r="ULZ135" s="15"/>
      <c r="UMA135" s="15"/>
      <c r="UMB135" s="15"/>
      <c r="UMC135" s="15"/>
      <c r="UMD135" s="15"/>
      <c r="UME135" s="15"/>
      <c r="UMF135" s="19"/>
      <c r="UMG135" s="15"/>
      <c r="UMH135" s="15"/>
      <c r="UMI135" s="15"/>
      <c r="UMJ135" s="15"/>
      <c r="UMK135" s="15"/>
      <c r="UML135" s="15"/>
      <c r="UMM135" s="19"/>
      <c r="UMN135" s="59"/>
      <c r="UMO135" s="59"/>
      <c r="UMP135" s="52"/>
      <c r="UMQ135" s="52"/>
      <c r="UMR135" s="52"/>
      <c r="UMS135" s="52"/>
      <c r="UMT135" s="52"/>
      <c r="UMU135" s="59"/>
      <c r="UMV135" s="59"/>
      <c r="UMW135" s="59"/>
      <c r="UMX135" s="59"/>
      <c r="UMY135" s="60"/>
      <c r="UMZ135" s="278"/>
      <c r="UNA135" s="243"/>
      <c r="UNB135" s="244"/>
      <c r="UNC135" s="244"/>
      <c r="UND135" s="244"/>
      <c r="UNE135" s="244"/>
      <c r="UNF135" s="244"/>
      <c r="UNG135" s="201"/>
      <c r="UNH135" s="210"/>
      <c r="UNI135" s="15"/>
      <c r="UNJ135" s="15"/>
      <c r="UNK135" s="15"/>
      <c r="UNL135" s="15"/>
      <c r="UNM135" s="15"/>
      <c r="UNN135" s="15"/>
      <c r="UNO135" s="15"/>
      <c r="UNP135" s="15"/>
      <c r="UNQ135" s="15"/>
      <c r="UNR135" s="15"/>
      <c r="UNS135" s="19"/>
      <c r="UNT135" s="15"/>
      <c r="UNU135" s="15"/>
      <c r="UNV135" s="15"/>
      <c r="UNW135" s="15"/>
      <c r="UNX135" s="15"/>
      <c r="UNY135" s="15"/>
      <c r="UNZ135" s="19"/>
      <c r="UOA135" s="59"/>
      <c r="UOB135" s="59"/>
      <c r="UOC135" s="52"/>
      <c r="UOD135" s="52"/>
      <c r="UOE135" s="52"/>
      <c r="UOF135" s="52"/>
      <c r="UOG135" s="52"/>
      <c r="UOH135" s="59"/>
      <c r="UOI135" s="59"/>
      <c r="UOJ135" s="59"/>
      <c r="UOK135" s="59"/>
      <c r="UOL135" s="60"/>
      <c r="UOM135" s="278"/>
      <c r="UON135" s="243"/>
      <c r="UOO135" s="244"/>
      <c r="UOP135" s="244"/>
      <c r="UOQ135" s="244"/>
      <c r="UOR135" s="244"/>
      <c r="UOS135" s="244"/>
      <c r="UOT135" s="201"/>
      <c r="UOU135" s="210"/>
      <c r="UOV135" s="15"/>
      <c r="UOW135" s="15"/>
      <c r="UOX135" s="15"/>
      <c r="UOY135" s="15"/>
      <c r="UOZ135" s="15"/>
      <c r="UPA135" s="15"/>
      <c r="UPB135" s="15"/>
      <c r="UPC135" s="15"/>
      <c r="UPD135" s="15"/>
      <c r="UPE135" s="15"/>
      <c r="UPF135" s="19"/>
      <c r="UPG135" s="15"/>
      <c r="UPH135" s="15"/>
      <c r="UPI135" s="15"/>
      <c r="UPJ135" s="15"/>
      <c r="UPK135" s="15"/>
      <c r="UPL135" s="15"/>
      <c r="UPM135" s="19"/>
      <c r="UPN135" s="59"/>
      <c r="UPO135" s="59"/>
      <c r="UPP135" s="52"/>
      <c r="UPQ135" s="52"/>
      <c r="UPR135" s="52"/>
      <c r="UPS135" s="52"/>
      <c r="UPT135" s="52"/>
      <c r="UPU135" s="59"/>
      <c r="UPV135" s="59"/>
      <c r="UPW135" s="59"/>
      <c r="UPX135" s="59"/>
      <c r="UPY135" s="60"/>
      <c r="UPZ135" s="278"/>
      <c r="UQA135" s="243"/>
      <c r="UQB135" s="244"/>
      <c r="UQC135" s="244"/>
      <c r="UQD135" s="244"/>
      <c r="UQE135" s="244"/>
      <c r="UQF135" s="244"/>
      <c r="UQG135" s="201"/>
      <c r="UQH135" s="210"/>
      <c r="UQI135" s="15"/>
      <c r="UQJ135" s="15"/>
      <c r="UQK135" s="15"/>
      <c r="UQL135" s="15"/>
      <c r="UQM135" s="15"/>
      <c r="UQN135" s="15"/>
      <c r="UQO135" s="15"/>
      <c r="UQP135" s="15"/>
      <c r="UQQ135" s="15"/>
      <c r="UQR135" s="15"/>
      <c r="UQS135" s="19"/>
      <c r="UQT135" s="15"/>
      <c r="UQU135" s="15"/>
      <c r="UQV135" s="15"/>
      <c r="UQW135" s="15"/>
      <c r="UQX135" s="15"/>
      <c r="UQY135" s="15"/>
      <c r="UQZ135" s="19"/>
      <c r="URA135" s="59"/>
      <c r="URB135" s="59"/>
      <c r="URC135" s="52"/>
      <c r="URD135" s="52"/>
      <c r="URE135" s="52"/>
      <c r="URF135" s="52"/>
      <c r="URG135" s="52"/>
      <c r="URH135" s="59"/>
      <c r="URI135" s="59"/>
      <c r="URJ135" s="59"/>
      <c r="URK135" s="59"/>
      <c r="URL135" s="60"/>
      <c r="URM135" s="278"/>
      <c r="URN135" s="243"/>
      <c r="URO135" s="244"/>
      <c r="URP135" s="244"/>
      <c r="URQ135" s="244"/>
      <c r="URR135" s="244"/>
      <c r="URS135" s="244"/>
      <c r="URT135" s="201"/>
      <c r="URU135" s="210"/>
      <c r="URV135" s="15"/>
      <c r="URW135" s="15"/>
      <c r="URX135" s="15"/>
      <c r="URY135" s="15"/>
      <c r="URZ135" s="15"/>
      <c r="USA135" s="15"/>
      <c r="USB135" s="15"/>
      <c r="USC135" s="15"/>
      <c r="USD135" s="15"/>
      <c r="USE135" s="15"/>
      <c r="USF135" s="19"/>
      <c r="USG135" s="15"/>
      <c r="USH135" s="15"/>
      <c r="USI135" s="15"/>
      <c r="USJ135" s="15"/>
      <c r="USK135" s="15"/>
      <c r="USL135" s="15"/>
      <c r="USM135" s="19"/>
      <c r="USN135" s="59"/>
      <c r="USO135" s="59"/>
      <c r="USP135" s="52"/>
      <c r="USQ135" s="52"/>
      <c r="USR135" s="52"/>
      <c r="USS135" s="52"/>
      <c r="UST135" s="52"/>
      <c r="USU135" s="59"/>
      <c r="USV135" s="59"/>
      <c r="USW135" s="59"/>
      <c r="USX135" s="59"/>
      <c r="USY135" s="60"/>
      <c r="USZ135" s="278"/>
      <c r="UTA135" s="243"/>
      <c r="UTB135" s="244"/>
      <c r="UTC135" s="244"/>
      <c r="UTD135" s="244"/>
      <c r="UTE135" s="244"/>
      <c r="UTF135" s="244"/>
      <c r="UTG135" s="201"/>
      <c r="UTH135" s="210"/>
      <c r="UTI135" s="15"/>
      <c r="UTJ135" s="15"/>
      <c r="UTK135" s="15"/>
      <c r="UTL135" s="15"/>
      <c r="UTM135" s="15"/>
      <c r="UTN135" s="15"/>
      <c r="UTO135" s="15"/>
      <c r="UTP135" s="15"/>
      <c r="UTQ135" s="15"/>
      <c r="UTR135" s="15"/>
      <c r="UTS135" s="19"/>
      <c r="UTT135" s="15"/>
      <c r="UTU135" s="15"/>
      <c r="UTV135" s="15"/>
      <c r="UTW135" s="15"/>
      <c r="UTX135" s="15"/>
      <c r="UTY135" s="15"/>
      <c r="UTZ135" s="19"/>
      <c r="UUA135" s="59"/>
      <c r="UUB135" s="59"/>
      <c r="UUC135" s="52"/>
      <c r="UUD135" s="52"/>
      <c r="UUE135" s="52"/>
      <c r="UUF135" s="52"/>
      <c r="UUG135" s="52"/>
      <c r="UUH135" s="59"/>
      <c r="UUI135" s="59"/>
      <c r="UUJ135" s="59"/>
      <c r="UUK135" s="59"/>
      <c r="UUL135" s="60"/>
      <c r="UUM135" s="278"/>
      <c r="UUN135" s="243"/>
      <c r="UUO135" s="244"/>
      <c r="UUP135" s="244"/>
      <c r="UUQ135" s="244"/>
      <c r="UUR135" s="244"/>
      <c r="UUS135" s="244"/>
      <c r="UUT135" s="201"/>
      <c r="UUU135" s="210"/>
      <c r="UUV135" s="15"/>
      <c r="UUW135" s="15"/>
      <c r="UUX135" s="15"/>
      <c r="UUY135" s="15"/>
      <c r="UUZ135" s="15"/>
      <c r="UVA135" s="15"/>
      <c r="UVB135" s="15"/>
      <c r="UVC135" s="15"/>
      <c r="UVD135" s="15"/>
      <c r="UVE135" s="15"/>
      <c r="UVF135" s="19"/>
      <c r="UVG135" s="15"/>
      <c r="UVH135" s="15"/>
      <c r="UVI135" s="15"/>
      <c r="UVJ135" s="15"/>
      <c r="UVK135" s="15"/>
      <c r="UVL135" s="15"/>
      <c r="UVM135" s="19"/>
      <c r="UVN135" s="59"/>
      <c r="UVO135" s="59"/>
      <c r="UVP135" s="52"/>
      <c r="UVQ135" s="52"/>
      <c r="UVR135" s="52"/>
      <c r="UVS135" s="52"/>
      <c r="UVT135" s="52"/>
      <c r="UVU135" s="59"/>
      <c r="UVV135" s="59"/>
      <c r="UVW135" s="59"/>
      <c r="UVX135" s="59"/>
      <c r="UVY135" s="60"/>
      <c r="UVZ135" s="278"/>
      <c r="UWA135" s="243"/>
      <c r="UWB135" s="244"/>
      <c r="UWC135" s="244"/>
      <c r="UWD135" s="244"/>
      <c r="UWE135" s="244"/>
      <c r="UWF135" s="244"/>
      <c r="UWG135" s="201"/>
      <c r="UWH135" s="210"/>
      <c r="UWI135" s="15"/>
      <c r="UWJ135" s="15"/>
      <c r="UWK135" s="15"/>
      <c r="UWL135" s="15"/>
      <c r="UWM135" s="15"/>
      <c r="UWN135" s="15"/>
      <c r="UWO135" s="15"/>
      <c r="UWP135" s="15"/>
      <c r="UWQ135" s="15"/>
      <c r="UWR135" s="15"/>
      <c r="UWS135" s="19"/>
      <c r="UWT135" s="15"/>
      <c r="UWU135" s="15"/>
      <c r="UWV135" s="15"/>
      <c r="UWW135" s="15"/>
      <c r="UWX135" s="15"/>
      <c r="UWY135" s="15"/>
      <c r="UWZ135" s="19"/>
      <c r="UXA135" s="59"/>
      <c r="UXB135" s="59"/>
      <c r="UXC135" s="52"/>
      <c r="UXD135" s="52"/>
      <c r="UXE135" s="52"/>
      <c r="UXF135" s="52"/>
      <c r="UXG135" s="52"/>
      <c r="UXH135" s="59"/>
      <c r="UXI135" s="59"/>
      <c r="UXJ135" s="59"/>
      <c r="UXK135" s="59"/>
      <c r="UXL135" s="60"/>
      <c r="UXM135" s="278"/>
      <c r="UXN135" s="243"/>
      <c r="UXO135" s="244"/>
      <c r="UXP135" s="244"/>
      <c r="UXQ135" s="244"/>
      <c r="UXR135" s="244"/>
      <c r="UXS135" s="244"/>
      <c r="UXT135" s="201"/>
      <c r="UXU135" s="210"/>
      <c r="UXV135" s="15"/>
      <c r="UXW135" s="15"/>
      <c r="UXX135" s="15"/>
      <c r="UXY135" s="15"/>
      <c r="UXZ135" s="15"/>
      <c r="UYA135" s="15"/>
      <c r="UYB135" s="15"/>
      <c r="UYC135" s="15"/>
      <c r="UYD135" s="15"/>
      <c r="UYE135" s="15"/>
      <c r="UYF135" s="19"/>
      <c r="UYG135" s="15"/>
      <c r="UYH135" s="15"/>
      <c r="UYI135" s="15"/>
      <c r="UYJ135" s="15"/>
      <c r="UYK135" s="15"/>
      <c r="UYL135" s="15"/>
      <c r="UYM135" s="19"/>
      <c r="UYN135" s="59"/>
      <c r="UYO135" s="59"/>
      <c r="UYP135" s="52"/>
      <c r="UYQ135" s="52"/>
      <c r="UYR135" s="52"/>
      <c r="UYS135" s="52"/>
      <c r="UYT135" s="52"/>
      <c r="UYU135" s="59"/>
      <c r="UYV135" s="59"/>
      <c r="UYW135" s="59"/>
      <c r="UYX135" s="59"/>
      <c r="UYY135" s="60"/>
      <c r="UYZ135" s="278"/>
      <c r="UZA135" s="243"/>
      <c r="UZB135" s="244"/>
      <c r="UZC135" s="244"/>
      <c r="UZD135" s="244"/>
      <c r="UZE135" s="244"/>
      <c r="UZF135" s="244"/>
      <c r="UZG135" s="201"/>
      <c r="UZH135" s="210"/>
      <c r="UZI135" s="15"/>
      <c r="UZJ135" s="15"/>
      <c r="UZK135" s="15"/>
      <c r="UZL135" s="15"/>
      <c r="UZM135" s="15"/>
      <c r="UZN135" s="15"/>
      <c r="UZO135" s="15"/>
      <c r="UZP135" s="15"/>
      <c r="UZQ135" s="15"/>
      <c r="UZR135" s="15"/>
      <c r="UZS135" s="19"/>
      <c r="UZT135" s="15"/>
      <c r="UZU135" s="15"/>
      <c r="UZV135" s="15"/>
      <c r="UZW135" s="15"/>
      <c r="UZX135" s="15"/>
      <c r="UZY135" s="15"/>
      <c r="UZZ135" s="19"/>
      <c r="VAA135" s="59"/>
      <c r="VAB135" s="59"/>
      <c r="VAC135" s="52"/>
      <c r="VAD135" s="52"/>
      <c r="VAE135" s="52"/>
      <c r="VAF135" s="52"/>
      <c r="VAG135" s="52"/>
      <c r="VAH135" s="59"/>
      <c r="VAI135" s="59"/>
      <c r="VAJ135" s="59"/>
      <c r="VAK135" s="59"/>
      <c r="VAL135" s="60"/>
      <c r="VAM135" s="278"/>
      <c r="VAN135" s="243"/>
      <c r="VAO135" s="244"/>
      <c r="VAP135" s="244"/>
      <c r="VAQ135" s="244"/>
      <c r="VAR135" s="244"/>
      <c r="VAS135" s="244"/>
      <c r="VAT135" s="201"/>
      <c r="VAU135" s="210"/>
      <c r="VAV135" s="15"/>
      <c r="VAW135" s="15"/>
      <c r="VAX135" s="15"/>
      <c r="VAY135" s="15"/>
      <c r="VAZ135" s="15"/>
      <c r="VBA135" s="15"/>
      <c r="VBB135" s="15"/>
      <c r="VBC135" s="15"/>
      <c r="VBD135" s="15"/>
      <c r="VBE135" s="15"/>
      <c r="VBF135" s="19"/>
      <c r="VBG135" s="15"/>
      <c r="VBH135" s="15"/>
      <c r="VBI135" s="15"/>
      <c r="VBJ135" s="15"/>
      <c r="VBK135" s="15"/>
      <c r="VBL135" s="15"/>
      <c r="VBM135" s="19"/>
      <c r="VBN135" s="59"/>
      <c r="VBO135" s="59"/>
      <c r="VBP135" s="52"/>
      <c r="VBQ135" s="52"/>
      <c r="VBR135" s="52"/>
      <c r="VBS135" s="52"/>
      <c r="VBT135" s="52"/>
      <c r="VBU135" s="59"/>
      <c r="VBV135" s="59"/>
      <c r="VBW135" s="59"/>
      <c r="VBX135" s="59"/>
      <c r="VBY135" s="60"/>
      <c r="VBZ135" s="278"/>
      <c r="VCA135" s="243"/>
      <c r="VCB135" s="244"/>
      <c r="VCC135" s="244"/>
      <c r="VCD135" s="244"/>
      <c r="VCE135" s="244"/>
      <c r="VCF135" s="244"/>
      <c r="VCG135" s="201"/>
      <c r="VCH135" s="210"/>
      <c r="VCI135" s="15"/>
      <c r="VCJ135" s="15"/>
      <c r="VCK135" s="15"/>
      <c r="VCL135" s="15"/>
      <c r="VCM135" s="15"/>
      <c r="VCN135" s="15"/>
      <c r="VCO135" s="15"/>
      <c r="VCP135" s="15"/>
      <c r="VCQ135" s="15"/>
      <c r="VCR135" s="15"/>
      <c r="VCS135" s="19"/>
      <c r="VCT135" s="15"/>
      <c r="VCU135" s="15"/>
      <c r="VCV135" s="15"/>
      <c r="VCW135" s="15"/>
      <c r="VCX135" s="15"/>
      <c r="VCY135" s="15"/>
      <c r="VCZ135" s="19"/>
      <c r="VDA135" s="59"/>
      <c r="VDB135" s="59"/>
      <c r="VDC135" s="52"/>
      <c r="VDD135" s="52"/>
      <c r="VDE135" s="52"/>
      <c r="VDF135" s="52"/>
      <c r="VDG135" s="52"/>
      <c r="VDH135" s="59"/>
      <c r="VDI135" s="59"/>
      <c r="VDJ135" s="59"/>
      <c r="VDK135" s="59"/>
      <c r="VDL135" s="60"/>
      <c r="VDM135" s="278"/>
      <c r="VDN135" s="243"/>
      <c r="VDO135" s="244"/>
      <c r="VDP135" s="244"/>
      <c r="VDQ135" s="244"/>
      <c r="VDR135" s="244"/>
      <c r="VDS135" s="244"/>
      <c r="VDT135" s="201"/>
      <c r="VDU135" s="210"/>
      <c r="VDV135" s="15"/>
      <c r="VDW135" s="15"/>
      <c r="VDX135" s="15"/>
      <c r="VDY135" s="15"/>
      <c r="VDZ135" s="15"/>
      <c r="VEA135" s="15"/>
      <c r="VEB135" s="15"/>
      <c r="VEC135" s="15"/>
      <c r="VED135" s="15"/>
      <c r="VEE135" s="15"/>
      <c r="VEF135" s="19"/>
      <c r="VEG135" s="15"/>
      <c r="VEH135" s="15"/>
      <c r="VEI135" s="15"/>
      <c r="VEJ135" s="15"/>
      <c r="VEK135" s="15"/>
      <c r="VEL135" s="15"/>
      <c r="VEM135" s="19"/>
      <c r="VEN135" s="59"/>
      <c r="VEO135" s="59"/>
      <c r="VEP135" s="52"/>
      <c r="VEQ135" s="52"/>
      <c r="VER135" s="52"/>
      <c r="VES135" s="52"/>
      <c r="VET135" s="52"/>
      <c r="VEU135" s="59"/>
      <c r="VEV135" s="59"/>
      <c r="VEW135" s="59"/>
      <c r="VEX135" s="59"/>
      <c r="VEY135" s="60"/>
      <c r="VEZ135" s="278"/>
      <c r="VFA135" s="243"/>
      <c r="VFB135" s="244"/>
      <c r="VFC135" s="244"/>
      <c r="VFD135" s="244"/>
      <c r="VFE135" s="244"/>
      <c r="VFF135" s="244"/>
      <c r="VFG135" s="201"/>
      <c r="VFH135" s="210"/>
      <c r="VFI135" s="15"/>
      <c r="VFJ135" s="15"/>
      <c r="VFK135" s="15"/>
      <c r="VFL135" s="15"/>
      <c r="VFM135" s="15"/>
      <c r="VFN135" s="15"/>
      <c r="VFO135" s="15"/>
      <c r="VFP135" s="15"/>
      <c r="VFQ135" s="15"/>
      <c r="VFR135" s="15"/>
      <c r="VFS135" s="19"/>
      <c r="VFT135" s="15"/>
      <c r="VFU135" s="15"/>
      <c r="VFV135" s="15"/>
      <c r="VFW135" s="15"/>
      <c r="VFX135" s="15"/>
      <c r="VFY135" s="15"/>
      <c r="VFZ135" s="19"/>
      <c r="VGA135" s="59"/>
      <c r="VGB135" s="59"/>
      <c r="VGC135" s="52"/>
      <c r="VGD135" s="52"/>
      <c r="VGE135" s="52"/>
      <c r="VGF135" s="52"/>
      <c r="VGG135" s="52"/>
      <c r="VGH135" s="59"/>
      <c r="VGI135" s="59"/>
      <c r="VGJ135" s="59"/>
      <c r="VGK135" s="59"/>
      <c r="VGL135" s="60"/>
      <c r="VGM135" s="278"/>
      <c r="VGN135" s="243"/>
      <c r="VGO135" s="244"/>
      <c r="VGP135" s="244"/>
      <c r="VGQ135" s="244"/>
      <c r="VGR135" s="244"/>
      <c r="VGS135" s="244"/>
      <c r="VGT135" s="201"/>
      <c r="VGU135" s="210"/>
      <c r="VGV135" s="15"/>
      <c r="VGW135" s="15"/>
      <c r="VGX135" s="15"/>
      <c r="VGY135" s="15"/>
      <c r="VGZ135" s="15"/>
      <c r="VHA135" s="15"/>
      <c r="VHB135" s="15"/>
      <c r="VHC135" s="15"/>
      <c r="VHD135" s="15"/>
      <c r="VHE135" s="15"/>
      <c r="VHF135" s="19"/>
      <c r="VHG135" s="15"/>
      <c r="VHH135" s="15"/>
      <c r="VHI135" s="15"/>
      <c r="VHJ135" s="15"/>
      <c r="VHK135" s="15"/>
      <c r="VHL135" s="15"/>
      <c r="VHM135" s="19"/>
      <c r="VHN135" s="59"/>
      <c r="VHO135" s="59"/>
      <c r="VHP135" s="52"/>
      <c r="VHQ135" s="52"/>
      <c r="VHR135" s="52"/>
      <c r="VHS135" s="52"/>
      <c r="VHT135" s="52"/>
      <c r="VHU135" s="59"/>
      <c r="VHV135" s="59"/>
      <c r="VHW135" s="59"/>
      <c r="VHX135" s="59"/>
      <c r="VHY135" s="60"/>
      <c r="VHZ135" s="278"/>
      <c r="VIA135" s="243"/>
      <c r="VIB135" s="244"/>
      <c r="VIC135" s="244"/>
      <c r="VID135" s="244"/>
      <c r="VIE135" s="244"/>
      <c r="VIF135" s="244"/>
      <c r="VIG135" s="201"/>
      <c r="VIH135" s="210"/>
      <c r="VII135" s="15"/>
      <c r="VIJ135" s="15"/>
      <c r="VIK135" s="15"/>
      <c r="VIL135" s="15"/>
      <c r="VIM135" s="15"/>
      <c r="VIN135" s="15"/>
      <c r="VIO135" s="15"/>
      <c r="VIP135" s="15"/>
      <c r="VIQ135" s="15"/>
      <c r="VIR135" s="15"/>
      <c r="VIS135" s="19"/>
      <c r="VIT135" s="15"/>
      <c r="VIU135" s="15"/>
      <c r="VIV135" s="15"/>
      <c r="VIW135" s="15"/>
      <c r="VIX135" s="15"/>
      <c r="VIY135" s="15"/>
      <c r="VIZ135" s="19"/>
      <c r="VJA135" s="59"/>
      <c r="VJB135" s="59"/>
      <c r="VJC135" s="52"/>
      <c r="VJD135" s="52"/>
      <c r="VJE135" s="52"/>
      <c r="VJF135" s="52"/>
      <c r="VJG135" s="52"/>
      <c r="VJH135" s="59"/>
      <c r="VJI135" s="59"/>
      <c r="VJJ135" s="59"/>
      <c r="VJK135" s="59"/>
      <c r="VJL135" s="60"/>
      <c r="VJM135" s="278"/>
      <c r="VJN135" s="243"/>
      <c r="VJO135" s="244"/>
      <c r="VJP135" s="244"/>
      <c r="VJQ135" s="244"/>
      <c r="VJR135" s="244"/>
      <c r="VJS135" s="244"/>
      <c r="VJT135" s="201"/>
      <c r="VJU135" s="210"/>
      <c r="VJV135" s="15"/>
      <c r="VJW135" s="15"/>
      <c r="VJX135" s="15"/>
      <c r="VJY135" s="15"/>
      <c r="VJZ135" s="15"/>
      <c r="VKA135" s="15"/>
      <c r="VKB135" s="15"/>
      <c r="VKC135" s="15"/>
      <c r="VKD135" s="15"/>
      <c r="VKE135" s="15"/>
      <c r="VKF135" s="19"/>
      <c r="VKG135" s="15"/>
      <c r="VKH135" s="15"/>
      <c r="VKI135" s="15"/>
      <c r="VKJ135" s="15"/>
      <c r="VKK135" s="15"/>
      <c r="VKL135" s="15"/>
      <c r="VKM135" s="19"/>
      <c r="VKN135" s="59"/>
      <c r="VKO135" s="59"/>
      <c r="VKP135" s="52"/>
      <c r="VKQ135" s="52"/>
      <c r="VKR135" s="52"/>
      <c r="VKS135" s="52"/>
      <c r="VKT135" s="52"/>
      <c r="VKU135" s="59"/>
      <c r="VKV135" s="59"/>
      <c r="VKW135" s="59"/>
      <c r="VKX135" s="59"/>
      <c r="VKY135" s="60"/>
      <c r="VKZ135" s="278"/>
      <c r="VLA135" s="243"/>
      <c r="VLB135" s="244"/>
      <c r="VLC135" s="244"/>
      <c r="VLD135" s="244"/>
      <c r="VLE135" s="244"/>
      <c r="VLF135" s="244"/>
      <c r="VLG135" s="201"/>
      <c r="VLH135" s="210"/>
      <c r="VLI135" s="15"/>
      <c r="VLJ135" s="15"/>
      <c r="VLK135" s="15"/>
      <c r="VLL135" s="15"/>
      <c r="VLM135" s="15"/>
      <c r="VLN135" s="15"/>
      <c r="VLO135" s="15"/>
      <c r="VLP135" s="15"/>
      <c r="VLQ135" s="15"/>
      <c r="VLR135" s="15"/>
      <c r="VLS135" s="19"/>
      <c r="VLT135" s="15"/>
      <c r="VLU135" s="15"/>
      <c r="VLV135" s="15"/>
      <c r="VLW135" s="15"/>
      <c r="VLX135" s="15"/>
      <c r="VLY135" s="15"/>
      <c r="VLZ135" s="19"/>
      <c r="VMA135" s="59"/>
      <c r="VMB135" s="59"/>
      <c r="VMC135" s="52"/>
      <c r="VMD135" s="52"/>
      <c r="VME135" s="52"/>
      <c r="VMF135" s="52"/>
      <c r="VMG135" s="52"/>
      <c r="VMH135" s="59"/>
      <c r="VMI135" s="59"/>
      <c r="VMJ135" s="59"/>
      <c r="VMK135" s="59"/>
      <c r="VML135" s="60"/>
      <c r="VMM135" s="278"/>
      <c r="VMN135" s="243"/>
      <c r="VMO135" s="244"/>
      <c r="VMP135" s="244"/>
      <c r="VMQ135" s="244"/>
      <c r="VMR135" s="244"/>
      <c r="VMS135" s="244"/>
      <c r="VMT135" s="201"/>
      <c r="VMU135" s="210"/>
      <c r="VMV135" s="15"/>
      <c r="VMW135" s="15"/>
      <c r="VMX135" s="15"/>
      <c r="VMY135" s="15"/>
      <c r="VMZ135" s="15"/>
      <c r="VNA135" s="15"/>
      <c r="VNB135" s="15"/>
      <c r="VNC135" s="15"/>
      <c r="VND135" s="15"/>
      <c r="VNE135" s="15"/>
      <c r="VNF135" s="19"/>
      <c r="VNG135" s="15"/>
      <c r="VNH135" s="15"/>
      <c r="VNI135" s="15"/>
      <c r="VNJ135" s="15"/>
      <c r="VNK135" s="15"/>
      <c r="VNL135" s="15"/>
      <c r="VNM135" s="19"/>
      <c r="VNN135" s="59"/>
      <c r="VNO135" s="59"/>
      <c r="VNP135" s="52"/>
      <c r="VNQ135" s="52"/>
      <c r="VNR135" s="52"/>
      <c r="VNS135" s="52"/>
      <c r="VNT135" s="52"/>
      <c r="VNU135" s="59"/>
      <c r="VNV135" s="59"/>
      <c r="VNW135" s="59"/>
      <c r="VNX135" s="59"/>
      <c r="VNY135" s="60"/>
      <c r="VNZ135" s="278"/>
      <c r="VOA135" s="243"/>
      <c r="VOB135" s="244"/>
      <c r="VOC135" s="244"/>
      <c r="VOD135" s="244"/>
      <c r="VOE135" s="244"/>
      <c r="VOF135" s="244"/>
      <c r="VOG135" s="201"/>
      <c r="VOH135" s="210"/>
      <c r="VOI135" s="15"/>
      <c r="VOJ135" s="15"/>
      <c r="VOK135" s="15"/>
      <c r="VOL135" s="15"/>
      <c r="VOM135" s="15"/>
      <c r="VON135" s="15"/>
      <c r="VOO135" s="15"/>
      <c r="VOP135" s="15"/>
      <c r="VOQ135" s="15"/>
      <c r="VOR135" s="15"/>
      <c r="VOS135" s="19"/>
      <c r="VOT135" s="15"/>
      <c r="VOU135" s="15"/>
      <c r="VOV135" s="15"/>
      <c r="VOW135" s="15"/>
      <c r="VOX135" s="15"/>
      <c r="VOY135" s="15"/>
      <c r="VOZ135" s="19"/>
      <c r="VPA135" s="59"/>
      <c r="VPB135" s="59"/>
      <c r="VPC135" s="52"/>
      <c r="VPD135" s="52"/>
      <c r="VPE135" s="52"/>
      <c r="VPF135" s="52"/>
      <c r="VPG135" s="52"/>
      <c r="VPH135" s="59"/>
      <c r="VPI135" s="59"/>
      <c r="VPJ135" s="59"/>
      <c r="VPK135" s="59"/>
      <c r="VPL135" s="60"/>
      <c r="VPM135" s="278"/>
      <c r="VPN135" s="243"/>
      <c r="VPO135" s="244"/>
      <c r="VPP135" s="244"/>
      <c r="VPQ135" s="244"/>
      <c r="VPR135" s="244"/>
      <c r="VPS135" s="244"/>
      <c r="VPT135" s="201"/>
      <c r="VPU135" s="210"/>
      <c r="VPV135" s="15"/>
      <c r="VPW135" s="15"/>
      <c r="VPX135" s="15"/>
      <c r="VPY135" s="15"/>
      <c r="VPZ135" s="15"/>
      <c r="VQA135" s="15"/>
      <c r="VQB135" s="15"/>
      <c r="VQC135" s="15"/>
      <c r="VQD135" s="15"/>
      <c r="VQE135" s="15"/>
      <c r="VQF135" s="19"/>
      <c r="VQG135" s="15"/>
      <c r="VQH135" s="15"/>
      <c r="VQI135" s="15"/>
      <c r="VQJ135" s="15"/>
      <c r="VQK135" s="15"/>
      <c r="VQL135" s="15"/>
      <c r="VQM135" s="19"/>
      <c r="VQN135" s="59"/>
      <c r="VQO135" s="59"/>
      <c r="VQP135" s="52"/>
      <c r="VQQ135" s="52"/>
      <c r="VQR135" s="52"/>
      <c r="VQS135" s="52"/>
      <c r="VQT135" s="52"/>
      <c r="VQU135" s="59"/>
      <c r="VQV135" s="59"/>
      <c r="VQW135" s="59"/>
      <c r="VQX135" s="59"/>
      <c r="VQY135" s="60"/>
      <c r="VQZ135" s="278"/>
      <c r="VRA135" s="243"/>
      <c r="VRB135" s="244"/>
      <c r="VRC135" s="244"/>
      <c r="VRD135" s="244"/>
      <c r="VRE135" s="244"/>
      <c r="VRF135" s="244"/>
      <c r="VRG135" s="201"/>
      <c r="VRH135" s="210"/>
      <c r="VRI135" s="15"/>
      <c r="VRJ135" s="15"/>
      <c r="VRK135" s="15"/>
      <c r="VRL135" s="15"/>
      <c r="VRM135" s="15"/>
      <c r="VRN135" s="15"/>
      <c r="VRO135" s="15"/>
      <c r="VRP135" s="15"/>
      <c r="VRQ135" s="15"/>
      <c r="VRR135" s="15"/>
      <c r="VRS135" s="19"/>
      <c r="VRT135" s="15"/>
      <c r="VRU135" s="15"/>
      <c r="VRV135" s="15"/>
      <c r="VRW135" s="15"/>
      <c r="VRX135" s="15"/>
      <c r="VRY135" s="15"/>
      <c r="VRZ135" s="19"/>
      <c r="VSA135" s="59"/>
      <c r="VSB135" s="59"/>
      <c r="VSC135" s="52"/>
      <c r="VSD135" s="52"/>
      <c r="VSE135" s="52"/>
      <c r="VSF135" s="52"/>
      <c r="VSG135" s="52"/>
      <c r="VSH135" s="59"/>
      <c r="VSI135" s="59"/>
      <c r="VSJ135" s="59"/>
      <c r="VSK135" s="59"/>
      <c r="VSL135" s="60"/>
      <c r="VSM135" s="278"/>
      <c r="VSN135" s="243"/>
      <c r="VSO135" s="244"/>
      <c r="VSP135" s="244"/>
      <c r="VSQ135" s="244"/>
      <c r="VSR135" s="244"/>
      <c r="VSS135" s="244"/>
      <c r="VST135" s="201"/>
      <c r="VSU135" s="210"/>
      <c r="VSV135" s="15"/>
      <c r="VSW135" s="15"/>
      <c r="VSX135" s="15"/>
      <c r="VSY135" s="15"/>
      <c r="VSZ135" s="15"/>
      <c r="VTA135" s="15"/>
      <c r="VTB135" s="15"/>
      <c r="VTC135" s="15"/>
      <c r="VTD135" s="15"/>
      <c r="VTE135" s="15"/>
      <c r="VTF135" s="19"/>
      <c r="VTG135" s="15"/>
      <c r="VTH135" s="15"/>
      <c r="VTI135" s="15"/>
      <c r="VTJ135" s="15"/>
      <c r="VTK135" s="15"/>
      <c r="VTL135" s="15"/>
      <c r="VTM135" s="19"/>
      <c r="VTN135" s="59"/>
      <c r="VTO135" s="59"/>
      <c r="VTP135" s="52"/>
      <c r="VTQ135" s="52"/>
      <c r="VTR135" s="52"/>
      <c r="VTS135" s="52"/>
      <c r="VTT135" s="52"/>
      <c r="VTU135" s="59"/>
      <c r="VTV135" s="59"/>
      <c r="VTW135" s="59"/>
      <c r="VTX135" s="59"/>
      <c r="VTY135" s="60"/>
      <c r="VTZ135" s="278"/>
      <c r="VUA135" s="243"/>
      <c r="VUB135" s="244"/>
      <c r="VUC135" s="244"/>
      <c r="VUD135" s="244"/>
      <c r="VUE135" s="244"/>
      <c r="VUF135" s="244"/>
      <c r="VUG135" s="201"/>
      <c r="VUH135" s="210"/>
      <c r="VUI135" s="15"/>
      <c r="VUJ135" s="15"/>
      <c r="VUK135" s="15"/>
      <c r="VUL135" s="15"/>
      <c r="VUM135" s="15"/>
      <c r="VUN135" s="15"/>
      <c r="VUO135" s="15"/>
      <c r="VUP135" s="15"/>
      <c r="VUQ135" s="15"/>
      <c r="VUR135" s="15"/>
      <c r="VUS135" s="19"/>
      <c r="VUT135" s="15"/>
      <c r="VUU135" s="15"/>
      <c r="VUV135" s="15"/>
      <c r="VUW135" s="15"/>
      <c r="VUX135" s="15"/>
      <c r="VUY135" s="15"/>
      <c r="VUZ135" s="19"/>
      <c r="VVA135" s="59"/>
      <c r="VVB135" s="59"/>
      <c r="VVC135" s="52"/>
      <c r="VVD135" s="52"/>
      <c r="VVE135" s="52"/>
      <c r="VVF135" s="52"/>
      <c r="VVG135" s="52"/>
      <c r="VVH135" s="59"/>
      <c r="VVI135" s="59"/>
      <c r="VVJ135" s="59"/>
      <c r="VVK135" s="59"/>
      <c r="VVL135" s="60"/>
      <c r="VVM135" s="278"/>
      <c r="VVN135" s="243"/>
      <c r="VVO135" s="244"/>
      <c r="VVP135" s="244"/>
      <c r="VVQ135" s="244"/>
      <c r="VVR135" s="244"/>
      <c r="VVS135" s="244"/>
      <c r="VVT135" s="201"/>
      <c r="VVU135" s="210"/>
      <c r="VVV135" s="15"/>
      <c r="VVW135" s="15"/>
      <c r="VVX135" s="15"/>
      <c r="VVY135" s="15"/>
      <c r="VVZ135" s="15"/>
      <c r="VWA135" s="15"/>
      <c r="VWB135" s="15"/>
      <c r="VWC135" s="15"/>
      <c r="VWD135" s="15"/>
      <c r="VWE135" s="15"/>
      <c r="VWF135" s="19"/>
      <c r="VWG135" s="15"/>
      <c r="VWH135" s="15"/>
      <c r="VWI135" s="15"/>
      <c r="VWJ135" s="15"/>
      <c r="VWK135" s="15"/>
      <c r="VWL135" s="15"/>
      <c r="VWM135" s="19"/>
      <c r="VWN135" s="59"/>
      <c r="VWO135" s="59"/>
      <c r="VWP135" s="52"/>
      <c r="VWQ135" s="52"/>
      <c r="VWR135" s="52"/>
      <c r="VWS135" s="52"/>
      <c r="VWT135" s="52"/>
      <c r="VWU135" s="59"/>
      <c r="VWV135" s="59"/>
      <c r="VWW135" s="59"/>
      <c r="VWX135" s="59"/>
      <c r="VWY135" s="60"/>
      <c r="VWZ135" s="278"/>
      <c r="VXA135" s="243"/>
      <c r="VXB135" s="244"/>
      <c r="VXC135" s="244"/>
      <c r="VXD135" s="244"/>
      <c r="VXE135" s="244"/>
      <c r="VXF135" s="244"/>
      <c r="VXG135" s="201"/>
      <c r="VXH135" s="210"/>
      <c r="VXI135" s="15"/>
      <c r="VXJ135" s="15"/>
      <c r="VXK135" s="15"/>
      <c r="VXL135" s="15"/>
      <c r="VXM135" s="15"/>
      <c r="VXN135" s="15"/>
      <c r="VXO135" s="15"/>
      <c r="VXP135" s="15"/>
      <c r="VXQ135" s="15"/>
      <c r="VXR135" s="15"/>
      <c r="VXS135" s="19"/>
      <c r="VXT135" s="15"/>
      <c r="VXU135" s="15"/>
      <c r="VXV135" s="15"/>
      <c r="VXW135" s="15"/>
      <c r="VXX135" s="15"/>
      <c r="VXY135" s="15"/>
      <c r="VXZ135" s="19"/>
      <c r="VYA135" s="59"/>
      <c r="VYB135" s="59"/>
      <c r="VYC135" s="52"/>
      <c r="VYD135" s="52"/>
      <c r="VYE135" s="52"/>
      <c r="VYF135" s="52"/>
      <c r="VYG135" s="52"/>
      <c r="VYH135" s="59"/>
      <c r="VYI135" s="59"/>
      <c r="VYJ135" s="59"/>
      <c r="VYK135" s="59"/>
      <c r="VYL135" s="60"/>
      <c r="VYM135" s="278"/>
      <c r="VYN135" s="243"/>
      <c r="VYO135" s="244"/>
      <c r="VYP135" s="244"/>
      <c r="VYQ135" s="244"/>
      <c r="VYR135" s="244"/>
      <c r="VYS135" s="244"/>
      <c r="VYT135" s="201"/>
      <c r="VYU135" s="210"/>
      <c r="VYV135" s="15"/>
      <c r="VYW135" s="15"/>
      <c r="VYX135" s="15"/>
      <c r="VYY135" s="15"/>
      <c r="VYZ135" s="15"/>
      <c r="VZA135" s="15"/>
      <c r="VZB135" s="15"/>
      <c r="VZC135" s="15"/>
      <c r="VZD135" s="15"/>
      <c r="VZE135" s="15"/>
      <c r="VZF135" s="19"/>
      <c r="VZG135" s="15"/>
      <c r="VZH135" s="15"/>
      <c r="VZI135" s="15"/>
      <c r="VZJ135" s="15"/>
      <c r="VZK135" s="15"/>
      <c r="VZL135" s="15"/>
      <c r="VZM135" s="19"/>
      <c r="VZN135" s="59"/>
      <c r="VZO135" s="59"/>
      <c r="VZP135" s="52"/>
      <c r="VZQ135" s="52"/>
      <c r="VZR135" s="52"/>
      <c r="VZS135" s="52"/>
      <c r="VZT135" s="52"/>
      <c r="VZU135" s="59"/>
      <c r="VZV135" s="59"/>
      <c r="VZW135" s="59"/>
      <c r="VZX135" s="59"/>
      <c r="VZY135" s="60"/>
      <c r="VZZ135" s="278"/>
      <c r="WAA135" s="243"/>
      <c r="WAB135" s="244"/>
      <c r="WAC135" s="244"/>
      <c r="WAD135" s="244"/>
      <c r="WAE135" s="244"/>
      <c r="WAF135" s="244"/>
      <c r="WAG135" s="201"/>
      <c r="WAH135" s="210"/>
      <c r="WAI135" s="15"/>
      <c r="WAJ135" s="15"/>
      <c r="WAK135" s="15"/>
      <c r="WAL135" s="15"/>
      <c r="WAM135" s="15"/>
      <c r="WAN135" s="15"/>
      <c r="WAO135" s="15"/>
      <c r="WAP135" s="15"/>
      <c r="WAQ135" s="15"/>
      <c r="WAR135" s="15"/>
      <c r="WAS135" s="19"/>
      <c r="WAT135" s="15"/>
      <c r="WAU135" s="15"/>
      <c r="WAV135" s="15"/>
      <c r="WAW135" s="15"/>
      <c r="WAX135" s="15"/>
      <c r="WAY135" s="15"/>
      <c r="WAZ135" s="19"/>
      <c r="WBA135" s="59"/>
      <c r="WBB135" s="59"/>
      <c r="WBC135" s="52"/>
      <c r="WBD135" s="52"/>
      <c r="WBE135" s="52"/>
      <c r="WBF135" s="52"/>
      <c r="WBG135" s="52"/>
      <c r="WBH135" s="59"/>
      <c r="WBI135" s="59"/>
      <c r="WBJ135" s="59"/>
      <c r="WBK135" s="59"/>
      <c r="WBL135" s="60"/>
      <c r="WBM135" s="278"/>
      <c r="WBN135" s="243"/>
      <c r="WBO135" s="244"/>
      <c r="WBP135" s="244"/>
      <c r="WBQ135" s="244"/>
      <c r="WBR135" s="244"/>
      <c r="WBS135" s="244"/>
      <c r="WBT135" s="201"/>
      <c r="WBU135" s="210"/>
      <c r="WBV135" s="15"/>
      <c r="WBW135" s="15"/>
      <c r="WBX135" s="15"/>
      <c r="WBY135" s="15"/>
      <c r="WBZ135" s="15"/>
      <c r="WCA135" s="15"/>
      <c r="WCB135" s="15"/>
      <c r="WCC135" s="15"/>
      <c r="WCD135" s="15"/>
      <c r="WCE135" s="15"/>
      <c r="WCF135" s="19"/>
      <c r="WCG135" s="15"/>
      <c r="WCH135" s="15"/>
      <c r="WCI135" s="15"/>
      <c r="WCJ135" s="15"/>
      <c r="WCK135" s="15"/>
      <c r="WCL135" s="15"/>
      <c r="WCM135" s="19"/>
      <c r="WCN135" s="59"/>
      <c r="WCO135" s="59"/>
      <c r="WCP135" s="52"/>
      <c r="WCQ135" s="52"/>
      <c r="WCR135" s="52"/>
      <c r="WCS135" s="52"/>
      <c r="WCT135" s="52"/>
      <c r="WCU135" s="59"/>
      <c r="WCV135" s="59"/>
      <c r="WCW135" s="59"/>
      <c r="WCX135" s="59"/>
      <c r="WCY135" s="60"/>
      <c r="WCZ135" s="278"/>
      <c r="WDA135" s="243"/>
      <c r="WDB135" s="244"/>
      <c r="WDC135" s="244"/>
      <c r="WDD135" s="244"/>
      <c r="WDE135" s="244"/>
      <c r="WDF135" s="244"/>
      <c r="WDG135" s="201"/>
      <c r="WDH135" s="210"/>
      <c r="WDI135" s="15"/>
      <c r="WDJ135" s="15"/>
      <c r="WDK135" s="15"/>
      <c r="WDL135" s="15"/>
      <c r="WDM135" s="15"/>
      <c r="WDN135" s="15"/>
      <c r="WDO135" s="15"/>
      <c r="WDP135" s="15"/>
      <c r="WDQ135" s="15"/>
      <c r="WDR135" s="15"/>
      <c r="WDS135" s="19"/>
      <c r="WDT135" s="15"/>
      <c r="WDU135" s="15"/>
      <c r="WDV135" s="15"/>
      <c r="WDW135" s="15"/>
      <c r="WDX135" s="15"/>
      <c r="WDY135" s="15"/>
      <c r="WDZ135" s="19"/>
      <c r="WEA135" s="59"/>
      <c r="WEB135" s="59"/>
      <c r="WEC135" s="52"/>
      <c r="WED135" s="52"/>
      <c r="WEE135" s="52"/>
      <c r="WEF135" s="52"/>
      <c r="WEG135" s="52"/>
      <c r="WEH135" s="59"/>
      <c r="WEI135" s="59"/>
      <c r="WEJ135" s="59"/>
      <c r="WEK135" s="59"/>
      <c r="WEL135" s="60"/>
      <c r="WEM135" s="278"/>
      <c r="WEN135" s="243"/>
      <c r="WEO135" s="244"/>
      <c r="WEP135" s="244"/>
      <c r="WEQ135" s="244"/>
      <c r="WER135" s="244"/>
      <c r="WES135" s="244"/>
      <c r="WET135" s="201"/>
      <c r="WEU135" s="210"/>
      <c r="WEV135" s="15"/>
      <c r="WEW135" s="15"/>
      <c r="WEX135" s="15"/>
      <c r="WEY135" s="15"/>
      <c r="WEZ135" s="15"/>
      <c r="WFA135" s="15"/>
      <c r="WFB135" s="15"/>
      <c r="WFC135" s="15"/>
      <c r="WFD135" s="15"/>
      <c r="WFE135" s="15"/>
      <c r="WFF135" s="19"/>
      <c r="WFG135" s="15"/>
      <c r="WFH135" s="15"/>
      <c r="WFI135" s="15"/>
      <c r="WFJ135" s="15"/>
      <c r="WFK135" s="15"/>
      <c r="WFL135" s="15"/>
      <c r="WFM135" s="19"/>
      <c r="WFN135" s="59"/>
      <c r="WFO135" s="59"/>
      <c r="WFP135" s="52"/>
      <c r="WFQ135" s="52"/>
      <c r="WFR135" s="52"/>
      <c r="WFS135" s="52"/>
      <c r="WFT135" s="52"/>
      <c r="WFU135" s="59"/>
      <c r="WFV135" s="59"/>
      <c r="WFW135" s="59"/>
      <c r="WFX135" s="59"/>
      <c r="WFY135" s="60"/>
      <c r="WFZ135" s="278"/>
      <c r="WGA135" s="243"/>
      <c r="WGB135" s="244"/>
      <c r="WGC135" s="244"/>
      <c r="WGD135" s="244"/>
      <c r="WGE135" s="244"/>
      <c r="WGF135" s="244"/>
      <c r="WGG135" s="201"/>
      <c r="WGH135" s="210"/>
      <c r="WGI135" s="15"/>
      <c r="WGJ135" s="15"/>
      <c r="WGK135" s="15"/>
      <c r="WGL135" s="15"/>
      <c r="WGM135" s="15"/>
      <c r="WGN135" s="15"/>
      <c r="WGO135" s="15"/>
      <c r="WGP135" s="15"/>
      <c r="WGQ135" s="15"/>
      <c r="WGR135" s="15"/>
      <c r="WGS135" s="19"/>
      <c r="WGT135" s="15"/>
      <c r="WGU135" s="15"/>
      <c r="WGV135" s="15"/>
      <c r="WGW135" s="15"/>
      <c r="WGX135" s="15"/>
      <c r="WGY135" s="15"/>
      <c r="WGZ135" s="19"/>
      <c r="WHA135" s="59"/>
      <c r="WHB135" s="59"/>
      <c r="WHC135" s="52"/>
      <c r="WHD135" s="52"/>
      <c r="WHE135" s="52"/>
      <c r="WHF135" s="52"/>
      <c r="WHG135" s="52"/>
      <c r="WHH135" s="59"/>
      <c r="WHI135" s="59"/>
      <c r="WHJ135" s="59"/>
      <c r="WHK135" s="59"/>
      <c r="WHL135" s="60"/>
      <c r="WHM135" s="278"/>
      <c r="WHN135" s="243"/>
      <c r="WHO135" s="244"/>
      <c r="WHP135" s="244"/>
      <c r="WHQ135" s="244"/>
      <c r="WHR135" s="244"/>
      <c r="WHS135" s="244"/>
      <c r="WHT135" s="201"/>
      <c r="WHU135" s="210"/>
      <c r="WHV135" s="15"/>
      <c r="WHW135" s="15"/>
      <c r="WHX135" s="15"/>
      <c r="WHY135" s="15"/>
      <c r="WHZ135" s="15"/>
      <c r="WIA135" s="15"/>
      <c r="WIB135" s="15"/>
      <c r="WIC135" s="15"/>
      <c r="WID135" s="15"/>
      <c r="WIE135" s="15"/>
      <c r="WIF135" s="19"/>
      <c r="WIG135" s="15"/>
      <c r="WIH135" s="15"/>
      <c r="WII135" s="15"/>
      <c r="WIJ135" s="15"/>
      <c r="WIK135" s="15"/>
      <c r="WIL135" s="15"/>
      <c r="WIM135" s="19"/>
      <c r="WIN135" s="59"/>
      <c r="WIO135" s="59"/>
      <c r="WIP135" s="52"/>
      <c r="WIQ135" s="52"/>
      <c r="WIR135" s="52"/>
      <c r="WIS135" s="52"/>
      <c r="WIT135" s="52"/>
      <c r="WIU135" s="59"/>
      <c r="WIV135" s="59"/>
      <c r="WIW135" s="59"/>
      <c r="WIX135" s="59"/>
      <c r="WIY135" s="60"/>
      <c r="WIZ135" s="278"/>
      <c r="WJA135" s="243"/>
      <c r="WJB135" s="244"/>
      <c r="WJC135" s="244"/>
      <c r="WJD135" s="244"/>
      <c r="WJE135" s="244"/>
      <c r="WJF135" s="244"/>
      <c r="WJG135" s="201"/>
      <c r="WJH135" s="210"/>
      <c r="WJI135" s="15"/>
      <c r="WJJ135" s="15"/>
      <c r="WJK135" s="15"/>
      <c r="WJL135" s="15"/>
      <c r="WJM135" s="15"/>
      <c r="WJN135" s="15"/>
      <c r="WJO135" s="15"/>
      <c r="WJP135" s="15"/>
      <c r="WJQ135" s="15"/>
      <c r="WJR135" s="15"/>
      <c r="WJS135" s="19"/>
      <c r="WJT135" s="15"/>
      <c r="WJU135" s="15"/>
      <c r="WJV135" s="15"/>
      <c r="WJW135" s="15"/>
      <c r="WJX135" s="15"/>
      <c r="WJY135" s="15"/>
      <c r="WJZ135" s="19"/>
      <c r="WKA135" s="59"/>
      <c r="WKB135" s="59"/>
      <c r="WKC135" s="52"/>
      <c r="WKD135" s="52"/>
      <c r="WKE135" s="52"/>
      <c r="WKF135" s="52"/>
      <c r="WKG135" s="52"/>
      <c r="WKH135" s="59"/>
      <c r="WKI135" s="59"/>
      <c r="WKJ135" s="59"/>
      <c r="WKK135" s="59"/>
      <c r="WKL135" s="60"/>
      <c r="WKM135" s="278"/>
      <c r="WKN135" s="243"/>
      <c r="WKO135" s="244"/>
      <c r="WKP135" s="244"/>
      <c r="WKQ135" s="244"/>
      <c r="WKR135" s="244"/>
      <c r="WKS135" s="244"/>
      <c r="WKT135" s="201"/>
      <c r="WKU135" s="210"/>
      <c r="WKV135" s="15"/>
      <c r="WKW135" s="15"/>
      <c r="WKX135" s="15"/>
      <c r="WKY135" s="15"/>
      <c r="WKZ135" s="15"/>
      <c r="WLA135" s="15"/>
      <c r="WLB135" s="15"/>
      <c r="WLC135" s="15"/>
      <c r="WLD135" s="15"/>
      <c r="WLE135" s="15"/>
      <c r="WLF135" s="19"/>
      <c r="WLG135" s="15"/>
      <c r="WLH135" s="15"/>
      <c r="WLI135" s="15"/>
      <c r="WLJ135" s="15"/>
      <c r="WLK135" s="15"/>
      <c r="WLL135" s="15"/>
      <c r="WLM135" s="19"/>
      <c r="WLN135" s="59"/>
      <c r="WLO135" s="59"/>
      <c r="WLP135" s="52"/>
      <c r="WLQ135" s="52"/>
      <c r="WLR135" s="52"/>
      <c r="WLS135" s="52"/>
      <c r="WLT135" s="52"/>
      <c r="WLU135" s="59"/>
      <c r="WLV135" s="59"/>
      <c r="WLW135" s="59"/>
      <c r="WLX135" s="59"/>
      <c r="WLY135" s="60"/>
      <c r="WLZ135" s="278"/>
      <c r="WMA135" s="243"/>
      <c r="WMB135" s="244"/>
      <c r="WMC135" s="244"/>
      <c r="WMD135" s="244"/>
      <c r="WME135" s="244"/>
      <c r="WMF135" s="244"/>
      <c r="WMG135" s="201"/>
      <c r="WMH135" s="210"/>
      <c r="WMI135" s="15"/>
      <c r="WMJ135" s="15"/>
      <c r="WMK135" s="15"/>
      <c r="WML135" s="15"/>
      <c r="WMM135" s="15"/>
      <c r="WMN135" s="15"/>
      <c r="WMO135" s="15"/>
      <c r="WMP135" s="15"/>
      <c r="WMQ135" s="15"/>
      <c r="WMR135" s="15"/>
      <c r="WMS135" s="19"/>
      <c r="WMT135" s="15"/>
      <c r="WMU135" s="15"/>
      <c r="WMV135" s="15"/>
      <c r="WMW135" s="15"/>
      <c r="WMX135" s="15"/>
      <c r="WMY135" s="15"/>
      <c r="WMZ135" s="19"/>
      <c r="WNA135" s="59"/>
      <c r="WNB135" s="59"/>
      <c r="WNC135" s="52"/>
      <c r="WND135" s="52"/>
      <c r="WNE135" s="52"/>
      <c r="WNF135" s="52"/>
      <c r="WNG135" s="52"/>
      <c r="WNH135" s="59"/>
      <c r="WNI135" s="59"/>
      <c r="WNJ135" s="59"/>
      <c r="WNK135" s="59"/>
      <c r="WNL135" s="60"/>
      <c r="WNM135" s="278"/>
      <c r="WNN135" s="243"/>
      <c r="WNO135" s="244"/>
      <c r="WNP135" s="244"/>
      <c r="WNQ135" s="244"/>
      <c r="WNR135" s="244"/>
      <c r="WNS135" s="244"/>
      <c r="WNT135" s="201"/>
      <c r="WNU135" s="210"/>
      <c r="WNV135" s="15"/>
      <c r="WNW135" s="15"/>
      <c r="WNX135" s="15"/>
      <c r="WNY135" s="15"/>
      <c r="WNZ135" s="15"/>
      <c r="WOA135" s="15"/>
      <c r="WOB135" s="15"/>
      <c r="WOC135" s="15"/>
      <c r="WOD135" s="15"/>
      <c r="WOE135" s="15"/>
      <c r="WOF135" s="19"/>
      <c r="WOG135" s="15"/>
      <c r="WOH135" s="15"/>
      <c r="WOI135" s="15"/>
      <c r="WOJ135" s="15"/>
      <c r="WOK135" s="15"/>
      <c r="WOL135" s="15"/>
      <c r="WOM135" s="19"/>
      <c r="WON135" s="59"/>
      <c r="WOO135" s="59"/>
      <c r="WOP135" s="52"/>
      <c r="WOQ135" s="52"/>
      <c r="WOR135" s="52"/>
      <c r="WOS135" s="52"/>
      <c r="WOT135" s="52"/>
      <c r="WOU135" s="59"/>
      <c r="WOV135" s="59"/>
      <c r="WOW135" s="59"/>
      <c r="WOX135" s="59"/>
      <c r="WOY135" s="60"/>
      <c r="WOZ135" s="278"/>
      <c r="WPA135" s="243"/>
      <c r="WPB135" s="244"/>
      <c r="WPC135" s="244"/>
      <c r="WPD135" s="244"/>
      <c r="WPE135" s="244"/>
      <c r="WPF135" s="244"/>
      <c r="WPG135" s="201"/>
      <c r="WPH135" s="210"/>
      <c r="WPI135" s="15"/>
      <c r="WPJ135" s="15"/>
      <c r="WPK135" s="15"/>
      <c r="WPL135" s="15"/>
      <c r="WPM135" s="15"/>
      <c r="WPN135" s="15"/>
      <c r="WPO135" s="15"/>
      <c r="WPP135" s="15"/>
      <c r="WPQ135" s="15"/>
      <c r="WPR135" s="15"/>
      <c r="WPS135" s="19"/>
      <c r="WPT135" s="15"/>
      <c r="WPU135" s="15"/>
      <c r="WPV135" s="15"/>
      <c r="WPW135" s="15"/>
      <c r="WPX135" s="15"/>
      <c r="WPY135" s="15"/>
      <c r="WPZ135" s="19"/>
      <c r="WQA135" s="59"/>
      <c r="WQB135" s="59"/>
      <c r="WQC135" s="52"/>
      <c r="WQD135" s="52"/>
      <c r="WQE135" s="52"/>
      <c r="WQF135" s="52"/>
      <c r="WQG135" s="52"/>
      <c r="WQH135" s="59"/>
      <c r="WQI135" s="59"/>
      <c r="WQJ135" s="59"/>
      <c r="WQK135" s="59"/>
      <c r="WQL135" s="60"/>
      <c r="WQM135" s="278"/>
      <c r="WQN135" s="243"/>
      <c r="WQO135" s="244"/>
      <c r="WQP135" s="244"/>
      <c r="WQQ135" s="244"/>
      <c r="WQR135" s="244"/>
      <c r="WQS135" s="244"/>
      <c r="WQT135" s="201"/>
      <c r="WQU135" s="210"/>
      <c r="WQV135" s="15"/>
      <c r="WQW135" s="15"/>
      <c r="WQX135" s="15"/>
      <c r="WQY135" s="15"/>
      <c r="WQZ135" s="15"/>
      <c r="WRA135" s="15"/>
      <c r="WRB135" s="15"/>
      <c r="WRC135" s="15"/>
      <c r="WRD135" s="15"/>
      <c r="WRE135" s="15"/>
      <c r="WRF135" s="19"/>
      <c r="WRG135" s="15"/>
      <c r="WRH135" s="15"/>
      <c r="WRI135" s="15"/>
      <c r="WRJ135" s="15"/>
      <c r="WRK135" s="15"/>
      <c r="WRL135" s="15"/>
      <c r="WRM135" s="19"/>
      <c r="WRN135" s="59"/>
      <c r="WRO135" s="59"/>
      <c r="WRP135" s="52"/>
      <c r="WRQ135" s="52"/>
      <c r="WRR135" s="52"/>
      <c r="WRS135" s="52"/>
      <c r="WRT135" s="52"/>
      <c r="WRU135" s="59"/>
      <c r="WRV135" s="59"/>
      <c r="WRW135" s="59"/>
      <c r="WRX135" s="59"/>
      <c r="WRY135" s="60"/>
      <c r="WRZ135" s="278"/>
      <c r="WSA135" s="243"/>
      <c r="WSB135" s="244"/>
      <c r="WSC135" s="244"/>
      <c r="WSD135" s="244"/>
      <c r="WSE135" s="244"/>
      <c r="WSF135" s="244"/>
      <c r="WSG135" s="201"/>
      <c r="WSH135" s="210"/>
      <c r="WSI135" s="15"/>
      <c r="WSJ135" s="15"/>
      <c r="WSK135" s="15"/>
      <c r="WSL135" s="15"/>
      <c r="WSM135" s="15"/>
      <c r="WSN135" s="15"/>
      <c r="WSO135" s="15"/>
      <c r="WSP135" s="15"/>
      <c r="WSQ135" s="15"/>
      <c r="WSR135" s="15"/>
      <c r="WSS135" s="19"/>
      <c r="WST135" s="15"/>
      <c r="WSU135" s="15"/>
      <c r="WSV135" s="15"/>
      <c r="WSW135" s="15"/>
      <c r="WSX135" s="15"/>
      <c r="WSY135" s="15"/>
      <c r="WSZ135" s="19"/>
      <c r="WTA135" s="59"/>
      <c r="WTB135" s="59"/>
      <c r="WTC135" s="52"/>
      <c r="WTD135" s="52"/>
      <c r="WTE135" s="52"/>
      <c r="WTF135" s="52"/>
      <c r="WTG135" s="52"/>
      <c r="WTH135" s="59"/>
      <c r="WTI135" s="59"/>
      <c r="WTJ135" s="59"/>
      <c r="WTK135" s="59"/>
      <c r="WTL135" s="60"/>
      <c r="WTM135" s="278"/>
      <c r="WTN135" s="243"/>
      <c r="WTO135" s="244"/>
      <c r="WTP135" s="244"/>
      <c r="WTQ135" s="244"/>
      <c r="WTR135" s="244"/>
      <c r="WTS135" s="244"/>
      <c r="WTT135" s="201"/>
      <c r="WTU135" s="210"/>
      <c r="WTV135" s="15"/>
      <c r="WTW135" s="15"/>
      <c r="WTX135" s="15"/>
      <c r="WTY135" s="15"/>
      <c r="WTZ135" s="15"/>
      <c r="WUA135" s="15"/>
      <c r="WUB135" s="15"/>
      <c r="WUC135" s="15"/>
      <c r="WUD135" s="15"/>
      <c r="WUE135" s="15"/>
      <c r="WUF135" s="19"/>
      <c r="WUG135" s="15"/>
      <c r="WUH135" s="15"/>
      <c r="WUI135" s="15"/>
      <c r="WUJ135" s="15"/>
      <c r="WUK135" s="15"/>
      <c r="WUL135" s="15"/>
      <c r="WUM135" s="19"/>
      <c r="WUN135" s="59"/>
      <c r="WUO135" s="59"/>
      <c r="WUP135" s="52"/>
      <c r="WUQ135" s="52"/>
      <c r="WUR135" s="52"/>
      <c r="WUS135" s="52"/>
      <c r="WUT135" s="52"/>
      <c r="WUU135" s="59"/>
      <c r="WUV135" s="59"/>
      <c r="WUW135" s="59"/>
      <c r="WUX135" s="59"/>
      <c r="WUY135" s="60"/>
      <c r="WUZ135" s="278"/>
      <c r="WVA135" s="243"/>
      <c r="WVB135" s="244"/>
      <c r="WVC135" s="244"/>
      <c r="WVD135" s="244"/>
      <c r="WVE135" s="244"/>
      <c r="WVF135" s="244"/>
      <c r="WVG135" s="201"/>
      <c r="WVH135" s="210"/>
      <c r="WVI135" s="15"/>
      <c r="WVJ135" s="15"/>
      <c r="WVK135" s="15"/>
      <c r="WVL135" s="15"/>
      <c r="WVM135" s="15"/>
      <c r="WVN135" s="15"/>
      <c r="WVO135" s="15"/>
      <c r="WVP135" s="15"/>
      <c r="WVQ135" s="15"/>
      <c r="WVR135" s="15"/>
      <c r="WVS135" s="19"/>
      <c r="WVT135" s="15"/>
      <c r="WVU135" s="15"/>
      <c r="WVV135" s="15"/>
      <c r="WVW135" s="15"/>
      <c r="WVX135" s="15"/>
      <c r="WVY135" s="15"/>
      <c r="WVZ135" s="19"/>
      <c r="WWA135" s="59"/>
      <c r="WWB135" s="59"/>
      <c r="WWC135" s="52"/>
      <c r="WWD135" s="52"/>
      <c r="WWE135" s="52"/>
      <c r="WWF135" s="52"/>
      <c r="WWG135" s="52"/>
      <c r="WWH135" s="59"/>
      <c r="WWI135" s="59"/>
      <c r="WWJ135" s="59"/>
      <c r="WWK135" s="59"/>
      <c r="WWL135" s="60"/>
      <c r="WWM135" s="278"/>
      <c r="WWN135" s="243"/>
      <c r="WWO135" s="244"/>
      <c r="WWP135" s="244"/>
      <c r="WWQ135" s="244"/>
      <c r="WWR135" s="244"/>
      <c r="WWS135" s="244"/>
      <c r="WWT135" s="201"/>
      <c r="WWU135" s="210"/>
      <c r="WWV135" s="15"/>
      <c r="WWW135" s="15"/>
      <c r="WWX135" s="15"/>
      <c r="WWY135" s="15"/>
      <c r="WWZ135" s="15"/>
      <c r="WXA135" s="15"/>
      <c r="WXB135" s="15"/>
      <c r="WXC135" s="15"/>
      <c r="WXD135" s="15"/>
      <c r="WXE135" s="15"/>
      <c r="WXF135" s="19"/>
      <c r="WXG135" s="15"/>
      <c r="WXH135" s="15"/>
      <c r="WXI135" s="15"/>
      <c r="WXJ135" s="15"/>
      <c r="WXK135" s="15"/>
      <c r="WXL135" s="15"/>
      <c r="WXM135" s="19"/>
      <c r="WXN135" s="59"/>
      <c r="WXO135" s="59"/>
      <c r="WXP135" s="52"/>
      <c r="WXQ135" s="52"/>
      <c r="WXR135" s="52"/>
      <c r="WXS135" s="52"/>
      <c r="WXT135" s="52"/>
      <c r="WXU135" s="59"/>
      <c r="WXV135" s="59"/>
      <c r="WXW135" s="59"/>
      <c r="WXX135" s="59"/>
      <c r="WXY135" s="60"/>
      <c r="WXZ135" s="278"/>
      <c r="WYA135" s="243"/>
      <c r="WYB135" s="244"/>
      <c r="WYC135" s="244"/>
      <c r="WYD135" s="244"/>
      <c r="WYE135" s="244"/>
      <c r="WYF135" s="244"/>
      <c r="WYG135" s="201"/>
      <c r="WYH135" s="210"/>
      <c r="WYI135" s="15"/>
      <c r="WYJ135" s="15"/>
      <c r="WYK135" s="15"/>
      <c r="WYL135" s="15"/>
      <c r="WYM135" s="15"/>
      <c r="WYN135" s="15"/>
      <c r="WYO135" s="15"/>
      <c r="WYP135" s="15"/>
      <c r="WYQ135" s="15"/>
      <c r="WYR135" s="15"/>
      <c r="WYS135" s="19"/>
      <c r="WYT135" s="15"/>
      <c r="WYU135" s="15"/>
      <c r="WYV135" s="15"/>
      <c r="WYW135" s="15"/>
      <c r="WYX135" s="15"/>
      <c r="WYY135" s="15"/>
      <c r="WYZ135" s="19"/>
      <c r="WZA135" s="59"/>
      <c r="WZB135" s="59"/>
      <c r="WZC135" s="52"/>
      <c r="WZD135" s="52"/>
      <c r="WZE135" s="52"/>
      <c r="WZF135" s="52"/>
      <c r="WZG135" s="52"/>
      <c r="WZH135" s="59"/>
      <c r="WZI135" s="59"/>
      <c r="WZJ135" s="59"/>
      <c r="WZK135" s="59"/>
      <c r="WZL135" s="60"/>
      <c r="WZM135" s="278"/>
      <c r="WZN135" s="243"/>
      <c r="WZO135" s="244"/>
      <c r="WZP135" s="244"/>
      <c r="WZQ135" s="244"/>
      <c r="WZR135" s="244"/>
      <c r="WZS135" s="244"/>
      <c r="WZT135" s="201"/>
      <c r="WZU135" s="210"/>
      <c r="WZV135" s="15"/>
      <c r="WZW135" s="15"/>
      <c r="WZX135" s="15"/>
      <c r="WZY135" s="15"/>
      <c r="WZZ135" s="15"/>
      <c r="XAA135" s="15"/>
      <c r="XAB135" s="15"/>
      <c r="XAC135" s="15"/>
      <c r="XAD135" s="15"/>
      <c r="XAE135" s="15"/>
      <c r="XAF135" s="19"/>
      <c r="XAG135" s="15"/>
      <c r="XAH135" s="15"/>
      <c r="XAI135" s="15"/>
      <c r="XAJ135" s="15"/>
      <c r="XAK135" s="15"/>
      <c r="XAL135" s="15"/>
      <c r="XAM135" s="19"/>
      <c r="XAN135" s="59"/>
      <c r="XAO135" s="59"/>
      <c r="XAP135" s="52"/>
      <c r="XAQ135" s="52"/>
      <c r="XAR135" s="52"/>
      <c r="XAS135" s="52"/>
      <c r="XAT135" s="52"/>
      <c r="XAU135" s="59"/>
      <c r="XAV135" s="59"/>
      <c r="XAW135" s="59"/>
      <c r="XAX135" s="59"/>
      <c r="XAY135" s="60"/>
      <c r="XAZ135" s="278"/>
      <c r="XBA135" s="243"/>
      <c r="XBB135" s="244"/>
      <c r="XBC135" s="244"/>
      <c r="XBD135" s="244"/>
      <c r="XBE135" s="244"/>
      <c r="XBF135" s="244"/>
      <c r="XBG135" s="201"/>
      <c r="XBH135" s="210"/>
      <c r="XBI135" s="15"/>
      <c r="XBJ135" s="15"/>
      <c r="XBK135" s="15"/>
      <c r="XBL135" s="15"/>
      <c r="XBM135" s="15"/>
      <c r="XBN135" s="15"/>
      <c r="XBO135" s="15"/>
      <c r="XBP135" s="15"/>
      <c r="XBQ135" s="15"/>
      <c r="XBR135" s="15"/>
      <c r="XBS135" s="19"/>
      <c r="XBT135" s="15"/>
      <c r="XBU135" s="15"/>
      <c r="XBV135" s="15"/>
      <c r="XBW135" s="15"/>
      <c r="XBX135" s="15"/>
      <c r="XBY135" s="15"/>
      <c r="XBZ135" s="19"/>
      <c r="XCA135" s="59"/>
      <c r="XCB135" s="59"/>
      <c r="XCC135" s="52"/>
      <c r="XCD135" s="52"/>
      <c r="XCE135" s="52"/>
      <c r="XCF135" s="52"/>
      <c r="XCG135" s="52"/>
      <c r="XCH135" s="59"/>
      <c r="XCI135" s="59"/>
      <c r="XCJ135" s="59"/>
      <c r="XCK135" s="59"/>
      <c r="XCL135" s="60"/>
      <c r="XCM135" s="278"/>
      <c r="XCN135" s="243"/>
      <c r="XCO135" s="244"/>
      <c r="XCP135" s="244"/>
      <c r="XCQ135" s="244"/>
      <c r="XCR135" s="244"/>
      <c r="XCS135" s="244"/>
      <c r="XCT135" s="201"/>
      <c r="XCU135" s="210"/>
      <c r="XCV135" s="15"/>
      <c r="XCW135" s="15"/>
      <c r="XCX135" s="15"/>
      <c r="XCY135" s="15"/>
      <c r="XCZ135" s="15"/>
      <c r="XDA135" s="15"/>
      <c r="XDB135" s="15"/>
      <c r="XDC135" s="15"/>
      <c r="XDD135" s="15"/>
      <c r="XDE135" s="15"/>
      <c r="XDF135" s="19"/>
      <c r="XDG135" s="15"/>
      <c r="XDH135" s="15"/>
      <c r="XDI135" s="15"/>
      <c r="XDJ135" s="15"/>
      <c r="XDK135" s="15"/>
      <c r="XDL135" s="15"/>
      <c r="XDM135" s="19"/>
      <c r="XDN135" s="59"/>
      <c r="XDO135" s="59"/>
      <c r="XDP135" s="52"/>
      <c r="XDQ135" s="52"/>
      <c r="XDR135" s="52"/>
      <c r="XDS135" s="52"/>
      <c r="XDT135" s="52"/>
      <c r="XDU135" s="59"/>
      <c r="XDV135" s="59"/>
      <c r="XDW135" s="59"/>
      <c r="XDX135" s="59"/>
      <c r="XDY135" s="60"/>
      <c r="XDZ135" s="278"/>
      <c r="XEA135" s="243"/>
      <c r="XEB135" s="244"/>
      <c r="XEC135" s="244"/>
      <c r="XED135" s="244"/>
      <c r="XEE135" s="244"/>
      <c r="XEF135" s="244"/>
      <c r="XEG135" s="201"/>
      <c r="XEH135" s="210"/>
      <c r="XEI135" s="15"/>
      <c r="XEJ135" s="15"/>
      <c r="XEK135" s="15"/>
      <c r="XEL135" s="15"/>
      <c r="XEM135" s="15"/>
      <c r="XEN135" s="15"/>
      <c r="XEO135" s="15"/>
      <c r="XEP135" s="15"/>
      <c r="XEQ135" s="15"/>
      <c r="XER135" s="15"/>
      <c r="XES135" s="19"/>
      <c r="XET135" s="15"/>
      <c r="XEU135" s="15"/>
      <c r="XEV135" s="15"/>
      <c r="XEW135" s="15"/>
      <c r="XEX135" s="15"/>
      <c r="XEY135" s="15"/>
      <c r="XEZ135" s="19"/>
      <c r="XFA135" s="59"/>
      <c r="XFB135" s="59"/>
      <c r="XFC135" s="52"/>
      <c r="XFD135" s="52"/>
    </row>
    <row r="136" ht="24.95" customHeight="1" spans="1:1024 1025:16384">
      <c r="A136" s="59">
        <v>133</v>
      </c>
      <c r="B136" s="59"/>
      <c r="C136" s="52"/>
      <c r="D136" s="52"/>
      <c r="E136" s="52"/>
      <c r="F136" s="52"/>
      <c r="G136" s="52"/>
      <c r="H136" s="59"/>
      <c r="I136" s="59"/>
      <c r="J136" s="59"/>
      <c r="K136" s="59"/>
      <c r="L136" s="60"/>
      <c r="M136" s="278"/>
      <c r="N136" s="243"/>
      <c r="O136" s="244"/>
      <c r="P136" s="244"/>
      <c r="Q136" s="244"/>
      <c r="R136" s="244"/>
      <c r="S136" s="244"/>
      <c r="T136" s="201"/>
      <c r="U136" s="210"/>
      <c r="V136" s="15"/>
      <c r="W136" s="15"/>
      <c r="X136" s="15"/>
      <c r="Y136" s="15"/>
      <c r="Z136" s="203"/>
      <c r="AA136" s="203"/>
      <c r="AB136" s="15"/>
      <c r="AC136" s="15"/>
      <c r="AD136" s="15"/>
      <c r="AE136" s="15"/>
      <c r="AF136" s="19"/>
      <c r="AG136" s="15"/>
      <c r="AH136" s="15"/>
      <c r="AI136" s="15"/>
      <c r="AJ136" s="15"/>
      <c r="AK136" s="15"/>
      <c r="AL136" s="15"/>
      <c r="AM136" s="19"/>
      <c r="AN136" s="59"/>
      <c r="AO136" s="59"/>
      <c r="AP136" s="52"/>
      <c r="AQ136" s="52"/>
      <c r="AR136" s="52"/>
      <c r="AS136" s="52"/>
      <c r="AT136" s="52"/>
      <c r="AU136" s="59"/>
      <c r="AV136" s="59"/>
      <c r="AW136" s="59"/>
      <c r="AX136" s="59"/>
      <c r="AY136" s="60"/>
      <c r="AZ136" s="278"/>
      <c r="BA136" s="243"/>
      <c r="BB136" s="244"/>
      <c r="BC136" s="244"/>
      <c r="BD136" s="244"/>
      <c r="BE136" s="244"/>
      <c r="BF136" s="244"/>
      <c r="BG136" s="201"/>
      <c r="BH136" s="210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9"/>
      <c r="BT136" s="15"/>
      <c r="BU136" s="15"/>
      <c r="BV136" s="15"/>
      <c r="BW136" s="15"/>
      <c r="BX136" s="15"/>
      <c r="BY136" s="15"/>
      <c r="BZ136" s="19"/>
      <c r="CA136" s="59"/>
      <c r="CB136" s="59"/>
      <c r="CC136" s="52"/>
      <c r="CD136" s="52"/>
      <c r="CE136" s="52"/>
      <c r="CF136" s="52"/>
      <c r="CG136" s="52"/>
      <c r="CH136" s="59"/>
      <c r="CI136" s="59"/>
      <c r="CJ136" s="59"/>
      <c r="CK136" s="59"/>
      <c r="CL136" s="60"/>
      <c r="CM136" s="278"/>
      <c r="CN136" s="243"/>
      <c r="CO136" s="244"/>
      <c r="CP136" s="244"/>
      <c r="CQ136" s="244"/>
      <c r="CR136" s="244"/>
      <c r="CS136" s="244"/>
      <c r="CT136" s="201"/>
      <c r="CU136" s="210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9"/>
      <c r="DG136" s="15"/>
      <c r="DH136" s="15"/>
      <c r="DI136" s="15"/>
      <c r="DJ136" s="15"/>
      <c r="DK136" s="15"/>
      <c r="DL136" s="15"/>
      <c r="DM136" s="19"/>
      <c r="DN136" s="59"/>
      <c r="DO136" s="59"/>
      <c r="DP136" s="52"/>
      <c r="DQ136" s="52"/>
      <c r="DR136" s="52"/>
      <c r="DS136" s="52"/>
      <c r="DT136" s="52"/>
      <c r="DU136" s="59"/>
      <c r="DV136" s="59"/>
      <c r="DW136" s="59"/>
      <c r="DX136" s="59"/>
      <c r="DY136" s="60"/>
      <c r="DZ136" s="278"/>
      <c r="EA136" s="243"/>
      <c r="EB136" s="244"/>
      <c r="EC136" s="244"/>
      <c r="ED136" s="244"/>
      <c r="EE136" s="244"/>
      <c r="EF136" s="244"/>
      <c r="EG136" s="201"/>
      <c r="EH136" s="210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9"/>
      <c r="ET136" s="15"/>
      <c r="EU136" s="15"/>
      <c r="EV136" s="15"/>
      <c r="EW136" s="15"/>
      <c r="EX136" s="15"/>
      <c r="EY136" s="15"/>
      <c r="EZ136" s="19"/>
      <c r="FA136" s="59"/>
      <c r="FB136" s="59"/>
      <c r="FC136" s="52"/>
      <c r="FD136" s="52"/>
      <c r="FE136" s="52"/>
      <c r="FF136" s="52"/>
      <c r="FG136" s="52"/>
      <c r="FH136" s="59"/>
      <c r="FI136" s="59"/>
      <c r="FJ136" s="59"/>
      <c r="FK136" s="59"/>
      <c r="FL136" s="60"/>
      <c r="FM136" s="278"/>
      <c r="FN136" s="243"/>
      <c r="FO136" s="244"/>
      <c r="FP136" s="244"/>
      <c r="FQ136" s="244"/>
      <c r="FR136" s="244"/>
      <c r="FS136" s="244"/>
      <c r="FT136" s="201"/>
      <c r="FU136" s="210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9"/>
      <c r="GG136" s="15"/>
      <c r="GH136" s="15"/>
      <c r="GI136" s="15"/>
      <c r="GJ136" s="15"/>
      <c r="GK136" s="15"/>
      <c r="GL136" s="15"/>
      <c r="GM136" s="19"/>
      <c r="GN136" s="59"/>
      <c r="GO136" s="59"/>
      <c r="GP136" s="52"/>
      <c r="GQ136" s="52"/>
      <c r="GR136" s="52"/>
      <c r="GS136" s="52"/>
      <c r="GT136" s="52"/>
      <c r="GU136" s="59"/>
      <c r="GV136" s="59"/>
      <c r="GW136" s="59"/>
      <c r="GX136" s="59"/>
      <c r="GY136" s="60"/>
      <c r="GZ136" s="278"/>
      <c r="HA136" s="243"/>
      <c r="HB136" s="244"/>
      <c r="HC136" s="244"/>
      <c r="HD136" s="244"/>
      <c r="HE136" s="244"/>
      <c r="HF136" s="244"/>
      <c r="HG136" s="201"/>
      <c r="HH136" s="210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9"/>
      <c r="HT136" s="15"/>
      <c r="HU136" s="15"/>
      <c r="HV136" s="15"/>
      <c r="HW136" s="15"/>
      <c r="HX136" s="15"/>
      <c r="HY136" s="15"/>
      <c r="HZ136" s="19"/>
      <c r="IA136" s="59"/>
      <c r="IB136" s="59"/>
      <c r="IC136" s="52"/>
      <c r="ID136" s="52"/>
      <c r="IE136" s="52"/>
      <c r="IF136" s="52"/>
      <c r="IG136" s="52"/>
      <c r="IH136" s="59"/>
      <c r="II136" s="59"/>
      <c r="IJ136" s="59"/>
      <c r="IK136" s="59"/>
      <c r="IL136" s="60"/>
      <c r="IM136" s="278"/>
      <c r="IN136" s="243"/>
      <c r="IO136" s="244"/>
      <c r="IP136" s="244"/>
      <c r="IQ136" s="244"/>
      <c r="IR136" s="244"/>
      <c r="IS136" s="244"/>
      <c r="IT136" s="201"/>
      <c r="IU136" s="210"/>
      <c r="IV136" s="15"/>
      <c r="IW136" s="15"/>
      <c r="IX136" s="15"/>
      <c r="IY136" s="15"/>
      <c r="IZ136" s="15"/>
      <c r="JA136" s="15"/>
      <c r="JB136" s="15"/>
      <c r="JC136" s="15"/>
      <c r="JD136" s="15"/>
      <c r="JE136" s="15"/>
      <c r="JF136" s="19"/>
      <c r="JG136" s="15"/>
      <c r="JH136" s="15"/>
      <c r="JI136" s="15"/>
      <c r="JJ136" s="15"/>
      <c r="JK136" s="15"/>
      <c r="JL136" s="15"/>
      <c r="JM136" s="19"/>
      <c r="JN136" s="59"/>
      <c r="JO136" s="59"/>
      <c r="JP136" s="52"/>
      <c r="JQ136" s="52"/>
      <c r="JR136" s="52"/>
      <c r="JS136" s="52"/>
      <c r="JT136" s="52"/>
      <c r="JU136" s="59"/>
      <c r="JV136" s="59"/>
      <c r="JW136" s="59"/>
      <c r="JX136" s="59"/>
      <c r="JY136" s="60"/>
      <c r="JZ136" s="278"/>
      <c r="KA136" s="243"/>
      <c r="KB136" s="244"/>
      <c r="KC136" s="244"/>
      <c r="KD136" s="244"/>
      <c r="KE136" s="244"/>
      <c r="KF136" s="244"/>
      <c r="KG136" s="201"/>
      <c r="KH136" s="210"/>
      <c r="KI136" s="15"/>
      <c r="KJ136" s="15"/>
      <c r="KK136" s="15"/>
      <c r="KL136" s="15"/>
      <c r="KM136" s="15"/>
      <c r="KN136" s="15"/>
      <c r="KO136" s="15"/>
      <c r="KP136" s="15"/>
      <c r="KQ136" s="15"/>
      <c r="KR136" s="15"/>
      <c r="KS136" s="19"/>
      <c r="KT136" s="15"/>
      <c r="KU136" s="15"/>
      <c r="KV136" s="15"/>
      <c r="KW136" s="15"/>
      <c r="KX136" s="15"/>
      <c r="KY136" s="15"/>
      <c r="KZ136" s="19"/>
      <c r="LA136" s="59"/>
      <c r="LB136" s="59"/>
      <c r="LC136" s="52"/>
      <c r="LD136" s="52"/>
      <c r="LE136" s="52"/>
      <c r="LF136" s="52"/>
      <c r="LG136" s="52"/>
      <c r="LH136" s="59"/>
      <c r="LI136" s="59"/>
      <c r="LJ136" s="59"/>
      <c r="LK136" s="59"/>
      <c r="LL136" s="60"/>
      <c r="LM136" s="278"/>
      <c r="LN136" s="243"/>
      <c r="LO136" s="244"/>
      <c r="LP136" s="244"/>
      <c r="LQ136" s="244"/>
      <c r="LR136" s="244"/>
      <c r="LS136" s="244"/>
      <c r="LT136" s="201"/>
      <c r="LU136" s="210"/>
      <c r="LV136" s="15"/>
      <c r="LW136" s="15"/>
      <c r="LX136" s="15"/>
      <c r="LY136" s="15"/>
      <c r="LZ136" s="15"/>
      <c r="MA136" s="15"/>
      <c r="MB136" s="15"/>
      <c r="MC136" s="15"/>
      <c r="MD136" s="15"/>
      <c r="ME136" s="15"/>
      <c r="MF136" s="19"/>
      <c r="MG136" s="15"/>
      <c r="MH136" s="15"/>
      <c r="MI136" s="15"/>
      <c r="MJ136" s="15"/>
      <c r="MK136" s="15"/>
      <c r="ML136" s="15"/>
      <c r="MM136" s="19"/>
      <c r="MN136" s="59"/>
      <c r="MO136" s="59"/>
      <c r="MP136" s="52"/>
      <c r="MQ136" s="52"/>
      <c r="MR136" s="52"/>
      <c r="MS136" s="52"/>
      <c r="MT136" s="52"/>
      <c r="MU136" s="59"/>
      <c r="MV136" s="59"/>
      <c r="MW136" s="59"/>
      <c r="MX136" s="59"/>
      <c r="MY136" s="60"/>
      <c r="MZ136" s="278"/>
      <c r="NA136" s="243"/>
      <c r="NB136" s="244"/>
      <c r="NC136" s="244"/>
      <c r="ND136" s="244"/>
      <c r="NE136" s="244"/>
      <c r="NF136" s="244"/>
      <c r="NG136" s="201"/>
      <c r="NH136" s="210"/>
      <c r="NI136" s="15"/>
      <c r="NJ136" s="15"/>
      <c r="NK136" s="15"/>
      <c r="NL136" s="15"/>
      <c r="NM136" s="15"/>
      <c r="NN136" s="15"/>
      <c r="NO136" s="15"/>
      <c r="NP136" s="15"/>
      <c r="NQ136" s="15"/>
      <c r="NR136" s="15"/>
      <c r="NS136" s="19"/>
      <c r="NT136" s="15"/>
      <c r="NU136" s="15"/>
      <c r="NV136" s="15"/>
      <c r="NW136" s="15"/>
      <c r="NX136" s="15"/>
      <c r="NY136" s="15"/>
      <c r="NZ136" s="19"/>
      <c r="OA136" s="59"/>
      <c r="OB136" s="59"/>
      <c r="OC136" s="52"/>
      <c r="OD136" s="52"/>
      <c r="OE136" s="52"/>
      <c r="OF136" s="52"/>
      <c r="OG136" s="52"/>
      <c r="OH136" s="59"/>
      <c r="OI136" s="59"/>
      <c r="OJ136" s="59"/>
      <c r="OK136" s="59"/>
      <c r="OL136" s="60"/>
      <c r="OM136" s="278"/>
      <c r="ON136" s="243"/>
      <c r="OO136" s="244"/>
      <c r="OP136" s="244"/>
      <c r="OQ136" s="244"/>
      <c r="OR136" s="244"/>
      <c r="OS136" s="244"/>
      <c r="OT136" s="201"/>
      <c r="OU136" s="210"/>
      <c r="OV136" s="15"/>
      <c r="OW136" s="15"/>
      <c r="OX136" s="15"/>
      <c r="OY136" s="15"/>
      <c r="OZ136" s="15"/>
      <c r="PA136" s="15"/>
      <c r="PB136" s="15"/>
      <c r="PC136" s="15"/>
      <c r="PD136" s="15"/>
      <c r="PE136" s="15"/>
      <c r="PF136" s="19"/>
      <c r="PG136" s="15"/>
      <c r="PH136" s="15"/>
      <c r="PI136" s="15"/>
      <c r="PJ136" s="15"/>
      <c r="PK136" s="15"/>
      <c r="PL136" s="15"/>
      <c r="PM136" s="19"/>
      <c r="PN136" s="59"/>
      <c r="PO136" s="59"/>
      <c r="PP136" s="52"/>
      <c r="PQ136" s="52"/>
      <c r="PR136" s="52"/>
      <c r="PS136" s="52"/>
      <c r="PT136" s="52"/>
      <c r="PU136" s="59"/>
      <c r="PV136" s="59"/>
      <c r="PW136" s="59"/>
      <c r="PX136" s="59"/>
      <c r="PY136" s="60"/>
      <c r="PZ136" s="278"/>
      <c r="QA136" s="243"/>
      <c r="QB136" s="244"/>
      <c r="QC136" s="244"/>
      <c r="QD136" s="244"/>
      <c r="QE136" s="244"/>
      <c r="QF136" s="244"/>
      <c r="QG136" s="201"/>
      <c r="QH136" s="210"/>
      <c r="QI136" s="15"/>
      <c r="QJ136" s="15"/>
      <c r="QK136" s="15"/>
      <c r="QL136" s="15"/>
      <c r="QM136" s="15"/>
      <c r="QN136" s="15"/>
      <c r="QO136" s="15"/>
      <c r="QP136" s="15"/>
      <c r="QQ136" s="15"/>
      <c r="QR136" s="15"/>
      <c r="QS136" s="19"/>
      <c r="QT136" s="15"/>
      <c r="QU136" s="15"/>
      <c r="QV136" s="15"/>
      <c r="QW136" s="15"/>
      <c r="QX136" s="15"/>
      <c r="QY136" s="15"/>
      <c r="QZ136" s="19"/>
      <c r="RA136" s="59"/>
      <c r="RB136" s="59"/>
      <c r="RC136" s="52"/>
      <c r="RD136" s="52"/>
      <c r="RE136" s="52"/>
      <c r="RF136" s="52"/>
      <c r="RG136" s="52"/>
      <c r="RH136" s="59"/>
      <c r="RI136" s="59"/>
      <c r="RJ136" s="59"/>
      <c r="RK136" s="59"/>
      <c r="RL136" s="60"/>
      <c r="RM136" s="278"/>
      <c r="RN136" s="243"/>
      <c r="RO136" s="244"/>
      <c r="RP136" s="244"/>
      <c r="RQ136" s="244"/>
      <c r="RR136" s="244"/>
      <c r="RS136" s="244"/>
      <c r="RT136" s="201"/>
      <c r="RU136" s="210"/>
      <c r="RV136" s="15"/>
      <c r="RW136" s="15"/>
      <c r="RX136" s="15"/>
      <c r="RY136" s="15"/>
      <c r="RZ136" s="15"/>
      <c r="SA136" s="15"/>
      <c r="SB136" s="15"/>
      <c r="SC136" s="15"/>
      <c r="SD136" s="15"/>
      <c r="SE136" s="15"/>
      <c r="SF136" s="19"/>
      <c r="SG136" s="15"/>
      <c r="SH136" s="15"/>
      <c r="SI136" s="15"/>
      <c r="SJ136" s="15"/>
      <c r="SK136" s="15"/>
      <c r="SL136" s="15"/>
      <c r="SM136" s="19"/>
      <c r="SN136" s="59"/>
      <c r="SO136" s="59"/>
      <c r="SP136" s="52"/>
      <c r="SQ136" s="52"/>
      <c r="SR136" s="52"/>
      <c r="SS136" s="52"/>
      <c r="ST136" s="52"/>
      <c r="SU136" s="59"/>
      <c r="SV136" s="59"/>
      <c r="SW136" s="59"/>
      <c r="SX136" s="59"/>
      <c r="SY136" s="60"/>
      <c r="SZ136" s="278"/>
      <c r="TA136" s="243"/>
      <c r="TB136" s="244"/>
      <c r="TC136" s="244"/>
      <c r="TD136" s="244"/>
      <c r="TE136" s="244"/>
      <c r="TF136" s="244"/>
      <c r="TG136" s="201"/>
      <c r="TH136" s="210"/>
      <c r="TI136" s="15"/>
      <c r="TJ136" s="15"/>
      <c r="TK136" s="15"/>
      <c r="TL136" s="15"/>
      <c r="TM136" s="15"/>
      <c r="TN136" s="15"/>
      <c r="TO136" s="15"/>
      <c r="TP136" s="15"/>
      <c r="TQ136" s="15"/>
      <c r="TR136" s="15"/>
      <c r="TS136" s="19"/>
      <c r="TT136" s="15"/>
      <c r="TU136" s="15"/>
      <c r="TV136" s="15"/>
      <c r="TW136" s="15"/>
      <c r="TX136" s="15"/>
      <c r="TY136" s="15"/>
      <c r="TZ136" s="19"/>
      <c r="UA136" s="59"/>
      <c r="UB136" s="59"/>
      <c r="UC136" s="52"/>
      <c r="UD136" s="52"/>
      <c r="UE136" s="52"/>
      <c r="UF136" s="52"/>
      <c r="UG136" s="52"/>
      <c r="UH136" s="59"/>
      <c r="UI136" s="59"/>
      <c r="UJ136" s="59"/>
      <c r="UK136" s="59"/>
      <c r="UL136" s="60"/>
      <c r="UM136" s="278"/>
      <c r="UN136" s="243"/>
      <c r="UO136" s="244"/>
      <c r="UP136" s="244"/>
      <c r="UQ136" s="244"/>
      <c r="UR136" s="244"/>
      <c r="US136" s="244"/>
      <c r="UT136" s="201"/>
      <c r="UU136" s="210"/>
      <c r="UV136" s="15"/>
      <c r="UW136" s="15"/>
      <c r="UX136" s="15"/>
      <c r="UY136" s="15"/>
      <c r="UZ136" s="15"/>
      <c r="VA136" s="15"/>
      <c r="VB136" s="15"/>
      <c r="VC136" s="15"/>
      <c r="VD136" s="15"/>
      <c r="VE136" s="15"/>
      <c r="VF136" s="19"/>
      <c r="VG136" s="15"/>
      <c r="VH136" s="15"/>
      <c r="VI136" s="15"/>
      <c r="VJ136" s="15"/>
      <c r="VK136" s="15"/>
      <c r="VL136" s="15"/>
      <c r="VM136" s="19"/>
      <c r="VN136" s="59"/>
      <c r="VO136" s="59"/>
      <c r="VP136" s="52"/>
      <c r="VQ136" s="52"/>
      <c r="VR136" s="52"/>
      <c r="VS136" s="52"/>
      <c r="VT136" s="52"/>
      <c r="VU136" s="59"/>
      <c r="VV136" s="59"/>
      <c r="VW136" s="59"/>
      <c r="VX136" s="59"/>
      <c r="VY136" s="60"/>
      <c r="VZ136" s="278"/>
      <c r="WA136" s="243"/>
      <c r="WB136" s="244"/>
      <c r="WC136" s="244"/>
      <c r="WD136" s="244"/>
      <c r="WE136" s="244"/>
      <c r="WF136" s="244"/>
      <c r="WG136" s="201"/>
      <c r="WH136" s="210"/>
      <c r="WI136" s="15"/>
      <c r="WJ136" s="15"/>
      <c r="WK136" s="15"/>
      <c r="WL136" s="15"/>
      <c r="WM136" s="15"/>
      <c r="WN136" s="15"/>
      <c r="WO136" s="15"/>
      <c r="WP136" s="15"/>
      <c r="WQ136" s="15"/>
      <c r="WR136" s="15"/>
      <c r="WS136" s="19"/>
      <c r="WT136" s="15"/>
      <c r="WU136" s="15"/>
      <c r="WV136" s="15"/>
      <c r="WW136" s="15"/>
      <c r="WX136" s="15"/>
      <c r="WY136" s="15"/>
      <c r="WZ136" s="19"/>
      <c r="XA136" s="59"/>
      <c r="XB136" s="59"/>
      <c r="XC136" s="52"/>
      <c r="XD136" s="52"/>
      <c r="XE136" s="52"/>
      <c r="XF136" s="52"/>
      <c r="XG136" s="52"/>
      <c r="XH136" s="59"/>
      <c r="XI136" s="59"/>
      <c r="XJ136" s="59"/>
      <c r="XK136" s="59"/>
      <c r="XL136" s="60"/>
      <c r="XM136" s="278"/>
      <c r="XN136" s="243"/>
      <c r="XO136" s="244"/>
      <c r="XP136" s="244"/>
      <c r="XQ136" s="244"/>
      <c r="XR136" s="244"/>
      <c r="XS136" s="244"/>
      <c r="XT136" s="201"/>
      <c r="XU136" s="210"/>
      <c r="XV136" s="15"/>
      <c r="XW136" s="15"/>
      <c r="XX136" s="15"/>
      <c r="XY136" s="15"/>
      <c r="XZ136" s="15"/>
      <c r="YA136" s="15"/>
      <c r="YB136" s="15"/>
      <c r="YC136" s="15"/>
      <c r="YD136" s="15"/>
      <c r="YE136" s="15"/>
      <c r="YF136" s="19"/>
      <c r="YG136" s="15"/>
      <c r="YH136" s="15"/>
      <c r="YI136" s="15"/>
      <c r="YJ136" s="15"/>
      <c r="YK136" s="15"/>
      <c r="YL136" s="15"/>
      <c r="YM136" s="19"/>
      <c r="YN136" s="59"/>
      <c r="YO136" s="59"/>
      <c r="YP136" s="52"/>
      <c r="YQ136" s="52"/>
      <c r="YR136" s="52"/>
      <c r="YS136" s="52"/>
      <c r="YT136" s="52"/>
      <c r="YU136" s="59"/>
      <c r="YV136" s="59"/>
      <c r="YW136" s="59"/>
      <c r="YX136" s="59"/>
      <c r="YY136" s="60"/>
      <c r="YZ136" s="278"/>
      <c r="ZA136" s="243"/>
      <c r="ZB136" s="244"/>
      <c r="ZC136" s="244"/>
      <c r="ZD136" s="244"/>
      <c r="ZE136" s="244"/>
      <c r="ZF136" s="244"/>
      <c r="ZG136" s="201"/>
      <c r="ZH136" s="210"/>
      <c r="ZI136" s="15"/>
      <c r="ZJ136" s="15"/>
      <c r="ZK136" s="15"/>
      <c r="ZL136" s="15"/>
      <c r="ZM136" s="15"/>
      <c r="ZN136" s="15"/>
      <c r="ZO136" s="15"/>
      <c r="ZP136" s="15"/>
      <c r="ZQ136" s="15"/>
      <c r="ZR136" s="15"/>
      <c r="ZS136" s="19"/>
      <c r="ZT136" s="15"/>
      <c r="ZU136" s="15"/>
      <c r="ZV136" s="15"/>
      <c r="ZW136" s="15"/>
      <c r="ZX136" s="15"/>
      <c r="ZY136" s="15"/>
      <c r="ZZ136" s="19"/>
      <c r="AAA136" s="59"/>
      <c r="AAB136" s="59"/>
      <c r="AAC136" s="52"/>
      <c r="AAD136" s="52"/>
      <c r="AAE136" s="52"/>
      <c r="AAF136" s="52"/>
      <c r="AAG136" s="52"/>
      <c r="AAH136" s="59"/>
      <c r="AAI136" s="59"/>
      <c r="AAJ136" s="59"/>
      <c r="AAK136" s="59"/>
      <c r="AAL136" s="60"/>
      <c r="AAM136" s="278"/>
      <c r="AAN136" s="243"/>
      <c r="AAO136" s="244"/>
      <c r="AAP136" s="244"/>
      <c r="AAQ136" s="244"/>
      <c r="AAR136" s="244"/>
      <c r="AAS136" s="244"/>
      <c r="AAT136" s="201"/>
      <c r="AAU136" s="210"/>
      <c r="AAV136" s="15"/>
      <c r="AAW136" s="15"/>
      <c r="AAX136" s="15"/>
      <c r="AAY136" s="15"/>
      <c r="AAZ136" s="15"/>
      <c r="ABA136" s="15"/>
      <c r="ABB136" s="15"/>
      <c r="ABC136" s="15"/>
      <c r="ABD136" s="15"/>
      <c r="ABE136" s="15"/>
      <c r="ABF136" s="19"/>
      <c r="ABG136" s="15"/>
      <c r="ABH136" s="15"/>
      <c r="ABI136" s="15"/>
      <c r="ABJ136" s="15"/>
      <c r="ABK136" s="15"/>
      <c r="ABL136" s="15"/>
      <c r="ABM136" s="19"/>
      <c r="ABN136" s="59"/>
      <c r="ABO136" s="59"/>
      <c r="ABP136" s="52"/>
      <c r="ABQ136" s="52"/>
      <c r="ABR136" s="52"/>
      <c r="ABS136" s="52"/>
      <c r="ABT136" s="52"/>
      <c r="ABU136" s="59"/>
      <c r="ABV136" s="59"/>
      <c r="ABW136" s="59"/>
      <c r="ABX136" s="59"/>
      <c r="ABY136" s="60"/>
      <c r="ABZ136" s="278"/>
      <c r="ACA136" s="243"/>
      <c r="ACB136" s="244"/>
      <c r="ACC136" s="244"/>
      <c r="ACD136" s="244"/>
      <c r="ACE136" s="244"/>
      <c r="ACF136" s="244"/>
      <c r="ACG136" s="201"/>
      <c r="ACH136" s="210"/>
      <c r="ACI136" s="15"/>
      <c r="ACJ136" s="15"/>
      <c r="ACK136" s="15"/>
      <c r="ACL136" s="15"/>
      <c r="ACM136" s="15"/>
      <c r="ACN136" s="15"/>
      <c r="ACO136" s="15"/>
      <c r="ACP136" s="15"/>
      <c r="ACQ136" s="15"/>
      <c r="ACR136" s="15"/>
      <c r="ACS136" s="19"/>
      <c r="ACT136" s="15"/>
      <c r="ACU136" s="15"/>
      <c r="ACV136" s="15"/>
      <c r="ACW136" s="15"/>
      <c r="ACX136" s="15"/>
      <c r="ACY136" s="15"/>
      <c r="ACZ136" s="19"/>
      <c r="ADA136" s="59"/>
      <c r="ADB136" s="59"/>
      <c r="ADC136" s="52"/>
      <c r="ADD136" s="52"/>
      <c r="ADE136" s="52"/>
      <c r="ADF136" s="52"/>
      <c r="ADG136" s="52"/>
      <c r="ADH136" s="59"/>
      <c r="ADI136" s="59"/>
      <c r="ADJ136" s="59"/>
      <c r="ADK136" s="59"/>
      <c r="ADL136" s="60"/>
      <c r="ADM136" s="278"/>
      <c r="ADN136" s="243"/>
      <c r="ADO136" s="244"/>
      <c r="ADP136" s="244"/>
      <c r="ADQ136" s="244"/>
      <c r="ADR136" s="244"/>
      <c r="ADS136" s="244"/>
      <c r="ADT136" s="201"/>
      <c r="ADU136" s="210"/>
      <c r="ADV136" s="15"/>
      <c r="ADW136" s="15"/>
      <c r="ADX136" s="15"/>
      <c r="ADY136" s="15"/>
      <c r="ADZ136" s="15"/>
      <c r="AEA136" s="15"/>
      <c r="AEB136" s="15"/>
      <c r="AEC136" s="15"/>
      <c r="AED136" s="15"/>
      <c r="AEE136" s="15"/>
      <c r="AEF136" s="19"/>
      <c r="AEG136" s="15"/>
      <c r="AEH136" s="15"/>
      <c r="AEI136" s="15"/>
      <c r="AEJ136" s="15"/>
      <c r="AEK136" s="15"/>
      <c r="AEL136" s="15"/>
      <c r="AEM136" s="19"/>
      <c r="AEN136" s="59"/>
      <c r="AEO136" s="59"/>
      <c r="AEP136" s="52"/>
      <c r="AEQ136" s="52"/>
      <c r="AER136" s="52"/>
      <c r="AES136" s="52"/>
      <c r="AET136" s="52"/>
      <c r="AEU136" s="59"/>
      <c r="AEV136" s="59"/>
      <c r="AEW136" s="59"/>
      <c r="AEX136" s="59"/>
      <c r="AEY136" s="60"/>
      <c r="AEZ136" s="278"/>
      <c r="AFA136" s="243"/>
      <c r="AFB136" s="244"/>
      <c r="AFC136" s="244"/>
      <c r="AFD136" s="244"/>
      <c r="AFE136" s="244"/>
      <c r="AFF136" s="244"/>
      <c r="AFG136" s="201"/>
      <c r="AFH136" s="210"/>
      <c r="AFI136" s="15"/>
      <c r="AFJ136" s="15"/>
      <c r="AFK136" s="15"/>
      <c r="AFL136" s="15"/>
      <c r="AFM136" s="15"/>
      <c r="AFN136" s="15"/>
      <c r="AFO136" s="15"/>
      <c r="AFP136" s="15"/>
      <c r="AFQ136" s="15"/>
      <c r="AFR136" s="15"/>
      <c r="AFS136" s="19"/>
      <c r="AFT136" s="15"/>
      <c r="AFU136" s="15"/>
      <c r="AFV136" s="15"/>
      <c r="AFW136" s="15"/>
      <c r="AFX136" s="15"/>
      <c r="AFY136" s="15"/>
      <c r="AFZ136" s="19"/>
      <c r="AGA136" s="59"/>
      <c r="AGB136" s="59"/>
      <c r="AGC136" s="52"/>
      <c r="AGD136" s="52"/>
      <c r="AGE136" s="52"/>
      <c r="AGF136" s="52"/>
      <c r="AGG136" s="52"/>
      <c r="AGH136" s="59"/>
      <c r="AGI136" s="59"/>
      <c r="AGJ136" s="59"/>
      <c r="AGK136" s="59"/>
      <c r="AGL136" s="60"/>
      <c r="AGM136" s="278"/>
      <c r="AGN136" s="243"/>
      <c r="AGO136" s="244"/>
      <c r="AGP136" s="244"/>
      <c r="AGQ136" s="244"/>
      <c r="AGR136" s="244"/>
      <c r="AGS136" s="244"/>
      <c r="AGT136" s="201"/>
      <c r="AGU136" s="210"/>
      <c r="AGV136" s="15"/>
      <c r="AGW136" s="15"/>
      <c r="AGX136" s="15"/>
      <c r="AGY136" s="15"/>
      <c r="AGZ136" s="15"/>
      <c r="AHA136" s="15"/>
      <c r="AHB136" s="15"/>
      <c r="AHC136" s="15"/>
      <c r="AHD136" s="15"/>
      <c r="AHE136" s="15"/>
      <c r="AHF136" s="19"/>
      <c r="AHG136" s="15"/>
      <c r="AHH136" s="15"/>
      <c r="AHI136" s="15"/>
      <c r="AHJ136" s="15"/>
      <c r="AHK136" s="15"/>
      <c r="AHL136" s="15"/>
      <c r="AHM136" s="19"/>
      <c r="AHN136" s="59"/>
      <c r="AHO136" s="59"/>
      <c r="AHP136" s="52"/>
      <c r="AHQ136" s="52"/>
      <c r="AHR136" s="52"/>
      <c r="AHS136" s="52"/>
      <c r="AHT136" s="52"/>
      <c r="AHU136" s="59"/>
      <c r="AHV136" s="59"/>
      <c r="AHW136" s="59"/>
      <c r="AHX136" s="59"/>
      <c r="AHY136" s="60"/>
      <c r="AHZ136" s="278"/>
      <c r="AIA136" s="243"/>
      <c r="AIB136" s="244"/>
      <c r="AIC136" s="244"/>
      <c r="AID136" s="244"/>
      <c r="AIE136" s="244"/>
      <c r="AIF136" s="244"/>
      <c r="AIG136" s="201"/>
      <c r="AIH136" s="210"/>
      <c r="AII136" s="15"/>
      <c r="AIJ136" s="15"/>
      <c r="AIK136" s="15"/>
      <c r="AIL136" s="15"/>
      <c r="AIM136" s="15"/>
      <c r="AIN136" s="15"/>
      <c r="AIO136" s="15"/>
      <c r="AIP136" s="15"/>
      <c r="AIQ136" s="15"/>
      <c r="AIR136" s="15"/>
      <c r="AIS136" s="19"/>
      <c r="AIT136" s="15"/>
      <c r="AIU136" s="15"/>
      <c r="AIV136" s="15"/>
      <c r="AIW136" s="15"/>
      <c r="AIX136" s="15"/>
      <c r="AIY136" s="15"/>
      <c r="AIZ136" s="19"/>
      <c r="AJA136" s="59"/>
      <c r="AJB136" s="59"/>
      <c r="AJC136" s="52"/>
      <c r="AJD136" s="52"/>
      <c r="AJE136" s="52"/>
      <c r="AJF136" s="52"/>
      <c r="AJG136" s="52"/>
      <c r="AJH136" s="59"/>
      <c r="AJI136" s="59"/>
      <c r="AJJ136" s="59"/>
      <c r="AJK136" s="59"/>
      <c r="AJL136" s="60"/>
      <c r="AJM136" s="278"/>
      <c r="AJN136" s="243"/>
      <c r="AJO136" s="244"/>
      <c r="AJP136" s="244"/>
      <c r="AJQ136" s="244"/>
      <c r="AJR136" s="244"/>
      <c r="AJS136" s="244"/>
      <c r="AJT136" s="201"/>
      <c r="AJU136" s="210"/>
      <c r="AJV136" s="15"/>
      <c r="AJW136" s="15"/>
      <c r="AJX136" s="15"/>
      <c r="AJY136" s="15"/>
      <c r="AJZ136" s="15"/>
      <c r="AKA136" s="15"/>
      <c r="AKB136" s="15"/>
      <c r="AKC136" s="15"/>
      <c r="AKD136" s="15"/>
      <c r="AKE136" s="15"/>
      <c r="AKF136" s="19"/>
      <c r="AKG136" s="15"/>
      <c r="AKH136" s="15"/>
      <c r="AKI136" s="15"/>
      <c r="AKJ136" s="15"/>
      <c r="AKK136" s="15"/>
      <c r="AKL136" s="15"/>
      <c r="AKM136" s="19"/>
      <c r="AKN136" s="59"/>
      <c r="AKO136" s="59"/>
      <c r="AKP136" s="52"/>
      <c r="AKQ136" s="52"/>
      <c r="AKR136" s="52"/>
      <c r="AKS136" s="52"/>
      <c r="AKT136" s="52"/>
      <c r="AKU136" s="59"/>
      <c r="AKV136" s="59"/>
      <c r="AKW136" s="59"/>
      <c r="AKX136" s="59"/>
      <c r="AKY136" s="60"/>
      <c r="AKZ136" s="278"/>
      <c r="ALA136" s="243"/>
      <c r="ALB136" s="244"/>
      <c r="ALC136" s="244"/>
      <c r="ALD136" s="244"/>
      <c r="ALE136" s="244"/>
      <c r="ALF136" s="244"/>
      <c r="ALG136" s="201"/>
      <c r="ALH136" s="210"/>
      <c r="ALI136" s="15"/>
      <c r="ALJ136" s="15"/>
      <c r="ALK136" s="15"/>
      <c r="ALL136" s="15"/>
      <c r="ALM136" s="15"/>
      <c r="ALN136" s="15"/>
      <c r="ALO136" s="15"/>
      <c r="ALP136" s="15"/>
      <c r="ALQ136" s="15"/>
      <c r="ALR136" s="15"/>
      <c r="ALS136" s="19"/>
      <c r="ALT136" s="15"/>
      <c r="ALU136" s="15"/>
      <c r="ALV136" s="15"/>
      <c r="ALW136" s="15"/>
      <c r="ALX136" s="15"/>
      <c r="ALY136" s="15"/>
      <c r="ALZ136" s="19"/>
      <c r="AMA136" s="59"/>
      <c r="AMB136" s="59"/>
      <c r="AMC136" s="52"/>
      <c r="AMD136" s="52"/>
      <c r="AME136" s="52"/>
      <c r="AMF136" s="52"/>
      <c r="AMG136" s="52"/>
      <c r="AMH136" s="59"/>
      <c r="AMI136" s="59"/>
      <c r="AMJ136" s="59"/>
      <c r="AMK136" s="59"/>
      <c r="AML136" s="60"/>
      <c r="AMM136" s="278"/>
      <c r="AMN136" s="243"/>
      <c r="AMO136" s="244"/>
      <c r="AMP136" s="244"/>
      <c r="AMQ136" s="244"/>
      <c r="AMR136" s="244"/>
      <c r="AMS136" s="244"/>
      <c r="AMT136" s="201"/>
      <c r="AMU136" s="210"/>
      <c r="AMV136" s="15"/>
      <c r="AMW136" s="15"/>
      <c r="AMX136" s="15"/>
      <c r="AMY136" s="15"/>
      <c r="AMZ136" s="15"/>
      <c r="ANA136" s="15"/>
      <c r="ANB136" s="15"/>
      <c r="ANC136" s="15"/>
      <c r="AND136" s="15"/>
      <c r="ANE136" s="15"/>
      <c r="ANF136" s="19"/>
      <c r="ANG136" s="15"/>
      <c r="ANH136" s="15"/>
      <c r="ANI136" s="15"/>
      <c r="ANJ136" s="15"/>
      <c r="ANK136" s="15"/>
      <c r="ANL136" s="15"/>
      <c r="ANM136" s="19"/>
      <c r="ANN136" s="59"/>
      <c r="ANO136" s="59"/>
      <c r="ANP136" s="52"/>
      <c r="ANQ136" s="52"/>
      <c r="ANR136" s="52"/>
      <c r="ANS136" s="52"/>
      <c r="ANT136" s="52"/>
      <c r="ANU136" s="59"/>
      <c r="ANV136" s="59"/>
      <c r="ANW136" s="59"/>
      <c r="ANX136" s="59"/>
      <c r="ANY136" s="60"/>
      <c r="ANZ136" s="278"/>
      <c r="AOA136" s="243"/>
      <c r="AOB136" s="244"/>
      <c r="AOC136" s="244"/>
      <c r="AOD136" s="244"/>
      <c r="AOE136" s="244"/>
      <c r="AOF136" s="244"/>
      <c r="AOG136" s="201"/>
      <c r="AOH136" s="210"/>
      <c r="AOI136" s="15"/>
      <c r="AOJ136" s="15"/>
      <c r="AOK136" s="15"/>
      <c r="AOL136" s="15"/>
      <c r="AOM136" s="15"/>
      <c r="AON136" s="15"/>
      <c r="AOO136" s="15"/>
      <c r="AOP136" s="15"/>
      <c r="AOQ136" s="15"/>
      <c r="AOR136" s="15"/>
      <c r="AOS136" s="19"/>
      <c r="AOT136" s="15"/>
      <c r="AOU136" s="15"/>
      <c r="AOV136" s="15"/>
      <c r="AOW136" s="15"/>
      <c r="AOX136" s="15"/>
      <c r="AOY136" s="15"/>
      <c r="AOZ136" s="19"/>
      <c r="APA136" s="59"/>
      <c r="APB136" s="59"/>
      <c r="APC136" s="52"/>
      <c r="APD136" s="52"/>
      <c r="APE136" s="52"/>
      <c r="APF136" s="52"/>
      <c r="APG136" s="52"/>
      <c r="APH136" s="59"/>
      <c r="API136" s="59"/>
      <c r="APJ136" s="59"/>
      <c r="APK136" s="59"/>
      <c r="APL136" s="60"/>
      <c r="APM136" s="278"/>
      <c r="APN136" s="243"/>
      <c r="APO136" s="244"/>
      <c r="APP136" s="244"/>
      <c r="APQ136" s="244"/>
      <c r="APR136" s="244"/>
      <c r="APS136" s="244"/>
      <c r="APT136" s="201"/>
      <c r="APU136" s="210"/>
      <c r="APV136" s="15"/>
      <c r="APW136" s="15"/>
      <c r="APX136" s="15"/>
      <c r="APY136" s="15"/>
      <c r="APZ136" s="15"/>
      <c r="AQA136" s="15"/>
      <c r="AQB136" s="15"/>
      <c r="AQC136" s="15"/>
      <c r="AQD136" s="15"/>
      <c r="AQE136" s="15"/>
      <c r="AQF136" s="19"/>
      <c r="AQG136" s="15"/>
      <c r="AQH136" s="15"/>
      <c r="AQI136" s="15"/>
      <c r="AQJ136" s="15"/>
      <c r="AQK136" s="15"/>
      <c r="AQL136" s="15"/>
      <c r="AQM136" s="19"/>
      <c r="AQN136" s="59"/>
      <c r="AQO136" s="59"/>
      <c r="AQP136" s="52"/>
      <c r="AQQ136" s="52"/>
      <c r="AQR136" s="52"/>
      <c r="AQS136" s="52"/>
      <c r="AQT136" s="52"/>
      <c r="AQU136" s="59"/>
      <c r="AQV136" s="59"/>
      <c r="AQW136" s="59"/>
      <c r="AQX136" s="59"/>
      <c r="AQY136" s="60"/>
      <c r="AQZ136" s="278"/>
      <c r="ARA136" s="243"/>
      <c r="ARB136" s="244"/>
      <c r="ARC136" s="244"/>
      <c r="ARD136" s="244"/>
      <c r="ARE136" s="244"/>
      <c r="ARF136" s="244"/>
      <c r="ARG136" s="201"/>
      <c r="ARH136" s="210"/>
      <c r="ARI136" s="15"/>
      <c r="ARJ136" s="15"/>
      <c r="ARK136" s="15"/>
      <c r="ARL136" s="15"/>
      <c r="ARM136" s="15"/>
      <c r="ARN136" s="15"/>
      <c r="ARO136" s="15"/>
      <c r="ARP136" s="15"/>
      <c r="ARQ136" s="15"/>
      <c r="ARR136" s="15"/>
      <c r="ARS136" s="19"/>
      <c r="ART136" s="15"/>
      <c r="ARU136" s="15"/>
      <c r="ARV136" s="15"/>
      <c r="ARW136" s="15"/>
      <c r="ARX136" s="15"/>
      <c r="ARY136" s="15"/>
      <c r="ARZ136" s="19"/>
      <c r="ASA136" s="59"/>
      <c r="ASB136" s="59"/>
      <c r="ASC136" s="52"/>
      <c r="ASD136" s="52"/>
      <c r="ASE136" s="52"/>
      <c r="ASF136" s="52"/>
      <c r="ASG136" s="52"/>
      <c r="ASH136" s="59"/>
      <c r="ASI136" s="59"/>
      <c r="ASJ136" s="59"/>
      <c r="ASK136" s="59"/>
      <c r="ASL136" s="60"/>
      <c r="ASM136" s="278"/>
      <c r="ASN136" s="243"/>
      <c r="ASO136" s="244"/>
      <c r="ASP136" s="244"/>
      <c r="ASQ136" s="244"/>
      <c r="ASR136" s="244"/>
      <c r="ASS136" s="244"/>
      <c r="AST136" s="201"/>
      <c r="ASU136" s="210"/>
      <c r="ASV136" s="15"/>
      <c r="ASW136" s="15"/>
      <c r="ASX136" s="15"/>
      <c r="ASY136" s="15"/>
      <c r="ASZ136" s="15"/>
      <c r="ATA136" s="15"/>
      <c r="ATB136" s="15"/>
      <c r="ATC136" s="15"/>
      <c r="ATD136" s="15"/>
      <c r="ATE136" s="15"/>
      <c r="ATF136" s="19"/>
      <c r="ATG136" s="15"/>
      <c r="ATH136" s="15"/>
      <c r="ATI136" s="15"/>
      <c r="ATJ136" s="15"/>
      <c r="ATK136" s="15"/>
      <c r="ATL136" s="15"/>
      <c r="ATM136" s="19"/>
      <c r="ATN136" s="59"/>
      <c r="ATO136" s="59"/>
      <c r="ATP136" s="52"/>
      <c r="ATQ136" s="52"/>
      <c r="ATR136" s="52"/>
      <c r="ATS136" s="52"/>
      <c r="ATT136" s="52"/>
      <c r="ATU136" s="59"/>
      <c r="ATV136" s="59"/>
      <c r="ATW136" s="59"/>
      <c r="ATX136" s="59"/>
      <c r="ATY136" s="60"/>
      <c r="ATZ136" s="278"/>
      <c r="AUA136" s="243"/>
      <c r="AUB136" s="244"/>
      <c r="AUC136" s="244"/>
      <c r="AUD136" s="244"/>
      <c r="AUE136" s="244"/>
      <c r="AUF136" s="244"/>
      <c r="AUG136" s="201"/>
      <c r="AUH136" s="210"/>
      <c r="AUI136" s="15"/>
      <c r="AUJ136" s="15"/>
      <c r="AUK136" s="15"/>
      <c r="AUL136" s="15"/>
      <c r="AUM136" s="15"/>
      <c r="AUN136" s="15"/>
      <c r="AUO136" s="15"/>
      <c r="AUP136" s="15"/>
      <c r="AUQ136" s="15"/>
      <c r="AUR136" s="15"/>
      <c r="AUS136" s="19"/>
      <c r="AUT136" s="15"/>
      <c r="AUU136" s="15"/>
      <c r="AUV136" s="15"/>
      <c r="AUW136" s="15"/>
      <c r="AUX136" s="15"/>
      <c r="AUY136" s="15"/>
      <c r="AUZ136" s="19"/>
      <c r="AVA136" s="59"/>
      <c r="AVB136" s="59"/>
      <c r="AVC136" s="52"/>
      <c r="AVD136" s="52"/>
      <c r="AVE136" s="52"/>
      <c r="AVF136" s="52"/>
      <c r="AVG136" s="52"/>
      <c r="AVH136" s="59"/>
      <c r="AVI136" s="59"/>
      <c r="AVJ136" s="59"/>
      <c r="AVK136" s="59"/>
      <c r="AVL136" s="60"/>
      <c r="AVM136" s="278"/>
      <c r="AVN136" s="243"/>
      <c r="AVO136" s="244"/>
      <c r="AVP136" s="244"/>
      <c r="AVQ136" s="244"/>
      <c r="AVR136" s="244"/>
      <c r="AVS136" s="244"/>
      <c r="AVT136" s="201"/>
      <c r="AVU136" s="210"/>
      <c r="AVV136" s="15"/>
      <c r="AVW136" s="15"/>
      <c r="AVX136" s="15"/>
      <c r="AVY136" s="15"/>
      <c r="AVZ136" s="15"/>
      <c r="AWA136" s="15"/>
      <c r="AWB136" s="15"/>
      <c r="AWC136" s="15"/>
      <c r="AWD136" s="15"/>
      <c r="AWE136" s="15"/>
      <c r="AWF136" s="19"/>
      <c r="AWG136" s="15"/>
      <c r="AWH136" s="15"/>
      <c r="AWI136" s="15"/>
      <c r="AWJ136" s="15"/>
      <c r="AWK136" s="15"/>
      <c r="AWL136" s="15"/>
      <c r="AWM136" s="19"/>
      <c r="AWN136" s="59"/>
      <c r="AWO136" s="59"/>
      <c r="AWP136" s="52"/>
      <c r="AWQ136" s="52"/>
      <c r="AWR136" s="52"/>
      <c r="AWS136" s="52"/>
      <c r="AWT136" s="52"/>
      <c r="AWU136" s="59"/>
      <c r="AWV136" s="59"/>
      <c r="AWW136" s="59"/>
      <c r="AWX136" s="59"/>
      <c r="AWY136" s="60"/>
      <c r="AWZ136" s="278"/>
      <c r="AXA136" s="243"/>
      <c r="AXB136" s="244"/>
      <c r="AXC136" s="244"/>
      <c r="AXD136" s="244"/>
      <c r="AXE136" s="244"/>
      <c r="AXF136" s="244"/>
      <c r="AXG136" s="201"/>
      <c r="AXH136" s="210"/>
      <c r="AXI136" s="15"/>
      <c r="AXJ136" s="15"/>
      <c r="AXK136" s="15"/>
      <c r="AXL136" s="15"/>
      <c r="AXM136" s="15"/>
      <c r="AXN136" s="15"/>
      <c r="AXO136" s="15"/>
      <c r="AXP136" s="15"/>
      <c r="AXQ136" s="15"/>
      <c r="AXR136" s="15"/>
      <c r="AXS136" s="19"/>
      <c r="AXT136" s="15"/>
      <c r="AXU136" s="15"/>
      <c r="AXV136" s="15"/>
      <c r="AXW136" s="15"/>
      <c r="AXX136" s="15"/>
      <c r="AXY136" s="15"/>
      <c r="AXZ136" s="19"/>
      <c r="AYA136" s="59"/>
      <c r="AYB136" s="59"/>
      <c r="AYC136" s="52"/>
      <c r="AYD136" s="52"/>
      <c r="AYE136" s="52"/>
      <c r="AYF136" s="52"/>
      <c r="AYG136" s="52"/>
      <c r="AYH136" s="59"/>
      <c r="AYI136" s="59"/>
      <c r="AYJ136" s="59"/>
      <c r="AYK136" s="59"/>
      <c r="AYL136" s="60"/>
      <c r="AYM136" s="278"/>
      <c r="AYN136" s="243"/>
      <c r="AYO136" s="244"/>
      <c r="AYP136" s="244"/>
      <c r="AYQ136" s="244"/>
      <c r="AYR136" s="244"/>
      <c r="AYS136" s="244"/>
      <c r="AYT136" s="201"/>
      <c r="AYU136" s="210"/>
      <c r="AYV136" s="15"/>
      <c r="AYW136" s="15"/>
      <c r="AYX136" s="15"/>
      <c r="AYY136" s="15"/>
      <c r="AYZ136" s="15"/>
      <c r="AZA136" s="15"/>
      <c r="AZB136" s="15"/>
      <c r="AZC136" s="15"/>
      <c r="AZD136" s="15"/>
      <c r="AZE136" s="15"/>
      <c r="AZF136" s="19"/>
      <c r="AZG136" s="15"/>
      <c r="AZH136" s="15"/>
      <c r="AZI136" s="15"/>
      <c r="AZJ136" s="15"/>
      <c r="AZK136" s="15"/>
      <c r="AZL136" s="15"/>
      <c r="AZM136" s="19"/>
      <c r="AZN136" s="59"/>
      <c r="AZO136" s="59"/>
      <c r="AZP136" s="52"/>
      <c r="AZQ136" s="52"/>
      <c r="AZR136" s="52"/>
      <c r="AZS136" s="52"/>
      <c r="AZT136" s="52"/>
      <c r="AZU136" s="59"/>
      <c r="AZV136" s="59"/>
      <c r="AZW136" s="59"/>
      <c r="AZX136" s="59"/>
      <c r="AZY136" s="60"/>
      <c r="AZZ136" s="278"/>
      <c r="BAA136" s="243"/>
      <c r="BAB136" s="244"/>
      <c r="BAC136" s="244"/>
      <c r="BAD136" s="244"/>
      <c r="BAE136" s="244"/>
      <c r="BAF136" s="244"/>
      <c r="BAG136" s="201"/>
      <c r="BAH136" s="210"/>
      <c r="BAI136" s="15"/>
      <c r="BAJ136" s="15"/>
      <c r="BAK136" s="15"/>
      <c r="BAL136" s="15"/>
      <c r="BAM136" s="15"/>
      <c r="BAN136" s="15"/>
      <c r="BAO136" s="15"/>
      <c r="BAP136" s="15"/>
      <c r="BAQ136" s="15"/>
      <c r="BAR136" s="15"/>
      <c r="BAS136" s="19"/>
      <c r="BAT136" s="15"/>
      <c r="BAU136" s="15"/>
      <c r="BAV136" s="15"/>
      <c r="BAW136" s="15"/>
      <c r="BAX136" s="15"/>
      <c r="BAY136" s="15"/>
      <c r="BAZ136" s="19"/>
      <c r="BBA136" s="59"/>
      <c r="BBB136" s="59"/>
      <c r="BBC136" s="52"/>
      <c r="BBD136" s="52"/>
      <c r="BBE136" s="52"/>
      <c r="BBF136" s="52"/>
      <c r="BBG136" s="52"/>
      <c r="BBH136" s="59"/>
      <c r="BBI136" s="59"/>
      <c r="BBJ136" s="59"/>
      <c r="BBK136" s="59"/>
      <c r="BBL136" s="60"/>
      <c r="BBM136" s="278"/>
      <c r="BBN136" s="243"/>
      <c r="BBO136" s="244"/>
      <c r="BBP136" s="244"/>
      <c r="BBQ136" s="244"/>
      <c r="BBR136" s="244"/>
      <c r="BBS136" s="244"/>
      <c r="BBT136" s="201"/>
      <c r="BBU136" s="210"/>
      <c r="BBV136" s="15"/>
      <c r="BBW136" s="15"/>
      <c r="BBX136" s="15"/>
      <c r="BBY136" s="15"/>
      <c r="BBZ136" s="15"/>
      <c r="BCA136" s="15"/>
      <c r="BCB136" s="15"/>
      <c r="BCC136" s="15"/>
      <c r="BCD136" s="15"/>
      <c r="BCE136" s="15"/>
      <c r="BCF136" s="19"/>
      <c r="BCG136" s="15"/>
      <c r="BCH136" s="15"/>
      <c r="BCI136" s="15"/>
      <c r="BCJ136" s="15"/>
      <c r="BCK136" s="15"/>
      <c r="BCL136" s="15"/>
      <c r="BCM136" s="19"/>
      <c r="BCN136" s="59"/>
      <c r="BCO136" s="59"/>
      <c r="BCP136" s="52"/>
      <c r="BCQ136" s="52"/>
      <c r="BCR136" s="52"/>
      <c r="BCS136" s="52"/>
      <c r="BCT136" s="52"/>
      <c r="BCU136" s="59"/>
      <c r="BCV136" s="59"/>
      <c r="BCW136" s="59"/>
      <c r="BCX136" s="59"/>
      <c r="BCY136" s="60"/>
      <c r="BCZ136" s="278"/>
      <c r="BDA136" s="243"/>
      <c r="BDB136" s="244"/>
      <c r="BDC136" s="244"/>
      <c r="BDD136" s="244"/>
      <c r="BDE136" s="244"/>
      <c r="BDF136" s="244"/>
      <c r="BDG136" s="201"/>
      <c r="BDH136" s="210"/>
      <c r="BDI136" s="15"/>
      <c r="BDJ136" s="15"/>
      <c r="BDK136" s="15"/>
      <c r="BDL136" s="15"/>
      <c r="BDM136" s="15"/>
      <c r="BDN136" s="15"/>
      <c r="BDO136" s="15"/>
      <c r="BDP136" s="15"/>
      <c r="BDQ136" s="15"/>
      <c r="BDR136" s="15"/>
      <c r="BDS136" s="19"/>
      <c r="BDT136" s="15"/>
      <c r="BDU136" s="15"/>
      <c r="BDV136" s="15"/>
      <c r="BDW136" s="15"/>
      <c r="BDX136" s="15"/>
      <c r="BDY136" s="15"/>
      <c r="BDZ136" s="19"/>
      <c r="BEA136" s="59"/>
      <c r="BEB136" s="59"/>
      <c r="BEC136" s="52"/>
      <c r="BED136" s="52"/>
      <c r="BEE136" s="52"/>
      <c r="BEF136" s="52"/>
      <c r="BEG136" s="52"/>
      <c r="BEH136" s="59"/>
      <c r="BEI136" s="59"/>
      <c r="BEJ136" s="59"/>
      <c r="BEK136" s="59"/>
      <c r="BEL136" s="60"/>
      <c r="BEM136" s="278"/>
      <c r="BEN136" s="243"/>
      <c r="BEO136" s="244"/>
      <c r="BEP136" s="244"/>
      <c r="BEQ136" s="244"/>
      <c r="BER136" s="244"/>
      <c r="BES136" s="244"/>
      <c r="BET136" s="201"/>
      <c r="BEU136" s="210"/>
      <c r="BEV136" s="15"/>
      <c r="BEW136" s="15"/>
      <c r="BEX136" s="15"/>
      <c r="BEY136" s="15"/>
      <c r="BEZ136" s="15"/>
      <c r="BFA136" s="15"/>
      <c r="BFB136" s="15"/>
      <c r="BFC136" s="15"/>
      <c r="BFD136" s="15"/>
      <c r="BFE136" s="15"/>
      <c r="BFF136" s="19"/>
      <c r="BFG136" s="15"/>
      <c r="BFH136" s="15"/>
      <c r="BFI136" s="15"/>
      <c r="BFJ136" s="15"/>
      <c r="BFK136" s="15"/>
      <c r="BFL136" s="15"/>
      <c r="BFM136" s="19"/>
      <c r="BFN136" s="59"/>
      <c r="BFO136" s="59"/>
      <c r="BFP136" s="52"/>
      <c r="BFQ136" s="52"/>
      <c r="BFR136" s="52"/>
      <c r="BFS136" s="52"/>
      <c r="BFT136" s="52"/>
      <c r="BFU136" s="59"/>
      <c r="BFV136" s="59"/>
      <c r="BFW136" s="59"/>
      <c r="BFX136" s="59"/>
      <c r="BFY136" s="60"/>
      <c r="BFZ136" s="278"/>
      <c r="BGA136" s="243"/>
      <c r="BGB136" s="244"/>
      <c r="BGC136" s="244"/>
      <c r="BGD136" s="244"/>
      <c r="BGE136" s="244"/>
      <c r="BGF136" s="244"/>
      <c r="BGG136" s="201"/>
      <c r="BGH136" s="210"/>
      <c r="BGI136" s="15"/>
      <c r="BGJ136" s="15"/>
      <c r="BGK136" s="15"/>
      <c r="BGL136" s="15"/>
      <c r="BGM136" s="15"/>
      <c r="BGN136" s="15"/>
      <c r="BGO136" s="15"/>
      <c r="BGP136" s="15"/>
      <c r="BGQ136" s="15"/>
      <c r="BGR136" s="15"/>
      <c r="BGS136" s="19"/>
      <c r="BGT136" s="15"/>
      <c r="BGU136" s="15"/>
      <c r="BGV136" s="15"/>
      <c r="BGW136" s="15"/>
      <c r="BGX136" s="15"/>
      <c r="BGY136" s="15"/>
      <c r="BGZ136" s="19"/>
      <c r="BHA136" s="59"/>
      <c r="BHB136" s="59"/>
      <c r="BHC136" s="52"/>
      <c r="BHD136" s="52"/>
      <c r="BHE136" s="52"/>
      <c r="BHF136" s="52"/>
      <c r="BHG136" s="52"/>
      <c r="BHH136" s="59"/>
      <c r="BHI136" s="59"/>
      <c r="BHJ136" s="59"/>
      <c r="BHK136" s="59"/>
      <c r="BHL136" s="60"/>
      <c r="BHM136" s="278"/>
      <c r="BHN136" s="243"/>
      <c r="BHO136" s="244"/>
      <c r="BHP136" s="244"/>
      <c r="BHQ136" s="244"/>
      <c r="BHR136" s="244"/>
      <c r="BHS136" s="244"/>
      <c r="BHT136" s="201"/>
      <c r="BHU136" s="210"/>
      <c r="BHV136" s="15"/>
      <c r="BHW136" s="15"/>
      <c r="BHX136" s="15"/>
      <c r="BHY136" s="15"/>
      <c r="BHZ136" s="15"/>
      <c r="BIA136" s="15"/>
      <c r="BIB136" s="15"/>
      <c r="BIC136" s="15"/>
      <c r="BID136" s="15"/>
      <c r="BIE136" s="15"/>
      <c r="BIF136" s="19"/>
      <c r="BIG136" s="15"/>
      <c r="BIH136" s="15"/>
      <c r="BII136" s="15"/>
      <c r="BIJ136" s="15"/>
      <c r="BIK136" s="15"/>
      <c r="BIL136" s="15"/>
      <c r="BIM136" s="19"/>
      <c r="BIN136" s="59"/>
      <c r="BIO136" s="59"/>
      <c r="BIP136" s="52"/>
      <c r="BIQ136" s="52"/>
      <c r="BIR136" s="52"/>
      <c r="BIS136" s="52"/>
      <c r="BIT136" s="52"/>
      <c r="BIU136" s="59"/>
      <c r="BIV136" s="59"/>
      <c r="BIW136" s="59"/>
      <c r="BIX136" s="59"/>
      <c r="BIY136" s="60"/>
      <c r="BIZ136" s="278"/>
      <c r="BJA136" s="243"/>
      <c r="BJB136" s="244"/>
      <c r="BJC136" s="244"/>
      <c r="BJD136" s="244"/>
      <c r="BJE136" s="244"/>
      <c r="BJF136" s="244"/>
      <c r="BJG136" s="201"/>
      <c r="BJH136" s="210"/>
      <c r="BJI136" s="15"/>
      <c r="BJJ136" s="15"/>
      <c r="BJK136" s="15"/>
      <c r="BJL136" s="15"/>
      <c r="BJM136" s="15"/>
      <c r="BJN136" s="15"/>
      <c r="BJO136" s="15"/>
      <c r="BJP136" s="15"/>
      <c r="BJQ136" s="15"/>
      <c r="BJR136" s="15"/>
      <c r="BJS136" s="19"/>
      <c r="BJT136" s="15"/>
      <c r="BJU136" s="15"/>
      <c r="BJV136" s="15"/>
      <c r="BJW136" s="15"/>
      <c r="BJX136" s="15"/>
      <c r="BJY136" s="15"/>
      <c r="BJZ136" s="19"/>
      <c r="BKA136" s="59"/>
      <c r="BKB136" s="59"/>
      <c r="BKC136" s="52"/>
      <c r="BKD136" s="52"/>
      <c r="BKE136" s="52"/>
      <c r="BKF136" s="52"/>
      <c r="BKG136" s="52"/>
      <c r="BKH136" s="59"/>
      <c r="BKI136" s="59"/>
      <c r="BKJ136" s="59"/>
      <c r="BKK136" s="59"/>
      <c r="BKL136" s="60"/>
      <c r="BKM136" s="278"/>
      <c r="BKN136" s="243"/>
      <c r="BKO136" s="244"/>
      <c r="BKP136" s="244"/>
      <c r="BKQ136" s="244"/>
      <c r="BKR136" s="244"/>
      <c r="BKS136" s="244"/>
      <c r="BKT136" s="201"/>
      <c r="BKU136" s="210"/>
      <c r="BKV136" s="15"/>
      <c r="BKW136" s="15"/>
      <c r="BKX136" s="15"/>
      <c r="BKY136" s="15"/>
      <c r="BKZ136" s="15"/>
      <c r="BLA136" s="15"/>
      <c r="BLB136" s="15"/>
      <c r="BLC136" s="15"/>
      <c r="BLD136" s="15"/>
      <c r="BLE136" s="15"/>
      <c r="BLF136" s="19"/>
      <c r="BLG136" s="15"/>
      <c r="BLH136" s="15"/>
      <c r="BLI136" s="15"/>
      <c r="BLJ136" s="15"/>
      <c r="BLK136" s="15"/>
      <c r="BLL136" s="15"/>
      <c r="BLM136" s="19"/>
      <c r="BLN136" s="59"/>
      <c r="BLO136" s="59"/>
      <c r="BLP136" s="52"/>
      <c r="BLQ136" s="52"/>
      <c r="BLR136" s="52"/>
      <c r="BLS136" s="52"/>
      <c r="BLT136" s="52"/>
      <c r="BLU136" s="59"/>
      <c r="BLV136" s="59"/>
      <c r="BLW136" s="59"/>
      <c r="BLX136" s="59"/>
      <c r="BLY136" s="60"/>
      <c r="BLZ136" s="278"/>
      <c r="BMA136" s="243"/>
      <c r="BMB136" s="244"/>
      <c r="BMC136" s="244"/>
      <c r="BMD136" s="244"/>
      <c r="BME136" s="244"/>
      <c r="BMF136" s="244"/>
      <c r="BMG136" s="201"/>
      <c r="BMH136" s="210"/>
      <c r="BMI136" s="15"/>
      <c r="BMJ136" s="15"/>
      <c r="BMK136" s="15"/>
      <c r="BML136" s="15"/>
      <c r="BMM136" s="15"/>
      <c r="BMN136" s="15"/>
      <c r="BMO136" s="15"/>
      <c r="BMP136" s="15"/>
      <c r="BMQ136" s="15"/>
      <c r="BMR136" s="15"/>
      <c r="BMS136" s="19"/>
      <c r="BMT136" s="15"/>
      <c r="BMU136" s="15"/>
      <c r="BMV136" s="15"/>
      <c r="BMW136" s="15"/>
      <c r="BMX136" s="15"/>
      <c r="BMY136" s="15"/>
      <c r="BMZ136" s="19"/>
      <c r="BNA136" s="59"/>
      <c r="BNB136" s="59"/>
      <c r="BNC136" s="52"/>
      <c r="BND136" s="52"/>
      <c r="BNE136" s="52"/>
      <c r="BNF136" s="52"/>
      <c r="BNG136" s="52"/>
      <c r="BNH136" s="59"/>
      <c r="BNI136" s="59"/>
      <c r="BNJ136" s="59"/>
      <c r="BNK136" s="59"/>
      <c r="BNL136" s="60"/>
      <c r="BNM136" s="278"/>
      <c r="BNN136" s="243"/>
      <c r="BNO136" s="244"/>
      <c r="BNP136" s="244"/>
      <c r="BNQ136" s="244"/>
      <c r="BNR136" s="244"/>
      <c r="BNS136" s="244"/>
      <c r="BNT136" s="201"/>
      <c r="BNU136" s="210"/>
      <c r="BNV136" s="15"/>
      <c r="BNW136" s="15"/>
      <c r="BNX136" s="15"/>
      <c r="BNY136" s="15"/>
      <c r="BNZ136" s="15"/>
      <c r="BOA136" s="15"/>
      <c r="BOB136" s="15"/>
      <c r="BOC136" s="15"/>
      <c r="BOD136" s="15"/>
      <c r="BOE136" s="15"/>
      <c r="BOF136" s="19"/>
      <c r="BOG136" s="15"/>
      <c r="BOH136" s="15"/>
      <c r="BOI136" s="15"/>
      <c r="BOJ136" s="15"/>
      <c r="BOK136" s="15"/>
      <c r="BOL136" s="15"/>
      <c r="BOM136" s="19"/>
      <c r="BON136" s="59"/>
      <c r="BOO136" s="59"/>
      <c r="BOP136" s="52"/>
      <c r="BOQ136" s="52"/>
      <c r="BOR136" s="52"/>
      <c r="BOS136" s="52"/>
      <c r="BOT136" s="52"/>
      <c r="BOU136" s="59"/>
      <c r="BOV136" s="59"/>
      <c r="BOW136" s="59"/>
      <c r="BOX136" s="59"/>
      <c r="BOY136" s="60"/>
      <c r="BOZ136" s="278"/>
      <c r="BPA136" s="243"/>
      <c r="BPB136" s="244"/>
      <c r="BPC136" s="244"/>
      <c r="BPD136" s="244"/>
      <c r="BPE136" s="244"/>
      <c r="BPF136" s="244"/>
      <c r="BPG136" s="201"/>
      <c r="BPH136" s="210"/>
      <c r="BPI136" s="15"/>
      <c r="BPJ136" s="15"/>
      <c r="BPK136" s="15"/>
      <c r="BPL136" s="15"/>
      <c r="BPM136" s="15"/>
      <c r="BPN136" s="15"/>
      <c r="BPO136" s="15"/>
      <c r="BPP136" s="15"/>
      <c r="BPQ136" s="15"/>
      <c r="BPR136" s="15"/>
      <c r="BPS136" s="19"/>
      <c r="BPT136" s="15"/>
      <c r="BPU136" s="15"/>
      <c r="BPV136" s="15"/>
      <c r="BPW136" s="15"/>
      <c r="BPX136" s="15"/>
      <c r="BPY136" s="15"/>
      <c r="BPZ136" s="19"/>
      <c r="BQA136" s="59"/>
      <c r="BQB136" s="59"/>
      <c r="BQC136" s="52"/>
      <c r="BQD136" s="52"/>
      <c r="BQE136" s="52"/>
      <c r="BQF136" s="52"/>
      <c r="BQG136" s="52"/>
      <c r="BQH136" s="59"/>
      <c r="BQI136" s="59"/>
      <c r="BQJ136" s="59"/>
      <c r="BQK136" s="59"/>
      <c r="BQL136" s="60"/>
      <c r="BQM136" s="278"/>
      <c r="BQN136" s="243"/>
      <c r="BQO136" s="244"/>
      <c r="BQP136" s="244"/>
      <c r="BQQ136" s="244"/>
      <c r="BQR136" s="244"/>
      <c r="BQS136" s="244"/>
      <c r="BQT136" s="201"/>
      <c r="BQU136" s="210"/>
      <c r="BQV136" s="15"/>
      <c r="BQW136" s="15"/>
      <c r="BQX136" s="15"/>
      <c r="BQY136" s="15"/>
      <c r="BQZ136" s="15"/>
      <c r="BRA136" s="15"/>
      <c r="BRB136" s="15"/>
      <c r="BRC136" s="15"/>
      <c r="BRD136" s="15"/>
      <c r="BRE136" s="15"/>
      <c r="BRF136" s="19"/>
      <c r="BRG136" s="15"/>
      <c r="BRH136" s="15"/>
      <c r="BRI136" s="15"/>
      <c r="BRJ136" s="15"/>
      <c r="BRK136" s="15"/>
      <c r="BRL136" s="15"/>
      <c r="BRM136" s="19"/>
      <c r="BRN136" s="59"/>
      <c r="BRO136" s="59"/>
      <c r="BRP136" s="52"/>
      <c r="BRQ136" s="52"/>
      <c r="BRR136" s="52"/>
      <c r="BRS136" s="52"/>
      <c r="BRT136" s="52"/>
      <c r="BRU136" s="59"/>
      <c r="BRV136" s="59"/>
      <c r="BRW136" s="59"/>
      <c r="BRX136" s="59"/>
      <c r="BRY136" s="60"/>
      <c r="BRZ136" s="278"/>
      <c r="BSA136" s="243"/>
      <c r="BSB136" s="244"/>
      <c r="BSC136" s="244"/>
      <c r="BSD136" s="244"/>
      <c r="BSE136" s="244"/>
      <c r="BSF136" s="244"/>
      <c r="BSG136" s="201"/>
      <c r="BSH136" s="210"/>
      <c r="BSI136" s="15"/>
      <c r="BSJ136" s="15"/>
      <c r="BSK136" s="15"/>
      <c r="BSL136" s="15"/>
      <c r="BSM136" s="15"/>
      <c r="BSN136" s="15"/>
      <c r="BSO136" s="15"/>
      <c r="BSP136" s="15"/>
      <c r="BSQ136" s="15"/>
      <c r="BSR136" s="15"/>
      <c r="BSS136" s="19"/>
      <c r="BST136" s="15"/>
      <c r="BSU136" s="15"/>
      <c r="BSV136" s="15"/>
      <c r="BSW136" s="15"/>
      <c r="BSX136" s="15"/>
      <c r="BSY136" s="15"/>
      <c r="BSZ136" s="19"/>
      <c r="BTA136" s="59"/>
      <c r="BTB136" s="59"/>
      <c r="BTC136" s="52"/>
      <c r="BTD136" s="52"/>
      <c r="BTE136" s="52"/>
      <c r="BTF136" s="52"/>
      <c r="BTG136" s="52"/>
      <c r="BTH136" s="59"/>
      <c r="BTI136" s="59"/>
      <c r="BTJ136" s="59"/>
      <c r="BTK136" s="59"/>
      <c r="BTL136" s="60"/>
      <c r="BTM136" s="278"/>
      <c r="BTN136" s="243"/>
      <c r="BTO136" s="244"/>
      <c r="BTP136" s="244"/>
      <c r="BTQ136" s="244"/>
      <c r="BTR136" s="244"/>
      <c r="BTS136" s="244"/>
      <c r="BTT136" s="201"/>
      <c r="BTU136" s="210"/>
      <c r="BTV136" s="15"/>
      <c r="BTW136" s="15"/>
      <c r="BTX136" s="15"/>
      <c r="BTY136" s="15"/>
      <c r="BTZ136" s="15"/>
      <c r="BUA136" s="15"/>
      <c r="BUB136" s="15"/>
      <c r="BUC136" s="15"/>
      <c r="BUD136" s="15"/>
      <c r="BUE136" s="15"/>
      <c r="BUF136" s="19"/>
      <c r="BUG136" s="15"/>
      <c r="BUH136" s="15"/>
      <c r="BUI136" s="15"/>
      <c r="BUJ136" s="15"/>
      <c r="BUK136" s="15"/>
      <c r="BUL136" s="15"/>
      <c r="BUM136" s="19"/>
      <c r="BUN136" s="59"/>
      <c r="BUO136" s="59"/>
      <c r="BUP136" s="52"/>
      <c r="BUQ136" s="52"/>
      <c r="BUR136" s="52"/>
      <c r="BUS136" s="52"/>
      <c r="BUT136" s="52"/>
      <c r="BUU136" s="59"/>
      <c r="BUV136" s="59"/>
      <c r="BUW136" s="59"/>
      <c r="BUX136" s="59"/>
      <c r="BUY136" s="60"/>
      <c r="BUZ136" s="278"/>
      <c r="BVA136" s="243"/>
      <c r="BVB136" s="244"/>
      <c r="BVC136" s="244"/>
      <c r="BVD136" s="244"/>
      <c r="BVE136" s="244"/>
      <c r="BVF136" s="244"/>
      <c r="BVG136" s="201"/>
      <c r="BVH136" s="210"/>
      <c r="BVI136" s="15"/>
      <c r="BVJ136" s="15"/>
      <c r="BVK136" s="15"/>
      <c r="BVL136" s="15"/>
      <c r="BVM136" s="15"/>
      <c r="BVN136" s="15"/>
      <c r="BVO136" s="15"/>
      <c r="BVP136" s="15"/>
      <c r="BVQ136" s="15"/>
      <c r="BVR136" s="15"/>
      <c r="BVS136" s="19"/>
      <c r="BVT136" s="15"/>
      <c r="BVU136" s="15"/>
      <c r="BVV136" s="15"/>
      <c r="BVW136" s="15"/>
      <c r="BVX136" s="15"/>
      <c r="BVY136" s="15"/>
      <c r="BVZ136" s="19"/>
      <c r="BWA136" s="59"/>
      <c r="BWB136" s="59"/>
      <c r="BWC136" s="52"/>
      <c r="BWD136" s="52"/>
      <c r="BWE136" s="52"/>
      <c r="BWF136" s="52"/>
      <c r="BWG136" s="52"/>
      <c r="BWH136" s="59"/>
      <c r="BWI136" s="59"/>
      <c r="BWJ136" s="59"/>
      <c r="BWK136" s="59"/>
      <c r="BWL136" s="60"/>
      <c r="BWM136" s="278"/>
      <c r="BWN136" s="243"/>
      <c r="BWO136" s="244"/>
      <c r="BWP136" s="244"/>
      <c r="BWQ136" s="244"/>
      <c r="BWR136" s="244"/>
      <c r="BWS136" s="244"/>
      <c r="BWT136" s="201"/>
      <c r="BWU136" s="210"/>
      <c r="BWV136" s="15"/>
      <c r="BWW136" s="15"/>
      <c r="BWX136" s="15"/>
      <c r="BWY136" s="15"/>
      <c r="BWZ136" s="15"/>
      <c r="BXA136" s="15"/>
      <c r="BXB136" s="15"/>
      <c r="BXC136" s="15"/>
      <c r="BXD136" s="15"/>
      <c r="BXE136" s="15"/>
      <c r="BXF136" s="19"/>
      <c r="BXG136" s="15"/>
      <c r="BXH136" s="15"/>
      <c r="BXI136" s="15"/>
      <c r="BXJ136" s="15"/>
      <c r="BXK136" s="15"/>
      <c r="BXL136" s="15"/>
      <c r="BXM136" s="19"/>
      <c r="BXN136" s="59"/>
      <c r="BXO136" s="59"/>
      <c r="BXP136" s="52"/>
      <c r="BXQ136" s="52"/>
      <c r="BXR136" s="52"/>
      <c r="BXS136" s="52"/>
      <c r="BXT136" s="52"/>
      <c r="BXU136" s="59"/>
      <c r="BXV136" s="59"/>
      <c r="BXW136" s="59"/>
      <c r="BXX136" s="59"/>
      <c r="BXY136" s="60"/>
      <c r="BXZ136" s="278"/>
      <c r="BYA136" s="243"/>
      <c r="BYB136" s="244"/>
      <c r="BYC136" s="244"/>
      <c r="BYD136" s="244"/>
      <c r="BYE136" s="244"/>
      <c r="BYF136" s="244"/>
      <c r="BYG136" s="201"/>
      <c r="BYH136" s="210"/>
      <c r="BYI136" s="15"/>
      <c r="BYJ136" s="15"/>
      <c r="BYK136" s="15"/>
      <c r="BYL136" s="15"/>
      <c r="BYM136" s="15"/>
      <c r="BYN136" s="15"/>
      <c r="BYO136" s="15"/>
      <c r="BYP136" s="15"/>
      <c r="BYQ136" s="15"/>
      <c r="BYR136" s="15"/>
      <c r="BYS136" s="19"/>
      <c r="BYT136" s="15"/>
      <c r="BYU136" s="15"/>
      <c r="BYV136" s="15"/>
      <c r="BYW136" s="15"/>
      <c r="BYX136" s="15"/>
      <c r="BYY136" s="15"/>
      <c r="BYZ136" s="19"/>
      <c r="BZA136" s="59"/>
      <c r="BZB136" s="59"/>
      <c r="BZC136" s="52"/>
      <c r="BZD136" s="52"/>
      <c r="BZE136" s="52"/>
      <c r="BZF136" s="52"/>
      <c r="BZG136" s="52"/>
      <c r="BZH136" s="59"/>
      <c r="BZI136" s="59"/>
      <c r="BZJ136" s="59"/>
      <c r="BZK136" s="59"/>
      <c r="BZL136" s="60"/>
      <c r="BZM136" s="278"/>
      <c r="BZN136" s="243"/>
      <c r="BZO136" s="244"/>
      <c r="BZP136" s="244"/>
      <c r="BZQ136" s="244"/>
      <c r="BZR136" s="244"/>
      <c r="BZS136" s="244"/>
      <c r="BZT136" s="201"/>
      <c r="BZU136" s="210"/>
      <c r="BZV136" s="15"/>
      <c r="BZW136" s="15"/>
      <c r="BZX136" s="15"/>
      <c r="BZY136" s="15"/>
      <c r="BZZ136" s="15"/>
      <c r="CAA136" s="15"/>
      <c r="CAB136" s="15"/>
      <c r="CAC136" s="15"/>
      <c r="CAD136" s="15"/>
      <c r="CAE136" s="15"/>
      <c r="CAF136" s="19"/>
      <c r="CAG136" s="15"/>
      <c r="CAH136" s="15"/>
      <c r="CAI136" s="15"/>
      <c r="CAJ136" s="15"/>
      <c r="CAK136" s="15"/>
      <c r="CAL136" s="15"/>
      <c r="CAM136" s="19"/>
      <c r="CAN136" s="59"/>
      <c r="CAO136" s="59"/>
      <c r="CAP136" s="52"/>
      <c r="CAQ136" s="52"/>
      <c r="CAR136" s="52"/>
      <c r="CAS136" s="52"/>
      <c r="CAT136" s="52"/>
      <c r="CAU136" s="59"/>
      <c r="CAV136" s="59"/>
      <c r="CAW136" s="59"/>
      <c r="CAX136" s="59"/>
      <c r="CAY136" s="60"/>
      <c r="CAZ136" s="278"/>
      <c r="CBA136" s="243"/>
      <c r="CBB136" s="244"/>
      <c r="CBC136" s="244"/>
      <c r="CBD136" s="244"/>
      <c r="CBE136" s="244"/>
      <c r="CBF136" s="244"/>
      <c r="CBG136" s="201"/>
      <c r="CBH136" s="210"/>
      <c r="CBI136" s="15"/>
      <c r="CBJ136" s="15"/>
      <c r="CBK136" s="15"/>
      <c r="CBL136" s="15"/>
      <c r="CBM136" s="15"/>
      <c r="CBN136" s="15"/>
      <c r="CBO136" s="15"/>
      <c r="CBP136" s="15"/>
      <c r="CBQ136" s="15"/>
      <c r="CBR136" s="15"/>
      <c r="CBS136" s="19"/>
      <c r="CBT136" s="15"/>
      <c r="CBU136" s="15"/>
      <c r="CBV136" s="15"/>
      <c r="CBW136" s="15"/>
      <c r="CBX136" s="15"/>
      <c r="CBY136" s="15"/>
      <c r="CBZ136" s="19"/>
      <c r="CCA136" s="59"/>
      <c r="CCB136" s="59"/>
      <c r="CCC136" s="52"/>
      <c r="CCD136" s="52"/>
      <c r="CCE136" s="52"/>
      <c r="CCF136" s="52"/>
      <c r="CCG136" s="52"/>
      <c r="CCH136" s="59"/>
      <c r="CCI136" s="59"/>
      <c r="CCJ136" s="59"/>
      <c r="CCK136" s="59"/>
      <c r="CCL136" s="60"/>
      <c r="CCM136" s="278"/>
      <c r="CCN136" s="243"/>
      <c r="CCO136" s="244"/>
      <c r="CCP136" s="244"/>
      <c r="CCQ136" s="244"/>
      <c r="CCR136" s="244"/>
      <c r="CCS136" s="244"/>
      <c r="CCT136" s="201"/>
      <c r="CCU136" s="210"/>
      <c r="CCV136" s="15"/>
      <c r="CCW136" s="15"/>
      <c r="CCX136" s="15"/>
      <c r="CCY136" s="15"/>
      <c r="CCZ136" s="15"/>
      <c r="CDA136" s="15"/>
      <c r="CDB136" s="15"/>
      <c r="CDC136" s="15"/>
      <c r="CDD136" s="15"/>
      <c r="CDE136" s="15"/>
      <c r="CDF136" s="19"/>
      <c r="CDG136" s="15"/>
      <c r="CDH136" s="15"/>
      <c r="CDI136" s="15"/>
      <c r="CDJ136" s="15"/>
      <c r="CDK136" s="15"/>
      <c r="CDL136" s="15"/>
      <c r="CDM136" s="19"/>
      <c r="CDN136" s="59"/>
      <c r="CDO136" s="59"/>
      <c r="CDP136" s="52"/>
      <c r="CDQ136" s="52"/>
      <c r="CDR136" s="52"/>
      <c r="CDS136" s="52"/>
      <c r="CDT136" s="52"/>
      <c r="CDU136" s="59"/>
      <c r="CDV136" s="59"/>
      <c r="CDW136" s="59"/>
      <c r="CDX136" s="59"/>
      <c r="CDY136" s="60"/>
      <c r="CDZ136" s="278"/>
      <c r="CEA136" s="243"/>
      <c r="CEB136" s="244"/>
      <c r="CEC136" s="244"/>
      <c r="CED136" s="244"/>
      <c r="CEE136" s="244"/>
      <c r="CEF136" s="244"/>
      <c r="CEG136" s="201"/>
      <c r="CEH136" s="210"/>
      <c r="CEI136" s="15"/>
      <c r="CEJ136" s="15"/>
      <c r="CEK136" s="15"/>
      <c r="CEL136" s="15"/>
      <c r="CEM136" s="15"/>
      <c r="CEN136" s="15"/>
      <c r="CEO136" s="15"/>
      <c r="CEP136" s="15"/>
      <c r="CEQ136" s="15"/>
      <c r="CER136" s="15"/>
      <c r="CES136" s="19"/>
      <c r="CET136" s="15"/>
      <c r="CEU136" s="15"/>
      <c r="CEV136" s="15"/>
      <c r="CEW136" s="15"/>
      <c r="CEX136" s="15"/>
      <c r="CEY136" s="15"/>
      <c r="CEZ136" s="19"/>
      <c r="CFA136" s="59"/>
      <c r="CFB136" s="59"/>
      <c r="CFC136" s="52"/>
      <c r="CFD136" s="52"/>
      <c r="CFE136" s="52"/>
      <c r="CFF136" s="52"/>
      <c r="CFG136" s="52"/>
      <c r="CFH136" s="59"/>
      <c r="CFI136" s="59"/>
      <c r="CFJ136" s="59"/>
      <c r="CFK136" s="59"/>
      <c r="CFL136" s="60"/>
      <c r="CFM136" s="278"/>
      <c r="CFN136" s="243"/>
      <c r="CFO136" s="244"/>
      <c r="CFP136" s="244"/>
      <c r="CFQ136" s="244"/>
      <c r="CFR136" s="244"/>
      <c r="CFS136" s="244"/>
      <c r="CFT136" s="201"/>
      <c r="CFU136" s="210"/>
      <c r="CFV136" s="15"/>
      <c r="CFW136" s="15"/>
      <c r="CFX136" s="15"/>
      <c r="CFY136" s="15"/>
      <c r="CFZ136" s="15"/>
      <c r="CGA136" s="15"/>
      <c r="CGB136" s="15"/>
      <c r="CGC136" s="15"/>
      <c r="CGD136" s="15"/>
      <c r="CGE136" s="15"/>
      <c r="CGF136" s="19"/>
      <c r="CGG136" s="15"/>
      <c r="CGH136" s="15"/>
      <c r="CGI136" s="15"/>
      <c r="CGJ136" s="15"/>
      <c r="CGK136" s="15"/>
      <c r="CGL136" s="15"/>
      <c r="CGM136" s="19"/>
      <c r="CGN136" s="59"/>
      <c r="CGO136" s="59"/>
      <c r="CGP136" s="52"/>
      <c r="CGQ136" s="52"/>
      <c r="CGR136" s="52"/>
      <c r="CGS136" s="52"/>
      <c r="CGT136" s="52"/>
      <c r="CGU136" s="59"/>
      <c r="CGV136" s="59"/>
      <c r="CGW136" s="59"/>
      <c r="CGX136" s="59"/>
      <c r="CGY136" s="60"/>
      <c r="CGZ136" s="278"/>
      <c r="CHA136" s="243"/>
      <c r="CHB136" s="244"/>
      <c r="CHC136" s="244"/>
      <c r="CHD136" s="244"/>
      <c r="CHE136" s="244"/>
      <c r="CHF136" s="244"/>
      <c r="CHG136" s="201"/>
      <c r="CHH136" s="210"/>
      <c r="CHI136" s="15"/>
      <c r="CHJ136" s="15"/>
      <c r="CHK136" s="15"/>
      <c r="CHL136" s="15"/>
      <c r="CHM136" s="15"/>
      <c r="CHN136" s="15"/>
      <c r="CHO136" s="15"/>
      <c r="CHP136" s="15"/>
      <c r="CHQ136" s="15"/>
      <c r="CHR136" s="15"/>
      <c r="CHS136" s="19"/>
      <c r="CHT136" s="15"/>
      <c r="CHU136" s="15"/>
      <c r="CHV136" s="15"/>
      <c r="CHW136" s="15"/>
      <c r="CHX136" s="15"/>
      <c r="CHY136" s="15"/>
      <c r="CHZ136" s="19"/>
      <c r="CIA136" s="59"/>
      <c r="CIB136" s="59"/>
      <c r="CIC136" s="52"/>
      <c r="CID136" s="52"/>
      <c r="CIE136" s="52"/>
      <c r="CIF136" s="52"/>
      <c r="CIG136" s="52"/>
      <c r="CIH136" s="59"/>
      <c r="CII136" s="59"/>
      <c r="CIJ136" s="59"/>
      <c r="CIK136" s="59"/>
      <c r="CIL136" s="60"/>
      <c r="CIM136" s="278"/>
      <c r="CIN136" s="243"/>
      <c r="CIO136" s="244"/>
      <c r="CIP136" s="244"/>
      <c r="CIQ136" s="244"/>
      <c r="CIR136" s="244"/>
      <c r="CIS136" s="244"/>
      <c r="CIT136" s="201"/>
      <c r="CIU136" s="210"/>
      <c r="CIV136" s="15"/>
      <c r="CIW136" s="15"/>
      <c r="CIX136" s="15"/>
      <c r="CIY136" s="15"/>
      <c r="CIZ136" s="15"/>
      <c r="CJA136" s="15"/>
      <c r="CJB136" s="15"/>
      <c r="CJC136" s="15"/>
      <c r="CJD136" s="15"/>
      <c r="CJE136" s="15"/>
      <c r="CJF136" s="19"/>
      <c r="CJG136" s="15"/>
      <c r="CJH136" s="15"/>
      <c r="CJI136" s="15"/>
      <c r="CJJ136" s="15"/>
      <c r="CJK136" s="15"/>
      <c r="CJL136" s="15"/>
      <c r="CJM136" s="19"/>
      <c r="CJN136" s="59"/>
      <c r="CJO136" s="59"/>
      <c r="CJP136" s="52"/>
      <c r="CJQ136" s="52"/>
      <c r="CJR136" s="52"/>
      <c r="CJS136" s="52"/>
      <c r="CJT136" s="52"/>
      <c r="CJU136" s="59"/>
      <c r="CJV136" s="59"/>
      <c r="CJW136" s="59"/>
      <c r="CJX136" s="59"/>
      <c r="CJY136" s="60"/>
      <c r="CJZ136" s="278"/>
      <c r="CKA136" s="243"/>
      <c r="CKB136" s="244"/>
      <c r="CKC136" s="244"/>
      <c r="CKD136" s="244"/>
      <c r="CKE136" s="244"/>
      <c r="CKF136" s="244"/>
      <c r="CKG136" s="201"/>
      <c r="CKH136" s="210"/>
      <c r="CKI136" s="15"/>
      <c r="CKJ136" s="15"/>
      <c r="CKK136" s="15"/>
      <c r="CKL136" s="15"/>
      <c r="CKM136" s="15"/>
      <c r="CKN136" s="15"/>
      <c r="CKO136" s="15"/>
      <c r="CKP136" s="15"/>
      <c r="CKQ136" s="15"/>
      <c r="CKR136" s="15"/>
      <c r="CKS136" s="19"/>
      <c r="CKT136" s="15"/>
      <c r="CKU136" s="15"/>
      <c r="CKV136" s="15"/>
      <c r="CKW136" s="15"/>
      <c r="CKX136" s="15"/>
      <c r="CKY136" s="15"/>
      <c r="CKZ136" s="19"/>
      <c r="CLA136" s="59"/>
      <c r="CLB136" s="59"/>
      <c r="CLC136" s="52"/>
      <c r="CLD136" s="52"/>
      <c r="CLE136" s="52"/>
      <c r="CLF136" s="52"/>
      <c r="CLG136" s="52"/>
      <c r="CLH136" s="59"/>
      <c r="CLI136" s="59"/>
      <c r="CLJ136" s="59"/>
      <c r="CLK136" s="59"/>
      <c r="CLL136" s="60"/>
      <c r="CLM136" s="278"/>
      <c r="CLN136" s="243"/>
      <c r="CLO136" s="244"/>
      <c r="CLP136" s="244"/>
      <c r="CLQ136" s="244"/>
      <c r="CLR136" s="244"/>
      <c r="CLS136" s="244"/>
      <c r="CLT136" s="201"/>
      <c r="CLU136" s="210"/>
      <c r="CLV136" s="15"/>
      <c r="CLW136" s="15"/>
      <c r="CLX136" s="15"/>
      <c r="CLY136" s="15"/>
      <c r="CLZ136" s="15"/>
      <c r="CMA136" s="15"/>
      <c r="CMB136" s="15"/>
      <c r="CMC136" s="15"/>
      <c r="CMD136" s="15"/>
      <c r="CME136" s="15"/>
      <c r="CMF136" s="19"/>
      <c r="CMG136" s="15"/>
      <c r="CMH136" s="15"/>
      <c r="CMI136" s="15"/>
      <c r="CMJ136" s="15"/>
      <c r="CMK136" s="15"/>
      <c r="CML136" s="15"/>
      <c r="CMM136" s="19"/>
      <c r="CMN136" s="59"/>
      <c r="CMO136" s="59"/>
      <c r="CMP136" s="52"/>
      <c r="CMQ136" s="52"/>
      <c r="CMR136" s="52"/>
      <c r="CMS136" s="52"/>
      <c r="CMT136" s="52"/>
      <c r="CMU136" s="59"/>
      <c r="CMV136" s="59"/>
      <c r="CMW136" s="59"/>
      <c r="CMX136" s="59"/>
      <c r="CMY136" s="60"/>
      <c r="CMZ136" s="278"/>
      <c r="CNA136" s="243"/>
      <c r="CNB136" s="244"/>
      <c r="CNC136" s="244"/>
      <c r="CND136" s="244"/>
      <c r="CNE136" s="244"/>
      <c r="CNF136" s="244"/>
      <c r="CNG136" s="201"/>
      <c r="CNH136" s="210"/>
      <c r="CNI136" s="15"/>
      <c r="CNJ136" s="15"/>
      <c r="CNK136" s="15"/>
      <c r="CNL136" s="15"/>
      <c r="CNM136" s="15"/>
      <c r="CNN136" s="15"/>
      <c r="CNO136" s="15"/>
      <c r="CNP136" s="15"/>
      <c r="CNQ136" s="15"/>
      <c r="CNR136" s="15"/>
      <c r="CNS136" s="19"/>
      <c r="CNT136" s="15"/>
      <c r="CNU136" s="15"/>
      <c r="CNV136" s="15"/>
      <c r="CNW136" s="15"/>
      <c r="CNX136" s="15"/>
      <c r="CNY136" s="15"/>
      <c r="CNZ136" s="19"/>
      <c r="COA136" s="59"/>
      <c r="COB136" s="59"/>
      <c r="COC136" s="52"/>
      <c r="COD136" s="52"/>
      <c r="COE136" s="52"/>
      <c r="COF136" s="52"/>
      <c r="COG136" s="52"/>
      <c r="COH136" s="59"/>
      <c r="COI136" s="59"/>
      <c r="COJ136" s="59"/>
      <c r="COK136" s="59"/>
      <c r="COL136" s="60"/>
      <c r="COM136" s="278"/>
      <c r="CON136" s="243"/>
      <c r="COO136" s="244"/>
      <c r="COP136" s="244"/>
      <c r="COQ136" s="244"/>
      <c r="COR136" s="244"/>
      <c r="COS136" s="244"/>
      <c r="COT136" s="201"/>
      <c r="COU136" s="210"/>
      <c r="COV136" s="15"/>
      <c r="COW136" s="15"/>
      <c r="COX136" s="15"/>
      <c r="COY136" s="15"/>
      <c r="COZ136" s="15"/>
      <c r="CPA136" s="15"/>
      <c r="CPB136" s="15"/>
      <c r="CPC136" s="15"/>
      <c r="CPD136" s="15"/>
      <c r="CPE136" s="15"/>
      <c r="CPF136" s="19"/>
      <c r="CPG136" s="15"/>
      <c r="CPH136" s="15"/>
      <c r="CPI136" s="15"/>
      <c r="CPJ136" s="15"/>
      <c r="CPK136" s="15"/>
      <c r="CPL136" s="15"/>
      <c r="CPM136" s="19"/>
      <c r="CPN136" s="59"/>
      <c r="CPO136" s="59"/>
      <c r="CPP136" s="52"/>
      <c r="CPQ136" s="52"/>
      <c r="CPR136" s="52"/>
      <c r="CPS136" s="52"/>
      <c r="CPT136" s="52"/>
      <c r="CPU136" s="59"/>
      <c r="CPV136" s="59"/>
      <c r="CPW136" s="59"/>
      <c r="CPX136" s="59"/>
      <c r="CPY136" s="60"/>
      <c r="CPZ136" s="278"/>
      <c r="CQA136" s="243"/>
      <c r="CQB136" s="244"/>
      <c r="CQC136" s="244"/>
      <c r="CQD136" s="244"/>
      <c r="CQE136" s="244"/>
      <c r="CQF136" s="244"/>
      <c r="CQG136" s="201"/>
      <c r="CQH136" s="210"/>
      <c r="CQI136" s="15"/>
      <c r="CQJ136" s="15"/>
      <c r="CQK136" s="15"/>
      <c r="CQL136" s="15"/>
      <c r="CQM136" s="15"/>
      <c r="CQN136" s="15"/>
      <c r="CQO136" s="15"/>
      <c r="CQP136" s="15"/>
      <c r="CQQ136" s="15"/>
      <c r="CQR136" s="15"/>
      <c r="CQS136" s="19"/>
      <c r="CQT136" s="15"/>
      <c r="CQU136" s="15"/>
      <c r="CQV136" s="15"/>
      <c r="CQW136" s="15"/>
      <c r="CQX136" s="15"/>
      <c r="CQY136" s="15"/>
      <c r="CQZ136" s="19"/>
      <c r="CRA136" s="59"/>
      <c r="CRB136" s="59"/>
      <c r="CRC136" s="52"/>
      <c r="CRD136" s="52"/>
      <c r="CRE136" s="52"/>
      <c r="CRF136" s="52"/>
      <c r="CRG136" s="52"/>
      <c r="CRH136" s="59"/>
      <c r="CRI136" s="59"/>
      <c r="CRJ136" s="59"/>
      <c r="CRK136" s="59"/>
      <c r="CRL136" s="60"/>
      <c r="CRM136" s="278"/>
      <c r="CRN136" s="243"/>
      <c r="CRO136" s="244"/>
      <c r="CRP136" s="244"/>
      <c r="CRQ136" s="244"/>
      <c r="CRR136" s="244"/>
      <c r="CRS136" s="244"/>
      <c r="CRT136" s="201"/>
      <c r="CRU136" s="210"/>
      <c r="CRV136" s="15"/>
      <c r="CRW136" s="15"/>
      <c r="CRX136" s="15"/>
      <c r="CRY136" s="15"/>
      <c r="CRZ136" s="15"/>
      <c r="CSA136" s="15"/>
      <c r="CSB136" s="15"/>
      <c r="CSC136" s="15"/>
      <c r="CSD136" s="15"/>
      <c r="CSE136" s="15"/>
      <c r="CSF136" s="19"/>
      <c r="CSG136" s="15"/>
      <c r="CSH136" s="15"/>
      <c r="CSI136" s="15"/>
      <c r="CSJ136" s="15"/>
      <c r="CSK136" s="15"/>
      <c r="CSL136" s="15"/>
      <c r="CSM136" s="19"/>
      <c r="CSN136" s="59"/>
      <c r="CSO136" s="59"/>
      <c r="CSP136" s="52"/>
      <c r="CSQ136" s="52"/>
      <c r="CSR136" s="52"/>
      <c r="CSS136" s="52"/>
      <c r="CST136" s="52"/>
      <c r="CSU136" s="59"/>
      <c r="CSV136" s="59"/>
      <c r="CSW136" s="59"/>
      <c r="CSX136" s="59"/>
      <c r="CSY136" s="60"/>
      <c r="CSZ136" s="278"/>
      <c r="CTA136" s="243"/>
      <c r="CTB136" s="244"/>
      <c r="CTC136" s="244"/>
      <c r="CTD136" s="244"/>
      <c r="CTE136" s="244"/>
      <c r="CTF136" s="244"/>
      <c r="CTG136" s="201"/>
      <c r="CTH136" s="210"/>
      <c r="CTI136" s="15"/>
      <c r="CTJ136" s="15"/>
      <c r="CTK136" s="15"/>
      <c r="CTL136" s="15"/>
      <c r="CTM136" s="15"/>
      <c r="CTN136" s="15"/>
      <c r="CTO136" s="15"/>
      <c r="CTP136" s="15"/>
      <c r="CTQ136" s="15"/>
      <c r="CTR136" s="15"/>
      <c r="CTS136" s="19"/>
      <c r="CTT136" s="15"/>
      <c r="CTU136" s="15"/>
      <c r="CTV136" s="15"/>
      <c r="CTW136" s="15"/>
      <c r="CTX136" s="15"/>
      <c r="CTY136" s="15"/>
      <c r="CTZ136" s="19"/>
      <c r="CUA136" s="59"/>
      <c r="CUB136" s="59"/>
      <c r="CUC136" s="52"/>
      <c r="CUD136" s="52"/>
      <c r="CUE136" s="52"/>
      <c r="CUF136" s="52"/>
      <c r="CUG136" s="52"/>
      <c r="CUH136" s="59"/>
      <c r="CUI136" s="59"/>
      <c r="CUJ136" s="59"/>
      <c r="CUK136" s="59"/>
      <c r="CUL136" s="60"/>
      <c r="CUM136" s="278"/>
      <c r="CUN136" s="243"/>
      <c r="CUO136" s="244"/>
      <c r="CUP136" s="244"/>
      <c r="CUQ136" s="244"/>
      <c r="CUR136" s="244"/>
      <c r="CUS136" s="244"/>
      <c r="CUT136" s="201"/>
      <c r="CUU136" s="210"/>
      <c r="CUV136" s="15"/>
      <c r="CUW136" s="15"/>
      <c r="CUX136" s="15"/>
      <c r="CUY136" s="15"/>
      <c r="CUZ136" s="15"/>
      <c r="CVA136" s="15"/>
      <c r="CVB136" s="15"/>
      <c r="CVC136" s="15"/>
      <c r="CVD136" s="15"/>
      <c r="CVE136" s="15"/>
      <c r="CVF136" s="19"/>
      <c r="CVG136" s="15"/>
      <c r="CVH136" s="15"/>
      <c r="CVI136" s="15"/>
      <c r="CVJ136" s="15"/>
      <c r="CVK136" s="15"/>
      <c r="CVL136" s="15"/>
      <c r="CVM136" s="19"/>
      <c r="CVN136" s="59"/>
      <c r="CVO136" s="59"/>
      <c r="CVP136" s="52"/>
      <c r="CVQ136" s="52"/>
      <c r="CVR136" s="52"/>
      <c r="CVS136" s="52"/>
      <c r="CVT136" s="52"/>
      <c r="CVU136" s="59"/>
      <c r="CVV136" s="59"/>
      <c r="CVW136" s="59"/>
      <c r="CVX136" s="59"/>
      <c r="CVY136" s="60"/>
      <c r="CVZ136" s="278"/>
      <c r="CWA136" s="243"/>
      <c r="CWB136" s="244"/>
      <c r="CWC136" s="244"/>
      <c r="CWD136" s="244"/>
      <c r="CWE136" s="244"/>
      <c r="CWF136" s="244"/>
      <c r="CWG136" s="201"/>
      <c r="CWH136" s="210"/>
      <c r="CWI136" s="15"/>
      <c r="CWJ136" s="15"/>
      <c r="CWK136" s="15"/>
      <c r="CWL136" s="15"/>
      <c r="CWM136" s="15"/>
      <c r="CWN136" s="15"/>
      <c r="CWO136" s="15"/>
      <c r="CWP136" s="15"/>
      <c r="CWQ136" s="15"/>
      <c r="CWR136" s="15"/>
      <c r="CWS136" s="19"/>
      <c r="CWT136" s="15"/>
      <c r="CWU136" s="15"/>
      <c r="CWV136" s="15"/>
      <c r="CWW136" s="15"/>
      <c r="CWX136" s="15"/>
      <c r="CWY136" s="15"/>
      <c r="CWZ136" s="19"/>
      <c r="CXA136" s="59"/>
      <c r="CXB136" s="59"/>
      <c r="CXC136" s="52"/>
      <c r="CXD136" s="52"/>
      <c r="CXE136" s="52"/>
      <c r="CXF136" s="52"/>
      <c r="CXG136" s="52"/>
      <c r="CXH136" s="59"/>
      <c r="CXI136" s="59"/>
      <c r="CXJ136" s="59"/>
      <c r="CXK136" s="59"/>
      <c r="CXL136" s="60"/>
      <c r="CXM136" s="278"/>
      <c r="CXN136" s="243"/>
      <c r="CXO136" s="244"/>
      <c r="CXP136" s="244"/>
      <c r="CXQ136" s="244"/>
      <c r="CXR136" s="244"/>
      <c r="CXS136" s="244"/>
      <c r="CXT136" s="201"/>
      <c r="CXU136" s="210"/>
      <c r="CXV136" s="15"/>
      <c r="CXW136" s="15"/>
      <c r="CXX136" s="15"/>
      <c r="CXY136" s="15"/>
      <c r="CXZ136" s="15"/>
      <c r="CYA136" s="15"/>
      <c r="CYB136" s="15"/>
      <c r="CYC136" s="15"/>
      <c r="CYD136" s="15"/>
      <c r="CYE136" s="15"/>
      <c r="CYF136" s="19"/>
      <c r="CYG136" s="15"/>
      <c r="CYH136" s="15"/>
      <c r="CYI136" s="15"/>
      <c r="CYJ136" s="15"/>
      <c r="CYK136" s="15"/>
      <c r="CYL136" s="15"/>
      <c r="CYM136" s="19"/>
      <c r="CYN136" s="59"/>
      <c r="CYO136" s="59"/>
      <c r="CYP136" s="52"/>
      <c r="CYQ136" s="52"/>
      <c r="CYR136" s="52"/>
      <c r="CYS136" s="52"/>
      <c r="CYT136" s="52"/>
      <c r="CYU136" s="59"/>
      <c r="CYV136" s="59"/>
      <c r="CYW136" s="59"/>
      <c r="CYX136" s="59"/>
      <c r="CYY136" s="60"/>
      <c r="CYZ136" s="278"/>
      <c r="CZA136" s="243"/>
      <c r="CZB136" s="244"/>
      <c r="CZC136" s="244"/>
      <c r="CZD136" s="244"/>
      <c r="CZE136" s="244"/>
      <c r="CZF136" s="244"/>
      <c r="CZG136" s="201"/>
      <c r="CZH136" s="210"/>
      <c r="CZI136" s="15"/>
      <c r="CZJ136" s="15"/>
      <c r="CZK136" s="15"/>
      <c r="CZL136" s="15"/>
      <c r="CZM136" s="15"/>
      <c r="CZN136" s="15"/>
      <c r="CZO136" s="15"/>
      <c r="CZP136" s="15"/>
      <c r="CZQ136" s="15"/>
      <c r="CZR136" s="15"/>
      <c r="CZS136" s="19"/>
      <c r="CZT136" s="15"/>
      <c r="CZU136" s="15"/>
      <c r="CZV136" s="15"/>
      <c r="CZW136" s="15"/>
      <c r="CZX136" s="15"/>
      <c r="CZY136" s="15"/>
      <c r="CZZ136" s="19"/>
      <c r="DAA136" s="59"/>
      <c r="DAB136" s="59"/>
      <c r="DAC136" s="52"/>
      <c r="DAD136" s="52"/>
      <c r="DAE136" s="52"/>
      <c r="DAF136" s="52"/>
      <c r="DAG136" s="52"/>
      <c r="DAH136" s="59"/>
      <c r="DAI136" s="59"/>
      <c r="DAJ136" s="59"/>
      <c r="DAK136" s="59"/>
      <c r="DAL136" s="60"/>
      <c r="DAM136" s="278"/>
      <c r="DAN136" s="243"/>
      <c r="DAO136" s="244"/>
      <c r="DAP136" s="244"/>
      <c r="DAQ136" s="244"/>
      <c r="DAR136" s="244"/>
      <c r="DAS136" s="244"/>
      <c r="DAT136" s="201"/>
      <c r="DAU136" s="210"/>
      <c r="DAV136" s="15"/>
      <c r="DAW136" s="15"/>
      <c r="DAX136" s="15"/>
      <c r="DAY136" s="15"/>
      <c r="DAZ136" s="15"/>
      <c r="DBA136" s="15"/>
      <c r="DBB136" s="15"/>
      <c r="DBC136" s="15"/>
      <c r="DBD136" s="15"/>
      <c r="DBE136" s="15"/>
      <c r="DBF136" s="19"/>
      <c r="DBG136" s="15"/>
      <c r="DBH136" s="15"/>
      <c r="DBI136" s="15"/>
      <c r="DBJ136" s="15"/>
      <c r="DBK136" s="15"/>
      <c r="DBL136" s="15"/>
      <c r="DBM136" s="19"/>
      <c r="DBN136" s="59"/>
      <c r="DBO136" s="59"/>
      <c r="DBP136" s="52"/>
      <c r="DBQ136" s="52"/>
      <c r="DBR136" s="52"/>
      <c r="DBS136" s="52"/>
      <c r="DBT136" s="52"/>
      <c r="DBU136" s="59"/>
      <c r="DBV136" s="59"/>
      <c r="DBW136" s="59"/>
      <c r="DBX136" s="59"/>
      <c r="DBY136" s="60"/>
      <c r="DBZ136" s="278"/>
      <c r="DCA136" s="243"/>
      <c r="DCB136" s="244"/>
      <c r="DCC136" s="244"/>
      <c r="DCD136" s="244"/>
      <c r="DCE136" s="244"/>
      <c r="DCF136" s="244"/>
      <c r="DCG136" s="201"/>
      <c r="DCH136" s="210"/>
      <c r="DCI136" s="15"/>
      <c r="DCJ136" s="15"/>
      <c r="DCK136" s="15"/>
      <c r="DCL136" s="15"/>
      <c r="DCM136" s="15"/>
      <c r="DCN136" s="15"/>
      <c r="DCO136" s="15"/>
      <c r="DCP136" s="15"/>
      <c r="DCQ136" s="15"/>
      <c r="DCR136" s="15"/>
      <c r="DCS136" s="19"/>
      <c r="DCT136" s="15"/>
      <c r="DCU136" s="15"/>
      <c r="DCV136" s="15"/>
      <c r="DCW136" s="15"/>
      <c r="DCX136" s="15"/>
      <c r="DCY136" s="15"/>
      <c r="DCZ136" s="19"/>
      <c r="DDA136" s="59"/>
      <c r="DDB136" s="59"/>
      <c r="DDC136" s="52"/>
      <c r="DDD136" s="52"/>
      <c r="DDE136" s="52"/>
      <c r="DDF136" s="52"/>
      <c r="DDG136" s="52"/>
      <c r="DDH136" s="59"/>
      <c r="DDI136" s="59"/>
      <c r="DDJ136" s="59"/>
      <c r="DDK136" s="59"/>
      <c r="DDL136" s="60"/>
      <c r="DDM136" s="278"/>
      <c r="DDN136" s="243"/>
      <c r="DDO136" s="244"/>
      <c r="DDP136" s="244"/>
      <c r="DDQ136" s="244"/>
      <c r="DDR136" s="244"/>
      <c r="DDS136" s="244"/>
      <c r="DDT136" s="201"/>
      <c r="DDU136" s="210"/>
      <c r="DDV136" s="15"/>
      <c r="DDW136" s="15"/>
      <c r="DDX136" s="15"/>
      <c r="DDY136" s="15"/>
      <c r="DDZ136" s="15"/>
      <c r="DEA136" s="15"/>
      <c r="DEB136" s="15"/>
      <c r="DEC136" s="15"/>
      <c r="DED136" s="15"/>
      <c r="DEE136" s="15"/>
      <c r="DEF136" s="19"/>
      <c r="DEG136" s="15"/>
      <c r="DEH136" s="15"/>
      <c r="DEI136" s="15"/>
      <c r="DEJ136" s="15"/>
      <c r="DEK136" s="15"/>
      <c r="DEL136" s="15"/>
      <c r="DEM136" s="19"/>
      <c r="DEN136" s="59"/>
      <c r="DEO136" s="59"/>
      <c r="DEP136" s="52"/>
      <c r="DEQ136" s="52"/>
      <c r="DER136" s="52"/>
      <c r="DES136" s="52"/>
      <c r="DET136" s="52"/>
      <c r="DEU136" s="59"/>
      <c r="DEV136" s="59"/>
      <c r="DEW136" s="59"/>
      <c r="DEX136" s="59"/>
      <c r="DEY136" s="60"/>
      <c r="DEZ136" s="278"/>
      <c r="DFA136" s="243"/>
      <c r="DFB136" s="244"/>
      <c r="DFC136" s="244"/>
      <c r="DFD136" s="244"/>
      <c r="DFE136" s="244"/>
      <c r="DFF136" s="244"/>
      <c r="DFG136" s="201"/>
      <c r="DFH136" s="210"/>
      <c r="DFI136" s="15"/>
      <c r="DFJ136" s="15"/>
      <c r="DFK136" s="15"/>
      <c r="DFL136" s="15"/>
      <c r="DFM136" s="15"/>
      <c r="DFN136" s="15"/>
      <c r="DFO136" s="15"/>
      <c r="DFP136" s="15"/>
      <c r="DFQ136" s="15"/>
      <c r="DFR136" s="15"/>
      <c r="DFS136" s="19"/>
      <c r="DFT136" s="15"/>
      <c r="DFU136" s="15"/>
      <c r="DFV136" s="15"/>
      <c r="DFW136" s="15"/>
      <c r="DFX136" s="15"/>
      <c r="DFY136" s="15"/>
      <c r="DFZ136" s="19"/>
      <c r="DGA136" s="59"/>
      <c r="DGB136" s="59"/>
      <c r="DGC136" s="52"/>
      <c r="DGD136" s="52"/>
      <c r="DGE136" s="52"/>
      <c r="DGF136" s="52"/>
      <c r="DGG136" s="52"/>
      <c r="DGH136" s="59"/>
      <c r="DGI136" s="59"/>
      <c r="DGJ136" s="59"/>
      <c r="DGK136" s="59"/>
      <c r="DGL136" s="60"/>
      <c r="DGM136" s="278"/>
      <c r="DGN136" s="243"/>
      <c r="DGO136" s="244"/>
      <c r="DGP136" s="244"/>
      <c r="DGQ136" s="244"/>
      <c r="DGR136" s="244"/>
      <c r="DGS136" s="244"/>
      <c r="DGT136" s="201"/>
      <c r="DGU136" s="210"/>
      <c r="DGV136" s="15"/>
      <c r="DGW136" s="15"/>
      <c r="DGX136" s="15"/>
      <c r="DGY136" s="15"/>
      <c r="DGZ136" s="15"/>
      <c r="DHA136" s="15"/>
      <c r="DHB136" s="15"/>
      <c r="DHC136" s="15"/>
      <c r="DHD136" s="15"/>
      <c r="DHE136" s="15"/>
      <c r="DHF136" s="19"/>
      <c r="DHG136" s="15"/>
      <c r="DHH136" s="15"/>
      <c r="DHI136" s="15"/>
      <c r="DHJ136" s="15"/>
      <c r="DHK136" s="15"/>
      <c r="DHL136" s="15"/>
      <c r="DHM136" s="19"/>
      <c r="DHN136" s="59"/>
      <c r="DHO136" s="59"/>
      <c r="DHP136" s="52"/>
      <c r="DHQ136" s="52"/>
      <c r="DHR136" s="52"/>
      <c r="DHS136" s="52"/>
      <c r="DHT136" s="52"/>
      <c r="DHU136" s="59"/>
      <c r="DHV136" s="59"/>
      <c r="DHW136" s="59"/>
      <c r="DHX136" s="59"/>
      <c r="DHY136" s="60"/>
      <c r="DHZ136" s="278"/>
      <c r="DIA136" s="243"/>
      <c r="DIB136" s="244"/>
      <c r="DIC136" s="244"/>
      <c r="DID136" s="244"/>
      <c r="DIE136" s="244"/>
      <c r="DIF136" s="244"/>
      <c r="DIG136" s="201"/>
      <c r="DIH136" s="210"/>
      <c r="DII136" s="15"/>
      <c r="DIJ136" s="15"/>
      <c r="DIK136" s="15"/>
      <c r="DIL136" s="15"/>
      <c r="DIM136" s="15"/>
      <c r="DIN136" s="15"/>
      <c r="DIO136" s="15"/>
      <c r="DIP136" s="15"/>
      <c r="DIQ136" s="15"/>
      <c r="DIR136" s="15"/>
      <c r="DIS136" s="19"/>
      <c r="DIT136" s="15"/>
      <c r="DIU136" s="15"/>
      <c r="DIV136" s="15"/>
      <c r="DIW136" s="15"/>
      <c r="DIX136" s="15"/>
      <c r="DIY136" s="15"/>
      <c r="DIZ136" s="19"/>
      <c r="DJA136" s="59"/>
      <c r="DJB136" s="59"/>
      <c r="DJC136" s="52"/>
      <c r="DJD136" s="52"/>
      <c r="DJE136" s="52"/>
      <c r="DJF136" s="52"/>
      <c r="DJG136" s="52"/>
      <c r="DJH136" s="59"/>
      <c r="DJI136" s="59"/>
      <c r="DJJ136" s="59"/>
      <c r="DJK136" s="59"/>
      <c r="DJL136" s="60"/>
      <c r="DJM136" s="278"/>
      <c r="DJN136" s="243"/>
      <c r="DJO136" s="244"/>
      <c r="DJP136" s="244"/>
      <c r="DJQ136" s="244"/>
      <c r="DJR136" s="244"/>
      <c r="DJS136" s="244"/>
      <c r="DJT136" s="201"/>
      <c r="DJU136" s="210"/>
      <c r="DJV136" s="15"/>
      <c r="DJW136" s="15"/>
      <c r="DJX136" s="15"/>
      <c r="DJY136" s="15"/>
      <c r="DJZ136" s="15"/>
      <c r="DKA136" s="15"/>
      <c r="DKB136" s="15"/>
      <c r="DKC136" s="15"/>
      <c r="DKD136" s="15"/>
      <c r="DKE136" s="15"/>
      <c r="DKF136" s="19"/>
      <c r="DKG136" s="15"/>
      <c r="DKH136" s="15"/>
      <c r="DKI136" s="15"/>
      <c r="DKJ136" s="15"/>
      <c r="DKK136" s="15"/>
      <c r="DKL136" s="15"/>
      <c r="DKM136" s="19"/>
      <c r="DKN136" s="59"/>
      <c r="DKO136" s="59"/>
      <c r="DKP136" s="52"/>
      <c r="DKQ136" s="52"/>
      <c r="DKR136" s="52"/>
      <c r="DKS136" s="52"/>
      <c r="DKT136" s="52"/>
      <c r="DKU136" s="59"/>
      <c r="DKV136" s="59"/>
      <c r="DKW136" s="59"/>
      <c r="DKX136" s="59"/>
      <c r="DKY136" s="60"/>
      <c r="DKZ136" s="278"/>
      <c r="DLA136" s="243"/>
      <c r="DLB136" s="244"/>
      <c r="DLC136" s="244"/>
      <c r="DLD136" s="244"/>
      <c r="DLE136" s="244"/>
      <c r="DLF136" s="244"/>
      <c r="DLG136" s="201"/>
      <c r="DLH136" s="210"/>
      <c r="DLI136" s="15"/>
      <c r="DLJ136" s="15"/>
      <c r="DLK136" s="15"/>
      <c r="DLL136" s="15"/>
      <c r="DLM136" s="15"/>
      <c r="DLN136" s="15"/>
      <c r="DLO136" s="15"/>
      <c r="DLP136" s="15"/>
      <c r="DLQ136" s="15"/>
      <c r="DLR136" s="15"/>
      <c r="DLS136" s="19"/>
      <c r="DLT136" s="15"/>
      <c r="DLU136" s="15"/>
      <c r="DLV136" s="15"/>
      <c r="DLW136" s="15"/>
      <c r="DLX136" s="15"/>
      <c r="DLY136" s="15"/>
      <c r="DLZ136" s="19"/>
      <c r="DMA136" s="59"/>
      <c r="DMB136" s="59"/>
      <c r="DMC136" s="52"/>
      <c r="DMD136" s="52"/>
      <c r="DME136" s="52"/>
      <c r="DMF136" s="52"/>
      <c r="DMG136" s="52"/>
      <c r="DMH136" s="59"/>
      <c r="DMI136" s="59"/>
      <c r="DMJ136" s="59"/>
      <c r="DMK136" s="59"/>
      <c r="DML136" s="60"/>
      <c r="DMM136" s="278"/>
      <c r="DMN136" s="243"/>
      <c r="DMO136" s="244"/>
      <c r="DMP136" s="244"/>
      <c r="DMQ136" s="244"/>
      <c r="DMR136" s="244"/>
      <c r="DMS136" s="244"/>
      <c r="DMT136" s="201"/>
      <c r="DMU136" s="210"/>
      <c r="DMV136" s="15"/>
      <c r="DMW136" s="15"/>
      <c r="DMX136" s="15"/>
      <c r="DMY136" s="15"/>
      <c r="DMZ136" s="15"/>
      <c r="DNA136" s="15"/>
      <c r="DNB136" s="15"/>
      <c r="DNC136" s="15"/>
      <c r="DND136" s="15"/>
      <c r="DNE136" s="15"/>
      <c r="DNF136" s="19"/>
      <c r="DNG136" s="15"/>
      <c r="DNH136" s="15"/>
      <c r="DNI136" s="15"/>
      <c r="DNJ136" s="15"/>
      <c r="DNK136" s="15"/>
      <c r="DNL136" s="15"/>
      <c r="DNM136" s="19"/>
      <c r="DNN136" s="59"/>
      <c r="DNO136" s="59"/>
      <c r="DNP136" s="52"/>
      <c r="DNQ136" s="52"/>
      <c r="DNR136" s="52"/>
      <c r="DNS136" s="52"/>
      <c r="DNT136" s="52"/>
      <c r="DNU136" s="59"/>
      <c r="DNV136" s="59"/>
      <c r="DNW136" s="59"/>
      <c r="DNX136" s="59"/>
      <c r="DNY136" s="60"/>
      <c r="DNZ136" s="278"/>
      <c r="DOA136" s="243"/>
      <c r="DOB136" s="244"/>
      <c r="DOC136" s="244"/>
      <c r="DOD136" s="244"/>
      <c r="DOE136" s="244"/>
      <c r="DOF136" s="244"/>
      <c r="DOG136" s="201"/>
      <c r="DOH136" s="210"/>
      <c r="DOI136" s="15"/>
      <c r="DOJ136" s="15"/>
      <c r="DOK136" s="15"/>
      <c r="DOL136" s="15"/>
      <c r="DOM136" s="15"/>
      <c r="DON136" s="15"/>
      <c r="DOO136" s="15"/>
      <c r="DOP136" s="15"/>
      <c r="DOQ136" s="15"/>
      <c r="DOR136" s="15"/>
      <c r="DOS136" s="19"/>
      <c r="DOT136" s="15"/>
      <c r="DOU136" s="15"/>
      <c r="DOV136" s="15"/>
      <c r="DOW136" s="15"/>
      <c r="DOX136" s="15"/>
      <c r="DOY136" s="15"/>
      <c r="DOZ136" s="19"/>
      <c r="DPA136" s="59"/>
      <c r="DPB136" s="59"/>
      <c r="DPC136" s="52"/>
      <c r="DPD136" s="52"/>
      <c r="DPE136" s="52"/>
      <c r="DPF136" s="52"/>
      <c r="DPG136" s="52"/>
      <c r="DPH136" s="59"/>
      <c r="DPI136" s="59"/>
      <c r="DPJ136" s="59"/>
      <c r="DPK136" s="59"/>
      <c r="DPL136" s="60"/>
      <c r="DPM136" s="278"/>
      <c r="DPN136" s="243"/>
      <c r="DPO136" s="244"/>
      <c r="DPP136" s="244"/>
      <c r="DPQ136" s="244"/>
      <c r="DPR136" s="244"/>
      <c r="DPS136" s="244"/>
      <c r="DPT136" s="201"/>
      <c r="DPU136" s="210"/>
      <c r="DPV136" s="15"/>
      <c r="DPW136" s="15"/>
      <c r="DPX136" s="15"/>
      <c r="DPY136" s="15"/>
      <c r="DPZ136" s="15"/>
      <c r="DQA136" s="15"/>
      <c r="DQB136" s="15"/>
      <c r="DQC136" s="15"/>
      <c r="DQD136" s="15"/>
      <c r="DQE136" s="15"/>
      <c r="DQF136" s="19"/>
      <c r="DQG136" s="15"/>
      <c r="DQH136" s="15"/>
      <c r="DQI136" s="15"/>
      <c r="DQJ136" s="15"/>
      <c r="DQK136" s="15"/>
      <c r="DQL136" s="15"/>
      <c r="DQM136" s="19"/>
      <c r="DQN136" s="59"/>
      <c r="DQO136" s="59"/>
      <c r="DQP136" s="52"/>
      <c r="DQQ136" s="52"/>
      <c r="DQR136" s="52"/>
      <c r="DQS136" s="52"/>
      <c r="DQT136" s="52"/>
      <c r="DQU136" s="59"/>
      <c r="DQV136" s="59"/>
      <c r="DQW136" s="59"/>
      <c r="DQX136" s="59"/>
      <c r="DQY136" s="60"/>
      <c r="DQZ136" s="278"/>
      <c r="DRA136" s="243"/>
      <c r="DRB136" s="244"/>
      <c r="DRC136" s="244"/>
      <c r="DRD136" s="244"/>
      <c r="DRE136" s="244"/>
      <c r="DRF136" s="244"/>
      <c r="DRG136" s="201"/>
      <c r="DRH136" s="210"/>
      <c r="DRI136" s="15"/>
      <c r="DRJ136" s="15"/>
      <c r="DRK136" s="15"/>
      <c r="DRL136" s="15"/>
      <c r="DRM136" s="15"/>
      <c r="DRN136" s="15"/>
      <c r="DRO136" s="15"/>
      <c r="DRP136" s="15"/>
      <c r="DRQ136" s="15"/>
      <c r="DRR136" s="15"/>
      <c r="DRS136" s="19"/>
      <c r="DRT136" s="15"/>
      <c r="DRU136" s="15"/>
      <c r="DRV136" s="15"/>
      <c r="DRW136" s="15"/>
      <c r="DRX136" s="15"/>
      <c r="DRY136" s="15"/>
      <c r="DRZ136" s="19"/>
      <c r="DSA136" s="59"/>
      <c r="DSB136" s="59"/>
      <c r="DSC136" s="52"/>
      <c r="DSD136" s="52"/>
      <c r="DSE136" s="52"/>
      <c r="DSF136" s="52"/>
      <c r="DSG136" s="52"/>
      <c r="DSH136" s="59"/>
      <c r="DSI136" s="59"/>
      <c r="DSJ136" s="59"/>
      <c r="DSK136" s="59"/>
      <c r="DSL136" s="60"/>
      <c r="DSM136" s="278"/>
      <c r="DSN136" s="243"/>
      <c r="DSO136" s="244"/>
      <c r="DSP136" s="244"/>
      <c r="DSQ136" s="244"/>
      <c r="DSR136" s="244"/>
      <c r="DSS136" s="244"/>
      <c r="DST136" s="201"/>
      <c r="DSU136" s="210"/>
      <c r="DSV136" s="15"/>
      <c r="DSW136" s="15"/>
      <c r="DSX136" s="15"/>
      <c r="DSY136" s="15"/>
      <c r="DSZ136" s="15"/>
      <c r="DTA136" s="15"/>
      <c r="DTB136" s="15"/>
      <c r="DTC136" s="15"/>
      <c r="DTD136" s="15"/>
      <c r="DTE136" s="15"/>
      <c r="DTF136" s="19"/>
      <c r="DTG136" s="15"/>
      <c r="DTH136" s="15"/>
      <c r="DTI136" s="15"/>
      <c r="DTJ136" s="15"/>
      <c r="DTK136" s="15"/>
      <c r="DTL136" s="15"/>
      <c r="DTM136" s="19"/>
      <c r="DTN136" s="59"/>
      <c r="DTO136" s="59"/>
      <c r="DTP136" s="52"/>
      <c r="DTQ136" s="52"/>
      <c r="DTR136" s="52"/>
      <c r="DTS136" s="52"/>
      <c r="DTT136" s="52"/>
      <c r="DTU136" s="59"/>
      <c r="DTV136" s="59"/>
      <c r="DTW136" s="59"/>
      <c r="DTX136" s="59"/>
      <c r="DTY136" s="60"/>
      <c r="DTZ136" s="278"/>
      <c r="DUA136" s="243"/>
      <c r="DUB136" s="244"/>
      <c r="DUC136" s="244"/>
      <c r="DUD136" s="244"/>
      <c r="DUE136" s="244"/>
      <c r="DUF136" s="244"/>
      <c r="DUG136" s="201"/>
      <c r="DUH136" s="210"/>
      <c r="DUI136" s="15"/>
      <c r="DUJ136" s="15"/>
      <c r="DUK136" s="15"/>
      <c r="DUL136" s="15"/>
      <c r="DUM136" s="15"/>
      <c r="DUN136" s="15"/>
      <c r="DUO136" s="15"/>
      <c r="DUP136" s="15"/>
      <c r="DUQ136" s="15"/>
      <c r="DUR136" s="15"/>
      <c r="DUS136" s="19"/>
      <c r="DUT136" s="15"/>
      <c r="DUU136" s="15"/>
      <c r="DUV136" s="15"/>
      <c r="DUW136" s="15"/>
      <c r="DUX136" s="15"/>
      <c r="DUY136" s="15"/>
      <c r="DUZ136" s="19"/>
      <c r="DVA136" s="59"/>
      <c r="DVB136" s="59"/>
      <c r="DVC136" s="52"/>
      <c r="DVD136" s="52"/>
      <c r="DVE136" s="52"/>
      <c r="DVF136" s="52"/>
      <c r="DVG136" s="52"/>
      <c r="DVH136" s="59"/>
      <c r="DVI136" s="59"/>
      <c r="DVJ136" s="59"/>
      <c r="DVK136" s="59"/>
      <c r="DVL136" s="60"/>
      <c r="DVM136" s="278"/>
      <c r="DVN136" s="243"/>
      <c r="DVO136" s="244"/>
      <c r="DVP136" s="244"/>
      <c r="DVQ136" s="244"/>
      <c r="DVR136" s="244"/>
      <c r="DVS136" s="244"/>
      <c r="DVT136" s="201"/>
      <c r="DVU136" s="210"/>
      <c r="DVV136" s="15"/>
      <c r="DVW136" s="15"/>
      <c r="DVX136" s="15"/>
      <c r="DVY136" s="15"/>
      <c r="DVZ136" s="15"/>
      <c r="DWA136" s="15"/>
      <c r="DWB136" s="15"/>
      <c r="DWC136" s="15"/>
      <c r="DWD136" s="15"/>
      <c r="DWE136" s="15"/>
      <c r="DWF136" s="19"/>
      <c r="DWG136" s="15"/>
      <c r="DWH136" s="15"/>
      <c r="DWI136" s="15"/>
      <c r="DWJ136" s="15"/>
      <c r="DWK136" s="15"/>
      <c r="DWL136" s="15"/>
      <c r="DWM136" s="19"/>
      <c r="DWN136" s="59"/>
      <c r="DWO136" s="59"/>
      <c r="DWP136" s="52"/>
      <c r="DWQ136" s="52"/>
      <c r="DWR136" s="52"/>
      <c r="DWS136" s="52"/>
      <c r="DWT136" s="52"/>
      <c r="DWU136" s="59"/>
      <c r="DWV136" s="59"/>
      <c r="DWW136" s="59"/>
      <c r="DWX136" s="59"/>
      <c r="DWY136" s="60"/>
      <c r="DWZ136" s="278"/>
      <c r="DXA136" s="243"/>
      <c r="DXB136" s="244"/>
      <c r="DXC136" s="244"/>
      <c r="DXD136" s="244"/>
      <c r="DXE136" s="244"/>
      <c r="DXF136" s="244"/>
      <c r="DXG136" s="201"/>
      <c r="DXH136" s="210"/>
      <c r="DXI136" s="15"/>
      <c r="DXJ136" s="15"/>
      <c r="DXK136" s="15"/>
      <c r="DXL136" s="15"/>
      <c r="DXM136" s="15"/>
      <c r="DXN136" s="15"/>
      <c r="DXO136" s="15"/>
      <c r="DXP136" s="15"/>
      <c r="DXQ136" s="15"/>
      <c r="DXR136" s="15"/>
      <c r="DXS136" s="19"/>
      <c r="DXT136" s="15"/>
      <c r="DXU136" s="15"/>
      <c r="DXV136" s="15"/>
      <c r="DXW136" s="15"/>
      <c r="DXX136" s="15"/>
      <c r="DXY136" s="15"/>
      <c r="DXZ136" s="19"/>
      <c r="DYA136" s="59"/>
      <c r="DYB136" s="59"/>
      <c r="DYC136" s="52"/>
      <c r="DYD136" s="52"/>
      <c r="DYE136" s="52"/>
      <c r="DYF136" s="52"/>
      <c r="DYG136" s="52"/>
      <c r="DYH136" s="59"/>
      <c r="DYI136" s="59"/>
      <c r="DYJ136" s="59"/>
      <c r="DYK136" s="59"/>
      <c r="DYL136" s="60"/>
      <c r="DYM136" s="278"/>
      <c r="DYN136" s="243"/>
      <c r="DYO136" s="244"/>
      <c r="DYP136" s="244"/>
      <c r="DYQ136" s="244"/>
      <c r="DYR136" s="244"/>
      <c r="DYS136" s="244"/>
      <c r="DYT136" s="201"/>
      <c r="DYU136" s="210"/>
      <c r="DYV136" s="15"/>
      <c r="DYW136" s="15"/>
      <c r="DYX136" s="15"/>
      <c r="DYY136" s="15"/>
      <c r="DYZ136" s="15"/>
      <c r="DZA136" s="15"/>
      <c r="DZB136" s="15"/>
      <c r="DZC136" s="15"/>
      <c r="DZD136" s="15"/>
      <c r="DZE136" s="15"/>
      <c r="DZF136" s="19"/>
      <c r="DZG136" s="15"/>
      <c r="DZH136" s="15"/>
      <c r="DZI136" s="15"/>
      <c r="DZJ136" s="15"/>
      <c r="DZK136" s="15"/>
      <c r="DZL136" s="15"/>
      <c r="DZM136" s="19"/>
      <c r="DZN136" s="59"/>
      <c r="DZO136" s="59"/>
      <c r="DZP136" s="52"/>
      <c r="DZQ136" s="52"/>
      <c r="DZR136" s="52"/>
      <c r="DZS136" s="52"/>
      <c r="DZT136" s="52"/>
      <c r="DZU136" s="59"/>
      <c r="DZV136" s="59"/>
      <c r="DZW136" s="59"/>
      <c r="DZX136" s="59"/>
      <c r="DZY136" s="60"/>
      <c r="DZZ136" s="278"/>
      <c r="EAA136" s="243"/>
      <c r="EAB136" s="244"/>
      <c r="EAC136" s="244"/>
      <c r="EAD136" s="244"/>
      <c r="EAE136" s="244"/>
      <c r="EAF136" s="244"/>
      <c r="EAG136" s="201"/>
      <c r="EAH136" s="210"/>
      <c r="EAI136" s="15"/>
      <c r="EAJ136" s="15"/>
      <c r="EAK136" s="15"/>
      <c r="EAL136" s="15"/>
      <c r="EAM136" s="15"/>
      <c r="EAN136" s="15"/>
      <c r="EAO136" s="15"/>
      <c r="EAP136" s="15"/>
      <c r="EAQ136" s="15"/>
      <c r="EAR136" s="15"/>
      <c r="EAS136" s="19"/>
      <c r="EAT136" s="15"/>
      <c r="EAU136" s="15"/>
      <c r="EAV136" s="15"/>
      <c r="EAW136" s="15"/>
      <c r="EAX136" s="15"/>
      <c r="EAY136" s="15"/>
      <c r="EAZ136" s="19"/>
      <c r="EBA136" s="59"/>
      <c r="EBB136" s="59"/>
      <c r="EBC136" s="52"/>
      <c r="EBD136" s="52"/>
      <c r="EBE136" s="52"/>
      <c r="EBF136" s="52"/>
      <c r="EBG136" s="52"/>
      <c r="EBH136" s="59"/>
      <c r="EBI136" s="59"/>
      <c r="EBJ136" s="59"/>
      <c r="EBK136" s="59"/>
      <c r="EBL136" s="60"/>
      <c r="EBM136" s="278"/>
      <c r="EBN136" s="243"/>
      <c r="EBO136" s="244"/>
      <c r="EBP136" s="244"/>
      <c r="EBQ136" s="244"/>
      <c r="EBR136" s="244"/>
      <c r="EBS136" s="244"/>
      <c r="EBT136" s="201"/>
      <c r="EBU136" s="210"/>
      <c r="EBV136" s="15"/>
      <c r="EBW136" s="15"/>
      <c r="EBX136" s="15"/>
      <c r="EBY136" s="15"/>
      <c r="EBZ136" s="15"/>
      <c r="ECA136" s="15"/>
      <c r="ECB136" s="15"/>
      <c r="ECC136" s="15"/>
      <c r="ECD136" s="15"/>
      <c r="ECE136" s="15"/>
      <c r="ECF136" s="19"/>
      <c r="ECG136" s="15"/>
      <c r="ECH136" s="15"/>
      <c r="ECI136" s="15"/>
      <c r="ECJ136" s="15"/>
      <c r="ECK136" s="15"/>
      <c r="ECL136" s="15"/>
      <c r="ECM136" s="19"/>
      <c r="ECN136" s="59"/>
      <c r="ECO136" s="59"/>
      <c r="ECP136" s="52"/>
      <c r="ECQ136" s="52"/>
      <c r="ECR136" s="52"/>
      <c r="ECS136" s="52"/>
      <c r="ECT136" s="52"/>
      <c r="ECU136" s="59"/>
      <c r="ECV136" s="59"/>
      <c r="ECW136" s="59"/>
      <c r="ECX136" s="59"/>
      <c r="ECY136" s="60"/>
      <c r="ECZ136" s="278"/>
      <c r="EDA136" s="243"/>
      <c r="EDB136" s="244"/>
      <c r="EDC136" s="244"/>
      <c r="EDD136" s="244"/>
      <c r="EDE136" s="244"/>
      <c r="EDF136" s="244"/>
      <c r="EDG136" s="201"/>
      <c r="EDH136" s="210"/>
      <c r="EDI136" s="15"/>
      <c r="EDJ136" s="15"/>
      <c r="EDK136" s="15"/>
      <c r="EDL136" s="15"/>
      <c r="EDM136" s="15"/>
      <c r="EDN136" s="15"/>
      <c r="EDO136" s="15"/>
      <c r="EDP136" s="15"/>
      <c r="EDQ136" s="15"/>
      <c r="EDR136" s="15"/>
      <c r="EDS136" s="19"/>
      <c r="EDT136" s="15"/>
      <c r="EDU136" s="15"/>
      <c r="EDV136" s="15"/>
      <c r="EDW136" s="15"/>
      <c r="EDX136" s="15"/>
      <c r="EDY136" s="15"/>
      <c r="EDZ136" s="19"/>
      <c r="EEA136" s="59"/>
      <c r="EEB136" s="59"/>
      <c r="EEC136" s="52"/>
      <c r="EED136" s="52"/>
      <c r="EEE136" s="52"/>
      <c r="EEF136" s="52"/>
      <c r="EEG136" s="52"/>
      <c r="EEH136" s="59"/>
      <c r="EEI136" s="59"/>
      <c r="EEJ136" s="59"/>
      <c r="EEK136" s="59"/>
      <c r="EEL136" s="60"/>
      <c r="EEM136" s="278"/>
      <c r="EEN136" s="243"/>
      <c r="EEO136" s="244"/>
      <c r="EEP136" s="244"/>
      <c r="EEQ136" s="244"/>
      <c r="EER136" s="244"/>
      <c r="EES136" s="244"/>
      <c r="EET136" s="201"/>
      <c r="EEU136" s="210"/>
      <c r="EEV136" s="15"/>
      <c r="EEW136" s="15"/>
      <c r="EEX136" s="15"/>
      <c r="EEY136" s="15"/>
      <c r="EEZ136" s="15"/>
      <c r="EFA136" s="15"/>
      <c r="EFB136" s="15"/>
      <c r="EFC136" s="15"/>
      <c r="EFD136" s="15"/>
      <c r="EFE136" s="15"/>
      <c r="EFF136" s="19"/>
      <c r="EFG136" s="15"/>
      <c r="EFH136" s="15"/>
      <c r="EFI136" s="15"/>
      <c r="EFJ136" s="15"/>
      <c r="EFK136" s="15"/>
      <c r="EFL136" s="15"/>
      <c r="EFM136" s="19"/>
      <c r="EFN136" s="59"/>
      <c r="EFO136" s="59"/>
      <c r="EFP136" s="52"/>
      <c r="EFQ136" s="52"/>
      <c r="EFR136" s="52"/>
      <c r="EFS136" s="52"/>
      <c r="EFT136" s="52"/>
      <c r="EFU136" s="59"/>
      <c r="EFV136" s="59"/>
      <c r="EFW136" s="59"/>
      <c r="EFX136" s="59"/>
      <c r="EFY136" s="60"/>
      <c r="EFZ136" s="278"/>
      <c r="EGA136" s="243"/>
      <c r="EGB136" s="244"/>
      <c r="EGC136" s="244"/>
      <c r="EGD136" s="244"/>
      <c r="EGE136" s="244"/>
      <c r="EGF136" s="244"/>
      <c r="EGG136" s="201"/>
      <c r="EGH136" s="210"/>
      <c r="EGI136" s="15"/>
      <c r="EGJ136" s="15"/>
      <c r="EGK136" s="15"/>
      <c r="EGL136" s="15"/>
      <c r="EGM136" s="15"/>
      <c r="EGN136" s="15"/>
      <c r="EGO136" s="15"/>
      <c r="EGP136" s="15"/>
      <c r="EGQ136" s="15"/>
      <c r="EGR136" s="15"/>
      <c r="EGS136" s="19"/>
      <c r="EGT136" s="15"/>
      <c r="EGU136" s="15"/>
      <c r="EGV136" s="15"/>
      <c r="EGW136" s="15"/>
      <c r="EGX136" s="15"/>
      <c r="EGY136" s="15"/>
      <c r="EGZ136" s="19"/>
      <c r="EHA136" s="59"/>
      <c r="EHB136" s="59"/>
      <c r="EHC136" s="52"/>
      <c r="EHD136" s="52"/>
      <c r="EHE136" s="52"/>
      <c r="EHF136" s="52"/>
      <c r="EHG136" s="52"/>
      <c r="EHH136" s="59"/>
      <c r="EHI136" s="59"/>
      <c r="EHJ136" s="59"/>
      <c r="EHK136" s="59"/>
      <c r="EHL136" s="60"/>
      <c r="EHM136" s="278"/>
      <c r="EHN136" s="243"/>
      <c r="EHO136" s="244"/>
      <c r="EHP136" s="244"/>
      <c r="EHQ136" s="244"/>
      <c r="EHR136" s="244"/>
      <c r="EHS136" s="244"/>
      <c r="EHT136" s="201"/>
      <c r="EHU136" s="210"/>
      <c r="EHV136" s="15"/>
      <c r="EHW136" s="15"/>
      <c r="EHX136" s="15"/>
      <c r="EHY136" s="15"/>
      <c r="EHZ136" s="15"/>
      <c r="EIA136" s="15"/>
      <c r="EIB136" s="15"/>
      <c r="EIC136" s="15"/>
      <c r="EID136" s="15"/>
      <c r="EIE136" s="15"/>
      <c r="EIF136" s="19"/>
      <c r="EIG136" s="15"/>
      <c r="EIH136" s="15"/>
      <c r="EII136" s="15"/>
      <c r="EIJ136" s="15"/>
      <c r="EIK136" s="15"/>
      <c r="EIL136" s="15"/>
      <c r="EIM136" s="19"/>
      <c r="EIN136" s="59"/>
      <c r="EIO136" s="59"/>
      <c r="EIP136" s="52"/>
      <c r="EIQ136" s="52"/>
      <c r="EIR136" s="52"/>
      <c r="EIS136" s="52"/>
      <c r="EIT136" s="52"/>
      <c r="EIU136" s="59"/>
      <c r="EIV136" s="59"/>
      <c r="EIW136" s="59"/>
      <c r="EIX136" s="59"/>
      <c r="EIY136" s="60"/>
      <c r="EIZ136" s="278"/>
      <c r="EJA136" s="243"/>
      <c r="EJB136" s="244"/>
      <c r="EJC136" s="244"/>
      <c r="EJD136" s="244"/>
      <c r="EJE136" s="244"/>
      <c r="EJF136" s="244"/>
      <c r="EJG136" s="201"/>
      <c r="EJH136" s="210"/>
      <c r="EJI136" s="15"/>
      <c r="EJJ136" s="15"/>
      <c r="EJK136" s="15"/>
      <c r="EJL136" s="15"/>
      <c r="EJM136" s="15"/>
      <c r="EJN136" s="15"/>
      <c r="EJO136" s="15"/>
      <c r="EJP136" s="15"/>
      <c r="EJQ136" s="15"/>
      <c r="EJR136" s="15"/>
      <c r="EJS136" s="19"/>
      <c r="EJT136" s="15"/>
      <c r="EJU136" s="15"/>
      <c r="EJV136" s="15"/>
      <c r="EJW136" s="15"/>
      <c r="EJX136" s="15"/>
      <c r="EJY136" s="15"/>
      <c r="EJZ136" s="19"/>
      <c r="EKA136" s="59"/>
      <c r="EKB136" s="59"/>
      <c r="EKC136" s="52"/>
      <c r="EKD136" s="52"/>
      <c r="EKE136" s="52"/>
      <c r="EKF136" s="52"/>
      <c r="EKG136" s="52"/>
      <c r="EKH136" s="59"/>
      <c r="EKI136" s="59"/>
      <c r="EKJ136" s="59"/>
      <c r="EKK136" s="59"/>
      <c r="EKL136" s="60"/>
      <c r="EKM136" s="278"/>
      <c r="EKN136" s="243"/>
      <c r="EKO136" s="244"/>
      <c r="EKP136" s="244"/>
      <c r="EKQ136" s="244"/>
      <c r="EKR136" s="244"/>
      <c r="EKS136" s="244"/>
      <c r="EKT136" s="201"/>
      <c r="EKU136" s="210"/>
      <c r="EKV136" s="15"/>
      <c r="EKW136" s="15"/>
      <c r="EKX136" s="15"/>
      <c r="EKY136" s="15"/>
      <c r="EKZ136" s="15"/>
      <c r="ELA136" s="15"/>
      <c r="ELB136" s="15"/>
      <c r="ELC136" s="15"/>
      <c r="ELD136" s="15"/>
      <c r="ELE136" s="15"/>
      <c r="ELF136" s="19"/>
      <c r="ELG136" s="15"/>
      <c r="ELH136" s="15"/>
      <c r="ELI136" s="15"/>
      <c r="ELJ136" s="15"/>
      <c r="ELK136" s="15"/>
      <c r="ELL136" s="15"/>
      <c r="ELM136" s="19"/>
      <c r="ELN136" s="59"/>
      <c r="ELO136" s="59"/>
      <c r="ELP136" s="52"/>
      <c r="ELQ136" s="52"/>
      <c r="ELR136" s="52"/>
      <c r="ELS136" s="52"/>
      <c r="ELT136" s="52"/>
      <c r="ELU136" s="59"/>
      <c r="ELV136" s="59"/>
      <c r="ELW136" s="59"/>
      <c r="ELX136" s="59"/>
      <c r="ELY136" s="60"/>
      <c r="ELZ136" s="278"/>
      <c r="EMA136" s="243"/>
      <c r="EMB136" s="244"/>
      <c r="EMC136" s="244"/>
      <c r="EMD136" s="244"/>
      <c r="EME136" s="244"/>
      <c r="EMF136" s="244"/>
      <c r="EMG136" s="201"/>
      <c r="EMH136" s="210"/>
      <c r="EMI136" s="15"/>
      <c r="EMJ136" s="15"/>
      <c r="EMK136" s="15"/>
      <c r="EML136" s="15"/>
      <c r="EMM136" s="15"/>
      <c r="EMN136" s="15"/>
      <c r="EMO136" s="15"/>
      <c r="EMP136" s="15"/>
      <c r="EMQ136" s="15"/>
      <c r="EMR136" s="15"/>
      <c r="EMS136" s="19"/>
      <c r="EMT136" s="15"/>
      <c r="EMU136" s="15"/>
      <c r="EMV136" s="15"/>
      <c r="EMW136" s="15"/>
      <c r="EMX136" s="15"/>
      <c r="EMY136" s="15"/>
      <c r="EMZ136" s="19"/>
      <c r="ENA136" s="59"/>
      <c r="ENB136" s="59"/>
      <c r="ENC136" s="52"/>
      <c r="END136" s="52"/>
      <c r="ENE136" s="52"/>
      <c r="ENF136" s="52"/>
      <c r="ENG136" s="52"/>
      <c r="ENH136" s="59"/>
      <c r="ENI136" s="59"/>
      <c r="ENJ136" s="59"/>
      <c r="ENK136" s="59"/>
      <c r="ENL136" s="60"/>
      <c r="ENM136" s="278"/>
      <c r="ENN136" s="243"/>
      <c r="ENO136" s="244"/>
      <c r="ENP136" s="244"/>
      <c r="ENQ136" s="244"/>
      <c r="ENR136" s="244"/>
      <c r="ENS136" s="244"/>
      <c r="ENT136" s="201"/>
      <c r="ENU136" s="210"/>
      <c r="ENV136" s="15"/>
      <c r="ENW136" s="15"/>
      <c r="ENX136" s="15"/>
      <c r="ENY136" s="15"/>
      <c r="ENZ136" s="15"/>
      <c r="EOA136" s="15"/>
      <c r="EOB136" s="15"/>
      <c r="EOC136" s="15"/>
      <c r="EOD136" s="15"/>
      <c r="EOE136" s="15"/>
      <c r="EOF136" s="19"/>
      <c r="EOG136" s="15"/>
      <c r="EOH136" s="15"/>
      <c r="EOI136" s="15"/>
      <c r="EOJ136" s="15"/>
      <c r="EOK136" s="15"/>
      <c r="EOL136" s="15"/>
      <c r="EOM136" s="19"/>
      <c r="EON136" s="59"/>
      <c r="EOO136" s="59"/>
      <c r="EOP136" s="52"/>
      <c r="EOQ136" s="52"/>
      <c r="EOR136" s="52"/>
      <c r="EOS136" s="52"/>
      <c r="EOT136" s="52"/>
      <c r="EOU136" s="59"/>
      <c r="EOV136" s="59"/>
      <c r="EOW136" s="59"/>
      <c r="EOX136" s="59"/>
      <c r="EOY136" s="60"/>
      <c r="EOZ136" s="278"/>
      <c r="EPA136" s="243"/>
      <c r="EPB136" s="244"/>
      <c r="EPC136" s="244"/>
      <c r="EPD136" s="244"/>
      <c r="EPE136" s="244"/>
      <c r="EPF136" s="244"/>
      <c r="EPG136" s="201"/>
      <c r="EPH136" s="210"/>
      <c r="EPI136" s="15"/>
      <c r="EPJ136" s="15"/>
      <c r="EPK136" s="15"/>
      <c r="EPL136" s="15"/>
      <c r="EPM136" s="15"/>
      <c r="EPN136" s="15"/>
      <c r="EPO136" s="15"/>
      <c r="EPP136" s="15"/>
      <c r="EPQ136" s="15"/>
      <c r="EPR136" s="15"/>
      <c r="EPS136" s="19"/>
      <c r="EPT136" s="15"/>
      <c r="EPU136" s="15"/>
      <c r="EPV136" s="15"/>
      <c r="EPW136" s="15"/>
      <c r="EPX136" s="15"/>
      <c r="EPY136" s="15"/>
      <c r="EPZ136" s="19"/>
      <c r="EQA136" s="59"/>
      <c r="EQB136" s="59"/>
      <c r="EQC136" s="52"/>
      <c r="EQD136" s="52"/>
      <c r="EQE136" s="52"/>
      <c r="EQF136" s="52"/>
      <c r="EQG136" s="52"/>
      <c r="EQH136" s="59"/>
      <c r="EQI136" s="59"/>
      <c r="EQJ136" s="59"/>
      <c r="EQK136" s="59"/>
      <c r="EQL136" s="60"/>
      <c r="EQM136" s="278"/>
      <c r="EQN136" s="243"/>
      <c r="EQO136" s="244"/>
      <c r="EQP136" s="244"/>
      <c r="EQQ136" s="244"/>
      <c r="EQR136" s="244"/>
      <c r="EQS136" s="244"/>
      <c r="EQT136" s="201"/>
      <c r="EQU136" s="210"/>
      <c r="EQV136" s="15"/>
      <c r="EQW136" s="15"/>
      <c r="EQX136" s="15"/>
      <c r="EQY136" s="15"/>
      <c r="EQZ136" s="15"/>
      <c r="ERA136" s="15"/>
      <c r="ERB136" s="15"/>
      <c r="ERC136" s="15"/>
      <c r="ERD136" s="15"/>
      <c r="ERE136" s="15"/>
      <c r="ERF136" s="19"/>
      <c r="ERG136" s="15"/>
      <c r="ERH136" s="15"/>
      <c r="ERI136" s="15"/>
      <c r="ERJ136" s="15"/>
      <c r="ERK136" s="15"/>
      <c r="ERL136" s="15"/>
      <c r="ERM136" s="19"/>
      <c r="ERN136" s="59"/>
      <c r="ERO136" s="59"/>
      <c r="ERP136" s="52"/>
      <c r="ERQ136" s="52"/>
      <c r="ERR136" s="52"/>
      <c r="ERS136" s="52"/>
      <c r="ERT136" s="52"/>
      <c r="ERU136" s="59"/>
      <c r="ERV136" s="59"/>
      <c r="ERW136" s="59"/>
      <c r="ERX136" s="59"/>
      <c r="ERY136" s="60"/>
      <c r="ERZ136" s="278"/>
      <c r="ESA136" s="243"/>
      <c r="ESB136" s="244"/>
      <c r="ESC136" s="244"/>
      <c r="ESD136" s="244"/>
      <c r="ESE136" s="244"/>
      <c r="ESF136" s="244"/>
      <c r="ESG136" s="201"/>
      <c r="ESH136" s="210"/>
      <c r="ESI136" s="15"/>
      <c r="ESJ136" s="15"/>
      <c r="ESK136" s="15"/>
      <c r="ESL136" s="15"/>
      <c r="ESM136" s="15"/>
      <c r="ESN136" s="15"/>
      <c r="ESO136" s="15"/>
      <c r="ESP136" s="15"/>
      <c r="ESQ136" s="15"/>
      <c r="ESR136" s="15"/>
      <c r="ESS136" s="19"/>
      <c r="EST136" s="15"/>
      <c r="ESU136" s="15"/>
      <c r="ESV136" s="15"/>
      <c r="ESW136" s="15"/>
      <c r="ESX136" s="15"/>
      <c r="ESY136" s="15"/>
      <c r="ESZ136" s="19"/>
      <c r="ETA136" s="59"/>
      <c r="ETB136" s="59"/>
      <c r="ETC136" s="52"/>
      <c r="ETD136" s="52"/>
      <c r="ETE136" s="52"/>
      <c r="ETF136" s="52"/>
      <c r="ETG136" s="52"/>
      <c r="ETH136" s="59"/>
      <c r="ETI136" s="59"/>
      <c r="ETJ136" s="59"/>
      <c r="ETK136" s="59"/>
      <c r="ETL136" s="60"/>
      <c r="ETM136" s="278"/>
      <c r="ETN136" s="243"/>
      <c r="ETO136" s="244"/>
      <c r="ETP136" s="244"/>
      <c r="ETQ136" s="244"/>
      <c r="ETR136" s="244"/>
      <c r="ETS136" s="244"/>
      <c r="ETT136" s="201"/>
      <c r="ETU136" s="210"/>
      <c r="ETV136" s="15"/>
      <c r="ETW136" s="15"/>
      <c r="ETX136" s="15"/>
      <c r="ETY136" s="15"/>
      <c r="ETZ136" s="15"/>
      <c r="EUA136" s="15"/>
      <c r="EUB136" s="15"/>
      <c r="EUC136" s="15"/>
      <c r="EUD136" s="15"/>
      <c r="EUE136" s="15"/>
      <c r="EUF136" s="19"/>
      <c r="EUG136" s="15"/>
      <c r="EUH136" s="15"/>
      <c r="EUI136" s="15"/>
      <c r="EUJ136" s="15"/>
      <c r="EUK136" s="15"/>
      <c r="EUL136" s="15"/>
      <c r="EUM136" s="19"/>
      <c r="EUN136" s="59"/>
      <c r="EUO136" s="59"/>
      <c r="EUP136" s="52"/>
      <c r="EUQ136" s="52"/>
      <c r="EUR136" s="52"/>
      <c r="EUS136" s="52"/>
      <c r="EUT136" s="52"/>
      <c r="EUU136" s="59"/>
      <c r="EUV136" s="59"/>
      <c r="EUW136" s="59"/>
      <c r="EUX136" s="59"/>
      <c r="EUY136" s="60"/>
      <c r="EUZ136" s="278"/>
      <c r="EVA136" s="243"/>
      <c r="EVB136" s="244"/>
      <c r="EVC136" s="244"/>
      <c r="EVD136" s="244"/>
      <c r="EVE136" s="244"/>
      <c r="EVF136" s="244"/>
      <c r="EVG136" s="201"/>
      <c r="EVH136" s="210"/>
      <c r="EVI136" s="15"/>
      <c r="EVJ136" s="15"/>
      <c r="EVK136" s="15"/>
      <c r="EVL136" s="15"/>
      <c r="EVM136" s="15"/>
      <c r="EVN136" s="15"/>
      <c r="EVO136" s="15"/>
      <c r="EVP136" s="15"/>
      <c r="EVQ136" s="15"/>
      <c r="EVR136" s="15"/>
      <c r="EVS136" s="19"/>
      <c r="EVT136" s="15"/>
      <c r="EVU136" s="15"/>
      <c r="EVV136" s="15"/>
      <c r="EVW136" s="15"/>
      <c r="EVX136" s="15"/>
      <c r="EVY136" s="15"/>
      <c r="EVZ136" s="19"/>
      <c r="EWA136" s="59"/>
      <c r="EWB136" s="59"/>
      <c r="EWC136" s="52"/>
      <c r="EWD136" s="52"/>
      <c r="EWE136" s="52"/>
      <c r="EWF136" s="52"/>
      <c r="EWG136" s="52"/>
      <c r="EWH136" s="59"/>
      <c r="EWI136" s="59"/>
      <c r="EWJ136" s="59"/>
      <c r="EWK136" s="59"/>
      <c r="EWL136" s="60"/>
      <c r="EWM136" s="278"/>
      <c r="EWN136" s="243"/>
      <c r="EWO136" s="244"/>
      <c r="EWP136" s="244"/>
      <c r="EWQ136" s="244"/>
      <c r="EWR136" s="244"/>
      <c r="EWS136" s="244"/>
      <c r="EWT136" s="201"/>
      <c r="EWU136" s="210"/>
      <c r="EWV136" s="15"/>
      <c r="EWW136" s="15"/>
      <c r="EWX136" s="15"/>
      <c r="EWY136" s="15"/>
      <c r="EWZ136" s="15"/>
      <c r="EXA136" s="15"/>
      <c r="EXB136" s="15"/>
      <c r="EXC136" s="15"/>
      <c r="EXD136" s="15"/>
      <c r="EXE136" s="15"/>
      <c r="EXF136" s="19"/>
      <c r="EXG136" s="15"/>
      <c r="EXH136" s="15"/>
      <c r="EXI136" s="15"/>
      <c r="EXJ136" s="15"/>
      <c r="EXK136" s="15"/>
      <c r="EXL136" s="15"/>
      <c r="EXM136" s="19"/>
      <c r="EXN136" s="59"/>
      <c r="EXO136" s="59"/>
      <c r="EXP136" s="52"/>
      <c r="EXQ136" s="52"/>
      <c r="EXR136" s="52"/>
      <c r="EXS136" s="52"/>
      <c r="EXT136" s="52"/>
      <c r="EXU136" s="59"/>
      <c r="EXV136" s="59"/>
      <c r="EXW136" s="59"/>
      <c r="EXX136" s="59"/>
      <c r="EXY136" s="60"/>
      <c r="EXZ136" s="278"/>
      <c r="EYA136" s="243"/>
      <c r="EYB136" s="244"/>
      <c r="EYC136" s="244"/>
      <c r="EYD136" s="244"/>
      <c r="EYE136" s="244"/>
      <c r="EYF136" s="244"/>
      <c r="EYG136" s="201"/>
      <c r="EYH136" s="210"/>
      <c r="EYI136" s="15"/>
      <c r="EYJ136" s="15"/>
      <c r="EYK136" s="15"/>
      <c r="EYL136" s="15"/>
      <c r="EYM136" s="15"/>
      <c r="EYN136" s="15"/>
      <c r="EYO136" s="15"/>
      <c r="EYP136" s="15"/>
      <c r="EYQ136" s="15"/>
      <c r="EYR136" s="15"/>
      <c r="EYS136" s="19"/>
      <c r="EYT136" s="15"/>
      <c r="EYU136" s="15"/>
      <c r="EYV136" s="15"/>
      <c r="EYW136" s="15"/>
      <c r="EYX136" s="15"/>
      <c r="EYY136" s="15"/>
      <c r="EYZ136" s="19"/>
      <c r="EZA136" s="59"/>
      <c r="EZB136" s="59"/>
      <c r="EZC136" s="52"/>
      <c r="EZD136" s="52"/>
      <c r="EZE136" s="52"/>
      <c r="EZF136" s="52"/>
      <c r="EZG136" s="52"/>
      <c r="EZH136" s="59"/>
      <c r="EZI136" s="59"/>
      <c r="EZJ136" s="59"/>
      <c r="EZK136" s="59"/>
      <c r="EZL136" s="60"/>
      <c r="EZM136" s="278"/>
      <c r="EZN136" s="243"/>
      <c r="EZO136" s="244"/>
      <c r="EZP136" s="244"/>
      <c r="EZQ136" s="244"/>
      <c r="EZR136" s="244"/>
      <c r="EZS136" s="244"/>
      <c r="EZT136" s="201"/>
      <c r="EZU136" s="210"/>
      <c r="EZV136" s="15"/>
      <c r="EZW136" s="15"/>
      <c r="EZX136" s="15"/>
      <c r="EZY136" s="15"/>
      <c r="EZZ136" s="15"/>
      <c r="FAA136" s="15"/>
      <c r="FAB136" s="15"/>
      <c r="FAC136" s="15"/>
      <c r="FAD136" s="15"/>
      <c r="FAE136" s="15"/>
      <c r="FAF136" s="19"/>
      <c r="FAG136" s="15"/>
      <c r="FAH136" s="15"/>
      <c r="FAI136" s="15"/>
      <c r="FAJ136" s="15"/>
      <c r="FAK136" s="15"/>
      <c r="FAL136" s="15"/>
      <c r="FAM136" s="19"/>
      <c r="FAN136" s="59"/>
      <c r="FAO136" s="59"/>
      <c r="FAP136" s="52"/>
      <c r="FAQ136" s="52"/>
      <c r="FAR136" s="52"/>
      <c r="FAS136" s="52"/>
      <c r="FAT136" s="52"/>
      <c r="FAU136" s="59"/>
      <c r="FAV136" s="59"/>
      <c r="FAW136" s="59"/>
      <c r="FAX136" s="59"/>
      <c r="FAY136" s="60"/>
      <c r="FAZ136" s="278"/>
      <c r="FBA136" s="243"/>
      <c r="FBB136" s="244"/>
      <c r="FBC136" s="244"/>
      <c r="FBD136" s="244"/>
      <c r="FBE136" s="244"/>
      <c r="FBF136" s="244"/>
      <c r="FBG136" s="201"/>
      <c r="FBH136" s="210"/>
      <c r="FBI136" s="15"/>
      <c r="FBJ136" s="15"/>
      <c r="FBK136" s="15"/>
      <c r="FBL136" s="15"/>
      <c r="FBM136" s="15"/>
      <c r="FBN136" s="15"/>
      <c r="FBO136" s="15"/>
      <c r="FBP136" s="15"/>
      <c r="FBQ136" s="15"/>
      <c r="FBR136" s="15"/>
      <c r="FBS136" s="19"/>
      <c r="FBT136" s="15"/>
      <c r="FBU136" s="15"/>
      <c r="FBV136" s="15"/>
      <c r="FBW136" s="15"/>
      <c r="FBX136" s="15"/>
      <c r="FBY136" s="15"/>
      <c r="FBZ136" s="19"/>
      <c r="FCA136" s="59"/>
      <c r="FCB136" s="59"/>
      <c r="FCC136" s="52"/>
      <c r="FCD136" s="52"/>
      <c r="FCE136" s="52"/>
      <c r="FCF136" s="52"/>
      <c r="FCG136" s="52"/>
      <c r="FCH136" s="59"/>
      <c r="FCI136" s="59"/>
      <c r="FCJ136" s="59"/>
      <c r="FCK136" s="59"/>
      <c r="FCL136" s="60"/>
      <c r="FCM136" s="278"/>
      <c r="FCN136" s="243"/>
      <c r="FCO136" s="244"/>
      <c r="FCP136" s="244"/>
      <c r="FCQ136" s="244"/>
      <c r="FCR136" s="244"/>
      <c r="FCS136" s="244"/>
      <c r="FCT136" s="201"/>
      <c r="FCU136" s="210"/>
      <c r="FCV136" s="15"/>
      <c r="FCW136" s="15"/>
      <c r="FCX136" s="15"/>
      <c r="FCY136" s="15"/>
      <c r="FCZ136" s="15"/>
      <c r="FDA136" s="15"/>
      <c r="FDB136" s="15"/>
      <c r="FDC136" s="15"/>
      <c r="FDD136" s="15"/>
      <c r="FDE136" s="15"/>
      <c r="FDF136" s="19"/>
      <c r="FDG136" s="15"/>
      <c r="FDH136" s="15"/>
      <c r="FDI136" s="15"/>
      <c r="FDJ136" s="15"/>
      <c r="FDK136" s="15"/>
      <c r="FDL136" s="15"/>
      <c r="FDM136" s="19"/>
      <c r="FDN136" s="59"/>
      <c r="FDO136" s="59"/>
      <c r="FDP136" s="52"/>
      <c r="FDQ136" s="52"/>
      <c r="FDR136" s="52"/>
      <c r="FDS136" s="52"/>
      <c r="FDT136" s="52"/>
      <c r="FDU136" s="59"/>
      <c r="FDV136" s="59"/>
      <c r="FDW136" s="59"/>
      <c r="FDX136" s="59"/>
      <c r="FDY136" s="60"/>
      <c r="FDZ136" s="278"/>
      <c r="FEA136" s="243"/>
      <c r="FEB136" s="244"/>
      <c r="FEC136" s="244"/>
      <c r="FED136" s="244"/>
      <c r="FEE136" s="244"/>
      <c r="FEF136" s="244"/>
      <c r="FEG136" s="201"/>
      <c r="FEH136" s="210"/>
      <c r="FEI136" s="15"/>
      <c r="FEJ136" s="15"/>
      <c r="FEK136" s="15"/>
      <c r="FEL136" s="15"/>
      <c r="FEM136" s="15"/>
      <c r="FEN136" s="15"/>
      <c r="FEO136" s="15"/>
      <c r="FEP136" s="15"/>
      <c r="FEQ136" s="15"/>
      <c r="FER136" s="15"/>
      <c r="FES136" s="19"/>
      <c r="FET136" s="15"/>
      <c r="FEU136" s="15"/>
      <c r="FEV136" s="15"/>
      <c r="FEW136" s="15"/>
      <c r="FEX136" s="15"/>
      <c r="FEY136" s="15"/>
      <c r="FEZ136" s="19"/>
      <c r="FFA136" s="59"/>
      <c r="FFB136" s="59"/>
      <c r="FFC136" s="52"/>
      <c r="FFD136" s="52"/>
      <c r="FFE136" s="52"/>
      <c r="FFF136" s="52"/>
      <c r="FFG136" s="52"/>
      <c r="FFH136" s="59"/>
      <c r="FFI136" s="59"/>
      <c r="FFJ136" s="59"/>
      <c r="FFK136" s="59"/>
      <c r="FFL136" s="60"/>
      <c r="FFM136" s="278"/>
      <c r="FFN136" s="243"/>
      <c r="FFO136" s="244"/>
      <c r="FFP136" s="244"/>
      <c r="FFQ136" s="244"/>
      <c r="FFR136" s="244"/>
      <c r="FFS136" s="244"/>
      <c r="FFT136" s="201"/>
      <c r="FFU136" s="210"/>
      <c r="FFV136" s="15"/>
      <c r="FFW136" s="15"/>
      <c r="FFX136" s="15"/>
      <c r="FFY136" s="15"/>
      <c r="FFZ136" s="15"/>
      <c r="FGA136" s="15"/>
      <c r="FGB136" s="15"/>
      <c r="FGC136" s="15"/>
      <c r="FGD136" s="15"/>
      <c r="FGE136" s="15"/>
      <c r="FGF136" s="19"/>
      <c r="FGG136" s="15"/>
      <c r="FGH136" s="15"/>
      <c r="FGI136" s="15"/>
      <c r="FGJ136" s="15"/>
      <c r="FGK136" s="15"/>
      <c r="FGL136" s="15"/>
      <c r="FGM136" s="19"/>
      <c r="FGN136" s="59"/>
      <c r="FGO136" s="59"/>
      <c r="FGP136" s="52"/>
      <c r="FGQ136" s="52"/>
      <c r="FGR136" s="52"/>
      <c r="FGS136" s="52"/>
      <c r="FGT136" s="52"/>
      <c r="FGU136" s="59"/>
      <c r="FGV136" s="59"/>
      <c r="FGW136" s="59"/>
      <c r="FGX136" s="59"/>
      <c r="FGY136" s="60"/>
      <c r="FGZ136" s="278"/>
      <c r="FHA136" s="243"/>
      <c r="FHB136" s="244"/>
      <c r="FHC136" s="244"/>
      <c r="FHD136" s="244"/>
      <c r="FHE136" s="244"/>
      <c r="FHF136" s="244"/>
      <c r="FHG136" s="201"/>
      <c r="FHH136" s="210"/>
      <c r="FHI136" s="15"/>
      <c r="FHJ136" s="15"/>
      <c r="FHK136" s="15"/>
      <c r="FHL136" s="15"/>
      <c r="FHM136" s="15"/>
      <c r="FHN136" s="15"/>
      <c r="FHO136" s="15"/>
      <c r="FHP136" s="15"/>
      <c r="FHQ136" s="15"/>
      <c r="FHR136" s="15"/>
      <c r="FHS136" s="19"/>
      <c r="FHT136" s="15"/>
      <c r="FHU136" s="15"/>
      <c r="FHV136" s="15"/>
      <c r="FHW136" s="15"/>
      <c r="FHX136" s="15"/>
      <c r="FHY136" s="15"/>
      <c r="FHZ136" s="19"/>
      <c r="FIA136" s="59"/>
      <c r="FIB136" s="59"/>
      <c r="FIC136" s="52"/>
      <c r="FID136" s="52"/>
      <c r="FIE136" s="52"/>
      <c r="FIF136" s="52"/>
      <c r="FIG136" s="52"/>
      <c r="FIH136" s="59"/>
      <c r="FII136" s="59"/>
      <c r="FIJ136" s="59"/>
      <c r="FIK136" s="59"/>
      <c r="FIL136" s="60"/>
      <c r="FIM136" s="278"/>
      <c r="FIN136" s="243"/>
      <c r="FIO136" s="244"/>
      <c r="FIP136" s="244"/>
      <c r="FIQ136" s="244"/>
      <c r="FIR136" s="244"/>
      <c r="FIS136" s="244"/>
      <c r="FIT136" s="201"/>
      <c r="FIU136" s="210"/>
      <c r="FIV136" s="15"/>
      <c r="FIW136" s="15"/>
      <c r="FIX136" s="15"/>
      <c r="FIY136" s="15"/>
      <c r="FIZ136" s="15"/>
      <c r="FJA136" s="15"/>
      <c r="FJB136" s="15"/>
      <c r="FJC136" s="15"/>
      <c r="FJD136" s="15"/>
      <c r="FJE136" s="15"/>
      <c r="FJF136" s="19"/>
      <c r="FJG136" s="15"/>
      <c r="FJH136" s="15"/>
      <c r="FJI136" s="15"/>
      <c r="FJJ136" s="15"/>
      <c r="FJK136" s="15"/>
      <c r="FJL136" s="15"/>
      <c r="FJM136" s="19"/>
      <c r="FJN136" s="59"/>
      <c r="FJO136" s="59"/>
      <c r="FJP136" s="52"/>
      <c r="FJQ136" s="52"/>
      <c r="FJR136" s="52"/>
      <c r="FJS136" s="52"/>
      <c r="FJT136" s="52"/>
      <c r="FJU136" s="59"/>
      <c r="FJV136" s="59"/>
      <c r="FJW136" s="59"/>
      <c r="FJX136" s="59"/>
      <c r="FJY136" s="60"/>
      <c r="FJZ136" s="278"/>
      <c r="FKA136" s="243"/>
      <c r="FKB136" s="244"/>
      <c r="FKC136" s="244"/>
      <c r="FKD136" s="244"/>
      <c r="FKE136" s="244"/>
      <c r="FKF136" s="244"/>
      <c r="FKG136" s="201"/>
      <c r="FKH136" s="210"/>
      <c r="FKI136" s="15"/>
      <c r="FKJ136" s="15"/>
      <c r="FKK136" s="15"/>
      <c r="FKL136" s="15"/>
      <c r="FKM136" s="15"/>
      <c r="FKN136" s="15"/>
      <c r="FKO136" s="15"/>
      <c r="FKP136" s="15"/>
      <c r="FKQ136" s="15"/>
      <c r="FKR136" s="15"/>
      <c r="FKS136" s="19"/>
      <c r="FKT136" s="15"/>
      <c r="FKU136" s="15"/>
      <c r="FKV136" s="15"/>
      <c r="FKW136" s="15"/>
      <c r="FKX136" s="15"/>
      <c r="FKY136" s="15"/>
      <c r="FKZ136" s="19"/>
      <c r="FLA136" s="59"/>
      <c r="FLB136" s="59"/>
      <c r="FLC136" s="52"/>
      <c r="FLD136" s="52"/>
      <c r="FLE136" s="52"/>
      <c r="FLF136" s="52"/>
      <c r="FLG136" s="52"/>
      <c r="FLH136" s="59"/>
      <c r="FLI136" s="59"/>
      <c r="FLJ136" s="59"/>
      <c r="FLK136" s="59"/>
      <c r="FLL136" s="60"/>
      <c r="FLM136" s="278"/>
      <c r="FLN136" s="243"/>
      <c r="FLO136" s="244"/>
      <c r="FLP136" s="244"/>
      <c r="FLQ136" s="244"/>
      <c r="FLR136" s="244"/>
      <c r="FLS136" s="244"/>
      <c r="FLT136" s="201"/>
      <c r="FLU136" s="210"/>
      <c r="FLV136" s="15"/>
      <c r="FLW136" s="15"/>
      <c r="FLX136" s="15"/>
      <c r="FLY136" s="15"/>
      <c r="FLZ136" s="15"/>
      <c r="FMA136" s="15"/>
      <c r="FMB136" s="15"/>
      <c r="FMC136" s="15"/>
      <c r="FMD136" s="15"/>
      <c r="FME136" s="15"/>
      <c r="FMF136" s="19"/>
      <c r="FMG136" s="15"/>
      <c r="FMH136" s="15"/>
      <c r="FMI136" s="15"/>
      <c r="FMJ136" s="15"/>
      <c r="FMK136" s="15"/>
      <c r="FML136" s="15"/>
      <c r="FMM136" s="19"/>
      <c r="FMN136" s="59"/>
      <c r="FMO136" s="59"/>
      <c r="FMP136" s="52"/>
      <c r="FMQ136" s="52"/>
      <c r="FMR136" s="52"/>
      <c r="FMS136" s="52"/>
      <c r="FMT136" s="52"/>
      <c r="FMU136" s="59"/>
      <c r="FMV136" s="59"/>
      <c r="FMW136" s="59"/>
      <c r="FMX136" s="59"/>
      <c r="FMY136" s="60"/>
      <c r="FMZ136" s="278"/>
      <c r="FNA136" s="243"/>
      <c r="FNB136" s="244"/>
      <c r="FNC136" s="244"/>
      <c r="FND136" s="244"/>
      <c r="FNE136" s="244"/>
      <c r="FNF136" s="244"/>
      <c r="FNG136" s="201"/>
      <c r="FNH136" s="210"/>
      <c r="FNI136" s="15"/>
      <c r="FNJ136" s="15"/>
      <c r="FNK136" s="15"/>
      <c r="FNL136" s="15"/>
      <c r="FNM136" s="15"/>
      <c r="FNN136" s="15"/>
      <c r="FNO136" s="15"/>
      <c r="FNP136" s="15"/>
      <c r="FNQ136" s="15"/>
      <c r="FNR136" s="15"/>
      <c r="FNS136" s="19"/>
      <c r="FNT136" s="15"/>
      <c r="FNU136" s="15"/>
      <c r="FNV136" s="15"/>
      <c r="FNW136" s="15"/>
      <c r="FNX136" s="15"/>
      <c r="FNY136" s="15"/>
      <c r="FNZ136" s="19"/>
      <c r="FOA136" s="59"/>
      <c r="FOB136" s="59"/>
      <c r="FOC136" s="52"/>
      <c r="FOD136" s="52"/>
      <c r="FOE136" s="52"/>
      <c r="FOF136" s="52"/>
      <c r="FOG136" s="52"/>
      <c r="FOH136" s="59"/>
      <c r="FOI136" s="59"/>
      <c r="FOJ136" s="59"/>
      <c r="FOK136" s="59"/>
      <c r="FOL136" s="60"/>
      <c r="FOM136" s="278"/>
      <c r="FON136" s="243"/>
      <c r="FOO136" s="244"/>
      <c r="FOP136" s="244"/>
      <c r="FOQ136" s="244"/>
      <c r="FOR136" s="244"/>
      <c r="FOS136" s="244"/>
      <c r="FOT136" s="201"/>
      <c r="FOU136" s="210"/>
      <c r="FOV136" s="15"/>
      <c r="FOW136" s="15"/>
      <c r="FOX136" s="15"/>
      <c r="FOY136" s="15"/>
      <c r="FOZ136" s="15"/>
      <c r="FPA136" s="15"/>
      <c r="FPB136" s="15"/>
      <c r="FPC136" s="15"/>
      <c r="FPD136" s="15"/>
      <c r="FPE136" s="15"/>
      <c r="FPF136" s="19"/>
      <c r="FPG136" s="15"/>
      <c r="FPH136" s="15"/>
      <c r="FPI136" s="15"/>
      <c r="FPJ136" s="15"/>
      <c r="FPK136" s="15"/>
      <c r="FPL136" s="15"/>
      <c r="FPM136" s="19"/>
      <c r="FPN136" s="59"/>
      <c r="FPO136" s="59"/>
      <c r="FPP136" s="52"/>
      <c r="FPQ136" s="52"/>
      <c r="FPR136" s="52"/>
      <c r="FPS136" s="52"/>
      <c r="FPT136" s="52"/>
      <c r="FPU136" s="59"/>
      <c r="FPV136" s="59"/>
      <c r="FPW136" s="59"/>
      <c r="FPX136" s="59"/>
      <c r="FPY136" s="60"/>
      <c r="FPZ136" s="278"/>
      <c r="FQA136" s="243"/>
      <c r="FQB136" s="244"/>
      <c r="FQC136" s="244"/>
      <c r="FQD136" s="244"/>
      <c r="FQE136" s="244"/>
      <c r="FQF136" s="244"/>
      <c r="FQG136" s="201"/>
      <c r="FQH136" s="210"/>
      <c r="FQI136" s="15"/>
      <c r="FQJ136" s="15"/>
      <c r="FQK136" s="15"/>
      <c r="FQL136" s="15"/>
      <c r="FQM136" s="15"/>
      <c r="FQN136" s="15"/>
      <c r="FQO136" s="15"/>
      <c r="FQP136" s="15"/>
      <c r="FQQ136" s="15"/>
      <c r="FQR136" s="15"/>
      <c r="FQS136" s="19"/>
      <c r="FQT136" s="15"/>
      <c r="FQU136" s="15"/>
      <c r="FQV136" s="15"/>
      <c r="FQW136" s="15"/>
      <c r="FQX136" s="15"/>
      <c r="FQY136" s="15"/>
      <c r="FQZ136" s="19"/>
      <c r="FRA136" s="59"/>
      <c r="FRB136" s="59"/>
      <c r="FRC136" s="52"/>
      <c r="FRD136" s="52"/>
      <c r="FRE136" s="52"/>
      <c r="FRF136" s="52"/>
      <c r="FRG136" s="52"/>
      <c r="FRH136" s="59"/>
      <c r="FRI136" s="59"/>
      <c r="FRJ136" s="59"/>
      <c r="FRK136" s="59"/>
      <c r="FRL136" s="60"/>
      <c r="FRM136" s="278"/>
      <c r="FRN136" s="243"/>
      <c r="FRO136" s="244"/>
      <c r="FRP136" s="244"/>
      <c r="FRQ136" s="244"/>
      <c r="FRR136" s="244"/>
      <c r="FRS136" s="244"/>
      <c r="FRT136" s="201"/>
      <c r="FRU136" s="210"/>
      <c r="FRV136" s="15"/>
      <c r="FRW136" s="15"/>
      <c r="FRX136" s="15"/>
      <c r="FRY136" s="15"/>
      <c r="FRZ136" s="15"/>
      <c r="FSA136" s="15"/>
      <c r="FSB136" s="15"/>
      <c r="FSC136" s="15"/>
      <c r="FSD136" s="15"/>
      <c r="FSE136" s="15"/>
      <c r="FSF136" s="19"/>
      <c r="FSG136" s="15"/>
      <c r="FSH136" s="15"/>
      <c r="FSI136" s="15"/>
      <c r="FSJ136" s="15"/>
      <c r="FSK136" s="15"/>
      <c r="FSL136" s="15"/>
      <c r="FSM136" s="19"/>
      <c r="FSN136" s="59"/>
      <c r="FSO136" s="59"/>
      <c r="FSP136" s="52"/>
      <c r="FSQ136" s="52"/>
      <c r="FSR136" s="52"/>
      <c r="FSS136" s="52"/>
      <c r="FST136" s="52"/>
      <c r="FSU136" s="59"/>
      <c r="FSV136" s="59"/>
      <c r="FSW136" s="59"/>
      <c r="FSX136" s="59"/>
      <c r="FSY136" s="60"/>
      <c r="FSZ136" s="278"/>
      <c r="FTA136" s="243"/>
      <c r="FTB136" s="244"/>
      <c r="FTC136" s="244"/>
      <c r="FTD136" s="244"/>
      <c r="FTE136" s="244"/>
      <c r="FTF136" s="244"/>
      <c r="FTG136" s="201"/>
      <c r="FTH136" s="210"/>
      <c r="FTI136" s="15"/>
      <c r="FTJ136" s="15"/>
      <c r="FTK136" s="15"/>
      <c r="FTL136" s="15"/>
      <c r="FTM136" s="15"/>
      <c r="FTN136" s="15"/>
      <c r="FTO136" s="15"/>
      <c r="FTP136" s="15"/>
      <c r="FTQ136" s="15"/>
      <c r="FTR136" s="15"/>
      <c r="FTS136" s="19"/>
      <c r="FTT136" s="15"/>
      <c r="FTU136" s="15"/>
      <c r="FTV136" s="15"/>
      <c r="FTW136" s="15"/>
      <c r="FTX136" s="15"/>
      <c r="FTY136" s="15"/>
      <c r="FTZ136" s="19"/>
      <c r="FUA136" s="59"/>
      <c r="FUB136" s="59"/>
      <c r="FUC136" s="52"/>
      <c r="FUD136" s="52"/>
      <c r="FUE136" s="52"/>
      <c r="FUF136" s="52"/>
      <c r="FUG136" s="52"/>
      <c r="FUH136" s="59"/>
      <c r="FUI136" s="59"/>
      <c r="FUJ136" s="59"/>
      <c r="FUK136" s="59"/>
      <c r="FUL136" s="60"/>
      <c r="FUM136" s="278"/>
      <c r="FUN136" s="243"/>
      <c r="FUO136" s="244"/>
      <c r="FUP136" s="244"/>
      <c r="FUQ136" s="244"/>
      <c r="FUR136" s="244"/>
      <c r="FUS136" s="244"/>
      <c r="FUT136" s="201"/>
      <c r="FUU136" s="210"/>
      <c r="FUV136" s="15"/>
      <c r="FUW136" s="15"/>
      <c r="FUX136" s="15"/>
      <c r="FUY136" s="15"/>
      <c r="FUZ136" s="15"/>
      <c r="FVA136" s="15"/>
      <c r="FVB136" s="15"/>
      <c r="FVC136" s="15"/>
      <c r="FVD136" s="15"/>
      <c r="FVE136" s="15"/>
      <c r="FVF136" s="19"/>
      <c r="FVG136" s="15"/>
      <c r="FVH136" s="15"/>
      <c r="FVI136" s="15"/>
      <c r="FVJ136" s="15"/>
      <c r="FVK136" s="15"/>
      <c r="FVL136" s="15"/>
      <c r="FVM136" s="19"/>
      <c r="FVN136" s="59"/>
      <c r="FVO136" s="59"/>
      <c r="FVP136" s="52"/>
      <c r="FVQ136" s="52"/>
      <c r="FVR136" s="52"/>
      <c r="FVS136" s="52"/>
      <c r="FVT136" s="52"/>
      <c r="FVU136" s="59"/>
      <c r="FVV136" s="59"/>
      <c r="FVW136" s="59"/>
      <c r="FVX136" s="59"/>
      <c r="FVY136" s="60"/>
      <c r="FVZ136" s="278"/>
      <c r="FWA136" s="243"/>
      <c r="FWB136" s="244"/>
      <c r="FWC136" s="244"/>
      <c r="FWD136" s="244"/>
      <c r="FWE136" s="244"/>
      <c r="FWF136" s="244"/>
      <c r="FWG136" s="201"/>
      <c r="FWH136" s="210"/>
      <c r="FWI136" s="15"/>
      <c r="FWJ136" s="15"/>
      <c r="FWK136" s="15"/>
      <c r="FWL136" s="15"/>
      <c r="FWM136" s="15"/>
      <c r="FWN136" s="15"/>
      <c r="FWO136" s="15"/>
      <c r="FWP136" s="15"/>
      <c r="FWQ136" s="15"/>
      <c r="FWR136" s="15"/>
      <c r="FWS136" s="19"/>
      <c r="FWT136" s="15"/>
      <c r="FWU136" s="15"/>
      <c r="FWV136" s="15"/>
      <c r="FWW136" s="15"/>
      <c r="FWX136" s="15"/>
      <c r="FWY136" s="15"/>
      <c r="FWZ136" s="19"/>
      <c r="FXA136" s="59"/>
      <c r="FXB136" s="59"/>
      <c r="FXC136" s="52"/>
      <c r="FXD136" s="52"/>
      <c r="FXE136" s="52"/>
      <c r="FXF136" s="52"/>
      <c r="FXG136" s="52"/>
      <c r="FXH136" s="59"/>
      <c r="FXI136" s="59"/>
      <c r="FXJ136" s="59"/>
      <c r="FXK136" s="59"/>
      <c r="FXL136" s="60"/>
      <c r="FXM136" s="278"/>
      <c r="FXN136" s="243"/>
      <c r="FXO136" s="244"/>
      <c r="FXP136" s="244"/>
      <c r="FXQ136" s="244"/>
      <c r="FXR136" s="244"/>
      <c r="FXS136" s="244"/>
      <c r="FXT136" s="201"/>
      <c r="FXU136" s="210"/>
      <c r="FXV136" s="15"/>
      <c r="FXW136" s="15"/>
      <c r="FXX136" s="15"/>
      <c r="FXY136" s="15"/>
      <c r="FXZ136" s="15"/>
      <c r="FYA136" s="15"/>
      <c r="FYB136" s="15"/>
      <c r="FYC136" s="15"/>
      <c r="FYD136" s="15"/>
      <c r="FYE136" s="15"/>
      <c r="FYF136" s="19"/>
      <c r="FYG136" s="15"/>
      <c r="FYH136" s="15"/>
      <c r="FYI136" s="15"/>
      <c r="FYJ136" s="15"/>
      <c r="FYK136" s="15"/>
      <c r="FYL136" s="15"/>
      <c r="FYM136" s="19"/>
      <c r="FYN136" s="59"/>
      <c r="FYO136" s="59"/>
      <c r="FYP136" s="52"/>
      <c r="FYQ136" s="52"/>
      <c r="FYR136" s="52"/>
      <c r="FYS136" s="52"/>
      <c r="FYT136" s="52"/>
      <c r="FYU136" s="59"/>
      <c r="FYV136" s="59"/>
      <c r="FYW136" s="59"/>
      <c r="FYX136" s="59"/>
      <c r="FYY136" s="60"/>
      <c r="FYZ136" s="278"/>
      <c r="FZA136" s="243"/>
      <c r="FZB136" s="244"/>
      <c r="FZC136" s="244"/>
      <c r="FZD136" s="244"/>
      <c r="FZE136" s="244"/>
      <c r="FZF136" s="244"/>
      <c r="FZG136" s="201"/>
      <c r="FZH136" s="210"/>
      <c r="FZI136" s="15"/>
      <c r="FZJ136" s="15"/>
      <c r="FZK136" s="15"/>
      <c r="FZL136" s="15"/>
      <c r="FZM136" s="15"/>
      <c r="FZN136" s="15"/>
      <c r="FZO136" s="15"/>
      <c r="FZP136" s="15"/>
      <c r="FZQ136" s="15"/>
      <c r="FZR136" s="15"/>
      <c r="FZS136" s="19"/>
      <c r="FZT136" s="15"/>
      <c r="FZU136" s="15"/>
      <c r="FZV136" s="15"/>
      <c r="FZW136" s="15"/>
      <c r="FZX136" s="15"/>
      <c r="FZY136" s="15"/>
      <c r="FZZ136" s="19"/>
      <c r="GAA136" s="59"/>
      <c r="GAB136" s="59"/>
      <c r="GAC136" s="52"/>
      <c r="GAD136" s="52"/>
      <c r="GAE136" s="52"/>
      <c r="GAF136" s="52"/>
      <c r="GAG136" s="52"/>
      <c r="GAH136" s="59"/>
      <c r="GAI136" s="59"/>
      <c r="GAJ136" s="59"/>
      <c r="GAK136" s="59"/>
      <c r="GAL136" s="60"/>
      <c r="GAM136" s="278"/>
      <c r="GAN136" s="243"/>
      <c r="GAO136" s="244"/>
      <c r="GAP136" s="244"/>
      <c r="GAQ136" s="244"/>
      <c r="GAR136" s="244"/>
      <c r="GAS136" s="244"/>
      <c r="GAT136" s="201"/>
      <c r="GAU136" s="210"/>
      <c r="GAV136" s="15"/>
      <c r="GAW136" s="15"/>
      <c r="GAX136" s="15"/>
      <c r="GAY136" s="15"/>
      <c r="GAZ136" s="15"/>
      <c r="GBA136" s="15"/>
      <c r="GBB136" s="15"/>
      <c r="GBC136" s="15"/>
      <c r="GBD136" s="15"/>
      <c r="GBE136" s="15"/>
      <c r="GBF136" s="19"/>
      <c r="GBG136" s="15"/>
      <c r="GBH136" s="15"/>
      <c r="GBI136" s="15"/>
      <c r="GBJ136" s="15"/>
      <c r="GBK136" s="15"/>
      <c r="GBL136" s="15"/>
      <c r="GBM136" s="19"/>
      <c r="GBN136" s="59"/>
      <c r="GBO136" s="59"/>
      <c r="GBP136" s="52"/>
      <c r="GBQ136" s="52"/>
      <c r="GBR136" s="52"/>
      <c r="GBS136" s="52"/>
      <c r="GBT136" s="52"/>
      <c r="GBU136" s="59"/>
      <c r="GBV136" s="59"/>
      <c r="GBW136" s="59"/>
      <c r="GBX136" s="59"/>
      <c r="GBY136" s="60"/>
      <c r="GBZ136" s="278"/>
      <c r="GCA136" s="243"/>
      <c r="GCB136" s="244"/>
      <c r="GCC136" s="244"/>
      <c r="GCD136" s="244"/>
      <c r="GCE136" s="244"/>
      <c r="GCF136" s="244"/>
      <c r="GCG136" s="201"/>
      <c r="GCH136" s="210"/>
      <c r="GCI136" s="15"/>
      <c r="GCJ136" s="15"/>
      <c r="GCK136" s="15"/>
      <c r="GCL136" s="15"/>
      <c r="GCM136" s="15"/>
      <c r="GCN136" s="15"/>
      <c r="GCO136" s="15"/>
      <c r="GCP136" s="15"/>
      <c r="GCQ136" s="15"/>
      <c r="GCR136" s="15"/>
      <c r="GCS136" s="19"/>
      <c r="GCT136" s="15"/>
      <c r="GCU136" s="15"/>
      <c r="GCV136" s="15"/>
      <c r="GCW136" s="15"/>
      <c r="GCX136" s="15"/>
      <c r="GCY136" s="15"/>
      <c r="GCZ136" s="19"/>
      <c r="GDA136" s="59"/>
      <c r="GDB136" s="59"/>
      <c r="GDC136" s="52"/>
      <c r="GDD136" s="52"/>
      <c r="GDE136" s="52"/>
      <c r="GDF136" s="52"/>
      <c r="GDG136" s="52"/>
      <c r="GDH136" s="59"/>
      <c r="GDI136" s="59"/>
      <c r="GDJ136" s="59"/>
      <c r="GDK136" s="59"/>
      <c r="GDL136" s="60"/>
      <c r="GDM136" s="278"/>
      <c r="GDN136" s="243"/>
      <c r="GDO136" s="244"/>
      <c r="GDP136" s="244"/>
      <c r="GDQ136" s="244"/>
      <c r="GDR136" s="244"/>
      <c r="GDS136" s="244"/>
      <c r="GDT136" s="201"/>
      <c r="GDU136" s="210"/>
      <c r="GDV136" s="15"/>
      <c r="GDW136" s="15"/>
      <c r="GDX136" s="15"/>
      <c r="GDY136" s="15"/>
      <c r="GDZ136" s="15"/>
      <c r="GEA136" s="15"/>
      <c r="GEB136" s="15"/>
      <c r="GEC136" s="15"/>
      <c r="GED136" s="15"/>
      <c r="GEE136" s="15"/>
      <c r="GEF136" s="19"/>
      <c r="GEG136" s="15"/>
      <c r="GEH136" s="15"/>
      <c r="GEI136" s="15"/>
      <c r="GEJ136" s="15"/>
      <c r="GEK136" s="15"/>
      <c r="GEL136" s="15"/>
      <c r="GEM136" s="19"/>
      <c r="GEN136" s="59"/>
      <c r="GEO136" s="59"/>
      <c r="GEP136" s="52"/>
      <c r="GEQ136" s="52"/>
      <c r="GER136" s="52"/>
      <c r="GES136" s="52"/>
      <c r="GET136" s="52"/>
      <c r="GEU136" s="59"/>
      <c r="GEV136" s="59"/>
      <c r="GEW136" s="59"/>
      <c r="GEX136" s="59"/>
      <c r="GEY136" s="60"/>
      <c r="GEZ136" s="278"/>
      <c r="GFA136" s="243"/>
      <c r="GFB136" s="244"/>
      <c r="GFC136" s="244"/>
      <c r="GFD136" s="244"/>
      <c r="GFE136" s="244"/>
      <c r="GFF136" s="244"/>
      <c r="GFG136" s="201"/>
      <c r="GFH136" s="210"/>
      <c r="GFI136" s="15"/>
      <c r="GFJ136" s="15"/>
      <c r="GFK136" s="15"/>
      <c r="GFL136" s="15"/>
      <c r="GFM136" s="15"/>
      <c r="GFN136" s="15"/>
      <c r="GFO136" s="15"/>
      <c r="GFP136" s="15"/>
      <c r="GFQ136" s="15"/>
      <c r="GFR136" s="15"/>
      <c r="GFS136" s="19"/>
      <c r="GFT136" s="15"/>
      <c r="GFU136" s="15"/>
      <c r="GFV136" s="15"/>
      <c r="GFW136" s="15"/>
      <c r="GFX136" s="15"/>
      <c r="GFY136" s="15"/>
      <c r="GFZ136" s="19"/>
      <c r="GGA136" s="59"/>
      <c r="GGB136" s="59"/>
      <c r="GGC136" s="52"/>
      <c r="GGD136" s="52"/>
      <c r="GGE136" s="52"/>
      <c r="GGF136" s="52"/>
      <c r="GGG136" s="52"/>
      <c r="GGH136" s="59"/>
      <c r="GGI136" s="59"/>
      <c r="GGJ136" s="59"/>
      <c r="GGK136" s="59"/>
      <c r="GGL136" s="60"/>
      <c r="GGM136" s="278"/>
      <c r="GGN136" s="243"/>
      <c r="GGO136" s="244"/>
      <c r="GGP136" s="244"/>
      <c r="GGQ136" s="244"/>
      <c r="GGR136" s="244"/>
      <c r="GGS136" s="244"/>
      <c r="GGT136" s="201"/>
      <c r="GGU136" s="210"/>
      <c r="GGV136" s="15"/>
      <c r="GGW136" s="15"/>
      <c r="GGX136" s="15"/>
      <c r="GGY136" s="15"/>
      <c r="GGZ136" s="15"/>
      <c r="GHA136" s="15"/>
      <c r="GHB136" s="15"/>
      <c r="GHC136" s="15"/>
      <c r="GHD136" s="15"/>
      <c r="GHE136" s="15"/>
      <c r="GHF136" s="19"/>
      <c r="GHG136" s="15"/>
      <c r="GHH136" s="15"/>
      <c r="GHI136" s="15"/>
      <c r="GHJ136" s="15"/>
      <c r="GHK136" s="15"/>
      <c r="GHL136" s="15"/>
      <c r="GHM136" s="19"/>
      <c r="GHN136" s="59"/>
      <c r="GHO136" s="59"/>
      <c r="GHP136" s="52"/>
      <c r="GHQ136" s="52"/>
      <c r="GHR136" s="52"/>
      <c r="GHS136" s="52"/>
      <c r="GHT136" s="52"/>
      <c r="GHU136" s="59"/>
      <c r="GHV136" s="59"/>
      <c r="GHW136" s="59"/>
      <c r="GHX136" s="59"/>
      <c r="GHY136" s="60"/>
      <c r="GHZ136" s="278"/>
      <c r="GIA136" s="243"/>
      <c r="GIB136" s="244"/>
      <c r="GIC136" s="244"/>
      <c r="GID136" s="244"/>
      <c r="GIE136" s="244"/>
      <c r="GIF136" s="244"/>
      <c r="GIG136" s="201"/>
      <c r="GIH136" s="210"/>
      <c r="GII136" s="15"/>
      <c r="GIJ136" s="15"/>
      <c r="GIK136" s="15"/>
      <c r="GIL136" s="15"/>
      <c r="GIM136" s="15"/>
      <c r="GIN136" s="15"/>
      <c r="GIO136" s="15"/>
      <c r="GIP136" s="15"/>
      <c r="GIQ136" s="15"/>
      <c r="GIR136" s="15"/>
      <c r="GIS136" s="19"/>
      <c r="GIT136" s="15"/>
      <c r="GIU136" s="15"/>
      <c r="GIV136" s="15"/>
      <c r="GIW136" s="15"/>
      <c r="GIX136" s="15"/>
      <c r="GIY136" s="15"/>
      <c r="GIZ136" s="19"/>
      <c r="GJA136" s="59"/>
      <c r="GJB136" s="59"/>
      <c r="GJC136" s="52"/>
      <c r="GJD136" s="52"/>
      <c r="GJE136" s="52"/>
      <c r="GJF136" s="52"/>
      <c r="GJG136" s="52"/>
      <c r="GJH136" s="59"/>
      <c r="GJI136" s="59"/>
      <c r="GJJ136" s="59"/>
      <c r="GJK136" s="59"/>
      <c r="GJL136" s="60"/>
      <c r="GJM136" s="278"/>
      <c r="GJN136" s="243"/>
      <c r="GJO136" s="244"/>
      <c r="GJP136" s="244"/>
      <c r="GJQ136" s="244"/>
      <c r="GJR136" s="244"/>
      <c r="GJS136" s="244"/>
      <c r="GJT136" s="201"/>
      <c r="GJU136" s="210"/>
      <c r="GJV136" s="15"/>
      <c r="GJW136" s="15"/>
      <c r="GJX136" s="15"/>
      <c r="GJY136" s="15"/>
      <c r="GJZ136" s="15"/>
      <c r="GKA136" s="15"/>
      <c r="GKB136" s="15"/>
      <c r="GKC136" s="15"/>
      <c r="GKD136" s="15"/>
      <c r="GKE136" s="15"/>
      <c r="GKF136" s="19"/>
      <c r="GKG136" s="15"/>
      <c r="GKH136" s="15"/>
      <c r="GKI136" s="15"/>
      <c r="GKJ136" s="15"/>
      <c r="GKK136" s="15"/>
      <c r="GKL136" s="15"/>
      <c r="GKM136" s="19"/>
      <c r="GKN136" s="59"/>
      <c r="GKO136" s="59"/>
      <c r="GKP136" s="52"/>
      <c r="GKQ136" s="52"/>
      <c r="GKR136" s="52"/>
      <c r="GKS136" s="52"/>
      <c r="GKT136" s="52"/>
      <c r="GKU136" s="59"/>
      <c r="GKV136" s="59"/>
      <c r="GKW136" s="59"/>
      <c r="GKX136" s="59"/>
      <c r="GKY136" s="60"/>
      <c r="GKZ136" s="278"/>
      <c r="GLA136" s="243"/>
      <c r="GLB136" s="244"/>
      <c r="GLC136" s="244"/>
      <c r="GLD136" s="244"/>
      <c r="GLE136" s="244"/>
      <c r="GLF136" s="244"/>
      <c r="GLG136" s="201"/>
      <c r="GLH136" s="210"/>
      <c r="GLI136" s="15"/>
      <c r="GLJ136" s="15"/>
      <c r="GLK136" s="15"/>
      <c r="GLL136" s="15"/>
      <c r="GLM136" s="15"/>
      <c r="GLN136" s="15"/>
      <c r="GLO136" s="15"/>
      <c r="GLP136" s="15"/>
      <c r="GLQ136" s="15"/>
      <c r="GLR136" s="15"/>
      <c r="GLS136" s="19"/>
      <c r="GLT136" s="15"/>
      <c r="GLU136" s="15"/>
      <c r="GLV136" s="15"/>
      <c r="GLW136" s="15"/>
      <c r="GLX136" s="15"/>
      <c r="GLY136" s="15"/>
      <c r="GLZ136" s="19"/>
      <c r="GMA136" s="59"/>
      <c r="GMB136" s="59"/>
      <c r="GMC136" s="52"/>
      <c r="GMD136" s="52"/>
      <c r="GME136" s="52"/>
      <c r="GMF136" s="52"/>
      <c r="GMG136" s="52"/>
      <c r="GMH136" s="59"/>
      <c r="GMI136" s="59"/>
      <c r="GMJ136" s="59"/>
      <c r="GMK136" s="59"/>
      <c r="GML136" s="60"/>
      <c r="GMM136" s="278"/>
      <c r="GMN136" s="243"/>
      <c r="GMO136" s="244"/>
      <c r="GMP136" s="244"/>
      <c r="GMQ136" s="244"/>
      <c r="GMR136" s="244"/>
      <c r="GMS136" s="244"/>
      <c r="GMT136" s="201"/>
      <c r="GMU136" s="210"/>
      <c r="GMV136" s="15"/>
      <c r="GMW136" s="15"/>
      <c r="GMX136" s="15"/>
      <c r="GMY136" s="15"/>
      <c r="GMZ136" s="15"/>
      <c r="GNA136" s="15"/>
      <c r="GNB136" s="15"/>
      <c r="GNC136" s="15"/>
      <c r="GND136" s="15"/>
      <c r="GNE136" s="15"/>
      <c r="GNF136" s="19"/>
      <c r="GNG136" s="15"/>
      <c r="GNH136" s="15"/>
      <c r="GNI136" s="15"/>
      <c r="GNJ136" s="15"/>
      <c r="GNK136" s="15"/>
      <c r="GNL136" s="15"/>
      <c r="GNM136" s="19"/>
      <c r="GNN136" s="59"/>
      <c r="GNO136" s="59"/>
      <c r="GNP136" s="52"/>
      <c r="GNQ136" s="52"/>
      <c r="GNR136" s="52"/>
      <c r="GNS136" s="52"/>
      <c r="GNT136" s="52"/>
      <c r="GNU136" s="59"/>
      <c r="GNV136" s="59"/>
      <c r="GNW136" s="59"/>
      <c r="GNX136" s="59"/>
      <c r="GNY136" s="60"/>
      <c r="GNZ136" s="278"/>
      <c r="GOA136" s="243"/>
      <c r="GOB136" s="244"/>
      <c r="GOC136" s="244"/>
      <c r="GOD136" s="244"/>
      <c r="GOE136" s="244"/>
      <c r="GOF136" s="244"/>
      <c r="GOG136" s="201"/>
      <c r="GOH136" s="210"/>
      <c r="GOI136" s="15"/>
      <c r="GOJ136" s="15"/>
      <c r="GOK136" s="15"/>
      <c r="GOL136" s="15"/>
      <c r="GOM136" s="15"/>
      <c r="GON136" s="15"/>
      <c r="GOO136" s="15"/>
      <c r="GOP136" s="15"/>
      <c r="GOQ136" s="15"/>
      <c r="GOR136" s="15"/>
      <c r="GOS136" s="19"/>
      <c r="GOT136" s="15"/>
      <c r="GOU136" s="15"/>
      <c r="GOV136" s="15"/>
      <c r="GOW136" s="15"/>
      <c r="GOX136" s="15"/>
      <c r="GOY136" s="15"/>
      <c r="GOZ136" s="19"/>
      <c r="GPA136" s="59"/>
      <c r="GPB136" s="59"/>
      <c r="GPC136" s="52"/>
      <c r="GPD136" s="52"/>
      <c r="GPE136" s="52"/>
      <c r="GPF136" s="52"/>
      <c r="GPG136" s="52"/>
      <c r="GPH136" s="59"/>
      <c r="GPI136" s="59"/>
      <c r="GPJ136" s="59"/>
      <c r="GPK136" s="59"/>
      <c r="GPL136" s="60"/>
      <c r="GPM136" s="278"/>
      <c r="GPN136" s="243"/>
      <c r="GPO136" s="244"/>
      <c r="GPP136" s="244"/>
      <c r="GPQ136" s="244"/>
      <c r="GPR136" s="244"/>
      <c r="GPS136" s="244"/>
      <c r="GPT136" s="201"/>
      <c r="GPU136" s="210"/>
      <c r="GPV136" s="15"/>
      <c r="GPW136" s="15"/>
      <c r="GPX136" s="15"/>
      <c r="GPY136" s="15"/>
      <c r="GPZ136" s="15"/>
      <c r="GQA136" s="15"/>
      <c r="GQB136" s="15"/>
      <c r="GQC136" s="15"/>
      <c r="GQD136" s="15"/>
      <c r="GQE136" s="15"/>
      <c r="GQF136" s="19"/>
      <c r="GQG136" s="15"/>
      <c r="GQH136" s="15"/>
      <c r="GQI136" s="15"/>
      <c r="GQJ136" s="15"/>
      <c r="GQK136" s="15"/>
      <c r="GQL136" s="15"/>
      <c r="GQM136" s="19"/>
      <c r="GQN136" s="59"/>
      <c r="GQO136" s="59"/>
      <c r="GQP136" s="52"/>
      <c r="GQQ136" s="52"/>
      <c r="GQR136" s="52"/>
      <c r="GQS136" s="52"/>
      <c r="GQT136" s="52"/>
      <c r="GQU136" s="59"/>
      <c r="GQV136" s="59"/>
      <c r="GQW136" s="59"/>
      <c r="GQX136" s="59"/>
      <c r="GQY136" s="60"/>
      <c r="GQZ136" s="278"/>
      <c r="GRA136" s="243"/>
      <c r="GRB136" s="244"/>
      <c r="GRC136" s="244"/>
      <c r="GRD136" s="244"/>
      <c r="GRE136" s="244"/>
      <c r="GRF136" s="244"/>
      <c r="GRG136" s="201"/>
      <c r="GRH136" s="210"/>
      <c r="GRI136" s="15"/>
      <c r="GRJ136" s="15"/>
      <c r="GRK136" s="15"/>
      <c r="GRL136" s="15"/>
      <c r="GRM136" s="15"/>
      <c r="GRN136" s="15"/>
      <c r="GRO136" s="15"/>
      <c r="GRP136" s="15"/>
      <c r="GRQ136" s="15"/>
      <c r="GRR136" s="15"/>
      <c r="GRS136" s="19"/>
      <c r="GRT136" s="15"/>
      <c r="GRU136" s="15"/>
      <c r="GRV136" s="15"/>
      <c r="GRW136" s="15"/>
      <c r="GRX136" s="15"/>
      <c r="GRY136" s="15"/>
      <c r="GRZ136" s="19"/>
      <c r="GSA136" s="59"/>
      <c r="GSB136" s="59"/>
      <c r="GSC136" s="52"/>
      <c r="GSD136" s="52"/>
      <c r="GSE136" s="52"/>
      <c r="GSF136" s="52"/>
      <c r="GSG136" s="52"/>
      <c r="GSH136" s="59"/>
      <c r="GSI136" s="59"/>
      <c r="GSJ136" s="59"/>
      <c r="GSK136" s="59"/>
      <c r="GSL136" s="60"/>
      <c r="GSM136" s="278"/>
      <c r="GSN136" s="243"/>
      <c r="GSO136" s="244"/>
      <c r="GSP136" s="244"/>
      <c r="GSQ136" s="244"/>
      <c r="GSR136" s="244"/>
      <c r="GSS136" s="244"/>
      <c r="GST136" s="201"/>
      <c r="GSU136" s="210"/>
      <c r="GSV136" s="15"/>
      <c r="GSW136" s="15"/>
      <c r="GSX136" s="15"/>
      <c r="GSY136" s="15"/>
      <c r="GSZ136" s="15"/>
      <c r="GTA136" s="15"/>
      <c r="GTB136" s="15"/>
      <c r="GTC136" s="15"/>
      <c r="GTD136" s="15"/>
      <c r="GTE136" s="15"/>
      <c r="GTF136" s="19"/>
      <c r="GTG136" s="15"/>
      <c r="GTH136" s="15"/>
      <c r="GTI136" s="15"/>
      <c r="GTJ136" s="15"/>
      <c r="GTK136" s="15"/>
      <c r="GTL136" s="15"/>
      <c r="GTM136" s="19"/>
      <c r="GTN136" s="59"/>
      <c r="GTO136" s="59"/>
      <c r="GTP136" s="52"/>
      <c r="GTQ136" s="52"/>
      <c r="GTR136" s="52"/>
      <c r="GTS136" s="52"/>
      <c r="GTT136" s="52"/>
      <c r="GTU136" s="59"/>
      <c r="GTV136" s="59"/>
      <c r="GTW136" s="59"/>
      <c r="GTX136" s="59"/>
      <c r="GTY136" s="60"/>
      <c r="GTZ136" s="278"/>
      <c r="GUA136" s="243"/>
      <c r="GUB136" s="244"/>
      <c r="GUC136" s="244"/>
      <c r="GUD136" s="244"/>
      <c r="GUE136" s="244"/>
      <c r="GUF136" s="244"/>
      <c r="GUG136" s="201"/>
      <c r="GUH136" s="210"/>
      <c r="GUI136" s="15"/>
      <c r="GUJ136" s="15"/>
      <c r="GUK136" s="15"/>
      <c r="GUL136" s="15"/>
      <c r="GUM136" s="15"/>
      <c r="GUN136" s="15"/>
      <c r="GUO136" s="15"/>
      <c r="GUP136" s="15"/>
      <c r="GUQ136" s="15"/>
      <c r="GUR136" s="15"/>
      <c r="GUS136" s="19"/>
      <c r="GUT136" s="15"/>
      <c r="GUU136" s="15"/>
      <c r="GUV136" s="15"/>
      <c r="GUW136" s="15"/>
      <c r="GUX136" s="15"/>
      <c r="GUY136" s="15"/>
      <c r="GUZ136" s="19"/>
      <c r="GVA136" s="59"/>
      <c r="GVB136" s="59"/>
      <c r="GVC136" s="52"/>
      <c r="GVD136" s="52"/>
      <c r="GVE136" s="52"/>
      <c r="GVF136" s="52"/>
      <c r="GVG136" s="52"/>
      <c r="GVH136" s="59"/>
      <c r="GVI136" s="59"/>
      <c r="GVJ136" s="59"/>
      <c r="GVK136" s="59"/>
      <c r="GVL136" s="60"/>
      <c r="GVM136" s="278"/>
      <c r="GVN136" s="243"/>
      <c r="GVO136" s="244"/>
      <c r="GVP136" s="244"/>
      <c r="GVQ136" s="244"/>
      <c r="GVR136" s="244"/>
      <c r="GVS136" s="244"/>
      <c r="GVT136" s="201"/>
      <c r="GVU136" s="210"/>
      <c r="GVV136" s="15"/>
      <c r="GVW136" s="15"/>
      <c r="GVX136" s="15"/>
      <c r="GVY136" s="15"/>
      <c r="GVZ136" s="15"/>
      <c r="GWA136" s="15"/>
      <c r="GWB136" s="15"/>
      <c r="GWC136" s="15"/>
      <c r="GWD136" s="15"/>
      <c r="GWE136" s="15"/>
      <c r="GWF136" s="19"/>
      <c r="GWG136" s="15"/>
      <c r="GWH136" s="15"/>
      <c r="GWI136" s="15"/>
      <c r="GWJ136" s="15"/>
      <c r="GWK136" s="15"/>
      <c r="GWL136" s="15"/>
      <c r="GWM136" s="19"/>
      <c r="GWN136" s="59"/>
      <c r="GWO136" s="59"/>
      <c r="GWP136" s="52"/>
      <c r="GWQ136" s="52"/>
      <c r="GWR136" s="52"/>
      <c r="GWS136" s="52"/>
      <c r="GWT136" s="52"/>
      <c r="GWU136" s="59"/>
      <c r="GWV136" s="59"/>
      <c r="GWW136" s="59"/>
      <c r="GWX136" s="59"/>
      <c r="GWY136" s="60"/>
      <c r="GWZ136" s="278"/>
      <c r="GXA136" s="243"/>
      <c r="GXB136" s="244"/>
      <c r="GXC136" s="244"/>
      <c r="GXD136" s="244"/>
      <c r="GXE136" s="244"/>
      <c r="GXF136" s="244"/>
      <c r="GXG136" s="201"/>
      <c r="GXH136" s="210"/>
      <c r="GXI136" s="15"/>
      <c r="GXJ136" s="15"/>
      <c r="GXK136" s="15"/>
      <c r="GXL136" s="15"/>
      <c r="GXM136" s="15"/>
      <c r="GXN136" s="15"/>
      <c r="GXO136" s="15"/>
      <c r="GXP136" s="15"/>
      <c r="GXQ136" s="15"/>
      <c r="GXR136" s="15"/>
      <c r="GXS136" s="19"/>
      <c r="GXT136" s="15"/>
      <c r="GXU136" s="15"/>
      <c r="GXV136" s="15"/>
      <c r="GXW136" s="15"/>
      <c r="GXX136" s="15"/>
      <c r="GXY136" s="15"/>
      <c r="GXZ136" s="19"/>
      <c r="GYA136" s="59"/>
      <c r="GYB136" s="59"/>
      <c r="GYC136" s="52"/>
      <c r="GYD136" s="52"/>
      <c r="GYE136" s="52"/>
      <c r="GYF136" s="52"/>
      <c r="GYG136" s="52"/>
      <c r="GYH136" s="59"/>
      <c r="GYI136" s="59"/>
      <c r="GYJ136" s="59"/>
      <c r="GYK136" s="59"/>
      <c r="GYL136" s="60"/>
      <c r="GYM136" s="278"/>
      <c r="GYN136" s="243"/>
      <c r="GYO136" s="244"/>
      <c r="GYP136" s="244"/>
      <c r="GYQ136" s="244"/>
      <c r="GYR136" s="244"/>
      <c r="GYS136" s="244"/>
      <c r="GYT136" s="201"/>
      <c r="GYU136" s="210"/>
      <c r="GYV136" s="15"/>
      <c r="GYW136" s="15"/>
      <c r="GYX136" s="15"/>
      <c r="GYY136" s="15"/>
      <c r="GYZ136" s="15"/>
      <c r="GZA136" s="15"/>
      <c r="GZB136" s="15"/>
      <c r="GZC136" s="15"/>
      <c r="GZD136" s="15"/>
      <c r="GZE136" s="15"/>
      <c r="GZF136" s="19"/>
      <c r="GZG136" s="15"/>
      <c r="GZH136" s="15"/>
      <c r="GZI136" s="15"/>
      <c r="GZJ136" s="15"/>
      <c r="GZK136" s="15"/>
      <c r="GZL136" s="15"/>
      <c r="GZM136" s="19"/>
      <c r="GZN136" s="59"/>
      <c r="GZO136" s="59"/>
      <c r="GZP136" s="52"/>
      <c r="GZQ136" s="52"/>
      <c r="GZR136" s="52"/>
      <c r="GZS136" s="52"/>
      <c r="GZT136" s="52"/>
      <c r="GZU136" s="59"/>
      <c r="GZV136" s="59"/>
      <c r="GZW136" s="59"/>
      <c r="GZX136" s="59"/>
      <c r="GZY136" s="60"/>
      <c r="GZZ136" s="278"/>
      <c r="HAA136" s="243"/>
      <c r="HAB136" s="244"/>
      <c r="HAC136" s="244"/>
      <c r="HAD136" s="244"/>
      <c r="HAE136" s="244"/>
      <c r="HAF136" s="244"/>
      <c r="HAG136" s="201"/>
      <c r="HAH136" s="210"/>
      <c r="HAI136" s="15"/>
      <c r="HAJ136" s="15"/>
      <c r="HAK136" s="15"/>
      <c r="HAL136" s="15"/>
      <c r="HAM136" s="15"/>
      <c r="HAN136" s="15"/>
      <c r="HAO136" s="15"/>
      <c r="HAP136" s="15"/>
      <c r="HAQ136" s="15"/>
      <c r="HAR136" s="15"/>
      <c r="HAS136" s="19"/>
      <c r="HAT136" s="15"/>
      <c r="HAU136" s="15"/>
      <c r="HAV136" s="15"/>
      <c r="HAW136" s="15"/>
      <c r="HAX136" s="15"/>
      <c r="HAY136" s="15"/>
      <c r="HAZ136" s="19"/>
      <c r="HBA136" s="59"/>
      <c r="HBB136" s="59"/>
      <c r="HBC136" s="52"/>
      <c r="HBD136" s="52"/>
      <c r="HBE136" s="52"/>
      <c r="HBF136" s="52"/>
      <c r="HBG136" s="52"/>
      <c r="HBH136" s="59"/>
      <c r="HBI136" s="59"/>
      <c r="HBJ136" s="59"/>
      <c r="HBK136" s="59"/>
      <c r="HBL136" s="60"/>
      <c r="HBM136" s="278"/>
      <c r="HBN136" s="243"/>
      <c r="HBO136" s="244"/>
      <c r="HBP136" s="244"/>
      <c r="HBQ136" s="244"/>
      <c r="HBR136" s="244"/>
      <c r="HBS136" s="244"/>
      <c r="HBT136" s="201"/>
      <c r="HBU136" s="210"/>
      <c r="HBV136" s="15"/>
      <c r="HBW136" s="15"/>
      <c r="HBX136" s="15"/>
      <c r="HBY136" s="15"/>
      <c r="HBZ136" s="15"/>
      <c r="HCA136" s="15"/>
      <c r="HCB136" s="15"/>
      <c r="HCC136" s="15"/>
      <c r="HCD136" s="15"/>
      <c r="HCE136" s="15"/>
      <c r="HCF136" s="19"/>
      <c r="HCG136" s="15"/>
      <c r="HCH136" s="15"/>
      <c r="HCI136" s="15"/>
      <c r="HCJ136" s="15"/>
      <c r="HCK136" s="15"/>
      <c r="HCL136" s="15"/>
      <c r="HCM136" s="19"/>
      <c r="HCN136" s="59"/>
      <c r="HCO136" s="59"/>
      <c r="HCP136" s="52"/>
      <c r="HCQ136" s="52"/>
      <c r="HCR136" s="52"/>
      <c r="HCS136" s="52"/>
      <c r="HCT136" s="52"/>
      <c r="HCU136" s="59"/>
      <c r="HCV136" s="59"/>
      <c r="HCW136" s="59"/>
      <c r="HCX136" s="59"/>
      <c r="HCY136" s="60"/>
      <c r="HCZ136" s="278"/>
      <c r="HDA136" s="243"/>
      <c r="HDB136" s="244"/>
      <c r="HDC136" s="244"/>
      <c r="HDD136" s="244"/>
      <c r="HDE136" s="244"/>
      <c r="HDF136" s="244"/>
      <c r="HDG136" s="201"/>
      <c r="HDH136" s="210"/>
      <c r="HDI136" s="15"/>
      <c r="HDJ136" s="15"/>
      <c r="HDK136" s="15"/>
      <c r="HDL136" s="15"/>
      <c r="HDM136" s="15"/>
      <c r="HDN136" s="15"/>
      <c r="HDO136" s="15"/>
      <c r="HDP136" s="15"/>
      <c r="HDQ136" s="15"/>
      <c r="HDR136" s="15"/>
      <c r="HDS136" s="19"/>
      <c r="HDT136" s="15"/>
      <c r="HDU136" s="15"/>
      <c r="HDV136" s="15"/>
      <c r="HDW136" s="15"/>
      <c r="HDX136" s="15"/>
      <c r="HDY136" s="15"/>
      <c r="HDZ136" s="19"/>
      <c r="HEA136" s="59"/>
      <c r="HEB136" s="59"/>
      <c r="HEC136" s="52"/>
      <c r="HED136" s="52"/>
      <c r="HEE136" s="52"/>
      <c r="HEF136" s="52"/>
      <c r="HEG136" s="52"/>
      <c r="HEH136" s="59"/>
      <c r="HEI136" s="59"/>
      <c r="HEJ136" s="59"/>
      <c r="HEK136" s="59"/>
      <c r="HEL136" s="60"/>
      <c r="HEM136" s="278"/>
      <c r="HEN136" s="243"/>
      <c r="HEO136" s="244"/>
      <c r="HEP136" s="244"/>
      <c r="HEQ136" s="244"/>
      <c r="HER136" s="244"/>
      <c r="HES136" s="244"/>
      <c r="HET136" s="201"/>
      <c r="HEU136" s="210"/>
      <c r="HEV136" s="15"/>
      <c r="HEW136" s="15"/>
      <c r="HEX136" s="15"/>
      <c r="HEY136" s="15"/>
      <c r="HEZ136" s="15"/>
      <c r="HFA136" s="15"/>
      <c r="HFB136" s="15"/>
      <c r="HFC136" s="15"/>
      <c r="HFD136" s="15"/>
      <c r="HFE136" s="15"/>
      <c r="HFF136" s="19"/>
      <c r="HFG136" s="15"/>
      <c r="HFH136" s="15"/>
      <c r="HFI136" s="15"/>
      <c r="HFJ136" s="15"/>
      <c r="HFK136" s="15"/>
      <c r="HFL136" s="15"/>
      <c r="HFM136" s="19"/>
      <c r="HFN136" s="59"/>
      <c r="HFO136" s="59"/>
      <c r="HFP136" s="52"/>
      <c r="HFQ136" s="52"/>
      <c r="HFR136" s="52"/>
      <c r="HFS136" s="52"/>
      <c r="HFT136" s="52"/>
      <c r="HFU136" s="59"/>
      <c r="HFV136" s="59"/>
      <c r="HFW136" s="59"/>
      <c r="HFX136" s="59"/>
      <c r="HFY136" s="60"/>
      <c r="HFZ136" s="278"/>
      <c r="HGA136" s="243"/>
      <c r="HGB136" s="244"/>
      <c r="HGC136" s="244"/>
      <c r="HGD136" s="244"/>
      <c r="HGE136" s="244"/>
      <c r="HGF136" s="244"/>
      <c r="HGG136" s="201"/>
      <c r="HGH136" s="210"/>
      <c r="HGI136" s="15"/>
      <c r="HGJ136" s="15"/>
      <c r="HGK136" s="15"/>
      <c r="HGL136" s="15"/>
      <c r="HGM136" s="15"/>
      <c r="HGN136" s="15"/>
      <c r="HGO136" s="15"/>
      <c r="HGP136" s="15"/>
      <c r="HGQ136" s="15"/>
      <c r="HGR136" s="15"/>
      <c r="HGS136" s="19"/>
      <c r="HGT136" s="15"/>
      <c r="HGU136" s="15"/>
      <c r="HGV136" s="15"/>
      <c r="HGW136" s="15"/>
      <c r="HGX136" s="15"/>
      <c r="HGY136" s="15"/>
      <c r="HGZ136" s="19"/>
      <c r="HHA136" s="59"/>
      <c r="HHB136" s="59"/>
      <c r="HHC136" s="52"/>
      <c r="HHD136" s="52"/>
      <c r="HHE136" s="52"/>
      <c r="HHF136" s="52"/>
      <c r="HHG136" s="52"/>
      <c r="HHH136" s="59"/>
      <c r="HHI136" s="59"/>
      <c r="HHJ136" s="59"/>
      <c r="HHK136" s="59"/>
      <c r="HHL136" s="60"/>
      <c r="HHM136" s="278"/>
      <c r="HHN136" s="243"/>
      <c r="HHO136" s="244"/>
      <c r="HHP136" s="244"/>
      <c r="HHQ136" s="244"/>
      <c r="HHR136" s="244"/>
      <c r="HHS136" s="244"/>
      <c r="HHT136" s="201"/>
      <c r="HHU136" s="210"/>
      <c r="HHV136" s="15"/>
      <c r="HHW136" s="15"/>
      <c r="HHX136" s="15"/>
      <c r="HHY136" s="15"/>
      <c r="HHZ136" s="15"/>
      <c r="HIA136" s="15"/>
      <c r="HIB136" s="15"/>
      <c r="HIC136" s="15"/>
      <c r="HID136" s="15"/>
      <c r="HIE136" s="15"/>
      <c r="HIF136" s="19"/>
      <c r="HIG136" s="15"/>
      <c r="HIH136" s="15"/>
      <c r="HII136" s="15"/>
      <c r="HIJ136" s="15"/>
      <c r="HIK136" s="15"/>
      <c r="HIL136" s="15"/>
      <c r="HIM136" s="19"/>
      <c r="HIN136" s="59"/>
      <c r="HIO136" s="59"/>
      <c r="HIP136" s="52"/>
      <c r="HIQ136" s="52"/>
      <c r="HIR136" s="52"/>
      <c r="HIS136" s="52"/>
      <c r="HIT136" s="52"/>
      <c r="HIU136" s="59"/>
      <c r="HIV136" s="59"/>
      <c r="HIW136" s="59"/>
      <c r="HIX136" s="59"/>
      <c r="HIY136" s="60"/>
      <c r="HIZ136" s="278"/>
      <c r="HJA136" s="243"/>
      <c r="HJB136" s="244"/>
      <c r="HJC136" s="244"/>
      <c r="HJD136" s="244"/>
      <c r="HJE136" s="244"/>
      <c r="HJF136" s="244"/>
      <c r="HJG136" s="201"/>
      <c r="HJH136" s="210"/>
      <c r="HJI136" s="15"/>
      <c r="HJJ136" s="15"/>
      <c r="HJK136" s="15"/>
      <c r="HJL136" s="15"/>
      <c r="HJM136" s="15"/>
      <c r="HJN136" s="15"/>
      <c r="HJO136" s="15"/>
      <c r="HJP136" s="15"/>
      <c r="HJQ136" s="15"/>
      <c r="HJR136" s="15"/>
      <c r="HJS136" s="19"/>
      <c r="HJT136" s="15"/>
      <c r="HJU136" s="15"/>
      <c r="HJV136" s="15"/>
      <c r="HJW136" s="15"/>
      <c r="HJX136" s="15"/>
      <c r="HJY136" s="15"/>
      <c r="HJZ136" s="19"/>
      <c r="HKA136" s="59"/>
      <c r="HKB136" s="59"/>
      <c r="HKC136" s="52"/>
      <c r="HKD136" s="52"/>
      <c r="HKE136" s="52"/>
      <c r="HKF136" s="52"/>
      <c r="HKG136" s="52"/>
      <c r="HKH136" s="59"/>
      <c r="HKI136" s="59"/>
      <c r="HKJ136" s="59"/>
      <c r="HKK136" s="59"/>
      <c r="HKL136" s="60"/>
      <c r="HKM136" s="278"/>
      <c r="HKN136" s="243"/>
      <c r="HKO136" s="244"/>
      <c r="HKP136" s="244"/>
      <c r="HKQ136" s="244"/>
      <c r="HKR136" s="244"/>
      <c r="HKS136" s="244"/>
      <c r="HKT136" s="201"/>
      <c r="HKU136" s="210"/>
      <c r="HKV136" s="15"/>
      <c r="HKW136" s="15"/>
      <c r="HKX136" s="15"/>
      <c r="HKY136" s="15"/>
      <c r="HKZ136" s="15"/>
      <c r="HLA136" s="15"/>
      <c r="HLB136" s="15"/>
      <c r="HLC136" s="15"/>
      <c r="HLD136" s="15"/>
      <c r="HLE136" s="15"/>
      <c r="HLF136" s="19"/>
      <c r="HLG136" s="15"/>
      <c r="HLH136" s="15"/>
      <c r="HLI136" s="15"/>
      <c r="HLJ136" s="15"/>
      <c r="HLK136" s="15"/>
      <c r="HLL136" s="15"/>
      <c r="HLM136" s="19"/>
      <c r="HLN136" s="59"/>
      <c r="HLO136" s="59"/>
      <c r="HLP136" s="52"/>
      <c r="HLQ136" s="52"/>
      <c r="HLR136" s="52"/>
      <c r="HLS136" s="52"/>
      <c r="HLT136" s="52"/>
      <c r="HLU136" s="59"/>
      <c r="HLV136" s="59"/>
      <c r="HLW136" s="59"/>
      <c r="HLX136" s="59"/>
      <c r="HLY136" s="60"/>
      <c r="HLZ136" s="278"/>
      <c r="HMA136" s="243"/>
      <c r="HMB136" s="244"/>
      <c r="HMC136" s="244"/>
      <c r="HMD136" s="244"/>
      <c r="HME136" s="244"/>
      <c r="HMF136" s="244"/>
      <c r="HMG136" s="201"/>
      <c r="HMH136" s="210"/>
      <c r="HMI136" s="15"/>
      <c r="HMJ136" s="15"/>
      <c r="HMK136" s="15"/>
      <c r="HML136" s="15"/>
      <c r="HMM136" s="15"/>
      <c r="HMN136" s="15"/>
      <c r="HMO136" s="15"/>
      <c r="HMP136" s="15"/>
      <c r="HMQ136" s="15"/>
      <c r="HMR136" s="15"/>
      <c r="HMS136" s="19"/>
      <c r="HMT136" s="15"/>
      <c r="HMU136" s="15"/>
      <c r="HMV136" s="15"/>
      <c r="HMW136" s="15"/>
      <c r="HMX136" s="15"/>
      <c r="HMY136" s="15"/>
      <c r="HMZ136" s="19"/>
      <c r="HNA136" s="59"/>
      <c r="HNB136" s="59"/>
      <c r="HNC136" s="52"/>
      <c r="HND136" s="52"/>
      <c r="HNE136" s="52"/>
      <c r="HNF136" s="52"/>
      <c r="HNG136" s="52"/>
      <c r="HNH136" s="59"/>
      <c r="HNI136" s="59"/>
      <c r="HNJ136" s="59"/>
      <c r="HNK136" s="59"/>
      <c r="HNL136" s="60"/>
      <c r="HNM136" s="278"/>
      <c r="HNN136" s="243"/>
      <c r="HNO136" s="244"/>
      <c r="HNP136" s="244"/>
      <c r="HNQ136" s="244"/>
      <c r="HNR136" s="244"/>
      <c r="HNS136" s="244"/>
      <c r="HNT136" s="201"/>
      <c r="HNU136" s="210"/>
      <c r="HNV136" s="15"/>
      <c r="HNW136" s="15"/>
      <c r="HNX136" s="15"/>
      <c r="HNY136" s="15"/>
      <c r="HNZ136" s="15"/>
      <c r="HOA136" s="15"/>
      <c r="HOB136" s="15"/>
      <c r="HOC136" s="15"/>
      <c r="HOD136" s="15"/>
      <c r="HOE136" s="15"/>
      <c r="HOF136" s="19"/>
      <c r="HOG136" s="15"/>
      <c r="HOH136" s="15"/>
      <c r="HOI136" s="15"/>
      <c r="HOJ136" s="15"/>
      <c r="HOK136" s="15"/>
      <c r="HOL136" s="15"/>
      <c r="HOM136" s="19"/>
      <c r="HON136" s="59"/>
      <c r="HOO136" s="59"/>
      <c r="HOP136" s="52"/>
      <c r="HOQ136" s="52"/>
      <c r="HOR136" s="52"/>
      <c r="HOS136" s="52"/>
      <c r="HOT136" s="52"/>
      <c r="HOU136" s="59"/>
      <c r="HOV136" s="59"/>
      <c r="HOW136" s="59"/>
      <c r="HOX136" s="59"/>
      <c r="HOY136" s="60"/>
      <c r="HOZ136" s="278"/>
      <c r="HPA136" s="243"/>
      <c r="HPB136" s="244"/>
      <c r="HPC136" s="244"/>
      <c r="HPD136" s="244"/>
      <c r="HPE136" s="244"/>
      <c r="HPF136" s="244"/>
      <c r="HPG136" s="201"/>
      <c r="HPH136" s="210"/>
      <c r="HPI136" s="15"/>
      <c r="HPJ136" s="15"/>
      <c r="HPK136" s="15"/>
      <c r="HPL136" s="15"/>
      <c r="HPM136" s="15"/>
      <c r="HPN136" s="15"/>
      <c r="HPO136" s="15"/>
      <c r="HPP136" s="15"/>
      <c r="HPQ136" s="15"/>
      <c r="HPR136" s="15"/>
      <c r="HPS136" s="19"/>
      <c r="HPT136" s="15"/>
      <c r="HPU136" s="15"/>
      <c r="HPV136" s="15"/>
      <c r="HPW136" s="15"/>
      <c r="HPX136" s="15"/>
      <c r="HPY136" s="15"/>
      <c r="HPZ136" s="19"/>
      <c r="HQA136" s="59"/>
      <c r="HQB136" s="59"/>
      <c r="HQC136" s="52"/>
      <c r="HQD136" s="52"/>
      <c r="HQE136" s="52"/>
      <c r="HQF136" s="52"/>
      <c r="HQG136" s="52"/>
      <c r="HQH136" s="59"/>
      <c r="HQI136" s="59"/>
      <c r="HQJ136" s="59"/>
      <c r="HQK136" s="59"/>
      <c r="HQL136" s="60"/>
      <c r="HQM136" s="278"/>
      <c r="HQN136" s="243"/>
      <c r="HQO136" s="244"/>
      <c r="HQP136" s="244"/>
      <c r="HQQ136" s="244"/>
      <c r="HQR136" s="244"/>
      <c r="HQS136" s="244"/>
      <c r="HQT136" s="201"/>
      <c r="HQU136" s="210"/>
      <c r="HQV136" s="15"/>
      <c r="HQW136" s="15"/>
      <c r="HQX136" s="15"/>
      <c r="HQY136" s="15"/>
      <c r="HQZ136" s="15"/>
      <c r="HRA136" s="15"/>
      <c r="HRB136" s="15"/>
      <c r="HRC136" s="15"/>
      <c r="HRD136" s="15"/>
      <c r="HRE136" s="15"/>
      <c r="HRF136" s="19"/>
      <c r="HRG136" s="15"/>
      <c r="HRH136" s="15"/>
      <c r="HRI136" s="15"/>
      <c r="HRJ136" s="15"/>
      <c r="HRK136" s="15"/>
      <c r="HRL136" s="15"/>
      <c r="HRM136" s="19"/>
      <c r="HRN136" s="59"/>
      <c r="HRO136" s="59"/>
      <c r="HRP136" s="52"/>
      <c r="HRQ136" s="52"/>
      <c r="HRR136" s="52"/>
      <c r="HRS136" s="52"/>
      <c r="HRT136" s="52"/>
      <c r="HRU136" s="59"/>
      <c r="HRV136" s="59"/>
      <c r="HRW136" s="59"/>
      <c r="HRX136" s="59"/>
      <c r="HRY136" s="60"/>
      <c r="HRZ136" s="278"/>
      <c r="HSA136" s="243"/>
      <c r="HSB136" s="244"/>
      <c r="HSC136" s="244"/>
      <c r="HSD136" s="244"/>
      <c r="HSE136" s="244"/>
      <c r="HSF136" s="244"/>
      <c r="HSG136" s="201"/>
      <c r="HSH136" s="210"/>
      <c r="HSI136" s="15"/>
      <c r="HSJ136" s="15"/>
      <c r="HSK136" s="15"/>
      <c r="HSL136" s="15"/>
      <c r="HSM136" s="15"/>
      <c r="HSN136" s="15"/>
      <c r="HSO136" s="15"/>
      <c r="HSP136" s="15"/>
      <c r="HSQ136" s="15"/>
      <c r="HSR136" s="15"/>
      <c r="HSS136" s="19"/>
      <c r="HST136" s="15"/>
      <c r="HSU136" s="15"/>
      <c r="HSV136" s="15"/>
      <c r="HSW136" s="15"/>
      <c r="HSX136" s="15"/>
      <c r="HSY136" s="15"/>
      <c r="HSZ136" s="19"/>
      <c r="HTA136" s="59"/>
      <c r="HTB136" s="59"/>
      <c r="HTC136" s="52"/>
      <c r="HTD136" s="52"/>
      <c r="HTE136" s="52"/>
      <c r="HTF136" s="52"/>
      <c r="HTG136" s="52"/>
      <c r="HTH136" s="59"/>
      <c r="HTI136" s="59"/>
      <c r="HTJ136" s="59"/>
      <c r="HTK136" s="59"/>
      <c r="HTL136" s="60"/>
      <c r="HTM136" s="278"/>
      <c r="HTN136" s="243"/>
      <c r="HTO136" s="244"/>
      <c r="HTP136" s="244"/>
      <c r="HTQ136" s="244"/>
      <c r="HTR136" s="244"/>
      <c r="HTS136" s="244"/>
      <c r="HTT136" s="201"/>
      <c r="HTU136" s="210"/>
      <c r="HTV136" s="15"/>
      <c r="HTW136" s="15"/>
      <c r="HTX136" s="15"/>
      <c r="HTY136" s="15"/>
      <c r="HTZ136" s="15"/>
      <c r="HUA136" s="15"/>
      <c r="HUB136" s="15"/>
      <c r="HUC136" s="15"/>
      <c r="HUD136" s="15"/>
      <c r="HUE136" s="15"/>
      <c r="HUF136" s="19"/>
      <c r="HUG136" s="15"/>
      <c r="HUH136" s="15"/>
      <c r="HUI136" s="15"/>
      <c r="HUJ136" s="15"/>
      <c r="HUK136" s="15"/>
      <c r="HUL136" s="15"/>
      <c r="HUM136" s="19"/>
      <c r="HUN136" s="59"/>
      <c r="HUO136" s="59"/>
      <c r="HUP136" s="52"/>
      <c r="HUQ136" s="52"/>
      <c r="HUR136" s="52"/>
      <c r="HUS136" s="52"/>
      <c r="HUT136" s="52"/>
      <c r="HUU136" s="59"/>
      <c r="HUV136" s="59"/>
      <c r="HUW136" s="59"/>
      <c r="HUX136" s="59"/>
      <c r="HUY136" s="60"/>
      <c r="HUZ136" s="278"/>
      <c r="HVA136" s="243"/>
      <c r="HVB136" s="244"/>
      <c r="HVC136" s="244"/>
      <c r="HVD136" s="244"/>
      <c r="HVE136" s="244"/>
      <c r="HVF136" s="244"/>
      <c r="HVG136" s="201"/>
      <c r="HVH136" s="210"/>
      <c r="HVI136" s="15"/>
      <c r="HVJ136" s="15"/>
      <c r="HVK136" s="15"/>
      <c r="HVL136" s="15"/>
      <c r="HVM136" s="15"/>
      <c r="HVN136" s="15"/>
      <c r="HVO136" s="15"/>
      <c r="HVP136" s="15"/>
      <c r="HVQ136" s="15"/>
      <c r="HVR136" s="15"/>
      <c r="HVS136" s="19"/>
      <c r="HVT136" s="15"/>
      <c r="HVU136" s="15"/>
      <c r="HVV136" s="15"/>
      <c r="HVW136" s="15"/>
      <c r="HVX136" s="15"/>
      <c r="HVY136" s="15"/>
      <c r="HVZ136" s="19"/>
      <c r="HWA136" s="59"/>
      <c r="HWB136" s="59"/>
      <c r="HWC136" s="52"/>
      <c r="HWD136" s="52"/>
      <c r="HWE136" s="52"/>
      <c r="HWF136" s="52"/>
      <c r="HWG136" s="52"/>
      <c r="HWH136" s="59"/>
      <c r="HWI136" s="59"/>
      <c r="HWJ136" s="59"/>
      <c r="HWK136" s="59"/>
      <c r="HWL136" s="60"/>
      <c r="HWM136" s="278"/>
      <c r="HWN136" s="243"/>
      <c r="HWO136" s="244"/>
      <c r="HWP136" s="244"/>
      <c r="HWQ136" s="244"/>
      <c r="HWR136" s="244"/>
      <c r="HWS136" s="244"/>
      <c r="HWT136" s="201"/>
      <c r="HWU136" s="210"/>
      <c r="HWV136" s="15"/>
      <c r="HWW136" s="15"/>
      <c r="HWX136" s="15"/>
      <c r="HWY136" s="15"/>
      <c r="HWZ136" s="15"/>
      <c r="HXA136" s="15"/>
      <c r="HXB136" s="15"/>
      <c r="HXC136" s="15"/>
      <c r="HXD136" s="15"/>
      <c r="HXE136" s="15"/>
      <c r="HXF136" s="19"/>
      <c r="HXG136" s="15"/>
      <c r="HXH136" s="15"/>
      <c r="HXI136" s="15"/>
      <c r="HXJ136" s="15"/>
      <c r="HXK136" s="15"/>
      <c r="HXL136" s="15"/>
      <c r="HXM136" s="19"/>
      <c r="HXN136" s="59"/>
      <c r="HXO136" s="59"/>
      <c r="HXP136" s="52"/>
      <c r="HXQ136" s="52"/>
      <c r="HXR136" s="52"/>
      <c r="HXS136" s="52"/>
      <c r="HXT136" s="52"/>
      <c r="HXU136" s="59"/>
      <c r="HXV136" s="59"/>
      <c r="HXW136" s="59"/>
      <c r="HXX136" s="59"/>
      <c r="HXY136" s="60"/>
      <c r="HXZ136" s="278"/>
      <c r="HYA136" s="243"/>
      <c r="HYB136" s="244"/>
      <c r="HYC136" s="244"/>
      <c r="HYD136" s="244"/>
      <c r="HYE136" s="244"/>
      <c r="HYF136" s="244"/>
      <c r="HYG136" s="201"/>
      <c r="HYH136" s="210"/>
      <c r="HYI136" s="15"/>
      <c r="HYJ136" s="15"/>
      <c r="HYK136" s="15"/>
      <c r="HYL136" s="15"/>
      <c r="HYM136" s="15"/>
      <c r="HYN136" s="15"/>
      <c r="HYO136" s="15"/>
      <c r="HYP136" s="15"/>
      <c r="HYQ136" s="15"/>
      <c r="HYR136" s="15"/>
      <c r="HYS136" s="19"/>
      <c r="HYT136" s="15"/>
      <c r="HYU136" s="15"/>
      <c r="HYV136" s="15"/>
      <c r="HYW136" s="15"/>
      <c r="HYX136" s="15"/>
      <c r="HYY136" s="15"/>
      <c r="HYZ136" s="19"/>
      <c r="HZA136" s="59"/>
      <c r="HZB136" s="59"/>
      <c r="HZC136" s="52"/>
      <c r="HZD136" s="52"/>
      <c r="HZE136" s="52"/>
      <c r="HZF136" s="52"/>
      <c r="HZG136" s="52"/>
      <c r="HZH136" s="59"/>
      <c r="HZI136" s="59"/>
      <c r="HZJ136" s="59"/>
      <c r="HZK136" s="59"/>
      <c r="HZL136" s="60"/>
      <c r="HZM136" s="278"/>
      <c r="HZN136" s="243"/>
      <c r="HZO136" s="244"/>
      <c r="HZP136" s="244"/>
      <c r="HZQ136" s="244"/>
      <c r="HZR136" s="244"/>
      <c r="HZS136" s="244"/>
      <c r="HZT136" s="201"/>
      <c r="HZU136" s="210"/>
      <c r="HZV136" s="15"/>
      <c r="HZW136" s="15"/>
      <c r="HZX136" s="15"/>
      <c r="HZY136" s="15"/>
      <c r="HZZ136" s="15"/>
      <c r="IAA136" s="15"/>
      <c r="IAB136" s="15"/>
      <c r="IAC136" s="15"/>
      <c r="IAD136" s="15"/>
      <c r="IAE136" s="15"/>
      <c r="IAF136" s="19"/>
      <c r="IAG136" s="15"/>
      <c r="IAH136" s="15"/>
      <c r="IAI136" s="15"/>
      <c r="IAJ136" s="15"/>
      <c r="IAK136" s="15"/>
      <c r="IAL136" s="15"/>
      <c r="IAM136" s="19"/>
      <c r="IAN136" s="59"/>
      <c r="IAO136" s="59"/>
      <c r="IAP136" s="52"/>
      <c r="IAQ136" s="52"/>
      <c r="IAR136" s="52"/>
      <c r="IAS136" s="52"/>
      <c r="IAT136" s="52"/>
      <c r="IAU136" s="59"/>
      <c r="IAV136" s="59"/>
      <c r="IAW136" s="59"/>
      <c r="IAX136" s="59"/>
      <c r="IAY136" s="60"/>
      <c r="IAZ136" s="278"/>
      <c r="IBA136" s="243"/>
      <c r="IBB136" s="244"/>
      <c r="IBC136" s="244"/>
      <c r="IBD136" s="244"/>
      <c r="IBE136" s="244"/>
      <c r="IBF136" s="244"/>
      <c r="IBG136" s="201"/>
      <c r="IBH136" s="210"/>
      <c r="IBI136" s="15"/>
      <c r="IBJ136" s="15"/>
      <c r="IBK136" s="15"/>
      <c r="IBL136" s="15"/>
      <c r="IBM136" s="15"/>
      <c r="IBN136" s="15"/>
      <c r="IBO136" s="15"/>
      <c r="IBP136" s="15"/>
      <c r="IBQ136" s="15"/>
      <c r="IBR136" s="15"/>
      <c r="IBS136" s="19"/>
      <c r="IBT136" s="15"/>
      <c r="IBU136" s="15"/>
      <c r="IBV136" s="15"/>
      <c r="IBW136" s="15"/>
      <c r="IBX136" s="15"/>
      <c r="IBY136" s="15"/>
      <c r="IBZ136" s="19"/>
      <c r="ICA136" s="59"/>
      <c r="ICB136" s="59"/>
      <c r="ICC136" s="52"/>
      <c r="ICD136" s="52"/>
      <c r="ICE136" s="52"/>
      <c r="ICF136" s="52"/>
      <c r="ICG136" s="52"/>
      <c r="ICH136" s="59"/>
      <c r="ICI136" s="59"/>
      <c r="ICJ136" s="59"/>
      <c r="ICK136" s="59"/>
      <c r="ICL136" s="60"/>
      <c r="ICM136" s="278"/>
      <c r="ICN136" s="243"/>
      <c r="ICO136" s="244"/>
      <c r="ICP136" s="244"/>
      <c r="ICQ136" s="244"/>
      <c r="ICR136" s="244"/>
      <c r="ICS136" s="244"/>
      <c r="ICT136" s="201"/>
      <c r="ICU136" s="210"/>
      <c r="ICV136" s="15"/>
      <c r="ICW136" s="15"/>
      <c r="ICX136" s="15"/>
      <c r="ICY136" s="15"/>
      <c r="ICZ136" s="15"/>
      <c r="IDA136" s="15"/>
      <c r="IDB136" s="15"/>
      <c r="IDC136" s="15"/>
      <c r="IDD136" s="15"/>
      <c r="IDE136" s="15"/>
      <c r="IDF136" s="19"/>
      <c r="IDG136" s="15"/>
      <c r="IDH136" s="15"/>
      <c r="IDI136" s="15"/>
      <c r="IDJ136" s="15"/>
      <c r="IDK136" s="15"/>
      <c r="IDL136" s="15"/>
      <c r="IDM136" s="19"/>
      <c r="IDN136" s="59"/>
      <c r="IDO136" s="59"/>
      <c r="IDP136" s="52"/>
      <c r="IDQ136" s="52"/>
      <c r="IDR136" s="52"/>
      <c r="IDS136" s="52"/>
      <c r="IDT136" s="52"/>
      <c r="IDU136" s="59"/>
      <c r="IDV136" s="59"/>
      <c r="IDW136" s="59"/>
      <c r="IDX136" s="59"/>
      <c r="IDY136" s="60"/>
      <c r="IDZ136" s="278"/>
      <c r="IEA136" s="243"/>
      <c r="IEB136" s="244"/>
      <c r="IEC136" s="244"/>
      <c r="IED136" s="244"/>
      <c r="IEE136" s="244"/>
      <c r="IEF136" s="244"/>
      <c r="IEG136" s="201"/>
      <c r="IEH136" s="210"/>
      <c r="IEI136" s="15"/>
      <c r="IEJ136" s="15"/>
      <c r="IEK136" s="15"/>
      <c r="IEL136" s="15"/>
      <c r="IEM136" s="15"/>
      <c r="IEN136" s="15"/>
      <c r="IEO136" s="15"/>
      <c r="IEP136" s="15"/>
      <c r="IEQ136" s="15"/>
      <c r="IER136" s="15"/>
      <c r="IES136" s="19"/>
      <c r="IET136" s="15"/>
      <c r="IEU136" s="15"/>
      <c r="IEV136" s="15"/>
      <c r="IEW136" s="15"/>
      <c r="IEX136" s="15"/>
      <c r="IEY136" s="15"/>
      <c r="IEZ136" s="19"/>
      <c r="IFA136" s="59"/>
      <c r="IFB136" s="59"/>
      <c r="IFC136" s="52"/>
      <c r="IFD136" s="52"/>
      <c r="IFE136" s="52"/>
      <c r="IFF136" s="52"/>
      <c r="IFG136" s="52"/>
      <c r="IFH136" s="59"/>
      <c r="IFI136" s="59"/>
      <c r="IFJ136" s="59"/>
      <c r="IFK136" s="59"/>
      <c r="IFL136" s="60"/>
      <c r="IFM136" s="278"/>
      <c r="IFN136" s="243"/>
      <c r="IFO136" s="244"/>
      <c r="IFP136" s="244"/>
      <c r="IFQ136" s="244"/>
      <c r="IFR136" s="244"/>
      <c r="IFS136" s="244"/>
      <c r="IFT136" s="201"/>
      <c r="IFU136" s="210"/>
      <c r="IFV136" s="15"/>
      <c r="IFW136" s="15"/>
      <c r="IFX136" s="15"/>
      <c r="IFY136" s="15"/>
      <c r="IFZ136" s="15"/>
      <c r="IGA136" s="15"/>
      <c r="IGB136" s="15"/>
      <c r="IGC136" s="15"/>
      <c r="IGD136" s="15"/>
      <c r="IGE136" s="15"/>
      <c r="IGF136" s="19"/>
      <c r="IGG136" s="15"/>
      <c r="IGH136" s="15"/>
      <c r="IGI136" s="15"/>
      <c r="IGJ136" s="15"/>
      <c r="IGK136" s="15"/>
      <c r="IGL136" s="15"/>
      <c r="IGM136" s="19"/>
      <c r="IGN136" s="59"/>
      <c r="IGO136" s="59"/>
      <c r="IGP136" s="52"/>
      <c r="IGQ136" s="52"/>
      <c r="IGR136" s="52"/>
      <c r="IGS136" s="52"/>
      <c r="IGT136" s="52"/>
      <c r="IGU136" s="59"/>
      <c r="IGV136" s="59"/>
      <c r="IGW136" s="59"/>
      <c r="IGX136" s="59"/>
      <c r="IGY136" s="60"/>
      <c r="IGZ136" s="278"/>
      <c r="IHA136" s="243"/>
      <c r="IHB136" s="244"/>
      <c r="IHC136" s="244"/>
      <c r="IHD136" s="244"/>
      <c r="IHE136" s="244"/>
      <c r="IHF136" s="244"/>
      <c r="IHG136" s="201"/>
      <c r="IHH136" s="210"/>
      <c r="IHI136" s="15"/>
      <c r="IHJ136" s="15"/>
      <c r="IHK136" s="15"/>
      <c r="IHL136" s="15"/>
      <c r="IHM136" s="15"/>
      <c r="IHN136" s="15"/>
      <c r="IHO136" s="15"/>
      <c r="IHP136" s="15"/>
      <c r="IHQ136" s="15"/>
      <c r="IHR136" s="15"/>
      <c r="IHS136" s="19"/>
      <c r="IHT136" s="15"/>
      <c r="IHU136" s="15"/>
      <c r="IHV136" s="15"/>
      <c r="IHW136" s="15"/>
      <c r="IHX136" s="15"/>
      <c r="IHY136" s="15"/>
      <c r="IHZ136" s="19"/>
      <c r="IIA136" s="59"/>
      <c r="IIB136" s="59"/>
      <c r="IIC136" s="52"/>
      <c r="IID136" s="52"/>
      <c r="IIE136" s="52"/>
      <c r="IIF136" s="52"/>
      <c r="IIG136" s="52"/>
      <c r="IIH136" s="59"/>
      <c r="III136" s="59"/>
      <c r="IIJ136" s="59"/>
      <c r="IIK136" s="59"/>
      <c r="IIL136" s="60"/>
      <c r="IIM136" s="278"/>
      <c r="IIN136" s="243"/>
      <c r="IIO136" s="244"/>
      <c r="IIP136" s="244"/>
      <c r="IIQ136" s="244"/>
      <c r="IIR136" s="244"/>
      <c r="IIS136" s="244"/>
      <c r="IIT136" s="201"/>
      <c r="IIU136" s="210"/>
      <c r="IIV136" s="15"/>
      <c r="IIW136" s="15"/>
      <c r="IIX136" s="15"/>
      <c r="IIY136" s="15"/>
      <c r="IIZ136" s="15"/>
      <c r="IJA136" s="15"/>
      <c r="IJB136" s="15"/>
      <c r="IJC136" s="15"/>
      <c r="IJD136" s="15"/>
      <c r="IJE136" s="15"/>
      <c r="IJF136" s="19"/>
      <c r="IJG136" s="15"/>
      <c r="IJH136" s="15"/>
      <c r="IJI136" s="15"/>
      <c r="IJJ136" s="15"/>
      <c r="IJK136" s="15"/>
      <c r="IJL136" s="15"/>
      <c r="IJM136" s="19"/>
      <c r="IJN136" s="59"/>
      <c r="IJO136" s="59"/>
      <c r="IJP136" s="52"/>
      <c r="IJQ136" s="52"/>
      <c r="IJR136" s="52"/>
      <c r="IJS136" s="52"/>
      <c r="IJT136" s="52"/>
      <c r="IJU136" s="59"/>
      <c r="IJV136" s="59"/>
      <c r="IJW136" s="59"/>
      <c r="IJX136" s="59"/>
      <c r="IJY136" s="60"/>
      <c r="IJZ136" s="278"/>
      <c r="IKA136" s="243"/>
      <c r="IKB136" s="244"/>
      <c r="IKC136" s="244"/>
      <c r="IKD136" s="244"/>
      <c r="IKE136" s="244"/>
      <c r="IKF136" s="244"/>
      <c r="IKG136" s="201"/>
      <c r="IKH136" s="210"/>
      <c r="IKI136" s="15"/>
      <c r="IKJ136" s="15"/>
      <c r="IKK136" s="15"/>
      <c r="IKL136" s="15"/>
      <c r="IKM136" s="15"/>
      <c r="IKN136" s="15"/>
      <c r="IKO136" s="15"/>
      <c r="IKP136" s="15"/>
      <c r="IKQ136" s="15"/>
      <c r="IKR136" s="15"/>
      <c r="IKS136" s="19"/>
      <c r="IKT136" s="15"/>
      <c r="IKU136" s="15"/>
      <c r="IKV136" s="15"/>
      <c r="IKW136" s="15"/>
      <c r="IKX136" s="15"/>
      <c r="IKY136" s="15"/>
      <c r="IKZ136" s="19"/>
      <c r="ILA136" s="59"/>
      <c r="ILB136" s="59"/>
      <c r="ILC136" s="52"/>
      <c r="ILD136" s="52"/>
      <c r="ILE136" s="52"/>
      <c r="ILF136" s="52"/>
      <c r="ILG136" s="52"/>
      <c r="ILH136" s="59"/>
      <c r="ILI136" s="59"/>
      <c r="ILJ136" s="59"/>
      <c r="ILK136" s="59"/>
      <c r="ILL136" s="60"/>
      <c r="ILM136" s="278"/>
      <c r="ILN136" s="243"/>
      <c r="ILO136" s="244"/>
      <c r="ILP136" s="244"/>
      <c r="ILQ136" s="244"/>
      <c r="ILR136" s="244"/>
      <c r="ILS136" s="244"/>
      <c r="ILT136" s="201"/>
      <c r="ILU136" s="210"/>
      <c r="ILV136" s="15"/>
      <c r="ILW136" s="15"/>
      <c r="ILX136" s="15"/>
      <c r="ILY136" s="15"/>
      <c r="ILZ136" s="15"/>
      <c r="IMA136" s="15"/>
      <c r="IMB136" s="15"/>
      <c r="IMC136" s="15"/>
      <c r="IMD136" s="15"/>
      <c r="IME136" s="15"/>
      <c r="IMF136" s="19"/>
      <c r="IMG136" s="15"/>
      <c r="IMH136" s="15"/>
      <c r="IMI136" s="15"/>
      <c r="IMJ136" s="15"/>
      <c r="IMK136" s="15"/>
      <c r="IML136" s="15"/>
      <c r="IMM136" s="19"/>
      <c r="IMN136" s="59"/>
      <c r="IMO136" s="59"/>
      <c r="IMP136" s="52"/>
      <c r="IMQ136" s="52"/>
      <c r="IMR136" s="52"/>
      <c r="IMS136" s="52"/>
      <c r="IMT136" s="52"/>
      <c r="IMU136" s="59"/>
      <c r="IMV136" s="59"/>
      <c r="IMW136" s="59"/>
      <c r="IMX136" s="59"/>
      <c r="IMY136" s="60"/>
      <c r="IMZ136" s="278"/>
      <c r="INA136" s="243"/>
      <c r="INB136" s="244"/>
      <c r="INC136" s="244"/>
      <c r="IND136" s="244"/>
      <c r="INE136" s="244"/>
      <c r="INF136" s="244"/>
      <c r="ING136" s="201"/>
      <c r="INH136" s="210"/>
      <c r="INI136" s="15"/>
      <c r="INJ136" s="15"/>
      <c r="INK136" s="15"/>
      <c r="INL136" s="15"/>
      <c r="INM136" s="15"/>
      <c r="INN136" s="15"/>
      <c r="INO136" s="15"/>
      <c r="INP136" s="15"/>
      <c r="INQ136" s="15"/>
      <c r="INR136" s="15"/>
      <c r="INS136" s="19"/>
      <c r="INT136" s="15"/>
      <c r="INU136" s="15"/>
      <c r="INV136" s="15"/>
      <c r="INW136" s="15"/>
      <c r="INX136" s="15"/>
      <c r="INY136" s="15"/>
      <c r="INZ136" s="19"/>
      <c r="IOA136" s="59"/>
      <c r="IOB136" s="59"/>
      <c r="IOC136" s="52"/>
      <c r="IOD136" s="52"/>
      <c r="IOE136" s="52"/>
      <c r="IOF136" s="52"/>
      <c r="IOG136" s="52"/>
      <c r="IOH136" s="59"/>
      <c r="IOI136" s="59"/>
      <c r="IOJ136" s="59"/>
      <c r="IOK136" s="59"/>
      <c r="IOL136" s="60"/>
      <c r="IOM136" s="278"/>
      <c r="ION136" s="243"/>
      <c r="IOO136" s="244"/>
      <c r="IOP136" s="244"/>
      <c r="IOQ136" s="244"/>
      <c r="IOR136" s="244"/>
      <c r="IOS136" s="244"/>
      <c r="IOT136" s="201"/>
      <c r="IOU136" s="210"/>
      <c r="IOV136" s="15"/>
      <c r="IOW136" s="15"/>
      <c r="IOX136" s="15"/>
      <c r="IOY136" s="15"/>
      <c r="IOZ136" s="15"/>
      <c r="IPA136" s="15"/>
      <c r="IPB136" s="15"/>
      <c r="IPC136" s="15"/>
      <c r="IPD136" s="15"/>
      <c r="IPE136" s="15"/>
      <c r="IPF136" s="19"/>
      <c r="IPG136" s="15"/>
      <c r="IPH136" s="15"/>
      <c r="IPI136" s="15"/>
      <c r="IPJ136" s="15"/>
      <c r="IPK136" s="15"/>
      <c r="IPL136" s="15"/>
      <c r="IPM136" s="19"/>
      <c r="IPN136" s="59"/>
      <c r="IPO136" s="59"/>
      <c r="IPP136" s="52"/>
      <c r="IPQ136" s="52"/>
      <c r="IPR136" s="52"/>
      <c r="IPS136" s="52"/>
      <c r="IPT136" s="52"/>
      <c r="IPU136" s="59"/>
      <c r="IPV136" s="59"/>
      <c r="IPW136" s="59"/>
      <c r="IPX136" s="59"/>
      <c r="IPY136" s="60"/>
      <c r="IPZ136" s="278"/>
      <c r="IQA136" s="243"/>
      <c r="IQB136" s="244"/>
      <c r="IQC136" s="244"/>
      <c r="IQD136" s="244"/>
      <c r="IQE136" s="244"/>
      <c r="IQF136" s="244"/>
      <c r="IQG136" s="201"/>
      <c r="IQH136" s="210"/>
      <c r="IQI136" s="15"/>
      <c r="IQJ136" s="15"/>
      <c r="IQK136" s="15"/>
      <c r="IQL136" s="15"/>
      <c r="IQM136" s="15"/>
      <c r="IQN136" s="15"/>
      <c r="IQO136" s="15"/>
      <c r="IQP136" s="15"/>
      <c r="IQQ136" s="15"/>
      <c r="IQR136" s="15"/>
      <c r="IQS136" s="19"/>
      <c r="IQT136" s="15"/>
      <c r="IQU136" s="15"/>
      <c r="IQV136" s="15"/>
      <c r="IQW136" s="15"/>
      <c r="IQX136" s="15"/>
      <c r="IQY136" s="15"/>
      <c r="IQZ136" s="19"/>
      <c r="IRA136" s="59"/>
      <c r="IRB136" s="59"/>
      <c r="IRC136" s="52"/>
      <c r="IRD136" s="52"/>
      <c r="IRE136" s="52"/>
      <c r="IRF136" s="52"/>
      <c r="IRG136" s="52"/>
      <c r="IRH136" s="59"/>
      <c r="IRI136" s="59"/>
      <c r="IRJ136" s="59"/>
      <c r="IRK136" s="59"/>
      <c r="IRL136" s="60"/>
      <c r="IRM136" s="278"/>
      <c r="IRN136" s="243"/>
      <c r="IRO136" s="244"/>
      <c r="IRP136" s="244"/>
      <c r="IRQ136" s="244"/>
      <c r="IRR136" s="244"/>
      <c r="IRS136" s="244"/>
      <c r="IRT136" s="201"/>
      <c r="IRU136" s="210"/>
      <c r="IRV136" s="15"/>
      <c r="IRW136" s="15"/>
      <c r="IRX136" s="15"/>
      <c r="IRY136" s="15"/>
      <c r="IRZ136" s="15"/>
      <c r="ISA136" s="15"/>
      <c r="ISB136" s="15"/>
      <c r="ISC136" s="15"/>
      <c r="ISD136" s="15"/>
      <c r="ISE136" s="15"/>
      <c r="ISF136" s="19"/>
      <c r="ISG136" s="15"/>
      <c r="ISH136" s="15"/>
      <c r="ISI136" s="15"/>
      <c r="ISJ136" s="15"/>
      <c r="ISK136" s="15"/>
      <c r="ISL136" s="15"/>
      <c r="ISM136" s="19"/>
      <c r="ISN136" s="59"/>
      <c r="ISO136" s="59"/>
      <c r="ISP136" s="52"/>
      <c r="ISQ136" s="52"/>
      <c r="ISR136" s="52"/>
      <c r="ISS136" s="52"/>
      <c r="IST136" s="52"/>
      <c r="ISU136" s="59"/>
      <c r="ISV136" s="59"/>
      <c r="ISW136" s="59"/>
      <c r="ISX136" s="59"/>
      <c r="ISY136" s="60"/>
      <c r="ISZ136" s="278"/>
      <c r="ITA136" s="243"/>
      <c r="ITB136" s="244"/>
      <c r="ITC136" s="244"/>
      <c r="ITD136" s="244"/>
      <c r="ITE136" s="244"/>
      <c r="ITF136" s="244"/>
      <c r="ITG136" s="201"/>
      <c r="ITH136" s="210"/>
      <c r="ITI136" s="15"/>
      <c r="ITJ136" s="15"/>
      <c r="ITK136" s="15"/>
      <c r="ITL136" s="15"/>
      <c r="ITM136" s="15"/>
      <c r="ITN136" s="15"/>
      <c r="ITO136" s="15"/>
      <c r="ITP136" s="15"/>
      <c r="ITQ136" s="15"/>
      <c r="ITR136" s="15"/>
      <c r="ITS136" s="19"/>
      <c r="ITT136" s="15"/>
      <c r="ITU136" s="15"/>
      <c r="ITV136" s="15"/>
      <c r="ITW136" s="15"/>
      <c r="ITX136" s="15"/>
      <c r="ITY136" s="15"/>
      <c r="ITZ136" s="19"/>
      <c r="IUA136" s="59"/>
      <c r="IUB136" s="59"/>
      <c r="IUC136" s="52"/>
      <c r="IUD136" s="52"/>
      <c r="IUE136" s="52"/>
      <c r="IUF136" s="52"/>
      <c r="IUG136" s="52"/>
      <c r="IUH136" s="59"/>
      <c r="IUI136" s="59"/>
      <c r="IUJ136" s="59"/>
      <c r="IUK136" s="59"/>
      <c r="IUL136" s="60"/>
      <c r="IUM136" s="278"/>
      <c r="IUN136" s="243"/>
      <c r="IUO136" s="244"/>
      <c r="IUP136" s="244"/>
      <c r="IUQ136" s="244"/>
      <c r="IUR136" s="244"/>
      <c r="IUS136" s="244"/>
      <c r="IUT136" s="201"/>
      <c r="IUU136" s="210"/>
      <c r="IUV136" s="15"/>
      <c r="IUW136" s="15"/>
      <c r="IUX136" s="15"/>
      <c r="IUY136" s="15"/>
      <c r="IUZ136" s="15"/>
      <c r="IVA136" s="15"/>
      <c r="IVB136" s="15"/>
      <c r="IVC136" s="15"/>
      <c r="IVD136" s="15"/>
      <c r="IVE136" s="15"/>
      <c r="IVF136" s="19"/>
      <c r="IVG136" s="15"/>
      <c r="IVH136" s="15"/>
      <c r="IVI136" s="15"/>
      <c r="IVJ136" s="15"/>
      <c r="IVK136" s="15"/>
      <c r="IVL136" s="15"/>
      <c r="IVM136" s="19"/>
      <c r="IVN136" s="59"/>
      <c r="IVO136" s="59"/>
      <c r="IVP136" s="52"/>
      <c r="IVQ136" s="52"/>
      <c r="IVR136" s="52"/>
      <c r="IVS136" s="52"/>
      <c r="IVT136" s="52"/>
      <c r="IVU136" s="59"/>
      <c r="IVV136" s="59"/>
      <c r="IVW136" s="59"/>
      <c r="IVX136" s="59"/>
      <c r="IVY136" s="60"/>
      <c r="IVZ136" s="278"/>
      <c r="IWA136" s="243"/>
      <c r="IWB136" s="244"/>
      <c r="IWC136" s="244"/>
      <c r="IWD136" s="244"/>
      <c r="IWE136" s="244"/>
      <c r="IWF136" s="244"/>
      <c r="IWG136" s="201"/>
      <c r="IWH136" s="210"/>
      <c r="IWI136" s="15"/>
      <c r="IWJ136" s="15"/>
      <c r="IWK136" s="15"/>
      <c r="IWL136" s="15"/>
      <c r="IWM136" s="15"/>
      <c r="IWN136" s="15"/>
      <c r="IWO136" s="15"/>
      <c r="IWP136" s="15"/>
      <c r="IWQ136" s="15"/>
      <c r="IWR136" s="15"/>
      <c r="IWS136" s="19"/>
      <c r="IWT136" s="15"/>
      <c r="IWU136" s="15"/>
      <c r="IWV136" s="15"/>
      <c r="IWW136" s="15"/>
      <c r="IWX136" s="15"/>
      <c r="IWY136" s="15"/>
      <c r="IWZ136" s="19"/>
      <c r="IXA136" s="59"/>
      <c r="IXB136" s="59"/>
      <c r="IXC136" s="52"/>
      <c r="IXD136" s="52"/>
      <c r="IXE136" s="52"/>
      <c r="IXF136" s="52"/>
      <c r="IXG136" s="52"/>
      <c r="IXH136" s="59"/>
      <c r="IXI136" s="59"/>
      <c r="IXJ136" s="59"/>
      <c r="IXK136" s="59"/>
      <c r="IXL136" s="60"/>
      <c r="IXM136" s="278"/>
      <c r="IXN136" s="243"/>
      <c r="IXO136" s="244"/>
      <c r="IXP136" s="244"/>
      <c r="IXQ136" s="244"/>
      <c r="IXR136" s="244"/>
      <c r="IXS136" s="244"/>
      <c r="IXT136" s="201"/>
      <c r="IXU136" s="210"/>
      <c r="IXV136" s="15"/>
      <c r="IXW136" s="15"/>
      <c r="IXX136" s="15"/>
      <c r="IXY136" s="15"/>
      <c r="IXZ136" s="15"/>
      <c r="IYA136" s="15"/>
      <c r="IYB136" s="15"/>
      <c r="IYC136" s="15"/>
      <c r="IYD136" s="15"/>
      <c r="IYE136" s="15"/>
      <c r="IYF136" s="19"/>
      <c r="IYG136" s="15"/>
      <c r="IYH136" s="15"/>
      <c r="IYI136" s="15"/>
      <c r="IYJ136" s="15"/>
      <c r="IYK136" s="15"/>
      <c r="IYL136" s="15"/>
      <c r="IYM136" s="19"/>
      <c r="IYN136" s="59"/>
      <c r="IYO136" s="59"/>
      <c r="IYP136" s="52"/>
      <c r="IYQ136" s="52"/>
      <c r="IYR136" s="52"/>
      <c r="IYS136" s="52"/>
      <c r="IYT136" s="52"/>
      <c r="IYU136" s="59"/>
      <c r="IYV136" s="59"/>
      <c r="IYW136" s="59"/>
      <c r="IYX136" s="59"/>
      <c r="IYY136" s="60"/>
      <c r="IYZ136" s="278"/>
      <c r="IZA136" s="243"/>
      <c r="IZB136" s="244"/>
      <c r="IZC136" s="244"/>
      <c r="IZD136" s="244"/>
      <c r="IZE136" s="244"/>
      <c r="IZF136" s="244"/>
      <c r="IZG136" s="201"/>
      <c r="IZH136" s="210"/>
      <c r="IZI136" s="15"/>
      <c r="IZJ136" s="15"/>
      <c r="IZK136" s="15"/>
      <c r="IZL136" s="15"/>
      <c r="IZM136" s="15"/>
      <c r="IZN136" s="15"/>
      <c r="IZO136" s="15"/>
      <c r="IZP136" s="15"/>
      <c r="IZQ136" s="15"/>
      <c r="IZR136" s="15"/>
      <c r="IZS136" s="19"/>
      <c r="IZT136" s="15"/>
      <c r="IZU136" s="15"/>
      <c r="IZV136" s="15"/>
      <c r="IZW136" s="15"/>
      <c r="IZX136" s="15"/>
      <c r="IZY136" s="15"/>
      <c r="IZZ136" s="19"/>
      <c r="JAA136" s="59"/>
      <c r="JAB136" s="59"/>
      <c r="JAC136" s="52"/>
      <c r="JAD136" s="52"/>
      <c r="JAE136" s="52"/>
      <c r="JAF136" s="52"/>
      <c r="JAG136" s="52"/>
      <c r="JAH136" s="59"/>
      <c r="JAI136" s="59"/>
      <c r="JAJ136" s="59"/>
      <c r="JAK136" s="59"/>
      <c r="JAL136" s="60"/>
      <c r="JAM136" s="278"/>
      <c r="JAN136" s="243"/>
      <c r="JAO136" s="244"/>
      <c r="JAP136" s="244"/>
      <c r="JAQ136" s="244"/>
      <c r="JAR136" s="244"/>
      <c r="JAS136" s="244"/>
      <c r="JAT136" s="201"/>
      <c r="JAU136" s="210"/>
      <c r="JAV136" s="15"/>
      <c r="JAW136" s="15"/>
      <c r="JAX136" s="15"/>
      <c r="JAY136" s="15"/>
      <c r="JAZ136" s="15"/>
      <c r="JBA136" s="15"/>
      <c r="JBB136" s="15"/>
      <c r="JBC136" s="15"/>
      <c r="JBD136" s="15"/>
      <c r="JBE136" s="15"/>
      <c r="JBF136" s="19"/>
      <c r="JBG136" s="15"/>
      <c r="JBH136" s="15"/>
      <c r="JBI136" s="15"/>
      <c r="JBJ136" s="15"/>
      <c r="JBK136" s="15"/>
      <c r="JBL136" s="15"/>
      <c r="JBM136" s="19"/>
      <c r="JBN136" s="59"/>
      <c r="JBO136" s="59"/>
      <c r="JBP136" s="52"/>
      <c r="JBQ136" s="52"/>
      <c r="JBR136" s="52"/>
      <c r="JBS136" s="52"/>
      <c r="JBT136" s="52"/>
      <c r="JBU136" s="59"/>
      <c r="JBV136" s="59"/>
      <c r="JBW136" s="59"/>
      <c r="JBX136" s="59"/>
      <c r="JBY136" s="60"/>
      <c r="JBZ136" s="278"/>
      <c r="JCA136" s="243"/>
      <c r="JCB136" s="244"/>
      <c r="JCC136" s="244"/>
      <c r="JCD136" s="244"/>
      <c r="JCE136" s="244"/>
      <c r="JCF136" s="244"/>
      <c r="JCG136" s="201"/>
      <c r="JCH136" s="210"/>
      <c r="JCI136" s="15"/>
      <c r="JCJ136" s="15"/>
      <c r="JCK136" s="15"/>
      <c r="JCL136" s="15"/>
      <c r="JCM136" s="15"/>
      <c r="JCN136" s="15"/>
      <c r="JCO136" s="15"/>
      <c r="JCP136" s="15"/>
      <c r="JCQ136" s="15"/>
      <c r="JCR136" s="15"/>
      <c r="JCS136" s="19"/>
      <c r="JCT136" s="15"/>
      <c r="JCU136" s="15"/>
      <c r="JCV136" s="15"/>
      <c r="JCW136" s="15"/>
      <c r="JCX136" s="15"/>
      <c r="JCY136" s="15"/>
      <c r="JCZ136" s="19"/>
      <c r="JDA136" s="59"/>
      <c r="JDB136" s="59"/>
      <c r="JDC136" s="52"/>
      <c r="JDD136" s="52"/>
      <c r="JDE136" s="52"/>
      <c r="JDF136" s="52"/>
      <c r="JDG136" s="52"/>
      <c r="JDH136" s="59"/>
      <c r="JDI136" s="59"/>
      <c r="JDJ136" s="59"/>
      <c r="JDK136" s="59"/>
      <c r="JDL136" s="60"/>
      <c r="JDM136" s="278"/>
      <c r="JDN136" s="243"/>
      <c r="JDO136" s="244"/>
      <c r="JDP136" s="244"/>
      <c r="JDQ136" s="244"/>
      <c r="JDR136" s="244"/>
      <c r="JDS136" s="244"/>
      <c r="JDT136" s="201"/>
      <c r="JDU136" s="210"/>
      <c r="JDV136" s="15"/>
      <c r="JDW136" s="15"/>
      <c r="JDX136" s="15"/>
      <c r="JDY136" s="15"/>
      <c r="JDZ136" s="15"/>
      <c r="JEA136" s="15"/>
      <c r="JEB136" s="15"/>
      <c r="JEC136" s="15"/>
      <c r="JED136" s="15"/>
      <c r="JEE136" s="15"/>
      <c r="JEF136" s="19"/>
      <c r="JEG136" s="15"/>
      <c r="JEH136" s="15"/>
      <c r="JEI136" s="15"/>
      <c r="JEJ136" s="15"/>
      <c r="JEK136" s="15"/>
      <c r="JEL136" s="15"/>
      <c r="JEM136" s="19"/>
      <c r="JEN136" s="59"/>
      <c r="JEO136" s="59"/>
      <c r="JEP136" s="52"/>
      <c r="JEQ136" s="52"/>
      <c r="JER136" s="52"/>
      <c r="JES136" s="52"/>
      <c r="JET136" s="52"/>
      <c r="JEU136" s="59"/>
      <c r="JEV136" s="59"/>
      <c r="JEW136" s="59"/>
      <c r="JEX136" s="59"/>
      <c r="JEY136" s="60"/>
      <c r="JEZ136" s="278"/>
      <c r="JFA136" s="243"/>
      <c r="JFB136" s="244"/>
      <c r="JFC136" s="244"/>
      <c r="JFD136" s="244"/>
      <c r="JFE136" s="244"/>
      <c r="JFF136" s="244"/>
      <c r="JFG136" s="201"/>
      <c r="JFH136" s="210"/>
      <c r="JFI136" s="15"/>
      <c r="JFJ136" s="15"/>
      <c r="JFK136" s="15"/>
      <c r="JFL136" s="15"/>
      <c r="JFM136" s="15"/>
      <c r="JFN136" s="15"/>
      <c r="JFO136" s="15"/>
      <c r="JFP136" s="15"/>
      <c r="JFQ136" s="15"/>
      <c r="JFR136" s="15"/>
      <c r="JFS136" s="19"/>
      <c r="JFT136" s="15"/>
      <c r="JFU136" s="15"/>
      <c r="JFV136" s="15"/>
      <c r="JFW136" s="15"/>
      <c r="JFX136" s="15"/>
      <c r="JFY136" s="15"/>
      <c r="JFZ136" s="19"/>
      <c r="JGA136" s="59"/>
      <c r="JGB136" s="59"/>
      <c r="JGC136" s="52"/>
      <c r="JGD136" s="52"/>
      <c r="JGE136" s="52"/>
      <c r="JGF136" s="52"/>
      <c r="JGG136" s="52"/>
      <c r="JGH136" s="59"/>
      <c r="JGI136" s="59"/>
      <c r="JGJ136" s="59"/>
      <c r="JGK136" s="59"/>
      <c r="JGL136" s="60"/>
      <c r="JGM136" s="278"/>
      <c r="JGN136" s="243"/>
      <c r="JGO136" s="244"/>
      <c r="JGP136" s="244"/>
      <c r="JGQ136" s="244"/>
      <c r="JGR136" s="244"/>
      <c r="JGS136" s="244"/>
      <c r="JGT136" s="201"/>
      <c r="JGU136" s="210"/>
      <c r="JGV136" s="15"/>
      <c r="JGW136" s="15"/>
      <c r="JGX136" s="15"/>
      <c r="JGY136" s="15"/>
      <c r="JGZ136" s="15"/>
      <c r="JHA136" s="15"/>
      <c r="JHB136" s="15"/>
      <c r="JHC136" s="15"/>
      <c r="JHD136" s="15"/>
      <c r="JHE136" s="15"/>
      <c r="JHF136" s="19"/>
      <c r="JHG136" s="15"/>
      <c r="JHH136" s="15"/>
      <c r="JHI136" s="15"/>
      <c r="JHJ136" s="15"/>
      <c r="JHK136" s="15"/>
      <c r="JHL136" s="15"/>
      <c r="JHM136" s="19"/>
      <c r="JHN136" s="59"/>
      <c r="JHO136" s="59"/>
      <c r="JHP136" s="52"/>
      <c r="JHQ136" s="52"/>
      <c r="JHR136" s="52"/>
      <c r="JHS136" s="52"/>
      <c r="JHT136" s="52"/>
      <c r="JHU136" s="59"/>
      <c r="JHV136" s="59"/>
      <c r="JHW136" s="59"/>
      <c r="JHX136" s="59"/>
      <c r="JHY136" s="60"/>
      <c r="JHZ136" s="278"/>
      <c r="JIA136" s="243"/>
      <c r="JIB136" s="244"/>
      <c r="JIC136" s="244"/>
      <c r="JID136" s="244"/>
      <c r="JIE136" s="244"/>
      <c r="JIF136" s="244"/>
      <c r="JIG136" s="201"/>
      <c r="JIH136" s="210"/>
      <c r="JII136" s="15"/>
      <c r="JIJ136" s="15"/>
      <c r="JIK136" s="15"/>
      <c r="JIL136" s="15"/>
      <c r="JIM136" s="15"/>
      <c r="JIN136" s="15"/>
      <c r="JIO136" s="15"/>
      <c r="JIP136" s="15"/>
      <c r="JIQ136" s="15"/>
      <c r="JIR136" s="15"/>
      <c r="JIS136" s="19"/>
      <c r="JIT136" s="15"/>
      <c r="JIU136" s="15"/>
      <c r="JIV136" s="15"/>
      <c r="JIW136" s="15"/>
      <c r="JIX136" s="15"/>
      <c r="JIY136" s="15"/>
      <c r="JIZ136" s="19"/>
      <c r="JJA136" s="59"/>
      <c r="JJB136" s="59"/>
      <c r="JJC136" s="52"/>
      <c r="JJD136" s="52"/>
      <c r="JJE136" s="52"/>
      <c r="JJF136" s="52"/>
      <c r="JJG136" s="52"/>
      <c r="JJH136" s="59"/>
      <c r="JJI136" s="59"/>
      <c r="JJJ136" s="59"/>
      <c r="JJK136" s="59"/>
      <c r="JJL136" s="60"/>
      <c r="JJM136" s="278"/>
      <c r="JJN136" s="243"/>
      <c r="JJO136" s="244"/>
      <c r="JJP136" s="244"/>
      <c r="JJQ136" s="244"/>
      <c r="JJR136" s="244"/>
      <c r="JJS136" s="244"/>
      <c r="JJT136" s="201"/>
      <c r="JJU136" s="210"/>
      <c r="JJV136" s="15"/>
      <c r="JJW136" s="15"/>
      <c r="JJX136" s="15"/>
      <c r="JJY136" s="15"/>
      <c r="JJZ136" s="15"/>
      <c r="JKA136" s="15"/>
      <c r="JKB136" s="15"/>
      <c r="JKC136" s="15"/>
      <c r="JKD136" s="15"/>
      <c r="JKE136" s="15"/>
      <c r="JKF136" s="19"/>
      <c r="JKG136" s="15"/>
      <c r="JKH136" s="15"/>
      <c r="JKI136" s="15"/>
      <c r="JKJ136" s="15"/>
      <c r="JKK136" s="15"/>
      <c r="JKL136" s="15"/>
      <c r="JKM136" s="19"/>
      <c r="JKN136" s="59"/>
      <c r="JKO136" s="59"/>
      <c r="JKP136" s="52"/>
      <c r="JKQ136" s="52"/>
      <c r="JKR136" s="52"/>
      <c r="JKS136" s="52"/>
      <c r="JKT136" s="52"/>
      <c r="JKU136" s="59"/>
      <c r="JKV136" s="59"/>
      <c r="JKW136" s="59"/>
      <c r="JKX136" s="59"/>
      <c r="JKY136" s="60"/>
      <c r="JKZ136" s="278"/>
      <c r="JLA136" s="243"/>
      <c r="JLB136" s="244"/>
      <c r="JLC136" s="244"/>
      <c r="JLD136" s="244"/>
      <c r="JLE136" s="244"/>
      <c r="JLF136" s="244"/>
      <c r="JLG136" s="201"/>
      <c r="JLH136" s="210"/>
      <c r="JLI136" s="15"/>
      <c r="JLJ136" s="15"/>
      <c r="JLK136" s="15"/>
      <c r="JLL136" s="15"/>
      <c r="JLM136" s="15"/>
      <c r="JLN136" s="15"/>
      <c r="JLO136" s="15"/>
      <c r="JLP136" s="15"/>
      <c r="JLQ136" s="15"/>
      <c r="JLR136" s="15"/>
      <c r="JLS136" s="19"/>
      <c r="JLT136" s="15"/>
      <c r="JLU136" s="15"/>
      <c r="JLV136" s="15"/>
      <c r="JLW136" s="15"/>
      <c r="JLX136" s="15"/>
      <c r="JLY136" s="15"/>
      <c r="JLZ136" s="19"/>
      <c r="JMA136" s="59"/>
      <c r="JMB136" s="59"/>
      <c r="JMC136" s="52"/>
      <c r="JMD136" s="52"/>
      <c r="JME136" s="52"/>
      <c r="JMF136" s="52"/>
      <c r="JMG136" s="52"/>
      <c r="JMH136" s="59"/>
      <c r="JMI136" s="59"/>
      <c r="JMJ136" s="59"/>
      <c r="JMK136" s="59"/>
      <c r="JML136" s="60"/>
      <c r="JMM136" s="278"/>
      <c r="JMN136" s="243"/>
      <c r="JMO136" s="244"/>
      <c r="JMP136" s="244"/>
      <c r="JMQ136" s="244"/>
      <c r="JMR136" s="244"/>
      <c r="JMS136" s="244"/>
      <c r="JMT136" s="201"/>
      <c r="JMU136" s="210"/>
      <c r="JMV136" s="15"/>
      <c r="JMW136" s="15"/>
      <c r="JMX136" s="15"/>
      <c r="JMY136" s="15"/>
      <c r="JMZ136" s="15"/>
      <c r="JNA136" s="15"/>
      <c r="JNB136" s="15"/>
      <c r="JNC136" s="15"/>
      <c r="JND136" s="15"/>
      <c r="JNE136" s="15"/>
      <c r="JNF136" s="19"/>
      <c r="JNG136" s="15"/>
      <c r="JNH136" s="15"/>
      <c r="JNI136" s="15"/>
      <c r="JNJ136" s="15"/>
      <c r="JNK136" s="15"/>
      <c r="JNL136" s="15"/>
      <c r="JNM136" s="19"/>
      <c r="JNN136" s="59"/>
      <c r="JNO136" s="59"/>
      <c r="JNP136" s="52"/>
      <c r="JNQ136" s="52"/>
      <c r="JNR136" s="52"/>
      <c r="JNS136" s="52"/>
      <c r="JNT136" s="52"/>
      <c r="JNU136" s="59"/>
      <c r="JNV136" s="59"/>
      <c r="JNW136" s="59"/>
      <c r="JNX136" s="59"/>
      <c r="JNY136" s="60"/>
      <c r="JNZ136" s="278"/>
      <c r="JOA136" s="243"/>
      <c r="JOB136" s="244"/>
      <c r="JOC136" s="244"/>
      <c r="JOD136" s="244"/>
      <c r="JOE136" s="244"/>
      <c r="JOF136" s="244"/>
      <c r="JOG136" s="201"/>
      <c r="JOH136" s="210"/>
      <c r="JOI136" s="15"/>
      <c r="JOJ136" s="15"/>
      <c r="JOK136" s="15"/>
      <c r="JOL136" s="15"/>
      <c r="JOM136" s="15"/>
      <c r="JON136" s="15"/>
      <c r="JOO136" s="15"/>
      <c r="JOP136" s="15"/>
      <c r="JOQ136" s="15"/>
      <c r="JOR136" s="15"/>
      <c r="JOS136" s="19"/>
      <c r="JOT136" s="15"/>
      <c r="JOU136" s="15"/>
      <c r="JOV136" s="15"/>
      <c r="JOW136" s="15"/>
      <c r="JOX136" s="15"/>
      <c r="JOY136" s="15"/>
      <c r="JOZ136" s="19"/>
      <c r="JPA136" s="59"/>
      <c r="JPB136" s="59"/>
      <c r="JPC136" s="52"/>
      <c r="JPD136" s="52"/>
      <c r="JPE136" s="52"/>
      <c r="JPF136" s="52"/>
      <c r="JPG136" s="52"/>
      <c r="JPH136" s="59"/>
      <c r="JPI136" s="59"/>
      <c r="JPJ136" s="59"/>
      <c r="JPK136" s="59"/>
      <c r="JPL136" s="60"/>
      <c r="JPM136" s="278"/>
      <c r="JPN136" s="243"/>
      <c r="JPO136" s="244"/>
      <c r="JPP136" s="244"/>
      <c r="JPQ136" s="244"/>
      <c r="JPR136" s="244"/>
      <c r="JPS136" s="244"/>
      <c r="JPT136" s="201"/>
      <c r="JPU136" s="210"/>
      <c r="JPV136" s="15"/>
      <c r="JPW136" s="15"/>
      <c r="JPX136" s="15"/>
      <c r="JPY136" s="15"/>
      <c r="JPZ136" s="15"/>
      <c r="JQA136" s="15"/>
      <c r="JQB136" s="15"/>
      <c r="JQC136" s="15"/>
      <c r="JQD136" s="15"/>
      <c r="JQE136" s="15"/>
      <c r="JQF136" s="19"/>
      <c r="JQG136" s="15"/>
      <c r="JQH136" s="15"/>
      <c r="JQI136" s="15"/>
      <c r="JQJ136" s="15"/>
      <c r="JQK136" s="15"/>
      <c r="JQL136" s="15"/>
      <c r="JQM136" s="19"/>
      <c r="JQN136" s="59"/>
      <c r="JQO136" s="59"/>
      <c r="JQP136" s="52"/>
      <c r="JQQ136" s="52"/>
      <c r="JQR136" s="52"/>
      <c r="JQS136" s="52"/>
      <c r="JQT136" s="52"/>
      <c r="JQU136" s="59"/>
      <c r="JQV136" s="59"/>
      <c r="JQW136" s="59"/>
      <c r="JQX136" s="59"/>
      <c r="JQY136" s="60"/>
      <c r="JQZ136" s="278"/>
      <c r="JRA136" s="243"/>
      <c r="JRB136" s="244"/>
      <c r="JRC136" s="244"/>
      <c r="JRD136" s="244"/>
      <c r="JRE136" s="244"/>
      <c r="JRF136" s="244"/>
      <c r="JRG136" s="201"/>
      <c r="JRH136" s="210"/>
      <c r="JRI136" s="15"/>
      <c r="JRJ136" s="15"/>
      <c r="JRK136" s="15"/>
      <c r="JRL136" s="15"/>
      <c r="JRM136" s="15"/>
      <c r="JRN136" s="15"/>
      <c r="JRO136" s="15"/>
      <c r="JRP136" s="15"/>
      <c r="JRQ136" s="15"/>
      <c r="JRR136" s="15"/>
      <c r="JRS136" s="19"/>
      <c r="JRT136" s="15"/>
      <c r="JRU136" s="15"/>
      <c r="JRV136" s="15"/>
      <c r="JRW136" s="15"/>
      <c r="JRX136" s="15"/>
      <c r="JRY136" s="15"/>
      <c r="JRZ136" s="19"/>
      <c r="JSA136" s="59"/>
      <c r="JSB136" s="59"/>
      <c r="JSC136" s="52"/>
      <c r="JSD136" s="52"/>
      <c r="JSE136" s="52"/>
      <c r="JSF136" s="52"/>
      <c r="JSG136" s="52"/>
      <c r="JSH136" s="59"/>
      <c r="JSI136" s="59"/>
      <c r="JSJ136" s="59"/>
      <c r="JSK136" s="59"/>
      <c r="JSL136" s="60"/>
      <c r="JSM136" s="278"/>
      <c r="JSN136" s="243"/>
      <c r="JSO136" s="244"/>
      <c r="JSP136" s="244"/>
      <c r="JSQ136" s="244"/>
      <c r="JSR136" s="244"/>
      <c r="JSS136" s="244"/>
      <c r="JST136" s="201"/>
      <c r="JSU136" s="210"/>
      <c r="JSV136" s="15"/>
      <c r="JSW136" s="15"/>
      <c r="JSX136" s="15"/>
      <c r="JSY136" s="15"/>
      <c r="JSZ136" s="15"/>
      <c r="JTA136" s="15"/>
      <c r="JTB136" s="15"/>
      <c r="JTC136" s="15"/>
      <c r="JTD136" s="15"/>
      <c r="JTE136" s="15"/>
      <c r="JTF136" s="19"/>
      <c r="JTG136" s="15"/>
      <c r="JTH136" s="15"/>
      <c r="JTI136" s="15"/>
      <c r="JTJ136" s="15"/>
      <c r="JTK136" s="15"/>
      <c r="JTL136" s="15"/>
      <c r="JTM136" s="19"/>
      <c r="JTN136" s="59"/>
      <c r="JTO136" s="59"/>
      <c r="JTP136" s="52"/>
      <c r="JTQ136" s="52"/>
      <c r="JTR136" s="52"/>
      <c r="JTS136" s="52"/>
      <c r="JTT136" s="52"/>
      <c r="JTU136" s="59"/>
      <c r="JTV136" s="59"/>
      <c r="JTW136" s="59"/>
      <c r="JTX136" s="59"/>
      <c r="JTY136" s="60"/>
      <c r="JTZ136" s="278"/>
      <c r="JUA136" s="243"/>
      <c r="JUB136" s="244"/>
      <c r="JUC136" s="244"/>
      <c r="JUD136" s="244"/>
      <c r="JUE136" s="244"/>
      <c r="JUF136" s="244"/>
      <c r="JUG136" s="201"/>
      <c r="JUH136" s="210"/>
      <c r="JUI136" s="15"/>
      <c r="JUJ136" s="15"/>
      <c r="JUK136" s="15"/>
      <c r="JUL136" s="15"/>
      <c r="JUM136" s="15"/>
      <c r="JUN136" s="15"/>
      <c r="JUO136" s="15"/>
      <c r="JUP136" s="15"/>
      <c r="JUQ136" s="15"/>
      <c r="JUR136" s="15"/>
      <c r="JUS136" s="19"/>
      <c r="JUT136" s="15"/>
      <c r="JUU136" s="15"/>
      <c r="JUV136" s="15"/>
      <c r="JUW136" s="15"/>
      <c r="JUX136" s="15"/>
      <c r="JUY136" s="15"/>
      <c r="JUZ136" s="19"/>
      <c r="JVA136" s="59"/>
      <c r="JVB136" s="59"/>
      <c r="JVC136" s="52"/>
      <c r="JVD136" s="52"/>
      <c r="JVE136" s="52"/>
      <c r="JVF136" s="52"/>
      <c r="JVG136" s="52"/>
      <c r="JVH136" s="59"/>
      <c r="JVI136" s="59"/>
      <c r="JVJ136" s="59"/>
      <c r="JVK136" s="59"/>
      <c r="JVL136" s="60"/>
      <c r="JVM136" s="278"/>
      <c r="JVN136" s="243"/>
      <c r="JVO136" s="244"/>
      <c r="JVP136" s="244"/>
      <c r="JVQ136" s="244"/>
      <c r="JVR136" s="244"/>
      <c r="JVS136" s="244"/>
      <c r="JVT136" s="201"/>
      <c r="JVU136" s="210"/>
      <c r="JVV136" s="15"/>
      <c r="JVW136" s="15"/>
      <c r="JVX136" s="15"/>
      <c r="JVY136" s="15"/>
      <c r="JVZ136" s="15"/>
      <c r="JWA136" s="15"/>
      <c r="JWB136" s="15"/>
      <c r="JWC136" s="15"/>
      <c r="JWD136" s="15"/>
      <c r="JWE136" s="15"/>
      <c r="JWF136" s="19"/>
      <c r="JWG136" s="15"/>
      <c r="JWH136" s="15"/>
      <c r="JWI136" s="15"/>
      <c r="JWJ136" s="15"/>
      <c r="JWK136" s="15"/>
      <c r="JWL136" s="15"/>
      <c r="JWM136" s="19"/>
      <c r="JWN136" s="59"/>
      <c r="JWO136" s="59"/>
      <c r="JWP136" s="52"/>
      <c r="JWQ136" s="52"/>
      <c r="JWR136" s="52"/>
      <c r="JWS136" s="52"/>
      <c r="JWT136" s="52"/>
      <c r="JWU136" s="59"/>
      <c r="JWV136" s="59"/>
      <c r="JWW136" s="59"/>
      <c r="JWX136" s="59"/>
      <c r="JWY136" s="60"/>
      <c r="JWZ136" s="278"/>
      <c r="JXA136" s="243"/>
      <c r="JXB136" s="244"/>
      <c r="JXC136" s="244"/>
      <c r="JXD136" s="244"/>
      <c r="JXE136" s="244"/>
      <c r="JXF136" s="244"/>
      <c r="JXG136" s="201"/>
      <c r="JXH136" s="210"/>
      <c r="JXI136" s="15"/>
      <c r="JXJ136" s="15"/>
      <c r="JXK136" s="15"/>
      <c r="JXL136" s="15"/>
      <c r="JXM136" s="15"/>
      <c r="JXN136" s="15"/>
      <c r="JXO136" s="15"/>
      <c r="JXP136" s="15"/>
      <c r="JXQ136" s="15"/>
      <c r="JXR136" s="15"/>
      <c r="JXS136" s="19"/>
      <c r="JXT136" s="15"/>
      <c r="JXU136" s="15"/>
      <c r="JXV136" s="15"/>
      <c r="JXW136" s="15"/>
      <c r="JXX136" s="15"/>
      <c r="JXY136" s="15"/>
      <c r="JXZ136" s="19"/>
      <c r="JYA136" s="59"/>
      <c r="JYB136" s="59"/>
      <c r="JYC136" s="52"/>
      <c r="JYD136" s="52"/>
      <c r="JYE136" s="52"/>
      <c r="JYF136" s="52"/>
      <c r="JYG136" s="52"/>
      <c r="JYH136" s="59"/>
      <c r="JYI136" s="59"/>
      <c r="JYJ136" s="59"/>
      <c r="JYK136" s="59"/>
      <c r="JYL136" s="60"/>
      <c r="JYM136" s="278"/>
      <c r="JYN136" s="243"/>
      <c r="JYO136" s="244"/>
      <c r="JYP136" s="244"/>
      <c r="JYQ136" s="244"/>
      <c r="JYR136" s="244"/>
      <c r="JYS136" s="244"/>
      <c r="JYT136" s="201"/>
      <c r="JYU136" s="210"/>
      <c r="JYV136" s="15"/>
      <c r="JYW136" s="15"/>
      <c r="JYX136" s="15"/>
      <c r="JYY136" s="15"/>
      <c r="JYZ136" s="15"/>
      <c r="JZA136" s="15"/>
      <c r="JZB136" s="15"/>
      <c r="JZC136" s="15"/>
      <c r="JZD136" s="15"/>
      <c r="JZE136" s="15"/>
      <c r="JZF136" s="19"/>
      <c r="JZG136" s="15"/>
      <c r="JZH136" s="15"/>
      <c r="JZI136" s="15"/>
      <c r="JZJ136" s="15"/>
      <c r="JZK136" s="15"/>
      <c r="JZL136" s="15"/>
      <c r="JZM136" s="19"/>
      <c r="JZN136" s="59"/>
      <c r="JZO136" s="59"/>
      <c r="JZP136" s="52"/>
      <c r="JZQ136" s="52"/>
      <c r="JZR136" s="52"/>
      <c r="JZS136" s="52"/>
      <c r="JZT136" s="52"/>
      <c r="JZU136" s="59"/>
      <c r="JZV136" s="59"/>
      <c r="JZW136" s="59"/>
      <c r="JZX136" s="59"/>
      <c r="JZY136" s="60"/>
      <c r="JZZ136" s="278"/>
      <c r="KAA136" s="243"/>
      <c r="KAB136" s="244"/>
      <c r="KAC136" s="244"/>
      <c r="KAD136" s="244"/>
      <c r="KAE136" s="244"/>
      <c r="KAF136" s="244"/>
      <c r="KAG136" s="201"/>
      <c r="KAH136" s="210"/>
      <c r="KAI136" s="15"/>
      <c r="KAJ136" s="15"/>
      <c r="KAK136" s="15"/>
      <c r="KAL136" s="15"/>
      <c r="KAM136" s="15"/>
      <c r="KAN136" s="15"/>
      <c r="KAO136" s="15"/>
      <c r="KAP136" s="15"/>
      <c r="KAQ136" s="15"/>
      <c r="KAR136" s="15"/>
      <c r="KAS136" s="19"/>
      <c r="KAT136" s="15"/>
      <c r="KAU136" s="15"/>
      <c r="KAV136" s="15"/>
      <c r="KAW136" s="15"/>
      <c r="KAX136" s="15"/>
      <c r="KAY136" s="15"/>
      <c r="KAZ136" s="19"/>
      <c r="KBA136" s="59"/>
      <c r="KBB136" s="59"/>
      <c r="KBC136" s="52"/>
      <c r="KBD136" s="52"/>
      <c r="KBE136" s="52"/>
      <c r="KBF136" s="52"/>
      <c r="KBG136" s="52"/>
      <c r="KBH136" s="59"/>
      <c r="KBI136" s="59"/>
      <c r="KBJ136" s="59"/>
      <c r="KBK136" s="59"/>
      <c r="KBL136" s="60"/>
      <c r="KBM136" s="278"/>
      <c r="KBN136" s="243"/>
      <c r="KBO136" s="244"/>
      <c r="KBP136" s="244"/>
      <c r="KBQ136" s="244"/>
      <c r="KBR136" s="244"/>
      <c r="KBS136" s="244"/>
      <c r="KBT136" s="201"/>
      <c r="KBU136" s="210"/>
      <c r="KBV136" s="15"/>
      <c r="KBW136" s="15"/>
      <c r="KBX136" s="15"/>
      <c r="KBY136" s="15"/>
      <c r="KBZ136" s="15"/>
      <c r="KCA136" s="15"/>
      <c r="KCB136" s="15"/>
      <c r="KCC136" s="15"/>
      <c r="KCD136" s="15"/>
      <c r="KCE136" s="15"/>
      <c r="KCF136" s="19"/>
      <c r="KCG136" s="15"/>
      <c r="KCH136" s="15"/>
      <c r="KCI136" s="15"/>
      <c r="KCJ136" s="15"/>
      <c r="KCK136" s="15"/>
      <c r="KCL136" s="15"/>
      <c r="KCM136" s="19"/>
      <c r="KCN136" s="59"/>
      <c r="KCO136" s="59"/>
      <c r="KCP136" s="52"/>
      <c r="KCQ136" s="52"/>
      <c r="KCR136" s="52"/>
      <c r="KCS136" s="52"/>
      <c r="KCT136" s="52"/>
      <c r="KCU136" s="59"/>
      <c r="KCV136" s="59"/>
      <c r="KCW136" s="59"/>
      <c r="KCX136" s="59"/>
      <c r="KCY136" s="60"/>
      <c r="KCZ136" s="278"/>
      <c r="KDA136" s="243"/>
      <c r="KDB136" s="244"/>
      <c r="KDC136" s="244"/>
      <c r="KDD136" s="244"/>
      <c r="KDE136" s="244"/>
      <c r="KDF136" s="244"/>
      <c r="KDG136" s="201"/>
      <c r="KDH136" s="210"/>
      <c r="KDI136" s="15"/>
      <c r="KDJ136" s="15"/>
      <c r="KDK136" s="15"/>
      <c r="KDL136" s="15"/>
      <c r="KDM136" s="15"/>
      <c r="KDN136" s="15"/>
      <c r="KDO136" s="15"/>
      <c r="KDP136" s="15"/>
      <c r="KDQ136" s="15"/>
      <c r="KDR136" s="15"/>
      <c r="KDS136" s="19"/>
      <c r="KDT136" s="15"/>
      <c r="KDU136" s="15"/>
      <c r="KDV136" s="15"/>
      <c r="KDW136" s="15"/>
      <c r="KDX136" s="15"/>
      <c r="KDY136" s="15"/>
      <c r="KDZ136" s="19"/>
      <c r="KEA136" s="59"/>
      <c r="KEB136" s="59"/>
      <c r="KEC136" s="52"/>
      <c r="KED136" s="52"/>
      <c r="KEE136" s="52"/>
      <c r="KEF136" s="52"/>
      <c r="KEG136" s="52"/>
      <c r="KEH136" s="59"/>
      <c r="KEI136" s="59"/>
      <c r="KEJ136" s="59"/>
      <c r="KEK136" s="59"/>
      <c r="KEL136" s="60"/>
      <c r="KEM136" s="278"/>
      <c r="KEN136" s="243"/>
      <c r="KEO136" s="244"/>
      <c r="KEP136" s="244"/>
      <c r="KEQ136" s="244"/>
      <c r="KER136" s="244"/>
      <c r="KES136" s="244"/>
      <c r="KET136" s="201"/>
      <c r="KEU136" s="210"/>
      <c r="KEV136" s="15"/>
      <c r="KEW136" s="15"/>
      <c r="KEX136" s="15"/>
      <c r="KEY136" s="15"/>
      <c r="KEZ136" s="15"/>
      <c r="KFA136" s="15"/>
      <c r="KFB136" s="15"/>
      <c r="KFC136" s="15"/>
      <c r="KFD136" s="15"/>
      <c r="KFE136" s="15"/>
      <c r="KFF136" s="19"/>
      <c r="KFG136" s="15"/>
      <c r="KFH136" s="15"/>
      <c r="KFI136" s="15"/>
      <c r="KFJ136" s="15"/>
      <c r="KFK136" s="15"/>
      <c r="KFL136" s="15"/>
      <c r="KFM136" s="19"/>
      <c r="KFN136" s="59"/>
      <c r="KFO136" s="59"/>
      <c r="KFP136" s="52"/>
      <c r="KFQ136" s="52"/>
      <c r="KFR136" s="52"/>
      <c r="KFS136" s="52"/>
      <c r="KFT136" s="52"/>
      <c r="KFU136" s="59"/>
      <c r="KFV136" s="59"/>
      <c r="KFW136" s="59"/>
      <c r="KFX136" s="59"/>
      <c r="KFY136" s="60"/>
      <c r="KFZ136" s="278"/>
      <c r="KGA136" s="243"/>
      <c r="KGB136" s="244"/>
      <c r="KGC136" s="244"/>
      <c r="KGD136" s="244"/>
      <c r="KGE136" s="244"/>
      <c r="KGF136" s="244"/>
      <c r="KGG136" s="201"/>
      <c r="KGH136" s="210"/>
      <c r="KGI136" s="15"/>
      <c r="KGJ136" s="15"/>
      <c r="KGK136" s="15"/>
      <c r="KGL136" s="15"/>
      <c r="KGM136" s="15"/>
      <c r="KGN136" s="15"/>
      <c r="KGO136" s="15"/>
      <c r="KGP136" s="15"/>
      <c r="KGQ136" s="15"/>
      <c r="KGR136" s="15"/>
      <c r="KGS136" s="19"/>
      <c r="KGT136" s="15"/>
      <c r="KGU136" s="15"/>
      <c r="KGV136" s="15"/>
      <c r="KGW136" s="15"/>
      <c r="KGX136" s="15"/>
      <c r="KGY136" s="15"/>
      <c r="KGZ136" s="19"/>
      <c r="KHA136" s="59"/>
      <c r="KHB136" s="59"/>
      <c r="KHC136" s="52"/>
      <c r="KHD136" s="52"/>
      <c r="KHE136" s="52"/>
      <c r="KHF136" s="52"/>
      <c r="KHG136" s="52"/>
      <c r="KHH136" s="59"/>
      <c r="KHI136" s="59"/>
      <c r="KHJ136" s="59"/>
      <c r="KHK136" s="59"/>
      <c r="KHL136" s="60"/>
      <c r="KHM136" s="278"/>
      <c r="KHN136" s="243"/>
      <c r="KHO136" s="244"/>
      <c r="KHP136" s="244"/>
      <c r="KHQ136" s="244"/>
      <c r="KHR136" s="244"/>
      <c r="KHS136" s="244"/>
      <c r="KHT136" s="201"/>
      <c r="KHU136" s="210"/>
      <c r="KHV136" s="15"/>
      <c r="KHW136" s="15"/>
      <c r="KHX136" s="15"/>
      <c r="KHY136" s="15"/>
      <c r="KHZ136" s="15"/>
      <c r="KIA136" s="15"/>
      <c r="KIB136" s="15"/>
      <c r="KIC136" s="15"/>
      <c r="KID136" s="15"/>
      <c r="KIE136" s="15"/>
      <c r="KIF136" s="19"/>
      <c r="KIG136" s="15"/>
      <c r="KIH136" s="15"/>
      <c r="KII136" s="15"/>
      <c r="KIJ136" s="15"/>
      <c r="KIK136" s="15"/>
      <c r="KIL136" s="15"/>
      <c r="KIM136" s="19"/>
      <c r="KIN136" s="59"/>
      <c r="KIO136" s="59"/>
      <c r="KIP136" s="52"/>
      <c r="KIQ136" s="52"/>
      <c r="KIR136" s="52"/>
      <c r="KIS136" s="52"/>
      <c r="KIT136" s="52"/>
      <c r="KIU136" s="59"/>
      <c r="KIV136" s="59"/>
      <c r="KIW136" s="59"/>
      <c r="KIX136" s="59"/>
      <c r="KIY136" s="60"/>
      <c r="KIZ136" s="278"/>
      <c r="KJA136" s="243"/>
      <c r="KJB136" s="244"/>
      <c r="KJC136" s="244"/>
      <c r="KJD136" s="244"/>
      <c r="KJE136" s="244"/>
      <c r="KJF136" s="244"/>
      <c r="KJG136" s="201"/>
      <c r="KJH136" s="210"/>
      <c r="KJI136" s="15"/>
      <c r="KJJ136" s="15"/>
      <c r="KJK136" s="15"/>
      <c r="KJL136" s="15"/>
      <c r="KJM136" s="15"/>
      <c r="KJN136" s="15"/>
      <c r="KJO136" s="15"/>
      <c r="KJP136" s="15"/>
      <c r="KJQ136" s="15"/>
      <c r="KJR136" s="15"/>
      <c r="KJS136" s="19"/>
      <c r="KJT136" s="15"/>
      <c r="KJU136" s="15"/>
      <c r="KJV136" s="15"/>
      <c r="KJW136" s="15"/>
      <c r="KJX136" s="15"/>
      <c r="KJY136" s="15"/>
      <c r="KJZ136" s="19"/>
      <c r="KKA136" s="59"/>
      <c r="KKB136" s="59"/>
      <c r="KKC136" s="52"/>
      <c r="KKD136" s="52"/>
      <c r="KKE136" s="52"/>
      <c r="KKF136" s="52"/>
      <c r="KKG136" s="52"/>
      <c r="KKH136" s="59"/>
      <c r="KKI136" s="59"/>
      <c r="KKJ136" s="59"/>
      <c r="KKK136" s="59"/>
      <c r="KKL136" s="60"/>
      <c r="KKM136" s="278"/>
      <c r="KKN136" s="243"/>
      <c r="KKO136" s="244"/>
      <c r="KKP136" s="244"/>
      <c r="KKQ136" s="244"/>
      <c r="KKR136" s="244"/>
      <c r="KKS136" s="244"/>
      <c r="KKT136" s="201"/>
      <c r="KKU136" s="210"/>
      <c r="KKV136" s="15"/>
      <c r="KKW136" s="15"/>
      <c r="KKX136" s="15"/>
      <c r="KKY136" s="15"/>
      <c r="KKZ136" s="15"/>
      <c r="KLA136" s="15"/>
      <c r="KLB136" s="15"/>
      <c r="KLC136" s="15"/>
      <c r="KLD136" s="15"/>
      <c r="KLE136" s="15"/>
      <c r="KLF136" s="19"/>
      <c r="KLG136" s="15"/>
      <c r="KLH136" s="15"/>
      <c r="KLI136" s="15"/>
      <c r="KLJ136" s="15"/>
      <c r="KLK136" s="15"/>
      <c r="KLL136" s="15"/>
      <c r="KLM136" s="19"/>
      <c r="KLN136" s="59"/>
      <c r="KLO136" s="59"/>
      <c r="KLP136" s="52"/>
      <c r="KLQ136" s="52"/>
      <c r="KLR136" s="52"/>
      <c r="KLS136" s="52"/>
      <c r="KLT136" s="52"/>
      <c r="KLU136" s="59"/>
      <c r="KLV136" s="59"/>
      <c r="KLW136" s="59"/>
      <c r="KLX136" s="59"/>
      <c r="KLY136" s="60"/>
      <c r="KLZ136" s="278"/>
      <c r="KMA136" s="243"/>
      <c r="KMB136" s="244"/>
      <c r="KMC136" s="244"/>
      <c r="KMD136" s="244"/>
      <c r="KME136" s="244"/>
      <c r="KMF136" s="244"/>
      <c r="KMG136" s="201"/>
      <c r="KMH136" s="210"/>
      <c r="KMI136" s="15"/>
      <c r="KMJ136" s="15"/>
      <c r="KMK136" s="15"/>
      <c r="KML136" s="15"/>
      <c r="KMM136" s="15"/>
      <c r="KMN136" s="15"/>
      <c r="KMO136" s="15"/>
      <c r="KMP136" s="15"/>
      <c r="KMQ136" s="15"/>
      <c r="KMR136" s="15"/>
      <c r="KMS136" s="19"/>
      <c r="KMT136" s="15"/>
      <c r="KMU136" s="15"/>
      <c r="KMV136" s="15"/>
      <c r="KMW136" s="15"/>
      <c r="KMX136" s="15"/>
      <c r="KMY136" s="15"/>
      <c r="KMZ136" s="19"/>
      <c r="KNA136" s="59"/>
      <c r="KNB136" s="59"/>
      <c r="KNC136" s="52"/>
      <c r="KND136" s="52"/>
      <c r="KNE136" s="52"/>
      <c r="KNF136" s="52"/>
      <c r="KNG136" s="52"/>
      <c r="KNH136" s="59"/>
      <c r="KNI136" s="59"/>
      <c r="KNJ136" s="59"/>
      <c r="KNK136" s="59"/>
      <c r="KNL136" s="60"/>
      <c r="KNM136" s="278"/>
      <c r="KNN136" s="243"/>
      <c r="KNO136" s="244"/>
      <c r="KNP136" s="244"/>
      <c r="KNQ136" s="244"/>
      <c r="KNR136" s="244"/>
      <c r="KNS136" s="244"/>
      <c r="KNT136" s="201"/>
      <c r="KNU136" s="210"/>
      <c r="KNV136" s="15"/>
      <c r="KNW136" s="15"/>
      <c r="KNX136" s="15"/>
      <c r="KNY136" s="15"/>
      <c r="KNZ136" s="15"/>
      <c r="KOA136" s="15"/>
      <c r="KOB136" s="15"/>
      <c r="KOC136" s="15"/>
      <c r="KOD136" s="15"/>
      <c r="KOE136" s="15"/>
      <c r="KOF136" s="19"/>
      <c r="KOG136" s="15"/>
      <c r="KOH136" s="15"/>
      <c r="KOI136" s="15"/>
      <c r="KOJ136" s="15"/>
      <c r="KOK136" s="15"/>
      <c r="KOL136" s="15"/>
      <c r="KOM136" s="19"/>
      <c r="KON136" s="59"/>
      <c r="KOO136" s="59"/>
      <c r="KOP136" s="52"/>
      <c r="KOQ136" s="52"/>
      <c r="KOR136" s="52"/>
      <c r="KOS136" s="52"/>
      <c r="KOT136" s="52"/>
      <c r="KOU136" s="59"/>
      <c r="KOV136" s="59"/>
      <c r="KOW136" s="59"/>
      <c r="KOX136" s="59"/>
      <c r="KOY136" s="60"/>
      <c r="KOZ136" s="278"/>
      <c r="KPA136" s="243"/>
      <c r="KPB136" s="244"/>
      <c r="KPC136" s="244"/>
      <c r="KPD136" s="244"/>
      <c r="KPE136" s="244"/>
      <c r="KPF136" s="244"/>
      <c r="KPG136" s="201"/>
      <c r="KPH136" s="210"/>
      <c r="KPI136" s="15"/>
      <c r="KPJ136" s="15"/>
      <c r="KPK136" s="15"/>
      <c r="KPL136" s="15"/>
      <c r="KPM136" s="15"/>
      <c r="KPN136" s="15"/>
      <c r="KPO136" s="15"/>
      <c r="KPP136" s="15"/>
      <c r="KPQ136" s="15"/>
      <c r="KPR136" s="15"/>
      <c r="KPS136" s="19"/>
      <c r="KPT136" s="15"/>
      <c r="KPU136" s="15"/>
      <c r="KPV136" s="15"/>
      <c r="KPW136" s="15"/>
      <c r="KPX136" s="15"/>
      <c r="KPY136" s="15"/>
      <c r="KPZ136" s="19"/>
      <c r="KQA136" s="59"/>
      <c r="KQB136" s="59"/>
      <c r="KQC136" s="52"/>
      <c r="KQD136" s="52"/>
      <c r="KQE136" s="52"/>
      <c r="KQF136" s="52"/>
      <c r="KQG136" s="52"/>
      <c r="KQH136" s="59"/>
      <c r="KQI136" s="59"/>
      <c r="KQJ136" s="59"/>
      <c r="KQK136" s="59"/>
      <c r="KQL136" s="60"/>
      <c r="KQM136" s="278"/>
      <c r="KQN136" s="243"/>
      <c r="KQO136" s="244"/>
      <c r="KQP136" s="244"/>
      <c r="KQQ136" s="244"/>
      <c r="KQR136" s="244"/>
      <c r="KQS136" s="244"/>
      <c r="KQT136" s="201"/>
      <c r="KQU136" s="210"/>
      <c r="KQV136" s="15"/>
      <c r="KQW136" s="15"/>
      <c r="KQX136" s="15"/>
      <c r="KQY136" s="15"/>
      <c r="KQZ136" s="15"/>
      <c r="KRA136" s="15"/>
      <c r="KRB136" s="15"/>
      <c r="KRC136" s="15"/>
      <c r="KRD136" s="15"/>
      <c r="KRE136" s="15"/>
      <c r="KRF136" s="19"/>
      <c r="KRG136" s="15"/>
      <c r="KRH136" s="15"/>
      <c r="KRI136" s="15"/>
      <c r="KRJ136" s="15"/>
      <c r="KRK136" s="15"/>
      <c r="KRL136" s="15"/>
      <c r="KRM136" s="19"/>
      <c r="KRN136" s="59"/>
      <c r="KRO136" s="59"/>
      <c r="KRP136" s="52"/>
      <c r="KRQ136" s="52"/>
      <c r="KRR136" s="52"/>
      <c r="KRS136" s="52"/>
      <c r="KRT136" s="52"/>
      <c r="KRU136" s="59"/>
      <c r="KRV136" s="59"/>
      <c r="KRW136" s="59"/>
      <c r="KRX136" s="59"/>
      <c r="KRY136" s="60"/>
      <c r="KRZ136" s="278"/>
      <c r="KSA136" s="243"/>
      <c r="KSB136" s="244"/>
      <c r="KSC136" s="244"/>
      <c r="KSD136" s="244"/>
      <c r="KSE136" s="244"/>
      <c r="KSF136" s="244"/>
      <c r="KSG136" s="201"/>
      <c r="KSH136" s="210"/>
      <c r="KSI136" s="15"/>
      <c r="KSJ136" s="15"/>
      <c r="KSK136" s="15"/>
      <c r="KSL136" s="15"/>
      <c r="KSM136" s="15"/>
      <c r="KSN136" s="15"/>
      <c r="KSO136" s="15"/>
      <c r="KSP136" s="15"/>
      <c r="KSQ136" s="15"/>
      <c r="KSR136" s="15"/>
      <c r="KSS136" s="19"/>
      <c r="KST136" s="15"/>
      <c r="KSU136" s="15"/>
      <c r="KSV136" s="15"/>
      <c r="KSW136" s="15"/>
      <c r="KSX136" s="15"/>
      <c r="KSY136" s="15"/>
      <c r="KSZ136" s="19"/>
      <c r="KTA136" s="59"/>
      <c r="KTB136" s="59"/>
      <c r="KTC136" s="52"/>
      <c r="KTD136" s="52"/>
      <c r="KTE136" s="52"/>
      <c r="KTF136" s="52"/>
      <c r="KTG136" s="52"/>
      <c r="KTH136" s="59"/>
      <c r="KTI136" s="59"/>
      <c r="KTJ136" s="59"/>
      <c r="KTK136" s="59"/>
      <c r="KTL136" s="60"/>
      <c r="KTM136" s="278"/>
      <c r="KTN136" s="243"/>
      <c r="KTO136" s="244"/>
      <c r="KTP136" s="244"/>
      <c r="KTQ136" s="244"/>
      <c r="KTR136" s="244"/>
      <c r="KTS136" s="244"/>
      <c r="KTT136" s="201"/>
      <c r="KTU136" s="210"/>
      <c r="KTV136" s="15"/>
      <c r="KTW136" s="15"/>
      <c r="KTX136" s="15"/>
      <c r="KTY136" s="15"/>
      <c r="KTZ136" s="15"/>
      <c r="KUA136" s="15"/>
      <c r="KUB136" s="15"/>
      <c r="KUC136" s="15"/>
      <c r="KUD136" s="15"/>
      <c r="KUE136" s="15"/>
      <c r="KUF136" s="19"/>
      <c r="KUG136" s="15"/>
      <c r="KUH136" s="15"/>
      <c r="KUI136" s="15"/>
      <c r="KUJ136" s="15"/>
      <c r="KUK136" s="15"/>
      <c r="KUL136" s="15"/>
      <c r="KUM136" s="19"/>
      <c r="KUN136" s="59"/>
      <c r="KUO136" s="59"/>
      <c r="KUP136" s="52"/>
      <c r="KUQ136" s="52"/>
      <c r="KUR136" s="52"/>
      <c r="KUS136" s="52"/>
      <c r="KUT136" s="52"/>
      <c r="KUU136" s="59"/>
      <c r="KUV136" s="59"/>
      <c r="KUW136" s="59"/>
      <c r="KUX136" s="59"/>
      <c r="KUY136" s="60"/>
      <c r="KUZ136" s="278"/>
      <c r="KVA136" s="243"/>
      <c r="KVB136" s="244"/>
      <c r="KVC136" s="244"/>
      <c r="KVD136" s="244"/>
      <c r="KVE136" s="244"/>
      <c r="KVF136" s="244"/>
      <c r="KVG136" s="201"/>
      <c r="KVH136" s="210"/>
      <c r="KVI136" s="15"/>
      <c r="KVJ136" s="15"/>
      <c r="KVK136" s="15"/>
      <c r="KVL136" s="15"/>
      <c r="KVM136" s="15"/>
      <c r="KVN136" s="15"/>
      <c r="KVO136" s="15"/>
      <c r="KVP136" s="15"/>
      <c r="KVQ136" s="15"/>
      <c r="KVR136" s="15"/>
      <c r="KVS136" s="19"/>
      <c r="KVT136" s="15"/>
      <c r="KVU136" s="15"/>
      <c r="KVV136" s="15"/>
      <c r="KVW136" s="15"/>
      <c r="KVX136" s="15"/>
      <c r="KVY136" s="15"/>
      <c r="KVZ136" s="19"/>
      <c r="KWA136" s="59"/>
      <c r="KWB136" s="59"/>
      <c r="KWC136" s="52"/>
      <c r="KWD136" s="52"/>
      <c r="KWE136" s="52"/>
      <c r="KWF136" s="52"/>
      <c r="KWG136" s="52"/>
      <c r="KWH136" s="59"/>
      <c r="KWI136" s="59"/>
      <c r="KWJ136" s="59"/>
      <c r="KWK136" s="59"/>
      <c r="KWL136" s="60"/>
      <c r="KWM136" s="278"/>
      <c r="KWN136" s="243"/>
      <c r="KWO136" s="244"/>
      <c r="KWP136" s="244"/>
      <c r="KWQ136" s="244"/>
      <c r="KWR136" s="244"/>
      <c r="KWS136" s="244"/>
      <c r="KWT136" s="201"/>
      <c r="KWU136" s="210"/>
      <c r="KWV136" s="15"/>
      <c r="KWW136" s="15"/>
      <c r="KWX136" s="15"/>
      <c r="KWY136" s="15"/>
      <c r="KWZ136" s="15"/>
      <c r="KXA136" s="15"/>
      <c r="KXB136" s="15"/>
      <c r="KXC136" s="15"/>
      <c r="KXD136" s="15"/>
      <c r="KXE136" s="15"/>
      <c r="KXF136" s="19"/>
      <c r="KXG136" s="15"/>
      <c r="KXH136" s="15"/>
      <c r="KXI136" s="15"/>
      <c r="KXJ136" s="15"/>
      <c r="KXK136" s="15"/>
      <c r="KXL136" s="15"/>
      <c r="KXM136" s="19"/>
      <c r="KXN136" s="59"/>
      <c r="KXO136" s="59"/>
      <c r="KXP136" s="52"/>
      <c r="KXQ136" s="52"/>
      <c r="KXR136" s="52"/>
      <c r="KXS136" s="52"/>
      <c r="KXT136" s="52"/>
      <c r="KXU136" s="59"/>
      <c r="KXV136" s="59"/>
      <c r="KXW136" s="59"/>
      <c r="KXX136" s="59"/>
      <c r="KXY136" s="60"/>
      <c r="KXZ136" s="278"/>
      <c r="KYA136" s="243"/>
      <c r="KYB136" s="244"/>
      <c r="KYC136" s="244"/>
      <c r="KYD136" s="244"/>
      <c r="KYE136" s="244"/>
      <c r="KYF136" s="244"/>
      <c r="KYG136" s="201"/>
      <c r="KYH136" s="210"/>
      <c r="KYI136" s="15"/>
      <c r="KYJ136" s="15"/>
      <c r="KYK136" s="15"/>
      <c r="KYL136" s="15"/>
      <c r="KYM136" s="15"/>
      <c r="KYN136" s="15"/>
      <c r="KYO136" s="15"/>
      <c r="KYP136" s="15"/>
      <c r="KYQ136" s="15"/>
      <c r="KYR136" s="15"/>
      <c r="KYS136" s="19"/>
      <c r="KYT136" s="15"/>
      <c r="KYU136" s="15"/>
      <c r="KYV136" s="15"/>
      <c r="KYW136" s="15"/>
      <c r="KYX136" s="15"/>
      <c r="KYY136" s="15"/>
      <c r="KYZ136" s="19"/>
      <c r="KZA136" s="59"/>
      <c r="KZB136" s="59"/>
      <c r="KZC136" s="52"/>
      <c r="KZD136" s="52"/>
      <c r="KZE136" s="52"/>
      <c r="KZF136" s="52"/>
      <c r="KZG136" s="52"/>
      <c r="KZH136" s="59"/>
      <c r="KZI136" s="59"/>
      <c r="KZJ136" s="59"/>
      <c r="KZK136" s="59"/>
      <c r="KZL136" s="60"/>
      <c r="KZM136" s="278"/>
      <c r="KZN136" s="243"/>
      <c r="KZO136" s="244"/>
      <c r="KZP136" s="244"/>
      <c r="KZQ136" s="244"/>
      <c r="KZR136" s="244"/>
      <c r="KZS136" s="244"/>
      <c r="KZT136" s="201"/>
      <c r="KZU136" s="210"/>
      <c r="KZV136" s="15"/>
      <c r="KZW136" s="15"/>
      <c r="KZX136" s="15"/>
      <c r="KZY136" s="15"/>
      <c r="KZZ136" s="15"/>
      <c r="LAA136" s="15"/>
      <c r="LAB136" s="15"/>
      <c r="LAC136" s="15"/>
      <c r="LAD136" s="15"/>
      <c r="LAE136" s="15"/>
      <c r="LAF136" s="19"/>
      <c r="LAG136" s="15"/>
      <c r="LAH136" s="15"/>
      <c r="LAI136" s="15"/>
      <c r="LAJ136" s="15"/>
      <c r="LAK136" s="15"/>
      <c r="LAL136" s="15"/>
      <c r="LAM136" s="19"/>
      <c r="LAN136" s="59"/>
      <c r="LAO136" s="59"/>
      <c r="LAP136" s="52"/>
      <c r="LAQ136" s="52"/>
      <c r="LAR136" s="52"/>
      <c r="LAS136" s="52"/>
      <c r="LAT136" s="52"/>
      <c r="LAU136" s="59"/>
      <c r="LAV136" s="59"/>
      <c r="LAW136" s="59"/>
      <c r="LAX136" s="59"/>
      <c r="LAY136" s="60"/>
      <c r="LAZ136" s="278"/>
      <c r="LBA136" s="243"/>
      <c r="LBB136" s="244"/>
      <c r="LBC136" s="244"/>
      <c r="LBD136" s="244"/>
      <c r="LBE136" s="244"/>
      <c r="LBF136" s="244"/>
      <c r="LBG136" s="201"/>
      <c r="LBH136" s="210"/>
      <c r="LBI136" s="15"/>
      <c r="LBJ136" s="15"/>
      <c r="LBK136" s="15"/>
      <c r="LBL136" s="15"/>
      <c r="LBM136" s="15"/>
      <c r="LBN136" s="15"/>
      <c r="LBO136" s="15"/>
      <c r="LBP136" s="15"/>
      <c r="LBQ136" s="15"/>
      <c r="LBR136" s="15"/>
      <c r="LBS136" s="19"/>
      <c r="LBT136" s="15"/>
      <c r="LBU136" s="15"/>
      <c r="LBV136" s="15"/>
      <c r="LBW136" s="15"/>
      <c r="LBX136" s="15"/>
      <c r="LBY136" s="15"/>
      <c r="LBZ136" s="19"/>
      <c r="LCA136" s="59"/>
      <c r="LCB136" s="59"/>
      <c r="LCC136" s="52"/>
      <c r="LCD136" s="52"/>
      <c r="LCE136" s="52"/>
      <c r="LCF136" s="52"/>
      <c r="LCG136" s="52"/>
      <c r="LCH136" s="59"/>
      <c r="LCI136" s="59"/>
      <c r="LCJ136" s="59"/>
      <c r="LCK136" s="59"/>
      <c r="LCL136" s="60"/>
      <c r="LCM136" s="278"/>
      <c r="LCN136" s="243"/>
      <c r="LCO136" s="244"/>
      <c r="LCP136" s="244"/>
      <c r="LCQ136" s="244"/>
      <c r="LCR136" s="244"/>
      <c r="LCS136" s="244"/>
      <c r="LCT136" s="201"/>
      <c r="LCU136" s="210"/>
      <c r="LCV136" s="15"/>
      <c r="LCW136" s="15"/>
      <c r="LCX136" s="15"/>
      <c r="LCY136" s="15"/>
      <c r="LCZ136" s="15"/>
      <c r="LDA136" s="15"/>
      <c r="LDB136" s="15"/>
      <c r="LDC136" s="15"/>
      <c r="LDD136" s="15"/>
      <c r="LDE136" s="15"/>
      <c r="LDF136" s="19"/>
      <c r="LDG136" s="15"/>
      <c r="LDH136" s="15"/>
      <c r="LDI136" s="15"/>
      <c r="LDJ136" s="15"/>
      <c r="LDK136" s="15"/>
      <c r="LDL136" s="15"/>
      <c r="LDM136" s="19"/>
      <c r="LDN136" s="59"/>
      <c r="LDO136" s="59"/>
      <c r="LDP136" s="52"/>
      <c r="LDQ136" s="52"/>
      <c r="LDR136" s="52"/>
      <c r="LDS136" s="52"/>
      <c r="LDT136" s="52"/>
      <c r="LDU136" s="59"/>
      <c r="LDV136" s="59"/>
      <c r="LDW136" s="59"/>
      <c r="LDX136" s="59"/>
      <c r="LDY136" s="60"/>
      <c r="LDZ136" s="278"/>
      <c r="LEA136" s="243"/>
      <c r="LEB136" s="244"/>
      <c r="LEC136" s="244"/>
      <c r="LED136" s="244"/>
      <c r="LEE136" s="244"/>
      <c r="LEF136" s="244"/>
      <c r="LEG136" s="201"/>
      <c r="LEH136" s="210"/>
      <c r="LEI136" s="15"/>
      <c r="LEJ136" s="15"/>
      <c r="LEK136" s="15"/>
      <c r="LEL136" s="15"/>
      <c r="LEM136" s="15"/>
      <c r="LEN136" s="15"/>
      <c r="LEO136" s="15"/>
      <c r="LEP136" s="15"/>
      <c r="LEQ136" s="15"/>
      <c r="LER136" s="15"/>
      <c r="LES136" s="19"/>
      <c r="LET136" s="15"/>
      <c r="LEU136" s="15"/>
      <c r="LEV136" s="15"/>
      <c r="LEW136" s="15"/>
      <c r="LEX136" s="15"/>
      <c r="LEY136" s="15"/>
      <c r="LEZ136" s="19"/>
      <c r="LFA136" s="59"/>
      <c r="LFB136" s="59"/>
      <c r="LFC136" s="52"/>
      <c r="LFD136" s="52"/>
      <c r="LFE136" s="52"/>
      <c r="LFF136" s="52"/>
      <c r="LFG136" s="52"/>
      <c r="LFH136" s="59"/>
      <c r="LFI136" s="59"/>
      <c r="LFJ136" s="59"/>
      <c r="LFK136" s="59"/>
      <c r="LFL136" s="60"/>
      <c r="LFM136" s="278"/>
      <c r="LFN136" s="243"/>
      <c r="LFO136" s="244"/>
      <c r="LFP136" s="244"/>
      <c r="LFQ136" s="244"/>
      <c r="LFR136" s="244"/>
      <c r="LFS136" s="244"/>
      <c r="LFT136" s="201"/>
      <c r="LFU136" s="210"/>
      <c r="LFV136" s="15"/>
      <c r="LFW136" s="15"/>
      <c r="LFX136" s="15"/>
      <c r="LFY136" s="15"/>
      <c r="LFZ136" s="15"/>
      <c r="LGA136" s="15"/>
      <c r="LGB136" s="15"/>
      <c r="LGC136" s="15"/>
      <c r="LGD136" s="15"/>
      <c r="LGE136" s="15"/>
      <c r="LGF136" s="19"/>
      <c r="LGG136" s="15"/>
      <c r="LGH136" s="15"/>
      <c r="LGI136" s="15"/>
      <c r="LGJ136" s="15"/>
      <c r="LGK136" s="15"/>
      <c r="LGL136" s="15"/>
      <c r="LGM136" s="19"/>
      <c r="LGN136" s="59"/>
      <c r="LGO136" s="59"/>
      <c r="LGP136" s="52"/>
      <c r="LGQ136" s="52"/>
      <c r="LGR136" s="52"/>
      <c r="LGS136" s="52"/>
      <c r="LGT136" s="52"/>
      <c r="LGU136" s="59"/>
      <c r="LGV136" s="59"/>
      <c r="LGW136" s="59"/>
      <c r="LGX136" s="59"/>
      <c r="LGY136" s="60"/>
      <c r="LGZ136" s="278"/>
      <c r="LHA136" s="243"/>
      <c r="LHB136" s="244"/>
      <c r="LHC136" s="244"/>
      <c r="LHD136" s="244"/>
      <c r="LHE136" s="244"/>
      <c r="LHF136" s="244"/>
      <c r="LHG136" s="201"/>
      <c r="LHH136" s="210"/>
      <c r="LHI136" s="15"/>
      <c r="LHJ136" s="15"/>
      <c r="LHK136" s="15"/>
      <c r="LHL136" s="15"/>
      <c r="LHM136" s="15"/>
      <c r="LHN136" s="15"/>
      <c r="LHO136" s="15"/>
      <c r="LHP136" s="15"/>
      <c r="LHQ136" s="15"/>
      <c r="LHR136" s="15"/>
      <c r="LHS136" s="19"/>
      <c r="LHT136" s="15"/>
      <c r="LHU136" s="15"/>
      <c r="LHV136" s="15"/>
      <c r="LHW136" s="15"/>
      <c r="LHX136" s="15"/>
      <c r="LHY136" s="15"/>
      <c r="LHZ136" s="19"/>
      <c r="LIA136" s="59"/>
      <c r="LIB136" s="59"/>
      <c r="LIC136" s="52"/>
      <c r="LID136" s="52"/>
      <c r="LIE136" s="52"/>
      <c r="LIF136" s="52"/>
      <c r="LIG136" s="52"/>
      <c r="LIH136" s="59"/>
      <c r="LII136" s="59"/>
      <c r="LIJ136" s="59"/>
      <c r="LIK136" s="59"/>
      <c r="LIL136" s="60"/>
      <c r="LIM136" s="278"/>
      <c r="LIN136" s="243"/>
      <c r="LIO136" s="244"/>
      <c r="LIP136" s="244"/>
      <c r="LIQ136" s="244"/>
      <c r="LIR136" s="244"/>
      <c r="LIS136" s="244"/>
      <c r="LIT136" s="201"/>
      <c r="LIU136" s="210"/>
      <c r="LIV136" s="15"/>
      <c r="LIW136" s="15"/>
      <c r="LIX136" s="15"/>
      <c r="LIY136" s="15"/>
      <c r="LIZ136" s="15"/>
      <c r="LJA136" s="15"/>
      <c r="LJB136" s="15"/>
      <c r="LJC136" s="15"/>
      <c r="LJD136" s="15"/>
      <c r="LJE136" s="15"/>
      <c r="LJF136" s="19"/>
      <c r="LJG136" s="15"/>
      <c r="LJH136" s="15"/>
      <c r="LJI136" s="15"/>
      <c r="LJJ136" s="15"/>
      <c r="LJK136" s="15"/>
      <c r="LJL136" s="15"/>
      <c r="LJM136" s="19"/>
      <c r="LJN136" s="59"/>
      <c r="LJO136" s="59"/>
      <c r="LJP136" s="52"/>
      <c r="LJQ136" s="52"/>
      <c r="LJR136" s="52"/>
      <c r="LJS136" s="52"/>
      <c r="LJT136" s="52"/>
      <c r="LJU136" s="59"/>
      <c r="LJV136" s="59"/>
      <c r="LJW136" s="59"/>
      <c r="LJX136" s="59"/>
      <c r="LJY136" s="60"/>
      <c r="LJZ136" s="278"/>
      <c r="LKA136" s="243"/>
      <c r="LKB136" s="244"/>
      <c r="LKC136" s="244"/>
      <c r="LKD136" s="244"/>
      <c r="LKE136" s="244"/>
      <c r="LKF136" s="244"/>
      <c r="LKG136" s="201"/>
      <c r="LKH136" s="210"/>
      <c r="LKI136" s="15"/>
      <c r="LKJ136" s="15"/>
      <c r="LKK136" s="15"/>
      <c r="LKL136" s="15"/>
      <c r="LKM136" s="15"/>
      <c r="LKN136" s="15"/>
      <c r="LKO136" s="15"/>
      <c r="LKP136" s="15"/>
      <c r="LKQ136" s="15"/>
      <c r="LKR136" s="15"/>
      <c r="LKS136" s="19"/>
      <c r="LKT136" s="15"/>
      <c r="LKU136" s="15"/>
      <c r="LKV136" s="15"/>
      <c r="LKW136" s="15"/>
      <c r="LKX136" s="15"/>
      <c r="LKY136" s="15"/>
      <c r="LKZ136" s="19"/>
      <c r="LLA136" s="59"/>
      <c r="LLB136" s="59"/>
      <c r="LLC136" s="52"/>
      <c r="LLD136" s="52"/>
      <c r="LLE136" s="52"/>
      <c r="LLF136" s="52"/>
      <c r="LLG136" s="52"/>
      <c r="LLH136" s="59"/>
      <c r="LLI136" s="59"/>
      <c r="LLJ136" s="59"/>
      <c r="LLK136" s="59"/>
      <c r="LLL136" s="60"/>
      <c r="LLM136" s="278"/>
      <c r="LLN136" s="243"/>
      <c r="LLO136" s="244"/>
      <c r="LLP136" s="244"/>
      <c r="LLQ136" s="244"/>
      <c r="LLR136" s="244"/>
      <c r="LLS136" s="244"/>
      <c r="LLT136" s="201"/>
      <c r="LLU136" s="210"/>
      <c r="LLV136" s="15"/>
      <c r="LLW136" s="15"/>
      <c r="LLX136" s="15"/>
      <c r="LLY136" s="15"/>
      <c r="LLZ136" s="15"/>
      <c r="LMA136" s="15"/>
      <c r="LMB136" s="15"/>
      <c r="LMC136" s="15"/>
      <c r="LMD136" s="15"/>
      <c r="LME136" s="15"/>
      <c r="LMF136" s="19"/>
      <c r="LMG136" s="15"/>
      <c r="LMH136" s="15"/>
      <c r="LMI136" s="15"/>
      <c r="LMJ136" s="15"/>
      <c r="LMK136" s="15"/>
      <c r="LML136" s="15"/>
      <c r="LMM136" s="19"/>
      <c r="LMN136" s="59"/>
      <c r="LMO136" s="59"/>
      <c r="LMP136" s="52"/>
      <c r="LMQ136" s="52"/>
      <c r="LMR136" s="52"/>
      <c r="LMS136" s="52"/>
      <c r="LMT136" s="52"/>
      <c r="LMU136" s="59"/>
      <c r="LMV136" s="59"/>
      <c r="LMW136" s="59"/>
      <c r="LMX136" s="59"/>
      <c r="LMY136" s="60"/>
      <c r="LMZ136" s="278"/>
      <c r="LNA136" s="243"/>
      <c r="LNB136" s="244"/>
      <c r="LNC136" s="244"/>
      <c r="LND136" s="244"/>
      <c r="LNE136" s="244"/>
      <c r="LNF136" s="244"/>
      <c r="LNG136" s="201"/>
      <c r="LNH136" s="210"/>
      <c r="LNI136" s="15"/>
      <c r="LNJ136" s="15"/>
      <c r="LNK136" s="15"/>
      <c r="LNL136" s="15"/>
      <c r="LNM136" s="15"/>
      <c r="LNN136" s="15"/>
      <c r="LNO136" s="15"/>
      <c r="LNP136" s="15"/>
      <c r="LNQ136" s="15"/>
      <c r="LNR136" s="15"/>
      <c r="LNS136" s="19"/>
      <c r="LNT136" s="15"/>
      <c r="LNU136" s="15"/>
      <c r="LNV136" s="15"/>
      <c r="LNW136" s="15"/>
      <c r="LNX136" s="15"/>
      <c r="LNY136" s="15"/>
      <c r="LNZ136" s="19"/>
      <c r="LOA136" s="59"/>
      <c r="LOB136" s="59"/>
      <c r="LOC136" s="52"/>
      <c r="LOD136" s="52"/>
      <c r="LOE136" s="52"/>
      <c r="LOF136" s="52"/>
      <c r="LOG136" s="52"/>
      <c r="LOH136" s="59"/>
      <c r="LOI136" s="59"/>
      <c r="LOJ136" s="59"/>
      <c r="LOK136" s="59"/>
      <c r="LOL136" s="60"/>
      <c r="LOM136" s="278"/>
      <c r="LON136" s="243"/>
      <c r="LOO136" s="244"/>
      <c r="LOP136" s="244"/>
      <c r="LOQ136" s="244"/>
      <c r="LOR136" s="244"/>
      <c r="LOS136" s="244"/>
      <c r="LOT136" s="201"/>
      <c r="LOU136" s="210"/>
      <c r="LOV136" s="15"/>
      <c r="LOW136" s="15"/>
      <c r="LOX136" s="15"/>
      <c r="LOY136" s="15"/>
      <c r="LOZ136" s="15"/>
      <c r="LPA136" s="15"/>
      <c r="LPB136" s="15"/>
      <c r="LPC136" s="15"/>
      <c r="LPD136" s="15"/>
      <c r="LPE136" s="15"/>
      <c r="LPF136" s="19"/>
      <c r="LPG136" s="15"/>
      <c r="LPH136" s="15"/>
      <c r="LPI136" s="15"/>
      <c r="LPJ136" s="15"/>
      <c r="LPK136" s="15"/>
      <c r="LPL136" s="15"/>
      <c r="LPM136" s="19"/>
      <c r="LPN136" s="59"/>
      <c r="LPO136" s="59"/>
      <c r="LPP136" s="52"/>
      <c r="LPQ136" s="52"/>
      <c r="LPR136" s="52"/>
      <c r="LPS136" s="52"/>
      <c r="LPT136" s="52"/>
      <c r="LPU136" s="59"/>
      <c r="LPV136" s="59"/>
      <c r="LPW136" s="59"/>
      <c r="LPX136" s="59"/>
      <c r="LPY136" s="60"/>
      <c r="LPZ136" s="278"/>
      <c r="LQA136" s="243"/>
      <c r="LQB136" s="244"/>
      <c r="LQC136" s="244"/>
      <c r="LQD136" s="244"/>
      <c r="LQE136" s="244"/>
      <c r="LQF136" s="244"/>
      <c r="LQG136" s="201"/>
      <c r="LQH136" s="210"/>
      <c r="LQI136" s="15"/>
      <c r="LQJ136" s="15"/>
      <c r="LQK136" s="15"/>
      <c r="LQL136" s="15"/>
      <c r="LQM136" s="15"/>
      <c r="LQN136" s="15"/>
      <c r="LQO136" s="15"/>
      <c r="LQP136" s="15"/>
      <c r="LQQ136" s="15"/>
      <c r="LQR136" s="15"/>
      <c r="LQS136" s="19"/>
      <c r="LQT136" s="15"/>
      <c r="LQU136" s="15"/>
      <c r="LQV136" s="15"/>
      <c r="LQW136" s="15"/>
      <c r="LQX136" s="15"/>
      <c r="LQY136" s="15"/>
      <c r="LQZ136" s="19"/>
      <c r="LRA136" s="59"/>
      <c r="LRB136" s="59"/>
      <c r="LRC136" s="52"/>
      <c r="LRD136" s="52"/>
      <c r="LRE136" s="52"/>
      <c r="LRF136" s="52"/>
      <c r="LRG136" s="52"/>
      <c r="LRH136" s="59"/>
      <c r="LRI136" s="59"/>
      <c r="LRJ136" s="59"/>
      <c r="LRK136" s="59"/>
      <c r="LRL136" s="60"/>
      <c r="LRM136" s="278"/>
      <c r="LRN136" s="243"/>
      <c r="LRO136" s="244"/>
      <c r="LRP136" s="244"/>
      <c r="LRQ136" s="244"/>
      <c r="LRR136" s="244"/>
      <c r="LRS136" s="244"/>
      <c r="LRT136" s="201"/>
      <c r="LRU136" s="210"/>
      <c r="LRV136" s="15"/>
      <c r="LRW136" s="15"/>
      <c r="LRX136" s="15"/>
      <c r="LRY136" s="15"/>
      <c r="LRZ136" s="15"/>
      <c r="LSA136" s="15"/>
      <c r="LSB136" s="15"/>
      <c r="LSC136" s="15"/>
      <c r="LSD136" s="15"/>
      <c r="LSE136" s="15"/>
      <c r="LSF136" s="19"/>
      <c r="LSG136" s="15"/>
      <c r="LSH136" s="15"/>
      <c r="LSI136" s="15"/>
      <c r="LSJ136" s="15"/>
      <c r="LSK136" s="15"/>
      <c r="LSL136" s="15"/>
      <c r="LSM136" s="19"/>
      <c r="LSN136" s="59"/>
      <c r="LSO136" s="59"/>
      <c r="LSP136" s="52"/>
      <c r="LSQ136" s="52"/>
      <c r="LSR136" s="52"/>
      <c r="LSS136" s="52"/>
      <c r="LST136" s="52"/>
      <c r="LSU136" s="59"/>
      <c r="LSV136" s="59"/>
      <c r="LSW136" s="59"/>
      <c r="LSX136" s="59"/>
      <c r="LSY136" s="60"/>
      <c r="LSZ136" s="278"/>
      <c r="LTA136" s="243"/>
      <c r="LTB136" s="244"/>
      <c r="LTC136" s="244"/>
      <c r="LTD136" s="244"/>
      <c r="LTE136" s="244"/>
      <c r="LTF136" s="244"/>
      <c r="LTG136" s="201"/>
      <c r="LTH136" s="210"/>
      <c r="LTI136" s="15"/>
      <c r="LTJ136" s="15"/>
      <c r="LTK136" s="15"/>
      <c r="LTL136" s="15"/>
      <c r="LTM136" s="15"/>
      <c r="LTN136" s="15"/>
      <c r="LTO136" s="15"/>
      <c r="LTP136" s="15"/>
      <c r="LTQ136" s="15"/>
      <c r="LTR136" s="15"/>
      <c r="LTS136" s="19"/>
      <c r="LTT136" s="15"/>
      <c r="LTU136" s="15"/>
      <c r="LTV136" s="15"/>
      <c r="LTW136" s="15"/>
      <c r="LTX136" s="15"/>
      <c r="LTY136" s="15"/>
      <c r="LTZ136" s="19"/>
      <c r="LUA136" s="59"/>
      <c r="LUB136" s="59"/>
      <c r="LUC136" s="52"/>
      <c r="LUD136" s="52"/>
      <c r="LUE136" s="52"/>
      <c r="LUF136" s="52"/>
      <c r="LUG136" s="52"/>
      <c r="LUH136" s="59"/>
      <c r="LUI136" s="59"/>
      <c r="LUJ136" s="59"/>
      <c r="LUK136" s="59"/>
      <c r="LUL136" s="60"/>
      <c r="LUM136" s="278"/>
      <c r="LUN136" s="243"/>
      <c r="LUO136" s="244"/>
      <c r="LUP136" s="244"/>
      <c r="LUQ136" s="244"/>
      <c r="LUR136" s="244"/>
      <c r="LUS136" s="244"/>
      <c r="LUT136" s="201"/>
      <c r="LUU136" s="210"/>
      <c r="LUV136" s="15"/>
      <c r="LUW136" s="15"/>
      <c r="LUX136" s="15"/>
      <c r="LUY136" s="15"/>
      <c r="LUZ136" s="15"/>
      <c r="LVA136" s="15"/>
      <c r="LVB136" s="15"/>
      <c r="LVC136" s="15"/>
      <c r="LVD136" s="15"/>
      <c r="LVE136" s="15"/>
      <c r="LVF136" s="19"/>
      <c r="LVG136" s="15"/>
      <c r="LVH136" s="15"/>
      <c r="LVI136" s="15"/>
      <c r="LVJ136" s="15"/>
      <c r="LVK136" s="15"/>
      <c r="LVL136" s="15"/>
      <c r="LVM136" s="19"/>
      <c r="LVN136" s="59"/>
      <c r="LVO136" s="59"/>
      <c r="LVP136" s="52"/>
      <c r="LVQ136" s="52"/>
      <c r="LVR136" s="52"/>
      <c r="LVS136" s="52"/>
      <c r="LVT136" s="52"/>
      <c r="LVU136" s="59"/>
      <c r="LVV136" s="59"/>
      <c r="LVW136" s="59"/>
      <c r="LVX136" s="59"/>
      <c r="LVY136" s="60"/>
      <c r="LVZ136" s="278"/>
      <c r="LWA136" s="243"/>
      <c r="LWB136" s="244"/>
      <c r="LWC136" s="244"/>
      <c r="LWD136" s="244"/>
      <c r="LWE136" s="244"/>
      <c r="LWF136" s="244"/>
      <c r="LWG136" s="201"/>
      <c r="LWH136" s="210"/>
      <c r="LWI136" s="15"/>
      <c r="LWJ136" s="15"/>
      <c r="LWK136" s="15"/>
      <c r="LWL136" s="15"/>
      <c r="LWM136" s="15"/>
      <c r="LWN136" s="15"/>
      <c r="LWO136" s="15"/>
      <c r="LWP136" s="15"/>
      <c r="LWQ136" s="15"/>
      <c r="LWR136" s="15"/>
      <c r="LWS136" s="19"/>
      <c r="LWT136" s="15"/>
      <c r="LWU136" s="15"/>
      <c r="LWV136" s="15"/>
      <c r="LWW136" s="15"/>
      <c r="LWX136" s="15"/>
      <c r="LWY136" s="15"/>
      <c r="LWZ136" s="19"/>
      <c r="LXA136" s="59"/>
      <c r="LXB136" s="59"/>
      <c r="LXC136" s="52"/>
      <c r="LXD136" s="52"/>
      <c r="LXE136" s="52"/>
      <c r="LXF136" s="52"/>
      <c r="LXG136" s="52"/>
      <c r="LXH136" s="59"/>
      <c r="LXI136" s="59"/>
      <c r="LXJ136" s="59"/>
      <c r="LXK136" s="59"/>
      <c r="LXL136" s="60"/>
      <c r="LXM136" s="278"/>
      <c r="LXN136" s="243"/>
      <c r="LXO136" s="244"/>
      <c r="LXP136" s="244"/>
      <c r="LXQ136" s="244"/>
      <c r="LXR136" s="244"/>
      <c r="LXS136" s="244"/>
      <c r="LXT136" s="201"/>
      <c r="LXU136" s="210"/>
      <c r="LXV136" s="15"/>
      <c r="LXW136" s="15"/>
      <c r="LXX136" s="15"/>
      <c r="LXY136" s="15"/>
      <c r="LXZ136" s="15"/>
      <c r="LYA136" s="15"/>
      <c r="LYB136" s="15"/>
      <c r="LYC136" s="15"/>
      <c r="LYD136" s="15"/>
      <c r="LYE136" s="15"/>
      <c r="LYF136" s="19"/>
      <c r="LYG136" s="15"/>
      <c r="LYH136" s="15"/>
      <c r="LYI136" s="15"/>
      <c r="LYJ136" s="15"/>
      <c r="LYK136" s="15"/>
      <c r="LYL136" s="15"/>
      <c r="LYM136" s="19"/>
      <c r="LYN136" s="59"/>
      <c r="LYO136" s="59"/>
      <c r="LYP136" s="52"/>
      <c r="LYQ136" s="52"/>
      <c r="LYR136" s="52"/>
      <c r="LYS136" s="52"/>
      <c r="LYT136" s="52"/>
      <c r="LYU136" s="59"/>
      <c r="LYV136" s="59"/>
      <c r="LYW136" s="59"/>
      <c r="LYX136" s="59"/>
      <c r="LYY136" s="60"/>
      <c r="LYZ136" s="278"/>
      <c r="LZA136" s="243"/>
      <c r="LZB136" s="244"/>
      <c r="LZC136" s="244"/>
      <c r="LZD136" s="244"/>
      <c r="LZE136" s="244"/>
      <c r="LZF136" s="244"/>
      <c r="LZG136" s="201"/>
      <c r="LZH136" s="210"/>
      <c r="LZI136" s="15"/>
      <c r="LZJ136" s="15"/>
      <c r="LZK136" s="15"/>
      <c r="LZL136" s="15"/>
      <c r="LZM136" s="15"/>
      <c r="LZN136" s="15"/>
      <c r="LZO136" s="15"/>
      <c r="LZP136" s="15"/>
      <c r="LZQ136" s="15"/>
      <c r="LZR136" s="15"/>
      <c r="LZS136" s="19"/>
      <c r="LZT136" s="15"/>
      <c r="LZU136" s="15"/>
      <c r="LZV136" s="15"/>
      <c r="LZW136" s="15"/>
      <c r="LZX136" s="15"/>
      <c r="LZY136" s="15"/>
      <c r="LZZ136" s="19"/>
      <c r="MAA136" s="59"/>
      <c r="MAB136" s="59"/>
      <c r="MAC136" s="52"/>
      <c r="MAD136" s="52"/>
      <c r="MAE136" s="52"/>
      <c r="MAF136" s="52"/>
      <c r="MAG136" s="52"/>
      <c r="MAH136" s="59"/>
      <c r="MAI136" s="59"/>
      <c r="MAJ136" s="59"/>
      <c r="MAK136" s="59"/>
      <c r="MAL136" s="60"/>
      <c r="MAM136" s="278"/>
      <c r="MAN136" s="243"/>
      <c r="MAO136" s="244"/>
      <c r="MAP136" s="244"/>
      <c r="MAQ136" s="244"/>
      <c r="MAR136" s="244"/>
      <c r="MAS136" s="244"/>
      <c r="MAT136" s="201"/>
      <c r="MAU136" s="210"/>
      <c r="MAV136" s="15"/>
      <c r="MAW136" s="15"/>
      <c r="MAX136" s="15"/>
      <c r="MAY136" s="15"/>
      <c r="MAZ136" s="15"/>
      <c r="MBA136" s="15"/>
      <c r="MBB136" s="15"/>
      <c r="MBC136" s="15"/>
      <c r="MBD136" s="15"/>
      <c r="MBE136" s="15"/>
      <c r="MBF136" s="19"/>
      <c r="MBG136" s="15"/>
      <c r="MBH136" s="15"/>
      <c r="MBI136" s="15"/>
      <c r="MBJ136" s="15"/>
      <c r="MBK136" s="15"/>
      <c r="MBL136" s="15"/>
      <c r="MBM136" s="19"/>
      <c r="MBN136" s="59"/>
      <c r="MBO136" s="59"/>
      <c r="MBP136" s="52"/>
      <c r="MBQ136" s="52"/>
      <c r="MBR136" s="52"/>
      <c r="MBS136" s="52"/>
      <c r="MBT136" s="52"/>
      <c r="MBU136" s="59"/>
      <c r="MBV136" s="59"/>
      <c r="MBW136" s="59"/>
      <c r="MBX136" s="59"/>
      <c r="MBY136" s="60"/>
      <c r="MBZ136" s="278"/>
      <c r="MCA136" s="243"/>
      <c r="MCB136" s="244"/>
      <c r="MCC136" s="244"/>
      <c r="MCD136" s="244"/>
      <c r="MCE136" s="244"/>
      <c r="MCF136" s="244"/>
      <c r="MCG136" s="201"/>
      <c r="MCH136" s="210"/>
      <c r="MCI136" s="15"/>
      <c r="MCJ136" s="15"/>
      <c r="MCK136" s="15"/>
      <c r="MCL136" s="15"/>
      <c r="MCM136" s="15"/>
      <c r="MCN136" s="15"/>
      <c r="MCO136" s="15"/>
      <c r="MCP136" s="15"/>
      <c r="MCQ136" s="15"/>
      <c r="MCR136" s="15"/>
      <c r="MCS136" s="19"/>
      <c r="MCT136" s="15"/>
      <c r="MCU136" s="15"/>
      <c r="MCV136" s="15"/>
      <c r="MCW136" s="15"/>
      <c r="MCX136" s="15"/>
      <c r="MCY136" s="15"/>
      <c r="MCZ136" s="19"/>
      <c r="MDA136" s="59"/>
      <c r="MDB136" s="59"/>
      <c r="MDC136" s="52"/>
      <c r="MDD136" s="52"/>
      <c r="MDE136" s="52"/>
      <c r="MDF136" s="52"/>
      <c r="MDG136" s="52"/>
      <c r="MDH136" s="59"/>
      <c r="MDI136" s="59"/>
      <c r="MDJ136" s="59"/>
      <c r="MDK136" s="59"/>
      <c r="MDL136" s="60"/>
      <c r="MDM136" s="278"/>
      <c r="MDN136" s="243"/>
      <c r="MDO136" s="244"/>
      <c r="MDP136" s="244"/>
      <c r="MDQ136" s="244"/>
      <c r="MDR136" s="244"/>
      <c r="MDS136" s="244"/>
      <c r="MDT136" s="201"/>
      <c r="MDU136" s="210"/>
      <c r="MDV136" s="15"/>
      <c r="MDW136" s="15"/>
      <c r="MDX136" s="15"/>
      <c r="MDY136" s="15"/>
      <c r="MDZ136" s="15"/>
      <c r="MEA136" s="15"/>
      <c r="MEB136" s="15"/>
      <c r="MEC136" s="15"/>
      <c r="MED136" s="15"/>
      <c r="MEE136" s="15"/>
      <c r="MEF136" s="19"/>
      <c r="MEG136" s="15"/>
      <c r="MEH136" s="15"/>
      <c r="MEI136" s="15"/>
      <c r="MEJ136" s="15"/>
      <c r="MEK136" s="15"/>
      <c r="MEL136" s="15"/>
      <c r="MEM136" s="19"/>
      <c r="MEN136" s="59"/>
      <c r="MEO136" s="59"/>
      <c r="MEP136" s="52"/>
      <c r="MEQ136" s="52"/>
      <c r="MER136" s="52"/>
      <c r="MES136" s="52"/>
      <c r="MET136" s="52"/>
      <c r="MEU136" s="59"/>
      <c r="MEV136" s="59"/>
      <c r="MEW136" s="59"/>
      <c r="MEX136" s="59"/>
      <c r="MEY136" s="60"/>
      <c r="MEZ136" s="278"/>
      <c r="MFA136" s="243"/>
      <c r="MFB136" s="244"/>
      <c r="MFC136" s="244"/>
      <c r="MFD136" s="244"/>
      <c r="MFE136" s="244"/>
      <c r="MFF136" s="244"/>
      <c r="MFG136" s="201"/>
      <c r="MFH136" s="210"/>
      <c r="MFI136" s="15"/>
      <c r="MFJ136" s="15"/>
      <c r="MFK136" s="15"/>
      <c r="MFL136" s="15"/>
      <c r="MFM136" s="15"/>
      <c r="MFN136" s="15"/>
      <c r="MFO136" s="15"/>
      <c r="MFP136" s="15"/>
      <c r="MFQ136" s="15"/>
      <c r="MFR136" s="15"/>
      <c r="MFS136" s="19"/>
      <c r="MFT136" s="15"/>
      <c r="MFU136" s="15"/>
      <c r="MFV136" s="15"/>
      <c r="MFW136" s="15"/>
      <c r="MFX136" s="15"/>
      <c r="MFY136" s="15"/>
      <c r="MFZ136" s="19"/>
      <c r="MGA136" s="59"/>
      <c r="MGB136" s="59"/>
      <c r="MGC136" s="52"/>
      <c r="MGD136" s="52"/>
      <c r="MGE136" s="52"/>
      <c r="MGF136" s="52"/>
      <c r="MGG136" s="52"/>
      <c r="MGH136" s="59"/>
      <c r="MGI136" s="59"/>
      <c r="MGJ136" s="59"/>
      <c r="MGK136" s="59"/>
      <c r="MGL136" s="60"/>
      <c r="MGM136" s="278"/>
      <c r="MGN136" s="243"/>
      <c r="MGO136" s="244"/>
      <c r="MGP136" s="244"/>
      <c r="MGQ136" s="244"/>
      <c r="MGR136" s="244"/>
      <c r="MGS136" s="244"/>
      <c r="MGT136" s="201"/>
      <c r="MGU136" s="210"/>
      <c r="MGV136" s="15"/>
      <c r="MGW136" s="15"/>
      <c r="MGX136" s="15"/>
      <c r="MGY136" s="15"/>
      <c r="MGZ136" s="15"/>
      <c r="MHA136" s="15"/>
      <c r="MHB136" s="15"/>
      <c r="MHC136" s="15"/>
      <c r="MHD136" s="15"/>
      <c r="MHE136" s="15"/>
      <c r="MHF136" s="19"/>
      <c r="MHG136" s="15"/>
      <c r="MHH136" s="15"/>
      <c r="MHI136" s="15"/>
      <c r="MHJ136" s="15"/>
      <c r="MHK136" s="15"/>
      <c r="MHL136" s="15"/>
      <c r="MHM136" s="19"/>
      <c r="MHN136" s="59"/>
      <c r="MHO136" s="59"/>
      <c r="MHP136" s="52"/>
      <c r="MHQ136" s="52"/>
      <c r="MHR136" s="52"/>
      <c r="MHS136" s="52"/>
      <c r="MHT136" s="52"/>
      <c r="MHU136" s="59"/>
      <c r="MHV136" s="59"/>
      <c r="MHW136" s="59"/>
      <c r="MHX136" s="59"/>
      <c r="MHY136" s="60"/>
      <c r="MHZ136" s="278"/>
      <c r="MIA136" s="243"/>
      <c r="MIB136" s="244"/>
      <c r="MIC136" s="244"/>
      <c r="MID136" s="244"/>
      <c r="MIE136" s="244"/>
      <c r="MIF136" s="244"/>
      <c r="MIG136" s="201"/>
      <c r="MIH136" s="210"/>
      <c r="MII136" s="15"/>
      <c r="MIJ136" s="15"/>
      <c r="MIK136" s="15"/>
      <c r="MIL136" s="15"/>
      <c r="MIM136" s="15"/>
      <c r="MIN136" s="15"/>
      <c r="MIO136" s="15"/>
      <c r="MIP136" s="15"/>
      <c r="MIQ136" s="15"/>
      <c r="MIR136" s="15"/>
      <c r="MIS136" s="19"/>
      <c r="MIT136" s="15"/>
      <c r="MIU136" s="15"/>
      <c r="MIV136" s="15"/>
      <c r="MIW136" s="15"/>
      <c r="MIX136" s="15"/>
      <c r="MIY136" s="15"/>
      <c r="MIZ136" s="19"/>
      <c r="MJA136" s="59"/>
      <c r="MJB136" s="59"/>
      <c r="MJC136" s="52"/>
      <c r="MJD136" s="52"/>
      <c r="MJE136" s="52"/>
      <c r="MJF136" s="52"/>
      <c r="MJG136" s="52"/>
      <c r="MJH136" s="59"/>
      <c r="MJI136" s="59"/>
      <c r="MJJ136" s="59"/>
      <c r="MJK136" s="59"/>
      <c r="MJL136" s="60"/>
      <c r="MJM136" s="278"/>
      <c r="MJN136" s="243"/>
      <c r="MJO136" s="244"/>
      <c r="MJP136" s="244"/>
      <c r="MJQ136" s="244"/>
      <c r="MJR136" s="244"/>
      <c r="MJS136" s="244"/>
      <c r="MJT136" s="201"/>
      <c r="MJU136" s="210"/>
      <c r="MJV136" s="15"/>
      <c r="MJW136" s="15"/>
      <c r="MJX136" s="15"/>
      <c r="MJY136" s="15"/>
      <c r="MJZ136" s="15"/>
      <c r="MKA136" s="15"/>
      <c r="MKB136" s="15"/>
      <c r="MKC136" s="15"/>
      <c r="MKD136" s="15"/>
      <c r="MKE136" s="15"/>
      <c r="MKF136" s="19"/>
      <c r="MKG136" s="15"/>
      <c r="MKH136" s="15"/>
      <c r="MKI136" s="15"/>
      <c r="MKJ136" s="15"/>
      <c r="MKK136" s="15"/>
      <c r="MKL136" s="15"/>
      <c r="MKM136" s="19"/>
      <c r="MKN136" s="59"/>
      <c r="MKO136" s="59"/>
      <c r="MKP136" s="52"/>
      <c r="MKQ136" s="52"/>
      <c r="MKR136" s="52"/>
      <c r="MKS136" s="52"/>
      <c r="MKT136" s="52"/>
      <c r="MKU136" s="59"/>
      <c r="MKV136" s="59"/>
      <c r="MKW136" s="59"/>
      <c r="MKX136" s="59"/>
      <c r="MKY136" s="60"/>
      <c r="MKZ136" s="278"/>
      <c r="MLA136" s="243"/>
      <c r="MLB136" s="244"/>
      <c r="MLC136" s="244"/>
      <c r="MLD136" s="244"/>
      <c r="MLE136" s="244"/>
      <c r="MLF136" s="244"/>
      <c r="MLG136" s="201"/>
      <c r="MLH136" s="210"/>
      <c r="MLI136" s="15"/>
      <c r="MLJ136" s="15"/>
      <c r="MLK136" s="15"/>
      <c r="MLL136" s="15"/>
      <c r="MLM136" s="15"/>
      <c r="MLN136" s="15"/>
      <c r="MLO136" s="15"/>
      <c r="MLP136" s="15"/>
      <c r="MLQ136" s="15"/>
      <c r="MLR136" s="15"/>
      <c r="MLS136" s="19"/>
      <c r="MLT136" s="15"/>
      <c r="MLU136" s="15"/>
      <c r="MLV136" s="15"/>
      <c r="MLW136" s="15"/>
      <c r="MLX136" s="15"/>
      <c r="MLY136" s="15"/>
      <c r="MLZ136" s="19"/>
      <c r="MMA136" s="59"/>
      <c r="MMB136" s="59"/>
      <c r="MMC136" s="52"/>
      <c r="MMD136" s="52"/>
      <c r="MME136" s="52"/>
      <c r="MMF136" s="52"/>
      <c r="MMG136" s="52"/>
      <c r="MMH136" s="59"/>
      <c r="MMI136" s="59"/>
      <c r="MMJ136" s="59"/>
      <c r="MMK136" s="59"/>
      <c r="MML136" s="60"/>
      <c r="MMM136" s="278"/>
      <c r="MMN136" s="243"/>
      <c r="MMO136" s="244"/>
      <c r="MMP136" s="244"/>
      <c r="MMQ136" s="244"/>
      <c r="MMR136" s="244"/>
      <c r="MMS136" s="244"/>
      <c r="MMT136" s="201"/>
      <c r="MMU136" s="210"/>
      <c r="MMV136" s="15"/>
      <c r="MMW136" s="15"/>
      <c r="MMX136" s="15"/>
      <c r="MMY136" s="15"/>
      <c r="MMZ136" s="15"/>
      <c r="MNA136" s="15"/>
      <c r="MNB136" s="15"/>
      <c r="MNC136" s="15"/>
      <c r="MND136" s="15"/>
      <c r="MNE136" s="15"/>
      <c r="MNF136" s="19"/>
      <c r="MNG136" s="15"/>
      <c r="MNH136" s="15"/>
      <c r="MNI136" s="15"/>
      <c r="MNJ136" s="15"/>
      <c r="MNK136" s="15"/>
      <c r="MNL136" s="15"/>
      <c r="MNM136" s="19"/>
      <c r="MNN136" s="59"/>
      <c r="MNO136" s="59"/>
      <c r="MNP136" s="52"/>
      <c r="MNQ136" s="52"/>
      <c r="MNR136" s="52"/>
      <c r="MNS136" s="52"/>
      <c r="MNT136" s="52"/>
      <c r="MNU136" s="59"/>
      <c r="MNV136" s="59"/>
      <c r="MNW136" s="59"/>
      <c r="MNX136" s="59"/>
      <c r="MNY136" s="60"/>
      <c r="MNZ136" s="278"/>
      <c r="MOA136" s="243"/>
      <c r="MOB136" s="244"/>
      <c r="MOC136" s="244"/>
      <c r="MOD136" s="244"/>
      <c r="MOE136" s="244"/>
      <c r="MOF136" s="244"/>
      <c r="MOG136" s="201"/>
      <c r="MOH136" s="210"/>
      <c r="MOI136" s="15"/>
      <c r="MOJ136" s="15"/>
      <c r="MOK136" s="15"/>
      <c r="MOL136" s="15"/>
      <c r="MOM136" s="15"/>
      <c r="MON136" s="15"/>
      <c r="MOO136" s="15"/>
      <c r="MOP136" s="15"/>
      <c r="MOQ136" s="15"/>
      <c r="MOR136" s="15"/>
      <c r="MOS136" s="19"/>
      <c r="MOT136" s="15"/>
      <c r="MOU136" s="15"/>
      <c r="MOV136" s="15"/>
      <c r="MOW136" s="15"/>
      <c r="MOX136" s="15"/>
      <c r="MOY136" s="15"/>
      <c r="MOZ136" s="19"/>
      <c r="MPA136" s="59"/>
      <c r="MPB136" s="59"/>
      <c r="MPC136" s="52"/>
      <c r="MPD136" s="52"/>
      <c r="MPE136" s="52"/>
      <c r="MPF136" s="52"/>
      <c r="MPG136" s="52"/>
      <c r="MPH136" s="59"/>
      <c r="MPI136" s="59"/>
      <c r="MPJ136" s="59"/>
      <c r="MPK136" s="59"/>
      <c r="MPL136" s="60"/>
      <c r="MPM136" s="278"/>
      <c r="MPN136" s="243"/>
      <c r="MPO136" s="244"/>
      <c r="MPP136" s="244"/>
      <c r="MPQ136" s="244"/>
      <c r="MPR136" s="244"/>
      <c r="MPS136" s="244"/>
      <c r="MPT136" s="201"/>
      <c r="MPU136" s="210"/>
      <c r="MPV136" s="15"/>
      <c r="MPW136" s="15"/>
      <c r="MPX136" s="15"/>
      <c r="MPY136" s="15"/>
      <c r="MPZ136" s="15"/>
      <c r="MQA136" s="15"/>
      <c r="MQB136" s="15"/>
      <c r="MQC136" s="15"/>
      <c r="MQD136" s="15"/>
      <c r="MQE136" s="15"/>
      <c r="MQF136" s="19"/>
      <c r="MQG136" s="15"/>
      <c r="MQH136" s="15"/>
      <c r="MQI136" s="15"/>
      <c r="MQJ136" s="15"/>
      <c r="MQK136" s="15"/>
      <c r="MQL136" s="15"/>
      <c r="MQM136" s="19"/>
      <c r="MQN136" s="59"/>
      <c r="MQO136" s="59"/>
      <c r="MQP136" s="52"/>
      <c r="MQQ136" s="52"/>
      <c r="MQR136" s="52"/>
      <c r="MQS136" s="52"/>
      <c r="MQT136" s="52"/>
      <c r="MQU136" s="59"/>
      <c r="MQV136" s="59"/>
      <c r="MQW136" s="59"/>
      <c r="MQX136" s="59"/>
      <c r="MQY136" s="60"/>
      <c r="MQZ136" s="278"/>
      <c r="MRA136" s="243"/>
      <c r="MRB136" s="244"/>
      <c r="MRC136" s="244"/>
      <c r="MRD136" s="244"/>
      <c r="MRE136" s="244"/>
      <c r="MRF136" s="244"/>
      <c r="MRG136" s="201"/>
      <c r="MRH136" s="210"/>
      <c r="MRI136" s="15"/>
      <c r="MRJ136" s="15"/>
      <c r="MRK136" s="15"/>
      <c r="MRL136" s="15"/>
      <c r="MRM136" s="15"/>
      <c r="MRN136" s="15"/>
      <c r="MRO136" s="15"/>
      <c r="MRP136" s="15"/>
      <c r="MRQ136" s="15"/>
      <c r="MRR136" s="15"/>
      <c r="MRS136" s="19"/>
      <c r="MRT136" s="15"/>
      <c r="MRU136" s="15"/>
      <c r="MRV136" s="15"/>
      <c r="MRW136" s="15"/>
      <c r="MRX136" s="15"/>
      <c r="MRY136" s="15"/>
      <c r="MRZ136" s="19"/>
      <c r="MSA136" s="59"/>
      <c r="MSB136" s="59"/>
      <c r="MSC136" s="52"/>
      <c r="MSD136" s="52"/>
      <c r="MSE136" s="52"/>
      <c r="MSF136" s="52"/>
      <c r="MSG136" s="52"/>
      <c r="MSH136" s="59"/>
      <c r="MSI136" s="59"/>
      <c r="MSJ136" s="59"/>
      <c r="MSK136" s="59"/>
      <c r="MSL136" s="60"/>
      <c r="MSM136" s="278"/>
      <c r="MSN136" s="243"/>
      <c r="MSO136" s="244"/>
      <c r="MSP136" s="244"/>
      <c r="MSQ136" s="244"/>
      <c r="MSR136" s="244"/>
      <c r="MSS136" s="244"/>
      <c r="MST136" s="201"/>
      <c r="MSU136" s="210"/>
      <c r="MSV136" s="15"/>
      <c r="MSW136" s="15"/>
      <c r="MSX136" s="15"/>
      <c r="MSY136" s="15"/>
      <c r="MSZ136" s="15"/>
      <c r="MTA136" s="15"/>
      <c r="MTB136" s="15"/>
      <c r="MTC136" s="15"/>
      <c r="MTD136" s="15"/>
      <c r="MTE136" s="15"/>
      <c r="MTF136" s="19"/>
      <c r="MTG136" s="15"/>
      <c r="MTH136" s="15"/>
      <c r="MTI136" s="15"/>
      <c r="MTJ136" s="15"/>
      <c r="MTK136" s="15"/>
      <c r="MTL136" s="15"/>
      <c r="MTM136" s="19"/>
      <c r="MTN136" s="59"/>
      <c r="MTO136" s="59"/>
      <c r="MTP136" s="52"/>
      <c r="MTQ136" s="52"/>
      <c r="MTR136" s="52"/>
      <c r="MTS136" s="52"/>
      <c r="MTT136" s="52"/>
      <c r="MTU136" s="59"/>
      <c r="MTV136" s="59"/>
      <c r="MTW136" s="59"/>
      <c r="MTX136" s="59"/>
      <c r="MTY136" s="60"/>
      <c r="MTZ136" s="278"/>
      <c r="MUA136" s="243"/>
      <c r="MUB136" s="244"/>
      <c r="MUC136" s="244"/>
      <c r="MUD136" s="244"/>
      <c r="MUE136" s="244"/>
      <c r="MUF136" s="244"/>
      <c r="MUG136" s="201"/>
      <c r="MUH136" s="210"/>
      <c r="MUI136" s="15"/>
      <c r="MUJ136" s="15"/>
      <c r="MUK136" s="15"/>
      <c r="MUL136" s="15"/>
      <c r="MUM136" s="15"/>
      <c r="MUN136" s="15"/>
      <c r="MUO136" s="15"/>
      <c r="MUP136" s="15"/>
      <c r="MUQ136" s="15"/>
      <c r="MUR136" s="15"/>
      <c r="MUS136" s="19"/>
      <c r="MUT136" s="15"/>
      <c r="MUU136" s="15"/>
      <c r="MUV136" s="15"/>
      <c r="MUW136" s="15"/>
      <c r="MUX136" s="15"/>
      <c r="MUY136" s="15"/>
      <c r="MUZ136" s="19"/>
      <c r="MVA136" s="59"/>
      <c r="MVB136" s="59"/>
      <c r="MVC136" s="52"/>
      <c r="MVD136" s="52"/>
      <c r="MVE136" s="52"/>
      <c r="MVF136" s="52"/>
      <c r="MVG136" s="52"/>
      <c r="MVH136" s="59"/>
      <c r="MVI136" s="59"/>
      <c r="MVJ136" s="59"/>
      <c r="MVK136" s="59"/>
      <c r="MVL136" s="60"/>
      <c r="MVM136" s="278"/>
      <c r="MVN136" s="243"/>
      <c r="MVO136" s="244"/>
      <c r="MVP136" s="244"/>
      <c r="MVQ136" s="244"/>
      <c r="MVR136" s="244"/>
      <c r="MVS136" s="244"/>
      <c r="MVT136" s="201"/>
      <c r="MVU136" s="210"/>
      <c r="MVV136" s="15"/>
      <c r="MVW136" s="15"/>
      <c r="MVX136" s="15"/>
      <c r="MVY136" s="15"/>
      <c r="MVZ136" s="15"/>
      <c r="MWA136" s="15"/>
      <c r="MWB136" s="15"/>
      <c r="MWC136" s="15"/>
      <c r="MWD136" s="15"/>
      <c r="MWE136" s="15"/>
      <c r="MWF136" s="19"/>
      <c r="MWG136" s="15"/>
      <c r="MWH136" s="15"/>
      <c r="MWI136" s="15"/>
      <c r="MWJ136" s="15"/>
      <c r="MWK136" s="15"/>
      <c r="MWL136" s="15"/>
      <c r="MWM136" s="19"/>
      <c r="MWN136" s="59"/>
      <c r="MWO136" s="59"/>
      <c r="MWP136" s="52"/>
      <c r="MWQ136" s="52"/>
      <c r="MWR136" s="52"/>
      <c r="MWS136" s="52"/>
      <c r="MWT136" s="52"/>
      <c r="MWU136" s="59"/>
      <c r="MWV136" s="59"/>
      <c r="MWW136" s="59"/>
      <c r="MWX136" s="59"/>
      <c r="MWY136" s="60"/>
      <c r="MWZ136" s="278"/>
      <c r="MXA136" s="243"/>
      <c r="MXB136" s="244"/>
      <c r="MXC136" s="244"/>
      <c r="MXD136" s="244"/>
      <c r="MXE136" s="244"/>
      <c r="MXF136" s="244"/>
      <c r="MXG136" s="201"/>
      <c r="MXH136" s="210"/>
      <c r="MXI136" s="15"/>
      <c r="MXJ136" s="15"/>
      <c r="MXK136" s="15"/>
      <c r="MXL136" s="15"/>
      <c r="MXM136" s="15"/>
      <c r="MXN136" s="15"/>
      <c r="MXO136" s="15"/>
      <c r="MXP136" s="15"/>
      <c r="MXQ136" s="15"/>
      <c r="MXR136" s="15"/>
      <c r="MXS136" s="19"/>
      <c r="MXT136" s="15"/>
      <c r="MXU136" s="15"/>
      <c r="MXV136" s="15"/>
      <c r="MXW136" s="15"/>
      <c r="MXX136" s="15"/>
      <c r="MXY136" s="15"/>
      <c r="MXZ136" s="19"/>
      <c r="MYA136" s="59"/>
      <c r="MYB136" s="59"/>
      <c r="MYC136" s="52"/>
      <c r="MYD136" s="52"/>
      <c r="MYE136" s="52"/>
      <c r="MYF136" s="52"/>
      <c r="MYG136" s="52"/>
      <c r="MYH136" s="59"/>
      <c r="MYI136" s="59"/>
      <c r="MYJ136" s="59"/>
      <c r="MYK136" s="59"/>
      <c r="MYL136" s="60"/>
      <c r="MYM136" s="278"/>
      <c r="MYN136" s="243"/>
      <c r="MYO136" s="244"/>
      <c r="MYP136" s="244"/>
      <c r="MYQ136" s="244"/>
      <c r="MYR136" s="244"/>
      <c r="MYS136" s="244"/>
      <c r="MYT136" s="201"/>
      <c r="MYU136" s="210"/>
      <c r="MYV136" s="15"/>
      <c r="MYW136" s="15"/>
      <c r="MYX136" s="15"/>
      <c r="MYY136" s="15"/>
      <c r="MYZ136" s="15"/>
      <c r="MZA136" s="15"/>
      <c r="MZB136" s="15"/>
      <c r="MZC136" s="15"/>
      <c r="MZD136" s="15"/>
      <c r="MZE136" s="15"/>
      <c r="MZF136" s="19"/>
      <c r="MZG136" s="15"/>
      <c r="MZH136" s="15"/>
      <c r="MZI136" s="15"/>
      <c r="MZJ136" s="15"/>
      <c r="MZK136" s="15"/>
      <c r="MZL136" s="15"/>
      <c r="MZM136" s="19"/>
      <c r="MZN136" s="59"/>
      <c r="MZO136" s="59"/>
      <c r="MZP136" s="52"/>
      <c r="MZQ136" s="52"/>
      <c r="MZR136" s="52"/>
      <c r="MZS136" s="52"/>
      <c r="MZT136" s="52"/>
      <c r="MZU136" s="59"/>
      <c r="MZV136" s="59"/>
      <c r="MZW136" s="59"/>
      <c r="MZX136" s="59"/>
      <c r="MZY136" s="60"/>
      <c r="MZZ136" s="278"/>
      <c r="NAA136" s="243"/>
      <c r="NAB136" s="244"/>
      <c r="NAC136" s="244"/>
      <c r="NAD136" s="244"/>
      <c r="NAE136" s="244"/>
      <c r="NAF136" s="244"/>
      <c r="NAG136" s="201"/>
      <c r="NAH136" s="210"/>
      <c r="NAI136" s="15"/>
      <c r="NAJ136" s="15"/>
      <c r="NAK136" s="15"/>
      <c r="NAL136" s="15"/>
      <c r="NAM136" s="15"/>
      <c r="NAN136" s="15"/>
      <c r="NAO136" s="15"/>
      <c r="NAP136" s="15"/>
      <c r="NAQ136" s="15"/>
      <c r="NAR136" s="15"/>
      <c r="NAS136" s="19"/>
      <c r="NAT136" s="15"/>
      <c r="NAU136" s="15"/>
      <c r="NAV136" s="15"/>
      <c r="NAW136" s="15"/>
      <c r="NAX136" s="15"/>
      <c r="NAY136" s="15"/>
      <c r="NAZ136" s="19"/>
      <c r="NBA136" s="59"/>
      <c r="NBB136" s="59"/>
      <c r="NBC136" s="52"/>
      <c r="NBD136" s="52"/>
      <c r="NBE136" s="52"/>
      <c r="NBF136" s="52"/>
      <c r="NBG136" s="52"/>
      <c r="NBH136" s="59"/>
      <c r="NBI136" s="59"/>
      <c r="NBJ136" s="59"/>
      <c r="NBK136" s="59"/>
      <c r="NBL136" s="60"/>
      <c r="NBM136" s="278"/>
      <c r="NBN136" s="243"/>
      <c r="NBO136" s="244"/>
      <c r="NBP136" s="244"/>
      <c r="NBQ136" s="244"/>
      <c r="NBR136" s="244"/>
      <c r="NBS136" s="244"/>
      <c r="NBT136" s="201"/>
      <c r="NBU136" s="210"/>
      <c r="NBV136" s="15"/>
      <c r="NBW136" s="15"/>
      <c r="NBX136" s="15"/>
      <c r="NBY136" s="15"/>
      <c r="NBZ136" s="15"/>
      <c r="NCA136" s="15"/>
      <c r="NCB136" s="15"/>
      <c r="NCC136" s="15"/>
      <c r="NCD136" s="15"/>
      <c r="NCE136" s="15"/>
      <c r="NCF136" s="19"/>
      <c r="NCG136" s="15"/>
      <c r="NCH136" s="15"/>
      <c r="NCI136" s="15"/>
      <c r="NCJ136" s="15"/>
      <c r="NCK136" s="15"/>
      <c r="NCL136" s="15"/>
      <c r="NCM136" s="19"/>
      <c r="NCN136" s="59"/>
      <c r="NCO136" s="59"/>
      <c r="NCP136" s="52"/>
      <c r="NCQ136" s="52"/>
      <c r="NCR136" s="52"/>
      <c r="NCS136" s="52"/>
      <c r="NCT136" s="52"/>
      <c r="NCU136" s="59"/>
      <c r="NCV136" s="59"/>
      <c r="NCW136" s="59"/>
      <c r="NCX136" s="59"/>
      <c r="NCY136" s="60"/>
      <c r="NCZ136" s="278"/>
      <c r="NDA136" s="243"/>
      <c r="NDB136" s="244"/>
      <c r="NDC136" s="244"/>
      <c r="NDD136" s="244"/>
      <c r="NDE136" s="244"/>
      <c r="NDF136" s="244"/>
      <c r="NDG136" s="201"/>
      <c r="NDH136" s="210"/>
      <c r="NDI136" s="15"/>
      <c r="NDJ136" s="15"/>
      <c r="NDK136" s="15"/>
      <c r="NDL136" s="15"/>
      <c r="NDM136" s="15"/>
      <c r="NDN136" s="15"/>
      <c r="NDO136" s="15"/>
      <c r="NDP136" s="15"/>
      <c r="NDQ136" s="15"/>
      <c r="NDR136" s="15"/>
      <c r="NDS136" s="19"/>
      <c r="NDT136" s="15"/>
      <c r="NDU136" s="15"/>
      <c r="NDV136" s="15"/>
      <c r="NDW136" s="15"/>
      <c r="NDX136" s="15"/>
      <c r="NDY136" s="15"/>
      <c r="NDZ136" s="19"/>
      <c r="NEA136" s="59"/>
      <c r="NEB136" s="59"/>
      <c r="NEC136" s="52"/>
      <c r="NED136" s="52"/>
      <c r="NEE136" s="52"/>
      <c r="NEF136" s="52"/>
      <c r="NEG136" s="52"/>
      <c r="NEH136" s="59"/>
      <c r="NEI136" s="59"/>
      <c r="NEJ136" s="59"/>
      <c r="NEK136" s="59"/>
      <c r="NEL136" s="60"/>
      <c r="NEM136" s="278"/>
      <c r="NEN136" s="243"/>
      <c r="NEO136" s="244"/>
      <c r="NEP136" s="244"/>
      <c r="NEQ136" s="244"/>
      <c r="NER136" s="244"/>
      <c r="NES136" s="244"/>
      <c r="NET136" s="201"/>
      <c r="NEU136" s="210"/>
      <c r="NEV136" s="15"/>
      <c r="NEW136" s="15"/>
      <c r="NEX136" s="15"/>
      <c r="NEY136" s="15"/>
      <c r="NEZ136" s="15"/>
      <c r="NFA136" s="15"/>
      <c r="NFB136" s="15"/>
      <c r="NFC136" s="15"/>
      <c r="NFD136" s="15"/>
      <c r="NFE136" s="15"/>
      <c r="NFF136" s="19"/>
      <c r="NFG136" s="15"/>
      <c r="NFH136" s="15"/>
      <c r="NFI136" s="15"/>
      <c r="NFJ136" s="15"/>
      <c r="NFK136" s="15"/>
      <c r="NFL136" s="15"/>
      <c r="NFM136" s="19"/>
      <c r="NFN136" s="59"/>
      <c r="NFO136" s="59"/>
      <c r="NFP136" s="52"/>
      <c r="NFQ136" s="52"/>
      <c r="NFR136" s="52"/>
      <c r="NFS136" s="52"/>
      <c r="NFT136" s="52"/>
      <c r="NFU136" s="59"/>
      <c r="NFV136" s="59"/>
      <c r="NFW136" s="59"/>
      <c r="NFX136" s="59"/>
      <c r="NFY136" s="60"/>
      <c r="NFZ136" s="278"/>
      <c r="NGA136" s="243"/>
      <c r="NGB136" s="244"/>
      <c r="NGC136" s="244"/>
      <c r="NGD136" s="244"/>
      <c r="NGE136" s="244"/>
      <c r="NGF136" s="244"/>
      <c r="NGG136" s="201"/>
      <c r="NGH136" s="210"/>
      <c r="NGI136" s="15"/>
      <c r="NGJ136" s="15"/>
      <c r="NGK136" s="15"/>
      <c r="NGL136" s="15"/>
      <c r="NGM136" s="15"/>
      <c r="NGN136" s="15"/>
      <c r="NGO136" s="15"/>
      <c r="NGP136" s="15"/>
      <c r="NGQ136" s="15"/>
      <c r="NGR136" s="15"/>
      <c r="NGS136" s="19"/>
      <c r="NGT136" s="15"/>
      <c r="NGU136" s="15"/>
      <c r="NGV136" s="15"/>
      <c r="NGW136" s="15"/>
      <c r="NGX136" s="15"/>
      <c r="NGY136" s="15"/>
      <c r="NGZ136" s="19"/>
      <c r="NHA136" s="59"/>
      <c r="NHB136" s="59"/>
      <c r="NHC136" s="52"/>
      <c r="NHD136" s="52"/>
      <c r="NHE136" s="52"/>
      <c r="NHF136" s="52"/>
      <c r="NHG136" s="52"/>
      <c r="NHH136" s="59"/>
      <c r="NHI136" s="59"/>
      <c r="NHJ136" s="59"/>
      <c r="NHK136" s="59"/>
      <c r="NHL136" s="60"/>
      <c r="NHM136" s="278"/>
      <c r="NHN136" s="243"/>
      <c r="NHO136" s="244"/>
      <c r="NHP136" s="244"/>
      <c r="NHQ136" s="244"/>
      <c r="NHR136" s="244"/>
      <c r="NHS136" s="244"/>
      <c r="NHT136" s="201"/>
      <c r="NHU136" s="210"/>
      <c r="NHV136" s="15"/>
      <c r="NHW136" s="15"/>
      <c r="NHX136" s="15"/>
      <c r="NHY136" s="15"/>
      <c r="NHZ136" s="15"/>
      <c r="NIA136" s="15"/>
      <c r="NIB136" s="15"/>
      <c r="NIC136" s="15"/>
      <c r="NID136" s="15"/>
      <c r="NIE136" s="15"/>
      <c r="NIF136" s="19"/>
      <c r="NIG136" s="15"/>
      <c r="NIH136" s="15"/>
      <c r="NII136" s="15"/>
      <c r="NIJ136" s="15"/>
      <c r="NIK136" s="15"/>
      <c r="NIL136" s="15"/>
      <c r="NIM136" s="19"/>
      <c r="NIN136" s="59"/>
      <c r="NIO136" s="59"/>
      <c r="NIP136" s="52"/>
      <c r="NIQ136" s="52"/>
      <c r="NIR136" s="52"/>
      <c r="NIS136" s="52"/>
      <c r="NIT136" s="52"/>
      <c r="NIU136" s="59"/>
      <c r="NIV136" s="59"/>
      <c r="NIW136" s="59"/>
      <c r="NIX136" s="59"/>
      <c r="NIY136" s="60"/>
      <c r="NIZ136" s="278"/>
      <c r="NJA136" s="243"/>
      <c r="NJB136" s="244"/>
      <c r="NJC136" s="244"/>
      <c r="NJD136" s="244"/>
      <c r="NJE136" s="244"/>
      <c r="NJF136" s="244"/>
      <c r="NJG136" s="201"/>
      <c r="NJH136" s="210"/>
      <c r="NJI136" s="15"/>
      <c r="NJJ136" s="15"/>
      <c r="NJK136" s="15"/>
      <c r="NJL136" s="15"/>
      <c r="NJM136" s="15"/>
      <c r="NJN136" s="15"/>
      <c r="NJO136" s="15"/>
      <c r="NJP136" s="15"/>
      <c r="NJQ136" s="15"/>
      <c r="NJR136" s="15"/>
      <c r="NJS136" s="19"/>
      <c r="NJT136" s="15"/>
      <c r="NJU136" s="15"/>
      <c r="NJV136" s="15"/>
      <c r="NJW136" s="15"/>
      <c r="NJX136" s="15"/>
      <c r="NJY136" s="15"/>
      <c r="NJZ136" s="19"/>
      <c r="NKA136" s="59"/>
      <c r="NKB136" s="59"/>
      <c r="NKC136" s="52"/>
      <c r="NKD136" s="52"/>
      <c r="NKE136" s="52"/>
      <c r="NKF136" s="52"/>
      <c r="NKG136" s="52"/>
      <c r="NKH136" s="59"/>
      <c r="NKI136" s="59"/>
      <c r="NKJ136" s="59"/>
      <c r="NKK136" s="59"/>
      <c r="NKL136" s="60"/>
      <c r="NKM136" s="278"/>
      <c r="NKN136" s="243"/>
      <c r="NKO136" s="244"/>
      <c r="NKP136" s="244"/>
      <c r="NKQ136" s="244"/>
      <c r="NKR136" s="244"/>
      <c r="NKS136" s="244"/>
      <c r="NKT136" s="201"/>
      <c r="NKU136" s="210"/>
      <c r="NKV136" s="15"/>
      <c r="NKW136" s="15"/>
      <c r="NKX136" s="15"/>
      <c r="NKY136" s="15"/>
      <c r="NKZ136" s="15"/>
      <c r="NLA136" s="15"/>
      <c r="NLB136" s="15"/>
      <c r="NLC136" s="15"/>
      <c r="NLD136" s="15"/>
      <c r="NLE136" s="15"/>
      <c r="NLF136" s="19"/>
      <c r="NLG136" s="15"/>
      <c r="NLH136" s="15"/>
      <c r="NLI136" s="15"/>
      <c r="NLJ136" s="15"/>
      <c r="NLK136" s="15"/>
      <c r="NLL136" s="15"/>
      <c r="NLM136" s="19"/>
      <c r="NLN136" s="59"/>
      <c r="NLO136" s="59"/>
      <c r="NLP136" s="52"/>
      <c r="NLQ136" s="52"/>
      <c r="NLR136" s="52"/>
      <c r="NLS136" s="52"/>
      <c r="NLT136" s="52"/>
      <c r="NLU136" s="59"/>
      <c r="NLV136" s="59"/>
      <c r="NLW136" s="59"/>
      <c r="NLX136" s="59"/>
      <c r="NLY136" s="60"/>
      <c r="NLZ136" s="278"/>
      <c r="NMA136" s="243"/>
      <c r="NMB136" s="244"/>
      <c r="NMC136" s="244"/>
      <c r="NMD136" s="244"/>
      <c r="NME136" s="244"/>
      <c r="NMF136" s="244"/>
      <c r="NMG136" s="201"/>
      <c r="NMH136" s="210"/>
      <c r="NMI136" s="15"/>
      <c r="NMJ136" s="15"/>
      <c r="NMK136" s="15"/>
      <c r="NML136" s="15"/>
      <c r="NMM136" s="15"/>
      <c r="NMN136" s="15"/>
      <c r="NMO136" s="15"/>
      <c r="NMP136" s="15"/>
      <c r="NMQ136" s="15"/>
      <c r="NMR136" s="15"/>
      <c r="NMS136" s="19"/>
      <c r="NMT136" s="15"/>
      <c r="NMU136" s="15"/>
      <c r="NMV136" s="15"/>
      <c r="NMW136" s="15"/>
      <c r="NMX136" s="15"/>
      <c r="NMY136" s="15"/>
      <c r="NMZ136" s="19"/>
      <c r="NNA136" s="59"/>
      <c r="NNB136" s="59"/>
      <c r="NNC136" s="52"/>
      <c r="NND136" s="52"/>
      <c r="NNE136" s="52"/>
      <c r="NNF136" s="52"/>
      <c r="NNG136" s="52"/>
      <c r="NNH136" s="59"/>
      <c r="NNI136" s="59"/>
      <c r="NNJ136" s="59"/>
      <c r="NNK136" s="59"/>
      <c r="NNL136" s="60"/>
      <c r="NNM136" s="278"/>
      <c r="NNN136" s="243"/>
      <c r="NNO136" s="244"/>
      <c r="NNP136" s="244"/>
      <c r="NNQ136" s="244"/>
      <c r="NNR136" s="244"/>
      <c r="NNS136" s="244"/>
      <c r="NNT136" s="201"/>
      <c r="NNU136" s="210"/>
      <c r="NNV136" s="15"/>
      <c r="NNW136" s="15"/>
      <c r="NNX136" s="15"/>
      <c r="NNY136" s="15"/>
      <c r="NNZ136" s="15"/>
      <c r="NOA136" s="15"/>
      <c r="NOB136" s="15"/>
      <c r="NOC136" s="15"/>
      <c r="NOD136" s="15"/>
      <c r="NOE136" s="15"/>
      <c r="NOF136" s="19"/>
      <c r="NOG136" s="15"/>
      <c r="NOH136" s="15"/>
      <c r="NOI136" s="15"/>
      <c r="NOJ136" s="15"/>
      <c r="NOK136" s="15"/>
      <c r="NOL136" s="15"/>
      <c r="NOM136" s="19"/>
      <c r="NON136" s="59"/>
      <c r="NOO136" s="59"/>
      <c r="NOP136" s="52"/>
      <c r="NOQ136" s="52"/>
      <c r="NOR136" s="52"/>
      <c r="NOS136" s="52"/>
      <c r="NOT136" s="52"/>
      <c r="NOU136" s="59"/>
      <c r="NOV136" s="59"/>
      <c r="NOW136" s="59"/>
      <c r="NOX136" s="59"/>
      <c r="NOY136" s="60"/>
      <c r="NOZ136" s="278"/>
      <c r="NPA136" s="243"/>
      <c r="NPB136" s="244"/>
      <c r="NPC136" s="244"/>
      <c r="NPD136" s="244"/>
      <c r="NPE136" s="244"/>
      <c r="NPF136" s="244"/>
      <c r="NPG136" s="201"/>
      <c r="NPH136" s="210"/>
      <c r="NPI136" s="15"/>
      <c r="NPJ136" s="15"/>
      <c r="NPK136" s="15"/>
      <c r="NPL136" s="15"/>
      <c r="NPM136" s="15"/>
      <c r="NPN136" s="15"/>
      <c r="NPO136" s="15"/>
      <c r="NPP136" s="15"/>
      <c r="NPQ136" s="15"/>
      <c r="NPR136" s="15"/>
      <c r="NPS136" s="19"/>
      <c r="NPT136" s="15"/>
      <c r="NPU136" s="15"/>
      <c r="NPV136" s="15"/>
      <c r="NPW136" s="15"/>
      <c r="NPX136" s="15"/>
      <c r="NPY136" s="15"/>
      <c r="NPZ136" s="19"/>
      <c r="NQA136" s="59"/>
      <c r="NQB136" s="59"/>
      <c r="NQC136" s="52"/>
      <c r="NQD136" s="52"/>
      <c r="NQE136" s="52"/>
      <c r="NQF136" s="52"/>
      <c r="NQG136" s="52"/>
      <c r="NQH136" s="59"/>
      <c r="NQI136" s="59"/>
      <c r="NQJ136" s="59"/>
      <c r="NQK136" s="59"/>
      <c r="NQL136" s="60"/>
      <c r="NQM136" s="278"/>
      <c r="NQN136" s="243"/>
      <c r="NQO136" s="244"/>
      <c r="NQP136" s="244"/>
      <c r="NQQ136" s="244"/>
      <c r="NQR136" s="244"/>
      <c r="NQS136" s="244"/>
      <c r="NQT136" s="201"/>
      <c r="NQU136" s="210"/>
      <c r="NQV136" s="15"/>
      <c r="NQW136" s="15"/>
      <c r="NQX136" s="15"/>
      <c r="NQY136" s="15"/>
      <c r="NQZ136" s="15"/>
      <c r="NRA136" s="15"/>
      <c r="NRB136" s="15"/>
      <c r="NRC136" s="15"/>
      <c r="NRD136" s="15"/>
      <c r="NRE136" s="15"/>
      <c r="NRF136" s="19"/>
      <c r="NRG136" s="15"/>
      <c r="NRH136" s="15"/>
      <c r="NRI136" s="15"/>
      <c r="NRJ136" s="15"/>
      <c r="NRK136" s="15"/>
      <c r="NRL136" s="15"/>
      <c r="NRM136" s="19"/>
      <c r="NRN136" s="59"/>
      <c r="NRO136" s="59"/>
      <c r="NRP136" s="52"/>
      <c r="NRQ136" s="52"/>
      <c r="NRR136" s="52"/>
      <c r="NRS136" s="52"/>
      <c r="NRT136" s="52"/>
      <c r="NRU136" s="59"/>
      <c r="NRV136" s="59"/>
      <c r="NRW136" s="59"/>
      <c r="NRX136" s="59"/>
      <c r="NRY136" s="60"/>
      <c r="NRZ136" s="278"/>
      <c r="NSA136" s="243"/>
      <c r="NSB136" s="244"/>
      <c r="NSC136" s="244"/>
      <c r="NSD136" s="244"/>
      <c r="NSE136" s="244"/>
      <c r="NSF136" s="244"/>
      <c r="NSG136" s="201"/>
      <c r="NSH136" s="210"/>
      <c r="NSI136" s="15"/>
      <c r="NSJ136" s="15"/>
      <c r="NSK136" s="15"/>
      <c r="NSL136" s="15"/>
      <c r="NSM136" s="15"/>
      <c r="NSN136" s="15"/>
      <c r="NSO136" s="15"/>
      <c r="NSP136" s="15"/>
      <c r="NSQ136" s="15"/>
      <c r="NSR136" s="15"/>
      <c r="NSS136" s="19"/>
      <c r="NST136" s="15"/>
      <c r="NSU136" s="15"/>
      <c r="NSV136" s="15"/>
      <c r="NSW136" s="15"/>
      <c r="NSX136" s="15"/>
      <c r="NSY136" s="15"/>
      <c r="NSZ136" s="19"/>
      <c r="NTA136" s="59"/>
      <c r="NTB136" s="59"/>
      <c r="NTC136" s="52"/>
      <c r="NTD136" s="52"/>
      <c r="NTE136" s="52"/>
      <c r="NTF136" s="52"/>
      <c r="NTG136" s="52"/>
      <c r="NTH136" s="59"/>
      <c r="NTI136" s="59"/>
      <c r="NTJ136" s="59"/>
      <c r="NTK136" s="59"/>
      <c r="NTL136" s="60"/>
      <c r="NTM136" s="278"/>
      <c r="NTN136" s="243"/>
      <c r="NTO136" s="244"/>
      <c r="NTP136" s="244"/>
      <c r="NTQ136" s="244"/>
      <c r="NTR136" s="244"/>
      <c r="NTS136" s="244"/>
      <c r="NTT136" s="201"/>
      <c r="NTU136" s="210"/>
      <c r="NTV136" s="15"/>
      <c r="NTW136" s="15"/>
      <c r="NTX136" s="15"/>
      <c r="NTY136" s="15"/>
      <c r="NTZ136" s="15"/>
      <c r="NUA136" s="15"/>
      <c r="NUB136" s="15"/>
      <c r="NUC136" s="15"/>
      <c r="NUD136" s="15"/>
      <c r="NUE136" s="15"/>
      <c r="NUF136" s="19"/>
      <c r="NUG136" s="15"/>
      <c r="NUH136" s="15"/>
      <c r="NUI136" s="15"/>
      <c r="NUJ136" s="15"/>
      <c r="NUK136" s="15"/>
      <c r="NUL136" s="15"/>
      <c r="NUM136" s="19"/>
      <c r="NUN136" s="59"/>
      <c r="NUO136" s="59"/>
      <c r="NUP136" s="52"/>
      <c r="NUQ136" s="52"/>
      <c r="NUR136" s="52"/>
      <c r="NUS136" s="52"/>
      <c r="NUT136" s="52"/>
      <c r="NUU136" s="59"/>
      <c r="NUV136" s="59"/>
      <c r="NUW136" s="59"/>
      <c r="NUX136" s="59"/>
      <c r="NUY136" s="60"/>
      <c r="NUZ136" s="278"/>
      <c r="NVA136" s="243"/>
      <c r="NVB136" s="244"/>
      <c r="NVC136" s="244"/>
      <c r="NVD136" s="244"/>
      <c r="NVE136" s="244"/>
      <c r="NVF136" s="244"/>
      <c r="NVG136" s="201"/>
      <c r="NVH136" s="210"/>
      <c r="NVI136" s="15"/>
      <c r="NVJ136" s="15"/>
      <c r="NVK136" s="15"/>
      <c r="NVL136" s="15"/>
      <c r="NVM136" s="15"/>
      <c r="NVN136" s="15"/>
      <c r="NVO136" s="15"/>
      <c r="NVP136" s="15"/>
      <c r="NVQ136" s="15"/>
      <c r="NVR136" s="15"/>
      <c r="NVS136" s="19"/>
      <c r="NVT136" s="15"/>
      <c r="NVU136" s="15"/>
      <c r="NVV136" s="15"/>
      <c r="NVW136" s="15"/>
      <c r="NVX136" s="15"/>
      <c r="NVY136" s="15"/>
      <c r="NVZ136" s="19"/>
      <c r="NWA136" s="59"/>
      <c r="NWB136" s="59"/>
      <c r="NWC136" s="52"/>
      <c r="NWD136" s="52"/>
      <c r="NWE136" s="52"/>
      <c r="NWF136" s="52"/>
      <c r="NWG136" s="52"/>
      <c r="NWH136" s="59"/>
      <c r="NWI136" s="59"/>
      <c r="NWJ136" s="59"/>
      <c r="NWK136" s="59"/>
      <c r="NWL136" s="60"/>
      <c r="NWM136" s="278"/>
      <c r="NWN136" s="243"/>
      <c r="NWO136" s="244"/>
      <c r="NWP136" s="244"/>
      <c r="NWQ136" s="244"/>
      <c r="NWR136" s="244"/>
      <c r="NWS136" s="244"/>
      <c r="NWT136" s="201"/>
      <c r="NWU136" s="210"/>
      <c r="NWV136" s="15"/>
      <c r="NWW136" s="15"/>
      <c r="NWX136" s="15"/>
      <c r="NWY136" s="15"/>
      <c r="NWZ136" s="15"/>
      <c r="NXA136" s="15"/>
      <c r="NXB136" s="15"/>
      <c r="NXC136" s="15"/>
      <c r="NXD136" s="15"/>
      <c r="NXE136" s="15"/>
      <c r="NXF136" s="19"/>
      <c r="NXG136" s="15"/>
      <c r="NXH136" s="15"/>
      <c r="NXI136" s="15"/>
      <c r="NXJ136" s="15"/>
      <c r="NXK136" s="15"/>
      <c r="NXL136" s="15"/>
      <c r="NXM136" s="19"/>
      <c r="NXN136" s="59"/>
      <c r="NXO136" s="59"/>
      <c r="NXP136" s="52"/>
      <c r="NXQ136" s="52"/>
      <c r="NXR136" s="52"/>
      <c r="NXS136" s="52"/>
      <c r="NXT136" s="52"/>
      <c r="NXU136" s="59"/>
      <c r="NXV136" s="59"/>
      <c r="NXW136" s="59"/>
      <c r="NXX136" s="59"/>
      <c r="NXY136" s="60"/>
      <c r="NXZ136" s="278"/>
      <c r="NYA136" s="243"/>
      <c r="NYB136" s="244"/>
      <c r="NYC136" s="244"/>
      <c r="NYD136" s="244"/>
      <c r="NYE136" s="244"/>
      <c r="NYF136" s="244"/>
      <c r="NYG136" s="201"/>
      <c r="NYH136" s="210"/>
      <c r="NYI136" s="15"/>
      <c r="NYJ136" s="15"/>
      <c r="NYK136" s="15"/>
      <c r="NYL136" s="15"/>
      <c r="NYM136" s="15"/>
      <c r="NYN136" s="15"/>
      <c r="NYO136" s="15"/>
      <c r="NYP136" s="15"/>
      <c r="NYQ136" s="15"/>
      <c r="NYR136" s="15"/>
      <c r="NYS136" s="19"/>
      <c r="NYT136" s="15"/>
      <c r="NYU136" s="15"/>
      <c r="NYV136" s="15"/>
      <c r="NYW136" s="15"/>
      <c r="NYX136" s="15"/>
      <c r="NYY136" s="15"/>
      <c r="NYZ136" s="19"/>
      <c r="NZA136" s="59"/>
      <c r="NZB136" s="59"/>
      <c r="NZC136" s="52"/>
      <c r="NZD136" s="52"/>
      <c r="NZE136" s="52"/>
      <c r="NZF136" s="52"/>
      <c r="NZG136" s="52"/>
      <c r="NZH136" s="59"/>
      <c r="NZI136" s="59"/>
      <c r="NZJ136" s="59"/>
      <c r="NZK136" s="59"/>
      <c r="NZL136" s="60"/>
      <c r="NZM136" s="278"/>
      <c r="NZN136" s="243"/>
      <c r="NZO136" s="244"/>
      <c r="NZP136" s="244"/>
      <c r="NZQ136" s="244"/>
      <c r="NZR136" s="244"/>
      <c r="NZS136" s="244"/>
      <c r="NZT136" s="201"/>
      <c r="NZU136" s="210"/>
      <c r="NZV136" s="15"/>
      <c r="NZW136" s="15"/>
      <c r="NZX136" s="15"/>
      <c r="NZY136" s="15"/>
      <c r="NZZ136" s="15"/>
      <c r="OAA136" s="15"/>
      <c r="OAB136" s="15"/>
      <c r="OAC136" s="15"/>
      <c r="OAD136" s="15"/>
      <c r="OAE136" s="15"/>
      <c r="OAF136" s="19"/>
      <c r="OAG136" s="15"/>
      <c r="OAH136" s="15"/>
      <c r="OAI136" s="15"/>
      <c r="OAJ136" s="15"/>
      <c r="OAK136" s="15"/>
      <c r="OAL136" s="15"/>
      <c r="OAM136" s="19"/>
      <c r="OAN136" s="59"/>
      <c r="OAO136" s="59"/>
      <c r="OAP136" s="52"/>
      <c r="OAQ136" s="52"/>
      <c r="OAR136" s="52"/>
      <c r="OAS136" s="52"/>
      <c r="OAT136" s="52"/>
      <c r="OAU136" s="59"/>
      <c r="OAV136" s="59"/>
      <c r="OAW136" s="59"/>
      <c r="OAX136" s="59"/>
      <c r="OAY136" s="60"/>
      <c r="OAZ136" s="278"/>
      <c r="OBA136" s="243"/>
      <c r="OBB136" s="244"/>
      <c r="OBC136" s="244"/>
      <c r="OBD136" s="244"/>
      <c r="OBE136" s="244"/>
      <c r="OBF136" s="244"/>
      <c r="OBG136" s="201"/>
      <c r="OBH136" s="210"/>
      <c r="OBI136" s="15"/>
      <c r="OBJ136" s="15"/>
      <c r="OBK136" s="15"/>
      <c r="OBL136" s="15"/>
      <c r="OBM136" s="15"/>
      <c r="OBN136" s="15"/>
      <c r="OBO136" s="15"/>
      <c r="OBP136" s="15"/>
      <c r="OBQ136" s="15"/>
      <c r="OBR136" s="15"/>
      <c r="OBS136" s="19"/>
      <c r="OBT136" s="15"/>
      <c r="OBU136" s="15"/>
      <c r="OBV136" s="15"/>
      <c r="OBW136" s="15"/>
      <c r="OBX136" s="15"/>
      <c r="OBY136" s="15"/>
      <c r="OBZ136" s="19"/>
      <c r="OCA136" s="59"/>
      <c r="OCB136" s="59"/>
      <c r="OCC136" s="52"/>
      <c r="OCD136" s="52"/>
      <c r="OCE136" s="52"/>
      <c r="OCF136" s="52"/>
      <c r="OCG136" s="52"/>
      <c r="OCH136" s="59"/>
      <c r="OCI136" s="59"/>
      <c r="OCJ136" s="59"/>
      <c r="OCK136" s="59"/>
      <c r="OCL136" s="60"/>
      <c r="OCM136" s="278"/>
      <c r="OCN136" s="243"/>
      <c r="OCO136" s="244"/>
      <c r="OCP136" s="244"/>
      <c r="OCQ136" s="244"/>
      <c r="OCR136" s="244"/>
      <c r="OCS136" s="244"/>
      <c r="OCT136" s="201"/>
      <c r="OCU136" s="210"/>
      <c r="OCV136" s="15"/>
      <c r="OCW136" s="15"/>
      <c r="OCX136" s="15"/>
      <c r="OCY136" s="15"/>
      <c r="OCZ136" s="15"/>
      <c r="ODA136" s="15"/>
      <c r="ODB136" s="15"/>
      <c r="ODC136" s="15"/>
      <c r="ODD136" s="15"/>
      <c r="ODE136" s="15"/>
      <c r="ODF136" s="19"/>
      <c r="ODG136" s="15"/>
      <c r="ODH136" s="15"/>
      <c r="ODI136" s="15"/>
      <c r="ODJ136" s="15"/>
      <c r="ODK136" s="15"/>
      <c r="ODL136" s="15"/>
      <c r="ODM136" s="19"/>
      <c r="ODN136" s="59"/>
      <c r="ODO136" s="59"/>
      <c r="ODP136" s="52"/>
      <c r="ODQ136" s="52"/>
      <c r="ODR136" s="52"/>
      <c r="ODS136" s="52"/>
      <c r="ODT136" s="52"/>
      <c r="ODU136" s="59"/>
      <c r="ODV136" s="59"/>
      <c r="ODW136" s="59"/>
      <c r="ODX136" s="59"/>
      <c r="ODY136" s="60"/>
      <c r="ODZ136" s="278"/>
      <c r="OEA136" s="243"/>
      <c r="OEB136" s="244"/>
      <c r="OEC136" s="244"/>
      <c r="OED136" s="244"/>
      <c r="OEE136" s="244"/>
      <c r="OEF136" s="244"/>
      <c r="OEG136" s="201"/>
      <c r="OEH136" s="210"/>
      <c r="OEI136" s="15"/>
      <c r="OEJ136" s="15"/>
      <c r="OEK136" s="15"/>
      <c r="OEL136" s="15"/>
      <c r="OEM136" s="15"/>
      <c r="OEN136" s="15"/>
      <c r="OEO136" s="15"/>
      <c r="OEP136" s="15"/>
      <c r="OEQ136" s="15"/>
      <c r="OER136" s="15"/>
      <c r="OES136" s="19"/>
      <c r="OET136" s="15"/>
      <c r="OEU136" s="15"/>
      <c r="OEV136" s="15"/>
      <c r="OEW136" s="15"/>
      <c r="OEX136" s="15"/>
      <c r="OEY136" s="15"/>
      <c r="OEZ136" s="19"/>
      <c r="OFA136" s="59"/>
      <c r="OFB136" s="59"/>
      <c r="OFC136" s="52"/>
      <c r="OFD136" s="52"/>
      <c r="OFE136" s="52"/>
      <c r="OFF136" s="52"/>
      <c r="OFG136" s="52"/>
      <c r="OFH136" s="59"/>
      <c r="OFI136" s="59"/>
      <c r="OFJ136" s="59"/>
      <c r="OFK136" s="59"/>
      <c r="OFL136" s="60"/>
      <c r="OFM136" s="278"/>
      <c r="OFN136" s="243"/>
      <c r="OFO136" s="244"/>
      <c r="OFP136" s="244"/>
      <c r="OFQ136" s="244"/>
      <c r="OFR136" s="244"/>
      <c r="OFS136" s="244"/>
      <c r="OFT136" s="201"/>
      <c r="OFU136" s="210"/>
      <c r="OFV136" s="15"/>
      <c r="OFW136" s="15"/>
      <c r="OFX136" s="15"/>
      <c r="OFY136" s="15"/>
      <c r="OFZ136" s="15"/>
      <c r="OGA136" s="15"/>
      <c r="OGB136" s="15"/>
      <c r="OGC136" s="15"/>
      <c r="OGD136" s="15"/>
      <c r="OGE136" s="15"/>
      <c r="OGF136" s="19"/>
      <c r="OGG136" s="15"/>
      <c r="OGH136" s="15"/>
      <c r="OGI136" s="15"/>
      <c r="OGJ136" s="15"/>
      <c r="OGK136" s="15"/>
      <c r="OGL136" s="15"/>
      <c r="OGM136" s="19"/>
      <c r="OGN136" s="59"/>
      <c r="OGO136" s="59"/>
      <c r="OGP136" s="52"/>
      <c r="OGQ136" s="52"/>
      <c r="OGR136" s="52"/>
      <c r="OGS136" s="52"/>
      <c r="OGT136" s="52"/>
      <c r="OGU136" s="59"/>
      <c r="OGV136" s="59"/>
      <c r="OGW136" s="59"/>
      <c r="OGX136" s="59"/>
      <c r="OGY136" s="60"/>
      <c r="OGZ136" s="278"/>
      <c r="OHA136" s="243"/>
      <c r="OHB136" s="244"/>
      <c r="OHC136" s="244"/>
      <c r="OHD136" s="244"/>
      <c r="OHE136" s="244"/>
      <c r="OHF136" s="244"/>
      <c r="OHG136" s="201"/>
      <c r="OHH136" s="210"/>
      <c r="OHI136" s="15"/>
      <c r="OHJ136" s="15"/>
      <c r="OHK136" s="15"/>
      <c r="OHL136" s="15"/>
      <c r="OHM136" s="15"/>
      <c r="OHN136" s="15"/>
      <c r="OHO136" s="15"/>
      <c r="OHP136" s="15"/>
      <c r="OHQ136" s="15"/>
      <c r="OHR136" s="15"/>
      <c r="OHS136" s="19"/>
      <c r="OHT136" s="15"/>
      <c r="OHU136" s="15"/>
      <c r="OHV136" s="15"/>
      <c r="OHW136" s="15"/>
      <c r="OHX136" s="15"/>
      <c r="OHY136" s="15"/>
      <c r="OHZ136" s="19"/>
      <c r="OIA136" s="59"/>
      <c r="OIB136" s="59"/>
      <c r="OIC136" s="52"/>
      <c r="OID136" s="52"/>
      <c r="OIE136" s="52"/>
      <c r="OIF136" s="52"/>
      <c r="OIG136" s="52"/>
      <c r="OIH136" s="59"/>
      <c r="OII136" s="59"/>
      <c r="OIJ136" s="59"/>
      <c r="OIK136" s="59"/>
      <c r="OIL136" s="60"/>
      <c r="OIM136" s="278"/>
      <c r="OIN136" s="243"/>
      <c r="OIO136" s="244"/>
      <c r="OIP136" s="244"/>
      <c r="OIQ136" s="244"/>
      <c r="OIR136" s="244"/>
      <c r="OIS136" s="244"/>
      <c r="OIT136" s="201"/>
      <c r="OIU136" s="210"/>
      <c r="OIV136" s="15"/>
      <c r="OIW136" s="15"/>
      <c r="OIX136" s="15"/>
      <c r="OIY136" s="15"/>
      <c r="OIZ136" s="15"/>
      <c r="OJA136" s="15"/>
      <c r="OJB136" s="15"/>
      <c r="OJC136" s="15"/>
      <c r="OJD136" s="15"/>
      <c r="OJE136" s="15"/>
      <c r="OJF136" s="19"/>
      <c r="OJG136" s="15"/>
      <c r="OJH136" s="15"/>
      <c r="OJI136" s="15"/>
      <c r="OJJ136" s="15"/>
      <c r="OJK136" s="15"/>
      <c r="OJL136" s="15"/>
      <c r="OJM136" s="19"/>
      <c r="OJN136" s="59"/>
      <c r="OJO136" s="59"/>
      <c r="OJP136" s="52"/>
      <c r="OJQ136" s="52"/>
      <c r="OJR136" s="52"/>
      <c r="OJS136" s="52"/>
      <c r="OJT136" s="52"/>
      <c r="OJU136" s="59"/>
      <c r="OJV136" s="59"/>
      <c r="OJW136" s="59"/>
      <c r="OJX136" s="59"/>
      <c r="OJY136" s="60"/>
      <c r="OJZ136" s="278"/>
      <c r="OKA136" s="243"/>
      <c r="OKB136" s="244"/>
      <c r="OKC136" s="244"/>
      <c r="OKD136" s="244"/>
      <c r="OKE136" s="244"/>
      <c r="OKF136" s="244"/>
      <c r="OKG136" s="201"/>
      <c r="OKH136" s="210"/>
      <c r="OKI136" s="15"/>
      <c r="OKJ136" s="15"/>
      <c r="OKK136" s="15"/>
      <c r="OKL136" s="15"/>
      <c r="OKM136" s="15"/>
      <c r="OKN136" s="15"/>
      <c r="OKO136" s="15"/>
      <c r="OKP136" s="15"/>
      <c r="OKQ136" s="15"/>
      <c r="OKR136" s="15"/>
      <c r="OKS136" s="19"/>
      <c r="OKT136" s="15"/>
      <c r="OKU136" s="15"/>
      <c r="OKV136" s="15"/>
      <c r="OKW136" s="15"/>
      <c r="OKX136" s="15"/>
      <c r="OKY136" s="15"/>
      <c r="OKZ136" s="19"/>
      <c r="OLA136" s="59"/>
      <c r="OLB136" s="59"/>
      <c r="OLC136" s="52"/>
      <c r="OLD136" s="52"/>
      <c r="OLE136" s="52"/>
      <c r="OLF136" s="52"/>
      <c r="OLG136" s="52"/>
      <c r="OLH136" s="59"/>
      <c r="OLI136" s="59"/>
      <c r="OLJ136" s="59"/>
      <c r="OLK136" s="59"/>
      <c r="OLL136" s="60"/>
      <c r="OLM136" s="278"/>
      <c r="OLN136" s="243"/>
      <c r="OLO136" s="244"/>
      <c r="OLP136" s="244"/>
      <c r="OLQ136" s="244"/>
      <c r="OLR136" s="244"/>
      <c r="OLS136" s="244"/>
      <c r="OLT136" s="201"/>
      <c r="OLU136" s="210"/>
      <c r="OLV136" s="15"/>
      <c r="OLW136" s="15"/>
      <c r="OLX136" s="15"/>
      <c r="OLY136" s="15"/>
      <c r="OLZ136" s="15"/>
      <c r="OMA136" s="15"/>
      <c r="OMB136" s="15"/>
      <c r="OMC136" s="15"/>
      <c r="OMD136" s="15"/>
      <c r="OME136" s="15"/>
      <c r="OMF136" s="19"/>
      <c r="OMG136" s="15"/>
      <c r="OMH136" s="15"/>
      <c r="OMI136" s="15"/>
      <c r="OMJ136" s="15"/>
      <c r="OMK136" s="15"/>
      <c r="OML136" s="15"/>
      <c r="OMM136" s="19"/>
      <c r="OMN136" s="59"/>
      <c r="OMO136" s="59"/>
      <c r="OMP136" s="52"/>
      <c r="OMQ136" s="52"/>
      <c r="OMR136" s="52"/>
      <c r="OMS136" s="52"/>
      <c r="OMT136" s="52"/>
      <c r="OMU136" s="59"/>
      <c r="OMV136" s="59"/>
      <c r="OMW136" s="59"/>
      <c r="OMX136" s="59"/>
      <c r="OMY136" s="60"/>
      <c r="OMZ136" s="278"/>
      <c r="ONA136" s="243"/>
      <c r="ONB136" s="244"/>
      <c r="ONC136" s="244"/>
      <c r="OND136" s="244"/>
      <c r="ONE136" s="244"/>
      <c r="ONF136" s="244"/>
      <c r="ONG136" s="201"/>
      <c r="ONH136" s="210"/>
      <c r="ONI136" s="15"/>
      <c r="ONJ136" s="15"/>
      <c r="ONK136" s="15"/>
      <c r="ONL136" s="15"/>
      <c r="ONM136" s="15"/>
      <c r="ONN136" s="15"/>
      <c r="ONO136" s="15"/>
      <c r="ONP136" s="15"/>
      <c r="ONQ136" s="15"/>
      <c r="ONR136" s="15"/>
      <c r="ONS136" s="19"/>
      <c r="ONT136" s="15"/>
      <c r="ONU136" s="15"/>
      <c r="ONV136" s="15"/>
      <c r="ONW136" s="15"/>
      <c r="ONX136" s="15"/>
      <c r="ONY136" s="15"/>
      <c r="ONZ136" s="19"/>
      <c r="OOA136" s="59"/>
      <c r="OOB136" s="59"/>
      <c r="OOC136" s="52"/>
      <c r="OOD136" s="52"/>
      <c r="OOE136" s="52"/>
      <c r="OOF136" s="52"/>
      <c r="OOG136" s="52"/>
      <c r="OOH136" s="59"/>
      <c r="OOI136" s="59"/>
      <c r="OOJ136" s="59"/>
      <c r="OOK136" s="59"/>
      <c r="OOL136" s="60"/>
      <c r="OOM136" s="278"/>
      <c r="OON136" s="243"/>
      <c r="OOO136" s="244"/>
      <c r="OOP136" s="244"/>
      <c r="OOQ136" s="244"/>
      <c r="OOR136" s="244"/>
      <c r="OOS136" s="244"/>
      <c r="OOT136" s="201"/>
      <c r="OOU136" s="210"/>
      <c r="OOV136" s="15"/>
      <c r="OOW136" s="15"/>
      <c r="OOX136" s="15"/>
      <c r="OOY136" s="15"/>
      <c r="OOZ136" s="15"/>
      <c r="OPA136" s="15"/>
      <c r="OPB136" s="15"/>
      <c r="OPC136" s="15"/>
      <c r="OPD136" s="15"/>
      <c r="OPE136" s="15"/>
      <c r="OPF136" s="19"/>
      <c r="OPG136" s="15"/>
      <c r="OPH136" s="15"/>
      <c r="OPI136" s="15"/>
      <c r="OPJ136" s="15"/>
      <c r="OPK136" s="15"/>
      <c r="OPL136" s="15"/>
      <c r="OPM136" s="19"/>
      <c r="OPN136" s="59"/>
      <c r="OPO136" s="59"/>
      <c r="OPP136" s="52"/>
      <c r="OPQ136" s="52"/>
      <c r="OPR136" s="52"/>
      <c r="OPS136" s="52"/>
      <c r="OPT136" s="52"/>
      <c r="OPU136" s="59"/>
      <c r="OPV136" s="59"/>
      <c r="OPW136" s="59"/>
      <c r="OPX136" s="59"/>
      <c r="OPY136" s="60"/>
      <c r="OPZ136" s="278"/>
      <c r="OQA136" s="243"/>
      <c r="OQB136" s="244"/>
      <c r="OQC136" s="244"/>
      <c r="OQD136" s="244"/>
      <c r="OQE136" s="244"/>
      <c r="OQF136" s="244"/>
      <c r="OQG136" s="201"/>
      <c r="OQH136" s="210"/>
      <c r="OQI136" s="15"/>
      <c r="OQJ136" s="15"/>
      <c r="OQK136" s="15"/>
      <c r="OQL136" s="15"/>
      <c r="OQM136" s="15"/>
      <c r="OQN136" s="15"/>
      <c r="OQO136" s="15"/>
      <c r="OQP136" s="15"/>
      <c r="OQQ136" s="15"/>
      <c r="OQR136" s="15"/>
      <c r="OQS136" s="19"/>
      <c r="OQT136" s="15"/>
      <c r="OQU136" s="15"/>
      <c r="OQV136" s="15"/>
      <c r="OQW136" s="15"/>
      <c r="OQX136" s="15"/>
      <c r="OQY136" s="15"/>
      <c r="OQZ136" s="19"/>
      <c r="ORA136" s="59"/>
      <c r="ORB136" s="59"/>
      <c r="ORC136" s="52"/>
      <c r="ORD136" s="52"/>
      <c r="ORE136" s="52"/>
      <c r="ORF136" s="52"/>
      <c r="ORG136" s="52"/>
      <c r="ORH136" s="59"/>
      <c r="ORI136" s="59"/>
      <c r="ORJ136" s="59"/>
      <c r="ORK136" s="59"/>
      <c r="ORL136" s="60"/>
      <c r="ORM136" s="278"/>
      <c r="ORN136" s="243"/>
      <c r="ORO136" s="244"/>
      <c r="ORP136" s="244"/>
      <c r="ORQ136" s="244"/>
      <c r="ORR136" s="244"/>
      <c r="ORS136" s="244"/>
      <c r="ORT136" s="201"/>
      <c r="ORU136" s="210"/>
      <c r="ORV136" s="15"/>
      <c r="ORW136" s="15"/>
      <c r="ORX136" s="15"/>
      <c r="ORY136" s="15"/>
      <c r="ORZ136" s="15"/>
      <c r="OSA136" s="15"/>
      <c r="OSB136" s="15"/>
      <c r="OSC136" s="15"/>
      <c r="OSD136" s="15"/>
      <c r="OSE136" s="15"/>
      <c r="OSF136" s="19"/>
      <c r="OSG136" s="15"/>
      <c r="OSH136" s="15"/>
      <c r="OSI136" s="15"/>
      <c r="OSJ136" s="15"/>
      <c r="OSK136" s="15"/>
      <c r="OSL136" s="15"/>
      <c r="OSM136" s="19"/>
      <c r="OSN136" s="59"/>
      <c r="OSO136" s="59"/>
      <c r="OSP136" s="52"/>
      <c r="OSQ136" s="52"/>
      <c r="OSR136" s="52"/>
      <c r="OSS136" s="52"/>
      <c r="OST136" s="52"/>
      <c r="OSU136" s="59"/>
      <c r="OSV136" s="59"/>
      <c r="OSW136" s="59"/>
      <c r="OSX136" s="59"/>
      <c r="OSY136" s="60"/>
      <c r="OSZ136" s="278"/>
      <c r="OTA136" s="243"/>
      <c r="OTB136" s="244"/>
      <c r="OTC136" s="244"/>
      <c r="OTD136" s="244"/>
      <c r="OTE136" s="244"/>
      <c r="OTF136" s="244"/>
      <c r="OTG136" s="201"/>
      <c r="OTH136" s="210"/>
      <c r="OTI136" s="15"/>
      <c r="OTJ136" s="15"/>
      <c r="OTK136" s="15"/>
      <c r="OTL136" s="15"/>
      <c r="OTM136" s="15"/>
      <c r="OTN136" s="15"/>
      <c r="OTO136" s="15"/>
      <c r="OTP136" s="15"/>
      <c r="OTQ136" s="15"/>
      <c r="OTR136" s="15"/>
      <c r="OTS136" s="19"/>
      <c r="OTT136" s="15"/>
      <c r="OTU136" s="15"/>
      <c r="OTV136" s="15"/>
      <c r="OTW136" s="15"/>
      <c r="OTX136" s="15"/>
      <c r="OTY136" s="15"/>
      <c r="OTZ136" s="19"/>
      <c r="OUA136" s="59"/>
      <c r="OUB136" s="59"/>
      <c r="OUC136" s="52"/>
      <c r="OUD136" s="52"/>
      <c r="OUE136" s="52"/>
      <c r="OUF136" s="52"/>
      <c r="OUG136" s="52"/>
      <c r="OUH136" s="59"/>
      <c r="OUI136" s="59"/>
      <c r="OUJ136" s="59"/>
      <c r="OUK136" s="59"/>
      <c r="OUL136" s="60"/>
      <c r="OUM136" s="278"/>
      <c r="OUN136" s="243"/>
      <c r="OUO136" s="244"/>
      <c r="OUP136" s="244"/>
      <c r="OUQ136" s="244"/>
      <c r="OUR136" s="244"/>
      <c r="OUS136" s="244"/>
      <c r="OUT136" s="201"/>
      <c r="OUU136" s="210"/>
      <c r="OUV136" s="15"/>
      <c r="OUW136" s="15"/>
      <c r="OUX136" s="15"/>
      <c r="OUY136" s="15"/>
      <c r="OUZ136" s="15"/>
      <c r="OVA136" s="15"/>
      <c r="OVB136" s="15"/>
      <c r="OVC136" s="15"/>
      <c r="OVD136" s="15"/>
      <c r="OVE136" s="15"/>
      <c r="OVF136" s="19"/>
      <c r="OVG136" s="15"/>
      <c r="OVH136" s="15"/>
      <c r="OVI136" s="15"/>
      <c r="OVJ136" s="15"/>
      <c r="OVK136" s="15"/>
      <c r="OVL136" s="15"/>
      <c r="OVM136" s="19"/>
      <c r="OVN136" s="59"/>
      <c r="OVO136" s="59"/>
      <c r="OVP136" s="52"/>
      <c r="OVQ136" s="52"/>
      <c r="OVR136" s="52"/>
      <c r="OVS136" s="52"/>
      <c r="OVT136" s="52"/>
      <c r="OVU136" s="59"/>
      <c r="OVV136" s="59"/>
      <c r="OVW136" s="59"/>
      <c r="OVX136" s="59"/>
      <c r="OVY136" s="60"/>
      <c r="OVZ136" s="278"/>
      <c r="OWA136" s="243"/>
      <c r="OWB136" s="244"/>
      <c r="OWC136" s="244"/>
      <c r="OWD136" s="244"/>
      <c r="OWE136" s="244"/>
      <c r="OWF136" s="244"/>
      <c r="OWG136" s="201"/>
      <c r="OWH136" s="210"/>
      <c r="OWI136" s="15"/>
      <c r="OWJ136" s="15"/>
      <c r="OWK136" s="15"/>
      <c r="OWL136" s="15"/>
      <c r="OWM136" s="15"/>
      <c r="OWN136" s="15"/>
      <c r="OWO136" s="15"/>
      <c r="OWP136" s="15"/>
      <c r="OWQ136" s="15"/>
      <c r="OWR136" s="15"/>
      <c r="OWS136" s="19"/>
      <c r="OWT136" s="15"/>
      <c r="OWU136" s="15"/>
      <c r="OWV136" s="15"/>
      <c r="OWW136" s="15"/>
      <c r="OWX136" s="15"/>
      <c r="OWY136" s="15"/>
      <c r="OWZ136" s="19"/>
      <c r="OXA136" s="59"/>
      <c r="OXB136" s="59"/>
      <c r="OXC136" s="52"/>
      <c r="OXD136" s="52"/>
      <c r="OXE136" s="52"/>
      <c r="OXF136" s="52"/>
      <c r="OXG136" s="52"/>
      <c r="OXH136" s="59"/>
      <c r="OXI136" s="59"/>
      <c r="OXJ136" s="59"/>
      <c r="OXK136" s="59"/>
      <c r="OXL136" s="60"/>
      <c r="OXM136" s="278"/>
      <c r="OXN136" s="243"/>
      <c r="OXO136" s="244"/>
      <c r="OXP136" s="244"/>
      <c r="OXQ136" s="244"/>
      <c r="OXR136" s="244"/>
      <c r="OXS136" s="244"/>
      <c r="OXT136" s="201"/>
      <c r="OXU136" s="210"/>
      <c r="OXV136" s="15"/>
      <c r="OXW136" s="15"/>
      <c r="OXX136" s="15"/>
      <c r="OXY136" s="15"/>
      <c r="OXZ136" s="15"/>
      <c r="OYA136" s="15"/>
      <c r="OYB136" s="15"/>
      <c r="OYC136" s="15"/>
      <c r="OYD136" s="15"/>
      <c r="OYE136" s="15"/>
      <c r="OYF136" s="19"/>
      <c r="OYG136" s="15"/>
      <c r="OYH136" s="15"/>
      <c r="OYI136" s="15"/>
      <c r="OYJ136" s="15"/>
      <c r="OYK136" s="15"/>
      <c r="OYL136" s="15"/>
      <c r="OYM136" s="19"/>
      <c r="OYN136" s="59"/>
      <c r="OYO136" s="59"/>
      <c r="OYP136" s="52"/>
      <c r="OYQ136" s="52"/>
      <c r="OYR136" s="52"/>
      <c r="OYS136" s="52"/>
      <c r="OYT136" s="52"/>
      <c r="OYU136" s="59"/>
      <c r="OYV136" s="59"/>
      <c r="OYW136" s="59"/>
      <c r="OYX136" s="59"/>
      <c r="OYY136" s="60"/>
      <c r="OYZ136" s="278"/>
      <c r="OZA136" s="243"/>
      <c r="OZB136" s="244"/>
      <c r="OZC136" s="244"/>
      <c r="OZD136" s="244"/>
      <c r="OZE136" s="244"/>
      <c r="OZF136" s="244"/>
      <c r="OZG136" s="201"/>
      <c r="OZH136" s="210"/>
      <c r="OZI136" s="15"/>
      <c r="OZJ136" s="15"/>
      <c r="OZK136" s="15"/>
      <c r="OZL136" s="15"/>
      <c r="OZM136" s="15"/>
      <c r="OZN136" s="15"/>
      <c r="OZO136" s="15"/>
      <c r="OZP136" s="15"/>
      <c r="OZQ136" s="15"/>
      <c r="OZR136" s="15"/>
      <c r="OZS136" s="19"/>
      <c r="OZT136" s="15"/>
      <c r="OZU136" s="15"/>
      <c r="OZV136" s="15"/>
      <c r="OZW136" s="15"/>
      <c r="OZX136" s="15"/>
      <c r="OZY136" s="15"/>
      <c r="OZZ136" s="19"/>
      <c r="PAA136" s="59"/>
      <c r="PAB136" s="59"/>
      <c r="PAC136" s="52"/>
      <c r="PAD136" s="52"/>
      <c r="PAE136" s="52"/>
      <c r="PAF136" s="52"/>
      <c r="PAG136" s="52"/>
      <c r="PAH136" s="59"/>
      <c r="PAI136" s="59"/>
      <c r="PAJ136" s="59"/>
      <c r="PAK136" s="59"/>
      <c r="PAL136" s="60"/>
      <c r="PAM136" s="278"/>
      <c r="PAN136" s="243"/>
      <c r="PAO136" s="244"/>
      <c r="PAP136" s="244"/>
      <c r="PAQ136" s="244"/>
      <c r="PAR136" s="244"/>
      <c r="PAS136" s="244"/>
      <c r="PAT136" s="201"/>
      <c r="PAU136" s="210"/>
      <c r="PAV136" s="15"/>
      <c r="PAW136" s="15"/>
      <c r="PAX136" s="15"/>
      <c r="PAY136" s="15"/>
      <c r="PAZ136" s="15"/>
      <c r="PBA136" s="15"/>
      <c r="PBB136" s="15"/>
      <c r="PBC136" s="15"/>
      <c r="PBD136" s="15"/>
      <c r="PBE136" s="15"/>
      <c r="PBF136" s="19"/>
      <c r="PBG136" s="15"/>
      <c r="PBH136" s="15"/>
      <c r="PBI136" s="15"/>
      <c r="PBJ136" s="15"/>
      <c r="PBK136" s="15"/>
      <c r="PBL136" s="15"/>
      <c r="PBM136" s="19"/>
      <c r="PBN136" s="59"/>
      <c r="PBO136" s="59"/>
      <c r="PBP136" s="52"/>
      <c r="PBQ136" s="52"/>
      <c r="PBR136" s="52"/>
      <c r="PBS136" s="52"/>
      <c r="PBT136" s="52"/>
      <c r="PBU136" s="59"/>
      <c r="PBV136" s="59"/>
      <c r="PBW136" s="59"/>
      <c r="PBX136" s="59"/>
      <c r="PBY136" s="60"/>
      <c r="PBZ136" s="278"/>
      <c r="PCA136" s="243"/>
      <c r="PCB136" s="244"/>
      <c r="PCC136" s="244"/>
      <c r="PCD136" s="244"/>
      <c r="PCE136" s="244"/>
      <c r="PCF136" s="244"/>
      <c r="PCG136" s="201"/>
      <c r="PCH136" s="210"/>
      <c r="PCI136" s="15"/>
      <c r="PCJ136" s="15"/>
      <c r="PCK136" s="15"/>
      <c r="PCL136" s="15"/>
      <c r="PCM136" s="15"/>
      <c r="PCN136" s="15"/>
      <c r="PCO136" s="15"/>
      <c r="PCP136" s="15"/>
      <c r="PCQ136" s="15"/>
      <c r="PCR136" s="15"/>
      <c r="PCS136" s="19"/>
      <c r="PCT136" s="15"/>
      <c r="PCU136" s="15"/>
      <c r="PCV136" s="15"/>
      <c r="PCW136" s="15"/>
      <c r="PCX136" s="15"/>
      <c r="PCY136" s="15"/>
      <c r="PCZ136" s="19"/>
      <c r="PDA136" s="59"/>
      <c r="PDB136" s="59"/>
      <c r="PDC136" s="52"/>
      <c r="PDD136" s="52"/>
      <c r="PDE136" s="52"/>
      <c r="PDF136" s="52"/>
      <c r="PDG136" s="52"/>
      <c r="PDH136" s="59"/>
      <c r="PDI136" s="59"/>
      <c r="PDJ136" s="59"/>
      <c r="PDK136" s="59"/>
      <c r="PDL136" s="60"/>
      <c r="PDM136" s="278"/>
      <c r="PDN136" s="243"/>
      <c r="PDO136" s="244"/>
      <c r="PDP136" s="244"/>
      <c r="PDQ136" s="244"/>
      <c r="PDR136" s="244"/>
      <c r="PDS136" s="244"/>
      <c r="PDT136" s="201"/>
      <c r="PDU136" s="210"/>
      <c r="PDV136" s="15"/>
      <c r="PDW136" s="15"/>
      <c r="PDX136" s="15"/>
      <c r="PDY136" s="15"/>
      <c r="PDZ136" s="15"/>
      <c r="PEA136" s="15"/>
      <c r="PEB136" s="15"/>
      <c r="PEC136" s="15"/>
      <c r="PED136" s="15"/>
      <c r="PEE136" s="15"/>
      <c r="PEF136" s="19"/>
      <c r="PEG136" s="15"/>
      <c r="PEH136" s="15"/>
      <c r="PEI136" s="15"/>
      <c r="PEJ136" s="15"/>
      <c r="PEK136" s="15"/>
      <c r="PEL136" s="15"/>
      <c r="PEM136" s="19"/>
      <c r="PEN136" s="59"/>
      <c r="PEO136" s="59"/>
      <c r="PEP136" s="52"/>
      <c r="PEQ136" s="52"/>
      <c r="PER136" s="52"/>
      <c r="PES136" s="52"/>
      <c r="PET136" s="52"/>
      <c r="PEU136" s="59"/>
      <c r="PEV136" s="59"/>
      <c r="PEW136" s="59"/>
      <c r="PEX136" s="59"/>
      <c r="PEY136" s="60"/>
      <c r="PEZ136" s="278"/>
      <c r="PFA136" s="243"/>
      <c r="PFB136" s="244"/>
      <c r="PFC136" s="244"/>
      <c r="PFD136" s="244"/>
      <c r="PFE136" s="244"/>
      <c r="PFF136" s="244"/>
      <c r="PFG136" s="201"/>
      <c r="PFH136" s="210"/>
      <c r="PFI136" s="15"/>
      <c r="PFJ136" s="15"/>
      <c r="PFK136" s="15"/>
      <c r="PFL136" s="15"/>
      <c r="PFM136" s="15"/>
      <c r="PFN136" s="15"/>
      <c r="PFO136" s="15"/>
      <c r="PFP136" s="15"/>
      <c r="PFQ136" s="15"/>
      <c r="PFR136" s="15"/>
      <c r="PFS136" s="19"/>
      <c r="PFT136" s="15"/>
      <c r="PFU136" s="15"/>
      <c r="PFV136" s="15"/>
      <c r="PFW136" s="15"/>
      <c r="PFX136" s="15"/>
      <c r="PFY136" s="15"/>
      <c r="PFZ136" s="19"/>
      <c r="PGA136" s="59"/>
      <c r="PGB136" s="59"/>
      <c r="PGC136" s="52"/>
      <c r="PGD136" s="52"/>
      <c r="PGE136" s="52"/>
      <c r="PGF136" s="52"/>
      <c r="PGG136" s="52"/>
      <c r="PGH136" s="59"/>
      <c r="PGI136" s="59"/>
      <c r="PGJ136" s="59"/>
      <c r="PGK136" s="59"/>
      <c r="PGL136" s="60"/>
      <c r="PGM136" s="278"/>
      <c r="PGN136" s="243"/>
      <c r="PGO136" s="244"/>
      <c r="PGP136" s="244"/>
      <c r="PGQ136" s="244"/>
      <c r="PGR136" s="244"/>
      <c r="PGS136" s="244"/>
      <c r="PGT136" s="201"/>
      <c r="PGU136" s="210"/>
      <c r="PGV136" s="15"/>
      <c r="PGW136" s="15"/>
      <c r="PGX136" s="15"/>
      <c r="PGY136" s="15"/>
      <c r="PGZ136" s="15"/>
      <c r="PHA136" s="15"/>
      <c r="PHB136" s="15"/>
      <c r="PHC136" s="15"/>
      <c r="PHD136" s="15"/>
      <c r="PHE136" s="15"/>
      <c r="PHF136" s="19"/>
      <c r="PHG136" s="15"/>
      <c r="PHH136" s="15"/>
      <c r="PHI136" s="15"/>
      <c r="PHJ136" s="15"/>
      <c r="PHK136" s="15"/>
      <c r="PHL136" s="15"/>
      <c r="PHM136" s="19"/>
      <c r="PHN136" s="59"/>
      <c r="PHO136" s="59"/>
      <c r="PHP136" s="52"/>
      <c r="PHQ136" s="52"/>
      <c r="PHR136" s="52"/>
      <c r="PHS136" s="52"/>
      <c r="PHT136" s="52"/>
      <c r="PHU136" s="59"/>
      <c r="PHV136" s="59"/>
      <c r="PHW136" s="59"/>
      <c r="PHX136" s="59"/>
      <c r="PHY136" s="60"/>
      <c r="PHZ136" s="278"/>
      <c r="PIA136" s="243"/>
      <c r="PIB136" s="244"/>
      <c r="PIC136" s="244"/>
      <c r="PID136" s="244"/>
      <c r="PIE136" s="244"/>
      <c r="PIF136" s="244"/>
      <c r="PIG136" s="201"/>
      <c r="PIH136" s="210"/>
      <c r="PII136" s="15"/>
      <c r="PIJ136" s="15"/>
      <c r="PIK136" s="15"/>
      <c r="PIL136" s="15"/>
      <c r="PIM136" s="15"/>
      <c r="PIN136" s="15"/>
      <c r="PIO136" s="15"/>
      <c r="PIP136" s="15"/>
      <c r="PIQ136" s="15"/>
      <c r="PIR136" s="15"/>
      <c r="PIS136" s="19"/>
      <c r="PIT136" s="15"/>
      <c r="PIU136" s="15"/>
      <c r="PIV136" s="15"/>
      <c r="PIW136" s="15"/>
      <c r="PIX136" s="15"/>
      <c r="PIY136" s="15"/>
      <c r="PIZ136" s="19"/>
      <c r="PJA136" s="59"/>
      <c r="PJB136" s="59"/>
      <c r="PJC136" s="52"/>
      <c r="PJD136" s="52"/>
      <c r="PJE136" s="52"/>
      <c r="PJF136" s="52"/>
      <c r="PJG136" s="52"/>
      <c r="PJH136" s="59"/>
      <c r="PJI136" s="59"/>
      <c r="PJJ136" s="59"/>
      <c r="PJK136" s="59"/>
      <c r="PJL136" s="60"/>
      <c r="PJM136" s="278"/>
      <c r="PJN136" s="243"/>
      <c r="PJO136" s="244"/>
      <c r="PJP136" s="244"/>
      <c r="PJQ136" s="244"/>
      <c r="PJR136" s="244"/>
      <c r="PJS136" s="244"/>
      <c r="PJT136" s="201"/>
      <c r="PJU136" s="210"/>
      <c r="PJV136" s="15"/>
      <c r="PJW136" s="15"/>
      <c r="PJX136" s="15"/>
      <c r="PJY136" s="15"/>
      <c r="PJZ136" s="15"/>
      <c r="PKA136" s="15"/>
      <c r="PKB136" s="15"/>
      <c r="PKC136" s="15"/>
      <c r="PKD136" s="15"/>
      <c r="PKE136" s="15"/>
      <c r="PKF136" s="19"/>
      <c r="PKG136" s="15"/>
      <c r="PKH136" s="15"/>
      <c r="PKI136" s="15"/>
      <c r="PKJ136" s="15"/>
      <c r="PKK136" s="15"/>
      <c r="PKL136" s="15"/>
      <c r="PKM136" s="19"/>
      <c r="PKN136" s="59"/>
      <c r="PKO136" s="59"/>
      <c r="PKP136" s="52"/>
      <c r="PKQ136" s="52"/>
      <c r="PKR136" s="52"/>
      <c r="PKS136" s="52"/>
      <c r="PKT136" s="52"/>
      <c r="PKU136" s="59"/>
      <c r="PKV136" s="59"/>
      <c r="PKW136" s="59"/>
      <c r="PKX136" s="59"/>
      <c r="PKY136" s="60"/>
      <c r="PKZ136" s="278"/>
      <c r="PLA136" s="243"/>
      <c r="PLB136" s="244"/>
      <c r="PLC136" s="244"/>
      <c r="PLD136" s="244"/>
      <c r="PLE136" s="244"/>
      <c r="PLF136" s="244"/>
      <c r="PLG136" s="201"/>
      <c r="PLH136" s="210"/>
      <c r="PLI136" s="15"/>
      <c r="PLJ136" s="15"/>
      <c r="PLK136" s="15"/>
      <c r="PLL136" s="15"/>
      <c r="PLM136" s="15"/>
      <c r="PLN136" s="15"/>
      <c r="PLO136" s="15"/>
      <c r="PLP136" s="15"/>
      <c r="PLQ136" s="15"/>
      <c r="PLR136" s="15"/>
      <c r="PLS136" s="19"/>
      <c r="PLT136" s="15"/>
      <c r="PLU136" s="15"/>
      <c r="PLV136" s="15"/>
      <c r="PLW136" s="15"/>
      <c r="PLX136" s="15"/>
      <c r="PLY136" s="15"/>
      <c r="PLZ136" s="19"/>
      <c r="PMA136" s="59"/>
      <c r="PMB136" s="59"/>
      <c r="PMC136" s="52"/>
      <c r="PMD136" s="52"/>
      <c r="PME136" s="52"/>
      <c r="PMF136" s="52"/>
      <c r="PMG136" s="52"/>
      <c r="PMH136" s="59"/>
      <c r="PMI136" s="59"/>
      <c r="PMJ136" s="59"/>
      <c r="PMK136" s="59"/>
      <c r="PML136" s="60"/>
      <c r="PMM136" s="278"/>
      <c r="PMN136" s="243"/>
      <c r="PMO136" s="244"/>
      <c r="PMP136" s="244"/>
      <c r="PMQ136" s="244"/>
      <c r="PMR136" s="244"/>
      <c r="PMS136" s="244"/>
      <c r="PMT136" s="201"/>
      <c r="PMU136" s="210"/>
      <c r="PMV136" s="15"/>
      <c r="PMW136" s="15"/>
      <c r="PMX136" s="15"/>
      <c r="PMY136" s="15"/>
      <c r="PMZ136" s="15"/>
      <c r="PNA136" s="15"/>
      <c r="PNB136" s="15"/>
      <c r="PNC136" s="15"/>
      <c r="PND136" s="15"/>
      <c r="PNE136" s="15"/>
      <c r="PNF136" s="19"/>
      <c r="PNG136" s="15"/>
      <c r="PNH136" s="15"/>
      <c r="PNI136" s="15"/>
      <c r="PNJ136" s="15"/>
      <c r="PNK136" s="15"/>
      <c r="PNL136" s="15"/>
      <c r="PNM136" s="19"/>
      <c r="PNN136" s="59"/>
      <c r="PNO136" s="59"/>
      <c r="PNP136" s="52"/>
      <c r="PNQ136" s="52"/>
      <c r="PNR136" s="52"/>
      <c r="PNS136" s="52"/>
      <c r="PNT136" s="52"/>
      <c r="PNU136" s="59"/>
      <c r="PNV136" s="59"/>
      <c r="PNW136" s="59"/>
      <c r="PNX136" s="59"/>
      <c r="PNY136" s="60"/>
      <c r="PNZ136" s="278"/>
      <c r="POA136" s="243"/>
      <c r="POB136" s="244"/>
      <c r="POC136" s="244"/>
      <c r="POD136" s="244"/>
      <c r="POE136" s="244"/>
      <c r="POF136" s="244"/>
      <c r="POG136" s="201"/>
      <c r="POH136" s="210"/>
      <c r="POI136" s="15"/>
      <c r="POJ136" s="15"/>
      <c r="POK136" s="15"/>
      <c r="POL136" s="15"/>
      <c r="POM136" s="15"/>
      <c r="PON136" s="15"/>
      <c r="POO136" s="15"/>
      <c r="POP136" s="15"/>
      <c r="POQ136" s="15"/>
      <c r="POR136" s="15"/>
      <c r="POS136" s="19"/>
      <c r="POT136" s="15"/>
      <c r="POU136" s="15"/>
      <c r="POV136" s="15"/>
      <c r="POW136" s="15"/>
      <c r="POX136" s="15"/>
      <c r="POY136" s="15"/>
      <c r="POZ136" s="19"/>
      <c r="PPA136" s="59"/>
      <c r="PPB136" s="59"/>
      <c r="PPC136" s="52"/>
      <c r="PPD136" s="52"/>
      <c r="PPE136" s="52"/>
      <c r="PPF136" s="52"/>
      <c r="PPG136" s="52"/>
      <c r="PPH136" s="59"/>
      <c r="PPI136" s="59"/>
      <c r="PPJ136" s="59"/>
      <c r="PPK136" s="59"/>
      <c r="PPL136" s="60"/>
      <c r="PPM136" s="278"/>
      <c r="PPN136" s="243"/>
      <c r="PPO136" s="244"/>
      <c r="PPP136" s="244"/>
      <c r="PPQ136" s="244"/>
      <c r="PPR136" s="244"/>
      <c r="PPS136" s="244"/>
      <c r="PPT136" s="201"/>
      <c r="PPU136" s="210"/>
      <c r="PPV136" s="15"/>
      <c r="PPW136" s="15"/>
      <c r="PPX136" s="15"/>
      <c r="PPY136" s="15"/>
      <c r="PPZ136" s="15"/>
      <c r="PQA136" s="15"/>
      <c r="PQB136" s="15"/>
      <c r="PQC136" s="15"/>
      <c r="PQD136" s="15"/>
      <c r="PQE136" s="15"/>
      <c r="PQF136" s="19"/>
      <c r="PQG136" s="15"/>
      <c r="PQH136" s="15"/>
      <c r="PQI136" s="15"/>
      <c r="PQJ136" s="15"/>
      <c r="PQK136" s="15"/>
      <c r="PQL136" s="15"/>
      <c r="PQM136" s="19"/>
      <c r="PQN136" s="59"/>
      <c r="PQO136" s="59"/>
      <c r="PQP136" s="52"/>
      <c r="PQQ136" s="52"/>
      <c r="PQR136" s="52"/>
      <c r="PQS136" s="52"/>
      <c r="PQT136" s="52"/>
      <c r="PQU136" s="59"/>
      <c r="PQV136" s="59"/>
      <c r="PQW136" s="59"/>
      <c r="PQX136" s="59"/>
      <c r="PQY136" s="60"/>
      <c r="PQZ136" s="278"/>
      <c r="PRA136" s="243"/>
      <c r="PRB136" s="244"/>
      <c r="PRC136" s="244"/>
      <c r="PRD136" s="244"/>
      <c r="PRE136" s="244"/>
      <c r="PRF136" s="244"/>
      <c r="PRG136" s="201"/>
      <c r="PRH136" s="210"/>
      <c r="PRI136" s="15"/>
      <c r="PRJ136" s="15"/>
      <c r="PRK136" s="15"/>
      <c r="PRL136" s="15"/>
      <c r="PRM136" s="15"/>
      <c r="PRN136" s="15"/>
      <c r="PRO136" s="15"/>
      <c r="PRP136" s="15"/>
      <c r="PRQ136" s="15"/>
      <c r="PRR136" s="15"/>
      <c r="PRS136" s="19"/>
      <c r="PRT136" s="15"/>
      <c r="PRU136" s="15"/>
      <c r="PRV136" s="15"/>
      <c r="PRW136" s="15"/>
      <c r="PRX136" s="15"/>
      <c r="PRY136" s="15"/>
      <c r="PRZ136" s="19"/>
      <c r="PSA136" s="59"/>
      <c r="PSB136" s="59"/>
      <c r="PSC136" s="52"/>
      <c r="PSD136" s="52"/>
      <c r="PSE136" s="52"/>
      <c r="PSF136" s="52"/>
      <c r="PSG136" s="52"/>
      <c r="PSH136" s="59"/>
      <c r="PSI136" s="59"/>
      <c r="PSJ136" s="59"/>
      <c r="PSK136" s="59"/>
      <c r="PSL136" s="60"/>
      <c r="PSM136" s="278"/>
      <c r="PSN136" s="243"/>
      <c r="PSO136" s="244"/>
      <c r="PSP136" s="244"/>
      <c r="PSQ136" s="244"/>
      <c r="PSR136" s="244"/>
      <c r="PSS136" s="244"/>
      <c r="PST136" s="201"/>
      <c r="PSU136" s="210"/>
      <c r="PSV136" s="15"/>
      <c r="PSW136" s="15"/>
      <c r="PSX136" s="15"/>
      <c r="PSY136" s="15"/>
      <c r="PSZ136" s="15"/>
      <c r="PTA136" s="15"/>
      <c r="PTB136" s="15"/>
      <c r="PTC136" s="15"/>
      <c r="PTD136" s="15"/>
      <c r="PTE136" s="15"/>
      <c r="PTF136" s="19"/>
      <c r="PTG136" s="15"/>
      <c r="PTH136" s="15"/>
      <c r="PTI136" s="15"/>
      <c r="PTJ136" s="15"/>
      <c r="PTK136" s="15"/>
      <c r="PTL136" s="15"/>
      <c r="PTM136" s="19"/>
      <c r="PTN136" s="59"/>
      <c r="PTO136" s="59"/>
      <c r="PTP136" s="52"/>
      <c r="PTQ136" s="52"/>
      <c r="PTR136" s="52"/>
      <c r="PTS136" s="52"/>
      <c r="PTT136" s="52"/>
      <c r="PTU136" s="59"/>
      <c r="PTV136" s="59"/>
      <c r="PTW136" s="59"/>
      <c r="PTX136" s="59"/>
      <c r="PTY136" s="60"/>
      <c r="PTZ136" s="278"/>
      <c r="PUA136" s="243"/>
      <c r="PUB136" s="244"/>
      <c r="PUC136" s="244"/>
      <c r="PUD136" s="244"/>
      <c r="PUE136" s="244"/>
      <c r="PUF136" s="244"/>
      <c r="PUG136" s="201"/>
      <c r="PUH136" s="210"/>
      <c r="PUI136" s="15"/>
      <c r="PUJ136" s="15"/>
      <c r="PUK136" s="15"/>
      <c r="PUL136" s="15"/>
      <c r="PUM136" s="15"/>
      <c r="PUN136" s="15"/>
      <c r="PUO136" s="15"/>
      <c r="PUP136" s="15"/>
      <c r="PUQ136" s="15"/>
      <c r="PUR136" s="15"/>
      <c r="PUS136" s="19"/>
      <c r="PUT136" s="15"/>
      <c r="PUU136" s="15"/>
      <c r="PUV136" s="15"/>
      <c r="PUW136" s="15"/>
      <c r="PUX136" s="15"/>
      <c r="PUY136" s="15"/>
      <c r="PUZ136" s="19"/>
      <c r="PVA136" s="59"/>
      <c r="PVB136" s="59"/>
      <c r="PVC136" s="52"/>
      <c r="PVD136" s="52"/>
      <c r="PVE136" s="52"/>
      <c r="PVF136" s="52"/>
      <c r="PVG136" s="52"/>
      <c r="PVH136" s="59"/>
      <c r="PVI136" s="59"/>
      <c r="PVJ136" s="59"/>
      <c r="PVK136" s="59"/>
      <c r="PVL136" s="60"/>
      <c r="PVM136" s="278"/>
      <c r="PVN136" s="243"/>
      <c r="PVO136" s="244"/>
      <c r="PVP136" s="244"/>
      <c r="PVQ136" s="244"/>
      <c r="PVR136" s="244"/>
      <c r="PVS136" s="244"/>
      <c r="PVT136" s="201"/>
      <c r="PVU136" s="210"/>
      <c r="PVV136" s="15"/>
      <c r="PVW136" s="15"/>
      <c r="PVX136" s="15"/>
      <c r="PVY136" s="15"/>
      <c r="PVZ136" s="15"/>
      <c r="PWA136" s="15"/>
      <c r="PWB136" s="15"/>
      <c r="PWC136" s="15"/>
      <c r="PWD136" s="15"/>
      <c r="PWE136" s="15"/>
      <c r="PWF136" s="19"/>
      <c r="PWG136" s="15"/>
      <c r="PWH136" s="15"/>
      <c r="PWI136" s="15"/>
      <c r="PWJ136" s="15"/>
      <c r="PWK136" s="15"/>
      <c r="PWL136" s="15"/>
      <c r="PWM136" s="19"/>
      <c r="PWN136" s="59"/>
      <c r="PWO136" s="59"/>
      <c r="PWP136" s="52"/>
      <c r="PWQ136" s="52"/>
      <c r="PWR136" s="52"/>
      <c r="PWS136" s="52"/>
      <c r="PWT136" s="52"/>
      <c r="PWU136" s="59"/>
      <c r="PWV136" s="59"/>
      <c r="PWW136" s="59"/>
      <c r="PWX136" s="59"/>
      <c r="PWY136" s="60"/>
      <c r="PWZ136" s="278"/>
      <c r="PXA136" s="243"/>
      <c r="PXB136" s="244"/>
      <c r="PXC136" s="244"/>
      <c r="PXD136" s="244"/>
      <c r="PXE136" s="244"/>
      <c r="PXF136" s="244"/>
      <c r="PXG136" s="201"/>
      <c r="PXH136" s="210"/>
      <c r="PXI136" s="15"/>
      <c r="PXJ136" s="15"/>
      <c r="PXK136" s="15"/>
      <c r="PXL136" s="15"/>
      <c r="PXM136" s="15"/>
      <c r="PXN136" s="15"/>
      <c r="PXO136" s="15"/>
      <c r="PXP136" s="15"/>
      <c r="PXQ136" s="15"/>
      <c r="PXR136" s="15"/>
      <c r="PXS136" s="19"/>
      <c r="PXT136" s="15"/>
      <c r="PXU136" s="15"/>
      <c r="PXV136" s="15"/>
      <c r="PXW136" s="15"/>
      <c r="PXX136" s="15"/>
      <c r="PXY136" s="15"/>
      <c r="PXZ136" s="19"/>
      <c r="PYA136" s="59"/>
      <c r="PYB136" s="59"/>
      <c r="PYC136" s="52"/>
      <c r="PYD136" s="52"/>
      <c r="PYE136" s="52"/>
      <c r="PYF136" s="52"/>
      <c r="PYG136" s="52"/>
      <c r="PYH136" s="59"/>
      <c r="PYI136" s="59"/>
      <c r="PYJ136" s="59"/>
      <c r="PYK136" s="59"/>
      <c r="PYL136" s="60"/>
      <c r="PYM136" s="278"/>
      <c r="PYN136" s="243"/>
      <c r="PYO136" s="244"/>
      <c r="PYP136" s="244"/>
      <c r="PYQ136" s="244"/>
      <c r="PYR136" s="244"/>
      <c r="PYS136" s="244"/>
      <c r="PYT136" s="201"/>
      <c r="PYU136" s="210"/>
      <c r="PYV136" s="15"/>
      <c r="PYW136" s="15"/>
      <c r="PYX136" s="15"/>
      <c r="PYY136" s="15"/>
      <c r="PYZ136" s="15"/>
      <c r="PZA136" s="15"/>
      <c r="PZB136" s="15"/>
      <c r="PZC136" s="15"/>
      <c r="PZD136" s="15"/>
      <c r="PZE136" s="15"/>
      <c r="PZF136" s="19"/>
      <c r="PZG136" s="15"/>
      <c r="PZH136" s="15"/>
      <c r="PZI136" s="15"/>
      <c r="PZJ136" s="15"/>
      <c r="PZK136" s="15"/>
      <c r="PZL136" s="15"/>
      <c r="PZM136" s="19"/>
      <c r="PZN136" s="59"/>
      <c r="PZO136" s="59"/>
      <c r="PZP136" s="52"/>
      <c r="PZQ136" s="52"/>
      <c r="PZR136" s="52"/>
      <c r="PZS136" s="52"/>
      <c r="PZT136" s="52"/>
      <c r="PZU136" s="59"/>
      <c r="PZV136" s="59"/>
      <c r="PZW136" s="59"/>
      <c r="PZX136" s="59"/>
      <c r="PZY136" s="60"/>
      <c r="PZZ136" s="278"/>
      <c r="QAA136" s="243"/>
      <c r="QAB136" s="244"/>
      <c r="QAC136" s="244"/>
      <c r="QAD136" s="244"/>
      <c r="QAE136" s="244"/>
      <c r="QAF136" s="244"/>
      <c r="QAG136" s="201"/>
      <c r="QAH136" s="210"/>
      <c r="QAI136" s="15"/>
      <c r="QAJ136" s="15"/>
      <c r="QAK136" s="15"/>
      <c r="QAL136" s="15"/>
      <c r="QAM136" s="15"/>
      <c r="QAN136" s="15"/>
      <c r="QAO136" s="15"/>
      <c r="QAP136" s="15"/>
      <c r="QAQ136" s="15"/>
      <c r="QAR136" s="15"/>
      <c r="QAS136" s="19"/>
      <c r="QAT136" s="15"/>
      <c r="QAU136" s="15"/>
      <c r="QAV136" s="15"/>
      <c r="QAW136" s="15"/>
      <c r="QAX136" s="15"/>
      <c r="QAY136" s="15"/>
      <c r="QAZ136" s="19"/>
      <c r="QBA136" s="59"/>
      <c r="QBB136" s="59"/>
      <c r="QBC136" s="52"/>
      <c r="QBD136" s="52"/>
      <c r="QBE136" s="52"/>
      <c r="QBF136" s="52"/>
      <c r="QBG136" s="52"/>
      <c r="QBH136" s="59"/>
      <c r="QBI136" s="59"/>
      <c r="QBJ136" s="59"/>
      <c r="QBK136" s="59"/>
      <c r="QBL136" s="60"/>
      <c r="QBM136" s="278"/>
      <c r="QBN136" s="243"/>
      <c r="QBO136" s="244"/>
      <c r="QBP136" s="244"/>
      <c r="QBQ136" s="244"/>
      <c r="QBR136" s="244"/>
      <c r="QBS136" s="244"/>
      <c r="QBT136" s="201"/>
      <c r="QBU136" s="210"/>
      <c r="QBV136" s="15"/>
      <c r="QBW136" s="15"/>
      <c r="QBX136" s="15"/>
      <c r="QBY136" s="15"/>
      <c r="QBZ136" s="15"/>
      <c r="QCA136" s="15"/>
      <c r="QCB136" s="15"/>
      <c r="QCC136" s="15"/>
      <c r="QCD136" s="15"/>
      <c r="QCE136" s="15"/>
      <c r="QCF136" s="19"/>
      <c r="QCG136" s="15"/>
      <c r="QCH136" s="15"/>
      <c r="QCI136" s="15"/>
      <c r="QCJ136" s="15"/>
      <c r="QCK136" s="15"/>
      <c r="QCL136" s="15"/>
      <c r="QCM136" s="19"/>
      <c r="QCN136" s="59"/>
      <c r="QCO136" s="59"/>
      <c r="QCP136" s="52"/>
      <c r="QCQ136" s="52"/>
      <c r="QCR136" s="52"/>
      <c r="QCS136" s="52"/>
      <c r="QCT136" s="52"/>
      <c r="QCU136" s="59"/>
      <c r="QCV136" s="59"/>
      <c r="QCW136" s="59"/>
      <c r="QCX136" s="59"/>
      <c r="QCY136" s="60"/>
      <c r="QCZ136" s="278"/>
      <c r="QDA136" s="243"/>
      <c r="QDB136" s="244"/>
      <c r="QDC136" s="244"/>
      <c r="QDD136" s="244"/>
      <c r="QDE136" s="244"/>
      <c r="QDF136" s="244"/>
      <c r="QDG136" s="201"/>
      <c r="QDH136" s="210"/>
      <c r="QDI136" s="15"/>
      <c r="QDJ136" s="15"/>
      <c r="QDK136" s="15"/>
      <c r="QDL136" s="15"/>
      <c r="QDM136" s="15"/>
      <c r="QDN136" s="15"/>
      <c r="QDO136" s="15"/>
      <c r="QDP136" s="15"/>
      <c r="QDQ136" s="15"/>
      <c r="QDR136" s="15"/>
      <c r="QDS136" s="19"/>
      <c r="QDT136" s="15"/>
      <c r="QDU136" s="15"/>
      <c r="QDV136" s="15"/>
      <c r="QDW136" s="15"/>
      <c r="QDX136" s="15"/>
      <c r="QDY136" s="15"/>
      <c r="QDZ136" s="19"/>
      <c r="QEA136" s="59"/>
      <c r="QEB136" s="59"/>
      <c r="QEC136" s="52"/>
      <c r="QED136" s="52"/>
      <c r="QEE136" s="52"/>
      <c r="QEF136" s="52"/>
      <c r="QEG136" s="52"/>
      <c r="QEH136" s="59"/>
      <c r="QEI136" s="59"/>
      <c r="QEJ136" s="59"/>
      <c r="QEK136" s="59"/>
      <c r="QEL136" s="60"/>
      <c r="QEM136" s="278"/>
      <c r="QEN136" s="243"/>
      <c r="QEO136" s="244"/>
      <c r="QEP136" s="244"/>
      <c r="QEQ136" s="244"/>
      <c r="QER136" s="244"/>
      <c r="QES136" s="244"/>
      <c r="QET136" s="201"/>
      <c r="QEU136" s="210"/>
      <c r="QEV136" s="15"/>
      <c r="QEW136" s="15"/>
      <c r="QEX136" s="15"/>
      <c r="QEY136" s="15"/>
      <c r="QEZ136" s="15"/>
      <c r="QFA136" s="15"/>
      <c r="QFB136" s="15"/>
      <c r="QFC136" s="15"/>
      <c r="QFD136" s="15"/>
      <c r="QFE136" s="15"/>
      <c r="QFF136" s="19"/>
      <c r="QFG136" s="15"/>
      <c r="QFH136" s="15"/>
      <c r="QFI136" s="15"/>
      <c r="QFJ136" s="15"/>
      <c r="QFK136" s="15"/>
      <c r="QFL136" s="15"/>
      <c r="QFM136" s="19"/>
      <c r="QFN136" s="59"/>
      <c r="QFO136" s="59"/>
      <c r="QFP136" s="52"/>
      <c r="QFQ136" s="52"/>
      <c r="QFR136" s="52"/>
      <c r="QFS136" s="52"/>
      <c r="QFT136" s="52"/>
      <c r="QFU136" s="59"/>
      <c r="QFV136" s="59"/>
      <c r="QFW136" s="59"/>
      <c r="QFX136" s="59"/>
      <c r="QFY136" s="60"/>
      <c r="QFZ136" s="278"/>
      <c r="QGA136" s="243"/>
      <c r="QGB136" s="244"/>
      <c r="QGC136" s="244"/>
      <c r="QGD136" s="244"/>
      <c r="QGE136" s="244"/>
      <c r="QGF136" s="244"/>
      <c r="QGG136" s="201"/>
      <c r="QGH136" s="210"/>
      <c r="QGI136" s="15"/>
      <c r="QGJ136" s="15"/>
      <c r="QGK136" s="15"/>
      <c r="QGL136" s="15"/>
      <c r="QGM136" s="15"/>
      <c r="QGN136" s="15"/>
      <c r="QGO136" s="15"/>
      <c r="QGP136" s="15"/>
      <c r="QGQ136" s="15"/>
      <c r="QGR136" s="15"/>
      <c r="QGS136" s="19"/>
      <c r="QGT136" s="15"/>
      <c r="QGU136" s="15"/>
      <c r="QGV136" s="15"/>
      <c r="QGW136" s="15"/>
      <c r="QGX136" s="15"/>
      <c r="QGY136" s="15"/>
      <c r="QGZ136" s="19"/>
      <c r="QHA136" s="59"/>
      <c r="QHB136" s="59"/>
      <c r="QHC136" s="52"/>
      <c r="QHD136" s="52"/>
      <c r="QHE136" s="52"/>
      <c r="QHF136" s="52"/>
      <c r="QHG136" s="52"/>
      <c r="QHH136" s="59"/>
      <c r="QHI136" s="59"/>
      <c r="QHJ136" s="59"/>
      <c r="QHK136" s="59"/>
      <c r="QHL136" s="60"/>
      <c r="QHM136" s="278"/>
      <c r="QHN136" s="243"/>
      <c r="QHO136" s="244"/>
      <c r="QHP136" s="244"/>
      <c r="QHQ136" s="244"/>
      <c r="QHR136" s="244"/>
      <c r="QHS136" s="244"/>
      <c r="QHT136" s="201"/>
      <c r="QHU136" s="210"/>
      <c r="QHV136" s="15"/>
      <c r="QHW136" s="15"/>
      <c r="QHX136" s="15"/>
      <c r="QHY136" s="15"/>
      <c r="QHZ136" s="15"/>
      <c r="QIA136" s="15"/>
      <c r="QIB136" s="15"/>
      <c r="QIC136" s="15"/>
      <c r="QID136" s="15"/>
      <c r="QIE136" s="15"/>
      <c r="QIF136" s="19"/>
      <c r="QIG136" s="15"/>
      <c r="QIH136" s="15"/>
      <c r="QII136" s="15"/>
      <c r="QIJ136" s="15"/>
      <c r="QIK136" s="15"/>
      <c r="QIL136" s="15"/>
      <c r="QIM136" s="19"/>
      <c r="QIN136" s="59"/>
      <c r="QIO136" s="59"/>
      <c r="QIP136" s="52"/>
      <c r="QIQ136" s="52"/>
      <c r="QIR136" s="52"/>
      <c r="QIS136" s="52"/>
      <c r="QIT136" s="52"/>
      <c r="QIU136" s="59"/>
      <c r="QIV136" s="59"/>
      <c r="QIW136" s="59"/>
      <c r="QIX136" s="59"/>
      <c r="QIY136" s="60"/>
      <c r="QIZ136" s="278"/>
      <c r="QJA136" s="243"/>
      <c r="QJB136" s="244"/>
      <c r="QJC136" s="244"/>
      <c r="QJD136" s="244"/>
      <c r="QJE136" s="244"/>
      <c r="QJF136" s="244"/>
      <c r="QJG136" s="201"/>
      <c r="QJH136" s="210"/>
      <c r="QJI136" s="15"/>
      <c r="QJJ136" s="15"/>
      <c r="QJK136" s="15"/>
      <c r="QJL136" s="15"/>
      <c r="QJM136" s="15"/>
      <c r="QJN136" s="15"/>
      <c r="QJO136" s="15"/>
      <c r="QJP136" s="15"/>
      <c r="QJQ136" s="15"/>
      <c r="QJR136" s="15"/>
      <c r="QJS136" s="19"/>
      <c r="QJT136" s="15"/>
      <c r="QJU136" s="15"/>
      <c r="QJV136" s="15"/>
      <c r="QJW136" s="15"/>
      <c r="QJX136" s="15"/>
      <c r="QJY136" s="15"/>
      <c r="QJZ136" s="19"/>
      <c r="QKA136" s="59"/>
      <c r="QKB136" s="59"/>
      <c r="QKC136" s="52"/>
      <c r="QKD136" s="52"/>
      <c r="QKE136" s="52"/>
      <c r="QKF136" s="52"/>
      <c r="QKG136" s="52"/>
      <c r="QKH136" s="59"/>
      <c r="QKI136" s="59"/>
      <c r="QKJ136" s="59"/>
      <c r="QKK136" s="59"/>
      <c r="QKL136" s="60"/>
      <c r="QKM136" s="278"/>
      <c r="QKN136" s="243"/>
      <c r="QKO136" s="244"/>
      <c r="QKP136" s="244"/>
      <c r="QKQ136" s="244"/>
      <c r="QKR136" s="244"/>
      <c r="QKS136" s="244"/>
      <c r="QKT136" s="201"/>
      <c r="QKU136" s="210"/>
      <c r="QKV136" s="15"/>
      <c r="QKW136" s="15"/>
      <c r="QKX136" s="15"/>
      <c r="QKY136" s="15"/>
      <c r="QKZ136" s="15"/>
      <c r="QLA136" s="15"/>
      <c r="QLB136" s="15"/>
      <c r="QLC136" s="15"/>
      <c r="QLD136" s="15"/>
      <c r="QLE136" s="15"/>
      <c r="QLF136" s="19"/>
      <c r="QLG136" s="15"/>
      <c r="QLH136" s="15"/>
      <c r="QLI136" s="15"/>
      <c r="QLJ136" s="15"/>
      <c r="QLK136" s="15"/>
      <c r="QLL136" s="15"/>
      <c r="QLM136" s="19"/>
      <c r="QLN136" s="59"/>
      <c r="QLO136" s="59"/>
      <c r="QLP136" s="52"/>
      <c r="QLQ136" s="52"/>
      <c r="QLR136" s="52"/>
      <c r="QLS136" s="52"/>
      <c r="QLT136" s="52"/>
      <c r="QLU136" s="59"/>
      <c r="QLV136" s="59"/>
      <c r="QLW136" s="59"/>
      <c r="QLX136" s="59"/>
      <c r="QLY136" s="60"/>
      <c r="QLZ136" s="278"/>
      <c r="QMA136" s="243"/>
      <c r="QMB136" s="244"/>
      <c r="QMC136" s="244"/>
      <c r="QMD136" s="244"/>
      <c r="QME136" s="244"/>
      <c r="QMF136" s="244"/>
      <c r="QMG136" s="201"/>
      <c r="QMH136" s="210"/>
      <c r="QMI136" s="15"/>
      <c r="QMJ136" s="15"/>
      <c r="QMK136" s="15"/>
      <c r="QML136" s="15"/>
      <c r="QMM136" s="15"/>
      <c r="QMN136" s="15"/>
      <c r="QMO136" s="15"/>
      <c r="QMP136" s="15"/>
      <c r="QMQ136" s="15"/>
      <c r="QMR136" s="15"/>
      <c r="QMS136" s="19"/>
      <c r="QMT136" s="15"/>
      <c r="QMU136" s="15"/>
      <c r="QMV136" s="15"/>
      <c r="QMW136" s="15"/>
      <c r="QMX136" s="15"/>
      <c r="QMY136" s="15"/>
      <c r="QMZ136" s="19"/>
      <c r="QNA136" s="59"/>
      <c r="QNB136" s="59"/>
      <c r="QNC136" s="52"/>
      <c r="QND136" s="52"/>
      <c r="QNE136" s="52"/>
      <c r="QNF136" s="52"/>
      <c r="QNG136" s="52"/>
      <c r="QNH136" s="59"/>
      <c r="QNI136" s="59"/>
      <c r="QNJ136" s="59"/>
      <c r="QNK136" s="59"/>
      <c r="QNL136" s="60"/>
      <c r="QNM136" s="278"/>
      <c r="QNN136" s="243"/>
      <c r="QNO136" s="244"/>
      <c r="QNP136" s="244"/>
      <c r="QNQ136" s="244"/>
      <c r="QNR136" s="244"/>
      <c r="QNS136" s="244"/>
      <c r="QNT136" s="201"/>
      <c r="QNU136" s="210"/>
      <c r="QNV136" s="15"/>
      <c r="QNW136" s="15"/>
      <c r="QNX136" s="15"/>
      <c r="QNY136" s="15"/>
      <c r="QNZ136" s="15"/>
      <c r="QOA136" s="15"/>
      <c r="QOB136" s="15"/>
      <c r="QOC136" s="15"/>
      <c r="QOD136" s="15"/>
      <c r="QOE136" s="15"/>
      <c r="QOF136" s="19"/>
      <c r="QOG136" s="15"/>
      <c r="QOH136" s="15"/>
      <c r="QOI136" s="15"/>
      <c r="QOJ136" s="15"/>
      <c r="QOK136" s="15"/>
      <c r="QOL136" s="15"/>
      <c r="QOM136" s="19"/>
      <c r="QON136" s="59"/>
      <c r="QOO136" s="59"/>
      <c r="QOP136" s="52"/>
      <c r="QOQ136" s="52"/>
      <c r="QOR136" s="52"/>
      <c r="QOS136" s="52"/>
      <c r="QOT136" s="52"/>
      <c r="QOU136" s="59"/>
      <c r="QOV136" s="59"/>
      <c r="QOW136" s="59"/>
      <c r="QOX136" s="59"/>
      <c r="QOY136" s="60"/>
      <c r="QOZ136" s="278"/>
      <c r="QPA136" s="243"/>
      <c r="QPB136" s="244"/>
      <c r="QPC136" s="244"/>
      <c r="QPD136" s="244"/>
      <c r="QPE136" s="244"/>
      <c r="QPF136" s="244"/>
      <c r="QPG136" s="201"/>
      <c r="QPH136" s="210"/>
      <c r="QPI136" s="15"/>
      <c r="QPJ136" s="15"/>
      <c r="QPK136" s="15"/>
      <c r="QPL136" s="15"/>
      <c r="QPM136" s="15"/>
      <c r="QPN136" s="15"/>
      <c r="QPO136" s="15"/>
      <c r="QPP136" s="15"/>
      <c r="QPQ136" s="15"/>
      <c r="QPR136" s="15"/>
      <c r="QPS136" s="19"/>
      <c r="QPT136" s="15"/>
      <c r="QPU136" s="15"/>
      <c r="QPV136" s="15"/>
      <c r="QPW136" s="15"/>
      <c r="QPX136" s="15"/>
      <c r="QPY136" s="15"/>
      <c r="QPZ136" s="19"/>
      <c r="QQA136" s="59"/>
      <c r="QQB136" s="59"/>
      <c r="QQC136" s="52"/>
      <c r="QQD136" s="52"/>
      <c r="QQE136" s="52"/>
      <c r="QQF136" s="52"/>
      <c r="QQG136" s="52"/>
      <c r="QQH136" s="59"/>
      <c r="QQI136" s="59"/>
      <c r="QQJ136" s="59"/>
      <c r="QQK136" s="59"/>
      <c r="QQL136" s="60"/>
      <c r="QQM136" s="278"/>
      <c r="QQN136" s="243"/>
      <c r="QQO136" s="244"/>
      <c r="QQP136" s="244"/>
      <c r="QQQ136" s="244"/>
      <c r="QQR136" s="244"/>
      <c r="QQS136" s="244"/>
      <c r="QQT136" s="201"/>
      <c r="QQU136" s="210"/>
      <c r="QQV136" s="15"/>
      <c r="QQW136" s="15"/>
      <c r="QQX136" s="15"/>
      <c r="QQY136" s="15"/>
      <c r="QQZ136" s="15"/>
      <c r="QRA136" s="15"/>
      <c r="QRB136" s="15"/>
      <c r="QRC136" s="15"/>
      <c r="QRD136" s="15"/>
      <c r="QRE136" s="15"/>
      <c r="QRF136" s="19"/>
      <c r="QRG136" s="15"/>
      <c r="QRH136" s="15"/>
      <c r="QRI136" s="15"/>
      <c r="QRJ136" s="15"/>
      <c r="QRK136" s="15"/>
      <c r="QRL136" s="15"/>
      <c r="QRM136" s="19"/>
      <c r="QRN136" s="59"/>
      <c r="QRO136" s="59"/>
      <c r="QRP136" s="52"/>
      <c r="QRQ136" s="52"/>
      <c r="QRR136" s="52"/>
      <c r="QRS136" s="52"/>
      <c r="QRT136" s="52"/>
      <c r="QRU136" s="59"/>
      <c r="QRV136" s="59"/>
      <c r="QRW136" s="59"/>
      <c r="QRX136" s="59"/>
      <c r="QRY136" s="60"/>
      <c r="QRZ136" s="278"/>
      <c r="QSA136" s="243"/>
      <c r="QSB136" s="244"/>
      <c r="QSC136" s="244"/>
      <c r="QSD136" s="244"/>
      <c r="QSE136" s="244"/>
      <c r="QSF136" s="244"/>
      <c r="QSG136" s="201"/>
      <c r="QSH136" s="210"/>
      <c r="QSI136" s="15"/>
      <c r="QSJ136" s="15"/>
      <c r="QSK136" s="15"/>
      <c r="QSL136" s="15"/>
      <c r="QSM136" s="15"/>
      <c r="QSN136" s="15"/>
      <c r="QSO136" s="15"/>
      <c r="QSP136" s="15"/>
      <c r="QSQ136" s="15"/>
      <c r="QSR136" s="15"/>
      <c r="QSS136" s="19"/>
      <c r="QST136" s="15"/>
      <c r="QSU136" s="15"/>
      <c r="QSV136" s="15"/>
      <c r="QSW136" s="15"/>
      <c r="QSX136" s="15"/>
      <c r="QSY136" s="15"/>
      <c r="QSZ136" s="19"/>
      <c r="QTA136" s="59"/>
      <c r="QTB136" s="59"/>
      <c r="QTC136" s="52"/>
      <c r="QTD136" s="52"/>
      <c r="QTE136" s="52"/>
      <c r="QTF136" s="52"/>
      <c r="QTG136" s="52"/>
      <c r="QTH136" s="59"/>
      <c r="QTI136" s="59"/>
      <c r="QTJ136" s="59"/>
      <c r="QTK136" s="59"/>
      <c r="QTL136" s="60"/>
      <c r="QTM136" s="278"/>
      <c r="QTN136" s="243"/>
      <c r="QTO136" s="244"/>
      <c r="QTP136" s="244"/>
      <c r="QTQ136" s="244"/>
      <c r="QTR136" s="244"/>
      <c r="QTS136" s="244"/>
      <c r="QTT136" s="201"/>
      <c r="QTU136" s="210"/>
      <c r="QTV136" s="15"/>
      <c r="QTW136" s="15"/>
      <c r="QTX136" s="15"/>
      <c r="QTY136" s="15"/>
      <c r="QTZ136" s="15"/>
      <c r="QUA136" s="15"/>
      <c r="QUB136" s="15"/>
      <c r="QUC136" s="15"/>
      <c r="QUD136" s="15"/>
      <c r="QUE136" s="15"/>
      <c r="QUF136" s="19"/>
      <c r="QUG136" s="15"/>
      <c r="QUH136" s="15"/>
      <c r="QUI136" s="15"/>
      <c r="QUJ136" s="15"/>
      <c r="QUK136" s="15"/>
      <c r="QUL136" s="15"/>
      <c r="QUM136" s="19"/>
      <c r="QUN136" s="59"/>
      <c r="QUO136" s="59"/>
      <c r="QUP136" s="52"/>
      <c r="QUQ136" s="52"/>
      <c r="QUR136" s="52"/>
      <c r="QUS136" s="52"/>
      <c r="QUT136" s="52"/>
      <c r="QUU136" s="59"/>
      <c r="QUV136" s="59"/>
      <c r="QUW136" s="59"/>
      <c r="QUX136" s="59"/>
      <c r="QUY136" s="60"/>
      <c r="QUZ136" s="278"/>
      <c r="QVA136" s="243"/>
      <c r="QVB136" s="244"/>
      <c r="QVC136" s="244"/>
      <c r="QVD136" s="244"/>
      <c r="QVE136" s="244"/>
      <c r="QVF136" s="244"/>
      <c r="QVG136" s="201"/>
      <c r="QVH136" s="210"/>
      <c r="QVI136" s="15"/>
      <c r="QVJ136" s="15"/>
      <c r="QVK136" s="15"/>
      <c r="QVL136" s="15"/>
      <c r="QVM136" s="15"/>
      <c r="QVN136" s="15"/>
      <c r="QVO136" s="15"/>
      <c r="QVP136" s="15"/>
      <c r="QVQ136" s="15"/>
      <c r="QVR136" s="15"/>
      <c r="QVS136" s="19"/>
      <c r="QVT136" s="15"/>
      <c r="QVU136" s="15"/>
      <c r="QVV136" s="15"/>
      <c r="QVW136" s="15"/>
      <c r="QVX136" s="15"/>
      <c r="QVY136" s="15"/>
      <c r="QVZ136" s="19"/>
      <c r="QWA136" s="59"/>
      <c r="QWB136" s="59"/>
      <c r="QWC136" s="52"/>
      <c r="QWD136" s="52"/>
      <c r="QWE136" s="52"/>
      <c r="QWF136" s="52"/>
      <c r="QWG136" s="52"/>
      <c r="QWH136" s="59"/>
      <c r="QWI136" s="59"/>
      <c r="QWJ136" s="59"/>
      <c r="QWK136" s="59"/>
      <c r="QWL136" s="60"/>
      <c r="QWM136" s="278"/>
      <c r="QWN136" s="243"/>
      <c r="QWO136" s="244"/>
      <c r="QWP136" s="244"/>
      <c r="QWQ136" s="244"/>
      <c r="QWR136" s="244"/>
      <c r="QWS136" s="244"/>
      <c r="QWT136" s="201"/>
      <c r="QWU136" s="210"/>
      <c r="QWV136" s="15"/>
      <c r="QWW136" s="15"/>
      <c r="QWX136" s="15"/>
      <c r="QWY136" s="15"/>
      <c r="QWZ136" s="15"/>
      <c r="QXA136" s="15"/>
      <c r="QXB136" s="15"/>
      <c r="QXC136" s="15"/>
      <c r="QXD136" s="15"/>
      <c r="QXE136" s="15"/>
      <c r="QXF136" s="19"/>
      <c r="QXG136" s="15"/>
      <c r="QXH136" s="15"/>
      <c r="QXI136" s="15"/>
      <c r="QXJ136" s="15"/>
      <c r="QXK136" s="15"/>
      <c r="QXL136" s="15"/>
      <c r="QXM136" s="19"/>
      <c r="QXN136" s="59"/>
      <c r="QXO136" s="59"/>
      <c r="QXP136" s="52"/>
      <c r="QXQ136" s="52"/>
      <c r="QXR136" s="52"/>
      <c r="QXS136" s="52"/>
      <c r="QXT136" s="52"/>
      <c r="QXU136" s="59"/>
      <c r="QXV136" s="59"/>
      <c r="QXW136" s="59"/>
      <c r="QXX136" s="59"/>
      <c r="QXY136" s="60"/>
      <c r="QXZ136" s="278"/>
      <c r="QYA136" s="243"/>
      <c r="QYB136" s="244"/>
      <c r="QYC136" s="244"/>
      <c r="QYD136" s="244"/>
      <c r="QYE136" s="244"/>
      <c r="QYF136" s="244"/>
      <c r="QYG136" s="201"/>
      <c r="QYH136" s="210"/>
      <c r="QYI136" s="15"/>
      <c r="QYJ136" s="15"/>
      <c r="QYK136" s="15"/>
      <c r="QYL136" s="15"/>
      <c r="QYM136" s="15"/>
      <c r="QYN136" s="15"/>
      <c r="QYO136" s="15"/>
      <c r="QYP136" s="15"/>
      <c r="QYQ136" s="15"/>
      <c r="QYR136" s="15"/>
      <c r="QYS136" s="19"/>
      <c r="QYT136" s="15"/>
      <c r="QYU136" s="15"/>
      <c r="QYV136" s="15"/>
      <c r="QYW136" s="15"/>
      <c r="QYX136" s="15"/>
      <c r="QYY136" s="15"/>
      <c r="QYZ136" s="19"/>
      <c r="QZA136" s="59"/>
      <c r="QZB136" s="59"/>
      <c r="QZC136" s="52"/>
      <c r="QZD136" s="52"/>
      <c r="QZE136" s="52"/>
      <c r="QZF136" s="52"/>
      <c r="QZG136" s="52"/>
      <c r="QZH136" s="59"/>
      <c r="QZI136" s="59"/>
      <c r="QZJ136" s="59"/>
      <c r="QZK136" s="59"/>
      <c r="QZL136" s="60"/>
      <c r="QZM136" s="278"/>
      <c r="QZN136" s="243"/>
      <c r="QZO136" s="244"/>
      <c r="QZP136" s="244"/>
      <c r="QZQ136" s="244"/>
      <c r="QZR136" s="244"/>
      <c r="QZS136" s="244"/>
      <c r="QZT136" s="201"/>
      <c r="QZU136" s="210"/>
      <c r="QZV136" s="15"/>
      <c r="QZW136" s="15"/>
      <c r="QZX136" s="15"/>
      <c r="QZY136" s="15"/>
      <c r="QZZ136" s="15"/>
      <c r="RAA136" s="15"/>
      <c r="RAB136" s="15"/>
      <c r="RAC136" s="15"/>
      <c r="RAD136" s="15"/>
      <c r="RAE136" s="15"/>
      <c r="RAF136" s="19"/>
      <c r="RAG136" s="15"/>
      <c r="RAH136" s="15"/>
      <c r="RAI136" s="15"/>
      <c r="RAJ136" s="15"/>
      <c r="RAK136" s="15"/>
      <c r="RAL136" s="15"/>
      <c r="RAM136" s="19"/>
      <c r="RAN136" s="59"/>
      <c r="RAO136" s="59"/>
      <c r="RAP136" s="52"/>
      <c r="RAQ136" s="52"/>
      <c r="RAR136" s="52"/>
      <c r="RAS136" s="52"/>
      <c r="RAT136" s="52"/>
      <c r="RAU136" s="59"/>
      <c r="RAV136" s="59"/>
      <c r="RAW136" s="59"/>
      <c r="RAX136" s="59"/>
      <c r="RAY136" s="60"/>
      <c r="RAZ136" s="278"/>
      <c r="RBA136" s="243"/>
      <c r="RBB136" s="244"/>
      <c r="RBC136" s="244"/>
      <c r="RBD136" s="244"/>
      <c r="RBE136" s="244"/>
      <c r="RBF136" s="244"/>
      <c r="RBG136" s="201"/>
      <c r="RBH136" s="210"/>
      <c r="RBI136" s="15"/>
      <c r="RBJ136" s="15"/>
      <c r="RBK136" s="15"/>
      <c r="RBL136" s="15"/>
      <c r="RBM136" s="15"/>
      <c r="RBN136" s="15"/>
      <c r="RBO136" s="15"/>
      <c r="RBP136" s="15"/>
      <c r="RBQ136" s="15"/>
      <c r="RBR136" s="15"/>
      <c r="RBS136" s="19"/>
      <c r="RBT136" s="15"/>
      <c r="RBU136" s="15"/>
      <c r="RBV136" s="15"/>
      <c r="RBW136" s="15"/>
      <c r="RBX136" s="15"/>
      <c r="RBY136" s="15"/>
      <c r="RBZ136" s="19"/>
      <c r="RCA136" s="59"/>
      <c r="RCB136" s="59"/>
      <c r="RCC136" s="52"/>
      <c r="RCD136" s="52"/>
      <c r="RCE136" s="52"/>
      <c r="RCF136" s="52"/>
      <c r="RCG136" s="52"/>
      <c r="RCH136" s="59"/>
      <c r="RCI136" s="59"/>
      <c r="RCJ136" s="59"/>
      <c r="RCK136" s="59"/>
      <c r="RCL136" s="60"/>
      <c r="RCM136" s="278"/>
      <c r="RCN136" s="243"/>
      <c r="RCO136" s="244"/>
      <c r="RCP136" s="244"/>
      <c r="RCQ136" s="244"/>
      <c r="RCR136" s="244"/>
      <c r="RCS136" s="244"/>
      <c r="RCT136" s="201"/>
      <c r="RCU136" s="210"/>
      <c r="RCV136" s="15"/>
      <c r="RCW136" s="15"/>
      <c r="RCX136" s="15"/>
      <c r="RCY136" s="15"/>
      <c r="RCZ136" s="15"/>
      <c r="RDA136" s="15"/>
      <c r="RDB136" s="15"/>
      <c r="RDC136" s="15"/>
      <c r="RDD136" s="15"/>
      <c r="RDE136" s="15"/>
      <c r="RDF136" s="19"/>
      <c r="RDG136" s="15"/>
      <c r="RDH136" s="15"/>
      <c r="RDI136" s="15"/>
      <c r="RDJ136" s="15"/>
      <c r="RDK136" s="15"/>
      <c r="RDL136" s="15"/>
      <c r="RDM136" s="19"/>
      <c r="RDN136" s="59"/>
      <c r="RDO136" s="59"/>
      <c r="RDP136" s="52"/>
      <c r="RDQ136" s="52"/>
      <c r="RDR136" s="52"/>
      <c r="RDS136" s="52"/>
      <c r="RDT136" s="52"/>
      <c r="RDU136" s="59"/>
      <c r="RDV136" s="59"/>
      <c r="RDW136" s="59"/>
      <c r="RDX136" s="59"/>
      <c r="RDY136" s="60"/>
      <c r="RDZ136" s="278"/>
      <c r="REA136" s="243"/>
      <c r="REB136" s="244"/>
      <c r="REC136" s="244"/>
      <c r="RED136" s="244"/>
      <c r="REE136" s="244"/>
      <c r="REF136" s="244"/>
      <c r="REG136" s="201"/>
      <c r="REH136" s="210"/>
      <c r="REI136" s="15"/>
      <c r="REJ136" s="15"/>
      <c r="REK136" s="15"/>
      <c r="REL136" s="15"/>
      <c r="REM136" s="15"/>
      <c r="REN136" s="15"/>
      <c r="REO136" s="15"/>
      <c r="REP136" s="15"/>
      <c r="REQ136" s="15"/>
      <c r="RER136" s="15"/>
      <c r="RES136" s="19"/>
      <c r="RET136" s="15"/>
      <c r="REU136" s="15"/>
      <c r="REV136" s="15"/>
      <c r="REW136" s="15"/>
      <c r="REX136" s="15"/>
      <c r="REY136" s="15"/>
      <c r="REZ136" s="19"/>
      <c r="RFA136" s="59"/>
      <c r="RFB136" s="59"/>
      <c r="RFC136" s="52"/>
      <c r="RFD136" s="52"/>
      <c r="RFE136" s="52"/>
      <c r="RFF136" s="52"/>
      <c r="RFG136" s="52"/>
      <c r="RFH136" s="59"/>
      <c r="RFI136" s="59"/>
      <c r="RFJ136" s="59"/>
      <c r="RFK136" s="59"/>
      <c r="RFL136" s="60"/>
      <c r="RFM136" s="278"/>
      <c r="RFN136" s="243"/>
      <c r="RFO136" s="244"/>
      <c r="RFP136" s="244"/>
      <c r="RFQ136" s="244"/>
      <c r="RFR136" s="244"/>
      <c r="RFS136" s="244"/>
      <c r="RFT136" s="201"/>
      <c r="RFU136" s="210"/>
      <c r="RFV136" s="15"/>
      <c r="RFW136" s="15"/>
      <c r="RFX136" s="15"/>
      <c r="RFY136" s="15"/>
      <c r="RFZ136" s="15"/>
      <c r="RGA136" s="15"/>
      <c r="RGB136" s="15"/>
      <c r="RGC136" s="15"/>
      <c r="RGD136" s="15"/>
      <c r="RGE136" s="15"/>
      <c r="RGF136" s="19"/>
      <c r="RGG136" s="15"/>
      <c r="RGH136" s="15"/>
      <c r="RGI136" s="15"/>
      <c r="RGJ136" s="15"/>
      <c r="RGK136" s="15"/>
      <c r="RGL136" s="15"/>
      <c r="RGM136" s="19"/>
      <c r="RGN136" s="59"/>
      <c r="RGO136" s="59"/>
      <c r="RGP136" s="52"/>
      <c r="RGQ136" s="52"/>
      <c r="RGR136" s="52"/>
      <c r="RGS136" s="52"/>
      <c r="RGT136" s="52"/>
      <c r="RGU136" s="59"/>
      <c r="RGV136" s="59"/>
      <c r="RGW136" s="59"/>
      <c r="RGX136" s="59"/>
      <c r="RGY136" s="60"/>
      <c r="RGZ136" s="278"/>
      <c r="RHA136" s="243"/>
      <c r="RHB136" s="244"/>
      <c r="RHC136" s="244"/>
      <c r="RHD136" s="244"/>
      <c r="RHE136" s="244"/>
      <c r="RHF136" s="244"/>
      <c r="RHG136" s="201"/>
      <c r="RHH136" s="210"/>
      <c r="RHI136" s="15"/>
      <c r="RHJ136" s="15"/>
      <c r="RHK136" s="15"/>
      <c r="RHL136" s="15"/>
      <c r="RHM136" s="15"/>
      <c r="RHN136" s="15"/>
      <c r="RHO136" s="15"/>
      <c r="RHP136" s="15"/>
      <c r="RHQ136" s="15"/>
      <c r="RHR136" s="15"/>
      <c r="RHS136" s="19"/>
      <c r="RHT136" s="15"/>
      <c r="RHU136" s="15"/>
      <c r="RHV136" s="15"/>
      <c r="RHW136" s="15"/>
      <c r="RHX136" s="15"/>
      <c r="RHY136" s="15"/>
      <c r="RHZ136" s="19"/>
      <c r="RIA136" s="59"/>
      <c r="RIB136" s="59"/>
      <c r="RIC136" s="52"/>
      <c r="RID136" s="52"/>
      <c r="RIE136" s="52"/>
      <c r="RIF136" s="52"/>
      <c r="RIG136" s="52"/>
      <c r="RIH136" s="59"/>
      <c r="RII136" s="59"/>
      <c r="RIJ136" s="59"/>
      <c r="RIK136" s="59"/>
      <c r="RIL136" s="60"/>
      <c r="RIM136" s="278"/>
      <c r="RIN136" s="243"/>
      <c r="RIO136" s="244"/>
      <c r="RIP136" s="244"/>
      <c r="RIQ136" s="244"/>
      <c r="RIR136" s="244"/>
      <c r="RIS136" s="244"/>
      <c r="RIT136" s="201"/>
      <c r="RIU136" s="210"/>
      <c r="RIV136" s="15"/>
      <c r="RIW136" s="15"/>
      <c r="RIX136" s="15"/>
      <c r="RIY136" s="15"/>
      <c r="RIZ136" s="15"/>
      <c r="RJA136" s="15"/>
      <c r="RJB136" s="15"/>
      <c r="RJC136" s="15"/>
      <c r="RJD136" s="15"/>
      <c r="RJE136" s="15"/>
      <c r="RJF136" s="19"/>
      <c r="RJG136" s="15"/>
      <c r="RJH136" s="15"/>
      <c r="RJI136" s="15"/>
      <c r="RJJ136" s="15"/>
      <c r="RJK136" s="15"/>
      <c r="RJL136" s="15"/>
      <c r="RJM136" s="19"/>
      <c r="RJN136" s="59"/>
      <c r="RJO136" s="59"/>
      <c r="RJP136" s="52"/>
      <c r="RJQ136" s="52"/>
      <c r="RJR136" s="52"/>
      <c r="RJS136" s="52"/>
      <c r="RJT136" s="52"/>
      <c r="RJU136" s="59"/>
      <c r="RJV136" s="59"/>
      <c r="RJW136" s="59"/>
      <c r="RJX136" s="59"/>
      <c r="RJY136" s="60"/>
      <c r="RJZ136" s="278"/>
      <c r="RKA136" s="243"/>
      <c r="RKB136" s="244"/>
      <c r="RKC136" s="244"/>
      <c r="RKD136" s="244"/>
      <c r="RKE136" s="244"/>
      <c r="RKF136" s="244"/>
      <c r="RKG136" s="201"/>
      <c r="RKH136" s="210"/>
      <c r="RKI136" s="15"/>
      <c r="RKJ136" s="15"/>
      <c r="RKK136" s="15"/>
      <c r="RKL136" s="15"/>
      <c r="RKM136" s="15"/>
      <c r="RKN136" s="15"/>
      <c r="RKO136" s="15"/>
      <c r="RKP136" s="15"/>
      <c r="RKQ136" s="15"/>
      <c r="RKR136" s="15"/>
      <c r="RKS136" s="19"/>
      <c r="RKT136" s="15"/>
      <c r="RKU136" s="15"/>
      <c r="RKV136" s="15"/>
      <c r="RKW136" s="15"/>
      <c r="RKX136" s="15"/>
      <c r="RKY136" s="15"/>
      <c r="RKZ136" s="19"/>
      <c r="RLA136" s="59"/>
      <c r="RLB136" s="59"/>
      <c r="RLC136" s="52"/>
      <c r="RLD136" s="52"/>
      <c r="RLE136" s="52"/>
      <c r="RLF136" s="52"/>
      <c r="RLG136" s="52"/>
      <c r="RLH136" s="59"/>
      <c r="RLI136" s="59"/>
      <c r="RLJ136" s="59"/>
      <c r="RLK136" s="59"/>
      <c r="RLL136" s="60"/>
      <c r="RLM136" s="278"/>
      <c r="RLN136" s="243"/>
      <c r="RLO136" s="244"/>
      <c r="RLP136" s="244"/>
      <c r="RLQ136" s="244"/>
      <c r="RLR136" s="244"/>
      <c r="RLS136" s="244"/>
      <c r="RLT136" s="201"/>
      <c r="RLU136" s="210"/>
      <c r="RLV136" s="15"/>
      <c r="RLW136" s="15"/>
      <c r="RLX136" s="15"/>
      <c r="RLY136" s="15"/>
      <c r="RLZ136" s="15"/>
      <c r="RMA136" s="15"/>
      <c r="RMB136" s="15"/>
      <c r="RMC136" s="15"/>
      <c r="RMD136" s="15"/>
      <c r="RME136" s="15"/>
      <c r="RMF136" s="19"/>
      <c r="RMG136" s="15"/>
      <c r="RMH136" s="15"/>
      <c r="RMI136" s="15"/>
      <c r="RMJ136" s="15"/>
      <c r="RMK136" s="15"/>
      <c r="RML136" s="15"/>
      <c r="RMM136" s="19"/>
      <c r="RMN136" s="59"/>
      <c r="RMO136" s="59"/>
      <c r="RMP136" s="52"/>
      <c r="RMQ136" s="52"/>
      <c r="RMR136" s="52"/>
      <c r="RMS136" s="52"/>
      <c r="RMT136" s="52"/>
      <c r="RMU136" s="59"/>
      <c r="RMV136" s="59"/>
      <c r="RMW136" s="59"/>
      <c r="RMX136" s="59"/>
      <c r="RMY136" s="60"/>
      <c r="RMZ136" s="278"/>
      <c r="RNA136" s="243"/>
      <c r="RNB136" s="244"/>
      <c r="RNC136" s="244"/>
      <c r="RND136" s="244"/>
      <c r="RNE136" s="244"/>
      <c r="RNF136" s="244"/>
      <c r="RNG136" s="201"/>
      <c r="RNH136" s="210"/>
      <c r="RNI136" s="15"/>
      <c r="RNJ136" s="15"/>
      <c r="RNK136" s="15"/>
      <c r="RNL136" s="15"/>
      <c r="RNM136" s="15"/>
      <c r="RNN136" s="15"/>
      <c r="RNO136" s="15"/>
      <c r="RNP136" s="15"/>
      <c r="RNQ136" s="15"/>
      <c r="RNR136" s="15"/>
      <c r="RNS136" s="19"/>
      <c r="RNT136" s="15"/>
      <c r="RNU136" s="15"/>
      <c r="RNV136" s="15"/>
      <c r="RNW136" s="15"/>
      <c r="RNX136" s="15"/>
      <c r="RNY136" s="15"/>
      <c r="RNZ136" s="19"/>
      <c r="ROA136" s="59"/>
      <c r="ROB136" s="59"/>
      <c r="ROC136" s="52"/>
      <c r="ROD136" s="52"/>
      <c r="ROE136" s="52"/>
      <c r="ROF136" s="52"/>
      <c r="ROG136" s="52"/>
      <c r="ROH136" s="59"/>
      <c r="ROI136" s="59"/>
      <c r="ROJ136" s="59"/>
      <c r="ROK136" s="59"/>
      <c r="ROL136" s="60"/>
      <c r="ROM136" s="278"/>
      <c r="RON136" s="243"/>
      <c r="ROO136" s="244"/>
      <c r="ROP136" s="244"/>
      <c r="ROQ136" s="244"/>
      <c r="ROR136" s="244"/>
      <c r="ROS136" s="244"/>
      <c r="ROT136" s="201"/>
      <c r="ROU136" s="210"/>
      <c r="ROV136" s="15"/>
      <c r="ROW136" s="15"/>
      <c r="ROX136" s="15"/>
      <c r="ROY136" s="15"/>
      <c r="ROZ136" s="15"/>
      <c r="RPA136" s="15"/>
      <c r="RPB136" s="15"/>
      <c r="RPC136" s="15"/>
      <c r="RPD136" s="15"/>
      <c r="RPE136" s="15"/>
      <c r="RPF136" s="19"/>
      <c r="RPG136" s="15"/>
      <c r="RPH136" s="15"/>
      <c r="RPI136" s="15"/>
      <c r="RPJ136" s="15"/>
      <c r="RPK136" s="15"/>
      <c r="RPL136" s="15"/>
      <c r="RPM136" s="19"/>
      <c r="RPN136" s="59"/>
      <c r="RPO136" s="59"/>
      <c r="RPP136" s="52"/>
      <c r="RPQ136" s="52"/>
      <c r="RPR136" s="52"/>
      <c r="RPS136" s="52"/>
      <c r="RPT136" s="52"/>
      <c r="RPU136" s="59"/>
      <c r="RPV136" s="59"/>
      <c r="RPW136" s="59"/>
      <c r="RPX136" s="59"/>
      <c r="RPY136" s="60"/>
      <c r="RPZ136" s="278"/>
      <c r="RQA136" s="243"/>
      <c r="RQB136" s="244"/>
      <c r="RQC136" s="244"/>
      <c r="RQD136" s="244"/>
      <c r="RQE136" s="244"/>
      <c r="RQF136" s="244"/>
      <c r="RQG136" s="201"/>
      <c r="RQH136" s="210"/>
      <c r="RQI136" s="15"/>
      <c r="RQJ136" s="15"/>
      <c r="RQK136" s="15"/>
      <c r="RQL136" s="15"/>
      <c r="RQM136" s="15"/>
      <c r="RQN136" s="15"/>
      <c r="RQO136" s="15"/>
      <c r="RQP136" s="15"/>
      <c r="RQQ136" s="15"/>
      <c r="RQR136" s="15"/>
      <c r="RQS136" s="19"/>
      <c r="RQT136" s="15"/>
      <c r="RQU136" s="15"/>
      <c r="RQV136" s="15"/>
      <c r="RQW136" s="15"/>
      <c r="RQX136" s="15"/>
      <c r="RQY136" s="15"/>
      <c r="RQZ136" s="19"/>
      <c r="RRA136" s="59"/>
      <c r="RRB136" s="59"/>
      <c r="RRC136" s="52"/>
      <c r="RRD136" s="52"/>
      <c r="RRE136" s="52"/>
      <c r="RRF136" s="52"/>
      <c r="RRG136" s="52"/>
      <c r="RRH136" s="59"/>
      <c r="RRI136" s="59"/>
      <c r="RRJ136" s="59"/>
      <c r="RRK136" s="59"/>
      <c r="RRL136" s="60"/>
      <c r="RRM136" s="278"/>
      <c r="RRN136" s="243"/>
      <c r="RRO136" s="244"/>
      <c r="RRP136" s="244"/>
      <c r="RRQ136" s="244"/>
      <c r="RRR136" s="244"/>
      <c r="RRS136" s="244"/>
      <c r="RRT136" s="201"/>
      <c r="RRU136" s="210"/>
      <c r="RRV136" s="15"/>
      <c r="RRW136" s="15"/>
      <c r="RRX136" s="15"/>
      <c r="RRY136" s="15"/>
      <c r="RRZ136" s="15"/>
      <c r="RSA136" s="15"/>
      <c r="RSB136" s="15"/>
      <c r="RSC136" s="15"/>
      <c r="RSD136" s="15"/>
      <c r="RSE136" s="15"/>
      <c r="RSF136" s="19"/>
      <c r="RSG136" s="15"/>
      <c r="RSH136" s="15"/>
      <c r="RSI136" s="15"/>
      <c r="RSJ136" s="15"/>
      <c r="RSK136" s="15"/>
      <c r="RSL136" s="15"/>
      <c r="RSM136" s="19"/>
      <c r="RSN136" s="59"/>
      <c r="RSO136" s="59"/>
      <c r="RSP136" s="52"/>
      <c r="RSQ136" s="52"/>
      <c r="RSR136" s="52"/>
      <c r="RSS136" s="52"/>
      <c r="RST136" s="52"/>
      <c r="RSU136" s="59"/>
      <c r="RSV136" s="59"/>
      <c r="RSW136" s="59"/>
      <c r="RSX136" s="59"/>
      <c r="RSY136" s="60"/>
      <c r="RSZ136" s="278"/>
      <c r="RTA136" s="243"/>
      <c r="RTB136" s="244"/>
      <c r="RTC136" s="244"/>
      <c r="RTD136" s="244"/>
      <c r="RTE136" s="244"/>
      <c r="RTF136" s="244"/>
      <c r="RTG136" s="201"/>
      <c r="RTH136" s="210"/>
      <c r="RTI136" s="15"/>
      <c r="RTJ136" s="15"/>
      <c r="RTK136" s="15"/>
      <c r="RTL136" s="15"/>
      <c r="RTM136" s="15"/>
      <c r="RTN136" s="15"/>
      <c r="RTO136" s="15"/>
      <c r="RTP136" s="15"/>
      <c r="RTQ136" s="15"/>
      <c r="RTR136" s="15"/>
      <c r="RTS136" s="19"/>
      <c r="RTT136" s="15"/>
      <c r="RTU136" s="15"/>
      <c r="RTV136" s="15"/>
      <c r="RTW136" s="15"/>
      <c r="RTX136" s="15"/>
      <c r="RTY136" s="15"/>
      <c r="RTZ136" s="19"/>
      <c r="RUA136" s="59"/>
      <c r="RUB136" s="59"/>
      <c r="RUC136" s="52"/>
      <c r="RUD136" s="52"/>
      <c r="RUE136" s="52"/>
      <c r="RUF136" s="52"/>
      <c r="RUG136" s="52"/>
      <c r="RUH136" s="59"/>
      <c r="RUI136" s="59"/>
      <c r="RUJ136" s="59"/>
      <c r="RUK136" s="59"/>
      <c r="RUL136" s="60"/>
      <c r="RUM136" s="278"/>
      <c r="RUN136" s="243"/>
      <c r="RUO136" s="244"/>
      <c r="RUP136" s="244"/>
      <c r="RUQ136" s="244"/>
      <c r="RUR136" s="244"/>
      <c r="RUS136" s="244"/>
      <c r="RUT136" s="201"/>
      <c r="RUU136" s="210"/>
      <c r="RUV136" s="15"/>
      <c r="RUW136" s="15"/>
      <c r="RUX136" s="15"/>
      <c r="RUY136" s="15"/>
      <c r="RUZ136" s="15"/>
      <c r="RVA136" s="15"/>
      <c r="RVB136" s="15"/>
      <c r="RVC136" s="15"/>
      <c r="RVD136" s="15"/>
      <c r="RVE136" s="15"/>
      <c r="RVF136" s="19"/>
      <c r="RVG136" s="15"/>
      <c r="RVH136" s="15"/>
      <c r="RVI136" s="15"/>
      <c r="RVJ136" s="15"/>
      <c r="RVK136" s="15"/>
      <c r="RVL136" s="15"/>
      <c r="RVM136" s="19"/>
      <c r="RVN136" s="59"/>
      <c r="RVO136" s="59"/>
      <c r="RVP136" s="52"/>
      <c r="RVQ136" s="52"/>
      <c r="RVR136" s="52"/>
      <c r="RVS136" s="52"/>
      <c r="RVT136" s="52"/>
      <c r="RVU136" s="59"/>
      <c r="RVV136" s="59"/>
      <c r="RVW136" s="59"/>
      <c r="RVX136" s="59"/>
      <c r="RVY136" s="60"/>
      <c r="RVZ136" s="278"/>
      <c r="RWA136" s="243"/>
      <c r="RWB136" s="244"/>
      <c r="RWC136" s="244"/>
      <c r="RWD136" s="244"/>
      <c r="RWE136" s="244"/>
      <c r="RWF136" s="244"/>
      <c r="RWG136" s="201"/>
      <c r="RWH136" s="210"/>
      <c r="RWI136" s="15"/>
      <c r="RWJ136" s="15"/>
      <c r="RWK136" s="15"/>
      <c r="RWL136" s="15"/>
      <c r="RWM136" s="15"/>
      <c r="RWN136" s="15"/>
      <c r="RWO136" s="15"/>
      <c r="RWP136" s="15"/>
      <c r="RWQ136" s="15"/>
      <c r="RWR136" s="15"/>
      <c r="RWS136" s="19"/>
      <c r="RWT136" s="15"/>
      <c r="RWU136" s="15"/>
      <c r="RWV136" s="15"/>
      <c r="RWW136" s="15"/>
      <c r="RWX136" s="15"/>
      <c r="RWY136" s="15"/>
      <c r="RWZ136" s="19"/>
      <c r="RXA136" s="59"/>
      <c r="RXB136" s="59"/>
      <c r="RXC136" s="52"/>
      <c r="RXD136" s="52"/>
      <c r="RXE136" s="52"/>
      <c r="RXF136" s="52"/>
      <c r="RXG136" s="52"/>
      <c r="RXH136" s="59"/>
      <c r="RXI136" s="59"/>
      <c r="RXJ136" s="59"/>
      <c r="RXK136" s="59"/>
      <c r="RXL136" s="60"/>
      <c r="RXM136" s="278"/>
      <c r="RXN136" s="243"/>
      <c r="RXO136" s="244"/>
      <c r="RXP136" s="244"/>
      <c r="RXQ136" s="244"/>
      <c r="RXR136" s="244"/>
      <c r="RXS136" s="244"/>
      <c r="RXT136" s="201"/>
      <c r="RXU136" s="210"/>
      <c r="RXV136" s="15"/>
      <c r="RXW136" s="15"/>
      <c r="RXX136" s="15"/>
      <c r="RXY136" s="15"/>
      <c r="RXZ136" s="15"/>
      <c r="RYA136" s="15"/>
      <c r="RYB136" s="15"/>
      <c r="RYC136" s="15"/>
      <c r="RYD136" s="15"/>
      <c r="RYE136" s="15"/>
      <c r="RYF136" s="19"/>
      <c r="RYG136" s="15"/>
      <c r="RYH136" s="15"/>
      <c r="RYI136" s="15"/>
      <c r="RYJ136" s="15"/>
      <c r="RYK136" s="15"/>
      <c r="RYL136" s="15"/>
      <c r="RYM136" s="19"/>
      <c r="RYN136" s="59"/>
      <c r="RYO136" s="59"/>
      <c r="RYP136" s="52"/>
      <c r="RYQ136" s="52"/>
      <c r="RYR136" s="52"/>
      <c r="RYS136" s="52"/>
      <c r="RYT136" s="52"/>
      <c r="RYU136" s="59"/>
      <c r="RYV136" s="59"/>
      <c r="RYW136" s="59"/>
      <c r="RYX136" s="59"/>
      <c r="RYY136" s="60"/>
      <c r="RYZ136" s="278"/>
      <c r="RZA136" s="243"/>
      <c r="RZB136" s="244"/>
      <c r="RZC136" s="244"/>
      <c r="RZD136" s="244"/>
      <c r="RZE136" s="244"/>
      <c r="RZF136" s="244"/>
      <c r="RZG136" s="201"/>
      <c r="RZH136" s="210"/>
      <c r="RZI136" s="15"/>
      <c r="RZJ136" s="15"/>
      <c r="RZK136" s="15"/>
      <c r="RZL136" s="15"/>
      <c r="RZM136" s="15"/>
      <c r="RZN136" s="15"/>
      <c r="RZO136" s="15"/>
      <c r="RZP136" s="15"/>
      <c r="RZQ136" s="15"/>
      <c r="RZR136" s="15"/>
      <c r="RZS136" s="19"/>
      <c r="RZT136" s="15"/>
      <c r="RZU136" s="15"/>
      <c r="RZV136" s="15"/>
      <c r="RZW136" s="15"/>
      <c r="RZX136" s="15"/>
      <c r="RZY136" s="15"/>
      <c r="RZZ136" s="19"/>
      <c r="SAA136" s="59"/>
      <c r="SAB136" s="59"/>
      <c r="SAC136" s="52"/>
      <c r="SAD136" s="52"/>
      <c r="SAE136" s="52"/>
      <c r="SAF136" s="52"/>
      <c r="SAG136" s="52"/>
      <c r="SAH136" s="59"/>
      <c r="SAI136" s="59"/>
      <c r="SAJ136" s="59"/>
      <c r="SAK136" s="59"/>
      <c r="SAL136" s="60"/>
      <c r="SAM136" s="278"/>
      <c r="SAN136" s="243"/>
      <c r="SAO136" s="244"/>
      <c r="SAP136" s="244"/>
      <c r="SAQ136" s="244"/>
      <c r="SAR136" s="244"/>
      <c r="SAS136" s="244"/>
      <c r="SAT136" s="201"/>
      <c r="SAU136" s="210"/>
      <c r="SAV136" s="15"/>
      <c r="SAW136" s="15"/>
      <c r="SAX136" s="15"/>
      <c r="SAY136" s="15"/>
      <c r="SAZ136" s="15"/>
      <c r="SBA136" s="15"/>
      <c r="SBB136" s="15"/>
      <c r="SBC136" s="15"/>
      <c r="SBD136" s="15"/>
      <c r="SBE136" s="15"/>
      <c r="SBF136" s="19"/>
      <c r="SBG136" s="15"/>
      <c r="SBH136" s="15"/>
      <c r="SBI136" s="15"/>
      <c r="SBJ136" s="15"/>
      <c r="SBK136" s="15"/>
      <c r="SBL136" s="15"/>
      <c r="SBM136" s="19"/>
      <c r="SBN136" s="59"/>
      <c r="SBO136" s="59"/>
      <c r="SBP136" s="52"/>
      <c r="SBQ136" s="52"/>
      <c r="SBR136" s="52"/>
      <c r="SBS136" s="52"/>
      <c r="SBT136" s="52"/>
      <c r="SBU136" s="59"/>
      <c r="SBV136" s="59"/>
      <c r="SBW136" s="59"/>
      <c r="SBX136" s="59"/>
      <c r="SBY136" s="60"/>
      <c r="SBZ136" s="278"/>
      <c r="SCA136" s="243"/>
      <c r="SCB136" s="244"/>
      <c r="SCC136" s="244"/>
      <c r="SCD136" s="244"/>
      <c r="SCE136" s="244"/>
      <c r="SCF136" s="244"/>
      <c r="SCG136" s="201"/>
      <c r="SCH136" s="210"/>
      <c r="SCI136" s="15"/>
      <c r="SCJ136" s="15"/>
      <c r="SCK136" s="15"/>
      <c r="SCL136" s="15"/>
      <c r="SCM136" s="15"/>
      <c r="SCN136" s="15"/>
      <c r="SCO136" s="15"/>
      <c r="SCP136" s="15"/>
      <c r="SCQ136" s="15"/>
      <c r="SCR136" s="15"/>
      <c r="SCS136" s="19"/>
      <c r="SCT136" s="15"/>
      <c r="SCU136" s="15"/>
      <c r="SCV136" s="15"/>
      <c r="SCW136" s="15"/>
      <c r="SCX136" s="15"/>
      <c r="SCY136" s="15"/>
      <c r="SCZ136" s="19"/>
      <c r="SDA136" s="59"/>
      <c r="SDB136" s="59"/>
      <c r="SDC136" s="52"/>
      <c r="SDD136" s="52"/>
      <c r="SDE136" s="52"/>
      <c r="SDF136" s="52"/>
      <c r="SDG136" s="52"/>
      <c r="SDH136" s="59"/>
      <c r="SDI136" s="59"/>
      <c r="SDJ136" s="59"/>
      <c r="SDK136" s="59"/>
      <c r="SDL136" s="60"/>
      <c r="SDM136" s="278"/>
      <c r="SDN136" s="243"/>
      <c r="SDO136" s="244"/>
      <c r="SDP136" s="244"/>
      <c r="SDQ136" s="244"/>
      <c r="SDR136" s="244"/>
      <c r="SDS136" s="244"/>
      <c r="SDT136" s="201"/>
      <c r="SDU136" s="210"/>
      <c r="SDV136" s="15"/>
      <c r="SDW136" s="15"/>
      <c r="SDX136" s="15"/>
      <c r="SDY136" s="15"/>
      <c r="SDZ136" s="15"/>
      <c r="SEA136" s="15"/>
      <c r="SEB136" s="15"/>
      <c r="SEC136" s="15"/>
      <c r="SED136" s="15"/>
      <c r="SEE136" s="15"/>
      <c r="SEF136" s="19"/>
      <c r="SEG136" s="15"/>
      <c r="SEH136" s="15"/>
      <c r="SEI136" s="15"/>
      <c r="SEJ136" s="15"/>
      <c r="SEK136" s="15"/>
      <c r="SEL136" s="15"/>
      <c r="SEM136" s="19"/>
      <c r="SEN136" s="59"/>
      <c r="SEO136" s="59"/>
      <c r="SEP136" s="52"/>
      <c r="SEQ136" s="52"/>
      <c r="SER136" s="52"/>
      <c r="SES136" s="52"/>
      <c r="SET136" s="52"/>
      <c r="SEU136" s="59"/>
      <c r="SEV136" s="59"/>
      <c r="SEW136" s="59"/>
      <c r="SEX136" s="59"/>
      <c r="SEY136" s="60"/>
      <c r="SEZ136" s="278"/>
      <c r="SFA136" s="243"/>
      <c r="SFB136" s="244"/>
      <c r="SFC136" s="244"/>
      <c r="SFD136" s="244"/>
      <c r="SFE136" s="244"/>
      <c r="SFF136" s="244"/>
      <c r="SFG136" s="201"/>
      <c r="SFH136" s="210"/>
      <c r="SFI136" s="15"/>
      <c r="SFJ136" s="15"/>
      <c r="SFK136" s="15"/>
      <c r="SFL136" s="15"/>
      <c r="SFM136" s="15"/>
      <c r="SFN136" s="15"/>
      <c r="SFO136" s="15"/>
      <c r="SFP136" s="15"/>
      <c r="SFQ136" s="15"/>
      <c r="SFR136" s="15"/>
      <c r="SFS136" s="19"/>
      <c r="SFT136" s="15"/>
      <c r="SFU136" s="15"/>
      <c r="SFV136" s="15"/>
      <c r="SFW136" s="15"/>
      <c r="SFX136" s="15"/>
      <c r="SFY136" s="15"/>
      <c r="SFZ136" s="19"/>
      <c r="SGA136" s="59"/>
      <c r="SGB136" s="59"/>
      <c r="SGC136" s="52"/>
      <c r="SGD136" s="52"/>
      <c r="SGE136" s="52"/>
      <c r="SGF136" s="52"/>
      <c r="SGG136" s="52"/>
      <c r="SGH136" s="59"/>
      <c r="SGI136" s="59"/>
      <c r="SGJ136" s="59"/>
      <c r="SGK136" s="59"/>
      <c r="SGL136" s="60"/>
      <c r="SGM136" s="278"/>
      <c r="SGN136" s="243"/>
      <c r="SGO136" s="244"/>
      <c r="SGP136" s="244"/>
      <c r="SGQ136" s="244"/>
      <c r="SGR136" s="244"/>
      <c r="SGS136" s="244"/>
      <c r="SGT136" s="201"/>
      <c r="SGU136" s="210"/>
      <c r="SGV136" s="15"/>
      <c r="SGW136" s="15"/>
      <c r="SGX136" s="15"/>
      <c r="SGY136" s="15"/>
      <c r="SGZ136" s="15"/>
      <c r="SHA136" s="15"/>
      <c r="SHB136" s="15"/>
      <c r="SHC136" s="15"/>
      <c r="SHD136" s="15"/>
      <c r="SHE136" s="15"/>
      <c r="SHF136" s="19"/>
      <c r="SHG136" s="15"/>
      <c r="SHH136" s="15"/>
      <c r="SHI136" s="15"/>
      <c r="SHJ136" s="15"/>
      <c r="SHK136" s="15"/>
      <c r="SHL136" s="15"/>
      <c r="SHM136" s="19"/>
      <c r="SHN136" s="59"/>
      <c r="SHO136" s="59"/>
      <c r="SHP136" s="52"/>
      <c r="SHQ136" s="52"/>
      <c r="SHR136" s="52"/>
      <c r="SHS136" s="52"/>
      <c r="SHT136" s="52"/>
      <c r="SHU136" s="59"/>
      <c r="SHV136" s="59"/>
      <c r="SHW136" s="59"/>
      <c r="SHX136" s="59"/>
      <c r="SHY136" s="60"/>
      <c r="SHZ136" s="278"/>
      <c r="SIA136" s="243"/>
      <c r="SIB136" s="244"/>
      <c r="SIC136" s="244"/>
      <c r="SID136" s="244"/>
      <c r="SIE136" s="244"/>
      <c r="SIF136" s="244"/>
      <c r="SIG136" s="201"/>
      <c r="SIH136" s="210"/>
      <c r="SII136" s="15"/>
      <c r="SIJ136" s="15"/>
      <c r="SIK136" s="15"/>
      <c r="SIL136" s="15"/>
      <c r="SIM136" s="15"/>
      <c r="SIN136" s="15"/>
      <c r="SIO136" s="15"/>
      <c r="SIP136" s="15"/>
      <c r="SIQ136" s="15"/>
      <c r="SIR136" s="15"/>
      <c r="SIS136" s="19"/>
      <c r="SIT136" s="15"/>
      <c r="SIU136" s="15"/>
      <c r="SIV136" s="15"/>
      <c r="SIW136" s="15"/>
      <c r="SIX136" s="15"/>
      <c r="SIY136" s="15"/>
      <c r="SIZ136" s="19"/>
      <c r="SJA136" s="59"/>
      <c r="SJB136" s="59"/>
      <c r="SJC136" s="52"/>
      <c r="SJD136" s="52"/>
      <c r="SJE136" s="52"/>
      <c r="SJF136" s="52"/>
      <c r="SJG136" s="52"/>
      <c r="SJH136" s="59"/>
      <c r="SJI136" s="59"/>
      <c r="SJJ136" s="59"/>
      <c r="SJK136" s="59"/>
      <c r="SJL136" s="60"/>
      <c r="SJM136" s="278"/>
      <c r="SJN136" s="243"/>
      <c r="SJO136" s="244"/>
      <c r="SJP136" s="244"/>
      <c r="SJQ136" s="244"/>
      <c r="SJR136" s="244"/>
      <c r="SJS136" s="244"/>
      <c r="SJT136" s="201"/>
      <c r="SJU136" s="210"/>
      <c r="SJV136" s="15"/>
      <c r="SJW136" s="15"/>
      <c r="SJX136" s="15"/>
      <c r="SJY136" s="15"/>
      <c r="SJZ136" s="15"/>
      <c r="SKA136" s="15"/>
      <c r="SKB136" s="15"/>
      <c r="SKC136" s="15"/>
      <c r="SKD136" s="15"/>
      <c r="SKE136" s="15"/>
      <c r="SKF136" s="19"/>
      <c r="SKG136" s="15"/>
      <c r="SKH136" s="15"/>
      <c r="SKI136" s="15"/>
      <c r="SKJ136" s="15"/>
      <c r="SKK136" s="15"/>
      <c r="SKL136" s="15"/>
      <c r="SKM136" s="19"/>
      <c r="SKN136" s="59"/>
      <c r="SKO136" s="59"/>
      <c r="SKP136" s="52"/>
      <c r="SKQ136" s="52"/>
      <c r="SKR136" s="52"/>
      <c r="SKS136" s="52"/>
      <c r="SKT136" s="52"/>
      <c r="SKU136" s="59"/>
      <c r="SKV136" s="59"/>
      <c r="SKW136" s="59"/>
      <c r="SKX136" s="59"/>
      <c r="SKY136" s="60"/>
      <c r="SKZ136" s="278"/>
      <c r="SLA136" s="243"/>
      <c r="SLB136" s="244"/>
      <c r="SLC136" s="244"/>
      <c r="SLD136" s="244"/>
      <c r="SLE136" s="244"/>
      <c r="SLF136" s="244"/>
      <c r="SLG136" s="201"/>
      <c r="SLH136" s="210"/>
      <c r="SLI136" s="15"/>
      <c r="SLJ136" s="15"/>
      <c r="SLK136" s="15"/>
      <c r="SLL136" s="15"/>
      <c r="SLM136" s="15"/>
      <c r="SLN136" s="15"/>
      <c r="SLO136" s="15"/>
      <c r="SLP136" s="15"/>
      <c r="SLQ136" s="15"/>
      <c r="SLR136" s="15"/>
      <c r="SLS136" s="19"/>
      <c r="SLT136" s="15"/>
      <c r="SLU136" s="15"/>
      <c r="SLV136" s="15"/>
      <c r="SLW136" s="15"/>
      <c r="SLX136" s="15"/>
      <c r="SLY136" s="15"/>
      <c r="SLZ136" s="19"/>
      <c r="SMA136" s="59"/>
      <c r="SMB136" s="59"/>
      <c r="SMC136" s="52"/>
      <c r="SMD136" s="52"/>
      <c r="SME136" s="52"/>
      <c r="SMF136" s="52"/>
      <c r="SMG136" s="52"/>
      <c r="SMH136" s="59"/>
      <c r="SMI136" s="59"/>
      <c r="SMJ136" s="59"/>
      <c r="SMK136" s="59"/>
      <c r="SML136" s="60"/>
      <c r="SMM136" s="278"/>
      <c r="SMN136" s="243"/>
      <c r="SMO136" s="244"/>
      <c r="SMP136" s="244"/>
      <c r="SMQ136" s="244"/>
      <c r="SMR136" s="244"/>
      <c r="SMS136" s="244"/>
      <c r="SMT136" s="201"/>
      <c r="SMU136" s="210"/>
      <c r="SMV136" s="15"/>
      <c r="SMW136" s="15"/>
      <c r="SMX136" s="15"/>
      <c r="SMY136" s="15"/>
      <c r="SMZ136" s="15"/>
      <c r="SNA136" s="15"/>
      <c r="SNB136" s="15"/>
      <c r="SNC136" s="15"/>
      <c r="SND136" s="15"/>
      <c r="SNE136" s="15"/>
      <c r="SNF136" s="19"/>
      <c r="SNG136" s="15"/>
      <c r="SNH136" s="15"/>
      <c r="SNI136" s="15"/>
      <c r="SNJ136" s="15"/>
      <c r="SNK136" s="15"/>
      <c r="SNL136" s="15"/>
      <c r="SNM136" s="19"/>
      <c r="SNN136" s="59"/>
      <c r="SNO136" s="59"/>
      <c r="SNP136" s="52"/>
      <c r="SNQ136" s="52"/>
      <c r="SNR136" s="52"/>
      <c r="SNS136" s="52"/>
      <c r="SNT136" s="52"/>
      <c r="SNU136" s="59"/>
      <c r="SNV136" s="59"/>
      <c r="SNW136" s="59"/>
      <c r="SNX136" s="59"/>
      <c r="SNY136" s="60"/>
      <c r="SNZ136" s="278"/>
      <c r="SOA136" s="243"/>
      <c r="SOB136" s="244"/>
      <c r="SOC136" s="244"/>
      <c r="SOD136" s="244"/>
      <c r="SOE136" s="244"/>
      <c r="SOF136" s="244"/>
      <c r="SOG136" s="201"/>
      <c r="SOH136" s="210"/>
      <c r="SOI136" s="15"/>
      <c r="SOJ136" s="15"/>
      <c r="SOK136" s="15"/>
      <c r="SOL136" s="15"/>
      <c r="SOM136" s="15"/>
      <c r="SON136" s="15"/>
      <c r="SOO136" s="15"/>
      <c r="SOP136" s="15"/>
      <c r="SOQ136" s="15"/>
      <c r="SOR136" s="15"/>
      <c r="SOS136" s="19"/>
      <c r="SOT136" s="15"/>
      <c r="SOU136" s="15"/>
      <c r="SOV136" s="15"/>
      <c r="SOW136" s="15"/>
      <c r="SOX136" s="15"/>
      <c r="SOY136" s="15"/>
      <c r="SOZ136" s="19"/>
      <c r="SPA136" s="59"/>
      <c r="SPB136" s="59"/>
      <c r="SPC136" s="52"/>
      <c r="SPD136" s="52"/>
      <c r="SPE136" s="52"/>
      <c r="SPF136" s="52"/>
      <c r="SPG136" s="52"/>
      <c r="SPH136" s="59"/>
      <c r="SPI136" s="59"/>
      <c r="SPJ136" s="59"/>
      <c r="SPK136" s="59"/>
      <c r="SPL136" s="60"/>
      <c r="SPM136" s="278"/>
      <c r="SPN136" s="243"/>
      <c r="SPO136" s="244"/>
      <c r="SPP136" s="244"/>
      <c r="SPQ136" s="244"/>
      <c r="SPR136" s="244"/>
      <c r="SPS136" s="244"/>
      <c r="SPT136" s="201"/>
      <c r="SPU136" s="210"/>
      <c r="SPV136" s="15"/>
      <c r="SPW136" s="15"/>
      <c r="SPX136" s="15"/>
      <c r="SPY136" s="15"/>
      <c r="SPZ136" s="15"/>
      <c r="SQA136" s="15"/>
      <c r="SQB136" s="15"/>
      <c r="SQC136" s="15"/>
      <c r="SQD136" s="15"/>
      <c r="SQE136" s="15"/>
      <c r="SQF136" s="19"/>
      <c r="SQG136" s="15"/>
      <c r="SQH136" s="15"/>
      <c r="SQI136" s="15"/>
      <c r="SQJ136" s="15"/>
      <c r="SQK136" s="15"/>
      <c r="SQL136" s="15"/>
      <c r="SQM136" s="19"/>
      <c r="SQN136" s="59"/>
      <c r="SQO136" s="59"/>
      <c r="SQP136" s="52"/>
      <c r="SQQ136" s="52"/>
      <c r="SQR136" s="52"/>
      <c r="SQS136" s="52"/>
      <c r="SQT136" s="52"/>
      <c r="SQU136" s="59"/>
      <c r="SQV136" s="59"/>
      <c r="SQW136" s="59"/>
      <c r="SQX136" s="59"/>
      <c r="SQY136" s="60"/>
      <c r="SQZ136" s="278"/>
      <c r="SRA136" s="243"/>
      <c r="SRB136" s="244"/>
      <c r="SRC136" s="244"/>
      <c r="SRD136" s="244"/>
      <c r="SRE136" s="244"/>
      <c r="SRF136" s="244"/>
      <c r="SRG136" s="201"/>
      <c r="SRH136" s="210"/>
      <c r="SRI136" s="15"/>
      <c r="SRJ136" s="15"/>
      <c r="SRK136" s="15"/>
      <c r="SRL136" s="15"/>
      <c r="SRM136" s="15"/>
      <c r="SRN136" s="15"/>
      <c r="SRO136" s="15"/>
      <c r="SRP136" s="15"/>
      <c r="SRQ136" s="15"/>
      <c r="SRR136" s="15"/>
      <c r="SRS136" s="19"/>
      <c r="SRT136" s="15"/>
      <c r="SRU136" s="15"/>
      <c r="SRV136" s="15"/>
      <c r="SRW136" s="15"/>
      <c r="SRX136" s="15"/>
      <c r="SRY136" s="15"/>
      <c r="SRZ136" s="19"/>
      <c r="SSA136" s="59"/>
      <c r="SSB136" s="59"/>
      <c r="SSC136" s="52"/>
      <c r="SSD136" s="52"/>
      <c r="SSE136" s="52"/>
      <c r="SSF136" s="52"/>
      <c r="SSG136" s="52"/>
      <c r="SSH136" s="59"/>
      <c r="SSI136" s="59"/>
      <c r="SSJ136" s="59"/>
      <c r="SSK136" s="59"/>
      <c r="SSL136" s="60"/>
      <c r="SSM136" s="278"/>
      <c r="SSN136" s="243"/>
      <c r="SSO136" s="244"/>
      <c r="SSP136" s="244"/>
      <c r="SSQ136" s="244"/>
      <c r="SSR136" s="244"/>
      <c r="SSS136" s="244"/>
      <c r="SST136" s="201"/>
      <c r="SSU136" s="210"/>
      <c r="SSV136" s="15"/>
      <c r="SSW136" s="15"/>
      <c r="SSX136" s="15"/>
      <c r="SSY136" s="15"/>
      <c r="SSZ136" s="15"/>
      <c r="STA136" s="15"/>
      <c r="STB136" s="15"/>
      <c r="STC136" s="15"/>
      <c r="STD136" s="15"/>
      <c r="STE136" s="15"/>
      <c r="STF136" s="19"/>
      <c r="STG136" s="15"/>
      <c r="STH136" s="15"/>
      <c r="STI136" s="15"/>
      <c r="STJ136" s="15"/>
      <c r="STK136" s="15"/>
      <c r="STL136" s="15"/>
      <c r="STM136" s="19"/>
      <c r="STN136" s="59"/>
      <c r="STO136" s="59"/>
      <c r="STP136" s="52"/>
      <c r="STQ136" s="52"/>
      <c r="STR136" s="52"/>
      <c r="STS136" s="52"/>
      <c r="STT136" s="52"/>
      <c r="STU136" s="59"/>
      <c r="STV136" s="59"/>
      <c r="STW136" s="59"/>
      <c r="STX136" s="59"/>
      <c r="STY136" s="60"/>
      <c r="STZ136" s="278"/>
      <c r="SUA136" s="243"/>
      <c r="SUB136" s="244"/>
      <c r="SUC136" s="244"/>
      <c r="SUD136" s="244"/>
      <c r="SUE136" s="244"/>
      <c r="SUF136" s="244"/>
      <c r="SUG136" s="201"/>
      <c r="SUH136" s="210"/>
      <c r="SUI136" s="15"/>
      <c r="SUJ136" s="15"/>
      <c r="SUK136" s="15"/>
      <c r="SUL136" s="15"/>
      <c r="SUM136" s="15"/>
      <c r="SUN136" s="15"/>
      <c r="SUO136" s="15"/>
      <c r="SUP136" s="15"/>
      <c r="SUQ136" s="15"/>
      <c r="SUR136" s="15"/>
      <c r="SUS136" s="19"/>
      <c r="SUT136" s="15"/>
      <c r="SUU136" s="15"/>
      <c r="SUV136" s="15"/>
      <c r="SUW136" s="15"/>
      <c r="SUX136" s="15"/>
      <c r="SUY136" s="15"/>
      <c r="SUZ136" s="19"/>
      <c r="SVA136" s="59"/>
      <c r="SVB136" s="59"/>
      <c r="SVC136" s="52"/>
      <c r="SVD136" s="52"/>
      <c r="SVE136" s="52"/>
      <c r="SVF136" s="52"/>
      <c r="SVG136" s="52"/>
      <c r="SVH136" s="59"/>
      <c r="SVI136" s="59"/>
      <c r="SVJ136" s="59"/>
      <c r="SVK136" s="59"/>
      <c r="SVL136" s="60"/>
      <c r="SVM136" s="278"/>
      <c r="SVN136" s="243"/>
      <c r="SVO136" s="244"/>
      <c r="SVP136" s="244"/>
      <c r="SVQ136" s="244"/>
      <c r="SVR136" s="244"/>
      <c r="SVS136" s="244"/>
      <c r="SVT136" s="201"/>
      <c r="SVU136" s="210"/>
      <c r="SVV136" s="15"/>
      <c r="SVW136" s="15"/>
      <c r="SVX136" s="15"/>
      <c r="SVY136" s="15"/>
      <c r="SVZ136" s="15"/>
      <c r="SWA136" s="15"/>
      <c r="SWB136" s="15"/>
      <c r="SWC136" s="15"/>
      <c r="SWD136" s="15"/>
      <c r="SWE136" s="15"/>
      <c r="SWF136" s="19"/>
      <c r="SWG136" s="15"/>
      <c r="SWH136" s="15"/>
      <c r="SWI136" s="15"/>
      <c r="SWJ136" s="15"/>
      <c r="SWK136" s="15"/>
      <c r="SWL136" s="15"/>
      <c r="SWM136" s="19"/>
      <c r="SWN136" s="59"/>
      <c r="SWO136" s="59"/>
      <c r="SWP136" s="52"/>
      <c r="SWQ136" s="52"/>
      <c r="SWR136" s="52"/>
      <c r="SWS136" s="52"/>
      <c r="SWT136" s="52"/>
      <c r="SWU136" s="59"/>
      <c r="SWV136" s="59"/>
      <c r="SWW136" s="59"/>
      <c r="SWX136" s="59"/>
      <c r="SWY136" s="60"/>
      <c r="SWZ136" s="278"/>
      <c r="SXA136" s="243"/>
      <c r="SXB136" s="244"/>
      <c r="SXC136" s="244"/>
      <c r="SXD136" s="244"/>
      <c r="SXE136" s="244"/>
      <c r="SXF136" s="244"/>
      <c r="SXG136" s="201"/>
      <c r="SXH136" s="210"/>
      <c r="SXI136" s="15"/>
      <c r="SXJ136" s="15"/>
      <c r="SXK136" s="15"/>
      <c r="SXL136" s="15"/>
      <c r="SXM136" s="15"/>
      <c r="SXN136" s="15"/>
      <c r="SXO136" s="15"/>
      <c r="SXP136" s="15"/>
      <c r="SXQ136" s="15"/>
      <c r="SXR136" s="15"/>
      <c r="SXS136" s="19"/>
      <c r="SXT136" s="15"/>
      <c r="SXU136" s="15"/>
      <c r="SXV136" s="15"/>
      <c r="SXW136" s="15"/>
      <c r="SXX136" s="15"/>
      <c r="SXY136" s="15"/>
      <c r="SXZ136" s="19"/>
      <c r="SYA136" s="59"/>
      <c r="SYB136" s="59"/>
      <c r="SYC136" s="52"/>
      <c r="SYD136" s="52"/>
      <c r="SYE136" s="52"/>
      <c r="SYF136" s="52"/>
      <c r="SYG136" s="52"/>
      <c r="SYH136" s="59"/>
      <c r="SYI136" s="59"/>
      <c r="SYJ136" s="59"/>
      <c r="SYK136" s="59"/>
      <c r="SYL136" s="60"/>
      <c r="SYM136" s="278"/>
      <c r="SYN136" s="243"/>
      <c r="SYO136" s="244"/>
      <c r="SYP136" s="244"/>
      <c r="SYQ136" s="244"/>
      <c r="SYR136" s="244"/>
      <c r="SYS136" s="244"/>
      <c r="SYT136" s="201"/>
      <c r="SYU136" s="210"/>
      <c r="SYV136" s="15"/>
      <c r="SYW136" s="15"/>
      <c r="SYX136" s="15"/>
      <c r="SYY136" s="15"/>
      <c r="SYZ136" s="15"/>
      <c r="SZA136" s="15"/>
      <c r="SZB136" s="15"/>
      <c r="SZC136" s="15"/>
      <c r="SZD136" s="15"/>
      <c r="SZE136" s="15"/>
      <c r="SZF136" s="19"/>
      <c r="SZG136" s="15"/>
      <c r="SZH136" s="15"/>
      <c r="SZI136" s="15"/>
      <c r="SZJ136" s="15"/>
      <c r="SZK136" s="15"/>
      <c r="SZL136" s="15"/>
      <c r="SZM136" s="19"/>
      <c r="SZN136" s="59"/>
      <c r="SZO136" s="59"/>
      <c r="SZP136" s="52"/>
      <c r="SZQ136" s="52"/>
      <c r="SZR136" s="52"/>
      <c r="SZS136" s="52"/>
      <c r="SZT136" s="52"/>
      <c r="SZU136" s="59"/>
      <c r="SZV136" s="59"/>
      <c r="SZW136" s="59"/>
      <c r="SZX136" s="59"/>
      <c r="SZY136" s="60"/>
      <c r="SZZ136" s="278"/>
      <c r="TAA136" s="243"/>
      <c r="TAB136" s="244"/>
      <c r="TAC136" s="244"/>
      <c r="TAD136" s="244"/>
      <c r="TAE136" s="244"/>
      <c r="TAF136" s="244"/>
      <c r="TAG136" s="201"/>
      <c r="TAH136" s="210"/>
      <c r="TAI136" s="15"/>
      <c r="TAJ136" s="15"/>
      <c r="TAK136" s="15"/>
      <c r="TAL136" s="15"/>
      <c r="TAM136" s="15"/>
      <c r="TAN136" s="15"/>
      <c r="TAO136" s="15"/>
      <c r="TAP136" s="15"/>
      <c r="TAQ136" s="15"/>
      <c r="TAR136" s="15"/>
      <c r="TAS136" s="19"/>
      <c r="TAT136" s="15"/>
      <c r="TAU136" s="15"/>
      <c r="TAV136" s="15"/>
      <c r="TAW136" s="15"/>
      <c r="TAX136" s="15"/>
      <c r="TAY136" s="15"/>
      <c r="TAZ136" s="19"/>
      <c r="TBA136" s="59"/>
      <c r="TBB136" s="59"/>
      <c r="TBC136" s="52"/>
      <c r="TBD136" s="52"/>
      <c r="TBE136" s="52"/>
      <c r="TBF136" s="52"/>
      <c r="TBG136" s="52"/>
      <c r="TBH136" s="59"/>
      <c r="TBI136" s="59"/>
      <c r="TBJ136" s="59"/>
      <c r="TBK136" s="59"/>
      <c r="TBL136" s="60"/>
      <c r="TBM136" s="278"/>
      <c r="TBN136" s="243"/>
      <c r="TBO136" s="244"/>
      <c r="TBP136" s="244"/>
      <c r="TBQ136" s="244"/>
      <c r="TBR136" s="244"/>
      <c r="TBS136" s="244"/>
      <c r="TBT136" s="201"/>
      <c r="TBU136" s="210"/>
      <c r="TBV136" s="15"/>
      <c r="TBW136" s="15"/>
      <c r="TBX136" s="15"/>
      <c r="TBY136" s="15"/>
      <c r="TBZ136" s="15"/>
      <c r="TCA136" s="15"/>
      <c r="TCB136" s="15"/>
      <c r="TCC136" s="15"/>
      <c r="TCD136" s="15"/>
      <c r="TCE136" s="15"/>
      <c r="TCF136" s="19"/>
      <c r="TCG136" s="15"/>
      <c r="TCH136" s="15"/>
      <c r="TCI136" s="15"/>
      <c r="TCJ136" s="15"/>
      <c r="TCK136" s="15"/>
      <c r="TCL136" s="15"/>
      <c r="TCM136" s="19"/>
      <c r="TCN136" s="59"/>
      <c r="TCO136" s="59"/>
      <c r="TCP136" s="52"/>
      <c r="TCQ136" s="52"/>
      <c r="TCR136" s="52"/>
      <c r="TCS136" s="52"/>
      <c r="TCT136" s="52"/>
      <c r="TCU136" s="59"/>
      <c r="TCV136" s="59"/>
      <c r="TCW136" s="59"/>
      <c r="TCX136" s="59"/>
      <c r="TCY136" s="60"/>
      <c r="TCZ136" s="278"/>
      <c r="TDA136" s="243"/>
      <c r="TDB136" s="244"/>
      <c r="TDC136" s="244"/>
      <c r="TDD136" s="244"/>
      <c r="TDE136" s="244"/>
      <c r="TDF136" s="244"/>
      <c r="TDG136" s="201"/>
      <c r="TDH136" s="210"/>
      <c r="TDI136" s="15"/>
      <c r="TDJ136" s="15"/>
      <c r="TDK136" s="15"/>
      <c r="TDL136" s="15"/>
      <c r="TDM136" s="15"/>
      <c r="TDN136" s="15"/>
      <c r="TDO136" s="15"/>
      <c r="TDP136" s="15"/>
      <c r="TDQ136" s="15"/>
      <c r="TDR136" s="15"/>
      <c r="TDS136" s="19"/>
      <c r="TDT136" s="15"/>
      <c r="TDU136" s="15"/>
      <c r="TDV136" s="15"/>
      <c r="TDW136" s="15"/>
      <c r="TDX136" s="15"/>
      <c r="TDY136" s="15"/>
      <c r="TDZ136" s="19"/>
      <c r="TEA136" s="59"/>
      <c r="TEB136" s="59"/>
      <c r="TEC136" s="52"/>
      <c r="TED136" s="52"/>
      <c r="TEE136" s="52"/>
      <c r="TEF136" s="52"/>
      <c r="TEG136" s="52"/>
      <c r="TEH136" s="59"/>
      <c r="TEI136" s="59"/>
      <c r="TEJ136" s="59"/>
      <c r="TEK136" s="59"/>
      <c r="TEL136" s="60"/>
      <c r="TEM136" s="278"/>
      <c r="TEN136" s="243"/>
      <c r="TEO136" s="244"/>
      <c r="TEP136" s="244"/>
      <c r="TEQ136" s="244"/>
      <c r="TER136" s="244"/>
      <c r="TES136" s="244"/>
      <c r="TET136" s="201"/>
      <c r="TEU136" s="210"/>
      <c r="TEV136" s="15"/>
      <c r="TEW136" s="15"/>
      <c r="TEX136" s="15"/>
      <c r="TEY136" s="15"/>
      <c r="TEZ136" s="15"/>
      <c r="TFA136" s="15"/>
      <c r="TFB136" s="15"/>
      <c r="TFC136" s="15"/>
      <c r="TFD136" s="15"/>
      <c r="TFE136" s="15"/>
      <c r="TFF136" s="19"/>
      <c r="TFG136" s="15"/>
      <c r="TFH136" s="15"/>
      <c r="TFI136" s="15"/>
      <c r="TFJ136" s="15"/>
      <c r="TFK136" s="15"/>
      <c r="TFL136" s="15"/>
      <c r="TFM136" s="19"/>
      <c r="TFN136" s="59"/>
      <c r="TFO136" s="59"/>
      <c r="TFP136" s="52"/>
      <c r="TFQ136" s="52"/>
      <c r="TFR136" s="52"/>
      <c r="TFS136" s="52"/>
      <c r="TFT136" s="52"/>
      <c r="TFU136" s="59"/>
      <c r="TFV136" s="59"/>
      <c r="TFW136" s="59"/>
      <c r="TFX136" s="59"/>
      <c r="TFY136" s="60"/>
      <c r="TFZ136" s="278"/>
      <c r="TGA136" s="243"/>
      <c r="TGB136" s="244"/>
      <c r="TGC136" s="244"/>
      <c r="TGD136" s="244"/>
      <c r="TGE136" s="244"/>
      <c r="TGF136" s="244"/>
      <c r="TGG136" s="201"/>
      <c r="TGH136" s="210"/>
      <c r="TGI136" s="15"/>
      <c r="TGJ136" s="15"/>
      <c r="TGK136" s="15"/>
      <c r="TGL136" s="15"/>
      <c r="TGM136" s="15"/>
      <c r="TGN136" s="15"/>
      <c r="TGO136" s="15"/>
      <c r="TGP136" s="15"/>
      <c r="TGQ136" s="15"/>
      <c r="TGR136" s="15"/>
      <c r="TGS136" s="19"/>
      <c r="TGT136" s="15"/>
      <c r="TGU136" s="15"/>
      <c r="TGV136" s="15"/>
      <c r="TGW136" s="15"/>
      <c r="TGX136" s="15"/>
      <c r="TGY136" s="15"/>
      <c r="TGZ136" s="19"/>
      <c r="THA136" s="59"/>
      <c r="THB136" s="59"/>
      <c r="THC136" s="52"/>
      <c r="THD136" s="52"/>
      <c r="THE136" s="52"/>
      <c r="THF136" s="52"/>
      <c r="THG136" s="52"/>
      <c r="THH136" s="59"/>
      <c r="THI136" s="59"/>
      <c r="THJ136" s="59"/>
      <c r="THK136" s="59"/>
      <c r="THL136" s="60"/>
      <c r="THM136" s="278"/>
      <c r="THN136" s="243"/>
      <c r="THO136" s="244"/>
      <c r="THP136" s="244"/>
      <c r="THQ136" s="244"/>
      <c r="THR136" s="244"/>
      <c r="THS136" s="244"/>
      <c r="THT136" s="201"/>
      <c r="THU136" s="210"/>
      <c r="THV136" s="15"/>
      <c r="THW136" s="15"/>
      <c r="THX136" s="15"/>
      <c r="THY136" s="15"/>
      <c r="THZ136" s="15"/>
      <c r="TIA136" s="15"/>
      <c r="TIB136" s="15"/>
      <c r="TIC136" s="15"/>
      <c r="TID136" s="15"/>
      <c r="TIE136" s="15"/>
      <c r="TIF136" s="19"/>
      <c r="TIG136" s="15"/>
      <c r="TIH136" s="15"/>
      <c r="TII136" s="15"/>
      <c r="TIJ136" s="15"/>
      <c r="TIK136" s="15"/>
      <c r="TIL136" s="15"/>
      <c r="TIM136" s="19"/>
      <c r="TIN136" s="59"/>
      <c r="TIO136" s="59"/>
      <c r="TIP136" s="52"/>
      <c r="TIQ136" s="52"/>
      <c r="TIR136" s="52"/>
      <c r="TIS136" s="52"/>
      <c r="TIT136" s="52"/>
      <c r="TIU136" s="59"/>
      <c r="TIV136" s="59"/>
      <c r="TIW136" s="59"/>
      <c r="TIX136" s="59"/>
      <c r="TIY136" s="60"/>
      <c r="TIZ136" s="278"/>
      <c r="TJA136" s="243"/>
      <c r="TJB136" s="244"/>
      <c r="TJC136" s="244"/>
      <c r="TJD136" s="244"/>
      <c r="TJE136" s="244"/>
      <c r="TJF136" s="244"/>
      <c r="TJG136" s="201"/>
      <c r="TJH136" s="210"/>
      <c r="TJI136" s="15"/>
      <c r="TJJ136" s="15"/>
      <c r="TJK136" s="15"/>
      <c r="TJL136" s="15"/>
      <c r="TJM136" s="15"/>
      <c r="TJN136" s="15"/>
      <c r="TJO136" s="15"/>
      <c r="TJP136" s="15"/>
      <c r="TJQ136" s="15"/>
      <c r="TJR136" s="15"/>
      <c r="TJS136" s="19"/>
      <c r="TJT136" s="15"/>
      <c r="TJU136" s="15"/>
      <c r="TJV136" s="15"/>
      <c r="TJW136" s="15"/>
      <c r="TJX136" s="15"/>
      <c r="TJY136" s="15"/>
      <c r="TJZ136" s="19"/>
      <c r="TKA136" s="59"/>
      <c r="TKB136" s="59"/>
      <c r="TKC136" s="52"/>
      <c r="TKD136" s="52"/>
      <c r="TKE136" s="52"/>
      <c r="TKF136" s="52"/>
      <c r="TKG136" s="52"/>
      <c r="TKH136" s="59"/>
      <c r="TKI136" s="59"/>
      <c r="TKJ136" s="59"/>
      <c r="TKK136" s="59"/>
      <c r="TKL136" s="60"/>
      <c r="TKM136" s="278"/>
      <c r="TKN136" s="243"/>
      <c r="TKO136" s="244"/>
      <c r="TKP136" s="244"/>
      <c r="TKQ136" s="244"/>
      <c r="TKR136" s="244"/>
      <c r="TKS136" s="244"/>
      <c r="TKT136" s="201"/>
      <c r="TKU136" s="210"/>
      <c r="TKV136" s="15"/>
      <c r="TKW136" s="15"/>
      <c r="TKX136" s="15"/>
      <c r="TKY136" s="15"/>
      <c r="TKZ136" s="15"/>
      <c r="TLA136" s="15"/>
      <c r="TLB136" s="15"/>
      <c r="TLC136" s="15"/>
      <c r="TLD136" s="15"/>
      <c r="TLE136" s="15"/>
      <c r="TLF136" s="19"/>
      <c r="TLG136" s="15"/>
      <c r="TLH136" s="15"/>
      <c r="TLI136" s="15"/>
      <c r="TLJ136" s="15"/>
      <c r="TLK136" s="15"/>
      <c r="TLL136" s="15"/>
      <c r="TLM136" s="19"/>
      <c r="TLN136" s="59"/>
      <c r="TLO136" s="59"/>
      <c r="TLP136" s="52"/>
      <c r="TLQ136" s="52"/>
      <c r="TLR136" s="52"/>
      <c r="TLS136" s="52"/>
      <c r="TLT136" s="52"/>
      <c r="TLU136" s="59"/>
      <c r="TLV136" s="59"/>
      <c r="TLW136" s="59"/>
      <c r="TLX136" s="59"/>
      <c r="TLY136" s="60"/>
      <c r="TLZ136" s="278"/>
      <c r="TMA136" s="243"/>
      <c r="TMB136" s="244"/>
      <c r="TMC136" s="244"/>
      <c r="TMD136" s="244"/>
      <c r="TME136" s="244"/>
      <c r="TMF136" s="244"/>
      <c r="TMG136" s="201"/>
      <c r="TMH136" s="210"/>
      <c r="TMI136" s="15"/>
      <c r="TMJ136" s="15"/>
      <c r="TMK136" s="15"/>
      <c r="TML136" s="15"/>
      <c r="TMM136" s="15"/>
      <c r="TMN136" s="15"/>
      <c r="TMO136" s="15"/>
      <c r="TMP136" s="15"/>
      <c r="TMQ136" s="15"/>
      <c r="TMR136" s="15"/>
      <c r="TMS136" s="19"/>
      <c r="TMT136" s="15"/>
      <c r="TMU136" s="15"/>
      <c r="TMV136" s="15"/>
      <c r="TMW136" s="15"/>
      <c r="TMX136" s="15"/>
      <c r="TMY136" s="15"/>
      <c r="TMZ136" s="19"/>
      <c r="TNA136" s="59"/>
      <c r="TNB136" s="59"/>
      <c r="TNC136" s="52"/>
      <c r="TND136" s="52"/>
      <c r="TNE136" s="52"/>
      <c r="TNF136" s="52"/>
      <c r="TNG136" s="52"/>
      <c r="TNH136" s="59"/>
      <c r="TNI136" s="59"/>
      <c r="TNJ136" s="59"/>
      <c r="TNK136" s="59"/>
      <c r="TNL136" s="60"/>
      <c r="TNM136" s="278"/>
      <c r="TNN136" s="243"/>
      <c r="TNO136" s="244"/>
      <c r="TNP136" s="244"/>
      <c r="TNQ136" s="244"/>
      <c r="TNR136" s="244"/>
      <c r="TNS136" s="244"/>
      <c r="TNT136" s="201"/>
      <c r="TNU136" s="210"/>
      <c r="TNV136" s="15"/>
      <c r="TNW136" s="15"/>
      <c r="TNX136" s="15"/>
      <c r="TNY136" s="15"/>
      <c r="TNZ136" s="15"/>
      <c r="TOA136" s="15"/>
      <c r="TOB136" s="15"/>
      <c r="TOC136" s="15"/>
      <c r="TOD136" s="15"/>
      <c r="TOE136" s="15"/>
      <c r="TOF136" s="19"/>
      <c r="TOG136" s="15"/>
      <c r="TOH136" s="15"/>
      <c r="TOI136" s="15"/>
      <c r="TOJ136" s="15"/>
      <c r="TOK136" s="15"/>
      <c r="TOL136" s="15"/>
      <c r="TOM136" s="19"/>
      <c r="TON136" s="59"/>
      <c r="TOO136" s="59"/>
      <c r="TOP136" s="52"/>
      <c r="TOQ136" s="52"/>
      <c r="TOR136" s="52"/>
      <c r="TOS136" s="52"/>
      <c r="TOT136" s="52"/>
      <c r="TOU136" s="59"/>
      <c r="TOV136" s="59"/>
      <c r="TOW136" s="59"/>
      <c r="TOX136" s="59"/>
      <c r="TOY136" s="60"/>
      <c r="TOZ136" s="278"/>
      <c r="TPA136" s="243"/>
      <c r="TPB136" s="244"/>
      <c r="TPC136" s="244"/>
      <c r="TPD136" s="244"/>
      <c r="TPE136" s="244"/>
      <c r="TPF136" s="244"/>
      <c r="TPG136" s="201"/>
      <c r="TPH136" s="210"/>
      <c r="TPI136" s="15"/>
      <c r="TPJ136" s="15"/>
      <c r="TPK136" s="15"/>
      <c r="TPL136" s="15"/>
      <c r="TPM136" s="15"/>
      <c r="TPN136" s="15"/>
      <c r="TPO136" s="15"/>
      <c r="TPP136" s="15"/>
      <c r="TPQ136" s="15"/>
      <c r="TPR136" s="15"/>
      <c r="TPS136" s="19"/>
      <c r="TPT136" s="15"/>
      <c r="TPU136" s="15"/>
      <c r="TPV136" s="15"/>
      <c r="TPW136" s="15"/>
      <c r="TPX136" s="15"/>
      <c r="TPY136" s="15"/>
      <c r="TPZ136" s="19"/>
      <c r="TQA136" s="59"/>
      <c r="TQB136" s="59"/>
      <c r="TQC136" s="52"/>
      <c r="TQD136" s="52"/>
      <c r="TQE136" s="52"/>
      <c r="TQF136" s="52"/>
      <c r="TQG136" s="52"/>
      <c r="TQH136" s="59"/>
      <c r="TQI136" s="59"/>
      <c r="TQJ136" s="59"/>
      <c r="TQK136" s="59"/>
      <c r="TQL136" s="60"/>
      <c r="TQM136" s="278"/>
      <c r="TQN136" s="243"/>
      <c r="TQO136" s="244"/>
      <c r="TQP136" s="244"/>
      <c r="TQQ136" s="244"/>
      <c r="TQR136" s="244"/>
      <c r="TQS136" s="244"/>
      <c r="TQT136" s="201"/>
      <c r="TQU136" s="210"/>
      <c r="TQV136" s="15"/>
      <c r="TQW136" s="15"/>
      <c r="TQX136" s="15"/>
      <c r="TQY136" s="15"/>
      <c r="TQZ136" s="15"/>
      <c r="TRA136" s="15"/>
      <c r="TRB136" s="15"/>
      <c r="TRC136" s="15"/>
      <c r="TRD136" s="15"/>
      <c r="TRE136" s="15"/>
      <c r="TRF136" s="19"/>
      <c r="TRG136" s="15"/>
      <c r="TRH136" s="15"/>
      <c r="TRI136" s="15"/>
      <c r="TRJ136" s="15"/>
      <c r="TRK136" s="15"/>
      <c r="TRL136" s="15"/>
      <c r="TRM136" s="19"/>
      <c r="TRN136" s="59"/>
      <c r="TRO136" s="59"/>
      <c r="TRP136" s="52"/>
      <c r="TRQ136" s="52"/>
      <c r="TRR136" s="52"/>
      <c r="TRS136" s="52"/>
      <c r="TRT136" s="52"/>
      <c r="TRU136" s="59"/>
      <c r="TRV136" s="59"/>
      <c r="TRW136" s="59"/>
      <c r="TRX136" s="59"/>
      <c r="TRY136" s="60"/>
      <c r="TRZ136" s="278"/>
      <c r="TSA136" s="243"/>
      <c r="TSB136" s="244"/>
      <c r="TSC136" s="244"/>
      <c r="TSD136" s="244"/>
      <c r="TSE136" s="244"/>
      <c r="TSF136" s="244"/>
      <c r="TSG136" s="201"/>
      <c r="TSH136" s="210"/>
      <c r="TSI136" s="15"/>
      <c r="TSJ136" s="15"/>
      <c r="TSK136" s="15"/>
      <c r="TSL136" s="15"/>
      <c r="TSM136" s="15"/>
      <c r="TSN136" s="15"/>
      <c r="TSO136" s="15"/>
      <c r="TSP136" s="15"/>
      <c r="TSQ136" s="15"/>
      <c r="TSR136" s="15"/>
      <c r="TSS136" s="19"/>
      <c r="TST136" s="15"/>
      <c r="TSU136" s="15"/>
      <c r="TSV136" s="15"/>
      <c r="TSW136" s="15"/>
      <c r="TSX136" s="15"/>
      <c r="TSY136" s="15"/>
      <c r="TSZ136" s="19"/>
      <c r="TTA136" s="59"/>
      <c r="TTB136" s="59"/>
      <c r="TTC136" s="52"/>
      <c r="TTD136" s="52"/>
      <c r="TTE136" s="52"/>
      <c r="TTF136" s="52"/>
      <c r="TTG136" s="52"/>
      <c r="TTH136" s="59"/>
      <c r="TTI136" s="59"/>
      <c r="TTJ136" s="59"/>
      <c r="TTK136" s="59"/>
      <c r="TTL136" s="60"/>
      <c r="TTM136" s="278"/>
      <c r="TTN136" s="243"/>
      <c r="TTO136" s="244"/>
      <c r="TTP136" s="244"/>
      <c r="TTQ136" s="244"/>
      <c r="TTR136" s="244"/>
      <c r="TTS136" s="244"/>
      <c r="TTT136" s="201"/>
      <c r="TTU136" s="210"/>
      <c r="TTV136" s="15"/>
      <c r="TTW136" s="15"/>
      <c r="TTX136" s="15"/>
      <c r="TTY136" s="15"/>
      <c r="TTZ136" s="15"/>
      <c r="TUA136" s="15"/>
      <c r="TUB136" s="15"/>
      <c r="TUC136" s="15"/>
      <c r="TUD136" s="15"/>
      <c r="TUE136" s="15"/>
      <c r="TUF136" s="19"/>
      <c r="TUG136" s="15"/>
      <c r="TUH136" s="15"/>
      <c r="TUI136" s="15"/>
      <c r="TUJ136" s="15"/>
      <c r="TUK136" s="15"/>
      <c r="TUL136" s="15"/>
      <c r="TUM136" s="19"/>
      <c r="TUN136" s="59"/>
      <c r="TUO136" s="59"/>
      <c r="TUP136" s="52"/>
      <c r="TUQ136" s="52"/>
      <c r="TUR136" s="52"/>
      <c r="TUS136" s="52"/>
      <c r="TUT136" s="52"/>
      <c r="TUU136" s="59"/>
      <c r="TUV136" s="59"/>
      <c r="TUW136" s="59"/>
      <c r="TUX136" s="59"/>
      <c r="TUY136" s="60"/>
      <c r="TUZ136" s="278"/>
      <c r="TVA136" s="243"/>
      <c r="TVB136" s="244"/>
      <c r="TVC136" s="244"/>
      <c r="TVD136" s="244"/>
      <c r="TVE136" s="244"/>
      <c r="TVF136" s="244"/>
      <c r="TVG136" s="201"/>
      <c r="TVH136" s="210"/>
      <c r="TVI136" s="15"/>
      <c r="TVJ136" s="15"/>
      <c r="TVK136" s="15"/>
      <c r="TVL136" s="15"/>
      <c r="TVM136" s="15"/>
      <c r="TVN136" s="15"/>
      <c r="TVO136" s="15"/>
      <c r="TVP136" s="15"/>
      <c r="TVQ136" s="15"/>
      <c r="TVR136" s="15"/>
      <c r="TVS136" s="19"/>
      <c r="TVT136" s="15"/>
      <c r="TVU136" s="15"/>
      <c r="TVV136" s="15"/>
      <c r="TVW136" s="15"/>
      <c r="TVX136" s="15"/>
      <c r="TVY136" s="15"/>
      <c r="TVZ136" s="19"/>
      <c r="TWA136" s="59"/>
      <c r="TWB136" s="59"/>
      <c r="TWC136" s="52"/>
      <c r="TWD136" s="52"/>
      <c r="TWE136" s="52"/>
      <c r="TWF136" s="52"/>
      <c r="TWG136" s="52"/>
      <c r="TWH136" s="59"/>
      <c r="TWI136" s="59"/>
      <c r="TWJ136" s="59"/>
      <c r="TWK136" s="59"/>
      <c r="TWL136" s="60"/>
      <c r="TWM136" s="278"/>
      <c r="TWN136" s="243"/>
      <c r="TWO136" s="244"/>
      <c r="TWP136" s="244"/>
      <c r="TWQ136" s="244"/>
      <c r="TWR136" s="244"/>
      <c r="TWS136" s="244"/>
      <c r="TWT136" s="201"/>
      <c r="TWU136" s="210"/>
      <c r="TWV136" s="15"/>
      <c r="TWW136" s="15"/>
      <c r="TWX136" s="15"/>
      <c r="TWY136" s="15"/>
      <c r="TWZ136" s="15"/>
      <c r="TXA136" s="15"/>
      <c r="TXB136" s="15"/>
      <c r="TXC136" s="15"/>
      <c r="TXD136" s="15"/>
      <c r="TXE136" s="15"/>
      <c r="TXF136" s="19"/>
      <c r="TXG136" s="15"/>
      <c r="TXH136" s="15"/>
      <c r="TXI136" s="15"/>
      <c r="TXJ136" s="15"/>
      <c r="TXK136" s="15"/>
      <c r="TXL136" s="15"/>
      <c r="TXM136" s="19"/>
      <c r="TXN136" s="59"/>
      <c r="TXO136" s="59"/>
      <c r="TXP136" s="52"/>
      <c r="TXQ136" s="52"/>
      <c r="TXR136" s="52"/>
      <c r="TXS136" s="52"/>
      <c r="TXT136" s="52"/>
      <c r="TXU136" s="59"/>
      <c r="TXV136" s="59"/>
      <c r="TXW136" s="59"/>
      <c r="TXX136" s="59"/>
      <c r="TXY136" s="60"/>
      <c r="TXZ136" s="278"/>
      <c r="TYA136" s="243"/>
      <c r="TYB136" s="244"/>
      <c r="TYC136" s="244"/>
      <c r="TYD136" s="244"/>
      <c r="TYE136" s="244"/>
      <c r="TYF136" s="244"/>
      <c r="TYG136" s="201"/>
      <c r="TYH136" s="210"/>
      <c r="TYI136" s="15"/>
      <c r="TYJ136" s="15"/>
      <c r="TYK136" s="15"/>
      <c r="TYL136" s="15"/>
      <c r="TYM136" s="15"/>
      <c r="TYN136" s="15"/>
      <c r="TYO136" s="15"/>
      <c r="TYP136" s="15"/>
      <c r="TYQ136" s="15"/>
      <c r="TYR136" s="15"/>
      <c r="TYS136" s="19"/>
      <c r="TYT136" s="15"/>
      <c r="TYU136" s="15"/>
      <c r="TYV136" s="15"/>
      <c r="TYW136" s="15"/>
      <c r="TYX136" s="15"/>
      <c r="TYY136" s="15"/>
      <c r="TYZ136" s="19"/>
      <c r="TZA136" s="59"/>
      <c r="TZB136" s="59"/>
      <c r="TZC136" s="52"/>
      <c r="TZD136" s="52"/>
      <c r="TZE136" s="52"/>
      <c r="TZF136" s="52"/>
      <c r="TZG136" s="52"/>
      <c r="TZH136" s="59"/>
      <c r="TZI136" s="59"/>
      <c r="TZJ136" s="59"/>
      <c r="TZK136" s="59"/>
      <c r="TZL136" s="60"/>
      <c r="TZM136" s="278"/>
      <c r="TZN136" s="243"/>
      <c r="TZO136" s="244"/>
      <c r="TZP136" s="244"/>
      <c r="TZQ136" s="244"/>
      <c r="TZR136" s="244"/>
      <c r="TZS136" s="244"/>
      <c r="TZT136" s="201"/>
      <c r="TZU136" s="210"/>
      <c r="TZV136" s="15"/>
      <c r="TZW136" s="15"/>
      <c r="TZX136" s="15"/>
      <c r="TZY136" s="15"/>
      <c r="TZZ136" s="15"/>
      <c r="UAA136" s="15"/>
      <c r="UAB136" s="15"/>
      <c r="UAC136" s="15"/>
      <c r="UAD136" s="15"/>
      <c r="UAE136" s="15"/>
      <c r="UAF136" s="19"/>
      <c r="UAG136" s="15"/>
      <c r="UAH136" s="15"/>
      <c r="UAI136" s="15"/>
      <c r="UAJ136" s="15"/>
      <c r="UAK136" s="15"/>
      <c r="UAL136" s="15"/>
      <c r="UAM136" s="19"/>
      <c r="UAN136" s="59"/>
      <c r="UAO136" s="59"/>
      <c r="UAP136" s="52"/>
      <c r="UAQ136" s="52"/>
      <c r="UAR136" s="52"/>
      <c r="UAS136" s="52"/>
      <c r="UAT136" s="52"/>
      <c r="UAU136" s="59"/>
      <c r="UAV136" s="59"/>
      <c r="UAW136" s="59"/>
      <c r="UAX136" s="59"/>
      <c r="UAY136" s="60"/>
      <c r="UAZ136" s="278"/>
      <c r="UBA136" s="243"/>
      <c r="UBB136" s="244"/>
      <c r="UBC136" s="244"/>
      <c r="UBD136" s="244"/>
      <c r="UBE136" s="244"/>
      <c r="UBF136" s="244"/>
      <c r="UBG136" s="201"/>
      <c r="UBH136" s="210"/>
      <c r="UBI136" s="15"/>
      <c r="UBJ136" s="15"/>
      <c r="UBK136" s="15"/>
      <c r="UBL136" s="15"/>
      <c r="UBM136" s="15"/>
      <c r="UBN136" s="15"/>
      <c r="UBO136" s="15"/>
      <c r="UBP136" s="15"/>
      <c r="UBQ136" s="15"/>
      <c r="UBR136" s="15"/>
      <c r="UBS136" s="19"/>
      <c r="UBT136" s="15"/>
      <c r="UBU136" s="15"/>
      <c r="UBV136" s="15"/>
      <c r="UBW136" s="15"/>
      <c r="UBX136" s="15"/>
      <c r="UBY136" s="15"/>
      <c r="UBZ136" s="19"/>
      <c r="UCA136" s="59"/>
      <c r="UCB136" s="59"/>
      <c r="UCC136" s="52"/>
      <c r="UCD136" s="52"/>
      <c r="UCE136" s="52"/>
      <c r="UCF136" s="52"/>
      <c r="UCG136" s="52"/>
      <c r="UCH136" s="59"/>
      <c r="UCI136" s="59"/>
      <c r="UCJ136" s="59"/>
      <c r="UCK136" s="59"/>
      <c r="UCL136" s="60"/>
      <c r="UCM136" s="278"/>
      <c r="UCN136" s="243"/>
      <c r="UCO136" s="244"/>
      <c r="UCP136" s="244"/>
      <c r="UCQ136" s="244"/>
      <c r="UCR136" s="244"/>
      <c r="UCS136" s="244"/>
      <c r="UCT136" s="201"/>
      <c r="UCU136" s="210"/>
      <c r="UCV136" s="15"/>
      <c r="UCW136" s="15"/>
      <c r="UCX136" s="15"/>
      <c r="UCY136" s="15"/>
      <c r="UCZ136" s="15"/>
      <c r="UDA136" s="15"/>
      <c r="UDB136" s="15"/>
      <c r="UDC136" s="15"/>
      <c r="UDD136" s="15"/>
      <c r="UDE136" s="15"/>
      <c r="UDF136" s="19"/>
      <c r="UDG136" s="15"/>
      <c r="UDH136" s="15"/>
      <c r="UDI136" s="15"/>
      <c r="UDJ136" s="15"/>
      <c r="UDK136" s="15"/>
      <c r="UDL136" s="15"/>
      <c r="UDM136" s="19"/>
      <c r="UDN136" s="59"/>
      <c r="UDO136" s="59"/>
      <c r="UDP136" s="52"/>
      <c r="UDQ136" s="52"/>
      <c r="UDR136" s="52"/>
      <c r="UDS136" s="52"/>
      <c r="UDT136" s="52"/>
      <c r="UDU136" s="59"/>
      <c r="UDV136" s="59"/>
      <c r="UDW136" s="59"/>
      <c r="UDX136" s="59"/>
      <c r="UDY136" s="60"/>
      <c r="UDZ136" s="278"/>
      <c r="UEA136" s="243"/>
      <c r="UEB136" s="244"/>
      <c r="UEC136" s="244"/>
      <c r="UED136" s="244"/>
      <c r="UEE136" s="244"/>
      <c r="UEF136" s="244"/>
      <c r="UEG136" s="201"/>
      <c r="UEH136" s="210"/>
      <c r="UEI136" s="15"/>
      <c r="UEJ136" s="15"/>
      <c r="UEK136" s="15"/>
      <c r="UEL136" s="15"/>
      <c r="UEM136" s="15"/>
      <c r="UEN136" s="15"/>
      <c r="UEO136" s="15"/>
      <c r="UEP136" s="15"/>
      <c r="UEQ136" s="15"/>
      <c r="UER136" s="15"/>
      <c r="UES136" s="19"/>
      <c r="UET136" s="15"/>
      <c r="UEU136" s="15"/>
      <c r="UEV136" s="15"/>
      <c r="UEW136" s="15"/>
      <c r="UEX136" s="15"/>
      <c r="UEY136" s="15"/>
      <c r="UEZ136" s="19"/>
      <c r="UFA136" s="59"/>
      <c r="UFB136" s="59"/>
      <c r="UFC136" s="52"/>
      <c r="UFD136" s="52"/>
      <c r="UFE136" s="52"/>
      <c r="UFF136" s="52"/>
      <c r="UFG136" s="52"/>
      <c r="UFH136" s="59"/>
      <c r="UFI136" s="59"/>
      <c r="UFJ136" s="59"/>
      <c r="UFK136" s="59"/>
      <c r="UFL136" s="60"/>
      <c r="UFM136" s="278"/>
      <c r="UFN136" s="243"/>
      <c r="UFO136" s="244"/>
      <c r="UFP136" s="244"/>
      <c r="UFQ136" s="244"/>
      <c r="UFR136" s="244"/>
      <c r="UFS136" s="244"/>
      <c r="UFT136" s="201"/>
      <c r="UFU136" s="210"/>
      <c r="UFV136" s="15"/>
      <c r="UFW136" s="15"/>
      <c r="UFX136" s="15"/>
      <c r="UFY136" s="15"/>
      <c r="UFZ136" s="15"/>
      <c r="UGA136" s="15"/>
      <c r="UGB136" s="15"/>
      <c r="UGC136" s="15"/>
      <c r="UGD136" s="15"/>
      <c r="UGE136" s="15"/>
      <c r="UGF136" s="19"/>
      <c r="UGG136" s="15"/>
      <c r="UGH136" s="15"/>
      <c r="UGI136" s="15"/>
      <c r="UGJ136" s="15"/>
      <c r="UGK136" s="15"/>
      <c r="UGL136" s="15"/>
      <c r="UGM136" s="19"/>
      <c r="UGN136" s="59"/>
      <c r="UGO136" s="59"/>
      <c r="UGP136" s="52"/>
      <c r="UGQ136" s="52"/>
      <c r="UGR136" s="52"/>
      <c r="UGS136" s="52"/>
      <c r="UGT136" s="52"/>
      <c r="UGU136" s="59"/>
      <c r="UGV136" s="59"/>
      <c r="UGW136" s="59"/>
      <c r="UGX136" s="59"/>
      <c r="UGY136" s="60"/>
      <c r="UGZ136" s="278"/>
      <c r="UHA136" s="243"/>
      <c r="UHB136" s="244"/>
      <c r="UHC136" s="244"/>
      <c r="UHD136" s="244"/>
      <c r="UHE136" s="244"/>
      <c r="UHF136" s="244"/>
      <c r="UHG136" s="201"/>
      <c r="UHH136" s="210"/>
      <c r="UHI136" s="15"/>
      <c r="UHJ136" s="15"/>
      <c r="UHK136" s="15"/>
      <c r="UHL136" s="15"/>
      <c r="UHM136" s="15"/>
      <c r="UHN136" s="15"/>
      <c r="UHO136" s="15"/>
      <c r="UHP136" s="15"/>
      <c r="UHQ136" s="15"/>
      <c r="UHR136" s="15"/>
      <c r="UHS136" s="19"/>
      <c r="UHT136" s="15"/>
      <c r="UHU136" s="15"/>
      <c r="UHV136" s="15"/>
      <c r="UHW136" s="15"/>
      <c r="UHX136" s="15"/>
      <c r="UHY136" s="15"/>
      <c r="UHZ136" s="19"/>
      <c r="UIA136" s="59"/>
      <c r="UIB136" s="59"/>
      <c r="UIC136" s="52"/>
      <c r="UID136" s="52"/>
      <c r="UIE136" s="52"/>
      <c r="UIF136" s="52"/>
      <c r="UIG136" s="52"/>
      <c r="UIH136" s="59"/>
      <c r="UII136" s="59"/>
      <c r="UIJ136" s="59"/>
      <c r="UIK136" s="59"/>
      <c r="UIL136" s="60"/>
      <c r="UIM136" s="278"/>
      <c r="UIN136" s="243"/>
      <c r="UIO136" s="244"/>
      <c r="UIP136" s="244"/>
      <c r="UIQ136" s="244"/>
      <c r="UIR136" s="244"/>
      <c r="UIS136" s="244"/>
      <c r="UIT136" s="201"/>
      <c r="UIU136" s="210"/>
      <c r="UIV136" s="15"/>
      <c r="UIW136" s="15"/>
      <c r="UIX136" s="15"/>
      <c r="UIY136" s="15"/>
      <c r="UIZ136" s="15"/>
      <c r="UJA136" s="15"/>
      <c r="UJB136" s="15"/>
      <c r="UJC136" s="15"/>
      <c r="UJD136" s="15"/>
      <c r="UJE136" s="15"/>
      <c r="UJF136" s="19"/>
      <c r="UJG136" s="15"/>
      <c r="UJH136" s="15"/>
      <c r="UJI136" s="15"/>
      <c r="UJJ136" s="15"/>
      <c r="UJK136" s="15"/>
      <c r="UJL136" s="15"/>
      <c r="UJM136" s="19"/>
      <c r="UJN136" s="59"/>
      <c r="UJO136" s="59"/>
      <c r="UJP136" s="52"/>
      <c r="UJQ136" s="52"/>
      <c r="UJR136" s="52"/>
      <c r="UJS136" s="52"/>
      <c r="UJT136" s="52"/>
      <c r="UJU136" s="59"/>
      <c r="UJV136" s="59"/>
      <c r="UJW136" s="59"/>
      <c r="UJX136" s="59"/>
      <c r="UJY136" s="60"/>
      <c r="UJZ136" s="278"/>
      <c r="UKA136" s="243"/>
      <c r="UKB136" s="244"/>
      <c r="UKC136" s="244"/>
      <c r="UKD136" s="244"/>
      <c r="UKE136" s="244"/>
      <c r="UKF136" s="244"/>
      <c r="UKG136" s="201"/>
      <c r="UKH136" s="210"/>
      <c r="UKI136" s="15"/>
      <c r="UKJ136" s="15"/>
      <c r="UKK136" s="15"/>
      <c r="UKL136" s="15"/>
      <c r="UKM136" s="15"/>
      <c r="UKN136" s="15"/>
      <c r="UKO136" s="15"/>
      <c r="UKP136" s="15"/>
      <c r="UKQ136" s="15"/>
      <c r="UKR136" s="15"/>
      <c r="UKS136" s="19"/>
      <c r="UKT136" s="15"/>
      <c r="UKU136" s="15"/>
      <c r="UKV136" s="15"/>
      <c r="UKW136" s="15"/>
      <c r="UKX136" s="15"/>
      <c r="UKY136" s="15"/>
      <c r="UKZ136" s="19"/>
      <c r="ULA136" s="59"/>
      <c r="ULB136" s="59"/>
      <c r="ULC136" s="52"/>
      <c r="ULD136" s="52"/>
      <c r="ULE136" s="52"/>
      <c r="ULF136" s="52"/>
      <c r="ULG136" s="52"/>
      <c r="ULH136" s="59"/>
      <c r="ULI136" s="59"/>
      <c r="ULJ136" s="59"/>
      <c r="ULK136" s="59"/>
      <c r="ULL136" s="60"/>
      <c r="ULM136" s="278"/>
      <c r="ULN136" s="243"/>
      <c r="ULO136" s="244"/>
      <c r="ULP136" s="244"/>
      <c r="ULQ136" s="244"/>
      <c r="ULR136" s="244"/>
      <c r="ULS136" s="244"/>
      <c r="ULT136" s="201"/>
      <c r="ULU136" s="210"/>
      <c r="ULV136" s="15"/>
      <c r="ULW136" s="15"/>
      <c r="ULX136" s="15"/>
      <c r="ULY136" s="15"/>
      <c r="ULZ136" s="15"/>
      <c r="UMA136" s="15"/>
      <c r="UMB136" s="15"/>
      <c r="UMC136" s="15"/>
      <c r="UMD136" s="15"/>
      <c r="UME136" s="15"/>
      <c r="UMF136" s="19"/>
      <c r="UMG136" s="15"/>
      <c r="UMH136" s="15"/>
      <c r="UMI136" s="15"/>
      <c r="UMJ136" s="15"/>
      <c r="UMK136" s="15"/>
      <c r="UML136" s="15"/>
      <c r="UMM136" s="19"/>
      <c r="UMN136" s="59"/>
      <c r="UMO136" s="59"/>
      <c r="UMP136" s="52"/>
      <c r="UMQ136" s="52"/>
      <c r="UMR136" s="52"/>
      <c r="UMS136" s="52"/>
      <c r="UMT136" s="52"/>
      <c r="UMU136" s="59"/>
      <c r="UMV136" s="59"/>
      <c r="UMW136" s="59"/>
      <c r="UMX136" s="59"/>
      <c r="UMY136" s="60"/>
      <c r="UMZ136" s="278"/>
      <c r="UNA136" s="243"/>
      <c r="UNB136" s="244"/>
      <c r="UNC136" s="244"/>
      <c r="UND136" s="244"/>
      <c r="UNE136" s="244"/>
      <c r="UNF136" s="244"/>
      <c r="UNG136" s="201"/>
      <c r="UNH136" s="210"/>
      <c r="UNI136" s="15"/>
      <c r="UNJ136" s="15"/>
      <c r="UNK136" s="15"/>
      <c r="UNL136" s="15"/>
      <c r="UNM136" s="15"/>
      <c r="UNN136" s="15"/>
      <c r="UNO136" s="15"/>
      <c r="UNP136" s="15"/>
      <c r="UNQ136" s="15"/>
      <c r="UNR136" s="15"/>
      <c r="UNS136" s="19"/>
      <c r="UNT136" s="15"/>
      <c r="UNU136" s="15"/>
      <c r="UNV136" s="15"/>
      <c r="UNW136" s="15"/>
      <c r="UNX136" s="15"/>
      <c r="UNY136" s="15"/>
      <c r="UNZ136" s="19"/>
      <c r="UOA136" s="59"/>
      <c r="UOB136" s="59"/>
      <c r="UOC136" s="52"/>
      <c r="UOD136" s="52"/>
      <c r="UOE136" s="52"/>
      <c r="UOF136" s="52"/>
      <c r="UOG136" s="52"/>
      <c r="UOH136" s="59"/>
      <c r="UOI136" s="59"/>
      <c r="UOJ136" s="59"/>
      <c r="UOK136" s="59"/>
      <c r="UOL136" s="60"/>
      <c r="UOM136" s="278"/>
      <c r="UON136" s="243"/>
      <c r="UOO136" s="244"/>
      <c r="UOP136" s="244"/>
      <c r="UOQ136" s="244"/>
      <c r="UOR136" s="244"/>
      <c r="UOS136" s="244"/>
      <c r="UOT136" s="201"/>
      <c r="UOU136" s="210"/>
      <c r="UOV136" s="15"/>
      <c r="UOW136" s="15"/>
      <c r="UOX136" s="15"/>
      <c r="UOY136" s="15"/>
      <c r="UOZ136" s="15"/>
      <c r="UPA136" s="15"/>
      <c r="UPB136" s="15"/>
      <c r="UPC136" s="15"/>
      <c r="UPD136" s="15"/>
      <c r="UPE136" s="15"/>
      <c r="UPF136" s="19"/>
      <c r="UPG136" s="15"/>
      <c r="UPH136" s="15"/>
      <c r="UPI136" s="15"/>
      <c r="UPJ136" s="15"/>
      <c r="UPK136" s="15"/>
      <c r="UPL136" s="15"/>
      <c r="UPM136" s="19"/>
      <c r="UPN136" s="59"/>
      <c r="UPO136" s="59"/>
      <c r="UPP136" s="52"/>
      <c r="UPQ136" s="52"/>
      <c r="UPR136" s="52"/>
      <c r="UPS136" s="52"/>
      <c r="UPT136" s="52"/>
      <c r="UPU136" s="59"/>
      <c r="UPV136" s="59"/>
      <c r="UPW136" s="59"/>
      <c r="UPX136" s="59"/>
      <c r="UPY136" s="60"/>
      <c r="UPZ136" s="278"/>
      <c r="UQA136" s="243"/>
      <c r="UQB136" s="244"/>
      <c r="UQC136" s="244"/>
      <c r="UQD136" s="244"/>
      <c r="UQE136" s="244"/>
      <c r="UQF136" s="244"/>
      <c r="UQG136" s="201"/>
      <c r="UQH136" s="210"/>
      <c r="UQI136" s="15"/>
      <c r="UQJ136" s="15"/>
      <c r="UQK136" s="15"/>
      <c r="UQL136" s="15"/>
      <c r="UQM136" s="15"/>
      <c r="UQN136" s="15"/>
      <c r="UQO136" s="15"/>
      <c r="UQP136" s="15"/>
      <c r="UQQ136" s="15"/>
      <c r="UQR136" s="15"/>
      <c r="UQS136" s="19"/>
      <c r="UQT136" s="15"/>
      <c r="UQU136" s="15"/>
      <c r="UQV136" s="15"/>
      <c r="UQW136" s="15"/>
      <c r="UQX136" s="15"/>
      <c r="UQY136" s="15"/>
      <c r="UQZ136" s="19"/>
      <c r="URA136" s="59"/>
      <c r="URB136" s="59"/>
      <c r="URC136" s="52"/>
      <c r="URD136" s="52"/>
      <c r="URE136" s="52"/>
      <c r="URF136" s="52"/>
      <c r="URG136" s="52"/>
      <c r="URH136" s="59"/>
      <c r="URI136" s="59"/>
      <c r="URJ136" s="59"/>
      <c r="URK136" s="59"/>
      <c r="URL136" s="60"/>
      <c r="URM136" s="278"/>
      <c r="URN136" s="243"/>
      <c r="URO136" s="244"/>
      <c r="URP136" s="244"/>
      <c r="URQ136" s="244"/>
      <c r="URR136" s="244"/>
      <c r="URS136" s="244"/>
      <c r="URT136" s="201"/>
      <c r="URU136" s="210"/>
      <c r="URV136" s="15"/>
      <c r="URW136" s="15"/>
      <c r="URX136" s="15"/>
      <c r="URY136" s="15"/>
      <c r="URZ136" s="15"/>
      <c r="USA136" s="15"/>
      <c r="USB136" s="15"/>
      <c r="USC136" s="15"/>
      <c r="USD136" s="15"/>
      <c r="USE136" s="15"/>
      <c r="USF136" s="19"/>
      <c r="USG136" s="15"/>
      <c r="USH136" s="15"/>
      <c r="USI136" s="15"/>
      <c r="USJ136" s="15"/>
      <c r="USK136" s="15"/>
      <c r="USL136" s="15"/>
      <c r="USM136" s="19"/>
      <c r="USN136" s="59"/>
      <c r="USO136" s="59"/>
      <c r="USP136" s="52"/>
      <c r="USQ136" s="52"/>
      <c r="USR136" s="52"/>
      <c r="USS136" s="52"/>
      <c r="UST136" s="52"/>
      <c r="USU136" s="59"/>
      <c r="USV136" s="59"/>
      <c r="USW136" s="59"/>
      <c r="USX136" s="59"/>
      <c r="USY136" s="60"/>
      <c r="USZ136" s="278"/>
      <c r="UTA136" s="243"/>
      <c r="UTB136" s="244"/>
      <c r="UTC136" s="244"/>
      <c r="UTD136" s="244"/>
      <c r="UTE136" s="244"/>
      <c r="UTF136" s="244"/>
      <c r="UTG136" s="201"/>
      <c r="UTH136" s="210"/>
      <c r="UTI136" s="15"/>
      <c r="UTJ136" s="15"/>
      <c r="UTK136" s="15"/>
      <c r="UTL136" s="15"/>
      <c r="UTM136" s="15"/>
      <c r="UTN136" s="15"/>
      <c r="UTO136" s="15"/>
      <c r="UTP136" s="15"/>
      <c r="UTQ136" s="15"/>
      <c r="UTR136" s="15"/>
      <c r="UTS136" s="19"/>
      <c r="UTT136" s="15"/>
      <c r="UTU136" s="15"/>
      <c r="UTV136" s="15"/>
      <c r="UTW136" s="15"/>
      <c r="UTX136" s="15"/>
      <c r="UTY136" s="15"/>
      <c r="UTZ136" s="19"/>
      <c r="UUA136" s="59"/>
      <c r="UUB136" s="59"/>
      <c r="UUC136" s="52"/>
      <c r="UUD136" s="52"/>
      <c r="UUE136" s="52"/>
      <c r="UUF136" s="52"/>
      <c r="UUG136" s="52"/>
      <c r="UUH136" s="59"/>
      <c r="UUI136" s="59"/>
      <c r="UUJ136" s="59"/>
      <c r="UUK136" s="59"/>
      <c r="UUL136" s="60"/>
      <c r="UUM136" s="278"/>
      <c r="UUN136" s="243"/>
      <c r="UUO136" s="244"/>
      <c r="UUP136" s="244"/>
      <c r="UUQ136" s="244"/>
      <c r="UUR136" s="244"/>
      <c r="UUS136" s="244"/>
      <c r="UUT136" s="201"/>
      <c r="UUU136" s="210"/>
      <c r="UUV136" s="15"/>
      <c r="UUW136" s="15"/>
      <c r="UUX136" s="15"/>
      <c r="UUY136" s="15"/>
      <c r="UUZ136" s="15"/>
      <c r="UVA136" s="15"/>
      <c r="UVB136" s="15"/>
      <c r="UVC136" s="15"/>
      <c r="UVD136" s="15"/>
      <c r="UVE136" s="15"/>
      <c r="UVF136" s="19"/>
      <c r="UVG136" s="15"/>
      <c r="UVH136" s="15"/>
      <c r="UVI136" s="15"/>
      <c r="UVJ136" s="15"/>
      <c r="UVK136" s="15"/>
      <c r="UVL136" s="15"/>
      <c r="UVM136" s="19"/>
      <c r="UVN136" s="59"/>
      <c r="UVO136" s="59"/>
      <c r="UVP136" s="52"/>
      <c r="UVQ136" s="52"/>
      <c r="UVR136" s="52"/>
      <c r="UVS136" s="52"/>
      <c r="UVT136" s="52"/>
      <c r="UVU136" s="59"/>
      <c r="UVV136" s="59"/>
      <c r="UVW136" s="59"/>
      <c r="UVX136" s="59"/>
      <c r="UVY136" s="60"/>
      <c r="UVZ136" s="278"/>
      <c r="UWA136" s="243"/>
      <c r="UWB136" s="244"/>
      <c r="UWC136" s="244"/>
      <c r="UWD136" s="244"/>
      <c r="UWE136" s="244"/>
      <c r="UWF136" s="244"/>
      <c r="UWG136" s="201"/>
      <c r="UWH136" s="210"/>
      <c r="UWI136" s="15"/>
      <c r="UWJ136" s="15"/>
      <c r="UWK136" s="15"/>
      <c r="UWL136" s="15"/>
      <c r="UWM136" s="15"/>
      <c r="UWN136" s="15"/>
      <c r="UWO136" s="15"/>
      <c r="UWP136" s="15"/>
      <c r="UWQ136" s="15"/>
      <c r="UWR136" s="15"/>
      <c r="UWS136" s="19"/>
      <c r="UWT136" s="15"/>
      <c r="UWU136" s="15"/>
      <c r="UWV136" s="15"/>
      <c r="UWW136" s="15"/>
      <c r="UWX136" s="15"/>
      <c r="UWY136" s="15"/>
      <c r="UWZ136" s="19"/>
      <c r="UXA136" s="59"/>
      <c r="UXB136" s="59"/>
      <c r="UXC136" s="52"/>
      <c r="UXD136" s="52"/>
      <c r="UXE136" s="52"/>
      <c r="UXF136" s="52"/>
      <c r="UXG136" s="52"/>
      <c r="UXH136" s="59"/>
      <c r="UXI136" s="59"/>
      <c r="UXJ136" s="59"/>
      <c r="UXK136" s="59"/>
      <c r="UXL136" s="60"/>
      <c r="UXM136" s="278"/>
      <c r="UXN136" s="243"/>
      <c r="UXO136" s="244"/>
      <c r="UXP136" s="244"/>
      <c r="UXQ136" s="244"/>
      <c r="UXR136" s="244"/>
      <c r="UXS136" s="244"/>
      <c r="UXT136" s="201"/>
      <c r="UXU136" s="210"/>
      <c r="UXV136" s="15"/>
      <c r="UXW136" s="15"/>
      <c r="UXX136" s="15"/>
      <c r="UXY136" s="15"/>
      <c r="UXZ136" s="15"/>
      <c r="UYA136" s="15"/>
      <c r="UYB136" s="15"/>
      <c r="UYC136" s="15"/>
      <c r="UYD136" s="15"/>
      <c r="UYE136" s="15"/>
      <c r="UYF136" s="19"/>
      <c r="UYG136" s="15"/>
      <c r="UYH136" s="15"/>
      <c r="UYI136" s="15"/>
      <c r="UYJ136" s="15"/>
      <c r="UYK136" s="15"/>
      <c r="UYL136" s="15"/>
      <c r="UYM136" s="19"/>
      <c r="UYN136" s="59"/>
      <c r="UYO136" s="59"/>
      <c r="UYP136" s="52"/>
      <c r="UYQ136" s="52"/>
      <c r="UYR136" s="52"/>
      <c r="UYS136" s="52"/>
      <c r="UYT136" s="52"/>
      <c r="UYU136" s="59"/>
      <c r="UYV136" s="59"/>
      <c r="UYW136" s="59"/>
      <c r="UYX136" s="59"/>
      <c r="UYY136" s="60"/>
      <c r="UYZ136" s="278"/>
      <c r="UZA136" s="243"/>
      <c r="UZB136" s="244"/>
      <c r="UZC136" s="244"/>
      <c r="UZD136" s="244"/>
      <c r="UZE136" s="244"/>
      <c r="UZF136" s="244"/>
      <c r="UZG136" s="201"/>
      <c r="UZH136" s="210"/>
      <c r="UZI136" s="15"/>
      <c r="UZJ136" s="15"/>
      <c r="UZK136" s="15"/>
      <c r="UZL136" s="15"/>
      <c r="UZM136" s="15"/>
      <c r="UZN136" s="15"/>
      <c r="UZO136" s="15"/>
      <c r="UZP136" s="15"/>
      <c r="UZQ136" s="15"/>
      <c r="UZR136" s="15"/>
      <c r="UZS136" s="19"/>
      <c r="UZT136" s="15"/>
      <c r="UZU136" s="15"/>
      <c r="UZV136" s="15"/>
      <c r="UZW136" s="15"/>
      <c r="UZX136" s="15"/>
      <c r="UZY136" s="15"/>
      <c r="UZZ136" s="19"/>
      <c r="VAA136" s="59"/>
      <c r="VAB136" s="59"/>
      <c r="VAC136" s="52"/>
      <c r="VAD136" s="52"/>
      <c r="VAE136" s="52"/>
      <c r="VAF136" s="52"/>
      <c r="VAG136" s="52"/>
      <c r="VAH136" s="59"/>
      <c r="VAI136" s="59"/>
      <c r="VAJ136" s="59"/>
      <c r="VAK136" s="59"/>
      <c r="VAL136" s="60"/>
      <c r="VAM136" s="278"/>
      <c r="VAN136" s="243"/>
      <c r="VAO136" s="244"/>
      <c r="VAP136" s="244"/>
      <c r="VAQ136" s="244"/>
      <c r="VAR136" s="244"/>
      <c r="VAS136" s="244"/>
      <c r="VAT136" s="201"/>
      <c r="VAU136" s="210"/>
      <c r="VAV136" s="15"/>
      <c r="VAW136" s="15"/>
      <c r="VAX136" s="15"/>
      <c r="VAY136" s="15"/>
      <c r="VAZ136" s="15"/>
      <c r="VBA136" s="15"/>
      <c r="VBB136" s="15"/>
      <c r="VBC136" s="15"/>
      <c r="VBD136" s="15"/>
      <c r="VBE136" s="15"/>
      <c r="VBF136" s="19"/>
      <c r="VBG136" s="15"/>
      <c r="VBH136" s="15"/>
      <c r="VBI136" s="15"/>
      <c r="VBJ136" s="15"/>
      <c r="VBK136" s="15"/>
      <c r="VBL136" s="15"/>
      <c r="VBM136" s="19"/>
      <c r="VBN136" s="59"/>
      <c r="VBO136" s="59"/>
      <c r="VBP136" s="52"/>
      <c r="VBQ136" s="52"/>
      <c r="VBR136" s="52"/>
      <c r="VBS136" s="52"/>
      <c r="VBT136" s="52"/>
      <c r="VBU136" s="59"/>
      <c r="VBV136" s="59"/>
      <c r="VBW136" s="59"/>
      <c r="VBX136" s="59"/>
      <c r="VBY136" s="60"/>
      <c r="VBZ136" s="278"/>
      <c r="VCA136" s="243"/>
      <c r="VCB136" s="244"/>
      <c r="VCC136" s="244"/>
      <c r="VCD136" s="244"/>
      <c r="VCE136" s="244"/>
      <c r="VCF136" s="244"/>
      <c r="VCG136" s="201"/>
      <c r="VCH136" s="210"/>
      <c r="VCI136" s="15"/>
      <c r="VCJ136" s="15"/>
      <c r="VCK136" s="15"/>
      <c r="VCL136" s="15"/>
      <c r="VCM136" s="15"/>
      <c r="VCN136" s="15"/>
      <c r="VCO136" s="15"/>
      <c r="VCP136" s="15"/>
      <c r="VCQ136" s="15"/>
      <c r="VCR136" s="15"/>
      <c r="VCS136" s="19"/>
      <c r="VCT136" s="15"/>
      <c r="VCU136" s="15"/>
      <c r="VCV136" s="15"/>
      <c r="VCW136" s="15"/>
      <c r="VCX136" s="15"/>
      <c r="VCY136" s="15"/>
      <c r="VCZ136" s="19"/>
      <c r="VDA136" s="59"/>
      <c r="VDB136" s="59"/>
      <c r="VDC136" s="52"/>
      <c r="VDD136" s="52"/>
      <c r="VDE136" s="52"/>
      <c r="VDF136" s="52"/>
      <c r="VDG136" s="52"/>
      <c r="VDH136" s="59"/>
      <c r="VDI136" s="59"/>
      <c r="VDJ136" s="59"/>
      <c r="VDK136" s="59"/>
      <c r="VDL136" s="60"/>
      <c r="VDM136" s="278"/>
      <c r="VDN136" s="243"/>
      <c r="VDO136" s="244"/>
      <c r="VDP136" s="244"/>
      <c r="VDQ136" s="244"/>
      <c r="VDR136" s="244"/>
      <c r="VDS136" s="244"/>
      <c r="VDT136" s="201"/>
      <c r="VDU136" s="210"/>
      <c r="VDV136" s="15"/>
      <c r="VDW136" s="15"/>
      <c r="VDX136" s="15"/>
      <c r="VDY136" s="15"/>
      <c r="VDZ136" s="15"/>
      <c r="VEA136" s="15"/>
      <c r="VEB136" s="15"/>
      <c r="VEC136" s="15"/>
      <c r="VED136" s="15"/>
      <c r="VEE136" s="15"/>
      <c r="VEF136" s="19"/>
      <c r="VEG136" s="15"/>
      <c r="VEH136" s="15"/>
      <c r="VEI136" s="15"/>
      <c r="VEJ136" s="15"/>
      <c r="VEK136" s="15"/>
      <c r="VEL136" s="15"/>
      <c r="VEM136" s="19"/>
      <c r="VEN136" s="59"/>
      <c r="VEO136" s="59"/>
      <c r="VEP136" s="52"/>
      <c r="VEQ136" s="52"/>
      <c r="VER136" s="52"/>
      <c r="VES136" s="52"/>
      <c r="VET136" s="52"/>
      <c r="VEU136" s="59"/>
      <c r="VEV136" s="59"/>
      <c r="VEW136" s="59"/>
      <c r="VEX136" s="59"/>
      <c r="VEY136" s="60"/>
      <c r="VEZ136" s="278"/>
      <c r="VFA136" s="243"/>
      <c r="VFB136" s="244"/>
      <c r="VFC136" s="244"/>
      <c r="VFD136" s="244"/>
      <c r="VFE136" s="244"/>
      <c r="VFF136" s="244"/>
      <c r="VFG136" s="201"/>
      <c r="VFH136" s="210"/>
      <c r="VFI136" s="15"/>
      <c r="VFJ136" s="15"/>
      <c r="VFK136" s="15"/>
      <c r="VFL136" s="15"/>
      <c r="VFM136" s="15"/>
      <c r="VFN136" s="15"/>
      <c r="VFO136" s="15"/>
      <c r="VFP136" s="15"/>
      <c r="VFQ136" s="15"/>
      <c r="VFR136" s="15"/>
      <c r="VFS136" s="19"/>
      <c r="VFT136" s="15"/>
      <c r="VFU136" s="15"/>
      <c r="VFV136" s="15"/>
      <c r="VFW136" s="15"/>
      <c r="VFX136" s="15"/>
      <c r="VFY136" s="15"/>
      <c r="VFZ136" s="19"/>
      <c r="VGA136" s="59"/>
      <c r="VGB136" s="59"/>
      <c r="VGC136" s="52"/>
      <c r="VGD136" s="52"/>
      <c r="VGE136" s="52"/>
      <c r="VGF136" s="52"/>
      <c r="VGG136" s="52"/>
      <c r="VGH136" s="59"/>
      <c r="VGI136" s="59"/>
      <c r="VGJ136" s="59"/>
      <c r="VGK136" s="59"/>
      <c r="VGL136" s="60"/>
      <c r="VGM136" s="278"/>
      <c r="VGN136" s="243"/>
      <c r="VGO136" s="244"/>
      <c r="VGP136" s="244"/>
      <c r="VGQ136" s="244"/>
      <c r="VGR136" s="244"/>
      <c r="VGS136" s="244"/>
      <c r="VGT136" s="201"/>
      <c r="VGU136" s="210"/>
      <c r="VGV136" s="15"/>
      <c r="VGW136" s="15"/>
      <c r="VGX136" s="15"/>
      <c r="VGY136" s="15"/>
      <c r="VGZ136" s="15"/>
      <c r="VHA136" s="15"/>
      <c r="VHB136" s="15"/>
      <c r="VHC136" s="15"/>
      <c r="VHD136" s="15"/>
      <c r="VHE136" s="15"/>
      <c r="VHF136" s="19"/>
      <c r="VHG136" s="15"/>
      <c r="VHH136" s="15"/>
      <c r="VHI136" s="15"/>
      <c r="VHJ136" s="15"/>
      <c r="VHK136" s="15"/>
      <c r="VHL136" s="15"/>
      <c r="VHM136" s="19"/>
      <c r="VHN136" s="59"/>
      <c r="VHO136" s="59"/>
      <c r="VHP136" s="52"/>
      <c r="VHQ136" s="52"/>
      <c r="VHR136" s="52"/>
      <c r="VHS136" s="52"/>
      <c r="VHT136" s="52"/>
      <c r="VHU136" s="59"/>
      <c r="VHV136" s="59"/>
      <c r="VHW136" s="59"/>
      <c r="VHX136" s="59"/>
      <c r="VHY136" s="60"/>
      <c r="VHZ136" s="278"/>
      <c r="VIA136" s="243"/>
      <c r="VIB136" s="244"/>
      <c r="VIC136" s="244"/>
      <c r="VID136" s="244"/>
      <c r="VIE136" s="244"/>
      <c r="VIF136" s="244"/>
      <c r="VIG136" s="201"/>
      <c r="VIH136" s="210"/>
      <c r="VII136" s="15"/>
      <c r="VIJ136" s="15"/>
      <c r="VIK136" s="15"/>
      <c r="VIL136" s="15"/>
      <c r="VIM136" s="15"/>
      <c r="VIN136" s="15"/>
      <c r="VIO136" s="15"/>
      <c r="VIP136" s="15"/>
      <c r="VIQ136" s="15"/>
      <c r="VIR136" s="15"/>
      <c r="VIS136" s="19"/>
      <c r="VIT136" s="15"/>
      <c r="VIU136" s="15"/>
      <c r="VIV136" s="15"/>
      <c r="VIW136" s="15"/>
      <c r="VIX136" s="15"/>
      <c r="VIY136" s="15"/>
      <c r="VIZ136" s="19"/>
      <c r="VJA136" s="59"/>
      <c r="VJB136" s="59"/>
      <c r="VJC136" s="52"/>
      <c r="VJD136" s="52"/>
      <c r="VJE136" s="52"/>
      <c r="VJF136" s="52"/>
      <c r="VJG136" s="52"/>
      <c r="VJH136" s="59"/>
      <c r="VJI136" s="59"/>
      <c r="VJJ136" s="59"/>
      <c r="VJK136" s="59"/>
      <c r="VJL136" s="60"/>
      <c r="VJM136" s="278"/>
      <c r="VJN136" s="243"/>
      <c r="VJO136" s="244"/>
      <c r="VJP136" s="244"/>
      <c r="VJQ136" s="244"/>
      <c r="VJR136" s="244"/>
      <c r="VJS136" s="244"/>
      <c r="VJT136" s="201"/>
      <c r="VJU136" s="210"/>
      <c r="VJV136" s="15"/>
      <c r="VJW136" s="15"/>
      <c r="VJX136" s="15"/>
      <c r="VJY136" s="15"/>
      <c r="VJZ136" s="15"/>
      <c r="VKA136" s="15"/>
      <c r="VKB136" s="15"/>
      <c r="VKC136" s="15"/>
      <c r="VKD136" s="15"/>
      <c r="VKE136" s="15"/>
      <c r="VKF136" s="19"/>
      <c r="VKG136" s="15"/>
      <c r="VKH136" s="15"/>
      <c r="VKI136" s="15"/>
      <c r="VKJ136" s="15"/>
      <c r="VKK136" s="15"/>
      <c r="VKL136" s="15"/>
      <c r="VKM136" s="19"/>
      <c r="VKN136" s="59"/>
      <c r="VKO136" s="59"/>
      <c r="VKP136" s="52"/>
      <c r="VKQ136" s="52"/>
      <c r="VKR136" s="52"/>
      <c r="VKS136" s="52"/>
      <c r="VKT136" s="52"/>
      <c r="VKU136" s="59"/>
      <c r="VKV136" s="59"/>
      <c r="VKW136" s="59"/>
      <c r="VKX136" s="59"/>
      <c r="VKY136" s="60"/>
      <c r="VKZ136" s="278"/>
      <c r="VLA136" s="243"/>
      <c r="VLB136" s="244"/>
      <c r="VLC136" s="244"/>
      <c r="VLD136" s="244"/>
      <c r="VLE136" s="244"/>
      <c r="VLF136" s="244"/>
      <c r="VLG136" s="201"/>
      <c r="VLH136" s="210"/>
      <c r="VLI136" s="15"/>
      <c r="VLJ136" s="15"/>
      <c r="VLK136" s="15"/>
      <c r="VLL136" s="15"/>
      <c r="VLM136" s="15"/>
      <c r="VLN136" s="15"/>
      <c r="VLO136" s="15"/>
      <c r="VLP136" s="15"/>
      <c r="VLQ136" s="15"/>
      <c r="VLR136" s="15"/>
      <c r="VLS136" s="19"/>
      <c r="VLT136" s="15"/>
      <c r="VLU136" s="15"/>
      <c r="VLV136" s="15"/>
      <c r="VLW136" s="15"/>
      <c r="VLX136" s="15"/>
      <c r="VLY136" s="15"/>
      <c r="VLZ136" s="19"/>
      <c r="VMA136" s="59"/>
      <c r="VMB136" s="59"/>
      <c r="VMC136" s="52"/>
      <c r="VMD136" s="52"/>
      <c r="VME136" s="52"/>
      <c r="VMF136" s="52"/>
      <c r="VMG136" s="52"/>
      <c r="VMH136" s="59"/>
      <c r="VMI136" s="59"/>
      <c r="VMJ136" s="59"/>
      <c r="VMK136" s="59"/>
      <c r="VML136" s="60"/>
      <c r="VMM136" s="278"/>
      <c r="VMN136" s="243"/>
      <c r="VMO136" s="244"/>
      <c r="VMP136" s="244"/>
      <c r="VMQ136" s="244"/>
      <c r="VMR136" s="244"/>
      <c r="VMS136" s="244"/>
      <c r="VMT136" s="201"/>
      <c r="VMU136" s="210"/>
      <c r="VMV136" s="15"/>
      <c r="VMW136" s="15"/>
      <c r="VMX136" s="15"/>
      <c r="VMY136" s="15"/>
      <c r="VMZ136" s="15"/>
      <c r="VNA136" s="15"/>
      <c r="VNB136" s="15"/>
      <c r="VNC136" s="15"/>
      <c r="VND136" s="15"/>
      <c r="VNE136" s="15"/>
      <c r="VNF136" s="19"/>
      <c r="VNG136" s="15"/>
      <c r="VNH136" s="15"/>
      <c r="VNI136" s="15"/>
      <c r="VNJ136" s="15"/>
      <c r="VNK136" s="15"/>
      <c r="VNL136" s="15"/>
      <c r="VNM136" s="19"/>
      <c r="VNN136" s="59"/>
      <c r="VNO136" s="59"/>
      <c r="VNP136" s="52"/>
      <c r="VNQ136" s="52"/>
      <c r="VNR136" s="52"/>
      <c r="VNS136" s="52"/>
      <c r="VNT136" s="52"/>
      <c r="VNU136" s="59"/>
      <c r="VNV136" s="59"/>
      <c r="VNW136" s="59"/>
      <c r="VNX136" s="59"/>
      <c r="VNY136" s="60"/>
      <c r="VNZ136" s="278"/>
      <c r="VOA136" s="243"/>
      <c r="VOB136" s="244"/>
      <c r="VOC136" s="244"/>
      <c r="VOD136" s="244"/>
      <c r="VOE136" s="244"/>
      <c r="VOF136" s="244"/>
      <c r="VOG136" s="201"/>
      <c r="VOH136" s="210"/>
      <c r="VOI136" s="15"/>
      <c r="VOJ136" s="15"/>
      <c r="VOK136" s="15"/>
      <c r="VOL136" s="15"/>
      <c r="VOM136" s="15"/>
      <c r="VON136" s="15"/>
      <c r="VOO136" s="15"/>
      <c r="VOP136" s="15"/>
      <c r="VOQ136" s="15"/>
      <c r="VOR136" s="15"/>
      <c r="VOS136" s="19"/>
      <c r="VOT136" s="15"/>
      <c r="VOU136" s="15"/>
      <c r="VOV136" s="15"/>
      <c r="VOW136" s="15"/>
      <c r="VOX136" s="15"/>
      <c r="VOY136" s="15"/>
      <c r="VOZ136" s="19"/>
      <c r="VPA136" s="59"/>
      <c r="VPB136" s="59"/>
      <c r="VPC136" s="52"/>
      <c r="VPD136" s="52"/>
      <c r="VPE136" s="52"/>
      <c r="VPF136" s="52"/>
      <c r="VPG136" s="52"/>
      <c r="VPH136" s="59"/>
      <c r="VPI136" s="59"/>
      <c r="VPJ136" s="59"/>
      <c r="VPK136" s="59"/>
      <c r="VPL136" s="60"/>
      <c r="VPM136" s="278"/>
      <c r="VPN136" s="243"/>
      <c r="VPO136" s="244"/>
      <c r="VPP136" s="244"/>
      <c r="VPQ136" s="244"/>
      <c r="VPR136" s="244"/>
      <c r="VPS136" s="244"/>
      <c r="VPT136" s="201"/>
      <c r="VPU136" s="210"/>
      <c r="VPV136" s="15"/>
      <c r="VPW136" s="15"/>
      <c r="VPX136" s="15"/>
      <c r="VPY136" s="15"/>
      <c r="VPZ136" s="15"/>
      <c r="VQA136" s="15"/>
      <c r="VQB136" s="15"/>
      <c r="VQC136" s="15"/>
      <c r="VQD136" s="15"/>
      <c r="VQE136" s="15"/>
      <c r="VQF136" s="19"/>
      <c r="VQG136" s="15"/>
      <c r="VQH136" s="15"/>
      <c r="VQI136" s="15"/>
      <c r="VQJ136" s="15"/>
      <c r="VQK136" s="15"/>
      <c r="VQL136" s="15"/>
      <c r="VQM136" s="19"/>
      <c r="VQN136" s="59"/>
      <c r="VQO136" s="59"/>
      <c r="VQP136" s="52"/>
      <c r="VQQ136" s="52"/>
      <c r="VQR136" s="52"/>
      <c r="VQS136" s="52"/>
      <c r="VQT136" s="52"/>
      <c r="VQU136" s="59"/>
      <c r="VQV136" s="59"/>
      <c r="VQW136" s="59"/>
      <c r="VQX136" s="59"/>
      <c r="VQY136" s="60"/>
      <c r="VQZ136" s="278"/>
      <c r="VRA136" s="243"/>
      <c r="VRB136" s="244"/>
      <c r="VRC136" s="244"/>
      <c r="VRD136" s="244"/>
      <c r="VRE136" s="244"/>
      <c r="VRF136" s="244"/>
      <c r="VRG136" s="201"/>
      <c r="VRH136" s="210"/>
      <c r="VRI136" s="15"/>
      <c r="VRJ136" s="15"/>
      <c r="VRK136" s="15"/>
      <c r="VRL136" s="15"/>
      <c r="VRM136" s="15"/>
      <c r="VRN136" s="15"/>
      <c r="VRO136" s="15"/>
      <c r="VRP136" s="15"/>
      <c r="VRQ136" s="15"/>
      <c r="VRR136" s="15"/>
      <c r="VRS136" s="19"/>
      <c r="VRT136" s="15"/>
      <c r="VRU136" s="15"/>
      <c r="VRV136" s="15"/>
      <c r="VRW136" s="15"/>
      <c r="VRX136" s="15"/>
      <c r="VRY136" s="15"/>
      <c r="VRZ136" s="19"/>
      <c r="VSA136" s="59"/>
      <c r="VSB136" s="59"/>
      <c r="VSC136" s="52"/>
      <c r="VSD136" s="52"/>
      <c r="VSE136" s="52"/>
      <c r="VSF136" s="52"/>
      <c r="VSG136" s="52"/>
      <c r="VSH136" s="59"/>
      <c r="VSI136" s="59"/>
      <c r="VSJ136" s="59"/>
      <c r="VSK136" s="59"/>
      <c r="VSL136" s="60"/>
      <c r="VSM136" s="278"/>
      <c r="VSN136" s="243"/>
      <c r="VSO136" s="244"/>
      <c r="VSP136" s="244"/>
      <c r="VSQ136" s="244"/>
      <c r="VSR136" s="244"/>
      <c r="VSS136" s="244"/>
      <c r="VST136" s="201"/>
      <c r="VSU136" s="210"/>
      <c r="VSV136" s="15"/>
      <c r="VSW136" s="15"/>
      <c r="VSX136" s="15"/>
      <c r="VSY136" s="15"/>
      <c r="VSZ136" s="15"/>
      <c r="VTA136" s="15"/>
      <c r="VTB136" s="15"/>
      <c r="VTC136" s="15"/>
      <c r="VTD136" s="15"/>
      <c r="VTE136" s="15"/>
      <c r="VTF136" s="19"/>
      <c r="VTG136" s="15"/>
      <c r="VTH136" s="15"/>
      <c r="VTI136" s="15"/>
      <c r="VTJ136" s="15"/>
      <c r="VTK136" s="15"/>
      <c r="VTL136" s="15"/>
      <c r="VTM136" s="19"/>
      <c r="VTN136" s="59"/>
      <c r="VTO136" s="59"/>
      <c r="VTP136" s="52"/>
      <c r="VTQ136" s="52"/>
      <c r="VTR136" s="52"/>
      <c r="VTS136" s="52"/>
      <c r="VTT136" s="52"/>
      <c r="VTU136" s="59"/>
      <c r="VTV136" s="59"/>
      <c r="VTW136" s="59"/>
      <c r="VTX136" s="59"/>
      <c r="VTY136" s="60"/>
      <c r="VTZ136" s="278"/>
      <c r="VUA136" s="243"/>
      <c r="VUB136" s="244"/>
      <c r="VUC136" s="244"/>
      <c r="VUD136" s="244"/>
      <c r="VUE136" s="244"/>
      <c r="VUF136" s="244"/>
      <c r="VUG136" s="201"/>
      <c r="VUH136" s="210"/>
      <c r="VUI136" s="15"/>
      <c r="VUJ136" s="15"/>
      <c r="VUK136" s="15"/>
      <c r="VUL136" s="15"/>
      <c r="VUM136" s="15"/>
      <c r="VUN136" s="15"/>
      <c r="VUO136" s="15"/>
      <c r="VUP136" s="15"/>
      <c r="VUQ136" s="15"/>
      <c r="VUR136" s="15"/>
      <c r="VUS136" s="19"/>
      <c r="VUT136" s="15"/>
      <c r="VUU136" s="15"/>
      <c r="VUV136" s="15"/>
      <c r="VUW136" s="15"/>
      <c r="VUX136" s="15"/>
      <c r="VUY136" s="15"/>
      <c r="VUZ136" s="19"/>
      <c r="VVA136" s="59"/>
      <c r="VVB136" s="59"/>
      <c r="VVC136" s="52"/>
      <c r="VVD136" s="52"/>
      <c r="VVE136" s="52"/>
      <c r="VVF136" s="52"/>
      <c r="VVG136" s="52"/>
      <c r="VVH136" s="59"/>
      <c r="VVI136" s="59"/>
      <c r="VVJ136" s="59"/>
      <c r="VVK136" s="59"/>
      <c r="VVL136" s="60"/>
      <c r="VVM136" s="278"/>
      <c r="VVN136" s="243"/>
      <c r="VVO136" s="244"/>
      <c r="VVP136" s="244"/>
      <c r="VVQ136" s="244"/>
      <c r="VVR136" s="244"/>
      <c r="VVS136" s="244"/>
      <c r="VVT136" s="201"/>
      <c r="VVU136" s="210"/>
      <c r="VVV136" s="15"/>
      <c r="VVW136" s="15"/>
      <c r="VVX136" s="15"/>
      <c r="VVY136" s="15"/>
      <c r="VVZ136" s="15"/>
      <c r="VWA136" s="15"/>
      <c r="VWB136" s="15"/>
      <c r="VWC136" s="15"/>
      <c r="VWD136" s="15"/>
      <c r="VWE136" s="15"/>
      <c r="VWF136" s="19"/>
      <c r="VWG136" s="15"/>
      <c r="VWH136" s="15"/>
      <c r="VWI136" s="15"/>
      <c r="VWJ136" s="15"/>
      <c r="VWK136" s="15"/>
      <c r="VWL136" s="15"/>
      <c r="VWM136" s="19"/>
      <c r="VWN136" s="59"/>
      <c r="VWO136" s="59"/>
      <c r="VWP136" s="52"/>
      <c r="VWQ136" s="52"/>
      <c r="VWR136" s="52"/>
      <c r="VWS136" s="52"/>
      <c r="VWT136" s="52"/>
      <c r="VWU136" s="59"/>
      <c r="VWV136" s="59"/>
      <c r="VWW136" s="59"/>
      <c r="VWX136" s="59"/>
      <c r="VWY136" s="60"/>
      <c r="VWZ136" s="278"/>
      <c r="VXA136" s="243"/>
      <c r="VXB136" s="244"/>
      <c r="VXC136" s="244"/>
      <c r="VXD136" s="244"/>
      <c r="VXE136" s="244"/>
      <c r="VXF136" s="244"/>
      <c r="VXG136" s="201"/>
      <c r="VXH136" s="210"/>
      <c r="VXI136" s="15"/>
      <c r="VXJ136" s="15"/>
      <c r="VXK136" s="15"/>
      <c r="VXL136" s="15"/>
      <c r="VXM136" s="15"/>
      <c r="VXN136" s="15"/>
      <c r="VXO136" s="15"/>
      <c r="VXP136" s="15"/>
      <c r="VXQ136" s="15"/>
      <c r="VXR136" s="15"/>
      <c r="VXS136" s="19"/>
      <c r="VXT136" s="15"/>
      <c r="VXU136" s="15"/>
      <c r="VXV136" s="15"/>
      <c r="VXW136" s="15"/>
      <c r="VXX136" s="15"/>
      <c r="VXY136" s="15"/>
      <c r="VXZ136" s="19"/>
      <c r="VYA136" s="59"/>
      <c r="VYB136" s="59"/>
      <c r="VYC136" s="52"/>
      <c r="VYD136" s="52"/>
      <c r="VYE136" s="52"/>
      <c r="VYF136" s="52"/>
      <c r="VYG136" s="52"/>
      <c r="VYH136" s="59"/>
      <c r="VYI136" s="59"/>
      <c r="VYJ136" s="59"/>
      <c r="VYK136" s="59"/>
      <c r="VYL136" s="60"/>
      <c r="VYM136" s="278"/>
      <c r="VYN136" s="243"/>
      <c r="VYO136" s="244"/>
      <c r="VYP136" s="244"/>
      <c r="VYQ136" s="244"/>
      <c r="VYR136" s="244"/>
      <c r="VYS136" s="244"/>
      <c r="VYT136" s="201"/>
      <c r="VYU136" s="210"/>
      <c r="VYV136" s="15"/>
      <c r="VYW136" s="15"/>
      <c r="VYX136" s="15"/>
      <c r="VYY136" s="15"/>
      <c r="VYZ136" s="15"/>
      <c r="VZA136" s="15"/>
      <c r="VZB136" s="15"/>
      <c r="VZC136" s="15"/>
      <c r="VZD136" s="15"/>
      <c r="VZE136" s="15"/>
      <c r="VZF136" s="19"/>
      <c r="VZG136" s="15"/>
      <c r="VZH136" s="15"/>
      <c r="VZI136" s="15"/>
      <c r="VZJ136" s="15"/>
      <c r="VZK136" s="15"/>
      <c r="VZL136" s="15"/>
      <c r="VZM136" s="19"/>
      <c r="VZN136" s="59"/>
      <c r="VZO136" s="59"/>
      <c r="VZP136" s="52"/>
      <c r="VZQ136" s="52"/>
      <c r="VZR136" s="52"/>
      <c r="VZS136" s="52"/>
      <c r="VZT136" s="52"/>
      <c r="VZU136" s="59"/>
      <c r="VZV136" s="59"/>
      <c r="VZW136" s="59"/>
      <c r="VZX136" s="59"/>
      <c r="VZY136" s="60"/>
      <c r="VZZ136" s="278"/>
      <c r="WAA136" s="243"/>
      <c r="WAB136" s="244"/>
      <c r="WAC136" s="244"/>
      <c r="WAD136" s="244"/>
      <c r="WAE136" s="244"/>
      <c r="WAF136" s="244"/>
      <c r="WAG136" s="201"/>
      <c r="WAH136" s="210"/>
      <c r="WAI136" s="15"/>
      <c r="WAJ136" s="15"/>
      <c r="WAK136" s="15"/>
      <c r="WAL136" s="15"/>
      <c r="WAM136" s="15"/>
      <c r="WAN136" s="15"/>
      <c r="WAO136" s="15"/>
      <c r="WAP136" s="15"/>
      <c r="WAQ136" s="15"/>
      <c r="WAR136" s="15"/>
      <c r="WAS136" s="19"/>
      <c r="WAT136" s="15"/>
      <c r="WAU136" s="15"/>
      <c r="WAV136" s="15"/>
      <c r="WAW136" s="15"/>
      <c r="WAX136" s="15"/>
      <c r="WAY136" s="15"/>
      <c r="WAZ136" s="19"/>
      <c r="WBA136" s="59"/>
      <c r="WBB136" s="59"/>
      <c r="WBC136" s="52"/>
      <c r="WBD136" s="52"/>
      <c r="WBE136" s="52"/>
      <c r="WBF136" s="52"/>
      <c r="WBG136" s="52"/>
      <c r="WBH136" s="59"/>
      <c r="WBI136" s="59"/>
      <c r="WBJ136" s="59"/>
      <c r="WBK136" s="59"/>
      <c r="WBL136" s="60"/>
      <c r="WBM136" s="278"/>
      <c r="WBN136" s="243"/>
      <c r="WBO136" s="244"/>
      <c r="WBP136" s="244"/>
      <c r="WBQ136" s="244"/>
      <c r="WBR136" s="244"/>
      <c r="WBS136" s="244"/>
      <c r="WBT136" s="201"/>
      <c r="WBU136" s="210"/>
      <c r="WBV136" s="15"/>
      <c r="WBW136" s="15"/>
      <c r="WBX136" s="15"/>
      <c r="WBY136" s="15"/>
      <c r="WBZ136" s="15"/>
      <c r="WCA136" s="15"/>
      <c r="WCB136" s="15"/>
      <c r="WCC136" s="15"/>
      <c r="WCD136" s="15"/>
      <c r="WCE136" s="15"/>
      <c r="WCF136" s="19"/>
      <c r="WCG136" s="15"/>
      <c r="WCH136" s="15"/>
      <c r="WCI136" s="15"/>
      <c r="WCJ136" s="15"/>
      <c r="WCK136" s="15"/>
      <c r="WCL136" s="15"/>
      <c r="WCM136" s="19"/>
      <c r="WCN136" s="59"/>
      <c r="WCO136" s="59"/>
      <c r="WCP136" s="52"/>
      <c r="WCQ136" s="52"/>
      <c r="WCR136" s="52"/>
      <c r="WCS136" s="52"/>
      <c r="WCT136" s="52"/>
      <c r="WCU136" s="59"/>
      <c r="WCV136" s="59"/>
      <c r="WCW136" s="59"/>
      <c r="WCX136" s="59"/>
      <c r="WCY136" s="60"/>
      <c r="WCZ136" s="278"/>
      <c r="WDA136" s="243"/>
      <c r="WDB136" s="244"/>
      <c r="WDC136" s="244"/>
      <c r="WDD136" s="244"/>
      <c r="WDE136" s="244"/>
      <c r="WDF136" s="244"/>
      <c r="WDG136" s="201"/>
      <c r="WDH136" s="210"/>
      <c r="WDI136" s="15"/>
      <c r="WDJ136" s="15"/>
      <c r="WDK136" s="15"/>
      <c r="WDL136" s="15"/>
      <c r="WDM136" s="15"/>
      <c r="WDN136" s="15"/>
      <c r="WDO136" s="15"/>
      <c r="WDP136" s="15"/>
      <c r="WDQ136" s="15"/>
      <c r="WDR136" s="15"/>
      <c r="WDS136" s="19"/>
      <c r="WDT136" s="15"/>
      <c r="WDU136" s="15"/>
      <c r="WDV136" s="15"/>
      <c r="WDW136" s="15"/>
      <c r="WDX136" s="15"/>
      <c r="WDY136" s="15"/>
      <c r="WDZ136" s="19"/>
      <c r="WEA136" s="59"/>
      <c r="WEB136" s="59"/>
      <c r="WEC136" s="52"/>
      <c r="WED136" s="52"/>
      <c r="WEE136" s="52"/>
      <c r="WEF136" s="52"/>
      <c r="WEG136" s="52"/>
      <c r="WEH136" s="59"/>
      <c r="WEI136" s="59"/>
      <c r="WEJ136" s="59"/>
      <c r="WEK136" s="59"/>
      <c r="WEL136" s="60"/>
      <c r="WEM136" s="278"/>
      <c r="WEN136" s="243"/>
      <c r="WEO136" s="244"/>
      <c r="WEP136" s="244"/>
      <c r="WEQ136" s="244"/>
      <c r="WER136" s="244"/>
      <c r="WES136" s="244"/>
      <c r="WET136" s="201"/>
      <c r="WEU136" s="210"/>
      <c r="WEV136" s="15"/>
      <c r="WEW136" s="15"/>
      <c r="WEX136" s="15"/>
      <c r="WEY136" s="15"/>
      <c r="WEZ136" s="15"/>
      <c r="WFA136" s="15"/>
      <c r="WFB136" s="15"/>
      <c r="WFC136" s="15"/>
      <c r="WFD136" s="15"/>
      <c r="WFE136" s="15"/>
      <c r="WFF136" s="19"/>
      <c r="WFG136" s="15"/>
      <c r="WFH136" s="15"/>
      <c r="WFI136" s="15"/>
      <c r="WFJ136" s="15"/>
      <c r="WFK136" s="15"/>
      <c r="WFL136" s="15"/>
      <c r="WFM136" s="19"/>
      <c r="WFN136" s="59"/>
      <c r="WFO136" s="59"/>
      <c r="WFP136" s="52"/>
      <c r="WFQ136" s="52"/>
      <c r="WFR136" s="52"/>
      <c r="WFS136" s="52"/>
      <c r="WFT136" s="52"/>
      <c r="WFU136" s="59"/>
      <c r="WFV136" s="59"/>
      <c r="WFW136" s="59"/>
      <c r="WFX136" s="59"/>
      <c r="WFY136" s="60"/>
      <c r="WFZ136" s="278"/>
      <c r="WGA136" s="243"/>
      <c r="WGB136" s="244"/>
      <c r="WGC136" s="244"/>
      <c r="WGD136" s="244"/>
      <c r="WGE136" s="244"/>
      <c r="WGF136" s="244"/>
      <c r="WGG136" s="201"/>
      <c r="WGH136" s="210"/>
      <c r="WGI136" s="15"/>
      <c r="WGJ136" s="15"/>
      <c r="WGK136" s="15"/>
      <c r="WGL136" s="15"/>
      <c r="WGM136" s="15"/>
      <c r="WGN136" s="15"/>
      <c r="WGO136" s="15"/>
      <c r="WGP136" s="15"/>
      <c r="WGQ136" s="15"/>
      <c r="WGR136" s="15"/>
      <c r="WGS136" s="19"/>
      <c r="WGT136" s="15"/>
      <c r="WGU136" s="15"/>
      <c r="WGV136" s="15"/>
      <c r="WGW136" s="15"/>
      <c r="WGX136" s="15"/>
      <c r="WGY136" s="15"/>
      <c r="WGZ136" s="19"/>
      <c r="WHA136" s="59"/>
      <c r="WHB136" s="59"/>
      <c r="WHC136" s="52"/>
      <c r="WHD136" s="52"/>
      <c r="WHE136" s="52"/>
      <c r="WHF136" s="52"/>
      <c r="WHG136" s="52"/>
      <c r="WHH136" s="59"/>
      <c r="WHI136" s="59"/>
      <c r="WHJ136" s="59"/>
      <c r="WHK136" s="59"/>
      <c r="WHL136" s="60"/>
      <c r="WHM136" s="278"/>
      <c r="WHN136" s="243"/>
      <c r="WHO136" s="244"/>
      <c r="WHP136" s="244"/>
      <c r="WHQ136" s="244"/>
      <c r="WHR136" s="244"/>
      <c r="WHS136" s="244"/>
      <c r="WHT136" s="201"/>
      <c r="WHU136" s="210"/>
      <c r="WHV136" s="15"/>
      <c r="WHW136" s="15"/>
      <c r="WHX136" s="15"/>
      <c r="WHY136" s="15"/>
      <c r="WHZ136" s="15"/>
      <c r="WIA136" s="15"/>
      <c r="WIB136" s="15"/>
      <c r="WIC136" s="15"/>
      <c r="WID136" s="15"/>
      <c r="WIE136" s="15"/>
      <c r="WIF136" s="19"/>
      <c r="WIG136" s="15"/>
      <c r="WIH136" s="15"/>
      <c r="WII136" s="15"/>
      <c r="WIJ136" s="15"/>
      <c r="WIK136" s="15"/>
      <c r="WIL136" s="15"/>
      <c r="WIM136" s="19"/>
      <c r="WIN136" s="59"/>
      <c r="WIO136" s="59"/>
      <c r="WIP136" s="52"/>
      <c r="WIQ136" s="52"/>
      <c r="WIR136" s="52"/>
      <c r="WIS136" s="52"/>
      <c r="WIT136" s="52"/>
      <c r="WIU136" s="59"/>
      <c r="WIV136" s="59"/>
      <c r="WIW136" s="59"/>
      <c r="WIX136" s="59"/>
      <c r="WIY136" s="60"/>
      <c r="WIZ136" s="278"/>
      <c r="WJA136" s="243"/>
      <c r="WJB136" s="244"/>
      <c r="WJC136" s="244"/>
      <c r="WJD136" s="244"/>
      <c r="WJE136" s="244"/>
      <c r="WJF136" s="244"/>
      <c r="WJG136" s="201"/>
      <c r="WJH136" s="210"/>
      <c r="WJI136" s="15"/>
      <c r="WJJ136" s="15"/>
      <c r="WJK136" s="15"/>
      <c r="WJL136" s="15"/>
      <c r="WJM136" s="15"/>
      <c r="WJN136" s="15"/>
      <c r="WJO136" s="15"/>
      <c r="WJP136" s="15"/>
      <c r="WJQ136" s="15"/>
      <c r="WJR136" s="15"/>
      <c r="WJS136" s="19"/>
      <c r="WJT136" s="15"/>
      <c r="WJU136" s="15"/>
      <c r="WJV136" s="15"/>
      <c r="WJW136" s="15"/>
      <c r="WJX136" s="15"/>
      <c r="WJY136" s="15"/>
      <c r="WJZ136" s="19"/>
      <c r="WKA136" s="59"/>
      <c r="WKB136" s="59"/>
      <c r="WKC136" s="52"/>
      <c r="WKD136" s="52"/>
      <c r="WKE136" s="52"/>
      <c r="WKF136" s="52"/>
      <c r="WKG136" s="52"/>
      <c r="WKH136" s="59"/>
      <c r="WKI136" s="59"/>
      <c r="WKJ136" s="59"/>
      <c r="WKK136" s="59"/>
      <c r="WKL136" s="60"/>
      <c r="WKM136" s="278"/>
      <c r="WKN136" s="243"/>
      <c r="WKO136" s="244"/>
      <c r="WKP136" s="244"/>
      <c r="WKQ136" s="244"/>
      <c r="WKR136" s="244"/>
      <c r="WKS136" s="244"/>
      <c r="WKT136" s="201"/>
      <c r="WKU136" s="210"/>
      <c r="WKV136" s="15"/>
      <c r="WKW136" s="15"/>
      <c r="WKX136" s="15"/>
      <c r="WKY136" s="15"/>
      <c r="WKZ136" s="15"/>
      <c r="WLA136" s="15"/>
      <c r="WLB136" s="15"/>
      <c r="WLC136" s="15"/>
      <c r="WLD136" s="15"/>
      <c r="WLE136" s="15"/>
      <c r="WLF136" s="19"/>
      <c r="WLG136" s="15"/>
      <c r="WLH136" s="15"/>
      <c r="WLI136" s="15"/>
      <c r="WLJ136" s="15"/>
      <c r="WLK136" s="15"/>
      <c r="WLL136" s="15"/>
      <c r="WLM136" s="19"/>
      <c r="WLN136" s="59"/>
      <c r="WLO136" s="59"/>
      <c r="WLP136" s="52"/>
      <c r="WLQ136" s="52"/>
      <c r="WLR136" s="52"/>
      <c r="WLS136" s="52"/>
      <c r="WLT136" s="52"/>
      <c r="WLU136" s="59"/>
      <c r="WLV136" s="59"/>
      <c r="WLW136" s="59"/>
      <c r="WLX136" s="59"/>
      <c r="WLY136" s="60"/>
      <c r="WLZ136" s="278"/>
      <c r="WMA136" s="243"/>
      <c r="WMB136" s="244"/>
      <c r="WMC136" s="244"/>
      <c r="WMD136" s="244"/>
      <c r="WME136" s="244"/>
      <c r="WMF136" s="244"/>
      <c r="WMG136" s="201"/>
      <c r="WMH136" s="210"/>
      <c r="WMI136" s="15"/>
      <c r="WMJ136" s="15"/>
      <c r="WMK136" s="15"/>
      <c r="WML136" s="15"/>
      <c r="WMM136" s="15"/>
      <c r="WMN136" s="15"/>
      <c r="WMO136" s="15"/>
      <c r="WMP136" s="15"/>
      <c r="WMQ136" s="15"/>
      <c r="WMR136" s="15"/>
      <c r="WMS136" s="19"/>
      <c r="WMT136" s="15"/>
      <c r="WMU136" s="15"/>
      <c r="WMV136" s="15"/>
      <c r="WMW136" s="15"/>
      <c r="WMX136" s="15"/>
      <c r="WMY136" s="15"/>
      <c r="WMZ136" s="19"/>
      <c r="WNA136" s="59"/>
      <c r="WNB136" s="59"/>
      <c r="WNC136" s="52"/>
      <c r="WND136" s="52"/>
      <c r="WNE136" s="52"/>
      <c r="WNF136" s="52"/>
      <c r="WNG136" s="52"/>
      <c r="WNH136" s="59"/>
      <c r="WNI136" s="59"/>
      <c r="WNJ136" s="59"/>
      <c r="WNK136" s="59"/>
      <c r="WNL136" s="60"/>
      <c r="WNM136" s="278"/>
      <c r="WNN136" s="243"/>
      <c r="WNO136" s="244"/>
      <c r="WNP136" s="244"/>
      <c r="WNQ136" s="244"/>
      <c r="WNR136" s="244"/>
      <c r="WNS136" s="244"/>
      <c r="WNT136" s="201"/>
      <c r="WNU136" s="210"/>
      <c r="WNV136" s="15"/>
      <c r="WNW136" s="15"/>
      <c r="WNX136" s="15"/>
      <c r="WNY136" s="15"/>
      <c r="WNZ136" s="15"/>
      <c r="WOA136" s="15"/>
      <c r="WOB136" s="15"/>
      <c r="WOC136" s="15"/>
      <c r="WOD136" s="15"/>
      <c r="WOE136" s="15"/>
      <c r="WOF136" s="19"/>
      <c r="WOG136" s="15"/>
      <c r="WOH136" s="15"/>
      <c r="WOI136" s="15"/>
      <c r="WOJ136" s="15"/>
      <c r="WOK136" s="15"/>
      <c r="WOL136" s="15"/>
      <c r="WOM136" s="19"/>
      <c r="WON136" s="59"/>
      <c r="WOO136" s="59"/>
      <c r="WOP136" s="52"/>
      <c r="WOQ136" s="52"/>
      <c r="WOR136" s="52"/>
      <c r="WOS136" s="52"/>
      <c r="WOT136" s="52"/>
      <c r="WOU136" s="59"/>
      <c r="WOV136" s="59"/>
      <c r="WOW136" s="59"/>
      <c r="WOX136" s="59"/>
      <c r="WOY136" s="60"/>
      <c r="WOZ136" s="278"/>
      <c r="WPA136" s="243"/>
      <c r="WPB136" s="244"/>
      <c r="WPC136" s="244"/>
      <c r="WPD136" s="244"/>
      <c r="WPE136" s="244"/>
      <c r="WPF136" s="244"/>
      <c r="WPG136" s="201"/>
      <c r="WPH136" s="210"/>
      <c r="WPI136" s="15"/>
      <c r="WPJ136" s="15"/>
      <c r="WPK136" s="15"/>
      <c r="WPL136" s="15"/>
      <c r="WPM136" s="15"/>
      <c r="WPN136" s="15"/>
      <c r="WPO136" s="15"/>
      <c r="WPP136" s="15"/>
      <c r="WPQ136" s="15"/>
      <c r="WPR136" s="15"/>
      <c r="WPS136" s="19"/>
      <c r="WPT136" s="15"/>
      <c r="WPU136" s="15"/>
      <c r="WPV136" s="15"/>
      <c r="WPW136" s="15"/>
      <c r="WPX136" s="15"/>
      <c r="WPY136" s="15"/>
      <c r="WPZ136" s="19"/>
      <c r="WQA136" s="59"/>
      <c r="WQB136" s="59"/>
      <c r="WQC136" s="52"/>
      <c r="WQD136" s="52"/>
      <c r="WQE136" s="52"/>
      <c r="WQF136" s="52"/>
      <c r="WQG136" s="52"/>
      <c r="WQH136" s="59"/>
      <c r="WQI136" s="59"/>
      <c r="WQJ136" s="59"/>
      <c r="WQK136" s="59"/>
      <c r="WQL136" s="60"/>
      <c r="WQM136" s="278"/>
      <c r="WQN136" s="243"/>
      <c r="WQO136" s="244"/>
      <c r="WQP136" s="244"/>
      <c r="WQQ136" s="244"/>
      <c r="WQR136" s="244"/>
      <c r="WQS136" s="244"/>
      <c r="WQT136" s="201"/>
      <c r="WQU136" s="210"/>
      <c r="WQV136" s="15"/>
      <c r="WQW136" s="15"/>
      <c r="WQX136" s="15"/>
      <c r="WQY136" s="15"/>
      <c r="WQZ136" s="15"/>
      <c r="WRA136" s="15"/>
      <c r="WRB136" s="15"/>
      <c r="WRC136" s="15"/>
      <c r="WRD136" s="15"/>
      <c r="WRE136" s="15"/>
      <c r="WRF136" s="19"/>
      <c r="WRG136" s="15"/>
      <c r="WRH136" s="15"/>
      <c r="WRI136" s="15"/>
      <c r="WRJ136" s="15"/>
      <c r="WRK136" s="15"/>
      <c r="WRL136" s="15"/>
      <c r="WRM136" s="19"/>
      <c r="WRN136" s="59"/>
      <c r="WRO136" s="59"/>
      <c r="WRP136" s="52"/>
      <c r="WRQ136" s="52"/>
      <c r="WRR136" s="52"/>
      <c r="WRS136" s="52"/>
      <c r="WRT136" s="52"/>
      <c r="WRU136" s="59"/>
      <c r="WRV136" s="59"/>
      <c r="WRW136" s="59"/>
      <c r="WRX136" s="59"/>
      <c r="WRY136" s="60"/>
      <c r="WRZ136" s="278"/>
      <c r="WSA136" s="243"/>
      <c r="WSB136" s="244"/>
      <c r="WSC136" s="244"/>
      <c r="WSD136" s="244"/>
      <c r="WSE136" s="244"/>
      <c r="WSF136" s="244"/>
      <c r="WSG136" s="201"/>
      <c r="WSH136" s="210"/>
      <c r="WSI136" s="15"/>
      <c r="WSJ136" s="15"/>
      <c r="WSK136" s="15"/>
      <c r="WSL136" s="15"/>
      <c r="WSM136" s="15"/>
      <c r="WSN136" s="15"/>
      <c r="WSO136" s="15"/>
      <c r="WSP136" s="15"/>
      <c r="WSQ136" s="15"/>
      <c r="WSR136" s="15"/>
      <c r="WSS136" s="19"/>
      <c r="WST136" s="15"/>
      <c r="WSU136" s="15"/>
      <c r="WSV136" s="15"/>
      <c r="WSW136" s="15"/>
      <c r="WSX136" s="15"/>
      <c r="WSY136" s="15"/>
      <c r="WSZ136" s="19"/>
      <c r="WTA136" s="59"/>
      <c r="WTB136" s="59"/>
      <c r="WTC136" s="52"/>
      <c r="WTD136" s="52"/>
      <c r="WTE136" s="52"/>
      <c r="WTF136" s="52"/>
      <c r="WTG136" s="52"/>
      <c r="WTH136" s="59"/>
      <c r="WTI136" s="59"/>
      <c r="WTJ136" s="59"/>
      <c r="WTK136" s="59"/>
      <c r="WTL136" s="60"/>
      <c r="WTM136" s="278"/>
      <c r="WTN136" s="243"/>
      <c r="WTO136" s="244"/>
      <c r="WTP136" s="244"/>
      <c r="WTQ136" s="244"/>
      <c r="WTR136" s="244"/>
      <c r="WTS136" s="244"/>
      <c r="WTT136" s="201"/>
      <c r="WTU136" s="210"/>
      <c r="WTV136" s="15"/>
      <c r="WTW136" s="15"/>
      <c r="WTX136" s="15"/>
      <c r="WTY136" s="15"/>
      <c r="WTZ136" s="15"/>
      <c r="WUA136" s="15"/>
      <c r="WUB136" s="15"/>
      <c r="WUC136" s="15"/>
      <c r="WUD136" s="15"/>
      <c r="WUE136" s="15"/>
      <c r="WUF136" s="19"/>
      <c r="WUG136" s="15"/>
      <c r="WUH136" s="15"/>
      <c r="WUI136" s="15"/>
      <c r="WUJ136" s="15"/>
      <c r="WUK136" s="15"/>
      <c r="WUL136" s="15"/>
      <c r="WUM136" s="19"/>
      <c r="WUN136" s="59"/>
      <c r="WUO136" s="59"/>
      <c r="WUP136" s="52"/>
      <c r="WUQ136" s="52"/>
      <c r="WUR136" s="52"/>
      <c r="WUS136" s="52"/>
      <c r="WUT136" s="52"/>
      <c r="WUU136" s="59"/>
      <c r="WUV136" s="59"/>
      <c r="WUW136" s="59"/>
      <c r="WUX136" s="59"/>
      <c r="WUY136" s="60"/>
      <c r="WUZ136" s="278"/>
      <c r="WVA136" s="243"/>
      <c r="WVB136" s="244"/>
      <c r="WVC136" s="244"/>
      <c r="WVD136" s="244"/>
      <c r="WVE136" s="244"/>
      <c r="WVF136" s="244"/>
      <c r="WVG136" s="201"/>
      <c r="WVH136" s="210"/>
      <c r="WVI136" s="15"/>
      <c r="WVJ136" s="15"/>
      <c r="WVK136" s="15"/>
      <c r="WVL136" s="15"/>
      <c r="WVM136" s="15"/>
      <c r="WVN136" s="15"/>
      <c r="WVO136" s="15"/>
      <c r="WVP136" s="15"/>
      <c r="WVQ136" s="15"/>
      <c r="WVR136" s="15"/>
      <c r="WVS136" s="19"/>
      <c r="WVT136" s="15"/>
      <c r="WVU136" s="15"/>
      <c r="WVV136" s="15"/>
      <c r="WVW136" s="15"/>
      <c r="WVX136" s="15"/>
      <c r="WVY136" s="15"/>
      <c r="WVZ136" s="19"/>
      <c r="WWA136" s="59"/>
      <c r="WWB136" s="59"/>
      <c r="WWC136" s="52"/>
      <c r="WWD136" s="52"/>
      <c r="WWE136" s="52"/>
      <c r="WWF136" s="52"/>
      <c r="WWG136" s="52"/>
      <c r="WWH136" s="59"/>
      <c r="WWI136" s="59"/>
      <c r="WWJ136" s="59"/>
      <c r="WWK136" s="59"/>
      <c r="WWL136" s="60"/>
      <c r="WWM136" s="278"/>
      <c r="WWN136" s="243"/>
      <c r="WWO136" s="244"/>
      <c r="WWP136" s="244"/>
      <c r="WWQ136" s="244"/>
      <c r="WWR136" s="244"/>
      <c r="WWS136" s="244"/>
      <c r="WWT136" s="201"/>
      <c r="WWU136" s="210"/>
      <c r="WWV136" s="15"/>
      <c r="WWW136" s="15"/>
      <c r="WWX136" s="15"/>
      <c r="WWY136" s="15"/>
      <c r="WWZ136" s="15"/>
      <c r="WXA136" s="15"/>
      <c r="WXB136" s="15"/>
      <c r="WXC136" s="15"/>
      <c r="WXD136" s="15"/>
      <c r="WXE136" s="15"/>
      <c r="WXF136" s="19"/>
      <c r="WXG136" s="15"/>
      <c r="WXH136" s="15"/>
      <c r="WXI136" s="15"/>
      <c r="WXJ136" s="15"/>
      <c r="WXK136" s="15"/>
      <c r="WXL136" s="15"/>
      <c r="WXM136" s="19"/>
      <c r="WXN136" s="59"/>
      <c r="WXO136" s="59"/>
      <c r="WXP136" s="52"/>
      <c r="WXQ136" s="52"/>
      <c r="WXR136" s="52"/>
      <c r="WXS136" s="52"/>
      <c r="WXT136" s="52"/>
      <c r="WXU136" s="59"/>
      <c r="WXV136" s="59"/>
      <c r="WXW136" s="59"/>
      <c r="WXX136" s="59"/>
      <c r="WXY136" s="60"/>
      <c r="WXZ136" s="278"/>
      <c r="WYA136" s="243"/>
      <c r="WYB136" s="244"/>
      <c r="WYC136" s="244"/>
      <c r="WYD136" s="244"/>
      <c r="WYE136" s="244"/>
      <c r="WYF136" s="244"/>
      <c r="WYG136" s="201"/>
      <c r="WYH136" s="210"/>
      <c r="WYI136" s="15"/>
      <c r="WYJ136" s="15"/>
      <c r="WYK136" s="15"/>
      <c r="WYL136" s="15"/>
      <c r="WYM136" s="15"/>
      <c r="WYN136" s="15"/>
      <c r="WYO136" s="15"/>
      <c r="WYP136" s="15"/>
      <c r="WYQ136" s="15"/>
      <c r="WYR136" s="15"/>
      <c r="WYS136" s="19"/>
      <c r="WYT136" s="15"/>
      <c r="WYU136" s="15"/>
      <c r="WYV136" s="15"/>
      <c r="WYW136" s="15"/>
      <c r="WYX136" s="15"/>
      <c r="WYY136" s="15"/>
      <c r="WYZ136" s="19"/>
      <c r="WZA136" s="59"/>
      <c r="WZB136" s="59"/>
      <c r="WZC136" s="52"/>
      <c r="WZD136" s="52"/>
      <c r="WZE136" s="52"/>
      <c r="WZF136" s="52"/>
      <c r="WZG136" s="52"/>
      <c r="WZH136" s="59"/>
      <c r="WZI136" s="59"/>
      <c r="WZJ136" s="59"/>
      <c r="WZK136" s="59"/>
      <c r="WZL136" s="60"/>
      <c r="WZM136" s="278"/>
      <c r="WZN136" s="243"/>
      <c r="WZO136" s="244"/>
      <c r="WZP136" s="244"/>
      <c r="WZQ136" s="244"/>
      <c r="WZR136" s="244"/>
      <c r="WZS136" s="244"/>
      <c r="WZT136" s="201"/>
      <c r="WZU136" s="210"/>
      <c r="WZV136" s="15"/>
      <c r="WZW136" s="15"/>
      <c r="WZX136" s="15"/>
      <c r="WZY136" s="15"/>
      <c r="WZZ136" s="15"/>
      <c r="XAA136" s="15"/>
      <c r="XAB136" s="15"/>
      <c r="XAC136" s="15"/>
      <c r="XAD136" s="15"/>
      <c r="XAE136" s="15"/>
      <c r="XAF136" s="19"/>
      <c r="XAG136" s="15"/>
      <c r="XAH136" s="15"/>
      <c r="XAI136" s="15"/>
      <c r="XAJ136" s="15"/>
      <c r="XAK136" s="15"/>
      <c r="XAL136" s="15"/>
      <c r="XAM136" s="19"/>
      <c r="XAN136" s="59"/>
      <c r="XAO136" s="59"/>
      <c r="XAP136" s="52"/>
      <c r="XAQ136" s="52"/>
      <c r="XAR136" s="52"/>
      <c r="XAS136" s="52"/>
      <c r="XAT136" s="52"/>
      <c r="XAU136" s="59"/>
      <c r="XAV136" s="59"/>
      <c r="XAW136" s="59"/>
      <c r="XAX136" s="59"/>
      <c r="XAY136" s="60"/>
      <c r="XAZ136" s="278"/>
      <c r="XBA136" s="243"/>
      <c r="XBB136" s="244"/>
      <c r="XBC136" s="244"/>
      <c r="XBD136" s="244"/>
      <c r="XBE136" s="244"/>
      <c r="XBF136" s="244"/>
      <c r="XBG136" s="201"/>
      <c r="XBH136" s="210"/>
      <c r="XBI136" s="15"/>
      <c r="XBJ136" s="15"/>
      <c r="XBK136" s="15"/>
      <c r="XBL136" s="15"/>
      <c r="XBM136" s="15"/>
      <c r="XBN136" s="15"/>
      <c r="XBO136" s="15"/>
      <c r="XBP136" s="15"/>
      <c r="XBQ136" s="15"/>
      <c r="XBR136" s="15"/>
      <c r="XBS136" s="19"/>
      <c r="XBT136" s="15"/>
      <c r="XBU136" s="15"/>
      <c r="XBV136" s="15"/>
      <c r="XBW136" s="15"/>
      <c r="XBX136" s="15"/>
      <c r="XBY136" s="15"/>
      <c r="XBZ136" s="19"/>
      <c r="XCA136" s="59"/>
      <c r="XCB136" s="59"/>
      <c r="XCC136" s="52"/>
      <c r="XCD136" s="52"/>
      <c r="XCE136" s="52"/>
      <c r="XCF136" s="52"/>
      <c r="XCG136" s="52"/>
      <c r="XCH136" s="59"/>
      <c r="XCI136" s="59"/>
      <c r="XCJ136" s="59"/>
      <c r="XCK136" s="59"/>
      <c r="XCL136" s="60"/>
      <c r="XCM136" s="278"/>
      <c r="XCN136" s="243"/>
      <c r="XCO136" s="244"/>
      <c r="XCP136" s="244"/>
      <c r="XCQ136" s="244"/>
      <c r="XCR136" s="244"/>
      <c r="XCS136" s="244"/>
      <c r="XCT136" s="201"/>
      <c r="XCU136" s="210"/>
      <c r="XCV136" s="15"/>
      <c r="XCW136" s="15"/>
      <c r="XCX136" s="15"/>
      <c r="XCY136" s="15"/>
      <c r="XCZ136" s="15"/>
      <c r="XDA136" s="15"/>
      <c r="XDB136" s="15"/>
      <c r="XDC136" s="15"/>
      <c r="XDD136" s="15"/>
      <c r="XDE136" s="15"/>
      <c r="XDF136" s="19"/>
      <c r="XDG136" s="15"/>
      <c r="XDH136" s="15"/>
      <c r="XDI136" s="15"/>
      <c r="XDJ136" s="15"/>
      <c r="XDK136" s="15"/>
      <c r="XDL136" s="15"/>
      <c r="XDM136" s="19"/>
      <c r="XDN136" s="59"/>
      <c r="XDO136" s="59"/>
      <c r="XDP136" s="52"/>
      <c r="XDQ136" s="52"/>
      <c r="XDR136" s="52"/>
      <c r="XDS136" s="52"/>
      <c r="XDT136" s="52"/>
      <c r="XDU136" s="59"/>
      <c r="XDV136" s="59"/>
      <c r="XDW136" s="59"/>
      <c r="XDX136" s="59"/>
      <c r="XDY136" s="60"/>
      <c r="XDZ136" s="278"/>
      <c r="XEA136" s="243"/>
      <c r="XEB136" s="244"/>
      <c r="XEC136" s="244"/>
      <c r="XED136" s="244"/>
      <c r="XEE136" s="244"/>
      <c r="XEF136" s="244"/>
      <c r="XEG136" s="201"/>
      <c r="XEH136" s="210"/>
      <c r="XEI136" s="15"/>
      <c r="XEJ136" s="15"/>
      <c r="XEK136" s="15"/>
      <c r="XEL136" s="15"/>
      <c r="XEM136" s="15"/>
      <c r="XEN136" s="15"/>
      <c r="XEO136" s="15"/>
      <c r="XEP136" s="15"/>
      <c r="XEQ136" s="15"/>
      <c r="XER136" s="15"/>
      <c r="XES136" s="19"/>
      <c r="XET136" s="15"/>
      <c r="XEU136" s="15"/>
      <c r="XEV136" s="15"/>
      <c r="XEW136" s="15"/>
      <c r="XEX136" s="15"/>
      <c r="XEY136" s="15"/>
      <c r="XEZ136" s="19"/>
      <c r="XFA136" s="59"/>
      <c r="XFB136" s="59"/>
      <c r="XFC136" s="52"/>
      <c r="XFD136" s="52"/>
    </row>
    <row r="137" ht="24.95" customHeight="1" spans="1:1024 1025:16384">
      <c r="A137" s="59">
        <v>134</v>
      </c>
      <c r="B137" s="59"/>
      <c r="C137" s="52"/>
      <c r="D137" s="52"/>
      <c r="E137" s="52"/>
      <c r="F137" s="52"/>
      <c r="G137" s="52"/>
      <c r="H137" s="59"/>
      <c r="I137" s="59"/>
      <c r="J137" s="59"/>
      <c r="K137" s="59"/>
      <c r="L137" s="60"/>
      <c r="M137" s="278"/>
      <c r="N137" s="243"/>
      <c r="O137" s="244"/>
      <c r="P137" s="244"/>
      <c r="Q137" s="244"/>
      <c r="R137" s="244"/>
      <c r="S137" s="244"/>
      <c r="T137" s="201"/>
      <c r="U137" s="210"/>
      <c r="V137" s="15"/>
      <c r="W137" s="15"/>
      <c r="X137" s="15"/>
      <c r="Y137" s="15"/>
      <c r="Z137" s="203"/>
      <c r="AA137" s="203"/>
      <c r="AB137" s="15"/>
      <c r="AC137" s="15"/>
      <c r="AD137" s="15"/>
      <c r="AE137" s="15"/>
      <c r="AF137" s="19"/>
      <c r="AG137" s="15"/>
      <c r="AH137" s="15"/>
      <c r="AI137" s="15"/>
      <c r="AJ137" s="15"/>
      <c r="AK137" s="15"/>
      <c r="AL137" s="15"/>
      <c r="AM137" s="19"/>
      <c r="AN137" s="59"/>
      <c r="AO137" s="59"/>
      <c r="AP137" s="52"/>
      <c r="AQ137" s="52"/>
      <c r="AR137" s="52"/>
      <c r="AS137" s="52"/>
      <c r="AT137" s="52"/>
      <c r="AU137" s="59"/>
      <c r="AV137" s="59"/>
      <c r="AW137" s="59"/>
      <c r="AX137" s="59"/>
      <c r="AY137" s="60"/>
      <c r="AZ137" s="278"/>
      <c r="BA137" s="243"/>
      <c r="BB137" s="244"/>
      <c r="BC137" s="244"/>
      <c r="BD137" s="244"/>
      <c r="BE137" s="244"/>
      <c r="BF137" s="244"/>
      <c r="BG137" s="201"/>
      <c r="BH137" s="210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9"/>
      <c r="BT137" s="15"/>
      <c r="BU137" s="15"/>
      <c r="BV137" s="15"/>
      <c r="BW137" s="15"/>
      <c r="BX137" s="15"/>
      <c r="BY137" s="15"/>
      <c r="BZ137" s="19"/>
      <c r="CA137" s="59"/>
      <c r="CB137" s="59"/>
      <c r="CC137" s="52"/>
      <c r="CD137" s="52"/>
      <c r="CE137" s="52"/>
      <c r="CF137" s="52"/>
      <c r="CG137" s="52"/>
      <c r="CH137" s="59"/>
      <c r="CI137" s="59"/>
      <c r="CJ137" s="59"/>
      <c r="CK137" s="59"/>
      <c r="CL137" s="60"/>
      <c r="CM137" s="278"/>
      <c r="CN137" s="243"/>
      <c r="CO137" s="244"/>
      <c r="CP137" s="244"/>
      <c r="CQ137" s="244"/>
      <c r="CR137" s="244"/>
      <c r="CS137" s="244"/>
      <c r="CT137" s="201"/>
      <c r="CU137" s="210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9"/>
      <c r="DG137" s="15"/>
      <c r="DH137" s="15"/>
      <c r="DI137" s="15"/>
      <c r="DJ137" s="15"/>
      <c r="DK137" s="15"/>
      <c r="DL137" s="15"/>
      <c r="DM137" s="19"/>
      <c r="DN137" s="59"/>
      <c r="DO137" s="59"/>
      <c r="DP137" s="52"/>
      <c r="DQ137" s="52"/>
      <c r="DR137" s="52"/>
      <c r="DS137" s="52"/>
      <c r="DT137" s="52"/>
      <c r="DU137" s="59"/>
      <c r="DV137" s="59"/>
      <c r="DW137" s="59"/>
      <c r="DX137" s="59"/>
      <c r="DY137" s="60"/>
      <c r="DZ137" s="278"/>
      <c r="EA137" s="243"/>
      <c r="EB137" s="244"/>
      <c r="EC137" s="244"/>
      <c r="ED137" s="244"/>
      <c r="EE137" s="244"/>
      <c r="EF137" s="244"/>
      <c r="EG137" s="201"/>
      <c r="EH137" s="210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9"/>
      <c r="ET137" s="15"/>
      <c r="EU137" s="15"/>
      <c r="EV137" s="15"/>
      <c r="EW137" s="15"/>
      <c r="EX137" s="15"/>
      <c r="EY137" s="15"/>
      <c r="EZ137" s="19"/>
      <c r="FA137" s="59"/>
      <c r="FB137" s="59"/>
      <c r="FC137" s="52"/>
      <c r="FD137" s="52"/>
      <c r="FE137" s="52"/>
      <c r="FF137" s="52"/>
      <c r="FG137" s="52"/>
      <c r="FH137" s="59"/>
      <c r="FI137" s="59"/>
      <c r="FJ137" s="59"/>
      <c r="FK137" s="59"/>
      <c r="FL137" s="60"/>
      <c r="FM137" s="278"/>
      <c r="FN137" s="243"/>
      <c r="FO137" s="244"/>
      <c r="FP137" s="244"/>
      <c r="FQ137" s="244"/>
      <c r="FR137" s="244"/>
      <c r="FS137" s="244"/>
      <c r="FT137" s="201"/>
      <c r="FU137" s="210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9"/>
      <c r="GG137" s="15"/>
      <c r="GH137" s="15"/>
      <c r="GI137" s="15"/>
      <c r="GJ137" s="15"/>
      <c r="GK137" s="15"/>
      <c r="GL137" s="15"/>
      <c r="GM137" s="19"/>
      <c r="GN137" s="59"/>
      <c r="GO137" s="59"/>
      <c r="GP137" s="52"/>
      <c r="GQ137" s="52"/>
      <c r="GR137" s="52"/>
      <c r="GS137" s="52"/>
      <c r="GT137" s="52"/>
      <c r="GU137" s="59"/>
      <c r="GV137" s="59"/>
      <c r="GW137" s="59"/>
      <c r="GX137" s="59"/>
      <c r="GY137" s="60"/>
      <c r="GZ137" s="278"/>
      <c r="HA137" s="243"/>
      <c r="HB137" s="244"/>
      <c r="HC137" s="244"/>
      <c r="HD137" s="244"/>
      <c r="HE137" s="244"/>
      <c r="HF137" s="244"/>
      <c r="HG137" s="201"/>
      <c r="HH137" s="210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9"/>
      <c r="HT137" s="15"/>
      <c r="HU137" s="15"/>
      <c r="HV137" s="15"/>
      <c r="HW137" s="15"/>
      <c r="HX137" s="15"/>
      <c r="HY137" s="15"/>
      <c r="HZ137" s="19"/>
      <c r="IA137" s="59"/>
      <c r="IB137" s="59"/>
      <c r="IC137" s="52"/>
      <c r="ID137" s="52"/>
      <c r="IE137" s="52"/>
      <c r="IF137" s="52"/>
      <c r="IG137" s="52"/>
      <c r="IH137" s="59"/>
      <c r="II137" s="59"/>
      <c r="IJ137" s="59"/>
      <c r="IK137" s="59"/>
      <c r="IL137" s="60"/>
      <c r="IM137" s="278"/>
      <c r="IN137" s="243"/>
      <c r="IO137" s="244"/>
      <c r="IP137" s="244"/>
      <c r="IQ137" s="244"/>
      <c r="IR137" s="244"/>
      <c r="IS137" s="244"/>
      <c r="IT137" s="201"/>
      <c r="IU137" s="210"/>
      <c r="IV137" s="15"/>
      <c r="IW137" s="15"/>
      <c r="IX137" s="15"/>
      <c r="IY137" s="15"/>
      <c r="IZ137" s="15"/>
      <c r="JA137" s="15"/>
      <c r="JB137" s="15"/>
      <c r="JC137" s="15"/>
      <c r="JD137" s="15"/>
      <c r="JE137" s="15"/>
      <c r="JF137" s="19"/>
      <c r="JG137" s="15"/>
      <c r="JH137" s="15"/>
      <c r="JI137" s="15"/>
      <c r="JJ137" s="15"/>
      <c r="JK137" s="15"/>
      <c r="JL137" s="15"/>
      <c r="JM137" s="19"/>
      <c r="JN137" s="59"/>
      <c r="JO137" s="59"/>
      <c r="JP137" s="52"/>
      <c r="JQ137" s="52"/>
      <c r="JR137" s="52"/>
      <c r="JS137" s="52"/>
      <c r="JT137" s="52"/>
      <c r="JU137" s="59"/>
      <c r="JV137" s="59"/>
      <c r="JW137" s="59"/>
      <c r="JX137" s="59"/>
      <c r="JY137" s="60"/>
      <c r="JZ137" s="278"/>
      <c r="KA137" s="243"/>
      <c r="KB137" s="244"/>
      <c r="KC137" s="244"/>
      <c r="KD137" s="244"/>
      <c r="KE137" s="244"/>
      <c r="KF137" s="244"/>
      <c r="KG137" s="201"/>
      <c r="KH137" s="210"/>
      <c r="KI137" s="15"/>
      <c r="KJ137" s="15"/>
      <c r="KK137" s="15"/>
      <c r="KL137" s="15"/>
      <c r="KM137" s="15"/>
      <c r="KN137" s="15"/>
      <c r="KO137" s="15"/>
      <c r="KP137" s="15"/>
      <c r="KQ137" s="15"/>
      <c r="KR137" s="15"/>
      <c r="KS137" s="19"/>
      <c r="KT137" s="15"/>
      <c r="KU137" s="15"/>
      <c r="KV137" s="15"/>
      <c r="KW137" s="15"/>
      <c r="KX137" s="15"/>
      <c r="KY137" s="15"/>
      <c r="KZ137" s="19"/>
      <c r="LA137" s="59"/>
      <c r="LB137" s="59"/>
      <c r="LC137" s="52"/>
      <c r="LD137" s="52"/>
      <c r="LE137" s="52"/>
      <c r="LF137" s="52"/>
      <c r="LG137" s="52"/>
      <c r="LH137" s="59"/>
      <c r="LI137" s="59"/>
      <c r="LJ137" s="59"/>
      <c r="LK137" s="59"/>
      <c r="LL137" s="60"/>
      <c r="LM137" s="278"/>
      <c r="LN137" s="243"/>
      <c r="LO137" s="244"/>
      <c r="LP137" s="244"/>
      <c r="LQ137" s="244"/>
      <c r="LR137" s="244"/>
      <c r="LS137" s="244"/>
      <c r="LT137" s="201"/>
      <c r="LU137" s="210"/>
      <c r="LV137" s="15"/>
      <c r="LW137" s="15"/>
      <c r="LX137" s="15"/>
      <c r="LY137" s="15"/>
      <c r="LZ137" s="15"/>
      <c r="MA137" s="15"/>
      <c r="MB137" s="15"/>
      <c r="MC137" s="15"/>
      <c r="MD137" s="15"/>
      <c r="ME137" s="15"/>
      <c r="MF137" s="19"/>
      <c r="MG137" s="15"/>
      <c r="MH137" s="15"/>
      <c r="MI137" s="15"/>
      <c r="MJ137" s="15"/>
      <c r="MK137" s="15"/>
      <c r="ML137" s="15"/>
      <c r="MM137" s="19"/>
      <c r="MN137" s="59"/>
      <c r="MO137" s="59"/>
      <c r="MP137" s="52"/>
      <c r="MQ137" s="52"/>
      <c r="MR137" s="52"/>
      <c r="MS137" s="52"/>
      <c r="MT137" s="52"/>
      <c r="MU137" s="59"/>
      <c r="MV137" s="59"/>
      <c r="MW137" s="59"/>
      <c r="MX137" s="59"/>
      <c r="MY137" s="60"/>
      <c r="MZ137" s="278"/>
      <c r="NA137" s="243"/>
      <c r="NB137" s="244"/>
      <c r="NC137" s="244"/>
      <c r="ND137" s="244"/>
      <c r="NE137" s="244"/>
      <c r="NF137" s="244"/>
      <c r="NG137" s="201"/>
      <c r="NH137" s="210"/>
      <c r="NI137" s="15"/>
      <c r="NJ137" s="15"/>
      <c r="NK137" s="15"/>
      <c r="NL137" s="15"/>
      <c r="NM137" s="15"/>
      <c r="NN137" s="15"/>
      <c r="NO137" s="15"/>
      <c r="NP137" s="15"/>
      <c r="NQ137" s="15"/>
      <c r="NR137" s="15"/>
      <c r="NS137" s="19"/>
      <c r="NT137" s="15"/>
      <c r="NU137" s="15"/>
      <c r="NV137" s="15"/>
      <c r="NW137" s="15"/>
      <c r="NX137" s="15"/>
      <c r="NY137" s="15"/>
      <c r="NZ137" s="19"/>
      <c r="OA137" s="59"/>
      <c r="OB137" s="59"/>
      <c r="OC137" s="52"/>
      <c r="OD137" s="52"/>
      <c r="OE137" s="52"/>
      <c r="OF137" s="52"/>
      <c r="OG137" s="52"/>
      <c r="OH137" s="59"/>
      <c r="OI137" s="59"/>
      <c r="OJ137" s="59"/>
      <c r="OK137" s="59"/>
      <c r="OL137" s="60"/>
      <c r="OM137" s="278"/>
      <c r="ON137" s="243"/>
      <c r="OO137" s="244"/>
      <c r="OP137" s="244"/>
      <c r="OQ137" s="244"/>
      <c r="OR137" s="244"/>
      <c r="OS137" s="244"/>
      <c r="OT137" s="201"/>
      <c r="OU137" s="210"/>
      <c r="OV137" s="15"/>
      <c r="OW137" s="15"/>
      <c r="OX137" s="15"/>
      <c r="OY137" s="15"/>
      <c r="OZ137" s="15"/>
      <c r="PA137" s="15"/>
      <c r="PB137" s="15"/>
      <c r="PC137" s="15"/>
      <c r="PD137" s="15"/>
      <c r="PE137" s="15"/>
      <c r="PF137" s="19"/>
      <c r="PG137" s="15"/>
      <c r="PH137" s="15"/>
      <c r="PI137" s="15"/>
      <c r="PJ137" s="15"/>
      <c r="PK137" s="15"/>
      <c r="PL137" s="15"/>
      <c r="PM137" s="19"/>
      <c r="PN137" s="59"/>
      <c r="PO137" s="59"/>
      <c r="PP137" s="52"/>
      <c r="PQ137" s="52"/>
      <c r="PR137" s="52"/>
      <c r="PS137" s="52"/>
      <c r="PT137" s="52"/>
      <c r="PU137" s="59"/>
      <c r="PV137" s="59"/>
      <c r="PW137" s="59"/>
      <c r="PX137" s="59"/>
      <c r="PY137" s="60"/>
      <c r="PZ137" s="278"/>
      <c r="QA137" s="243"/>
      <c r="QB137" s="244"/>
      <c r="QC137" s="244"/>
      <c r="QD137" s="244"/>
      <c r="QE137" s="244"/>
      <c r="QF137" s="244"/>
      <c r="QG137" s="201"/>
      <c r="QH137" s="210"/>
      <c r="QI137" s="15"/>
      <c r="QJ137" s="15"/>
      <c r="QK137" s="15"/>
      <c r="QL137" s="15"/>
      <c r="QM137" s="15"/>
      <c r="QN137" s="15"/>
      <c r="QO137" s="15"/>
      <c r="QP137" s="15"/>
      <c r="QQ137" s="15"/>
      <c r="QR137" s="15"/>
      <c r="QS137" s="19"/>
      <c r="QT137" s="15"/>
      <c r="QU137" s="15"/>
      <c r="QV137" s="15"/>
      <c r="QW137" s="15"/>
      <c r="QX137" s="15"/>
      <c r="QY137" s="15"/>
      <c r="QZ137" s="19"/>
      <c r="RA137" s="59"/>
      <c r="RB137" s="59"/>
      <c r="RC137" s="52"/>
      <c r="RD137" s="52"/>
      <c r="RE137" s="52"/>
      <c r="RF137" s="52"/>
      <c r="RG137" s="52"/>
      <c r="RH137" s="59"/>
      <c r="RI137" s="59"/>
      <c r="RJ137" s="59"/>
      <c r="RK137" s="59"/>
      <c r="RL137" s="60"/>
      <c r="RM137" s="278"/>
      <c r="RN137" s="243"/>
      <c r="RO137" s="244"/>
      <c r="RP137" s="244"/>
      <c r="RQ137" s="244"/>
      <c r="RR137" s="244"/>
      <c r="RS137" s="244"/>
      <c r="RT137" s="201"/>
      <c r="RU137" s="210"/>
      <c r="RV137" s="15"/>
      <c r="RW137" s="15"/>
      <c r="RX137" s="15"/>
      <c r="RY137" s="15"/>
      <c r="RZ137" s="15"/>
      <c r="SA137" s="15"/>
      <c r="SB137" s="15"/>
      <c r="SC137" s="15"/>
      <c r="SD137" s="15"/>
      <c r="SE137" s="15"/>
      <c r="SF137" s="19"/>
      <c r="SG137" s="15"/>
      <c r="SH137" s="15"/>
      <c r="SI137" s="15"/>
      <c r="SJ137" s="15"/>
      <c r="SK137" s="15"/>
      <c r="SL137" s="15"/>
      <c r="SM137" s="19"/>
      <c r="SN137" s="59"/>
      <c r="SO137" s="59"/>
      <c r="SP137" s="52"/>
      <c r="SQ137" s="52"/>
      <c r="SR137" s="52"/>
      <c r="SS137" s="52"/>
      <c r="ST137" s="52"/>
      <c r="SU137" s="59"/>
      <c r="SV137" s="59"/>
      <c r="SW137" s="59"/>
      <c r="SX137" s="59"/>
      <c r="SY137" s="60"/>
      <c r="SZ137" s="278"/>
      <c r="TA137" s="243"/>
      <c r="TB137" s="244"/>
      <c r="TC137" s="244"/>
      <c r="TD137" s="244"/>
      <c r="TE137" s="244"/>
      <c r="TF137" s="244"/>
      <c r="TG137" s="201"/>
      <c r="TH137" s="210"/>
      <c r="TI137" s="15"/>
      <c r="TJ137" s="15"/>
      <c r="TK137" s="15"/>
      <c r="TL137" s="15"/>
      <c r="TM137" s="15"/>
      <c r="TN137" s="15"/>
      <c r="TO137" s="15"/>
      <c r="TP137" s="15"/>
      <c r="TQ137" s="15"/>
      <c r="TR137" s="15"/>
      <c r="TS137" s="19"/>
      <c r="TT137" s="15"/>
      <c r="TU137" s="15"/>
      <c r="TV137" s="15"/>
      <c r="TW137" s="15"/>
      <c r="TX137" s="15"/>
      <c r="TY137" s="15"/>
      <c r="TZ137" s="19"/>
      <c r="UA137" s="59"/>
      <c r="UB137" s="59"/>
      <c r="UC137" s="52"/>
      <c r="UD137" s="52"/>
      <c r="UE137" s="52"/>
      <c r="UF137" s="52"/>
      <c r="UG137" s="52"/>
      <c r="UH137" s="59"/>
      <c r="UI137" s="59"/>
      <c r="UJ137" s="59"/>
      <c r="UK137" s="59"/>
      <c r="UL137" s="60"/>
      <c r="UM137" s="278"/>
      <c r="UN137" s="243"/>
      <c r="UO137" s="244"/>
      <c r="UP137" s="244"/>
      <c r="UQ137" s="244"/>
      <c r="UR137" s="244"/>
      <c r="US137" s="244"/>
      <c r="UT137" s="201"/>
      <c r="UU137" s="210"/>
      <c r="UV137" s="15"/>
      <c r="UW137" s="15"/>
      <c r="UX137" s="15"/>
      <c r="UY137" s="15"/>
      <c r="UZ137" s="15"/>
      <c r="VA137" s="15"/>
      <c r="VB137" s="15"/>
      <c r="VC137" s="15"/>
      <c r="VD137" s="15"/>
      <c r="VE137" s="15"/>
      <c r="VF137" s="19"/>
      <c r="VG137" s="15"/>
      <c r="VH137" s="15"/>
      <c r="VI137" s="15"/>
      <c r="VJ137" s="15"/>
      <c r="VK137" s="15"/>
      <c r="VL137" s="15"/>
      <c r="VM137" s="19"/>
      <c r="VN137" s="59"/>
      <c r="VO137" s="59"/>
      <c r="VP137" s="52"/>
      <c r="VQ137" s="52"/>
      <c r="VR137" s="52"/>
      <c r="VS137" s="52"/>
      <c r="VT137" s="52"/>
      <c r="VU137" s="59"/>
      <c r="VV137" s="59"/>
      <c r="VW137" s="59"/>
      <c r="VX137" s="59"/>
      <c r="VY137" s="60"/>
      <c r="VZ137" s="278"/>
      <c r="WA137" s="243"/>
      <c r="WB137" s="244"/>
      <c r="WC137" s="244"/>
      <c r="WD137" s="244"/>
      <c r="WE137" s="244"/>
      <c r="WF137" s="244"/>
      <c r="WG137" s="201"/>
      <c r="WH137" s="210"/>
      <c r="WI137" s="15"/>
      <c r="WJ137" s="15"/>
      <c r="WK137" s="15"/>
      <c r="WL137" s="15"/>
      <c r="WM137" s="15"/>
      <c r="WN137" s="15"/>
      <c r="WO137" s="15"/>
      <c r="WP137" s="15"/>
      <c r="WQ137" s="15"/>
      <c r="WR137" s="15"/>
      <c r="WS137" s="19"/>
      <c r="WT137" s="15"/>
      <c r="WU137" s="15"/>
      <c r="WV137" s="15"/>
      <c r="WW137" s="15"/>
      <c r="WX137" s="15"/>
      <c r="WY137" s="15"/>
      <c r="WZ137" s="19"/>
      <c r="XA137" s="59"/>
      <c r="XB137" s="59"/>
      <c r="XC137" s="52"/>
      <c r="XD137" s="52"/>
      <c r="XE137" s="52"/>
      <c r="XF137" s="52"/>
      <c r="XG137" s="52"/>
      <c r="XH137" s="59"/>
      <c r="XI137" s="59"/>
      <c r="XJ137" s="59"/>
      <c r="XK137" s="59"/>
      <c r="XL137" s="60"/>
      <c r="XM137" s="278"/>
      <c r="XN137" s="243"/>
      <c r="XO137" s="244"/>
      <c r="XP137" s="244"/>
      <c r="XQ137" s="244"/>
      <c r="XR137" s="244"/>
      <c r="XS137" s="244"/>
      <c r="XT137" s="201"/>
      <c r="XU137" s="210"/>
      <c r="XV137" s="15"/>
      <c r="XW137" s="15"/>
      <c r="XX137" s="15"/>
      <c r="XY137" s="15"/>
      <c r="XZ137" s="15"/>
      <c r="YA137" s="15"/>
      <c r="YB137" s="15"/>
      <c r="YC137" s="15"/>
      <c r="YD137" s="15"/>
      <c r="YE137" s="15"/>
      <c r="YF137" s="19"/>
      <c r="YG137" s="15"/>
      <c r="YH137" s="15"/>
      <c r="YI137" s="15"/>
      <c r="YJ137" s="15"/>
      <c r="YK137" s="15"/>
      <c r="YL137" s="15"/>
      <c r="YM137" s="19"/>
      <c r="YN137" s="59"/>
      <c r="YO137" s="59"/>
      <c r="YP137" s="52"/>
      <c r="YQ137" s="52"/>
      <c r="YR137" s="52"/>
      <c r="YS137" s="52"/>
      <c r="YT137" s="52"/>
      <c r="YU137" s="59"/>
      <c r="YV137" s="59"/>
      <c r="YW137" s="59"/>
      <c r="YX137" s="59"/>
      <c r="YY137" s="60"/>
      <c r="YZ137" s="278"/>
      <c r="ZA137" s="243"/>
      <c r="ZB137" s="244"/>
      <c r="ZC137" s="244"/>
      <c r="ZD137" s="244"/>
      <c r="ZE137" s="244"/>
      <c r="ZF137" s="244"/>
      <c r="ZG137" s="201"/>
      <c r="ZH137" s="210"/>
      <c r="ZI137" s="15"/>
      <c r="ZJ137" s="15"/>
      <c r="ZK137" s="15"/>
      <c r="ZL137" s="15"/>
      <c r="ZM137" s="15"/>
      <c r="ZN137" s="15"/>
      <c r="ZO137" s="15"/>
      <c r="ZP137" s="15"/>
      <c r="ZQ137" s="15"/>
      <c r="ZR137" s="15"/>
      <c r="ZS137" s="19"/>
      <c r="ZT137" s="15"/>
      <c r="ZU137" s="15"/>
      <c r="ZV137" s="15"/>
      <c r="ZW137" s="15"/>
      <c r="ZX137" s="15"/>
      <c r="ZY137" s="15"/>
      <c r="ZZ137" s="19"/>
      <c r="AAA137" s="59"/>
      <c r="AAB137" s="59"/>
      <c r="AAC137" s="52"/>
      <c r="AAD137" s="52"/>
      <c r="AAE137" s="52"/>
      <c r="AAF137" s="52"/>
      <c r="AAG137" s="52"/>
      <c r="AAH137" s="59"/>
      <c r="AAI137" s="59"/>
      <c r="AAJ137" s="59"/>
      <c r="AAK137" s="59"/>
      <c r="AAL137" s="60"/>
      <c r="AAM137" s="278"/>
      <c r="AAN137" s="243"/>
      <c r="AAO137" s="244"/>
      <c r="AAP137" s="244"/>
      <c r="AAQ137" s="244"/>
      <c r="AAR137" s="244"/>
      <c r="AAS137" s="244"/>
      <c r="AAT137" s="201"/>
      <c r="AAU137" s="210"/>
      <c r="AAV137" s="15"/>
      <c r="AAW137" s="15"/>
      <c r="AAX137" s="15"/>
      <c r="AAY137" s="15"/>
      <c r="AAZ137" s="15"/>
      <c r="ABA137" s="15"/>
      <c r="ABB137" s="15"/>
      <c r="ABC137" s="15"/>
      <c r="ABD137" s="15"/>
      <c r="ABE137" s="15"/>
      <c r="ABF137" s="19"/>
      <c r="ABG137" s="15"/>
      <c r="ABH137" s="15"/>
      <c r="ABI137" s="15"/>
      <c r="ABJ137" s="15"/>
      <c r="ABK137" s="15"/>
      <c r="ABL137" s="15"/>
      <c r="ABM137" s="19"/>
      <c r="ABN137" s="59"/>
      <c r="ABO137" s="59"/>
      <c r="ABP137" s="52"/>
      <c r="ABQ137" s="52"/>
      <c r="ABR137" s="52"/>
      <c r="ABS137" s="52"/>
      <c r="ABT137" s="52"/>
      <c r="ABU137" s="59"/>
      <c r="ABV137" s="59"/>
      <c r="ABW137" s="59"/>
      <c r="ABX137" s="59"/>
      <c r="ABY137" s="60"/>
      <c r="ABZ137" s="278"/>
      <c r="ACA137" s="243"/>
      <c r="ACB137" s="244"/>
      <c r="ACC137" s="244"/>
      <c r="ACD137" s="244"/>
      <c r="ACE137" s="244"/>
      <c r="ACF137" s="244"/>
      <c r="ACG137" s="201"/>
      <c r="ACH137" s="210"/>
      <c r="ACI137" s="15"/>
      <c r="ACJ137" s="15"/>
      <c r="ACK137" s="15"/>
      <c r="ACL137" s="15"/>
      <c r="ACM137" s="15"/>
      <c r="ACN137" s="15"/>
      <c r="ACO137" s="15"/>
      <c r="ACP137" s="15"/>
      <c r="ACQ137" s="15"/>
      <c r="ACR137" s="15"/>
      <c r="ACS137" s="19"/>
      <c r="ACT137" s="15"/>
      <c r="ACU137" s="15"/>
      <c r="ACV137" s="15"/>
      <c r="ACW137" s="15"/>
      <c r="ACX137" s="15"/>
      <c r="ACY137" s="15"/>
      <c r="ACZ137" s="19"/>
      <c r="ADA137" s="59"/>
      <c r="ADB137" s="59"/>
      <c r="ADC137" s="52"/>
      <c r="ADD137" s="52"/>
      <c r="ADE137" s="52"/>
      <c r="ADF137" s="52"/>
      <c r="ADG137" s="52"/>
      <c r="ADH137" s="59"/>
      <c r="ADI137" s="59"/>
      <c r="ADJ137" s="59"/>
      <c r="ADK137" s="59"/>
      <c r="ADL137" s="60"/>
      <c r="ADM137" s="278"/>
      <c r="ADN137" s="243"/>
      <c r="ADO137" s="244"/>
      <c r="ADP137" s="244"/>
      <c r="ADQ137" s="244"/>
      <c r="ADR137" s="244"/>
      <c r="ADS137" s="244"/>
      <c r="ADT137" s="201"/>
      <c r="ADU137" s="210"/>
      <c r="ADV137" s="15"/>
      <c r="ADW137" s="15"/>
      <c r="ADX137" s="15"/>
      <c r="ADY137" s="15"/>
      <c r="ADZ137" s="15"/>
      <c r="AEA137" s="15"/>
      <c r="AEB137" s="15"/>
      <c r="AEC137" s="15"/>
      <c r="AED137" s="15"/>
      <c r="AEE137" s="15"/>
      <c r="AEF137" s="19"/>
      <c r="AEG137" s="15"/>
      <c r="AEH137" s="15"/>
      <c r="AEI137" s="15"/>
      <c r="AEJ137" s="15"/>
      <c r="AEK137" s="15"/>
      <c r="AEL137" s="15"/>
      <c r="AEM137" s="19"/>
      <c r="AEN137" s="59"/>
      <c r="AEO137" s="59"/>
      <c r="AEP137" s="52"/>
      <c r="AEQ137" s="52"/>
      <c r="AER137" s="52"/>
      <c r="AES137" s="52"/>
      <c r="AET137" s="52"/>
      <c r="AEU137" s="59"/>
      <c r="AEV137" s="59"/>
      <c r="AEW137" s="59"/>
      <c r="AEX137" s="59"/>
      <c r="AEY137" s="60"/>
      <c r="AEZ137" s="278"/>
      <c r="AFA137" s="243"/>
      <c r="AFB137" s="244"/>
      <c r="AFC137" s="244"/>
      <c r="AFD137" s="244"/>
      <c r="AFE137" s="244"/>
      <c r="AFF137" s="244"/>
      <c r="AFG137" s="201"/>
      <c r="AFH137" s="210"/>
      <c r="AFI137" s="15"/>
      <c r="AFJ137" s="15"/>
      <c r="AFK137" s="15"/>
      <c r="AFL137" s="15"/>
      <c r="AFM137" s="15"/>
      <c r="AFN137" s="15"/>
      <c r="AFO137" s="15"/>
      <c r="AFP137" s="15"/>
      <c r="AFQ137" s="15"/>
      <c r="AFR137" s="15"/>
      <c r="AFS137" s="19"/>
      <c r="AFT137" s="15"/>
      <c r="AFU137" s="15"/>
      <c r="AFV137" s="15"/>
      <c r="AFW137" s="15"/>
      <c r="AFX137" s="15"/>
      <c r="AFY137" s="15"/>
      <c r="AFZ137" s="19"/>
      <c r="AGA137" s="59"/>
      <c r="AGB137" s="59"/>
      <c r="AGC137" s="52"/>
      <c r="AGD137" s="52"/>
      <c r="AGE137" s="52"/>
      <c r="AGF137" s="52"/>
      <c r="AGG137" s="52"/>
      <c r="AGH137" s="59"/>
      <c r="AGI137" s="59"/>
      <c r="AGJ137" s="59"/>
      <c r="AGK137" s="59"/>
      <c r="AGL137" s="60"/>
      <c r="AGM137" s="278"/>
      <c r="AGN137" s="243"/>
      <c r="AGO137" s="244"/>
      <c r="AGP137" s="244"/>
      <c r="AGQ137" s="244"/>
      <c r="AGR137" s="244"/>
      <c r="AGS137" s="244"/>
      <c r="AGT137" s="201"/>
      <c r="AGU137" s="210"/>
      <c r="AGV137" s="15"/>
      <c r="AGW137" s="15"/>
      <c r="AGX137" s="15"/>
      <c r="AGY137" s="15"/>
      <c r="AGZ137" s="15"/>
      <c r="AHA137" s="15"/>
      <c r="AHB137" s="15"/>
      <c r="AHC137" s="15"/>
      <c r="AHD137" s="15"/>
      <c r="AHE137" s="15"/>
      <c r="AHF137" s="19"/>
      <c r="AHG137" s="15"/>
      <c r="AHH137" s="15"/>
      <c r="AHI137" s="15"/>
      <c r="AHJ137" s="15"/>
      <c r="AHK137" s="15"/>
      <c r="AHL137" s="15"/>
      <c r="AHM137" s="19"/>
      <c r="AHN137" s="59"/>
      <c r="AHO137" s="59"/>
      <c r="AHP137" s="52"/>
      <c r="AHQ137" s="52"/>
      <c r="AHR137" s="52"/>
      <c r="AHS137" s="52"/>
      <c r="AHT137" s="52"/>
      <c r="AHU137" s="59"/>
      <c r="AHV137" s="59"/>
      <c r="AHW137" s="59"/>
      <c r="AHX137" s="59"/>
      <c r="AHY137" s="60"/>
      <c r="AHZ137" s="278"/>
      <c r="AIA137" s="243"/>
      <c r="AIB137" s="244"/>
      <c r="AIC137" s="244"/>
      <c r="AID137" s="244"/>
      <c r="AIE137" s="244"/>
      <c r="AIF137" s="244"/>
      <c r="AIG137" s="201"/>
      <c r="AIH137" s="210"/>
      <c r="AII137" s="15"/>
      <c r="AIJ137" s="15"/>
      <c r="AIK137" s="15"/>
      <c r="AIL137" s="15"/>
      <c r="AIM137" s="15"/>
      <c r="AIN137" s="15"/>
      <c r="AIO137" s="15"/>
      <c r="AIP137" s="15"/>
      <c r="AIQ137" s="15"/>
      <c r="AIR137" s="15"/>
      <c r="AIS137" s="19"/>
      <c r="AIT137" s="15"/>
      <c r="AIU137" s="15"/>
      <c r="AIV137" s="15"/>
      <c r="AIW137" s="15"/>
      <c r="AIX137" s="15"/>
      <c r="AIY137" s="15"/>
      <c r="AIZ137" s="19"/>
      <c r="AJA137" s="59"/>
      <c r="AJB137" s="59"/>
      <c r="AJC137" s="52"/>
      <c r="AJD137" s="52"/>
      <c r="AJE137" s="52"/>
      <c r="AJF137" s="52"/>
      <c r="AJG137" s="52"/>
      <c r="AJH137" s="59"/>
      <c r="AJI137" s="59"/>
      <c r="AJJ137" s="59"/>
      <c r="AJK137" s="59"/>
      <c r="AJL137" s="60"/>
      <c r="AJM137" s="278"/>
      <c r="AJN137" s="243"/>
      <c r="AJO137" s="244"/>
      <c r="AJP137" s="244"/>
      <c r="AJQ137" s="244"/>
      <c r="AJR137" s="244"/>
      <c r="AJS137" s="244"/>
      <c r="AJT137" s="201"/>
      <c r="AJU137" s="210"/>
      <c r="AJV137" s="15"/>
      <c r="AJW137" s="15"/>
      <c r="AJX137" s="15"/>
      <c r="AJY137" s="15"/>
      <c r="AJZ137" s="15"/>
      <c r="AKA137" s="15"/>
      <c r="AKB137" s="15"/>
      <c r="AKC137" s="15"/>
      <c r="AKD137" s="15"/>
      <c r="AKE137" s="15"/>
      <c r="AKF137" s="19"/>
      <c r="AKG137" s="15"/>
      <c r="AKH137" s="15"/>
      <c r="AKI137" s="15"/>
      <c r="AKJ137" s="15"/>
      <c r="AKK137" s="15"/>
      <c r="AKL137" s="15"/>
      <c r="AKM137" s="19"/>
      <c r="AKN137" s="59"/>
      <c r="AKO137" s="59"/>
      <c r="AKP137" s="52"/>
      <c r="AKQ137" s="52"/>
      <c r="AKR137" s="52"/>
      <c r="AKS137" s="52"/>
      <c r="AKT137" s="52"/>
      <c r="AKU137" s="59"/>
      <c r="AKV137" s="59"/>
      <c r="AKW137" s="59"/>
      <c r="AKX137" s="59"/>
      <c r="AKY137" s="60"/>
      <c r="AKZ137" s="278"/>
      <c r="ALA137" s="243"/>
      <c r="ALB137" s="244"/>
      <c r="ALC137" s="244"/>
      <c r="ALD137" s="244"/>
      <c r="ALE137" s="244"/>
      <c r="ALF137" s="244"/>
      <c r="ALG137" s="201"/>
      <c r="ALH137" s="210"/>
      <c r="ALI137" s="15"/>
      <c r="ALJ137" s="15"/>
      <c r="ALK137" s="15"/>
      <c r="ALL137" s="15"/>
      <c r="ALM137" s="15"/>
      <c r="ALN137" s="15"/>
      <c r="ALO137" s="15"/>
      <c r="ALP137" s="15"/>
      <c r="ALQ137" s="15"/>
      <c r="ALR137" s="15"/>
      <c r="ALS137" s="19"/>
      <c r="ALT137" s="15"/>
      <c r="ALU137" s="15"/>
      <c r="ALV137" s="15"/>
      <c r="ALW137" s="15"/>
      <c r="ALX137" s="15"/>
      <c r="ALY137" s="15"/>
      <c r="ALZ137" s="19"/>
      <c r="AMA137" s="59"/>
      <c r="AMB137" s="59"/>
      <c r="AMC137" s="52"/>
      <c r="AMD137" s="52"/>
      <c r="AME137" s="52"/>
      <c r="AMF137" s="52"/>
      <c r="AMG137" s="52"/>
      <c r="AMH137" s="59"/>
      <c r="AMI137" s="59"/>
      <c r="AMJ137" s="59"/>
      <c r="AMK137" s="59"/>
      <c r="AML137" s="60"/>
      <c r="AMM137" s="278"/>
      <c r="AMN137" s="243"/>
      <c r="AMO137" s="244"/>
      <c r="AMP137" s="244"/>
      <c r="AMQ137" s="244"/>
      <c r="AMR137" s="244"/>
      <c r="AMS137" s="244"/>
      <c r="AMT137" s="201"/>
      <c r="AMU137" s="210"/>
      <c r="AMV137" s="15"/>
      <c r="AMW137" s="15"/>
      <c r="AMX137" s="15"/>
      <c r="AMY137" s="15"/>
      <c r="AMZ137" s="15"/>
      <c r="ANA137" s="15"/>
      <c r="ANB137" s="15"/>
      <c r="ANC137" s="15"/>
      <c r="AND137" s="15"/>
      <c r="ANE137" s="15"/>
      <c r="ANF137" s="19"/>
      <c r="ANG137" s="15"/>
      <c r="ANH137" s="15"/>
      <c r="ANI137" s="15"/>
      <c r="ANJ137" s="15"/>
      <c r="ANK137" s="15"/>
      <c r="ANL137" s="15"/>
      <c r="ANM137" s="19"/>
      <c r="ANN137" s="59"/>
      <c r="ANO137" s="59"/>
      <c r="ANP137" s="52"/>
      <c r="ANQ137" s="52"/>
      <c r="ANR137" s="52"/>
      <c r="ANS137" s="52"/>
      <c r="ANT137" s="52"/>
      <c r="ANU137" s="59"/>
      <c r="ANV137" s="59"/>
      <c r="ANW137" s="59"/>
      <c r="ANX137" s="59"/>
      <c r="ANY137" s="60"/>
      <c r="ANZ137" s="278"/>
      <c r="AOA137" s="243"/>
      <c r="AOB137" s="244"/>
      <c r="AOC137" s="244"/>
      <c r="AOD137" s="244"/>
      <c r="AOE137" s="244"/>
      <c r="AOF137" s="244"/>
      <c r="AOG137" s="201"/>
      <c r="AOH137" s="210"/>
      <c r="AOI137" s="15"/>
      <c r="AOJ137" s="15"/>
      <c r="AOK137" s="15"/>
      <c r="AOL137" s="15"/>
      <c r="AOM137" s="15"/>
      <c r="AON137" s="15"/>
      <c r="AOO137" s="15"/>
      <c r="AOP137" s="15"/>
      <c r="AOQ137" s="15"/>
      <c r="AOR137" s="15"/>
      <c r="AOS137" s="19"/>
      <c r="AOT137" s="15"/>
      <c r="AOU137" s="15"/>
      <c r="AOV137" s="15"/>
      <c r="AOW137" s="15"/>
      <c r="AOX137" s="15"/>
      <c r="AOY137" s="15"/>
      <c r="AOZ137" s="19"/>
      <c r="APA137" s="59"/>
      <c r="APB137" s="59"/>
      <c r="APC137" s="52"/>
      <c r="APD137" s="52"/>
      <c r="APE137" s="52"/>
      <c r="APF137" s="52"/>
      <c r="APG137" s="52"/>
      <c r="APH137" s="59"/>
      <c r="API137" s="59"/>
      <c r="APJ137" s="59"/>
      <c r="APK137" s="59"/>
      <c r="APL137" s="60"/>
      <c r="APM137" s="278"/>
      <c r="APN137" s="243"/>
      <c r="APO137" s="244"/>
      <c r="APP137" s="244"/>
      <c r="APQ137" s="244"/>
      <c r="APR137" s="244"/>
      <c r="APS137" s="244"/>
      <c r="APT137" s="201"/>
      <c r="APU137" s="210"/>
      <c r="APV137" s="15"/>
      <c r="APW137" s="15"/>
      <c r="APX137" s="15"/>
      <c r="APY137" s="15"/>
      <c r="APZ137" s="15"/>
      <c r="AQA137" s="15"/>
      <c r="AQB137" s="15"/>
      <c r="AQC137" s="15"/>
      <c r="AQD137" s="15"/>
      <c r="AQE137" s="15"/>
      <c r="AQF137" s="19"/>
      <c r="AQG137" s="15"/>
      <c r="AQH137" s="15"/>
      <c r="AQI137" s="15"/>
      <c r="AQJ137" s="15"/>
      <c r="AQK137" s="15"/>
      <c r="AQL137" s="15"/>
      <c r="AQM137" s="19"/>
      <c r="AQN137" s="59"/>
      <c r="AQO137" s="59"/>
      <c r="AQP137" s="52"/>
      <c r="AQQ137" s="52"/>
      <c r="AQR137" s="52"/>
      <c r="AQS137" s="52"/>
      <c r="AQT137" s="52"/>
      <c r="AQU137" s="59"/>
      <c r="AQV137" s="59"/>
      <c r="AQW137" s="59"/>
      <c r="AQX137" s="59"/>
      <c r="AQY137" s="60"/>
      <c r="AQZ137" s="278"/>
      <c r="ARA137" s="243"/>
      <c r="ARB137" s="244"/>
      <c r="ARC137" s="244"/>
      <c r="ARD137" s="244"/>
      <c r="ARE137" s="244"/>
      <c r="ARF137" s="244"/>
      <c r="ARG137" s="201"/>
      <c r="ARH137" s="210"/>
      <c r="ARI137" s="15"/>
      <c r="ARJ137" s="15"/>
      <c r="ARK137" s="15"/>
      <c r="ARL137" s="15"/>
      <c r="ARM137" s="15"/>
      <c r="ARN137" s="15"/>
      <c r="ARO137" s="15"/>
      <c r="ARP137" s="15"/>
      <c r="ARQ137" s="15"/>
      <c r="ARR137" s="15"/>
      <c r="ARS137" s="19"/>
      <c r="ART137" s="15"/>
      <c r="ARU137" s="15"/>
      <c r="ARV137" s="15"/>
      <c r="ARW137" s="15"/>
      <c r="ARX137" s="15"/>
      <c r="ARY137" s="15"/>
      <c r="ARZ137" s="19"/>
      <c r="ASA137" s="59"/>
      <c r="ASB137" s="59"/>
      <c r="ASC137" s="52"/>
      <c r="ASD137" s="52"/>
      <c r="ASE137" s="52"/>
      <c r="ASF137" s="52"/>
      <c r="ASG137" s="52"/>
      <c r="ASH137" s="59"/>
      <c r="ASI137" s="59"/>
      <c r="ASJ137" s="59"/>
      <c r="ASK137" s="59"/>
      <c r="ASL137" s="60"/>
      <c r="ASM137" s="278"/>
      <c r="ASN137" s="243"/>
      <c r="ASO137" s="244"/>
      <c r="ASP137" s="244"/>
      <c r="ASQ137" s="244"/>
      <c r="ASR137" s="244"/>
      <c r="ASS137" s="244"/>
      <c r="AST137" s="201"/>
      <c r="ASU137" s="210"/>
      <c r="ASV137" s="15"/>
      <c r="ASW137" s="15"/>
      <c r="ASX137" s="15"/>
      <c r="ASY137" s="15"/>
      <c r="ASZ137" s="15"/>
      <c r="ATA137" s="15"/>
      <c r="ATB137" s="15"/>
      <c r="ATC137" s="15"/>
      <c r="ATD137" s="15"/>
      <c r="ATE137" s="15"/>
      <c r="ATF137" s="19"/>
      <c r="ATG137" s="15"/>
      <c r="ATH137" s="15"/>
      <c r="ATI137" s="15"/>
      <c r="ATJ137" s="15"/>
      <c r="ATK137" s="15"/>
      <c r="ATL137" s="15"/>
      <c r="ATM137" s="19"/>
      <c r="ATN137" s="59"/>
      <c r="ATO137" s="59"/>
      <c r="ATP137" s="52"/>
      <c r="ATQ137" s="52"/>
      <c r="ATR137" s="52"/>
      <c r="ATS137" s="52"/>
      <c r="ATT137" s="52"/>
      <c r="ATU137" s="59"/>
      <c r="ATV137" s="59"/>
      <c r="ATW137" s="59"/>
      <c r="ATX137" s="59"/>
      <c r="ATY137" s="60"/>
      <c r="ATZ137" s="278"/>
      <c r="AUA137" s="243"/>
      <c r="AUB137" s="244"/>
      <c r="AUC137" s="244"/>
      <c r="AUD137" s="244"/>
      <c r="AUE137" s="244"/>
      <c r="AUF137" s="244"/>
      <c r="AUG137" s="201"/>
      <c r="AUH137" s="210"/>
      <c r="AUI137" s="15"/>
      <c r="AUJ137" s="15"/>
      <c r="AUK137" s="15"/>
      <c r="AUL137" s="15"/>
      <c r="AUM137" s="15"/>
      <c r="AUN137" s="15"/>
      <c r="AUO137" s="15"/>
      <c r="AUP137" s="15"/>
      <c r="AUQ137" s="15"/>
      <c r="AUR137" s="15"/>
      <c r="AUS137" s="19"/>
      <c r="AUT137" s="15"/>
      <c r="AUU137" s="15"/>
      <c r="AUV137" s="15"/>
      <c r="AUW137" s="15"/>
      <c r="AUX137" s="15"/>
      <c r="AUY137" s="15"/>
      <c r="AUZ137" s="19"/>
      <c r="AVA137" s="59"/>
      <c r="AVB137" s="59"/>
      <c r="AVC137" s="52"/>
      <c r="AVD137" s="52"/>
      <c r="AVE137" s="52"/>
      <c r="AVF137" s="52"/>
      <c r="AVG137" s="52"/>
      <c r="AVH137" s="59"/>
      <c r="AVI137" s="59"/>
      <c r="AVJ137" s="59"/>
      <c r="AVK137" s="59"/>
      <c r="AVL137" s="60"/>
      <c r="AVM137" s="278"/>
      <c r="AVN137" s="243"/>
      <c r="AVO137" s="244"/>
      <c r="AVP137" s="244"/>
      <c r="AVQ137" s="244"/>
      <c r="AVR137" s="244"/>
      <c r="AVS137" s="244"/>
      <c r="AVT137" s="201"/>
      <c r="AVU137" s="210"/>
      <c r="AVV137" s="15"/>
      <c r="AVW137" s="15"/>
      <c r="AVX137" s="15"/>
      <c r="AVY137" s="15"/>
      <c r="AVZ137" s="15"/>
      <c r="AWA137" s="15"/>
      <c r="AWB137" s="15"/>
      <c r="AWC137" s="15"/>
      <c r="AWD137" s="15"/>
      <c r="AWE137" s="15"/>
      <c r="AWF137" s="19"/>
      <c r="AWG137" s="15"/>
      <c r="AWH137" s="15"/>
      <c r="AWI137" s="15"/>
      <c r="AWJ137" s="15"/>
      <c r="AWK137" s="15"/>
      <c r="AWL137" s="15"/>
      <c r="AWM137" s="19"/>
      <c r="AWN137" s="59"/>
      <c r="AWO137" s="59"/>
      <c r="AWP137" s="52"/>
      <c r="AWQ137" s="52"/>
      <c r="AWR137" s="52"/>
      <c r="AWS137" s="52"/>
      <c r="AWT137" s="52"/>
      <c r="AWU137" s="59"/>
      <c r="AWV137" s="59"/>
      <c r="AWW137" s="59"/>
      <c r="AWX137" s="59"/>
      <c r="AWY137" s="60"/>
      <c r="AWZ137" s="278"/>
      <c r="AXA137" s="243"/>
      <c r="AXB137" s="244"/>
      <c r="AXC137" s="244"/>
      <c r="AXD137" s="244"/>
      <c r="AXE137" s="244"/>
      <c r="AXF137" s="244"/>
      <c r="AXG137" s="201"/>
      <c r="AXH137" s="210"/>
      <c r="AXI137" s="15"/>
      <c r="AXJ137" s="15"/>
      <c r="AXK137" s="15"/>
      <c r="AXL137" s="15"/>
      <c r="AXM137" s="15"/>
      <c r="AXN137" s="15"/>
      <c r="AXO137" s="15"/>
      <c r="AXP137" s="15"/>
      <c r="AXQ137" s="15"/>
      <c r="AXR137" s="15"/>
      <c r="AXS137" s="19"/>
      <c r="AXT137" s="15"/>
      <c r="AXU137" s="15"/>
      <c r="AXV137" s="15"/>
      <c r="AXW137" s="15"/>
      <c r="AXX137" s="15"/>
      <c r="AXY137" s="15"/>
      <c r="AXZ137" s="19"/>
      <c r="AYA137" s="59"/>
      <c r="AYB137" s="59"/>
      <c r="AYC137" s="52"/>
      <c r="AYD137" s="52"/>
      <c r="AYE137" s="52"/>
      <c r="AYF137" s="52"/>
      <c r="AYG137" s="52"/>
      <c r="AYH137" s="59"/>
      <c r="AYI137" s="59"/>
      <c r="AYJ137" s="59"/>
      <c r="AYK137" s="59"/>
      <c r="AYL137" s="60"/>
      <c r="AYM137" s="278"/>
      <c r="AYN137" s="243"/>
      <c r="AYO137" s="244"/>
      <c r="AYP137" s="244"/>
      <c r="AYQ137" s="244"/>
      <c r="AYR137" s="244"/>
      <c r="AYS137" s="244"/>
      <c r="AYT137" s="201"/>
      <c r="AYU137" s="210"/>
      <c r="AYV137" s="15"/>
      <c r="AYW137" s="15"/>
      <c r="AYX137" s="15"/>
      <c r="AYY137" s="15"/>
      <c r="AYZ137" s="15"/>
      <c r="AZA137" s="15"/>
      <c r="AZB137" s="15"/>
      <c r="AZC137" s="15"/>
      <c r="AZD137" s="15"/>
      <c r="AZE137" s="15"/>
      <c r="AZF137" s="19"/>
      <c r="AZG137" s="15"/>
      <c r="AZH137" s="15"/>
      <c r="AZI137" s="15"/>
      <c r="AZJ137" s="15"/>
      <c r="AZK137" s="15"/>
      <c r="AZL137" s="15"/>
      <c r="AZM137" s="19"/>
      <c r="AZN137" s="59"/>
      <c r="AZO137" s="59"/>
      <c r="AZP137" s="52"/>
      <c r="AZQ137" s="52"/>
      <c r="AZR137" s="52"/>
      <c r="AZS137" s="52"/>
      <c r="AZT137" s="52"/>
      <c r="AZU137" s="59"/>
      <c r="AZV137" s="59"/>
      <c r="AZW137" s="59"/>
      <c r="AZX137" s="59"/>
      <c r="AZY137" s="60"/>
      <c r="AZZ137" s="278"/>
      <c r="BAA137" s="243"/>
      <c r="BAB137" s="244"/>
      <c r="BAC137" s="244"/>
      <c r="BAD137" s="244"/>
      <c r="BAE137" s="244"/>
      <c r="BAF137" s="244"/>
      <c r="BAG137" s="201"/>
      <c r="BAH137" s="210"/>
      <c r="BAI137" s="15"/>
      <c r="BAJ137" s="15"/>
      <c r="BAK137" s="15"/>
      <c r="BAL137" s="15"/>
      <c r="BAM137" s="15"/>
      <c r="BAN137" s="15"/>
      <c r="BAO137" s="15"/>
      <c r="BAP137" s="15"/>
      <c r="BAQ137" s="15"/>
      <c r="BAR137" s="15"/>
      <c r="BAS137" s="19"/>
      <c r="BAT137" s="15"/>
      <c r="BAU137" s="15"/>
      <c r="BAV137" s="15"/>
      <c r="BAW137" s="15"/>
      <c r="BAX137" s="15"/>
      <c r="BAY137" s="15"/>
      <c r="BAZ137" s="19"/>
      <c r="BBA137" s="59"/>
      <c r="BBB137" s="59"/>
      <c r="BBC137" s="52"/>
      <c r="BBD137" s="52"/>
      <c r="BBE137" s="52"/>
      <c r="BBF137" s="52"/>
      <c r="BBG137" s="52"/>
      <c r="BBH137" s="59"/>
      <c r="BBI137" s="59"/>
      <c r="BBJ137" s="59"/>
      <c r="BBK137" s="59"/>
      <c r="BBL137" s="60"/>
      <c r="BBM137" s="278"/>
      <c r="BBN137" s="243"/>
      <c r="BBO137" s="244"/>
      <c r="BBP137" s="244"/>
      <c r="BBQ137" s="244"/>
      <c r="BBR137" s="244"/>
      <c r="BBS137" s="244"/>
      <c r="BBT137" s="201"/>
      <c r="BBU137" s="210"/>
      <c r="BBV137" s="15"/>
      <c r="BBW137" s="15"/>
      <c r="BBX137" s="15"/>
      <c r="BBY137" s="15"/>
      <c r="BBZ137" s="15"/>
      <c r="BCA137" s="15"/>
      <c r="BCB137" s="15"/>
      <c r="BCC137" s="15"/>
      <c r="BCD137" s="15"/>
      <c r="BCE137" s="15"/>
      <c r="BCF137" s="19"/>
      <c r="BCG137" s="15"/>
      <c r="BCH137" s="15"/>
      <c r="BCI137" s="15"/>
      <c r="BCJ137" s="15"/>
      <c r="BCK137" s="15"/>
      <c r="BCL137" s="15"/>
      <c r="BCM137" s="19"/>
      <c r="BCN137" s="59"/>
      <c r="BCO137" s="59"/>
      <c r="BCP137" s="52"/>
      <c r="BCQ137" s="52"/>
      <c r="BCR137" s="52"/>
      <c r="BCS137" s="52"/>
      <c r="BCT137" s="52"/>
      <c r="BCU137" s="59"/>
      <c r="BCV137" s="59"/>
      <c r="BCW137" s="59"/>
      <c r="BCX137" s="59"/>
      <c r="BCY137" s="60"/>
      <c r="BCZ137" s="278"/>
      <c r="BDA137" s="243"/>
      <c r="BDB137" s="244"/>
      <c r="BDC137" s="244"/>
      <c r="BDD137" s="244"/>
      <c r="BDE137" s="244"/>
      <c r="BDF137" s="244"/>
      <c r="BDG137" s="201"/>
      <c r="BDH137" s="210"/>
      <c r="BDI137" s="15"/>
      <c r="BDJ137" s="15"/>
      <c r="BDK137" s="15"/>
      <c r="BDL137" s="15"/>
      <c r="BDM137" s="15"/>
      <c r="BDN137" s="15"/>
      <c r="BDO137" s="15"/>
      <c r="BDP137" s="15"/>
      <c r="BDQ137" s="15"/>
      <c r="BDR137" s="15"/>
      <c r="BDS137" s="19"/>
      <c r="BDT137" s="15"/>
      <c r="BDU137" s="15"/>
      <c r="BDV137" s="15"/>
      <c r="BDW137" s="15"/>
      <c r="BDX137" s="15"/>
      <c r="BDY137" s="15"/>
      <c r="BDZ137" s="19"/>
      <c r="BEA137" s="59"/>
      <c r="BEB137" s="59"/>
      <c r="BEC137" s="52"/>
      <c r="BED137" s="52"/>
      <c r="BEE137" s="52"/>
      <c r="BEF137" s="52"/>
      <c r="BEG137" s="52"/>
      <c r="BEH137" s="59"/>
      <c r="BEI137" s="59"/>
      <c r="BEJ137" s="59"/>
      <c r="BEK137" s="59"/>
      <c r="BEL137" s="60"/>
      <c r="BEM137" s="278"/>
      <c r="BEN137" s="243"/>
      <c r="BEO137" s="244"/>
      <c r="BEP137" s="244"/>
      <c r="BEQ137" s="244"/>
      <c r="BER137" s="244"/>
      <c r="BES137" s="244"/>
      <c r="BET137" s="201"/>
      <c r="BEU137" s="210"/>
      <c r="BEV137" s="15"/>
      <c r="BEW137" s="15"/>
      <c r="BEX137" s="15"/>
      <c r="BEY137" s="15"/>
      <c r="BEZ137" s="15"/>
      <c r="BFA137" s="15"/>
      <c r="BFB137" s="15"/>
      <c r="BFC137" s="15"/>
      <c r="BFD137" s="15"/>
      <c r="BFE137" s="15"/>
      <c r="BFF137" s="19"/>
      <c r="BFG137" s="15"/>
      <c r="BFH137" s="15"/>
      <c r="BFI137" s="15"/>
      <c r="BFJ137" s="15"/>
      <c r="BFK137" s="15"/>
      <c r="BFL137" s="15"/>
      <c r="BFM137" s="19"/>
      <c r="BFN137" s="59"/>
      <c r="BFO137" s="59"/>
      <c r="BFP137" s="52"/>
      <c r="BFQ137" s="52"/>
      <c r="BFR137" s="52"/>
      <c r="BFS137" s="52"/>
      <c r="BFT137" s="52"/>
      <c r="BFU137" s="59"/>
      <c r="BFV137" s="59"/>
      <c r="BFW137" s="59"/>
      <c r="BFX137" s="59"/>
      <c r="BFY137" s="60"/>
      <c r="BFZ137" s="278"/>
      <c r="BGA137" s="243"/>
      <c r="BGB137" s="244"/>
      <c r="BGC137" s="244"/>
      <c r="BGD137" s="244"/>
      <c r="BGE137" s="244"/>
      <c r="BGF137" s="244"/>
      <c r="BGG137" s="201"/>
      <c r="BGH137" s="210"/>
      <c r="BGI137" s="15"/>
      <c r="BGJ137" s="15"/>
      <c r="BGK137" s="15"/>
      <c r="BGL137" s="15"/>
      <c r="BGM137" s="15"/>
      <c r="BGN137" s="15"/>
      <c r="BGO137" s="15"/>
      <c r="BGP137" s="15"/>
      <c r="BGQ137" s="15"/>
      <c r="BGR137" s="15"/>
      <c r="BGS137" s="19"/>
      <c r="BGT137" s="15"/>
      <c r="BGU137" s="15"/>
      <c r="BGV137" s="15"/>
      <c r="BGW137" s="15"/>
      <c r="BGX137" s="15"/>
      <c r="BGY137" s="15"/>
      <c r="BGZ137" s="19"/>
      <c r="BHA137" s="59"/>
      <c r="BHB137" s="59"/>
      <c r="BHC137" s="52"/>
      <c r="BHD137" s="52"/>
      <c r="BHE137" s="52"/>
      <c r="BHF137" s="52"/>
      <c r="BHG137" s="52"/>
      <c r="BHH137" s="59"/>
      <c r="BHI137" s="59"/>
      <c r="BHJ137" s="59"/>
      <c r="BHK137" s="59"/>
      <c r="BHL137" s="60"/>
      <c r="BHM137" s="278"/>
      <c r="BHN137" s="243"/>
      <c r="BHO137" s="244"/>
      <c r="BHP137" s="244"/>
      <c r="BHQ137" s="244"/>
      <c r="BHR137" s="244"/>
      <c r="BHS137" s="244"/>
      <c r="BHT137" s="201"/>
      <c r="BHU137" s="210"/>
      <c r="BHV137" s="15"/>
      <c r="BHW137" s="15"/>
      <c r="BHX137" s="15"/>
      <c r="BHY137" s="15"/>
      <c r="BHZ137" s="15"/>
      <c r="BIA137" s="15"/>
      <c r="BIB137" s="15"/>
      <c r="BIC137" s="15"/>
      <c r="BID137" s="15"/>
      <c r="BIE137" s="15"/>
      <c r="BIF137" s="19"/>
      <c r="BIG137" s="15"/>
      <c r="BIH137" s="15"/>
      <c r="BII137" s="15"/>
      <c r="BIJ137" s="15"/>
      <c r="BIK137" s="15"/>
      <c r="BIL137" s="15"/>
      <c r="BIM137" s="19"/>
      <c r="BIN137" s="59"/>
      <c r="BIO137" s="59"/>
      <c r="BIP137" s="52"/>
      <c r="BIQ137" s="52"/>
      <c r="BIR137" s="52"/>
      <c r="BIS137" s="52"/>
      <c r="BIT137" s="52"/>
      <c r="BIU137" s="59"/>
      <c r="BIV137" s="59"/>
      <c r="BIW137" s="59"/>
      <c r="BIX137" s="59"/>
      <c r="BIY137" s="60"/>
      <c r="BIZ137" s="278"/>
      <c r="BJA137" s="243"/>
      <c r="BJB137" s="244"/>
      <c r="BJC137" s="244"/>
      <c r="BJD137" s="244"/>
      <c r="BJE137" s="244"/>
      <c r="BJF137" s="244"/>
      <c r="BJG137" s="201"/>
      <c r="BJH137" s="210"/>
      <c r="BJI137" s="15"/>
      <c r="BJJ137" s="15"/>
      <c r="BJK137" s="15"/>
      <c r="BJL137" s="15"/>
      <c r="BJM137" s="15"/>
      <c r="BJN137" s="15"/>
      <c r="BJO137" s="15"/>
      <c r="BJP137" s="15"/>
      <c r="BJQ137" s="15"/>
      <c r="BJR137" s="15"/>
      <c r="BJS137" s="19"/>
      <c r="BJT137" s="15"/>
      <c r="BJU137" s="15"/>
      <c r="BJV137" s="15"/>
      <c r="BJW137" s="15"/>
      <c r="BJX137" s="15"/>
      <c r="BJY137" s="15"/>
      <c r="BJZ137" s="19"/>
      <c r="BKA137" s="59"/>
      <c r="BKB137" s="59"/>
      <c r="BKC137" s="52"/>
      <c r="BKD137" s="52"/>
      <c r="BKE137" s="52"/>
      <c r="BKF137" s="52"/>
      <c r="BKG137" s="52"/>
      <c r="BKH137" s="59"/>
      <c r="BKI137" s="59"/>
      <c r="BKJ137" s="59"/>
      <c r="BKK137" s="59"/>
      <c r="BKL137" s="60"/>
      <c r="BKM137" s="278"/>
      <c r="BKN137" s="243"/>
      <c r="BKO137" s="244"/>
      <c r="BKP137" s="244"/>
      <c r="BKQ137" s="244"/>
      <c r="BKR137" s="244"/>
      <c r="BKS137" s="244"/>
      <c r="BKT137" s="201"/>
      <c r="BKU137" s="210"/>
      <c r="BKV137" s="15"/>
      <c r="BKW137" s="15"/>
      <c r="BKX137" s="15"/>
      <c r="BKY137" s="15"/>
      <c r="BKZ137" s="15"/>
      <c r="BLA137" s="15"/>
      <c r="BLB137" s="15"/>
      <c r="BLC137" s="15"/>
      <c r="BLD137" s="15"/>
      <c r="BLE137" s="15"/>
      <c r="BLF137" s="19"/>
      <c r="BLG137" s="15"/>
      <c r="BLH137" s="15"/>
      <c r="BLI137" s="15"/>
      <c r="BLJ137" s="15"/>
      <c r="BLK137" s="15"/>
      <c r="BLL137" s="15"/>
      <c r="BLM137" s="19"/>
      <c r="BLN137" s="59"/>
      <c r="BLO137" s="59"/>
      <c r="BLP137" s="52"/>
      <c r="BLQ137" s="52"/>
      <c r="BLR137" s="52"/>
      <c r="BLS137" s="52"/>
      <c r="BLT137" s="52"/>
      <c r="BLU137" s="59"/>
      <c r="BLV137" s="59"/>
      <c r="BLW137" s="59"/>
      <c r="BLX137" s="59"/>
      <c r="BLY137" s="60"/>
      <c r="BLZ137" s="278"/>
      <c r="BMA137" s="243"/>
      <c r="BMB137" s="244"/>
      <c r="BMC137" s="244"/>
      <c r="BMD137" s="244"/>
      <c r="BME137" s="244"/>
      <c r="BMF137" s="244"/>
      <c r="BMG137" s="201"/>
      <c r="BMH137" s="210"/>
      <c r="BMI137" s="15"/>
      <c r="BMJ137" s="15"/>
      <c r="BMK137" s="15"/>
      <c r="BML137" s="15"/>
      <c r="BMM137" s="15"/>
      <c r="BMN137" s="15"/>
      <c r="BMO137" s="15"/>
      <c r="BMP137" s="15"/>
      <c r="BMQ137" s="15"/>
      <c r="BMR137" s="15"/>
      <c r="BMS137" s="19"/>
      <c r="BMT137" s="15"/>
      <c r="BMU137" s="15"/>
      <c r="BMV137" s="15"/>
      <c r="BMW137" s="15"/>
      <c r="BMX137" s="15"/>
      <c r="BMY137" s="15"/>
      <c r="BMZ137" s="19"/>
      <c r="BNA137" s="59"/>
      <c r="BNB137" s="59"/>
      <c r="BNC137" s="52"/>
      <c r="BND137" s="52"/>
      <c r="BNE137" s="52"/>
      <c r="BNF137" s="52"/>
      <c r="BNG137" s="52"/>
      <c r="BNH137" s="59"/>
      <c r="BNI137" s="59"/>
      <c r="BNJ137" s="59"/>
      <c r="BNK137" s="59"/>
      <c r="BNL137" s="60"/>
      <c r="BNM137" s="278"/>
      <c r="BNN137" s="243"/>
      <c r="BNO137" s="244"/>
      <c r="BNP137" s="244"/>
      <c r="BNQ137" s="244"/>
      <c r="BNR137" s="244"/>
      <c r="BNS137" s="244"/>
      <c r="BNT137" s="201"/>
      <c r="BNU137" s="210"/>
      <c r="BNV137" s="15"/>
      <c r="BNW137" s="15"/>
      <c r="BNX137" s="15"/>
      <c r="BNY137" s="15"/>
      <c r="BNZ137" s="15"/>
      <c r="BOA137" s="15"/>
      <c r="BOB137" s="15"/>
      <c r="BOC137" s="15"/>
      <c r="BOD137" s="15"/>
      <c r="BOE137" s="15"/>
      <c r="BOF137" s="19"/>
      <c r="BOG137" s="15"/>
      <c r="BOH137" s="15"/>
      <c r="BOI137" s="15"/>
      <c r="BOJ137" s="15"/>
      <c r="BOK137" s="15"/>
      <c r="BOL137" s="15"/>
      <c r="BOM137" s="19"/>
      <c r="BON137" s="59"/>
      <c r="BOO137" s="59"/>
      <c r="BOP137" s="52"/>
      <c r="BOQ137" s="52"/>
      <c r="BOR137" s="52"/>
      <c r="BOS137" s="52"/>
      <c r="BOT137" s="52"/>
      <c r="BOU137" s="59"/>
      <c r="BOV137" s="59"/>
      <c r="BOW137" s="59"/>
      <c r="BOX137" s="59"/>
      <c r="BOY137" s="60"/>
      <c r="BOZ137" s="278"/>
      <c r="BPA137" s="243"/>
      <c r="BPB137" s="244"/>
      <c r="BPC137" s="244"/>
      <c r="BPD137" s="244"/>
      <c r="BPE137" s="244"/>
      <c r="BPF137" s="244"/>
      <c r="BPG137" s="201"/>
      <c r="BPH137" s="210"/>
      <c r="BPI137" s="15"/>
      <c r="BPJ137" s="15"/>
      <c r="BPK137" s="15"/>
      <c r="BPL137" s="15"/>
      <c r="BPM137" s="15"/>
      <c r="BPN137" s="15"/>
      <c r="BPO137" s="15"/>
      <c r="BPP137" s="15"/>
      <c r="BPQ137" s="15"/>
      <c r="BPR137" s="15"/>
      <c r="BPS137" s="19"/>
      <c r="BPT137" s="15"/>
      <c r="BPU137" s="15"/>
      <c r="BPV137" s="15"/>
      <c r="BPW137" s="15"/>
      <c r="BPX137" s="15"/>
      <c r="BPY137" s="15"/>
      <c r="BPZ137" s="19"/>
      <c r="BQA137" s="59"/>
      <c r="BQB137" s="59"/>
      <c r="BQC137" s="52"/>
      <c r="BQD137" s="52"/>
      <c r="BQE137" s="52"/>
      <c r="BQF137" s="52"/>
      <c r="BQG137" s="52"/>
      <c r="BQH137" s="59"/>
      <c r="BQI137" s="59"/>
      <c r="BQJ137" s="59"/>
      <c r="BQK137" s="59"/>
      <c r="BQL137" s="60"/>
      <c r="BQM137" s="278"/>
      <c r="BQN137" s="243"/>
      <c r="BQO137" s="244"/>
      <c r="BQP137" s="244"/>
      <c r="BQQ137" s="244"/>
      <c r="BQR137" s="244"/>
      <c r="BQS137" s="244"/>
      <c r="BQT137" s="201"/>
      <c r="BQU137" s="210"/>
      <c r="BQV137" s="15"/>
      <c r="BQW137" s="15"/>
      <c r="BQX137" s="15"/>
      <c r="BQY137" s="15"/>
      <c r="BQZ137" s="15"/>
      <c r="BRA137" s="15"/>
      <c r="BRB137" s="15"/>
      <c r="BRC137" s="15"/>
      <c r="BRD137" s="15"/>
      <c r="BRE137" s="15"/>
      <c r="BRF137" s="19"/>
      <c r="BRG137" s="15"/>
      <c r="BRH137" s="15"/>
      <c r="BRI137" s="15"/>
      <c r="BRJ137" s="15"/>
      <c r="BRK137" s="15"/>
      <c r="BRL137" s="15"/>
      <c r="BRM137" s="19"/>
      <c r="BRN137" s="59"/>
      <c r="BRO137" s="59"/>
      <c r="BRP137" s="52"/>
      <c r="BRQ137" s="52"/>
      <c r="BRR137" s="52"/>
      <c r="BRS137" s="52"/>
      <c r="BRT137" s="52"/>
      <c r="BRU137" s="59"/>
      <c r="BRV137" s="59"/>
      <c r="BRW137" s="59"/>
      <c r="BRX137" s="59"/>
      <c r="BRY137" s="60"/>
      <c r="BRZ137" s="278"/>
      <c r="BSA137" s="243"/>
      <c r="BSB137" s="244"/>
      <c r="BSC137" s="244"/>
      <c r="BSD137" s="244"/>
      <c r="BSE137" s="244"/>
      <c r="BSF137" s="244"/>
      <c r="BSG137" s="201"/>
      <c r="BSH137" s="210"/>
      <c r="BSI137" s="15"/>
      <c r="BSJ137" s="15"/>
      <c r="BSK137" s="15"/>
      <c r="BSL137" s="15"/>
      <c r="BSM137" s="15"/>
      <c r="BSN137" s="15"/>
      <c r="BSO137" s="15"/>
      <c r="BSP137" s="15"/>
      <c r="BSQ137" s="15"/>
      <c r="BSR137" s="15"/>
      <c r="BSS137" s="19"/>
      <c r="BST137" s="15"/>
      <c r="BSU137" s="15"/>
      <c r="BSV137" s="15"/>
      <c r="BSW137" s="15"/>
      <c r="BSX137" s="15"/>
      <c r="BSY137" s="15"/>
      <c r="BSZ137" s="19"/>
      <c r="BTA137" s="59"/>
      <c r="BTB137" s="59"/>
      <c r="BTC137" s="52"/>
      <c r="BTD137" s="52"/>
      <c r="BTE137" s="52"/>
      <c r="BTF137" s="52"/>
      <c r="BTG137" s="52"/>
      <c r="BTH137" s="59"/>
      <c r="BTI137" s="59"/>
      <c r="BTJ137" s="59"/>
      <c r="BTK137" s="59"/>
      <c r="BTL137" s="60"/>
      <c r="BTM137" s="278"/>
      <c r="BTN137" s="243"/>
      <c r="BTO137" s="244"/>
      <c r="BTP137" s="244"/>
      <c r="BTQ137" s="244"/>
      <c r="BTR137" s="244"/>
      <c r="BTS137" s="244"/>
      <c r="BTT137" s="201"/>
      <c r="BTU137" s="210"/>
      <c r="BTV137" s="15"/>
      <c r="BTW137" s="15"/>
      <c r="BTX137" s="15"/>
      <c r="BTY137" s="15"/>
      <c r="BTZ137" s="15"/>
      <c r="BUA137" s="15"/>
      <c r="BUB137" s="15"/>
      <c r="BUC137" s="15"/>
      <c r="BUD137" s="15"/>
      <c r="BUE137" s="15"/>
      <c r="BUF137" s="19"/>
      <c r="BUG137" s="15"/>
      <c r="BUH137" s="15"/>
      <c r="BUI137" s="15"/>
      <c r="BUJ137" s="15"/>
      <c r="BUK137" s="15"/>
      <c r="BUL137" s="15"/>
      <c r="BUM137" s="19"/>
      <c r="BUN137" s="59"/>
      <c r="BUO137" s="59"/>
      <c r="BUP137" s="52"/>
      <c r="BUQ137" s="52"/>
      <c r="BUR137" s="52"/>
      <c r="BUS137" s="52"/>
      <c r="BUT137" s="52"/>
      <c r="BUU137" s="59"/>
      <c r="BUV137" s="59"/>
      <c r="BUW137" s="59"/>
      <c r="BUX137" s="59"/>
      <c r="BUY137" s="60"/>
      <c r="BUZ137" s="278"/>
      <c r="BVA137" s="243"/>
      <c r="BVB137" s="244"/>
      <c r="BVC137" s="244"/>
      <c r="BVD137" s="244"/>
      <c r="BVE137" s="244"/>
      <c r="BVF137" s="244"/>
      <c r="BVG137" s="201"/>
      <c r="BVH137" s="210"/>
      <c r="BVI137" s="15"/>
      <c r="BVJ137" s="15"/>
      <c r="BVK137" s="15"/>
      <c r="BVL137" s="15"/>
      <c r="BVM137" s="15"/>
      <c r="BVN137" s="15"/>
      <c r="BVO137" s="15"/>
      <c r="BVP137" s="15"/>
      <c r="BVQ137" s="15"/>
      <c r="BVR137" s="15"/>
      <c r="BVS137" s="19"/>
      <c r="BVT137" s="15"/>
      <c r="BVU137" s="15"/>
      <c r="BVV137" s="15"/>
      <c r="BVW137" s="15"/>
      <c r="BVX137" s="15"/>
      <c r="BVY137" s="15"/>
      <c r="BVZ137" s="19"/>
      <c r="BWA137" s="59"/>
      <c r="BWB137" s="59"/>
      <c r="BWC137" s="52"/>
      <c r="BWD137" s="52"/>
      <c r="BWE137" s="52"/>
      <c r="BWF137" s="52"/>
      <c r="BWG137" s="52"/>
      <c r="BWH137" s="59"/>
      <c r="BWI137" s="59"/>
      <c r="BWJ137" s="59"/>
      <c r="BWK137" s="59"/>
      <c r="BWL137" s="60"/>
      <c r="BWM137" s="278"/>
      <c r="BWN137" s="243"/>
      <c r="BWO137" s="244"/>
      <c r="BWP137" s="244"/>
      <c r="BWQ137" s="244"/>
      <c r="BWR137" s="244"/>
      <c r="BWS137" s="244"/>
      <c r="BWT137" s="201"/>
      <c r="BWU137" s="210"/>
      <c r="BWV137" s="15"/>
      <c r="BWW137" s="15"/>
      <c r="BWX137" s="15"/>
      <c r="BWY137" s="15"/>
      <c r="BWZ137" s="15"/>
      <c r="BXA137" s="15"/>
      <c r="BXB137" s="15"/>
      <c r="BXC137" s="15"/>
      <c r="BXD137" s="15"/>
      <c r="BXE137" s="15"/>
      <c r="BXF137" s="19"/>
      <c r="BXG137" s="15"/>
      <c r="BXH137" s="15"/>
      <c r="BXI137" s="15"/>
      <c r="BXJ137" s="15"/>
      <c r="BXK137" s="15"/>
      <c r="BXL137" s="15"/>
      <c r="BXM137" s="19"/>
      <c r="BXN137" s="59"/>
      <c r="BXO137" s="59"/>
      <c r="BXP137" s="52"/>
      <c r="BXQ137" s="52"/>
      <c r="BXR137" s="52"/>
      <c r="BXS137" s="52"/>
      <c r="BXT137" s="52"/>
      <c r="BXU137" s="59"/>
      <c r="BXV137" s="59"/>
      <c r="BXW137" s="59"/>
      <c r="BXX137" s="59"/>
      <c r="BXY137" s="60"/>
      <c r="BXZ137" s="278"/>
      <c r="BYA137" s="243"/>
      <c r="BYB137" s="244"/>
      <c r="BYC137" s="244"/>
      <c r="BYD137" s="244"/>
      <c r="BYE137" s="244"/>
      <c r="BYF137" s="244"/>
      <c r="BYG137" s="201"/>
      <c r="BYH137" s="210"/>
      <c r="BYI137" s="15"/>
      <c r="BYJ137" s="15"/>
      <c r="BYK137" s="15"/>
      <c r="BYL137" s="15"/>
      <c r="BYM137" s="15"/>
      <c r="BYN137" s="15"/>
      <c r="BYO137" s="15"/>
      <c r="BYP137" s="15"/>
      <c r="BYQ137" s="15"/>
      <c r="BYR137" s="15"/>
      <c r="BYS137" s="19"/>
      <c r="BYT137" s="15"/>
      <c r="BYU137" s="15"/>
      <c r="BYV137" s="15"/>
      <c r="BYW137" s="15"/>
      <c r="BYX137" s="15"/>
      <c r="BYY137" s="15"/>
      <c r="BYZ137" s="19"/>
      <c r="BZA137" s="59"/>
      <c r="BZB137" s="59"/>
      <c r="BZC137" s="52"/>
      <c r="BZD137" s="52"/>
      <c r="BZE137" s="52"/>
      <c r="BZF137" s="52"/>
      <c r="BZG137" s="52"/>
      <c r="BZH137" s="59"/>
      <c r="BZI137" s="59"/>
      <c r="BZJ137" s="59"/>
      <c r="BZK137" s="59"/>
      <c r="BZL137" s="60"/>
      <c r="BZM137" s="278"/>
      <c r="BZN137" s="243"/>
      <c r="BZO137" s="244"/>
      <c r="BZP137" s="244"/>
      <c r="BZQ137" s="244"/>
      <c r="BZR137" s="244"/>
      <c r="BZS137" s="244"/>
      <c r="BZT137" s="201"/>
      <c r="BZU137" s="210"/>
      <c r="BZV137" s="15"/>
      <c r="BZW137" s="15"/>
      <c r="BZX137" s="15"/>
      <c r="BZY137" s="15"/>
      <c r="BZZ137" s="15"/>
      <c r="CAA137" s="15"/>
      <c r="CAB137" s="15"/>
      <c r="CAC137" s="15"/>
      <c r="CAD137" s="15"/>
      <c r="CAE137" s="15"/>
      <c r="CAF137" s="19"/>
      <c r="CAG137" s="15"/>
      <c r="CAH137" s="15"/>
      <c r="CAI137" s="15"/>
      <c r="CAJ137" s="15"/>
      <c r="CAK137" s="15"/>
      <c r="CAL137" s="15"/>
      <c r="CAM137" s="19"/>
      <c r="CAN137" s="59"/>
      <c r="CAO137" s="59"/>
      <c r="CAP137" s="52"/>
      <c r="CAQ137" s="52"/>
      <c r="CAR137" s="52"/>
      <c r="CAS137" s="52"/>
      <c r="CAT137" s="52"/>
      <c r="CAU137" s="59"/>
      <c r="CAV137" s="59"/>
      <c r="CAW137" s="59"/>
      <c r="CAX137" s="59"/>
      <c r="CAY137" s="60"/>
      <c r="CAZ137" s="278"/>
      <c r="CBA137" s="243"/>
      <c r="CBB137" s="244"/>
      <c r="CBC137" s="244"/>
      <c r="CBD137" s="244"/>
      <c r="CBE137" s="244"/>
      <c r="CBF137" s="244"/>
      <c r="CBG137" s="201"/>
      <c r="CBH137" s="210"/>
      <c r="CBI137" s="15"/>
      <c r="CBJ137" s="15"/>
      <c r="CBK137" s="15"/>
      <c r="CBL137" s="15"/>
      <c r="CBM137" s="15"/>
      <c r="CBN137" s="15"/>
      <c r="CBO137" s="15"/>
      <c r="CBP137" s="15"/>
      <c r="CBQ137" s="15"/>
      <c r="CBR137" s="15"/>
      <c r="CBS137" s="19"/>
      <c r="CBT137" s="15"/>
      <c r="CBU137" s="15"/>
      <c r="CBV137" s="15"/>
      <c r="CBW137" s="15"/>
      <c r="CBX137" s="15"/>
      <c r="CBY137" s="15"/>
      <c r="CBZ137" s="19"/>
      <c r="CCA137" s="59"/>
      <c r="CCB137" s="59"/>
      <c r="CCC137" s="52"/>
      <c r="CCD137" s="52"/>
      <c r="CCE137" s="52"/>
      <c r="CCF137" s="52"/>
      <c r="CCG137" s="52"/>
      <c r="CCH137" s="59"/>
      <c r="CCI137" s="59"/>
      <c r="CCJ137" s="59"/>
      <c r="CCK137" s="59"/>
      <c r="CCL137" s="60"/>
      <c r="CCM137" s="278"/>
      <c r="CCN137" s="243"/>
      <c r="CCO137" s="244"/>
      <c r="CCP137" s="244"/>
      <c r="CCQ137" s="244"/>
      <c r="CCR137" s="244"/>
      <c r="CCS137" s="244"/>
      <c r="CCT137" s="201"/>
      <c r="CCU137" s="210"/>
      <c r="CCV137" s="15"/>
      <c r="CCW137" s="15"/>
      <c r="CCX137" s="15"/>
      <c r="CCY137" s="15"/>
      <c r="CCZ137" s="15"/>
      <c r="CDA137" s="15"/>
      <c r="CDB137" s="15"/>
      <c r="CDC137" s="15"/>
      <c r="CDD137" s="15"/>
      <c r="CDE137" s="15"/>
      <c r="CDF137" s="19"/>
      <c r="CDG137" s="15"/>
      <c r="CDH137" s="15"/>
      <c r="CDI137" s="15"/>
      <c r="CDJ137" s="15"/>
      <c r="CDK137" s="15"/>
      <c r="CDL137" s="15"/>
      <c r="CDM137" s="19"/>
      <c r="CDN137" s="59"/>
      <c r="CDO137" s="59"/>
      <c r="CDP137" s="52"/>
      <c r="CDQ137" s="52"/>
      <c r="CDR137" s="52"/>
      <c r="CDS137" s="52"/>
      <c r="CDT137" s="52"/>
      <c r="CDU137" s="59"/>
      <c r="CDV137" s="59"/>
      <c r="CDW137" s="59"/>
      <c r="CDX137" s="59"/>
      <c r="CDY137" s="60"/>
      <c r="CDZ137" s="278"/>
      <c r="CEA137" s="243"/>
      <c r="CEB137" s="244"/>
      <c r="CEC137" s="244"/>
      <c r="CED137" s="244"/>
      <c r="CEE137" s="244"/>
      <c r="CEF137" s="244"/>
      <c r="CEG137" s="201"/>
      <c r="CEH137" s="210"/>
      <c r="CEI137" s="15"/>
      <c r="CEJ137" s="15"/>
      <c r="CEK137" s="15"/>
      <c r="CEL137" s="15"/>
      <c r="CEM137" s="15"/>
      <c r="CEN137" s="15"/>
      <c r="CEO137" s="15"/>
      <c r="CEP137" s="15"/>
      <c r="CEQ137" s="15"/>
      <c r="CER137" s="15"/>
      <c r="CES137" s="19"/>
      <c r="CET137" s="15"/>
      <c r="CEU137" s="15"/>
      <c r="CEV137" s="15"/>
      <c r="CEW137" s="15"/>
      <c r="CEX137" s="15"/>
      <c r="CEY137" s="15"/>
      <c r="CEZ137" s="19"/>
      <c r="CFA137" s="59"/>
      <c r="CFB137" s="59"/>
      <c r="CFC137" s="52"/>
      <c r="CFD137" s="52"/>
      <c r="CFE137" s="52"/>
      <c r="CFF137" s="52"/>
      <c r="CFG137" s="52"/>
      <c r="CFH137" s="59"/>
      <c r="CFI137" s="59"/>
      <c r="CFJ137" s="59"/>
      <c r="CFK137" s="59"/>
      <c r="CFL137" s="60"/>
      <c r="CFM137" s="278"/>
      <c r="CFN137" s="243"/>
      <c r="CFO137" s="244"/>
      <c r="CFP137" s="244"/>
      <c r="CFQ137" s="244"/>
      <c r="CFR137" s="244"/>
      <c r="CFS137" s="244"/>
      <c r="CFT137" s="201"/>
      <c r="CFU137" s="210"/>
      <c r="CFV137" s="15"/>
      <c r="CFW137" s="15"/>
      <c r="CFX137" s="15"/>
      <c r="CFY137" s="15"/>
      <c r="CFZ137" s="15"/>
      <c r="CGA137" s="15"/>
      <c r="CGB137" s="15"/>
      <c r="CGC137" s="15"/>
      <c r="CGD137" s="15"/>
      <c r="CGE137" s="15"/>
      <c r="CGF137" s="19"/>
      <c r="CGG137" s="15"/>
      <c r="CGH137" s="15"/>
      <c r="CGI137" s="15"/>
      <c r="CGJ137" s="15"/>
      <c r="CGK137" s="15"/>
      <c r="CGL137" s="15"/>
      <c r="CGM137" s="19"/>
      <c r="CGN137" s="59"/>
      <c r="CGO137" s="59"/>
      <c r="CGP137" s="52"/>
      <c r="CGQ137" s="52"/>
      <c r="CGR137" s="52"/>
      <c r="CGS137" s="52"/>
      <c r="CGT137" s="52"/>
      <c r="CGU137" s="59"/>
      <c r="CGV137" s="59"/>
      <c r="CGW137" s="59"/>
      <c r="CGX137" s="59"/>
      <c r="CGY137" s="60"/>
      <c r="CGZ137" s="278"/>
      <c r="CHA137" s="243"/>
      <c r="CHB137" s="244"/>
      <c r="CHC137" s="244"/>
      <c r="CHD137" s="244"/>
      <c r="CHE137" s="244"/>
      <c r="CHF137" s="244"/>
      <c r="CHG137" s="201"/>
      <c r="CHH137" s="210"/>
      <c r="CHI137" s="15"/>
      <c r="CHJ137" s="15"/>
      <c r="CHK137" s="15"/>
      <c r="CHL137" s="15"/>
      <c r="CHM137" s="15"/>
      <c r="CHN137" s="15"/>
      <c r="CHO137" s="15"/>
      <c r="CHP137" s="15"/>
      <c r="CHQ137" s="15"/>
      <c r="CHR137" s="15"/>
      <c r="CHS137" s="19"/>
      <c r="CHT137" s="15"/>
      <c r="CHU137" s="15"/>
      <c r="CHV137" s="15"/>
      <c r="CHW137" s="15"/>
      <c r="CHX137" s="15"/>
      <c r="CHY137" s="15"/>
      <c r="CHZ137" s="19"/>
      <c r="CIA137" s="59"/>
      <c r="CIB137" s="59"/>
      <c r="CIC137" s="52"/>
      <c r="CID137" s="52"/>
      <c r="CIE137" s="52"/>
      <c r="CIF137" s="52"/>
      <c r="CIG137" s="52"/>
      <c r="CIH137" s="59"/>
      <c r="CII137" s="59"/>
      <c r="CIJ137" s="59"/>
      <c r="CIK137" s="59"/>
      <c r="CIL137" s="60"/>
      <c r="CIM137" s="278"/>
      <c r="CIN137" s="243"/>
      <c r="CIO137" s="244"/>
      <c r="CIP137" s="244"/>
      <c r="CIQ137" s="244"/>
      <c r="CIR137" s="244"/>
      <c r="CIS137" s="244"/>
      <c r="CIT137" s="201"/>
      <c r="CIU137" s="210"/>
      <c r="CIV137" s="15"/>
      <c r="CIW137" s="15"/>
      <c r="CIX137" s="15"/>
      <c r="CIY137" s="15"/>
      <c r="CIZ137" s="15"/>
      <c r="CJA137" s="15"/>
      <c r="CJB137" s="15"/>
      <c r="CJC137" s="15"/>
      <c r="CJD137" s="15"/>
      <c r="CJE137" s="15"/>
      <c r="CJF137" s="19"/>
      <c r="CJG137" s="15"/>
      <c r="CJH137" s="15"/>
      <c r="CJI137" s="15"/>
      <c r="CJJ137" s="15"/>
      <c r="CJK137" s="15"/>
      <c r="CJL137" s="15"/>
      <c r="CJM137" s="19"/>
      <c r="CJN137" s="59"/>
      <c r="CJO137" s="59"/>
      <c r="CJP137" s="52"/>
      <c r="CJQ137" s="52"/>
      <c r="CJR137" s="52"/>
      <c r="CJS137" s="52"/>
      <c r="CJT137" s="52"/>
      <c r="CJU137" s="59"/>
      <c r="CJV137" s="59"/>
      <c r="CJW137" s="59"/>
      <c r="CJX137" s="59"/>
      <c r="CJY137" s="60"/>
      <c r="CJZ137" s="278"/>
      <c r="CKA137" s="243"/>
      <c r="CKB137" s="244"/>
      <c r="CKC137" s="244"/>
      <c r="CKD137" s="244"/>
      <c r="CKE137" s="244"/>
      <c r="CKF137" s="244"/>
      <c r="CKG137" s="201"/>
      <c r="CKH137" s="210"/>
      <c r="CKI137" s="15"/>
      <c r="CKJ137" s="15"/>
      <c r="CKK137" s="15"/>
      <c r="CKL137" s="15"/>
      <c r="CKM137" s="15"/>
      <c r="CKN137" s="15"/>
      <c r="CKO137" s="15"/>
      <c r="CKP137" s="15"/>
      <c r="CKQ137" s="15"/>
      <c r="CKR137" s="15"/>
      <c r="CKS137" s="19"/>
      <c r="CKT137" s="15"/>
      <c r="CKU137" s="15"/>
      <c r="CKV137" s="15"/>
      <c r="CKW137" s="15"/>
      <c r="CKX137" s="15"/>
      <c r="CKY137" s="15"/>
      <c r="CKZ137" s="19"/>
      <c r="CLA137" s="59"/>
      <c r="CLB137" s="59"/>
      <c r="CLC137" s="52"/>
      <c r="CLD137" s="52"/>
      <c r="CLE137" s="52"/>
      <c r="CLF137" s="52"/>
      <c r="CLG137" s="52"/>
      <c r="CLH137" s="59"/>
      <c r="CLI137" s="59"/>
      <c r="CLJ137" s="59"/>
      <c r="CLK137" s="59"/>
      <c r="CLL137" s="60"/>
      <c r="CLM137" s="278"/>
      <c r="CLN137" s="243"/>
      <c r="CLO137" s="244"/>
      <c r="CLP137" s="244"/>
      <c r="CLQ137" s="244"/>
      <c r="CLR137" s="244"/>
      <c r="CLS137" s="244"/>
      <c r="CLT137" s="201"/>
      <c r="CLU137" s="210"/>
      <c r="CLV137" s="15"/>
      <c r="CLW137" s="15"/>
      <c r="CLX137" s="15"/>
      <c r="CLY137" s="15"/>
      <c r="CLZ137" s="15"/>
      <c r="CMA137" s="15"/>
      <c r="CMB137" s="15"/>
      <c r="CMC137" s="15"/>
      <c r="CMD137" s="15"/>
      <c r="CME137" s="15"/>
      <c r="CMF137" s="19"/>
      <c r="CMG137" s="15"/>
      <c r="CMH137" s="15"/>
      <c r="CMI137" s="15"/>
      <c r="CMJ137" s="15"/>
      <c r="CMK137" s="15"/>
      <c r="CML137" s="15"/>
      <c r="CMM137" s="19"/>
      <c r="CMN137" s="59"/>
      <c r="CMO137" s="59"/>
      <c r="CMP137" s="52"/>
      <c r="CMQ137" s="52"/>
      <c r="CMR137" s="52"/>
      <c r="CMS137" s="52"/>
      <c r="CMT137" s="52"/>
      <c r="CMU137" s="59"/>
      <c r="CMV137" s="59"/>
      <c r="CMW137" s="59"/>
      <c r="CMX137" s="59"/>
      <c r="CMY137" s="60"/>
      <c r="CMZ137" s="278"/>
      <c r="CNA137" s="243"/>
      <c r="CNB137" s="244"/>
      <c r="CNC137" s="244"/>
      <c r="CND137" s="244"/>
      <c r="CNE137" s="244"/>
      <c r="CNF137" s="244"/>
      <c r="CNG137" s="201"/>
      <c r="CNH137" s="210"/>
      <c r="CNI137" s="15"/>
      <c r="CNJ137" s="15"/>
      <c r="CNK137" s="15"/>
      <c r="CNL137" s="15"/>
      <c r="CNM137" s="15"/>
      <c r="CNN137" s="15"/>
      <c r="CNO137" s="15"/>
      <c r="CNP137" s="15"/>
      <c r="CNQ137" s="15"/>
      <c r="CNR137" s="15"/>
      <c r="CNS137" s="19"/>
      <c r="CNT137" s="15"/>
      <c r="CNU137" s="15"/>
      <c r="CNV137" s="15"/>
      <c r="CNW137" s="15"/>
      <c r="CNX137" s="15"/>
      <c r="CNY137" s="15"/>
      <c r="CNZ137" s="19"/>
      <c r="COA137" s="59"/>
      <c r="COB137" s="59"/>
      <c r="COC137" s="52"/>
      <c r="COD137" s="52"/>
      <c r="COE137" s="52"/>
      <c r="COF137" s="52"/>
      <c r="COG137" s="52"/>
      <c r="COH137" s="59"/>
      <c r="COI137" s="59"/>
      <c r="COJ137" s="59"/>
      <c r="COK137" s="59"/>
      <c r="COL137" s="60"/>
      <c r="COM137" s="278"/>
      <c r="CON137" s="243"/>
      <c r="COO137" s="244"/>
      <c r="COP137" s="244"/>
      <c r="COQ137" s="244"/>
      <c r="COR137" s="244"/>
      <c r="COS137" s="244"/>
      <c r="COT137" s="201"/>
      <c r="COU137" s="210"/>
      <c r="COV137" s="15"/>
      <c r="COW137" s="15"/>
      <c r="COX137" s="15"/>
      <c r="COY137" s="15"/>
      <c r="COZ137" s="15"/>
      <c r="CPA137" s="15"/>
      <c r="CPB137" s="15"/>
      <c r="CPC137" s="15"/>
      <c r="CPD137" s="15"/>
      <c r="CPE137" s="15"/>
      <c r="CPF137" s="19"/>
      <c r="CPG137" s="15"/>
      <c r="CPH137" s="15"/>
      <c r="CPI137" s="15"/>
      <c r="CPJ137" s="15"/>
      <c r="CPK137" s="15"/>
      <c r="CPL137" s="15"/>
      <c r="CPM137" s="19"/>
      <c r="CPN137" s="59"/>
      <c r="CPO137" s="59"/>
      <c r="CPP137" s="52"/>
      <c r="CPQ137" s="52"/>
      <c r="CPR137" s="52"/>
      <c r="CPS137" s="52"/>
      <c r="CPT137" s="52"/>
      <c r="CPU137" s="59"/>
      <c r="CPV137" s="59"/>
      <c r="CPW137" s="59"/>
      <c r="CPX137" s="59"/>
      <c r="CPY137" s="60"/>
      <c r="CPZ137" s="278"/>
      <c r="CQA137" s="243"/>
      <c r="CQB137" s="244"/>
      <c r="CQC137" s="244"/>
      <c r="CQD137" s="244"/>
      <c r="CQE137" s="244"/>
      <c r="CQF137" s="244"/>
      <c r="CQG137" s="201"/>
      <c r="CQH137" s="210"/>
      <c r="CQI137" s="15"/>
      <c r="CQJ137" s="15"/>
      <c r="CQK137" s="15"/>
      <c r="CQL137" s="15"/>
      <c r="CQM137" s="15"/>
      <c r="CQN137" s="15"/>
      <c r="CQO137" s="15"/>
      <c r="CQP137" s="15"/>
      <c r="CQQ137" s="15"/>
      <c r="CQR137" s="15"/>
      <c r="CQS137" s="19"/>
      <c r="CQT137" s="15"/>
      <c r="CQU137" s="15"/>
      <c r="CQV137" s="15"/>
      <c r="CQW137" s="15"/>
      <c r="CQX137" s="15"/>
      <c r="CQY137" s="15"/>
      <c r="CQZ137" s="19"/>
      <c r="CRA137" s="59"/>
      <c r="CRB137" s="59"/>
      <c r="CRC137" s="52"/>
      <c r="CRD137" s="52"/>
      <c r="CRE137" s="52"/>
      <c r="CRF137" s="52"/>
      <c r="CRG137" s="52"/>
      <c r="CRH137" s="59"/>
      <c r="CRI137" s="59"/>
      <c r="CRJ137" s="59"/>
      <c r="CRK137" s="59"/>
      <c r="CRL137" s="60"/>
      <c r="CRM137" s="278"/>
      <c r="CRN137" s="243"/>
      <c r="CRO137" s="244"/>
      <c r="CRP137" s="244"/>
      <c r="CRQ137" s="244"/>
      <c r="CRR137" s="244"/>
      <c r="CRS137" s="244"/>
      <c r="CRT137" s="201"/>
      <c r="CRU137" s="210"/>
      <c r="CRV137" s="15"/>
      <c r="CRW137" s="15"/>
      <c r="CRX137" s="15"/>
      <c r="CRY137" s="15"/>
      <c r="CRZ137" s="15"/>
      <c r="CSA137" s="15"/>
      <c r="CSB137" s="15"/>
      <c r="CSC137" s="15"/>
      <c r="CSD137" s="15"/>
      <c r="CSE137" s="15"/>
      <c r="CSF137" s="19"/>
      <c r="CSG137" s="15"/>
      <c r="CSH137" s="15"/>
      <c r="CSI137" s="15"/>
      <c r="CSJ137" s="15"/>
      <c r="CSK137" s="15"/>
      <c r="CSL137" s="15"/>
      <c r="CSM137" s="19"/>
      <c r="CSN137" s="59"/>
      <c r="CSO137" s="59"/>
      <c r="CSP137" s="52"/>
      <c r="CSQ137" s="52"/>
      <c r="CSR137" s="52"/>
      <c r="CSS137" s="52"/>
      <c r="CST137" s="52"/>
      <c r="CSU137" s="59"/>
      <c r="CSV137" s="59"/>
      <c r="CSW137" s="59"/>
      <c r="CSX137" s="59"/>
      <c r="CSY137" s="60"/>
      <c r="CSZ137" s="278"/>
      <c r="CTA137" s="243"/>
      <c r="CTB137" s="244"/>
      <c r="CTC137" s="244"/>
      <c r="CTD137" s="244"/>
      <c r="CTE137" s="244"/>
      <c r="CTF137" s="244"/>
      <c r="CTG137" s="201"/>
      <c r="CTH137" s="210"/>
      <c r="CTI137" s="15"/>
      <c r="CTJ137" s="15"/>
      <c r="CTK137" s="15"/>
      <c r="CTL137" s="15"/>
      <c r="CTM137" s="15"/>
      <c r="CTN137" s="15"/>
      <c r="CTO137" s="15"/>
      <c r="CTP137" s="15"/>
      <c r="CTQ137" s="15"/>
      <c r="CTR137" s="15"/>
      <c r="CTS137" s="19"/>
      <c r="CTT137" s="15"/>
      <c r="CTU137" s="15"/>
      <c r="CTV137" s="15"/>
      <c r="CTW137" s="15"/>
      <c r="CTX137" s="15"/>
      <c r="CTY137" s="15"/>
      <c r="CTZ137" s="19"/>
      <c r="CUA137" s="59"/>
      <c r="CUB137" s="59"/>
      <c r="CUC137" s="52"/>
      <c r="CUD137" s="52"/>
      <c r="CUE137" s="52"/>
      <c r="CUF137" s="52"/>
      <c r="CUG137" s="52"/>
      <c r="CUH137" s="59"/>
      <c r="CUI137" s="59"/>
      <c r="CUJ137" s="59"/>
      <c r="CUK137" s="59"/>
      <c r="CUL137" s="60"/>
      <c r="CUM137" s="278"/>
      <c r="CUN137" s="243"/>
      <c r="CUO137" s="244"/>
      <c r="CUP137" s="244"/>
      <c r="CUQ137" s="244"/>
      <c r="CUR137" s="244"/>
      <c r="CUS137" s="244"/>
      <c r="CUT137" s="201"/>
      <c r="CUU137" s="210"/>
      <c r="CUV137" s="15"/>
      <c r="CUW137" s="15"/>
      <c r="CUX137" s="15"/>
      <c r="CUY137" s="15"/>
      <c r="CUZ137" s="15"/>
      <c r="CVA137" s="15"/>
      <c r="CVB137" s="15"/>
      <c r="CVC137" s="15"/>
      <c r="CVD137" s="15"/>
      <c r="CVE137" s="15"/>
      <c r="CVF137" s="19"/>
      <c r="CVG137" s="15"/>
      <c r="CVH137" s="15"/>
      <c r="CVI137" s="15"/>
      <c r="CVJ137" s="15"/>
      <c r="CVK137" s="15"/>
      <c r="CVL137" s="15"/>
      <c r="CVM137" s="19"/>
      <c r="CVN137" s="59"/>
      <c r="CVO137" s="59"/>
      <c r="CVP137" s="52"/>
      <c r="CVQ137" s="52"/>
      <c r="CVR137" s="52"/>
      <c r="CVS137" s="52"/>
      <c r="CVT137" s="52"/>
      <c r="CVU137" s="59"/>
      <c r="CVV137" s="59"/>
      <c r="CVW137" s="59"/>
      <c r="CVX137" s="59"/>
      <c r="CVY137" s="60"/>
      <c r="CVZ137" s="278"/>
      <c r="CWA137" s="243"/>
      <c r="CWB137" s="244"/>
      <c r="CWC137" s="244"/>
      <c r="CWD137" s="244"/>
      <c r="CWE137" s="244"/>
      <c r="CWF137" s="244"/>
      <c r="CWG137" s="201"/>
      <c r="CWH137" s="210"/>
      <c r="CWI137" s="15"/>
      <c r="CWJ137" s="15"/>
      <c r="CWK137" s="15"/>
      <c r="CWL137" s="15"/>
      <c r="CWM137" s="15"/>
      <c r="CWN137" s="15"/>
      <c r="CWO137" s="15"/>
      <c r="CWP137" s="15"/>
      <c r="CWQ137" s="15"/>
      <c r="CWR137" s="15"/>
      <c r="CWS137" s="19"/>
      <c r="CWT137" s="15"/>
      <c r="CWU137" s="15"/>
      <c r="CWV137" s="15"/>
      <c r="CWW137" s="15"/>
      <c r="CWX137" s="15"/>
      <c r="CWY137" s="15"/>
      <c r="CWZ137" s="19"/>
      <c r="CXA137" s="59"/>
      <c r="CXB137" s="59"/>
      <c r="CXC137" s="52"/>
      <c r="CXD137" s="52"/>
      <c r="CXE137" s="52"/>
      <c r="CXF137" s="52"/>
      <c r="CXG137" s="52"/>
      <c r="CXH137" s="59"/>
      <c r="CXI137" s="59"/>
      <c r="CXJ137" s="59"/>
      <c r="CXK137" s="59"/>
      <c r="CXL137" s="60"/>
      <c r="CXM137" s="278"/>
      <c r="CXN137" s="243"/>
      <c r="CXO137" s="244"/>
      <c r="CXP137" s="244"/>
      <c r="CXQ137" s="244"/>
      <c r="CXR137" s="244"/>
      <c r="CXS137" s="244"/>
      <c r="CXT137" s="201"/>
      <c r="CXU137" s="210"/>
      <c r="CXV137" s="15"/>
      <c r="CXW137" s="15"/>
      <c r="CXX137" s="15"/>
      <c r="CXY137" s="15"/>
      <c r="CXZ137" s="15"/>
      <c r="CYA137" s="15"/>
      <c r="CYB137" s="15"/>
      <c r="CYC137" s="15"/>
      <c r="CYD137" s="15"/>
      <c r="CYE137" s="15"/>
      <c r="CYF137" s="19"/>
      <c r="CYG137" s="15"/>
      <c r="CYH137" s="15"/>
      <c r="CYI137" s="15"/>
      <c r="CYJ137" s="15"/>
      <c r="CYK137" s="15"/>
      <c r="CYL137" s="15"/>
      <c r="CYM137" s="19"/>
      <c r="CYN137" s="59"/>
      <c r="CYO137" s="59"/>
      <c r="CYP137" s="52"/>
      <c r="CYQ137" s="52"/>
      <c r="CYR137" s="52"/>
      <c r="CYS137" s="52"/>
      <c r="CYT137" s="52"/>
      <c r="CYU137" s="59"/>
      <c r="CYV137" s="59"/>
      <c r="CYW137" s="59"/>
      <c r="CYX137" s="59"/>
      <c r="CYY137" s="60"/>
      <c r="CYZ137" s="278"/>
      <c r="CZA137" s="243"/>
      <c r="CZB137" s="244"/>
      <c r="CZC137" s="244"/>
      <c r="CZD137" s="244"/>
      <c r="CZE137" s="244"/>
      <c r="CZF137" s="244"/>
      <c r="CZG137" s="201"/>
      <c r="CZH137" s="210"/>
      <c r="CZI137" s="15"/>
      <c r="CZJ137" s="15"/>
      <c r="CZK137" s="15"/>
      <c r="CZL137" s="15"/>
      <c r="CZM137" s="15"/>
      <c r="CZN137" s="15"/>
      <c r="CZO137" s="15"/>
      <c r="CZP137" s="15"/>
      <c r="CZQ137" s="15"/>
      <c r="CZR137" s="15"/>
      <c r="CZS137" s="19"/>
      <c r="CZT137" s="15"/>
      <c r="CZU137" s="15"/>
      <c r="CZV137" s="15"/>
      <c r="CZW137" s="15"/>
      <c r="CZX137" s="15"/>
      <c r="CZY137" s="15"/>
      <c r="CZZ137" s="19"/>
      <c r="DAA137" s="59"/>
      <c r="DAB137" s="59"/>
      <c r="DAC137" s="52"/>
      <c r="DAD137" s="52"/>
      <c r="DAE137" s="52"/>
      <c r="DAF137" s="52"/>
      <c r="DAG137" s="52"/>
      <c r="DAH137" s="59"/>
      <c r="DAI137" s="59"/>
      <c r="DAJ137" s="59"/>
      <c r="DAK137" s="59"/>
      <c r="DAL137" s="60"/>
      <c r="DAM137" s="278"/>
      <c r="DAN137" s="243"/>
      <c r="DAO137" s="244"/>
      <c r="DAP137" s="244"/>
      <c r="DAQ137" s="244"/>
      <c r="DAR137" s="244"/>
      <c r="DAS137" s="244"/>
      <c r="DAT137" s="201"/>
      <c r="DAU137" s="210"/>
      <c r="DAV137" s="15"/>
      <c r="DAW137" s="15"/>
      <c r="DAX137" s="15"/>
      <c r="DAY137" s="15"/>
      <c r="DAZ137" s="15"/>
      <c r="DBA137" s="15"/>
      <c r="DBB137" s="15"/>
      <c r="DBC137" s="15"/>
      <c r="DBD137" s="15"/>
      <c r="DBE137" s="15"/>
      <c r="DBF137" s="19"/>
      <c r="DBG137" s="15"/>
      <c r="DBH137" s="15"/>
      <c r="DBI137" s="15"/>
      <c r="DBJ137" s="15"/>
      <c r="DBK137" s="15"/>
      <c r="DBL137" s="15"/>
      <c r="DBM137" s="19"/>
      <c r="DBN137" s="59"/>
      <c r="DBO137" s="59"/>
      <c r="DBP137" s="52"/>
      <c r="DBQ137" s="52"/>
      <c r="DBR137" s="52"/>
      <c r="DBS137" s="52"/>
      <c r="DBT137" s="52"/>
      <c r="DBU137" s="59"/>
      <c r="DBV137" s="59"/>
      <c r="DBW137" s="59"/>
      <c r="DBX137" s="59"/>
      <c r="DBY137" s="60"/>
      <c r="DBZ137" s="278"/>
      <c r="DCA137" s="243"/>
      <c r="DCB137" s="244"/>
      <c r="DCC137" s="244"/>
      <c r="DCD137" s="244"/>
      <c r="DCE137" s="244"/>
      <c r="DCF137" s="244"/>
      <c r="DCG137" s="201"/>
      <c r="DCH137" s="210"/>
      <c r="DCI137" s="15"/>
      <c r="DCJ137" s="15"/>
      <c r="DCK137" s="15"/>
      <c r="DCL137" s="15"/>
      <c r="DCM137" s="15"/>
      <c r="DCN137" s="15"/>
      <c r="DCO137" s="15"/>
      <c r="DCP137" s="15"/>
      <c r="DCQ137" s="15"/>
      <c r="DCR137" s="15"/>
      <c r="DCS137" s="19"/>
      <c r="DCT137" s="15"/>
      <c r="DCU137" s="15"/>
      <c r="DCV137" s="15"/>
      <c r="DCW137" s="15"/>
      <c r="DCX137" s="15"/>
      <c r="DCY137" s="15"/>
      <c r="DCZ137" s="19"/>
      <c r="DDA137" s="59"/>
      <c r="DDB137" s="59"/>
      <c r="DDC137" s="52"/>
      <c r="DDD137" s="52"/>
      <c r="DDE137" s="52"/>
      <c r="DDF137" s="52"/>
      <c r="DDG137" s="52"/>
      <c r="DDH137" s="59"/>
      <c r="DDI137" s="59"/>
      <c r="DDJ137" s="59"/>
      <c r="DDK137" s="59"/>
      <c r="DDL137" s="60"/>
      <c r="DDM137" s="278"/>
      <c r="DDN137" s="243"/>
      <c r="DDO137" s="244"/>
      <c r="DDP137" s="244"/>
      <c r="DDQ137" s="244"/>
      <c r="DDR137" s="244"/>
      <c r="DDS137" s="244"/>
      <c r="DDT137" s="201"/>
      <c r="DDU137" s="210"/>
      <c r="DDV137" s="15"/>
      <c r="DDW137" s="15"/>
      <c r="DDX137" s="15"/>
      <c r="DDY137" s="15"/>
      <c r="DDZ137" s="15"/>
      <c r="DEA137" s="15"/>
      <c r="DEB137" s="15"/>
      <c r="DEC137" s="15"/>
      <c r="DED137" s="15"/>
      <c r="DEE137" s="15"/>
      <c r="DEF137" s="19"/>
      <c r="DEG137" s="15"/>
      <c r="DEH137" s="15"/>
      <c r="DEI137" s="15"/>
      <c r="DEJ137" s="15"/>
      <c r="DEK137" s="15"/>
      <c r="DEL137" s="15"/>
      <c r="DEM137" s="19"/>
      <c r="DEN137" s="59"/>
      <c r="DEO137" s="59"/>
      <c r="DEP137" s="52"/>
      <c r="DEQ137" s="52"/>
      <c r="DER137" s="52"/>
      <c r="DES137" s="52"/>
      <c r="DET137" s="52"/>
      <c r="DEU137" s="59"/>
      <c r="DEV137" s="59"/>
      <c r="DEW137" s="59"/>
      <c r="DEX137" s="59"/>
      <c r="DEY137" s="60"/>
      <c r="DEZ137" s="278"/>
      <c r="DFA137" s="243"/>
      <c r="DFB137" s="244"/>
      <c r="DFC137" s="244"/>
      <c r="DFD137" s="244"/>
      <c r="DFE137" s="244"/>
      <c r="DFF137" s="244"/>
      <c r="DFG137" s="201"/>
      <c r="DFH137" s="210"/>
      <c r="DFI137" s="15"/>
      <c r="DFJ137" s="15"/>
      <c r="DFK137" s="15"/>
      <c r="DFL137" s="15"/>
      <c r="DFM137" s="15"/>
      <c r="DFN137" s="15"/>
      <c r="DFO137" s="15"/>
      <c r="DFP137" s="15"/>
      <c r="DFQ137" s="15"/>
      <c r="DFR137" s="15"/>
      <c r="DFS137" s="19"/>
      <c r="DFT137" s="15"/>
      <c r="DFU137" s="15"/>
      <c r="DFV137" s="15"/>
      <c r="DFW137" s="15"/>
      <c r="DFX137" s="15"/>
      <c r="DFY137" s="15"/>
      <c r="DFZ137" s="19"/>
      <c r="DGA137" s="59"/>
      <c r="DGB137" s="59"/>
      <c r="DGC137" s="52"/>
      <c r="DGD137" s="52"/>
      <c r="DGE137" s="52"/>
      <c r="DGF137" s="52"/>
      <c r="DGG137" s="52"/>
      <c r="DGH137" s="59"/>
      <c r="DGI137" s="59"/>
      <c r="DGJ137" s="59"/>
      <c r="DGK137" s="59"/>
      <c r="DGL137" s="60"/>
      <c r="DGM137" s="278"/>
      <c r="DGN137" s="243"/>
      <c r="DGO137" s="244"/>
      <c r="DGP137" s="244"/>
      <c r="DGQ137" s="244"/>
      <c r="DGR137" s="244"/>
      <c r="DGS137" s="244"/>
      <c r="DGT137" s="201"/>
      <c r="DGU137" s="210"/>
      <c r="DGV137" s="15"/>
      <c r="DGW137" s="15"/>
      <c r="DGX137" s="15"/>
      <c r="DGY137" s="15"/>
      <c r="DGZ137" s="15"/>
      <c r="DHA137" s="15"/>
      <c r="DHB137" s="15"/>
      <c r="DHC137" s="15"/>
      <c r="DHD137" s="15"/>
      <c r="DHE137" s="15"/>
      <c r="DHF137" s="19"/>
      <c r="DHG137" s="15"/>
      <c r="DHH137" s="15"/>
      <c r="DHI137" s="15"/>
      <c r="DHJ137" s="15"/>
      <c r="DHK137" s="15"/>
      <c r="DHL137" s="15"/>
      <c r="DHM137" s="19"/>
      <c r="DHN137" s="59"/>
      <c r="DHO137" s="59"/>
      <c r="DHP137" s="52"/>
      <c r="DHQ137" s="52"/>
      <c r="DHR137" s="52"/>
      <c r="DHS137" s="52"/>
      <c r="DHT137" s="52"/>
      <c r="DHU137" s="59"/>
      <c r="DHV137" s="59"/>
      <c r="DHW137" s="59"/>
      <c r="DHX137" s="59"/>
      <c r="DHY137" s="60"/>
      <c r="DHZ137" s="278"/>
      <c r="DIA137" s="243"/>
      <c r="DIB137" s="244"/>
      <c r="DIC137" s="244"/>
      <c r="DID137" s="244"/>
      <c r="DIE137" s="244"/>
      <c r="DIF137" s="244"/>
      <c r="DIG137" s="201"/>
      <c r="DIH137" s="210"/>
      <c r="DII137" s="15"/>
      <c r="DIJ137" s="15"/>
      <c r="DIK137" s="15"/>
      <c r="DIL137" s="15"/>
      <c r="DIM137" s="15"/>
      <c r="DIN137" s="15"/>
      <c r="DIO137" s="15"/>
      <c r="DIP137" s="15"/>
      <c r="DIQ137" s="15"/>
      <c r="DIR137" s="15"/>
      <c r="DIS137" s="19"/>
      <c r="DIT137" s="15"/>
      <c r="DIU137" s="15"/>
      <c r="DIV137" s="15"/>
      <c r="DIW137" s="15"/>
      <c r="DIX137" s="15"/>
      <c r="DIY137" s="15"/>
      <c r="DIZ137" s="19"/>
      <c r="DJA137" s="59"/>
      <c r="DJB137" s="59"/>
      <c r="DJC137" s="52"/>
      <c r="DJD137" s="52"/>
      <c r="DJE137" s="52"/>
      <c r="DJF137" s="52"/>
      <c r="DJG137" s="52"/>
      <c r="DJH137" s="59"/>
      <c r="DJI137" s="59"/>
      <c r="DJJ137" s="59"/>
      <c r="DJK137" s="59"/>
      <c r="DJL137" s="60"/>
      <c r="DJM137" s="278"/>
      <c r="DJN137" s="243"/>
      <c r="DJO137" s="244"/>
      <c r="DJP137" s="244"/>
      <c r="DJQ137" s="244"/>
      <c r="DJR137" s="244"/>
      <c r="DJS137" s="244"/>
      <c r="DJT137" s="201"/>
      <c r="DJU137" s="210"/>
      <c r="DJV137" s="15"/>
      <c r="DJW137" s="15"/>
      <c r="DJX137" s="15"/>
      <c r="DJY137" s="15"/>
      <c r="DJZ137" s="15"/>
      <c r="DKA137" s="15"/>
      <c r="DKB137" s="15"/>
      <c r="DKC137" s="15"/>
      <c r="DKD137" s="15"/>
      <c r="DKE137" s="15"/>
      <c r="DKF137" s="19"/>
      <c r="DKG137" s="15"/>
      <c r="DKH137" s="15"/>
      <c r="DKI137" s="15"/>
      <c r="DKJ137" s="15"/>
      <c r="DKK137" s="15"/>
      <c r="DKL137" s="15"/>
      <c r="DKM137" s="19"/>
      <c r="DKN137" s="59"/>
      <c r="DKO137" s="59"/>
      <c r="DKP137" s="52"/>
      <c r="DKQ137" s="52"/>
      <c r="DKR137" s="52"/>
      <c r="DKS137" s="52"/>
      <c r="DKT137" s="52"/>
      <c r="DKU137" s="59"/>
      <c r="DKV137" s="59"/>
      <c r="DKW137" s="59"/>
      <c r="DKX137" s="59"/>
      <c r="DKY137" s="60"/>
      <c r="DKZ137" s="278"/>
      <c r="DLA137" s="243"/>
      <c r="DLB137" s="244"/>
      <c r="DLC137" s="244"/>
      <c r="DLD137" s="244"/>
      <c r="DLE137" s="244"/>
      <c r="DLF137" s="244"/>
      <c r="DLG137" s="201"/>
      <c r="DLH137" s="210"/>
      <c r="DLI137" s="15"/>
      <c r="DLJ137" s="15"/>
      <c r="DLK137" s="15"/>
      <c r="DLL137" s="15"/>
      <c r="DLM137" s="15"/>
      <c r="DLN137" s="15"/>
      <c r="DLO137" s="15"/>
      <c r="DLP137" s="15"/>
      <c r="DLQ137" s="15"/>
      <c r="DLR137" s="15"/>
      <c r="DLS137" s="19"/>
      <c r="DLT137" s="15"/>
      <c r="DLU137" s="15"/>
      <c r="DLV137" s="15"/>
      <c r="DLW137" s="15"/>
      <c r="DLX137" s="15"/>
      <c r="DLY137" s="15"/>
      <c r="DLZ137" s="19"/>
      <c r="DMA137" s="59"/>
      <c r="DMB137" s="59"/>
      <c r="DMC137" s="52"/>
      <c r="DMD137" s="52"/>
      <c r="DME137" s="52"/>
      <c r="DMF137" s="52"/>
      <c r="DMG137" s="52"/>
      <c r="DMH137" s="59"/>
      <c r="DMI137" s="59"/>
      <c r="DMJ137" s="59"/>
      <c r="DMK137" s="59"/>
      <c r="DML137" s="60"/>
      <c r="DMM137" s="278"/>
      <c r="DMN137" s="243"/>
      <c r="DMO137" s="244"/>
      <c r="DMP137" s="244"/>
      <c r="DMQ137" s="244"/>
      <c r="DMR137" s="244"/>
      <c r="DMS137" s="244"/>
      <c r="DMT137" s="201"/>
      <c r="DMU137" s="210"/>
      <c r="DMV137" s="15"/>
      <c r="DMW137" s="15"/>
      <c r="DMX137" s="15"/>
      <c r="DMY137" s="15"/>
      <c r="DMZ137" s="15"/>
      <c r="DNA137" s="15"/>
      <c r="DNB137" s="15"/>
      <c r="DNC137" s="15"/>
      <c r="DND137" s="15"/>
      <c r="DNE137" s="15"/>
      <c r="DNF137" s="19"/>
      <c r="DNG137" s="15"/>
      <c r="DNH137" s="15"/>
      <c r="DNI137" s="15"/>
      <c r="DNJ137" s="15"/>
      <c r="DNK137" s="15"/>
      <c r="DNL137" s="15"/>
      <c r="DNM137" s="19"/>
      <c r="DNN137" s="59"/>
      <c r="DNO137" s="59"/>
      <c r="DNP137" s="52"/>
      <c r="DNQ137" s="52"/>
      <c r="DNR137" s="52"/>
      <c r="DNS137" s="52"/>
      <c r="DNT137" s="52"/>
      <c r="DNU137" s="59"/>
      <c r="DNV137" s="59"/>
      <c r="DNW137" s="59"/>
      <c r="DNX137" s="59"/>
      <c r="DNY137" s="60"/>
      <c r="DNZ137" s="278"/>
      <c r="DOA137" s="243"/>
      <c r="DOB137" s="244"/>
      <c r="DOC137" s="244"/>
      <c r="DOD137" s="244"/>
      <c r="DOE137" s="244"/>
      <c r="DOF137" s="244"/>
      <c r="DOG137" s="201"/>
      <c r="DOH137" s="210"/>
      <c r="DOI137" s="15"/>
      <c r="DOJ137" s="15"/>
      <c r="DOK137" s="15"/>
      <c r="DOL137" s="15"/>
      <c r="DOM137" s="15"/>
      <c r="DON137" s="15"/>
      <c r="DOO137" s="15"/>
      <c r="DOP137" s="15"/>
      <c r="DOQ137" s="15"/>
      <c r="DOR137" s="15"/>
      <c r="DOS137" s="19"/>
      <c r="DOT137" s="15"/>
      <c r="DOU137" s="15"/>
      <c r="DOV137" s="15"/>
      <c r="DOW137" s="15"/>
      <c r="DOX137" s="15"/>
      <c r="DOY137" s="15"/>
      <c r="DOZ137" s="19"/>
      <c r="DPA137" s="59"/>
      <c r="DPB137" s="59"/>
      <c r="DPC137" s="52"/>
      <c r="DPD137" s="52"/>
      <c r="DPE137" s="52"/>
      <c r="DPF137" s="52"/>
      <c r="DPG137" s="52"/>
      <c r="DPH137" s="59"/>
      <c r="DPI137" s="59"/>
      <c r="DPJ137" s="59"/>
      <c r="DPK137" s="59"/>
      <c r="DPL137" s="60"/>
      <c r="DPM137" s="278"/>
      <c r="DPN137" s="243"/>
      <c r="DPO137" s="244"/>
      <c r="DPP137" s="244"/>
      <c r="DPQ137" s="244"/>
      <c r="DPR137" s="244"/>
      <c r="DPS137" s="244"/>
      <c r="DPT137" s="201"/>
      <c r="DPU137" s="210"/>
      <c r="DPV137" s="15"/>
      <c r="DPW137" s="15"/>
      <c r="DPX137" s="15"/>
      <c r="DPY137" s="15"/>
      <c r="DPZ137" s="15"/>
      <c r="DQA137" s="15"/>
      <c r="DQB137" s="15"/>
      <c r="DQC137" s="15"/>
      <c r="DQD137" s="15"/>
      <c r="DQE137" s="15"/>
      <c r="DQF137" s="19"/>
      <c r="DQG137" s="15"/>
      <c r="DQH137" s="15"/>
      <c r="DQI137" s="15"/>
      <c r="DQJ137" s="15"/>
      <c r="DQK137" s="15"/>
      <c r="DQL137" s="15"/>
      <c r="DQM137" s="19"/>
      <c r="DQN137" s="59"/>
      <c r="DQO137" s="59"/>
      <c r="DQP137" s="52"/>
      <c r="DQQ137" s="52"/>
      <c r="DQR137" s="52"/>
      <c r="DQS137" s="52"/>
      <c r="DQT137" s="52"/>
      <c r="DQU137" s="59"/>
      <c r="DQV137" s="59"/>
      <c r="DQW137" s="59"/>
      <c r="DQX137" s="59"/>
      <c r="DQY137" s="60"/>
      <c r="DQZ137" s="278"/>
      <c r="DRA137" s="243"/>
      <c r="DRB137" s="244"/>
      <c r="DRC137" s="244"/>
      <c r="DRD137" s="244"/>
      <c r="DRE137" s="244"/>
      <c r="DRF137" s="244"/>
      <c r="DRG137" s="201"/>
      <c r="DRH137" s="210"/>
      <c r="DRI137" s="15"/>
      <c r="DRJ137" s="15"/>
      <c r="DRK137" s="15"/>
      <c r="DRL137" s="15"/>
      <c r="DRM137" s="15"/>
      <c r="DRN137" s="15"/>
      <c r="DRO137" s="15"/>
      <c r="DRP137" s="15"/>
      <c r="DRQ137" s="15"/>
      <c r="DRR137" s="15"/>
      <c r="DRS137" s="19"/>
      <c r="DRT137" s="15"/>
      <c r="DRU137" s="15"/>
      <c r="DRV137" s="15"/>
      <c r="DRW137" s="15"/>
      <c r="DRX137" s="15"/>
      <c r="DRY137" s="15"/>
      <c r="DRZ137" s="19"/>
      <c r="DSA137" s="59"/>
      <c r="DSB137" s="59"/>
      <c r="DSC137" s="52"/>
      <c r="DSD137" s="52"/>
      <c r="DSE137" s="52"/>
      <c r="DSF137" s="52"/>
      <c r="DSG137" s="52"/>
      <c r="DSH137" s="59"/>
      <c r="DSI137" s="59"/>
      <c r="DSJ137" s="59"/>
      <c r="DSK137" s="59"/>
      <c r="DSL137" s="60"/>
      <c r="DSM137" s="278"/>
      <c r="DSN137" s="243"/>
      <c r="DSO137" s="244"/>
      <c r="DSP137" s="244"/>
      <c r="DSQ137" s="244"/>
      <c r="DSR137" s="244"/>
      <c r="DSS137" s="244"/>
      <c r="DST137" s="201"/>
      <c r="DSU137" s="210"/>
      <c r="DSV137" s="15"/>
      <c r="DSW137" s="15"/>
      <c r="DSX137" s="15"/>
      <c r="DSY137" s="15"/>
      <c r="DSZ137" s="15"/>
      <c r="DTA137" s="15"/>
      <c r="DTB137" s="15"/>
      <c r="DTC137" s="15"/>
      <c r="DTD137" s="15"/>
      <c r="DTE137" s="15"/>
      <c r="DTF137" s="19"/>
      <c r="DTG137" s="15"/>
      <c r="DTH137" s="15"/>
      <c r="DTI137" s="15"/>
      <c r="DTJ137" s="15"/>
      <c r="DTK137" s="15"/>
      <c r="DTL137" s="15"/>
      <c r="DTM137" s="19"/>
      <c r="DTN137" s="59"/>
      <c r="DTO137" s="59"/>
      <c r="DTP137" s="52"/>
      <c r="DTQ137" s="52"/>
      <c r="DTR137" s="52"/>
      <c r="DTS137" s="52"/>
      <c r="DTT137" s="52"/>
      <c r="DTU137" s="59"/>
      <c r="DTV137" s="59"/>
      <c r="DTW137" s="59"/>
      <c r="DTX137" s="59"/>
      <c r="DTY137" s="60"/>
      <c r="DTZ137" s="278"/>
      <c r="DUA137" s="243"/>
      <c r="DUB137" s="244"/>
      <c r="DUC137" s="244"/>
      <c r="DUD137" s="244"/>
      <c r="DUE137" s="244"/>
      <c r="DUF137" s="244"/>
      <c r="DUG137" s="201"/>
      <c r="DUH137" s="210"/>
      <c r="DUI137" s="15"/>
      <c r="DUJ137" s="15"/>
      <c r="DUK137" s="15"/>
      <c r="DUL137" s="15"/>
      <c r="DUM137" s="15"/>
      <c r="DUN137" s="15"/>
      <c r="DUO137" s="15"/>
      <c r="DUP137" s="15"/>
      <c r="DUQ137" s="15"/>
      <c r="DUR137" s="15"/>
      <c r="DUS137" s="19"/>
      <c r="DUT137" s="15"/>
      <c r="DUU137" s="15"/>
      <c r="DUV137" s="15"/>
      <c r="DUW137" s="15"/>
      <c r="DUX137" s="15"/>
      <c r="DUY137" s="15"/>
      <c r="DUZ137" s="19"/>
      <c r="DVA137" s="59"/>
      <c r="DVB137" s="59"/>
      <c r="DVC137" s="52"/>
      <c r="DVD137" s="52"/>
      <c r="DVE137" s="52"/>
      <c r="DVF137" s="52"/>
      <c r="DVG137" s="52"/>
      <c r="DVH137" s="59"/>
      <c r="DVI137" s="59"/>
      <c r="DVJ137" s="59"/>
      <c r="DVK137" s="59"/>
      <c r="DVL137" s="60"/>
      <c r="DVM137" s="278"/>
      <c r="DVN137" s="243"/>
      <c r="DVO137" s="244"/>
      <c r="DVP137" s="244"/>
      <c r="DVQ137" s="244"/>
      <c r="DVR137" s="244"/>
      <c r="DVS137" s="244"/>
      <c r="DVT137" s="201"/>
      <c r="DVU137" s="210"/>
      <c r="DVV137" s="15"/>
      <c r="DVW137" s="15"/>
      <c r="DVX137" s="15"/>
      <c r="DVY137" s="15"/>
      <c r="DVZ137" s="15"/>
      <c r="DWA137" s="15"/>
      <c r="DWB137" s="15"/>
      <c r="DWC137" s="15"/>
      <c r="DWD137" s="15"/>
      <c r="DWE137" s="15"/>
      <c r="DWF137" s="19"/>
      <c r="DWG137" s="15"/>
      <c r="DWH137" s="15"/>
      <c r="DWI137" s="15"/>
      <c r="DWJ137" s="15"/>
      <c r="DWK137" s="15"/>
      <c r="DWL137" s="15"/>
      <c r="DWM137" s="19"/>
      <c r="DWN137" s="59"/>
      <c r="DWO137" s="59"/>
      <c r="DWP137" s="52"/>
      <c r="DWQ137" s="52"/>
      <c r="DWR137" s="52"/>
      <c r="DWS137" s="52"/>
      <c r="DWT137" s="52"/>
      <c r="DWU137" s="59"/>
      <c r="DWV137" s="59"/>
      <c r="DWW137" s="59"/>
      <c r="DWX137" s="59"/>
      <c r="DWY137" s="60"/>
      <c r="DWZ137" s="278"/>
      <c r="DXA137" s="243"/>
      <c r="DXB137" s="244"/>
      <c r="DXC137" s="244"/>
      <c r="DXD137" s="244"/>
      <c r="DXE137" s="244"/>
      <c r="DXF137" s="244"/>
      <c r="DXG137" s="201"/>
      <c r="DXH137" s="210"/>
      <c r="DXI137" s="15"/>
      <c r="DXJ137" s="15"/>
      <c r="DXK137" s="15"/>
      <c r="DXL137" s="15"/>
      <c r="DXM137" s="15"/>
      <c r="DXN137" s="15"/>
      <c r="DXO137" s="15"/>
      <c r="DXP137" s="15"/>
      <c r="DXQ137" s="15"/>
      <c r="DXR137" s="15"/>
      <c r="DXS137" s="19"/>
      <c r="DXT137" s="15"/>
      <c r="DXU137" s="15"/>
      <c r="DXV137" s="15"/>
      <c r="DXW137" s="15"/>
      <c r="DXX137" s="15"/>
      <c r="DXY137" s="15"/>
      <c r="DXZ137" s="19"/>
      <c r="DYA137" s="59"/>
      <c r="DYB137" s="59"/>
      <c r="DYC137" s="52"/>
      <c r="DYD137" s="52"/>
      <c r="DYE137" s="52"/>
      <c r="DYF137" s="52"/>
      <c r="DYG137" s="52"/>
      <c r="DYH137" s="59"/>
      <c r="DYI137" s="59"/>
      <c r="DYJ137" s="59"/>
      <c r="DYK137" s="59"/>
      <c r="DYL137" s="60"/>
      <c r="DYM137" s="278"/>
      <c r="DYN137" s="243"/>
      <c r="DYO137" s="244"/>
      <c r="DYP137" s="244"/>
      <c r="DYQ137" s="244"/>
      <c r="DYR137" s="244"/>
      <c r="DYS137" s="244"/>
      <c r="DYT137" s="201"/>
      <c r="DYU137" s="210"/>
      <c r="DYV137" s="15"/>
      <c r="DYW137" s="15"/>
      <c r="DYX137" s="15"/>
      <c r="DYY137" s="15"/>
      <c r="DYZ137" s="15"/>
      <c r="DZA137" s="15"/>
      <c r="DZB137" s="15"/>
      <c r="DZC137" s="15"/>
      <c r="DZD137" s="15"/>
      <c r="DZE137" s="15"/>
      <c r="DZF137" s="19"/>
      <c r="DZG137" s="15"/>
      <c r="DZH137" s="15"/>
      <c r="DZI137" s="15"/>
      <c r="DZJ137" s="15"/>
      <c r="DZK137" s="15"/>
      <c r="DZL137" s="15"/>
      <c r="DZM137" s="19"/>
      <c r="DZN137" s="59"/>
      <c r="DZO137" s="59"/>
      <c r="DZP137" s="52"/>
      <c r="DZQ137" s="52"/>
      <c r="DZR137" s="52"/>
      <c r="DZS137" s="52"/>
      <c r="DZT137" s="52"/>
      <c r="DZU137" s="59"/>
      <c r="DZV137" s="59"/>
      <c r="DZW137" s="59"/>
      <c r="DZX137" s="59"/>
      <c r="DZY137" s="60"/>
      <c r="DZZ137" s="278"/>
      <c r="EAA137" s="243"/>
      <c r="EAB137" s="244"/>
      <c r="EAC137" s="244"/>
      <c r="EAD137" s="244"/>
      <c r="EAE137" s="244"/>
      <c r="EAF137" s="244"/>
      <c r="EAG137" s="201"/>
      <c r="EAH137" s="210"/>
      <c r="EAI137" s="15"/>
      <c r="EAJ137" s="15"/>
      <c r="EAK137" s="15"/>
      <c r="EAL137" s="15"/>
      <c r="EAM137" s="15"/>
      <c r="EAN137" s="15"/>
      <c r="EAO137" s="15"/>
      <c r="EAP137" s="15"/>
      <c r="EAQ137" s="15"/>
      <c r="EAR137" s="15"/>
      <c r="EAS137" s="19"/>
      <c r="EAT137" s="15"/>
      <c r="EAU137" s="15"/>
      <c r="EAV137" s="15"/>
      <c r="EAW137" s="15"/>
      <c r="EAX137" s="15"/>
      <c r="EAY137" s="15"/>
      <c r="EAZ137" s="19"/>
      <c r="EBA137" s="59"/>
      <c r="EBB137" s="59"/>
      <c r="EBC137" s="52"/>
      <c r="EBD137" s="52"/>
      <c r="EBE137" s="52"/>
      <c r="EBF137" s="52"/>
      <c r="EBG137" s="52"/>
      <c r="EBH137" s="59"/>
      <c r="EBI137" s="59"/>
      <c r="EBJ137" s="59"/>
      <c r="EBK137" s="59"/>
      <c r="EBL137" s="60"/>
      <c r="EBM137" s="278"/>
      <c r="EBN137" s="243"/>
      <c r="EBO137" s="244"/>
      <c r="EBP137" s="244"/>
      <c r="EBQ137" s="244"/>
      <c r="EBR137" s="244"/>
      <c r="EBS137" s="244"/>
      <c r="EBT137" s="201"/>
      <c r="EBU137" s="210"/>
      <c r="EBV137" s="15"/>
      <c r="EBW137" s="15"/>
      <c r="EBX137" s="15"/>
      <c r="EBY137" s="15"/>
      <c r="EBZ137" s="15"/>
      <c r="ECA137" s="15"/>
      <c r="ECB137" s="15"/>
      <c r="ECC137" s="15"/>
      <c r="ECD137" s="15"/>
      <c r="ECE137" s="15"/>
      <c r="ECF137" s="19"/>
      <c r="ECG137" s="15"/>
      <c r="ECH137" s="15"/>
      <c r="ECI137" s="15"/>
      <c r="ECJ137" s="15"/>
      <c r="ECK137" s="15"/>
      <c r="ECL137" s="15"/>
      <c r="ECM137" s="19"/>
      <c r="ECN137" s="59"/>
      <c r="ECO137" s="59"/>
      <c r="ECP137" s="52"/>
      <c r="ECQ137" s="52"/>
      <c r="ECR137" s="52"/>
      <c r="ECS137" s="52"/>
      <c r="ECT137" s="52"/>
      <c r="ECU137" s="59"/>
      <c r="ECV137" s="59"/>
      <c r="ECW137" s="59"/>
      <c r="ECX137" s="59"/>
      <c r="ECY137" s="60"/>
      <c r="ECZ137" s="278"/>
      <c r="EDA137" s="243"/>
      <c r="EDB137" s="244"/>
      <c r="EDC137" s="244"/>
      <c r="EDD137" s="244"/>
      <c r="EDE137" s="244"/>
      <c r="EDF137" s="244"/>
      <c r="EDG137" s="201"/>
      <c r="EDH137" s="210"/>
      <c r="EDI137" s="15"/>
      <c r="EDJ137" s="15"/>
      <c r="EDK137" s="15"/>
      <c r="EDL137" s="15"/>
      <c r="EDM137" s="15"/>
      <c r="EDN137" s="15"/>
      <c r="EDO137" s="15"/>
      <c r="EDP137" s="15"/>
      <c r="EDQ137" s="15"/>
      <c r="EDR137" s="15"/>
      <c r="EDS137" s="19"/>
      <c r="EDT137" s="15"/>
      <c r="EDU137" s="15"/>
      <c r="EDV137" s="15"/>
      <c r="EDW137" s="15"/>
      <c r="EDX137" s="15"/>
      <c r="EDY137" s="15"/>
      <c r="EDZ137" s="19"/>
      <c r="EEA137" s="59"/>
      <c r="EEB137" s="59"/>
      <c r="EEC137" s="52"/>
      <c r="EED137" s="52"/>
      <c r="EEE137" s="52"/>
      <c r="EEF137" s="52"/>
      <c r="EEG137" s="52"/>
      <c r="EEH137" s="59"/>
      <c r="EEI137" s="59"/>
      <c r="EEJ137" s="59"/>
      <c r="EEK137" s="59"/>
      <c r="EEL137" s="60"/>
      <c r="EEM137" s="278"/>
      <c r="EEN137" s="243"/>
      <c r="EEO137" s="244"/>
      <c r="EEP137" s="244"/>
      <c r="EEQ137" s="244"/>
      <c r="EER137" s="244"/>
      <c r="EES137" s="244"/>
      <c r="EET137" s="201"/>
      <c r="EEU137" s="210"/>
      <c r="EEV137" s="15"/>
      <c r="EEW137" s="15"/>
      <c r="EEX137" s="15"/>
      <c r="EEY137" s="15"/>
      <c r="EEZ137" s="15"/>
      <c r="EFA137" s="15"/>
      <c r="EFB137" s="15"/>
      <c r="EFC137" s="15"/>
      <c r="EFD137" s="15"/>
      <c r="EFE137" s="15"/>
      <c r="EFF137" s="19"/>
      <c r="EFG137" s="15"/>
      <c r="EFH137" s="15"/>
      <c r="EFI137" s="15"/>
      <c r="EFJ137" s="15"/>
      <c r="EFK137" s="15"/>
      <c r="EFL137" s="15"/>
      <c r="EFM137" s="19"/>
      <c r="EFN137" s="59"/>
      <c r="EFO137" s="59"/>
      <c r="EFP137" s="52"/>
      <c r="EFQ137" s="52"/>
      <c r="EFR137" s="52"/>
      <c r="EFS137" s="52"/>
      <c r="EFT137" s="52"/>
      <c r="EFU137" s="59"/>
      <c r="EFV137" s="59"/>
      <c r="EFW137" s="59"/>
      <c r="EFX137" s="59"/>
      <c r="EFY137" s="60"/>
      <c r="EFZ137" s="278"/>
      <c r="EGA137" s="243"/>
      <c r="EGB137" s="244"/>
      <c r="EGC137" s="244"/>
      <c r="EGD137" s="244"/>
      <c r="EGE137" s="244"/>
      <c r="EGF137" s="244"/>
      <c r="EGG137" s="201"/>
      <c r="EGH137" s="210"/>
      <c r="EGI137" s="15"/>
      <c r="EGJ137" s="15"/>
      <c r="EGK137" s="15"/>
      <c r="EGL137" s="15"/>
      <c r="EGM137" s="15"/>
      <c r="EGN137" s="15"/>
      <c r="EGO137" s="15"/>
      <c r="EGP137" s="15"/>
      <c r="EGQ137" s="15"/>
      <c r="EGR137" s="15"/>
      <c r="EGS137" s="19"/>
      <c r="EGT137" s="15"/>
      <c r="EGU137" s="15"/>
      <c r="EGV137" s="15"/>
      <c r="EGW137" s="15"/>
      <c r="EGX137" s="15"/>
      <c r="EGY137" s="15"/>
      <c r="EGZ137" s="19"/>
      <c r="EHA137" s="59"/>
      <c r="EHB137" s="59"/>
      <c r="EHC137" s="52"/>
      <c r="EHD137" s="52"/>
      <c r="EHE137" s="52"/>
      <c r="EHF137" s="52"/>
      <c r="EHG137" s="52"/>
      <c r="EHH137" s="59"/>
      <c r="EHI137" s="59"/>
      <c r="EHJ137" s="59"/>
      <c r="EHK137" s="59"/>
      <c r="EHL137" s="60"/>
      <c r="EHM137" s="278"/>
      <c r="EHN137" s="243"/>
      <c r="EHO137" s="244"/>
      <c r="EHP137" s="244"/>
      <c r="EHQ137" s="244"/>
      <c r="EHR137" s="244"/>
      <c r="EHS137" s="244"/>
      <c r="EHT137" s="201"/>
      <c r="EHU137" s="210"/>
      <c r="EHV137" s="15"/>
      <c r="EHW137" s="15"/>
      <c r="EHX137" s="15"/>
      <c r="EHY137" s="15"/>
      <c r="EHZ137" s="15"/>
      <c r="EIA137" s="15"/>
      <c r="EIB137" s="15"/>
      <c r="EIC137" s="15"/>
      <c r="EID137" s="15"/>
      <c r="EIE137" s="15"/>
      <c r="EIF137" s="19"/>
      <c r="EIG137" s="15"/>
      <c r="EIH137" s="15"/>
      <c r="EII137" s="15"/>
      <c r="EIJ137" s="15"/>
      <c r="EIK137" s="15"/>
      <c r="EIL137" s="15"/>
      <c r="EIM137" s="19"/>
      <c r="EIN137" s="59"/>
      <c r="EIO137" s="59"/>
      <c r="EIP137" s="52"/>
      <c r="EIQ137" s="52"/>
      <c r="EIR137" s="52"/>
      <c r="EIS137" s="52"/>
      <c r="EIT137" s="52"/>
      <c r="EIU137" s="59"/>
      <c r="EIV137" s="59"/>
      <c r="EIW137" s="59"/>
      <c r="EIX137" s="59"/>
      <c r="EIY137" s="60"/>
      <c r="EIZ137" s="278"/>
      <c r="EJA137" s="243"/>
      <c r="EJB137" s="244"/>
      <c r="EJC137" s="244"/>
      <c r="EJD137" s="244"/>
      <c r="EJE137" s="244"/>
      <c r="EJF137" s="244"/>
      <c r="EJG137" s="201"/>
      <c r="EJH137" s="210"/>
      <c r="EJI137" s="15"/>
      <c r="EJJ137" s="15"/>
      <c r="EJK137" s="15"/>
      <c r="EJL137" s="15"/>
      <c r="EJM137" s="15"/>
      <c r="EJN137" s="15"/>
      <c r="EJO137" s="15"/>
      <c r="EJP137" s="15"/>
      <c r="EJQ137" s="15"/>
      <c r="EJR137" s="15"/>
      <c r="EJS137" s="19"/>
      <c r="EJT137" s="15"/>
      <c r="EJU137" s="15"/>
      <c r="EJV137" s="15"/>
      <c r="EJW137" s="15"/>
      <c r="EJX137" s="15"/>
      <c r="EJY137" s="15"/>
      <c r="EJZ137" s="19"/>
      <c r="EKA137" s="59"/>
      <c r="EKB137" s="59"/>
      <c r="EKC137" s="52"/>
      <c r="EKD137" s="52"/>
      <c r="EKE137" s="52"/>
      <c r="EKF137" s="52"/>
      <c r="EKG137" s="52"/>
      <c r="EKH137" s="59"/>
      <c r="EKI137" s="59"/>
      <c r="EKJ137" s="59"/>
      <c r="EKK137" s="59"/>
      <c r="EKL137" s="60"/>
      <c r="EKM137" s="278"/>
      <c r="EKN137" s="243"/>
      <c r="EKO137" s="244"/>
      <c r="EKP137" s="244"/>
      <c r="EKQ137" s="244"/>
      <c r="EKR137" s="244"/>
      <c r="EKS137" s="244"/>
      <c r="EKT137" s="201"/>
      <c r="EKU137" s="210"/>
      <c r="EKV137" s="15"/>
      <c r="EKW137" s="15"/>
      <c r="EKX137" s="15"/>
      <c r="EKY137" s="15"/>
      <c r="EKZ137" s="15"/>
      <c r="ELA137" s="15"/>
      <c r="ELB137" s="15"/>
      <c r="ELC137" s="15"/>
      <c r="ELD137" s="15"/>
      <c r="ELE137" s="15"/>
      <c r="ELF137" s="19"/>
      <c r="ELG137" s="15"/>
      <c r="ELH137" s="15"/>
      <c r="ELI137" s="15"/>
      <c r="ELJ137" s="15"/>
      <c r="ELK137" s="15"/>
      <c r="ELL137" s="15"/>
      <c r="ELM137" s="19"/>
      <c r="ELN137" s="59"/>
      <c r="ELO137" s="59"/>
      <c r="ELP137" s="52"/>
      <c r="ELQ137" s="52"/>
      <c r="ELR137" s="52"/>
      <c r="ELS137" s="52"/>
      <c r="ELT137" s="52"/>
      <c r="ELU137" s="59"/>
      <c r="ELV137" s="59"/>
      <c r="ELW137" s="59"/>
      <c r="ELX137" s="59"/>
      <c r="ELY137" s="60"/>
      <c r="ELZ137" s="278"/>
      <c r="EMA137" s="243"/>
      <c r="EMB137" s="244"/>
      <c r="EMC137" s="244"/>
      <c r="EMD137" s="244"/>
      <c r="EME137" s="244"/>
      <c r="EMF137" s="244"/>
      <c r="EMG137" s="201"/>
      <c r="EMH137" s="210"/>
      <c r="EMI137" s="15"/>
      <c r="EMJ137" s="15"/>
      <c r="EMK137" s="15"/>
      <c r="EML137" s="15"/>
      <c r="EMM137" s="15"/>
      <c r="EMN137" s="15"/>
      <c r="EMO137" s="15"/>
      <c r="EMP137" s="15"/>
      <c r="EMQ137" s="15"/>
      <c r="EMR137" s="15"/>
      <c r="EMS137" s="19"/>
      <c r="EMT137" s="15"/>
      <c r="EMU137" s="15"/>
      <c r="EMV137" s="15"/>
      <c r="EMW137" s="15"/>
      <c r="EMX137" s="15"/>
      <c r="EMY137" s="15"/>
      <c r="EMZ137" s="19"/>
      <c r="ENA137" s="59"/>
      <c r="ENB137" s="59"/>
      <c r="ENC137" s="52"/>
      <c r="END137" s="52"/>
      <c r="ENE137" s="52"/>
      <c r="ENF137" s="52"/>
      <c r="ENG137" s="52"/>
      <c r="ENH137" s="59"/>
      <c r="ENI137" s="59"/>
      <c r="ENJ137" s="59"/>
      <c r="ENK137" s="59"/>
      <c r="ENL137" s="60"/>
      <c r="ENM137" s="278"/>
      <c r="ENN137" s="243"/>
      <c r="ENO137" s="244"/>
      <c r="ENP137" s="244"/>
      <c r="ENQ137" s="244"/>
      <c r="ENR137" s="244"/>
      <c r="ENS137" s="244"/>
      <c r="ENT137" s="201"/>
      <c r="ENU137" s="210"/>
      <c r="ENV137" s="15"/>
      <c r="ENW137" s="15"/>
      <c r="ENX137" s="15"/>
      <c r="ENY137" s="15"/>
      <c r="ENZ137" s="15"/>
      <c r="EOA137" s="15"/>
      <c r="EOB137" s="15"/>
      <c r="EOC137" s="15"/>
      <c r="EOD137" s="15"/>
      <c r="EOE137" s="15"/>
      <c r="EOF137" s="19"/>
      <c r="EOG137" s="15"/>
      <c r="EOH137" s="15"/>
      <c r="EOI137" s="15"/>
      <c r="EOJ137" s="15"/>
      <c r="EOK137" s="15"/>
      <c r="EOL137" s="15"/>
      <c r="EOM137" s="19"/>
      <c r="EON137" s="59"/>
      <c r="EOO137" s="59"/>
      <c r="EOP137" s="52"/>
      <c r="EOQ137" s="52"/>
      <c r="EOR137" s="52"/>
      <c r="EOS137" s="52"/>
      <c r="EOT137" s="52"/>
      <c r="EOU137" s="59"/>
      <c r="EOV137" s="59"/>
      <c r="EOW137" s="59"/>
      <c r="EOX137" s="59"/>
      <c r="EOY137" s="60"/>
      <c r="EOZ137" s="278"/>
      <c r="EPA137" s="243"/>
      <c r="EPB137" s="244"/>
      <c r="EPC137" s="244"/>
      <c r="EPD137" s="244"/>
      <c r="EPE137" s="244"/>
      <c r="EPF137" s="244"/>
      <c r="EPG137" s="201"/>
      <c r="EPH137" s="210"/>
      <c r="EPI137" s="15"/>
      <c r="EPJ137" s="15"/>
      <c r="EPK137" s="15"/>
      <c r="EPL137" s="15"/>
      <c r="EPM137" s="15"/>
      <c r="EPN137" s="15"/>
      <c r="EPO137" s="15"/>
      <c r="EPP137" s="15"/>
      <c r="EPQ137" s="15"/>
      <c r="EPR137" s="15"/>
      <c r="EPS137" s="19"/>
      <c r="EPT137" s="15"/>
      <c r="EPU137" s="15"/>
      <c r="EPV137" s="15"/>
      <c r="EPW137" s="15"/>
      <c r="EPX137" s="15"/>
      <c r="EPY137" s="15"/>
      <c r="EPZ137" s="19"/>
      <c r="EQA137" s="59"/>
      <c r="EQB137" s="59"/>
      <c r="EQC137" s="52"/>
      <c r="EQD137" s="52"/>
      <c r="EQE137" s="52"/>
      <c r="EQF137" s="52"/>
      <c r="EQG137" s="52"/>
      <c r="EQH137" s="59"/>
      <c r="EQI137" s="59"/>
      <c r="EQJ137" s="59"/>
      <c r="EQK137" s="59"/>
      <c r="EQL137" s="60"/>
      <c r="EQM137" s="278"/>
      <c r="EQN137" s="243"/>
      <c r="EQO137" s="244"/>
      <c r="EQP137" s="244"/>
      <c r="EQQ137" s="244"/>
      <c r="EQR137" s="244"/>
      <c r="EQS137" s="244"/>
      <c r="EQT137" s="201"/>
      <c r="EQU137" s="210"/>
      <c r="EQV137" s="15"/>
      <c r="EQW137" s="15"/>
      <c r="EQX137" s="15"/>
      <c r="EQY137" s="15"/>
      <c r="EQZ137" s="15"/>
      <c r="ERA137" s="15"/>
      <c r="ERB137" s="15"/>
      <c r="ERC137" s="15"/>
      <c r="ERD137" s="15"/>
      <c r="ERE137" s="15"/>
      <c r="ERF137" s="19"/>
      <c r="ERG137" s="15"/>
      <c r="ERH137" s="15"/>
      <c r="ERI137" s="15"/>
      <c r="ERJ137" s="15"/>
      <c r="ERK137" s="15"/>
      <c r="ERL137" s="15"/>
      <c r="ERM137" s="19"/>
      <c r="ERN137" s="59"/>
      <c r="ERO137" s="59"/>
      <c r="ERP137" s="52"/>
      <c r="ERQ137" s="52"/>
      <c r="ERR137" s="52"/>
      <c r="ERS137" s="52"/>
      <c r="ERT137" s="52"/>
      <c r="ERU137" s="59"/>
      <c r="ERV137" s="59"/>
      <c r="ERW137" s="59"/>
      <c r="ERX137" s="59"/>
      <c r="ERY137" s="60"/>
      <c r="ERZ137" s="278"/>
      <c r="ESA137" s="243"/>
      <c r="ESB137" s="244"/>
      <c r="ESC137" s="244"/>
      <c r="ESD137" s="244"/>
      <c r="ESE137" s="244"/>
      <c r="ESF137" s="244"/>
      <c r="ESG137" s="201"/>
      <c r="ESH137" s="210"/>
      <c r="ESI137" s="15"/>
      <c r="ESJ137" s="15"/>
      <c r="ESK137" s="15"/>
      <c r="ESL137" s="15"/>
      <c r="ESM137" s="15"/>
      <c r="ESN137" s="15"/>
      <c r="ESO137" s="15"/>
      <c r="ESP137" s="15"/>
      <c r="ESQ137" s="15"/>
      <c r="ESR137" s="15"/>
      <c r="ESS137" s="19"/>
      <c r="EST137" s="15"/>
      <c r="ESU137" s="15"/>
      <c r="ESV137" s="15"/>
      <c r="ESW137" s="15"/>
      <c r="ESX137" s="15"/>
      <c r="ESY137" s="15"/>
      <c r="ESZ137" s="19"/>
      <c r="ETA137" s="59"/>
      <c r="ETB137" s="59"/>
      <c r="ETC137" s="52"/>
      <c r="ETD137" s="52"/>
      <c r="ETE137" s="52"/>
      <c r="ETF137" s="52"/>
      <c r="ETG137" s="52"/>
      <c r="ETH137" s="59"/>
      <c r="ETI137" s="59"/>
      <c r="ETJ137" s="59"/>
      <c r="ETK137" s="59"/>
      <c r="ETL137" s="60"/>
      <c r="ETM137" s="278"/>
      <c r="ETN137" s="243"/>
      <c r="ETO137" s="244"/>
      <c r="ETP137" s="244"/>
      <c r="ETQ137" s="244"/>
      <c r="ETR137" s="244"/>
      <c r="ETS137" s="244"/>
      <c r="ETT137" s="201"/>
      <c r="ETU137" s="210"/>
      <c r="ETV137" s="15"/>
      <c r="ETW137" s="15"/>
      <c r="ETX137" s="15"/>
      <c r="ETY137" s="15"/>
      <c r="ETZ137" s="15"/>
      <c r="EUA137" s="15"/>
      <c r="EUB137" s="15"/>
      <c r="EUC137" s="15"/>
      <c r="EUD137" s="15"/>
      <c r="EUE137" s="15"/>
      <c r="EUF137" s="19"/>
      <c r="EUG137" s="15"/>
      <c r="EUH137" s="15"/>
      <c r="EUI137" s="15"/>
      <c r="EUJ137" s="15"/>
      <c r="EUK137" s="15"/>
      <c r="EUL137" s="15"/>
      <c r="EUM137" s="19"/>
      <c r="EUN137" s="59"/>
      <c r="EUO137" s="59"/>
      <c r="EUP137" s="52"/>
      <c r="EUQ137" s="52"/>
      <c r="EUR137" s="52"/>
      <c r="EUS137" s="52"/>
      <c r="EUT137" s="52"/>
      <c r="EUU137" s="59"/>
      <c r="EUV137" s="59"/>
      <c r="EUW137" s="59"/>
      <c r="EUX137" s="59"/>
      <c r="EUY137" s="60"/>
      <c r="EUZ137" s="278"/>
      <c r="EVA137" s="243"/>
      <c r="EVB137" s="244"/>
      <c r="EVC137" s="244"/>
      <c r="EVD137" s="244"/>
      <c r="EVE137" s="244"/>
      <c r="EVF137" s="244"/>
      <c r="EVG137" s="201"/>
      <c r="EVH137" s="210"/>
      <c r="EVI137" s="15"/>
      <c r="EVJ137" s="15"/>
      <c r="EVK137" s="15"/>
      <c r="EVL137" s="15"/>
      <c r="EVM137" s="15"/>
      <c r="EVN137" s="15"/>
      <c r="EVO137" s="15"/>
      <c r="EVP137" s="15"/>
      <c r="EVQ137" s="15"/>
      <c r="EVR137" s="15"/>
      <c r="EVS137" s="19"/>
      <c r="EVT137" s="15"/>
      <c r="EVU137" s="15"/>
      <c r="EVV137" s="15"/>
      <c r="EVW137" s="15"/>
      <c r="EVX137" s="15"/>
      <c r="EVY137" s="15"/>
      <c r="EVZ137" s="19"/>
      <c r="EWA137" s="59"/>
      <c r="EWB137" s="59"/>
      <c r="EWC137" s="52"/>
      <c r="EWD137" s="52"/>
      <c r="EWE137" s="52"/>
      <c r="EWF137" s="52"/>
      <c r="EWG137" s="52"/>
      <c r="EWH137" s="59"/>
      <c r="EWI137" s="59"/>
      <c r="EWJ137" s="59"/>
      <c r="EWK137" s="59"/>
      <c r="EWL137" s="60"/>
      <c r="EWM137" s="278"/>
      <c r="EWN137" s="243"/>
      <c r="EWO137" s="244"/>
      <c r="EWP137" s="244"/>
      <c r="EWQ137" s="244"/>
      <c r="EWR137" s="244"/>
      <c r="EWS137" s="244"/>
      <c r="EWT137" s="201"/>
      <c r="EWU137" s="210"/>
      <c r="EWV137" s="15"/>
      <c r="EWW137" s="15"/>
      <c r="EWX137" s="15"/>
      <c r="EWY137" s="15"/>
      <c r="EWZ137" s="15"/>
      <c r="EXA137" s="15"/>
      <c r="EXB137" s="15"/>
      <c r="EXC137" s="15"/>
      <c r="EXD137" s="15"/>
      <c r="EXE137" s="15"/>
      <c r="EXF137" s="19"/>
      <c r="EXG137" s="15"/>
      <c r="EXH137" s="15"/>
      <c r="EXI137" s="15"/>
      <c r="EXJ137" s="15"/>
      <c r="EXK137" s="15"/>
      <c r="EXL137" s="15"/>
      <c r="EXM137" s="19"/>
      <c r="EXN137" s="59"/>
      <c r="EXO137" s="59"/>
      <c r="EXP137" s="52"/>
      <c r="EXQ137" s="52"/>
      <c r="EXR137" s="52"/>
      <c r="EXS137" s="52"/>
      <c r="EXT137" s="52"/>
      <c r="EXU137" s="59"/>
      <c r="EXV137" s="59"/>
      <c r="EXW137" s="59"/>
      <c r="EXX137" s="59"/>
      <c r="EXY137" s="60"/>
      <c r="EXZ137" s="278"/>
      <c r="EYA137" s="243"/>
      <c r="EYB137" s="244"/>
      <c r="EYC137" s="244"/>
      <c r="EYD137" s="244"/>
      <c r="EYE137" s="244"/>
      <c r="EYF137" s="244"/>
      <c r="EYG137" s="201"/>
      <c r="EYH137" s="210"/>
      <c r="EYI137" s="15"/>
      <c r="EYJ137" s="15"/>
      <c r="EYK137" s="15"/>
      <c r="EYL137" s="15"/>
      <c r="EYM137" s="15"/>
      <c r="EYN137" s="15"/>
      <c r="EYO137" s="15"/>
      <c r="EYP137" s="15"/>
      <c r="EYQ137" s="15"/>
      <c r="EYR137" s="15"/>
      <c r="EYS137" s="19"/>
      <c r="EYT137" s="15"/>
      <c r="EYU137" s="15"/>
      <c r="EYV137" s="15"/>
      <c r="EYW137" s="15"/>
      <c r="EYX137" s="15"/>
      <c r="EYY137" s="15"/>
      <c r="EYZ137" s="19"/>
      <c r="EZA137" s="59"/>
      <c r="EZB137" s="59"/>
      <c r="EZC137" s="52"/>
      <c r="EZD137" s="52"/>
      <c r="EZE137" s="52"/>
      <c r="EZF137" s="52"/>
      <c r="EZG137" s="52"/>
      <c r="EZH137" s="59"/>
      <c r="EZI137" s="59"/>
      <c r="EZJ137" s="59"/>
      <c r="EZK137" s="59"/>
      <c r="EZL137" s="60"/>
      <c r="EZM137" s="278"/>
      <c r="EZN137" s="243"/>
      <c r="EZO137" s="244"/>
      <c r="EZP137" s="244"/>
      <c r="EZQ137" s="244"/>
      <c r="EZR137" s="244"/>
      <c r="EZS137" s="244"/>
      <c r="EZT137" s="201"/>
      <c r="EZU137" s="210"/>
      <c r="EZV137" s="15"/>
      <c r="EZW137" s="15"/>
      <c r="EZX137" s="15"/>
      <c r="EZY137" s="15"/>
      <c r="EZZ137" s="15"/>
      <c r="FAA137" s="15"/>
      <c r="FAB137" s="15"/>
      <c r="FAC137" s="15"/>
      <c r="FAD137" s="15"/>
      <c r="FAE137" s="15"/>
      <c r="FAF137" s="19"/>
      <c r="FAG137" s="15"/>
      <c r="FAH137" s="15"/>
      <c r="FAI137" s="15"/>
      <c r="FAJ137" s="15"/>
      <c r="FAK137" s="15"/>
      <c r="FAL137" s="15"/>
      <c r="FAM137" s="19"/>
      <c r="FAN137" s="59"/>
      <c r="FAO137" s="59"/>
      <c r="FAP137" s="52"/>
      <c r="FAQ137" s="52"/>
      <c r="FAR137" s="52"/>
      <c r="FAS137" s="52"/>
      <c r="FAT137" s="52"/>
      <c r="FAU137" s="59"/>
      <c r="FAV137" s="59"/>
      <c r="FAW137" s="59"/>
      <c r="FAX137" s="59"/>
      <c r="FAY137" s="60"/>
      <c r="FAZ137" s="278"/>
      <c r="FBA137" s="243"/>
      <c r="FBB137" s="244"/>
      <c r="FBC137" s="244"/>
      <c r="FBD137" s="244"/>
      <c r="FBE137" s="244"/>
      <c r="FBF137" s="244"/>
      <c r="FBG137" s="201"/>
      <c r="FBH137" s="210"/>
      <c r="FBI137" s="15"/>
      <c r="FBJ137" s="15"/>
      <c r="FBK137" s="15"/>
      <c r="FBL137" s="15"/>
      <c r="FBM137" s="15"/>
      <c r="FBN137" s="15"/>
      <c r="FBO137" s="15"/>
      <c r="FBP137" s="15"/>
      <c r="FBQ137" s="15"/>
      <c r="FBR137" s="15"/>
      <c r="FBS137" s="19"/>
      <c r="FBT137" s="15"/>
      <c r="FBU137" s="15"/>
      <c r="FBV137" s="15"/>
      <c r="FBW137" s="15"/>
      <c r="FBX137" s="15"/>
      <c r="FBY137" s="15"/>
      <c r="FBZ137" s="19"/>
      <c r="FCA137" s="59"/>
      <c r="FCB137" s="59"/>
      <c r="FCC137" s="52"/>
      <c r="FCD137" s="52"/>
      <c r="FCE137" s="52"/>
      <c r="FCF137" s="52"/>
      <c r="FCG137" s="52"/>
      <c r="FCH137" s="59"/>
      <c r="FCI137" s="59"/>
      <c r="FCJ137" s="59"/>
      <c r="FCK137" s="59"/>
      <c r="FCL137" s="60"/>
      <c r="FCM137" s="278"/>
      <c r="FCN137" s="243"/>
      <c r="FCO137" s="244"/>
      <c r="FCP137" s="244"/>
      <c r="FCQ137" s="244"/>
      <c r="FCR137" s="244"/>
      <c r="FCS137" s="244"/>
      <c r="FCT137" s="201"/>
      <c r="FCU137" s="210"/>
      <c r="FCV137" s="15"/>
      <c r="FCW137" s="15"/>
      <c r="FCX137" s="15"/>
      <c r="FCY137" s="15"/>
      <c r="FCZ137" s="15"/>
      <c r="FDA137" s="15"/>
      <c r="FDB137" s="15"/>
      <c r="FDC137" s="15"/>
      <c r="FDD137" s="15"/>
      <c r="FDE137" s="15"/>
      <c r="FDF137" s="19"/>
      <c r="FDG137" s="15"/>
      <c r="FDH137" s="15"/>
      <c r="FDI137" s="15"/>
      <c r="FDJ137" s="15"/>
      <c r="FDK137" s="15"/>
      <c r="FDL137" s="15"/>
      <c r="FDM137" s="19"/>
      <c r="FDN137" s="59"/>
      <c r="FDO137" s="59"/>
      <c r="FDP137" s="52"/>
      <c r="FDQ137" s="52"/>
      <c r="FDR137" s="52"/>
      <c r="FDS137" s="52"/>
      <c r="FDT137" s="52"/>
      <c r="FDU137" s="59"/>
      <c r="FDV137" s="59"/>
      <c r="FDW137" s="59"/>
      <c r="FDX137" s="59"/>
      <c r="FDY137" s="60"/>
      <c r="FDZ137" s="278"/>
      <c r="FEA137" s="243"/>
      <c r="FEB137" s="244"/>
      <c r="FEC137" s="244"/>
      <c r="FED137" s="244"/>
      <c r="FEE137" s="244"/>
      <c r="FEF137" s="244"/>
      <c r="FEG137" s="201"/>
      <c r="FEH137" s="210"/>
      <c r="FEI137" s="15"/>
      <c r="FEJ137" s="15"/>
      <c r="FEK137" s="15"/>
      <c r="FEL137" s="15"/>
      <c r="FEM137" s="15"/>
      <c r="FEN137" s="15"/>
      <c r="FEO137" s="15"/>
      <c r="FEP137" s="15"/>
      <c r="FEQ137" s="15"/>
      <c r="FER137" s="15"/>
      <c r="FES137" s="19"/>
      <c r="FET137" s="15"/>
      <c r="FEU137" s="15"/>
      <c r="FEV137" s="15"/>
      <c r="FEW137" s="15"/>
      <c r="FEX137" s="15"/>
      <c r="FEY137" s="15"/>
      <c r="FEZ137" s="19"/>
      <c r="FFA137" s="59"/>
      <c r="FFB137" s="59"/>
      <c r="FFC137" s="52"/>
      <c r="FFD137" s="52"/>
      <c r="FFE137" s="52"/>
      <c r="FFF137" s="52"/>
      <c r="FFG137" s="52"/>
      <c r="FFH137" s="59"/>
      <c r="FFI137" s="59"/>
      <c r="FFJ137" s="59"/>
      <c r="FFK137" s="59"/>
      <c r="FFL137" s="60"/>
      <c r="FFM137" s="278"/>
      <c r="FFN137" s="243"/>
      <c r="FFO137" s="244"/>
      <c r="FFP137" s="244"/>
      <c r="FFQ137" s="244"/>
      <c r="FFR137" s="244"/>
      <c r="FFS137" s="244"/>
      <c r="FFT137" s="201"/>
      <c r="FFU137" s="210"/>
      <c r="FFV137" s="15"/>
      <c r="FFW137" s="15"/>
      <c r="FFX137" s="15"/>
      <c r="FFY137" s="15"/>
      <c r="FFZ137" s="15"/>
      <c r="FGA137" s="15"/>
      <c r="FGB137" s="15"/>
      <c r="FGC137" s="15"/>
      <c r="FGD137" s="15"/>
      <c r="FGE137" s="15"/>
      <c r="FGF137" s="19"/>
      <c r="FGG137" s="15"/>
      <c r="FGH137" s="15"/>
      <c r="FGI137" s="15"/>
      <c r="FGJ137" s="15"/>
      <c r="FGK137" s="15"/>
      <c r="FGL137" s="15"/>
      <c r="FGM137" s="19"/>
      <c r="FGN137" s="59"/>
      <c r="FGO137" s="59"/>
      <c r="FGP137" s="52"/>
      <c r="FGQ137" s="52"/>
      <c r="FGR137" s="52"/>
      <c r="FGS137" s="52"/>
      <c r="FGT137" s="52"/>
      <c r="FGU137" s="59"/>
      <c r="FGV137" s="59"/>
      <c r="FGW137" s="59"/>
      <c r="FGX137" s="59"/>
      <c r="FGY137" s="60"/>
      <c r="FGZ137" s="278"/>
      <c r="FHA137" s="243"/>
      <c r="FHB137" s="244"/>
      <c r="FHC137" s="244"/>
      <c r="FHD137" s="244"/>
      <c r="FHE137" s="244"/>
      <c r="FHF137" s="244"/>
      <c r="FHG137" s="201"/>
      <c r="FHH137" s="210"/>
      <c r="FHI137" s="15"/>
      <c r="FHJ137" s="15"/>
      <c r="FHK137" s="15"/>
      <c r="FHL137" s="15"/>
      <c r="FHM137" s="15"/>
      <c r="FHN137" s="15"/>
      <c r="FHO137" s="15"/>
      <c r="FHP137" s="15"/>
      <c r="FHQ137" s="15"/>
      <c r="FHR137" s="15"/>
      <c r="FHS137" s="19"/>
      <c r="FHT137" s="15"/>
      <c r="FHU137" s="15"/>
      <c r="FHV137" s="15"/>
      <c r="FHW137" s="15"/>
      <c r="FHX137" s="15"/>
      <c r="FHY137" s="15"/>
      <c r="FHZ137" s="19"/>
      <c r="FIA137" s="59"/>
      <c r="FIB137" s="59"/>
      <c r="FIC137" s="52"/>
      <c r="FID137" s="52"/>
      <c r="FIE137" s="52"/>
      <c r="FIF137" s="52"/>
      <c r="FIG137" s="52"/>
      <c r="FIH137" s="59"/>
      <c r="FII137" s="59"/>
      <c r="FIJ137" s="59"/>
      <c r="FIK137" s="59"/>
      <c r="FIL137" s="60"/>
      <c r="FIM137" s="278"/>
      <c r="FIN137" s="243"/>
      <c r="FIO137" s="244"/>
      <c r="FIP137" s="244"/>
      <c r="FIQ137" s="244"/>
      <c r="FIR137" s="244"/>
      <c r="FIS137" s="244"/>
      <c r="FIT137" s="201"/>
      <c r="FIU137" s="210"/>
      <c r="FIV137" s="15"/>
      <c r="FIW137" s="15"/>
      <c r="FIX137" s="15"/>
      <c r="FIY137" s="15"/>
      <c r="FIZ137" s="15"/>
      <c r="FJA137" s="15"/>
      <c r="FJB137" s="15"/>
      <c r="FJC137" s="15"/>
      <c r="FJD137" s="15"/>
      <c r="FJE137" s="15"/>
      <c r="FJF137" s="19"/>
      <c r="FJG137" s="15"/>
      <c r="FJH137" s="15"/>
      <c r="FJI137" s="15"/>
      <c r="FJJ137" s="15"/>
      <c r="FJK137" s="15"/>
      <c r="FJL137" s="15"/>
      <c r="FJM137" s="19"/>
      <c r="FJN137" s="59"/>
      <c r="FJO137" s="59"/>
      <c r="FJP137" s="52"/>
      <c r="FJQ137" s="52"/>
      <c r="FJR137" s="52"/>
      <c r="FJS137" s="52"/>
      <c r="FJT137" s="52"/>
      <c r="FJU137" s="59"/>
      <c r="FJV137" s="59"/>
      <c r="FJW137" s="59"/>
      <c r="FJX137" s="59"/>
      <c r="FJY137" s="60"/>
      <c r="FJZ137" s="278"/>
      <c r="FKA137" s="243"/>
      <c r="FKB137" s="244"/>
      <c r="FKC137" s="244"/>
      <c r="FKD137" s="244"/>
      <c r="FKE137" s="244"/>
      <c r="FKF137" s="244"/>
      <c r="FKG137" s="201"/>
      <c r="FKH137" s="210"/>
      <c r="FKI137" s="15"/>
      <c r="FKJ137" s="15"/>
      <c r="FKK137" s="15"/>
      <c r="FKL137" s="15"/>
      <c r="FKM137" s="15"/>
      <c r="FKN137" s="15"/>
      <c r="FKO137" s="15"/>
      <c r="FKP137" s="15"/>
      <c r="FKQ137" s="15"/>
      <c r="FKR137" s="15"/>
      <c r="FKS137" s="19"/>
      <c r="FKT137" s="15"/>
      <c r="FKU137" s="15"/>
      <c r="FKV137" s="15"/>
      <c r="FKW137" s="15"/>
      <c r="FKX137" s="15"/>
      <c r="FKY137" s="15"/>
      <c r="FKZ137" s="19"/>
      <c r="FLA137" s="59"/>
      <c r="FLB137" s="59"/>
      <c r="FLC137" s="52"/>
      <c r="FLD137" s="52"/>
      <c r="FLE137" s="52"/>
      <c r="FLF137" s="52"/>
      <c r="FLG137" s="52"/>
      <c r="FLH137" s="59"/>
      <c r="FLI137" s="59"/>
      <c r="FLJ137" s="59"/>
      <c r="FLK137" s="59"/>
      <c r="FLL137" s="60"/>
      <c r="FLM137" s="278"/>
      <c r="FLN137" s="243"/>
      <c r="FLO137" s="244"/>
      <c r="FLP137" s="244"/>
      <c r="FLQ137" s="244"/>
      <c r="FLR137" s="244"/>
      <c r="FLS137" s="244"/>
      <c r="FLT137" s="201"/>
      <c r="FLU137" s="210"/>
      <c r="FLV137" s="15"/>
      <c r="FLW137" s="15"/>
      <c r="FLX137" s="15"/>
      <c r="FLY137" s="15"/>
      <c r="FLZ137" s="15"/>
      <c r="FMA137" s="15"/>
      <c r="FMB137" s="15"/>
      <c r="FMC137" s="15"/>
      <c r="FMD137" s="15"/>
      <c r="FME137" s="15"/>
      <c r="FMF137" s="19"/>
      <c r="FMG137" s="15"/>
      <c r="FMH137" s="15"/>
      <c r="FMI137" s="15"/>
      <c r="FMJ137" s="15"/>
      <c r="FMK137" s="15"/>
      <c r="FML137" s="15"/>
      <c r="FMM137" s="19"/>
      <c r="FMN137" s="59"/>
      <c r="FMO137" s="59"/>
      <c r="FMP137" s="52"/>
      <c r="FMQ137" s="52"/>
      <c r="FMR137" s="52"/>
      <c r="FMS137" s="52"/>
      <c r="FMT137" s="52"/>
      <c r="FMU137" s="59"/>
      <c r="FMV137" s="59"/>
      <c r="FMW137" s="59"/>
      <c r="FMX137" s="59"/>
      <c r="FMY137" s="60"/>
      <c r="FMZ137" s="278"/>
      <c r="FNA137" s="243"/>
      <c r="FNB137" s="244"/>
      <c r="FNC137" s="244"/>
      <c r="FND137" s="244"/>
      <c r="FNE137" s="244"/>
      <c r="FNF137" s="244"/>
      <c r="FNG137" s="201"/>
      <c r="FNH137" s="210"/>
      <c r="FNI137" s="15"/>
      <c r="FNJ137" s="15"/>
      <c r="FNK137" s="15"/>
      <c r="FNL137" s="15"/>
      <c r="FNM137" s="15"/>
      <c r="FNN137" s="15"/>
      <c r="FNO137" s="15"/>
      <c r="FNP137" s="15"/>
      <c r="FNQ137" s="15"/>
      <c r="FNR137" s="15"/>
      <c r="FNS137" s="19"/>
      <c r="FNT137" s="15"/>
      <c r="FNU137" s="15"/>
      <c r="FNV137" s="15"/>
      <c r="FNW137" s="15"/>
      <c r="FNX137" s="15"/>
      <c r="FNY137" s="15"/>
      <c r="FNZ137" s="19"/>
      <c r="FOA137" s="59"/>
      <c r="FOB137" s="59"/>
      <c r="FOC137" s="52"/>
      <c r="FOD137" s="52"/>
      <c r="FOE137" s="52"/>
      <c r="FOF137" s="52"/>
      <c r="FOG137" s="52"/>
      <c r="FOH137" s="59"/>
      <c r="FOI137" s="59"/>
      <c r="FOJ137" s="59"/>
      <c r="FOK137" s="59"/>
      <c r="FOL137" s="60"/>
      <c r="FOM137" s="278"/>
      <c r="FON137" s="243"/>
      <c r="FOO137" s="244"/>
      <c r="FOP137" s="244"/>
      <c r="FOQ137" s="244"/>
      <c r="FOR137" s="244"/>
      <c r="FOS137" s="244"/>
      <c r="FOT137" s="201"/>
      <c r="FOU137" s="210"/>
      <c r="FOV137" s="15"/>
      <c r="FOW137" s="15"/>
      <c r="FOX137" s="15"/>
      <c r="FOY137" s="15"/>
      <c r="FOZ137" s="15"/>
      <c r="FPA137" s="15"/>
      <c r="FPB137" s="15"/>
      <c r="FPC137" s="15"/>
      <c r="FPD137" s="15"/>
      <c r="FPE137" s="15"/>
      <c r="FPF137" s="19"/>
      <c r="FPG137" s="15"/>
      <c r="FPH137" s="15"/>
      <c r="FPI137" s="15"/>
      <c r="FPJ137" s="15"/>
      <c r="FPK137" s="15"/>
      <c r="FPL137" s="15"/>
      <c r="FPM137" s="19"/>
      <c r="FPN137" s="59"/>
      <c r="FPO137" s="59"/>
      <c r="FPP137" s="52"/>
      <c r="FPQ137" s="52"/>
      <c r="FPR137" s="52"/>
      <c r="FPS137" s="52"/>
      <c r="FPT137" s="52"/>
      <c r="FPU137" s="59"/>
      <c r="FPV137" s="59"/>
      <c r="FPW137" s="59"/>
      <c r="FPX137" s="59"/>
      <c r="FPY137" s="60"/>
      <c r="FPZ137" s="278"/>
      <c r="FQA137" s="243"/>
      <c r="FQB137" s="244"/>
      <c r="FQC137" s="244"/>
      <c r="FQD137" s="244"/>
      <c r="FQE137" s="244"/>
      <c r="FQF137" s="244"/>
      <c r="FQG137" s="201"/>
      <c r="FQH137" s="210"/>
      <c r="FQI137" s="15"/>
      <c r="FQJ137" s="15"/>
      <c r="FQK137" s="15"/>
      <c r="FQL137" s="15"/>
      <c r="FQM137" s="15"/>
      <c r="FQN137" s="15"/>
      <c r="FQO137" s="15"/>
      <c r="FQP137" s="15"/>
      <c r="FQQ137" s="15"/>
      <c r="FQR137" s="15"/>
      <c r="FQS137" s="19"/>
      <c r="FQT137" s="15"/>
      <c r="FQU137" s="15"/>
      <c r="FQV137" s="15"/>
      <c r="FQW137" s="15"/>
      <c r="FQX137" s="15"/>
      <c r="FQY137" s="15"/>
      <c r="FQZ137" s="19"/>
      <c r="FRA137" s="59"/>
      <c r="FRB137" s="59"/>
      <c r="FRC137" s="52"/>
      <c r="FRD137" s="52"/>
      <c r="FRE137" s="52"/>
      <c r="FRF137" s="52"/>
      <c r="FRG137" s="52"/>
      <c r="FRH137" s="59"/>
      <c r="FRI137" s="59"/>
      <c r="FRJ137" s="59"/>
      <c r="FRK137" s="59"/>
      <c r="FRL137" s="60"/>
      <c r="FRM137" s="278"/>
      <c r="FRN137" s="243"/>
      <c r="FRO137" s="244"/>
      <c r="FRP137" s="244"/>
      <c r="FRQ137" s="244"/>
      <c r="FRR137" s="244"/>
      <c r="FRS137" s="244"/>
      <c r="FRT137" s="201"/>
      <c r="FRU137" s="210"/>
      <c r="FRV137" s="15"/>
      <c r="FRW137" s="15"/>
      <c r="FRX137" s="15"/>
      <c r="FRY137" s="15"/>
      <c r="FRZ137" s="15"/>
      <c r="FSA137" s="15"/>
      <c r="FSB137" s="15"/>
      <c r="FSC137" s="15"/>
      <c r="FSD137" s="15"/>
      <c r="FSE137" s="15"/>
      <c r="FSF137" s="19"/>
      <c r="FSG137" s="15"/>
      <c r="FSH137" s="15"/>
      <c r="FSI137" s="15"/>
      <c r="FSJ137" s="15"/>
      <c r="FSK137" s="15"/>
      <c r="FSL137" s="15"/>
      <c r="FSM137" s="19"/>
      <c r="FSN137" s="59"/>
      <c r="FSO137" s="59"/>
      <c r="FSP137" s="52"/>
      <c r="FSQ137" s="52"/>
      <c r="FSR137" s="52"/>
      <c r="FSS137" s="52"/>
      <c r="FST137" s="52"/>
      <c r="FSU137" s="59"/>
      <c r="FSV137" s="59"/>
      <c r="FSW137" s="59"/>
      <c r="FSX137" s="59"/>
      <c r="FSY137" s="60"/>
      <c r="FSZ137" s="278"/>
      <c r="FTA137" s="243"/>
      <c r="FTB137" s="244"/>
      <c r="FTC137" s="244"/>
      <c r="FTD137" s="244"/>
      <c r="FTE137" s="244"/>
      <c r="FTF137" s="244"/>
      <c r="FTG137" s="201"/>
      <c r="FTH137" s="210"/>
      <c r="FTI137" s="15"/>
      <c r="FTJ137" s="15"/>
      <c r="FTK137" s="15"/>
      <c r="FTL137" s="15"/>
      <c r="FTM137" s="15"/>
      <c r="FTN137" s="15"/>
      <c r="FTO137" s="15"/>
      <c r="FTP137" s="15"/>
      <c r="FTQ137" s="15"/>
      <c r="FTR137" s="15"/>
      <c r="FTS137" s="19"/>
      <c r="FTT137" s="15"/>
      <c r="FTU137" s="15"/>
      <c r="FTV137" s="15"/>
      <c r="FTW137" s="15"/>
      <c r="FTX137" s="15"/>
      <c r="FTY137" s="15"/>
      <c r="FTZ137" s="19"/>
      <c r="FUA137" s="59"/>
      <c r="FUB137" s="59"/>
      <c r="FUC137" s="52"/>
      <c r="FUD137" s="52"/>
      <c r="FUE137" s="52"/>
      <c r="FUF137" s="52"/>
      <c r="FUG137" s="52"/>
      <c r="FUH137" s="59"/>
      <c r="FUI137" s="59"/>
      <c r="FUJ137" s="59"/>
      <c r="FUK137" s="59"/>
      <c r="FUL137" s="60"/>
      <c r="FUM137" s="278"/>
      <c r="FUN137" s="243"/>
      <c r="FUO137" s="244"/>
      <c r="FUP137" s="244"/>
      <c r="FUQ137" s="244"/>
      <c r="FUR137" s="244"/>
      <c r="FUS137" s="244"/>
      <c r="FUT137" s="201"/>
      <c r="FUU137" s="210"/>
      <c r="FUV137" s="15"/>
      <c r="FUW137" s="15"/>
      <c r="FUX137" s="15"/>
      <c r="FUY137" s="15"/>
      <c r="FUZ137" s="15"/>
      <c r="FVA137" s="15"/>
      <c r="FVB137" s="15"/>
      <c r="FVC137" s="15"/>
      <c r="FVD137" s="15"/>
      <c r="FVE137" s="15"/>
      <c r="FVF137" s="19"/>
      <c r="FVG137" s="15"/>
      <c r="FVH137" s="15"/>
      <c r="FVI137" s="15"/>
      <c r="FVJ137" s="15"/>
      <c r="FVK137" s="15"/>
      <c r="FVL137" s="15"/>
      <c r="FVM137" s="19"/>
      <c r="FVN137" s="59"/>
      <c r="FVO137" s="59"/>
      <c r="FVP137" s="52"/>
      <c r="FVQ137" s="52"/>
      <c r="FVR137" s="52"/>
      <c r="FVS137" s="52"/>
      <c r="FVT137" s="52"/>
      <c r="FVU137" s="59"/>
      <c r="FVV137" s="59"/>
      <c r="FVW137" s="59"/>
      <c r="FVX137" s="59"/>
      <c r="FVY137" s="60"/>
      <c r="FVZ137" s="278"/>
      <c r="FWA137" s="243"/>
      <c r="FWB137" s="244"/>
      <c r="FWC137" s="244"/>
      <c r="FWD137" s="244"/>
      <c r="FWE137" s="244"/>
      <c r="FWF137" s="244"/>
      <c r="FWG137" s="201"/>
      <c r="FWH137" s="210"/>
      <c r="FWI137" s="15"/>
      <c r="FWJ137" s="15"/>
      <c r="FWK137" s="15"/>
      <c r="FWL137" s="15"/>
      <c r="FWM137" s="15"/>
      <c r="FWN137" s="15"/>
      <c r="FWO137" s="15"/>
      <c r="FWP137" s="15"/>
      <c r="FWQ137" s="15"/>
      <c r="FWR137" s="15"/>
      <c r="FWS137" s="19"/>
      <c r="FWT137" s="15"/>
      <c r="FWU137" s="15"/>
      <c r="FWV137" s="15"/>
      <c r="FWW137" s="15"/>
      <c r="FWX137" s="15"/>
      <c r="FWY137" s="15"/>
      <c r="FWZ137" s="19"/>
      <c r="FXA137" s="59"/>
      <c r="FXB137" s="59"/>
      <c r="FXC137" s="52"/>
      <c r="FXD137" s="52"/>
      <c r="FXE137" s="52"/>
      <c r="FXF137" s="52"/>
      <c r="FXG137" s="52"/>
      <c r="FXH137" s="59"/>
      <c r="FXI137" s="59"/>
      <c r="FXJ137" s="59"/>
      <c r="FXK137" s="59"/>
      <c r="FXL137" s="60"/>
      <c r="FXM137" s="278"/>
      <c r="FXN137" s="243"/>
      <c r="FXO137" s="244"/>
      <c r="FXP137" s="244"/>
      <c r="FXQ137" s="244"/>
      <c r="FXR137" s="244"/>
      <c r="FXS137" s="244"/>
      <c r="FXT137" s="201"/>
      <c r="FXU137" s="210"/>
      <c r="FXV137" s="15"/>
      <c r="FXW137" s="15"/>
      <c r="FXX137" s="15"/>
      <c r="FXY137" s="15"/>
      <c r="FXZ137" s="15"/>
      <c r="FYA137" s="15"/>
      <c r="FYB137" s="15"/>
      <c r="FYC137" s="15"/>
      <c r="FYD137" s="15"/>
      <c r="FYE137" s="15"/>
      <c r="FYF137" s="19"/>
      <c r="FYG137" s="15"/>
      <c r="FYH137" s="15"/>
      <c r="FYI137" s="15"/>
      <c r="FYJ137" s="15"/>
      <c r="FYK137" s="15"/>
      <c r="FYL137" s="15"/>
      <c r="FYM137" s="19"/>
      <c r="FYN137" s="59"/>
      <c r="FYO137" s="59"/>
      <c r="FYP137" s="52"/>
      <c r="FYQ137" s="52"/>
      <c r="FYR137" s="52"/>
      <c r="FYS137" s="52"/>
      <c r="FYT137" s="52"/>
      <c r="FYU137" s="59"/>
      <c r="FYV137" s="59"/>
      <c r="FYW137" s="59"/>
      <c r="FYX137" s="59"/>
      <c r="FYY137" s="60"/>
      <c r="FYZ137" s="278"/>
      <c r="FZA137" s="243"/>
      <c r="FZB137" s="244"/>
      <c r="FZC137" s="244"/>
      <c r="FZD137" s="244"/>
      <c r="FZE137" s="244"/>
      <c r="FZF137" s="244"/>
      <c r="FZG137" s="201"/>
      <c r="FZH137" s="210"/>
      <c r="FZI137" s="15"/>
      <c r="FZJ137" s="15"/>
      <c r="FZK137" s="15"/>
      <c r="FZL137" s="15"/>
      <c r="FZM137" s="15"/>
      <c r="FZN137" s="15"/>
      <c r="FZO137" s="15"/>
      <c r="FZP137" s="15"/>
      <c r="FZQ137" s="15"/>
      <c r="FZR137" s="15"/>
      <c r="FZS137" s="19"/>
      <c r="FZT137" s="15"/>
      <c r="FZU137" s="15"/>
      <c r="FZV137" s="15"/>
      <c r="FZW137" s="15"/>
      <c r="FZX137" s="15"/>
      <c r="FZY137" s="15"/>
      <c r="FZZ137" s="19"/>
      <c r="GAA137" s="59"/>
      <c r="GAB137" s="59"/>
      <c r="GAC137" s="52"/>
      <c r="GAD137" s="52"/>
      <c r="GAE137" s="52"/>
      <c r="GAF137" s="52"/>
      <c r="GAG137" s="52"/>
      <c r="GAH137" s="59"/>
      <c r="GAI137" s="59"/>
      <c r="GAJ137" s="59"/>
      <c r="GAK137" s="59"/>
      <c r="GAL137" s="60"/>
      <c r="GAM137" s="278"/>
      <c r="GAN137" s="243"/>
      <c r="GAO137" s="244"/>
      <c r="GAP137" s="244"/>
      <c r="GAQ137" s="244"/>
      <c r="GAR137" s="244"/>
      <c r="GAS137" s="244"/>
      <c r="GAT137" s="201"/>
      <c r="GAU137" s="210"/>
      <c r="GAV137" s="15"/>
      <c r="GAW137" s="15"/>
      <c r="GAX137" s="15"/>
      <c r="GAY137" s="15"/>
      <c r="GAZ137" s="15"/>
      <c r="GBA137" s="15"/>
      <c r="GBB137" s="15"/>
      <c r="GBC137" s="15"/>
      <c r="GBD137" s="15"/>
      <c r="GBE137" s="15"/>
      <c r="GBF137" s="19"/>
      <c r="GBG137" s="15"/>
      <c r="GBH137" s="15"/>
      <c r="GBI137" s="15"/>
      <c r="GBJ137" s="15"/>
      <c r="GBK137" s="15"/>
      <c r="GBL137" s="15"/>
      <c r="GBM137" s="19"/>
      <c r="GBN137" s="59"/>
      <c r="GBO137" s="59"/>
      <c r="GBP137" s="52"/>
      <c r="GBQ137" s="52"/>
      <c r="GBR137" s="52"/>
      <c r="GBS137" s="52"/>
      <c r="GBT137" s="52"/>
      <c r="GBU137" s="59"/>
      <c r="GBV137" s="59"/>
      <c r="GBW137" s="59"/>
      <c r="GBX137" s="59"/>
      <c r="GBY137" s="60"/>
      <c r="GBZ137" s="278"/>
      <c r="GCA137" s="243"/>
      <c r="GCB137" s="244"/>
      <c r="GCC137" s="244"/>
      <c r="GCD137" s="244"/>
      <c r="GCE137" s="244"/>
      <c r="GCF137" s="244"/>
      <c r="GCG137" s="201"/>
      <c r="GCH137" s="210"/>
      <c r="GCI137" s="15"/>
      <c r="GCJ137" s="15"/>
      <c r="GCK137" s="15"/>
      <c r="GCL137" s="15"/>
      <c r="GCM137" s="15"/>
      <c r="GCN137" s="15"/>
      <c r="GCO137" s="15"/>
      <c r="GCP137" s="15"/>
      <c r="GCQ137" s="15"/>
      <c r="GCR137" s="15"/>
      <c r="GCS137" s="19"/>
      <c r="GCT137" s="15"/>
      <c r="GCU137" s="15"/>
      <c r="GCV137" s="15"/>
      <c r="GCW137" s="15"/>
      <c r="GCX137" s="15"/>
      <c r="GCY137" s="15"/>
      <c r="GCZ137" s="19"/>
      <c r="GDA137" s="59"/>
      <c r="GDB137" s="59"/>
      <c r="GDC137" s="52"/>
      <c r="GDD137" s="52"/>
      <c r="GDE137" s="52"/>
      <c r="GDF137" s="52"/>
      <c r="GDG137" s="52"/>
      <c r="GDH137" s="59"/>
      <c r="GDI137" s="59"/>
      <c r="GDJ137" s="59"/>
      <c r="GDK137" s="59"/>
      <c r="GDL137" s="60"/>
      <c r="GDM137" s="278"/>
      <c r="GDN137" s="243"/>
      <c r="GDO137" s="244"/>
      <c r="GDP137" s="244"/>
      <c r="GDQ137" s="244"/>
      <c r="GDR137" s="244"/>
      <c r="GDS137" s="244"/>
      <c r="GDT137" s="201"/>
      <c r="GDU137" s="210"/>
      <c r="GDV137" s="15"/>
      <c r="GDW137" s="15"/>
      <c r="GDX137" s="15"/>
      <c r="GDY137" s="15"/>
      <c r="GDZ137" s="15"/>
      <c r="GEA137" s="15"/>
      <c r="GEB137" s="15"/>
      <c r="GEC137" s="15"/>
      <c r="GED137" s="15"/>
      <c r="GEE137" s="15"/>
      <c r="GEF137" s="19"/>
      <c r="GEG137" s="15"/>
      <c r="GEH137" s="15"/>
      <c r="GEI137" s="15"/>
      <c r="GEJ137" s="15"/>
      <c r="GEK137" s="15"/>
      <c r="GEL137" s="15"/>
      <c r="GEM137" s="19"/>
      <c r="GEN137" s="59"/>
      <c r="GEO137" s="59"/>
      <c r="GEP137" s="52"/>
      <c r="GEQ137" s="52"/>
      <c r="GER137" s="52"/>
      <c r="GES137" s="52"/>
      <c r="GET137" s="52"/>
      <c r="GEU137" s="59"/>
      <c r="GEV137" s="59"/>
      <c r="GEW137" s="59"/>
      <c r="GEX137" s="59"/>
      <c r="GEY137" s="60"/>
      <c r="GEZ137" s="278"/>
      <c r="GFA137" s="243"/>
      <c r="GFB137" s="244"/>
      <c r="GFC137" s="244"/>
      <c r="GFD137" s="244"/>
      <c r="GFE137" s="244"/>
      <c r="GFF137" s="244"/>
      <c r="GFG137" s="201"/>
      <c r="GFH137" s="210"/>
      <c r="GFI137" s="15"/>
      <c r="GFJ137" s="15"/>
      <c r="GFK137" s="15"/>
      <c r="GFL137" s="15"/>
      <c r="GFM137" s="15"/>
      <c r="GFN137" s="15"/>
      <c r="GFO137" s="15"/>
      <c r="GFP137" s="15"/>
      <c r="GFQ137" s="15"/>
      <c r="GFR137" s="15"/>
      <c r="GFS137" s="19"/>
      <c r="GFT137" s="15"/>
      <c r="GFU137" s="15"/>
      <c r="GFV137" s="15"/>
      <c r="GFW137" s="15"/>
      <c r="GFX137" s="15"/>
      <c r="GFY137" s="15"/>
      <c r="GFZ137" s="19"/>
      <c r="GGA137" s="59"/>
      <c r="GGB137" s="59"/>
      <c r="GGC137" s="52"/>
      <c r="GGD137" s="52"/>
      <c r="GGE137" s="52"/>
      <c r="GGF137" s="52"/>
      <c r="GGG137" s="52"/>
      <c r="GGH137" s="59"/>
      <c r="GGI137" s="59"/>
      <c r="GGJ137" s="59"/>
      <c r="GGK137" s="59"/>
      <c r="GGL137" s="60"/>
      <c r="GGM137" s="278"/>
      <c r="GGN137" s="243"/>
      <c r="GGO137" s="244"/>
      <c r="GGP137" s="244"/>
      <c r="GGQ137" s="244"/>
      <c r="GGR137" s="244"/>
      <c r="GGS137" s="244"/>
      <c r="GGT137" s="201"/>
      <c r="GGU137" s="210"/>
      <c r="GGV137" s="15"/>
      <c r="GGW137" s="15"/>
      <c r="GGX137" s="15"/>
      <c r="GGY137" s="15"/>
      <c r="GGZ137" s="15"/>
      <c r="GHA137" s="15"/>
      <c r="GHB137" s="15"/>
      <c r="GHC137" s="15"/>
      <c r="GHD137" s="15"/>
      <c r="GHE137" s="15"/>
      <c r="GHF137" s="19"/>
      <c r="GHG137" s="15"/>
      <c r="GHH137" s="15"/>
      <c r="GHI137" s="15"/>
      <c r="GHJ137" s="15"/>
      <c r="GHK137" s="15"/>
      <c r="GHL137" s="15"/>
      <c r="GHM137" s="19"/>
      <c r="GHN137" s="59"/>
      <c r="GHO137" s="59"/>
      <c r="GHP137" s="52"/>
      <c r="GHQ137" s="52"/>
      <c r="GHR137" s="52"/>
      <c r="GHS137" s="52"/>
      <c r="GHT137" s="52"/>
      <c r="GHU137" s="59"/>
      <c r="GHV137" s="59"/>
      <c r="GHW137" s="59"/>
      <c r="GHX137" s="59"/>
      <c r="GHY137" s="60"/>
      <c r="GHZ137" s="278"/>
      <c r="GIA137" s="243"/>
      <c r="GIB137" s="244"/>
      <c r="GIC137" s="244"/>
      <c r="GID137" s="244"/>
      <c r="GIE137" s="244"/>
      <c r="GIF137" s="244"/>
      <c r="GIG137" s="201"/>
      <c r="GIH137" s="210"/>
      <c r="GII137" s="15"/>
      <c r="GIJ137" s="15"/>
      <c r="GIK137" s="15"/>
      <c r="GIL137" s="15"/>
      <c r="GIM137" s="15"/>
      <c r="GIN137" s="15"/>
      <c r="GIO137" s="15"/>
      <c r="GIP137" s="15"/>
      <c r="GIQ137" s="15"/>
      <c r="GIR137" s="15"/>
      <c r="GIS137" s="19"/>
      <c r="GIT137" s="15"/>
      <c r="GIU137" s="15"/>
      <c r="GIV137" s="15"/>
      <c r="GIW137" s="15"/>
      <c r="GIX137" s="15"/>
      <c r="GIY137" s="15"/>
      <c r="GIZ137" s="19"/>
      <c r="GJA137" s="59"/>
      <c r="GJB137" s="59"/>
      <c r="GJC137" s="52"/>
      <c r="GJD137" s="52"/>
      <c r="GJE137" s="52"/>
      <c r="GJF137" s="52"/>
      <c r="GJG137" s="52"/>
      <c r="GJH137" s="59"/>
      <c r="GJI137" s="59"/>
      <c r="GJJ137" s="59"/>
      <c r="GJK137" s="59"/>
      <c r="GJL137" s="60"/>
      <c r="GJM137" s="278"/>
      <c r="GJN137" s="243"/>
      <c r="GJO137" s="244"/>
      <c r="GJP137" s="244"/>
      <c r="GJQ137" s="244"/>
      <c r="GJR137" s="244"/>
      <c r="GJS137" s="244"/>
      <c r="GJT137" s="201"/>
      <c r="GJU137" s="210"/>
      <c r="GJV137" s="15"/>
      <c r="GJW137" s="15"/>
      <c r="GJX137" s="15"/>
      <c r="GJY137" s="15"/>
      <c r="GJZ137" s="15"/>
      <c r="GKA137" s="15"/>
      <c r="GKB137" s="15"/>
      <c r="GKC137" s="15"/>
      <c r="GKD137" s="15"/>
      <c r="GKE137" s="15"/>
      <c r="GKF137" s="19"/>
      <c r="GKG137" s="15"/>
      <c r="GKH137" s="15"/>
      <c r="GKI137" s="15"/>
      <c r="GKJ137" s="15"/>
      <c r="GKK137" s="15"/>
      <c r="GKL137" s="15"/>
      <c r="GKM137" s="19"/>
      <c r="GKN137" s="59"/>
      <c r="GKO137" s="59"/>
      <c r="GKP137" s="52"/>
      <c r="GKQ137" s="52"/>
      <c r="GKR137" s="52"/>
      <c r="GKS137" s="52"/>
      <c r="GKT137" s="52"/>
      <c r="GKU137" s="59"/>
      <c r="GKV137" s="59"/>
      <c r="GKW137" s="59"/>
      <c r="GKX137" s="59"/>
      <c r="GKY137" s="60"/>
      <c r="GKZ137" s="278"/>
      <c r="GLA137" s="243"/>
      <c r="GLB137" s="244"/>
      <c r="GLC137" s="244"/>
      <c r="GLD137" s="244"/>
      <c r="GLE137" s="244"/>
      <c r="GLF137" s="244"/>
      <c r="GLG137" s="201"/>
      <c r="GLH137" s="210"/>
      <c r="GLI137" s="15"/>
      <c r="GLJ137" s="15"/>
      <c r="GLK137" s="15"/>
      <c r="GLL137" s="15"/>
      <c r="GLM137" s="15"/>
      <c r="GLN137" s="15"/>
      <c r="GLO137" s="15"/>
      <c r="GLP137" s="15"/>
      <c r="GLQ137" s="15"/>
      <c r="GLR137" s="15"/>
      <c r="GLS137" s="19"/>
      <c r="GLT137" s="15"/>
      <c r="GLU137" s="15"/>
      <c r="GLV137" s="15"/>
      <c r="GLW137" s="15"/>
      <c r="GLX137" s="15"/>
      <c r="GLY137" s="15"/>
      <c r="GLZ137" s="19"/>
      <c r="GMA137" s="59"/>
      <c r="GMB137" s="59"/>
      <c r="GMC137" s="52"/>
      <c r="GMD137" s="52"/>
      <c r="GME137" s="52"/>
      <c r="GMF137" s="52"/>
      <c r="GMG137" s="52"/>
      <c r="GMH137" s="59"/>
      <c r="GMI137" s="59"/>
      <c r="GMJ137" s="59"/>
      <c r="GMK137" s="59"/>
      <c r="GML137" s="60"/>
      <c r="GMM137" s="278"/>
      <c r="GMN137" s="243"/>
      <c r="GMO137" s="244"/>
      <c r="GMP137" s="244"/>
      <c r="GMQ137" s="244"/>
      <c r="GMR137" s="244"/>
      <c r="GMS137" s="244"/>
      <c r="GMT137" s="201"/>
      <c r="GMU137" s="210"/>
      <c r="GMV137" s="15"/>
      <c r="GMW137" s="15"/>
      <c r="GMX137" s="15"/>
      <c r="GMY137" s="15"/>
      <c r="GMZ137" s="15"/>
      <c r="GNA137" s="15"/>
      <c r="GNB137" s="15"/>
      <c r="GNC137" s="15"/>
      <c r="GND137" s="15"/>
      <c r="GNE137" s="15"/>
      <c r="GNF137" s="19"/>
      <c r="GNG137" s="15"/>
      <c r="GNH137" s="15"/>
      <c r="GNI137" s="15"/>
      <c r="GNJ137" s="15"/>
      <c r="GNK137" s="15"/>
      <c r="GNL137" s="15"/>
      <c r="GNM137" s="19"/>
      <c r="GNN137" s="59"/>
      <c r="GNO137" s="59"/>
      <c r="GNP137" s="52"/>
      <c r="GNQ137" s="52"/>
      <c r="GNR137" s="52"/>
      <c r="GNS137" s="52"/>
      <c r="GNT137" s="52"/>
      <c r="GNU137" s="59"/>
      <c r="GNV137" s="59"/>
      <c r="GNW137" s="59"/>
      <c r="GNX137" s="59"/>
      <c r="GNY137" s="60"/>
      <c r="GNZ137" s="278"/>
      <c r="GOA137" s="243"/>
      <c r="GOB137" s="244"/>
      <c r="GOC137" s="244"/>
      <c r="GOD137" s="244"/>
      <c r="GOE137" s="244"/>
      <c r="GOF137" s="244"/>
      <c r="GOG137" s="201"/>
      <c r="GOH137" s="210"/>
      <c r="GOI137" s="15"/>
      <c r="GOJ137" s="15"/>
      <c r="GOK137" s="15"/>
      <c r="GOL137" s="15"/>
      <c r="GOM137" s="15"/>
      <c r="GON137" s="15"/>
      <c r="GOO137" s="15"/>
      <c r="GOP137" s="15"/>
      <c r="GOQ137" s="15"/>
      <c r="GOR137" s="15"/>
      <c r="GOS137" s="19"/>
      <c r="GOT137" s="15"/>
      <c r="GOU137" s="15"/>
      <c r="GOV137" s="15"/>
      <c r="GOW137" s="15"/>
      <c r="GOX137" s="15"/>
      <c r="GOY137" s="15"/>
      <c r="GOZ137" s="19"/>
      <c r="GPA137" s="59"/>
      <c r="GPB137" s="59"/>
      <c r="GPC137" s="52"/>
      <c r="GPD137" s="52"/>
      <c r="GPE137" s="52"/>
      <c r="GPF137" s="52"/>
      <c r="GPG137" s="52"/>
      <c r="GPH137" s="59"/>
      <c r="GPI137" s="59"/>
      <c r="GPJ137" s="59"/>
      <c r="GPK137" s="59"/>
      <c r="GPL137" s="60"/>
      <c r="GPM137" s="278"/>
      <c r="GPN137" s="243"/>
      <c r="GPO137" s="244"/>
      <c r="GPP137" s="244"/>
      <c r="GPQ137" s="244"/>
      <c r="GPR137" s="244"/>
      <c r="GPS137" s="244"/>
      <c r="GPT137" s="201"/>
      <c r="GPU137" s="210"/>
      <c r="GPV137" s="15"/>
      <c r="GPW137" s="15"/>
      <c r="GPX137" s="15"/>
      <c r="GPY137" s="15"/>
      <c r="GPZ137" s="15"/>
      <c r="GQA137" s="15"/>
      <c r="GQB137" s="15"/>
      <c r="GQC137" s="15"/>
      <c r="GQD137" s="15"/>
      <c r="GQE137" s="15"/>
      <c r="GQF137" s="19"/>
      <c r="GQG137" s="15"/>
      <c r="GQH137" s="15"/>
      <c r="GQI137" s="15"/>
      <c r="GQJ137" s="15"/>
      <c r="GQK137" s="15"/>
      <c r="GQL137" s="15"/>
      <c r="GQM137" s="19"/>
      <c r="GQN137" s="59"/>
      <c r="GQO137" s="59"/>
      <c r="GQP137" s="52"/>
      <c r="GQQ137" s="52"/>
      <c r="GQR137" s="52"/>
      <c r="GQS137" s="52"/>
      <c r="GQT137" s="52"/>
      <c r="GQU137" s="59"/>
      <c r="GQV137" s="59"/>
      <c r="GQW137" s="59"/>
      <c r="GQX137" s="59"/>
      <c r="GQY137" s="60"/>
      <c r="GQZ137" s="278"/>
      <c r="GRA137" s="243"/>
      <c r="GRB137" s="244"/>
      <c r="GRC137" s="244"/>
      <c r="GRD137" s="244"/>
      <c r="GRE137" s="244"/>
      <c r="GRF137" s="244"/>
      <c r="GRG137" s="201"/>
      <c r="GRH137" s="210"/>
      <c r="GRI137" s="15"/>
      <c r="GRJ137" s="15"/>
      <c r="GRK137" s="15"/>
      <c r="GRL137" s="15"/>
      <c r="GRM137" s="15"/>
      <c r="GRN137" s="15"/>
      <c r="GRO137" s="15"/>
      <c r="GRP137" s="15"/>
      <c r="GRQ137" s="15"/>
      <c r="GRR137" s="15"/>
      <c r="GRS137" s="19"/>
      <c r="GRT137" s="15"/>
      <c r="GRU137" s="15"/>
      <c r="GRV137" s="15"/>
      <c r="GRW137" s="15"/>
      <c r="GRX137" s="15"/>
      <c r="GRY137" s="15"/>
      <c r="GRZ137" s="19"/>
      <c r="GSA137" s="59"/>
      <c r="GSB137" s="59"/>
      <c r="GSC137" s="52"/>
      <c r="GSD137" s="52"/>
      <c r="GSE137" s="52"/>
      <c r="GSF137" s="52"/>
      <c r="GSG137" s="52"/>
      <c r="GSH137" s="59"/>
      <c r="GSI137" s="59"/>
      <c r="GSJ137" s="59"/>
      <c r="GSK137" s="59"/>
      <c r="GSL137" s="60"/>
      <c r="GSM137" s="278"/>
      <c r="GSN137" s="243"/>
      <c r="GSO137" s="244"/>
      <c r="GSP137" s="244"/>
      <c r="GSQ137" s="244"/>
      <c r="GSR137" s="244"/>
      <c r="GSS137" s="244"/>
      <c r="GST137" s="201"/>
      <c r="GSU137" s="210"/>
      <c r="GSV137" s="15"/>
      <c r="GSW137" s="15"/>
      <c r="GSX137" s="15"/>
      <c r="GSY137" s="15"/>
      <c r="GSZ137" s="15"/>
      <c r="GTA137" s="15"/>
      <c r="GTB137" s="15"/>
      <c r="GTC137" s="15"/>
      <c r="GTD137" s="15"/>
      <c r="GTE137" s="15"/>
      <c r="GTF137" s="19"/>
      <c r="GTG137" s="15"/>
      <c r="GTH137" s="15"/>
      <c r="GTI137" s="15"/>
      <c r="GTJ137" s="15"/>
      <c r="GTK137" s="15"/>
      <c r="GTL137" s="15"/>
      <c r="GTM137" s="19"/>
      <c r="GTN137" s="59"/>
      <c r="GTO137" s="59"/>
      <c r="GTP137" s="52"/>
      <c r="GTQ137" s="52"/>
      <c r="GTR137" s="52"/>
      <c r="GTS137" s="52"/>
      <c r="GTT137" s="52"/>
      <c r="GTU137" s="59"/>
      <c r="GTV137" s="59"/>
      <c r="GTW137" s="59"/>
      <c r="GTX137" s="59"/>
      <c r="GTY137" s="60"/>
      <c r="GTZ137" s="278"/>
      <c r="GUA137" s="243"/>
      <c r="GUB137" s="244"/>
      <c r="GUC137" s="244"/>
      <c r="GUD137" s="244"/>
      <c r="GUE137" s="244"/>
      <c r="GUF137" s="244"/>
      <c r="GUG137" s="201"/>
      <c r="GUH137" s="210"/>
      <c r="GUI137" s="15"/>
      <c r="GUJ137" s="15"/>
      <c r="GUK137" s="15"/>
      <c r="GUL137" s="15"/>
      <c r="GUM137" s="15"/>
      <c r="GUN137" s="15"/>
      <c r="GUO137" s="15"/>
      <c r="GUP137" s="15"/>
      <c r="GUQ137" s="15"/>
      <c r="GUR137" s="15"/>
      <c r="GUS137" s="19"/>
      <c r="GUT137" s="15"/>
      <c r="GUU137" s="15"/>
      <c r="GUV137" s="15"/>
      <c r="GUW137" s="15"/>
      <c r="GUX137" s="15"/>
      <c r="GUY137" s="15"/>
      <c r="GUZ137" s="19"/>
      <c r="GVA137" s="59"/>
      <c r="GVB137" s="59"/>
      <c r="GVC137" s="52"/>
      <c r="GVD137" s="52"/>
      <c r="GVE137" s="52"/>
      <c r="GVF137" s="52"/>
      <c r="GVG137" s="52"/>
      <c r="GVH137" s="59"/>
      <c r="GVI137" s="59"/>
      <c r="GVJ137" s="59"/>
      <c r="GVK137" s="59"/>
      <c r="GVL137" s="60"/>
      <c r="GVM137" s="278"/>
      <c r="GVN137" s="243"/>
      <c r="GVO137" s="244"/>
      <c r="GVP137" s="244"/>
      <c r="GVQ137" s="244"/>
      <c r="GVR137" s="244"/>
      <c r="GVS137" s="244"/>
      <c r="GVT137" s="201"/>
      <c r="GVU137" s="210"/>
      <c r="GVV137" s="15"/>
      <c r="GVW137" s="15"/>
      <c r="GVX137" s="15"/>
      <c r="GVY137" s="15"/>
      <c r="GVZ137" s="15"/>
      <c r="GWA137" s="15"/>
      <c r="GWB137" s="15"/>
      <c r="GWC137" s="15"/>
      <c r="GWD137" s="15"/>
      <c r="GWE137" s="15"/>
      <c r="GWF137" s="19"/>
      <c r="GWG137" s="15"/>
      <c r="GWH137" s="15"/>
      <c r="GWI137" s="15"/>
      <c r="GWJ137" s="15"/>
      <c r="GWK137" s="15"/>
      <c r="GWL137" s="15"/>
      <c r="GWM137" s="19"/>
      <c r="GWN137" s="59"/>
      <c r="GWO137" s="59"/>
      <c r="GWP137" s="52"/>
      <c r="GWQ137" s="52"/>
      <c r="GWR137" s="52"/>
      <c r="GWS137" s="52"/>
      <c r="GWT137" s="52"/>
      <c r="GWU137" s="59"/>
      <c r="GWV137" s="59"/>
      <c r="GWW137" s="59"/>
      <c r="GWX137" s="59"/>
      <c r="GWY137" s="60"/>
      <c r="GWZ137" s="278"/>
      <c r="GXA137" s="243"/>
      <c r="GXB137" s="244"/>
      <c r="GXC137" s="244"/>
      <c r="GXD137" s="244"/>
      <c r="GXE137" s="244"/>
      <c r="GXF137" s="244"/>
      <c r="GXG137" s="201"/>
      <c r="GXH137" s="210"/>
      <c r="GXI137" s="15"/>
      <c r="GXJ137" s="15"/>
      <c r="GXK137" s="15"/>
      <c r="GXL137" s="15"/>
      <c r="GXM137" s="15"/>
      <c r="GXN137" s="15"/>
      <c r="GXO137" s="15"/>
      <c r="GXP137" s="15"/>
      <c r="GXQ137" s="15"/>
      <c r="GXR137" s="15"/>
      <c r="GXS137" s="19"/>
      <c r="GXT137" s="15"/>
      <c r="GXU137" s="15"/>
      <c r="GXV137" s="15"/>
      <c r="GXW137" s="15"/>
      <c r="GXX137" s="15"/>
      <c r="GXY137" s="15"/>
      <c r="GXZ137" s="19"/>
      <c r="GYA137" s="59"/>
      <c r="GYB137" s="59"/>
      <c r="GYC137" s="52"/>
      <c r="GYD137" s="52"/>
      <c r="GYE137" s="52"/>
      <c r="GYF137" s="52"/>
      <c r="GYG137" s="52"/>
      <c r="GYH137" s="59"/>
      <c r="GYI137" s="59"/>
      <c r="GYJ137" s="59"/>
      <c r="GYK137" s="59"/>
      <c r="GYL137" s="60"/>
      <c r="GYM137" s="278"/>
      <c r="GYN137" s="243"/>
      <c r="GYO137" s="244"/>
      <c r="GYP137" s="244"/>
      <c r="GYQ137" s="244"/>
      <c r="GYR137" s="244"/>
      <c r="GYS137" s="244"/>
      <c r="GYT137" s="201"/>
      <c r="GYU137" s="210"/>
      <c r="GYV137" s="15"/>
      <c r="GYW137" s="15"/>
      <c r="GYX137" s="15"/>
      <c r="GYY137" s="15"/>
      <c r="GYZ137" s="15"/>
      <c r="GZA137" s="15"/>
      <c r="GZB137" s="15"/>
      <c r="GZC137" s="15"/>
      <c r="GZD137" s="15"/>
      <c r="GZE137" s="15"/>
      <c r="GZF137" s="19"/>
      <c r="GZG137" s="15"/>
      <c r="GZH137" s="15"/>
      <c r="GZI137" s="15"/>
      <c r="GZJ137" s="15"/>
      <c r="GZK137" s="15"/>
      <c r="GZL137" s="15"/>
      <c r="GZM137" s="19"/>
      <c r="GZN137" s="59"/>
      <c r="GZO137" s="59"/>
      <c r="GZP137" s="52"/>
      <c r="GZQ137" s="52"/>
      <c r="GZR137" s="52"/>
      <c r="GZS137" s="52"/>
      <c r="GZT137" s="52"/>
      <c r="GZU137" s="59"/>
      <c r="GZV137" s="59"/>
      <c r="GZW137" s="59"/>
      <c r="GZX137" s="59"/>
      <c r="GZY137" s="60"/>
      <c r="GZZ137" s="278"/>
      <c r="HAA137" s="243"/>
      <c r="HAB137" s="244"/>
      <c r="HAC137" s="244"/>
      <c r="HAD137" s="244"/>
      <c r="HAE137" s="244"/>
      <c r="HAF137" s="244"/>
      <c r="HAG137" s="201"/>
      <c r="HAH137" s="210"/>
      <c r="HAI137" s="15"/>
      <c r="HAJ137" s="15"/>
      <c r="HAK137" s="15"/>
      <c r="HAL137" s="15"/>
      <c r="HAM137" s="15"/>
      <c r="HAN137" s="15"/>
      <c r="HAO137" s="15"/>
      <c r="HAP137" s="15"/>
      <c r="HAQ137" s="15"/>
      <c r="HAR137" s="15"/>
      <c r="HAS137" s="19"/>
      <c r="HAT137" s="15"/>
      <c r="HAU137" s="15"/>
      <c r="HAV137" s="15"/>
      <c r="HAW137" s="15"/>
      <c r="HAX137" s="15"/>
      <c r="HAY137" s="15"/>
      <c r="HAZ137" s="19"/>
      <c r="HBA137" s="59"/>
      <c r="HBB137" s="59"/>
      <c r="HBC137" s="52"/>
      <c r="HBD137" s="52"/>
      <c r="HBE137" s="52"/>
      <c r="HBF137" s="52"/>
      <c r="HBG137" s="52"/>
      <c r="HBH137" s="59"/>
      <c r="HBI137" s="59"/>
      <c r="HBJ137" s="59"/>
      <c r="HBK137" s="59"/>
      <c r="HBL137" s="60"/>
      <c r="HBM137" s="278"/>
      <c r="HBN137" s="243"/>
      <c r="HBO137" s="244"/>
      <c r="HBP137" s="244"/>
      <c r="HBQ137" s="244"/>
      <c r="HBR137" s="244"/>
      <c r="HBS137" s="244"/>
      <c r="HBT137" s="201"/>
      <c r="HBU137" s="210"/>
      <c r="HBV137" s="15"/>
      <c r="HBW137" s="15"/>
      <c r="HBX137" s="15"/>
      <c r="HBY137" s="15"/>
      <c r="HBZ137" s="15"/>
      <c r="HCA137" s="15"/>
      <c r="HCB137" s="15"/>
      <c r="HCC137" s="15"/>
      <c r="HCD137" s="15"/>
      <c r="HCE137" s="15"/>
      <c r="HCF137" s="19"/>
      <c r="HCG137" s="15"/>
      <c r="HCH137" s="15"/>
      <c r="HCI137" s="15"/>
      <c r="HCJ137" s="15"/>
      <c r="HCK137" s="15"/>
      <c r="HCL137" s="15"/>
      <c r="HCM137" s="19"/>
      <c r="HCN137" s="59"/>
      <c r="HCO137" s="59"/>
      <c r="HCP137" s="52"/>
      <c r="HCQ137" s="52"/>
      <c r="HCR137" s="52"/>
      <c r="HCS137" s="52"/>
      <c r="HCT137" s="52"/>
      <c r="HCU137" s="59"/>
      <c r="HCV137" s="59"/>
      <c r="HCW137" s="59"/>
      <c r="HCX137" s="59"/>
      <c r="HCY137" s="60"/>
      <c r="HCZ137" s="278"/>
      <c r="HDA137" s="243"/>
      <c r="HDB137" s="244"/>
      <c r="HDC137" s="244"/>
      <c r="HDD137" s="244"/>
      <c r="HDE137" s="244"/>
      <c r="HDF137" s="244"/>
      <c r="HDG137" s="201"/>
      <c r="HDH137" s="210"/>
      <c r="HDI137" s="15"/>
      <c r="HDJ137" s="15"/>
      <c r="HDK137" s="15"/>
      <c r="HDL137" s="15"/>
      <c r="HDM137" s="15"/>
      <c r="HDN137" s="15"/>
      <c r="HDO137" s="15"/>
      <c r="HDP137" s="15"/>
      <c r="HDQ137" s="15"/>
      <c r="HDR137" s="15"/>
      <c r="HDS137" s="19"/>
      <c r="HDT137" s="15"/>
      <c r="HDU137" s="15"/>
      <c r="HDV137" s="15"/>
      <c r="HDW137" s="15"/>
      <c r="HDX137" s="15"/>
      <c r="HDY137" s="15"/>
      <c r="HDZ137" s="19"/>
      <c r="HEA137" s="59"/>
      <c r="HEB137" s="59"/>
      <c r="HEC137" s="52"/>
      <c r="HED137" s="52"/>
      <c r="HEE137" s="52"/>
      <c r="HEF137" s="52"/>
      <c r="HEG137" s="52"/>
      <c r="HEH137" s="59"/>
      <c r="HEI137" s="59"/>
      <c r="HEJ137" s="59"/>
      <c r="HEK137" s="59"/>
      <c r="HEL137" s="60"/>
      <c r="HEM137" s="278"/>
      <c r="HEN137" s="243"/>
      <c r="HEO137" s="244"/>
      <c r="HEP137" s="244"/>
      <c r="HEQ137" s="244"/>
      <c r="HER137" s="244"/>
      <c r="HES137" s="244"/>
      <c r="HET137" s="201"/>
      <c r="HEU137" s="210"/>
      <c r="HEV137" s="15"/>
      <c r="HEW137" s="15"/>
      <c r="HEX137" s="15"/>
      <c r="HEY137" s="15"/>
      <c r="HEZ137" s="15"/>
      <c r="HFA137" s="15"/>
      <c r="HFB137" s="15"/>
      <c r="HFC137" s="15"/>
      <c r="HFD137" s="15"/>
      <c r="HFE137" s="15"/>
      <c r="HFF137" s="19"/>
      <c r="HFG137" s="15"/>
      <c r="HFH137" s="15"/>
      <c r="HFI137" s="15"/>
      <c r="HFJ137" s="15"/>
      <c r="HFK137" s="15"/>
      <c r="HFL137" s="15"/>
      <c r="HFM137" s="19"/>
      <c r="HFN137" s="59"/>
      <c r="HFO137" s="59"/>
      <c r="HFP137" s="52"/>
      <c r="HFQ137" s="52"/>
      <c r="HFR137" s="52"/>
      <c r="HFS137" s="52"/>
      <c r="HFT137" s="52"/>
      <c r="HFU137" s="59"/>
      <c r="HFV137" s="59"/>
      <c r="HFW137" s="59"/>
      <c r="HFX137" s="59"/>
      <c r="HFY137" s="60"/>
      <c r="HFZ137" s="278"/>
      <c r="HGA137" s="243"/>
      <c r="HGB137" s="244"/>
      <c r="HGC137" s="244"/>
      <c r="HGD137" s="244"/>
      <c r="HGE137" s="244"/>
      <c r="HGF137" s="244"/>
      <c r="HGG137" s="201"/>
      <c r="HGH137" s="210"/>
      <c r="HGI137" s="15"/>
      <c r="HGJ137" s="15"/>
      <c r="HGK137" s="15"/>
      <c r="HGL137" s="15"/>
      <c r="HGM137" s="15"/>
      <c r="HGN137" s="15"/>
      <c r="HGO137" s="15"/>
      <c r="HGP137" s="15"/>
      <c r="HGQ137" s="15"/>
      <c r="HGR137" s="15"/>
      <c r="HGS137" s="19"/>
      <c r="HGT137" s="15"/>
      <c r="HGU137" s="15"/>
      <c r="HGV137" s="15"/>
      <c r="HGW137" s="15"/>
      <c r="HGX137" s="15"/>
      <c r="HGY137" s="15"/>
      <c r="HGZ137" s="19"/>
      <c r="HHA137" s="59"/>
      <c r="HHB137" s="59"/>
      <c r="HHC137" s="52"/>
      <c r="HHD137" s="52"/>
      <c r="HHE137" s="52"/>
      <c r="HHF137" s="52"/>
      <c r="HHG137" s="52"/>
      <c r="HHH137" s="59"/>
      <c r="HHI137" s="59"/>
      <c r="HHJ137" s="59"/>
      <c r="HHK137" s="59"/>
      <c r="HHL137" s="60"/>
      <c r="HHM137" s="278"/>
      <c r="HHN137" s="243"/>
      <c r="HHO137" s="244"/>
      <c r="HHP137" s="244"/>
      <c r="HHQ137" s="244"/>
      <c r="HHR137" s="244"/>
      <c r="HHS137" s="244"/>
      <c r="HHT137" s="201"/>
      <c r="HHU137" s="210"/>
      <c r="HHV137" s="15"/>
      <c r="HHW137" s="15"/>
      <c r="HHX137" s="15"/>
      <c r="HHY137" s="15"/>
      <c r="HHZ137" s="15"/>
      <c r="HIA137" s="15"/>
      <c r="HIB137" s="15"/>
      <c r="HIC137" s="15"/>
      <c r="HID137" s="15"/>
      <c r="HIE137" s="15"/>
      <c r="HIF137" s="19"/>
      <c r="HIG137" s="15"/>
      <c r="HIH137" s="15"/>
      <c r="HII137" s="15"/>
      <c r="HIJ137" s="15"/>
      <c r="HIK137" s="15"/>
      <c r="HIL137" s="15"/>
      <c r="HIM137" s="19"/>
      <c r="HIN137" s="59"/>
      <c r="HIO137" s="59"/>
      <c r="HIP137" s="52"/>
      <c r="HIQ137" s="52"/>
      <c r="HIR137" s="52"/>
      <c r="HIS137" s="52"/>
      <c r="HIT137" s="52"/>
      <c r="HIU137" s="59"/>
      <c r="HIV137" s="59"/>
      <c r="HIW137" s="59"/>
      <c r="HIX137" s="59"/>
      <c r="HIY137" s="60"/>
      <c r="HIZ137" s="278"/>
      <c r="HJA137" s="243"/>
      <c r="HJB137" s="244"/>
      <c r="HJC137" s="244"/>
      <c r="HJD137" s="244"/>
      <c r="HJE137" s="244"/>
      <c r="HJF137" s="244"/>
      <c r="HJG137" s="201"/>
      <c r="HJH137" s="210"/>
      <c r="HJI137" s="15"/>
      <c r="HJJ137" s="15"/>
      <c r="HJK137" s="15"/>
      <c r="HJL137" s="15"/>
      <c r="HJM137" s="15"/>
      <c r="HJN137" s="15"/>
      <c r="HJO137" s="15"/>
      <c r="HJP137" s="15"/>
      <c r="HJQ137" s="15"/>
      <c r="HJR137" s="15"/>
      <c r="HJS137" s="19"/>
      <c r="HJT137" s="15"/>
      <c r="HJU137" s="15"/>
      <c r="HJV137" s="15"/>
      <c r="HJW137" s="15"/>
      <c r="HJX137" s="15"/>
      <c r="HJY137" s="15"/>
      <c r="HJZ137" s="19"/>
      <c r="HKA137" s="59"/>
      <c r="HKB137" s="59"/>
      <c r="HKC137" s="52"/>
      <c r="HKD137" s="52"/>
      <c r="HKE137" s="52"/>
      <c r="HKF137" s="52"/>
      <c r="HKG137" s="52"/>
      <c r="HKH137" s="59"/>
      <c r="HKI137" s="59"/>
      <c r="HKJ137" s="59"/>
      <c r="HKK137" s="59"/>
      <c r="HKL137" s="60"/>
      <c r="HKM137" s="278"/>
      <c r="HKN137" s="243"/>
      <c r="HKO137" s="244"/>
      <c r="HKP137" s="244"/>
      <c r="HKQ137" s="244"/>
      <c r="HKR137" s="244"/>
      <c r="HKS137" s="244"/>
      <c r="HKT137" s="201"/>
      <c r="HKU137" s="210"/>
      <c r="HKV137" s="15"/>
      <c r="HKW137" s="15"/>
      <c r="HKX137" s="15"/>
      <c r="HKY137" s="15"/>
      <c r="HKZ137" s="15"/>
      <c r="HLA137" s="15"/>
      <c r="HLB137" s="15"/>
      <c r="HLC137" s="15"/>
      <c r="HLD137" s="15"/>
      <c r="HLE137" s="15"/>
      <c r="HLF137" s="19"/>
      <c r="HLG137" s="15"/>
      <c r="HLH137" s="15"/>
      <c r="HLI137" s="15"/>
      <c r="HLJ137" s="15"/>
      <c r="HLK137" s="15"/>
      <c r="HLL137" s="15"/>
      <c r="HLM137" s="19"/>
      <c r="HLN137" s="59"/>
      <c r="HLO137" s="59"/>
      <c r="HLP137" s="52"/>
      <c r="HLQ137" s="52"/>
      <c r="HLR137" s="52"/>
      <c r="HLS137" s="52"/>
      <c r="HLT137" s="52"/>
      <c r="HLU137" s="59"/>
      <c r="HLV137" s="59"/>
      <c r="HLW137" s="59"/>
      <c r="HLX137" s="59"/>
      <c r="HLY137" s="60"/>
      <c r="HLZ137" s="278"/>
      <c r="HMA137" s="243"/>
      <c r="HMB137" s="244"/>
      <c r="HMC137" s="244"/>
      <c r="HMD137" s="244"/>
      <c r="HME137" s="244"/>
      <c r="HMF137" s="244"/>
      <c r="HMG137" s="201"/>
      <c r="HMH137" s="210"/>
      <c r="HMI137" s="15"/>
      <c r="HMJ137" s="15"/>
      <c r="HMK137" s="15"/>
      <c r="HML137" s="15"/>
      <c r="HMM137" s="15"/>
      <c r="HMN137" s="15"/>
      <c r="HMO137" s="15"/>
      <c r="HMP137" s="15"/>
      <c r="HMQ137" s="15"/>
      <c r="HMR137" s="15"/>
      <c r="HMS137" s="19"/>
      <c r="HMT137" s="15"/>
      <c r="HMU137" s="15"/>
      <c r="HMV137" s="15"/>
      <c r="HMW137" s="15"/>
      <c r="HMX137" s="15"/>
      <c r="HMY137" s="15"/>
      <c r="HMZ137" s="19"/>
      <c r="HNA137" s="59"/>
      <c r="HNB137" s="59"/>
      <c r="HNC137" s="52"/>
      <c r="HND137" s="52"/>
      <c r="HNE137" s="52"/>
      <c r="HNF137" s="52"/>
      <c r="HNG137" s="52"/>
      <c r="HNH137" s="59"/>
      <c r="HNI137" s="59"/>
      <c r="HNJ137" s="59"/>
      <c r="HNK137" s="59"/>
      <c r="HNL137" s="60"/>
      <c r="HNM137" s="278"/>
      <c r="HNN137" s="243"/>
      <c r="HNO137" s="244"/>
      <c r="HNP137" s="244"/>
      <c r="HNQ137" s="244"/>
      <c r="HNR137" s="244"/>
      <c r="HNS137" s="244"/>
      <c r="HNT137" s="201"/>
      <c r="HNU137" s="210"/>
      <c r="HNV137" s="15"/>
      <c r="HNW137" s="15"/>
      <c r="HNX137" s="15"/>
      <c r="HNY137" s="15"/>
      <c r="HNZ137" s="15"/>
      <c r="HOA137" s="15"/>
      <c r="HOB137" s="15"/>
      <c r="HOC137" s="15"/>
      <c r="HOD137" s="15"/>
      <c r="HOE137" s="15"/>
      <c r="HOF137" s="19"/>
      <c r="HOG137" s="15"/>
      <c r="HOH137" s="15"/>
      <c r="HOI137" s="15"/>
      <c r="HOJ137" s="15"/>
      <c r="HOK137" s="15"/>
      <c r="HOL137" s="15"/>
      <c r="HOM137" s="19"/>
      <c r="HON137" s="59"/>
      <c r="HOO137" s="59"/>
      <c r="HOP137" s="52"/>
      <c r="HOQ137" s="52"/>
      <c r="HOR137" s="52"/>
      <c r="HOS137" s="52"/>
      <c r="HOT137" s="52"/>
      <c r="HOU137" s="59"/>
      <c r="HOV137" s="59"/>
      <c r="HOW137" s="59"/>
      <c r="HOX137" s="59"/>
      <c r="HOY137" s="60"/>
      <c r="HOZ137" s="278"/>
      <c r="HPA137" s="243"/>
      <c r="HPB137" s="244"/>
      <c r="HPC137" s="244"/>
      <c r="HPD137" s="244"/>
      <c r="HPE137" s="244"/>
      <c r="HPF137" s="244"/>
      <c r="HPG137" s="201"/>
      <c r="HPH137" s="210"/>
      <c r="HPI137" s="15"/>
      <c r="HPJ137" s="15"/>
      <c r="HPK137" s="15"/>
      <c r="HPL137" s="15"/>
      <c r="HPM137" s="15"/>
      <c r="HPN137" s="15"/>
      <c r="HPO137" s="15"/>
      <c r="HPP137" s="15"/>
      <c r="HPQ137" s="15"/>
      <c r="HPR137" s="15"/>
      <c r="HPS137" s="19"/>
      <c r="HPT137" s="15"/>
      <c r="HPU137" s="15"/>
      <c r="HPV137" s="15"/>
      <c r="HPW137" s="15"/>
      <c r="HPX137" s="15"/>
      <c r="HPY137" s="15"/>
      <c r="HPZ137" s="19"/>
      <c r="HQA137" s="59"/>
      <c r="HQB137" s="59"/>
      <c r="HQC137" s="52"/>
      <c r="HQD137" s="52"/>
      <c r="HQE137" s="52"/>
      <c r="HQF137" s="52"/>
      <c r="HQG137" s="52"/>
      <c r="HQH137" s="59"/>
      <c r="HQI137" s="59"/>
      <c r="HQJ137" s="59"/>
      <c r="HQK137" s="59"/>
      <c r="HQL137" s="60"/>
      <c r="HQM137" s="278"/>
      <c r="HQN137" s="243"/>
      <c r="HQO137" s="244"/>
      <c r="HQP137" s="244"/>
      <c r="HQQ137" s="244"/>
      <c r="HQR137" s="244"/>
      <c r="HQS137" s="244"/>
      <c r="HQT137" s="201"/>
      <c r="HQU137" s="210"/>
      <c r="HQV137" s="15"/>
      <c r="HQW137" s="15"/>
      <c r="HQX137" s="15"/>
      <c r="HQY137" s="15"/>
      <c r="HQZ137" s="15"/>
      <c r="HRA137" s="15"/>
      <c r="HRB137" s="15"/>
      <c r="HRC137" s="15"/>
      <c r="HRD137" s="15"/>
      <c r="HRE137" s="15"/>
      <c r="HRF137" s="19"/>
      <c r="HRG137" s="15"/>
      <c r="HRH137" s="15"/>
      <c r="HRI137" s="15"/>
      <c r="HRJ137" s="15"/>
      <c r="HRK137" s="15"/>
      <c r="HRL137" s="15"/>
      <c r="HRM137" s="19"/>
      <c r="HRN137" s="59"/>
      <c r="HRO137" s="59"/>
      <c r="HRP137" s="52"/>
      <c r="HRQ137" s="52"/>
      <c r="HRR137" s="52"/>
      <c r="HRS137" s="52"/>
      <c r="HRT137" s="52"/>
      <c r="HRU137" s="59"/>
      <c r="HRV137" s="59"/>
      <c r="HRW137" s="59"/>
      <c r="HRX137" s="59"/>
      <c r="HRY137" s="60"/>
      <c r="HRZ137" s="278"/>
      <c r="HSA137" s="243"/>
      <c r="HSB137" s="244"/>
      <c r="HSC137" s="244"/>
      <c r="HSD137" s="244"/>
      <c r="HSE137" s="244"/>
      <c r="HSF137" s="244"/>
      <c r="HSG137" s="201"/>
      <c r="HSH137" s="210"/>
      <c r="HSI137" s="15"/>
      <c r="HSJ137" s="15"/>
      <c r="HSK137" s="15"/>
      <c r="HSL137" s="15"/>
      <c r="HSM137" s="15"/>
      <c r="HSN137" s="15"/>
      <c r="HSO137" s="15"/>
      <c r="HSP137" s="15"/>
      <c r="HSQ137" s="15"/>
      <c r="HSR137" s="15"/>
      <c r="HSS137" s="19"/>
      <c r="HST137" s="15"/>
      <c r="HSU137" s="15"/>
      <c r="HSV137" s="15"/>
      <c r="HSW137" s="15"/>
      <c r="HSX137" s="15"/>
      <c r="HSY137" s="15"/>
      <c r="HSZ137" s="19"/>
      <c r="HTA137" s="59"/>
      <c r="HTB137" s="59"/>
      <c r="HTC137" s="52"/>
      <c r="HTD137" s="52"/>
      <c r="HTE137" s="52"/>
      <c r="HTF137" s="52"/>
      <c r="HTG137" s="52"/>
      <c r="HTH137" s="59"/>
      <c r="HTI137" s="59"/>
      <c r="HTJ137" s="59"/>
      <c r="HTK137" s="59"/>
      <c r="HTL137" s="60"/>
      <c r="HTM137" s="278"/>
      <c r="HTN137" s="243"/>
      <c r="HTO137" s="244"/>
      <c r="HTP137" s="244"/>
      <c r="HTQ137" s="244"/>
      <c r="HTR137" s="244"/>
      <c r="HTS137" s="244"/>
      <c r="HTT137" s="201"/>
      <c r="HTU137" s="210"/>
      <c r="HTV137" s="15"/>
      <c r="HTW137" s="15"/>
      <c r="HTX137" s="15"/>
      <c r="HTY137" s="15"/>
      <c r="HTZ137" s="15"/>
      <c r="HUA137" s="15"/>
      <c r="HUB137" s="15"/>
      <c r="HUC137" s="15"/>
      <c r="HUD137" s="15"/>
      <c r="HUE137" s="15"/>
      <c r="HUF137" s="19"/>
      <c r="HUG137" s="15"/>
      <c r="HUH137" s="15"/>
      <c r="HUI137" s="15"/>
      <c r="HUJ137" s="15"/>
      <c r="HUK137" s="15"/>
      <c r="HUL137" s="15"/>
      <c r="HUM137" s="19"/>
      <c r="HUN137" s="59"/>
      <c r="HUO137" s="59"/>
      <c r="HUP137" s="52"/>
      <c r="HUQ137" s="52"/>
      <c r="HUR137" s="52"/>
      <c r="HUS137" s="52"/>
      <c r="HUT137" s="52"/>
      <c r="HUU137" s="59"/>
      <c r="HUV137" s="59"/>
      <c r="HUW137" s="59"/>
      <c r="HUX137" s="59"/>
      <c r="HUY137" s="60"/>
      <c r="HUZ137" s="278"/>
      <c r="HVA137" s="243"/>
      <c r="HVB137" s="244"/>
      <c r="HVC137" s="244"/>
      <c r="HVD137" s="244"/>
      <c r="HVE137" s="244"/>
      <c r="HVF137" s="244"/>
      <c r="HVG137" s="201"/>
      <c r="HVH137" s="210"/>
      <c r="HVI137" s="15"/>
      <c r="HVJ137" s="15"/>
      <c r="HVK137" s="15"/>
      <c r="HVL137" s="15"/>
      <c r="HVM137" s="15"/>
      <c r="HVN137" s="15"/>
      <c r="HVO137" s="15"/>
      <c r="HVP137" s="15"/>
      <c r="HVQ137" s="15"/>
      <c r="HVR137" s="15"/>
      <c r="HVS137" s="19"/>
      <c r="HVT137" s="15"/>
      <c r="HVU137" s="15"/>
      <c r="HVV137" s="15"/>
      <c r="HVW137" s="15"/>
      <c r="HVX137" s="15"/>
      <c r="HVY137" s="15"/>
      <c r="HVZ137" s="19"/>
      <c r="HWA137" s="59"/>
      <c r="HWB137" s="59"/>
      <c r="HWC137" s="52"/>
      <c r="HWD137" s="52"/>
      <c r="HWE137" s="52"/>
      <c r="HWF137" s="52"/>
      <c r="HWG137" s="52"/>
      <c r="HWH137" s="59"/>
      <c r="HWI137" s="59"/>
      <c r="HWJ137" s="59"/>
      <c r="HWK137" s="59"/>
      <c r="HWL137" s="60"/>
      <c r="HWM137" s="278"/>
      <c r="HWN137" s="243"/>
      <c r="HWO137" s="244"/>
      <c r="HWP137" s="244"/>
      <c r="HWQ137" s="244"/>
      <c r="HWR137" s="244"/>
      <c r="HWS137" s="244"/>
      <c r="HWT137" s="201"/>
      <c r="HWU137" s="210"/>
      <c r="HWV137" s="15"/>
      <c r="HWW137" s="15"/>
      <c r="HWX137" s="15"/>
      <c r="HWY137" s="15"/>
      <c r="HWZ137" s="15"/>
      <c r="HXA137" s="15"/>
      <c r="HXB137" s="15"/>
      <c r="HXC137" s="15"/>
      <c r="HXD137" s="15"/>
      <c r="HXE137" s="15"/>
      <c r="HXF137" s="19"/>
      <c r="HXG137" s="15"/>
      <c r="HXH137" s="15"/>
      <c r="HXI137" s="15"/>
      <c r="HXJ137" s="15"/>
      <c r="HXK137" s="15"/>
      <c r="HXL137" s="15"/>
      <c r="HXM137" s="19"/>
      <c r="HXN137" s="59"/>
      <c r="HXO137" s="59"/>
      <c r="HXP137" s="52"/>
      <c r="HXQ137" s="52"/>
      <c r="HXR137" s="52"/>
      <c r="HXS137" s="52"/>
      <c r="HXT137" s="52"/>
      <c r="HXU137" s="59"/>
      <c r="HXV137" s="59"/>
      <c r="HXW137" s="59"/>
      <c r="HXX137" s="59"/>
      <c r="HXY137" s="60"/>
      <c r="HXZ137" s="278"/>
      <c r="HYA137" s="243"/>
      <c r="HYB137" s="244"/>
      <c r="HYC137" s="244"/>
      <c r="HYD137" s="244"/>
      <c r="HYE137" s="244"/>
      <c r="HYF137" s="244"/>
      <c r="HYG137" s="201"/>
      <c r="HYH137" s="210"/>
      <c r="HYI137" s="15"/>
      <c r="HYJ137" s="15"/>
      <c r="HYK137" s="15"/>
      <c r="HYL137" s="15"/>
      <c r="HYM137" s="15"/>
      <c r="HYN137" s="15"/>
      <c r="HYO137" s="15"/>
      <c r="HYP137" s="15"/>
      <c r="HYQ137" s="15"/>
      <c r="HYR137" s="15"/>
      <c r="HYS137" s="19"/>
      <c r="HYT137" s="15"/>
      <c r="HYU137" s="15"/>
      <c r="HYV137" s="15"/>
      <c r="HYW137" s="15"/>
      <c r="HYX137" s="15"/>
      <c r="HYY137" s="15"/>
      <c r="HYZ137" s="19"/>
      <c r="HZA137" s="59"/>
      <c r="HZB137" s="59"/>
      <c r="HZC137" s="52"/>
      <c r="HZD137" s="52"/>
      <c r="HZE137" s="52"/>
      <c r="HZF137" s="52"/>
      <c r="HZG137" s="52"/>
      <c r="HZH137" s="59"/>
      <c r="HZI137" s="59"/>
      <c r="HZJ137" s="59"/>
      <c r="HZK137" s="59"/>
      <c r="HZL137" s="60"/>
      <c r="HZM137" s="278"/>
      <c r="HZN137" s="243"/>
      <c r="HZO137" s="244"/>
      <c r="HZP137" s="244"/>
      <c r="HZQ137" s="244"/>
      <c r="HZR137" s="244"/>
      <c r="HZS137" s="244"/>
      <c r="HZT137" s="201"/>
      <c r="HZU137" s="210"/>
      <c r="HZV137" s="15"/>
      <c r="HZW137" s="15"/>
      <c r="HZX137" s="15"/>
      <c r="HZY137" s="15"/>
      <c r="HZZ137" s="15"/>
      <c r="IAA137" s="15"/>
      <c r="IAB137" s="15"/>
      <c r="IAC137" s="15"/>
      <c r="IAD137" s="15"/>
      <c r="IAE137" s="15"/>
      <c r="IAF137" s="19"/>
      <c r="IAG137" s="15"/>
      <c r="IAH137" s="15"/>
      <c r="IAI137" s="15"/>
      <c r="IAJ137" s="15"/>
      <c r="IAK137" s="15"/>
      <c r="IAL137" s="15"/>
      <c r="IAM137" s="19"/>
      <c r="IAN137" s="59"/>
      <c r="IAO137" s="59"/>
      <c r="IAP137" s="52"/>
      <c r="IAQ137" s="52"/>
      <c r="IAR137" s="52"/>
      <c r="IAS137" s="52"/>
      <c r="IAT137" s="52"/>
      <c r="IAU137" s="59"/>
      <c r="IAV137" s="59"/>
      <c r="IAW137" s="59"/>
      <c r="IAX137" s="59"/>
      <c r="IAY137" s="60"/>
      <c r="IAZ137" s="278"/>
      <c r="IBA137" s="243"/>
      <c r="IBB137" s="244"/>
      <c r="IBC137" s="244"/>
      <c r="IBD137" s="244"/>
      <c r="IBE137" s="244"/>
      <c r="IBF137" s="244"/>
      <c r="IBG137" s="201"/>
      <c r="IBH137" s="210"/>
      <c r="IBI137" s="15"/>
      <c r="IBJ137" s="15"/>
      <c r="IBK137" s="15"/>
      <c r="IBL137" s="15"/>
      <c r="IBM137" s="15"/>
      <c r="IBN137" s="15"/>
      <c r="IBO137" s="15"/>
      <c r="IBP137" s="15"/>
      <c r="IBQ137" s="15"/>
      <c r="IBR137" s="15"/>
      <c r="IBS137" s="19"/>
      <c r="IBT137" s="15"/>
      <c r="IBU137" s="15"/>
      <c r="IBV137" s="15"/>
      <c r="IBW137" s="15"/>
      <c r="IBX137" s="15"/>
      <c r="IBY137" s="15"/>
      <c r="IBZ137" s="19"/>
      <c r="ICA137" s="59"/>
      <c r="ICB137" s="59"/>
      <c r="ICC137" s="52"/>
      <c r="ICD137" s="52"/>
      <c r="ICE137" s="52"/>
      <c r="ICF137" s="52"/>
      <c r="ICG137" s="52"/>
      <c r="ICH137" s="59"/>
      <c r="ICI137" s="59"/>
      <c r="ICJ137" s="59"/>
      <c r="ICK137" s="59"/>
      <c r="ICL137" s="60"/>
      <c r="ICM137" s="278"/>
      <c r="ICN137" s="243"/>
      <c r="ICO137" s="244"/>
      <c r="ICP137" s="244"/>
      <c r="ICQ137" s="244"/>
      <c r="ICR137" s="244"/>
      <c r="ICS137" s="244"/>
      <c r="ICT137" s="201"/>
      <c r="ICU137" s="210"/>
      <c r="ICV137" s="15"/>
      <c r="ICW137" s="15"/>
      <c r="ICX137" s="15"/>
      <c r="ICY137" s="15"/>
      <c r="ICZ137" s="15"/>
      <c r="IDA137" s="15"/>
      <c r="IDB137" s="15"/>
      <c r="IDC137" s="15"/>
      <c r="IDD137" s="15"/>
      <c r="IDE137" s="15"/>
      <c r="IDF137" s="19"/>
      <c r="IDG137" s="15"/>
      <c r="IDH137" s="15"/>
      <c r="IDI137" s="15"/>
      <c r="IDJ137" s="15"/>
      <c r="IDK137" s="15"/>
      <c r="IDL137" s="15"/>
      <c r="IDM137" s="19"/>
      <c r="IDN137" s="59"/>
      <c r="IDO137" s="59"/>
      <c r="IDP137" s="52"/>
      <c r="IDQ137" s="52"/>
      <c r="IDR137" s="52"/>
      <c r="IDS137" s="52"/>
      <c r="IDT137" s="52"/>
      <c r="IDU137" s="59"/>
      <c r="IDV137" s="59"/>
      <c r="IDW137" s="59"/>
      <c r="IDX137" s="59"/>
      <c r="IDY137" s="60"/>
      <c r="IDZ137" s="278"/>
      <c r="IEA137" s="243"/>
      <c r="IEB137" s="244"/>
      <c r="IEC137" s="244"/>
      <c r="IED137" s="244"/>
      <c r="IEE137" s="244"/>
      <c r="IEF137" s="244"/>
      <c r="IEG137" s="201"/>
      <c r="IEH137" s="210"/>
      <c r="IEI137" s="15"/>
      <c r="IEJ137" s="15"/>
      <c r="IEK137" s="15"/>
      <c r="IEL137" s="15"/>
      <c r="IEM137" s="15"/>
      <c r="IEN137" s="15"/>
      <c r="IEO137" s="15"/>
      <c r="IEP137" s="15"/>
      <c r="IEQ137" s="15"/>
      <c r="IER137" s="15"/>
      <c r="IES137" s="19"/>
      <c r="IET137" s="15"/>
      <c r="IEU137" s="15"/>
      <c r="IEV137" s="15"/>
      <c r="IEW137" s="15"/>
      <c r="IEX137" s="15"/>
      <c r="IEY137" s="15"/>
      <c r="IEZ137" s="19"/>
      <c r="IFA137" s="59"/>
      <c r="IFB137" s="59"/>
      <c r="IFC137" s="52"/>
      <c r="IFD137" s="52"/>
      <c r="IFE137" s="52"/>
      <c r="IFF137" s="52"/>
      <c r="IFG137" s="52"/>
      <c r="IFH137" s="59"/>
      <c r="IFI137" s="59"/>
      <c r="IFJ137" s="59"/>
      <c r="IFK137" s="59"/>
      <c r="IFL137" s="60"/>
      <c r="IFM137" s="278"/>
      <c r="IFN137" s="243"/>
      <c r="IFO137" s="244"/>
      <c r="IFP137" s="244"/>
      <c r="IFQ137" s="244"/>
      <c r="IFR137" s="244"/>
      <c r="IFS137" s="244"/>
      <c r="IFT137" s="201"/>
      <c r="IFU137" s="210"/>
      <c r="IFV137" s="15"/>
      <c r="IFW137" s="15"/>
      <c r="IFX137" s="15"/>
      <c r="IFY137" s="15"/>
      <c r="IFZ137" s="15"/>
      <c r="IGA137" s="15"/>
      <c r="IGB137" s="15"/>
      <c r="IGC137" s="15"/>
      <c r="IGD137" s="15"/>
      <c r="IGE137" s="15"/>
      <c r="IGF137" s="19"/>
      <c r="IGG137" s="15"/>
      <c r="IGH137" s="15"/>
      <c r="IGI137" s="15"/>
      <c r="IGJ137" s="15"/>
      <c r="IGK137" s="15"/>
      <c r="IGL137" s="15"/>
      <c r="IGM137" s="19"/>
      <c r="IGN137" s="59"/>
      <c r="IGO137" s="59"/>
      <c r="IGP137" s="52"/>
      <c r="IGQ137" s="52"/>
      <c r="IGR137" s="52"/>
      <c r="IGS137" s="52"/>
      <c r="IGT137" s="52"/>
      <c r="IGU137" s="59"/>
      <c r="IGV137" s="59"/>
      <c r="IGW137" s="59"/>
      <c r="IGX137" s="59"/>
      <c r="IGY137" s="60"/>
      <c r="IGZ137" s="278"/>
      <c r="IHA137" s="243"/>
      <c r="IHB137" s="244"/>
      <c r="IHC137" s="244"/>
      <c r="IHD137" s="244"/>
      <c r="IHE137" s="244"/>
      <c r="IHF137" s="244"/>
      <c r="IHG137" s="201"/>
      <c r="IHH137" s="210"/>
      <c r="IHI137" s="15"/>
      <c r="IHJ137" s="15"/>
      <c r="IHK137" s="15"/>
      <c r="IHL137" s="15"/>
      <c r="IHM137" s="15"/>
      <c r="IHN137" s="15"/>
      <c r="IHO137" s="15"/>
      <c r="IHP137" s="15"/>
      <c r="IHQ137" s="15"/>
      <c r="IHR137" s="15"/>
      <c r="IHS137" s="19"/>
      <c r="IHT137" s="15"/>
      <c r="IHU137" s="15"/>
      <c r="IHV137" s="15"/>
      <c r="IHW137" s="15"/>
      <c r="IHX137" s="15"/>
      <c r="IHY137" s="15"/>
      <c r="IHZ137" s="19"/>
      <c r="IIA137" s="59"/>
      <c r="IIB137" s="59"/>
      <c r="IIC137" s="52"/>
      <c r="IID137" s="52"/>
      <c r="IIE137" s="52"/>
      <c r="IIF137" s="52"/>
      <c r="IIG137" s="52"/>
      <c r="IIH137" s="59"/>
      <c r="III137" s="59"/>
      <c r="IIJ137" s="59"/>
      <c r="IIK137" s="59"/>
      <c r="IIL137" s="60"/>
      <c r="IIM137" s="278"/>
      <c r="IIN137" s="243"/>
      <c r="IIO137" s="244"/>
      <c r="IIP137" s="244"/>
      <c r="IIQ137" s="244"/>
      <c r="IIR137" s="244"/>
      <c r="IIS137" s="244"/>
      <c r="IIT137" s="201"/>
      <c r="IIU137" s="210"/>
      <c r="IIV137" s="15"/>
      <c r="IIW137" s="15"/>
      <c r="IIX137" s="15"/>
      <c r="IIY137" s="15"/>
      <c r="IIZ137" s="15"/>
      <c r="IJA137" s="15"/>
      <c r="IJB137" s="15"/>
      <c r="IJC137" s="15"/>
      <c r="IJD137" s="15"/>
      <c r="IJE137" s="15"/>
      <c r="IJF137" s="19"/>
      <c r="IJG137" s="15"/>
      <c r="IJH137" s="15"/>
      <c r="IJI137" s="15"/>
      <c r="IJJ137" s="15"/>
      <c r="IJK137" s="15"/>
      <c r="IJL137" s="15"/>
      <c r="IJM137" s="19"/>
      <c r="IJN137" s="59"/>
      <c r="IJO137" s="59"/>
      <c r="IJP137" s="52"/>
      <c r="IJQ137" s="52"/>
      <c r="IJR137" s="52"/>
      <c r="IJS137" s="52"/>
      <c r="IJT137" s="52"/>
      <c r="IJU137" s="59"/>
      <c r="IJV137" s="59"/>
      <c r="IJW137" s="59"/>
      <c r="IJX137" s="59"/>
      <c r="IJY137" s="60"/>
      <c r="IJZ137" s="278"/>
      <c r="IKA137" s="243"/>
      <c r="IKB137" s="244"/>
      <c r="IKC137" s="244"/>
      <c r="IKD137" s="244"/>
      <c r="IKE137" s="244"/>
      <c r="IKF137" s="244"/>
      <c r="IKG137" s="201"/>
      <c r="IKH137" s="210"/>
      <c r="IKI137" s="15"/>
      <c r="IKJ137" s="15"/>
      <c r="IKK137" s="15"/>
      <c r="IKL137" s="15"/>
      <c r="IKM137" s="15"/>
      <c r="IKN137" s="15"/>
      <c r="IKO137" s="15"/>
      <c r="IKP137" s="15"/>
      <c r="IKQ137" s="15"/>
      <c r="IKR137" s="15"/>
      <c r="IKS137" s="19"/>
      <c r="IKT137" s="15"/>
      <c r="IKU137" s="15"/>
      <c r="IKV137" s="15"/>
      <c r="IKW137" s="15"/>
      <c r="IKX137" s="15"/>
      <c r="IKY137" s="15"/>
      <c r="IKZ137" s="19"/>
      <c r="ILA137" s="59"/>
      <c r="ILB137" s="59"/>
      <c r="ILC137" s="52"/>
      <c r="ILD137" s="52"/>
      <c r="ILE137" s="52"/>
      <c r="ILF137" s="52"/>
      <c r="ILG137" s="52"/>
      <c r="ILH137" s="59"/>
      <c r="ILI137" s="59"/>
      <c r="ILJ137" s="59"/>
      <c r="ILK137" s="59"/>
      <c r="ILL137" s="60"/>
      <c r="ILM137" s="278"/>
      <c r="ILN137" s="243"/>
      <c r="ILO137" s="244"/>
      <c r="ILP137" s="244"/>
      <c r="ILQ137" s="244"/>
      <c r="ILR137" s="244"/>
      <c r="ILS137" s="244"/>
      <c r="ILT137" s="201"/>
      <c r="ILU137" s="210"/>
      <c r="ILV137" s="15"/>
      <c r="ILW137" s="15"/>
      <c r="ILX137" s="15"/>
      <c r="ILY137" s="15"/>
      <c r="ILZ137" s="15"/>
      <c r="IMA137" s="15"/>
      <c r="IMB137" s="15"/>
      <c r="IMC137" s="15"/>
      <c r="IMD137" s="15"/>
      <c r="IME137" s="15"/>
      <c r="IMF137" s="19"/>
      <c r="IMG137" s="15"/>
      <c r="IMH137" s="15"/>
      <c r="IMI137" s="15"/>
      <c r="IMJ137" s="15"/>
      <c r="IMK137" s="15"/>
      <c r="IML137" s="15"/>
      <c r="IMM137" s="19"/>
      <c r="IMN137" s="59"/>
      <c r="IMO137" s="59"/>
      <c r="IMP137" s="52"/>
      <c r="IMQ137" s="52"/>
      <c r="IMR137" s="52"/>
      <c r="IMS137" s="52"/>
      <c r="IMT137" s="52"/>
      <c r="IMU137" s="59"/>
      <c r="IMV137" s="59"/>
      <c r="IMW137" s="59"/>
      <c r="IMX137" s="59"/>
      <c r="IMY137" s="60"/>
      <c r="IMZ137" s="278"/>
      <c r="INA137" s="243"/>
      <c r="INB137" s="244"/>
      <c r="INC137" s="244"/>
      <c r="IND137" s="244"/>
      <c r="INE137" s="244"/>
      <c r="INF137" s="244"/>
      <c r="ING137" s="201"/>
      <c r="INH137" s="210"/>
      <c r="INI137" s="15"/>
      <c r="INJ137" s="15"/>
      <c r="INK137" s="15"/>
      <c r="INL137" s="15"/>
      <c r="INM137" s="15"/>
      <c r="INN137" s="15"/>
      <c r="INO137" s="15"/>
      <c r="INP137" s="15"/>
      <c r="INQ137" s="15"/>
      <c r="INR137" s="15"/>
      <c r="INS137" s="19"/>
      <c r="INT137" s="15"/>
      <c r="INU137" s="15"/>
      <c r="INV137" s="15"/>
      <c r="INW137" s="15"/>
      <c r="INX137" s="15"/>
      <c r="INY137" s="15"/>
      <c r="INZ137" s="19"/>
      <c r="IOA137" s="59"/>
      <c r="IOB137" s="59"/>
      <c r="IOC137" s="52"/>
      <c r="IOD137" s="52"/>
      <c r="IOE137" s="52"/>
      <c r="IOF137" s="52"/>
      <c r="IOG137" s="52"/>
      <c r="IOH137" s="59"/>
      <c r="IOI137" s="59"/>
      <c r="IOJ137" s="59"/>
      <c r="IOK137" s="59"/>
      <c r="IOL137" s="60"/>
      <c r="IOM137" s="278"/>
      <c r="ION137" s="243"/>
      <c r="IOO137" s="244"/>
      <c r="IOP137" s="244"/>
      <c r="IOQ137" s="244"/>
      <c r="IOR137" s="244"/>
      <c r="IOS137" s="244"/>
      <c r="IOT137" s="201"/>
      <c r="IOU137" s="210"/>
      <c r="IOV137" s="15"/>
      <c r="IOW137" s="15"/>
      <c r="IOX137" s="15"/>
      <c r="IOY137" s="15"/>
      <c r="IOZ137" s="15"/>
      <c r="IPA137" s="15"/>
      <c r="IPB137" s="15"/>
      <c r="IPC137" s="15"/>
      <c r="IPD137" s="15"/>
      <c r="IPE137" s="15"/>
      <c r="IPF137" s="19"/>
      <c r="IPG137" s="15"/>
      <c r="IPH137" s="15"/>
      <c r="IPI137" s="15"/>
      <c r="IPJ137" s="15"/>
      <c r="IPK137" s="15"/>
      <c r="IPL137" s="15"/>
      <c r="IPM137" s="19"/>
      <c r="IPN137" s="59"/>
      <c r="IPO137" s="59"/>
      <c r="IPP137" s="52"/>
      <c r="IPQ137" s="52"/>
      <c r="IPR137" s="52"/>
      <c r="IPS137" s="52"/>
      <c r="IPT137" s="52"/>
      <c r="IPU137" s="59"/>
      <c r="IPV137" s="59"/>
      <c r="IPW137" s="59"/>
      <c r="IPX137" s="59"/>
      <c r="IPY137" s="60"/>
      <c r="IPZ137" s="278"/>
      <c r="IQA137" s="243"/>
      <c r="IQB137" s="244"/>
      <c r="IQC137" s="244"/>
      <c r="IQD137" s="244"/>
      <c r="IQE137" s="244"/>
      <c r="IQF137" s="244"/>
      <c r="IQG137" s="201"/>
      <c r="IQH137" s="210"/>
      <c r="IQI137" s="15"/>
      <c r="IQJ137" s="15"/>
      <c r="IQK137" s="15"/>
      <c r="IQL137" s="15"/>
      <c r="IQM137" s="15"/>
      <c r="IQN137" s="15"/>
      <c r="IQO137" s="15"/>
      <c r="IQP137" s="15"/>
      <c r="IQQ137" s="15"/>
      <c r="IQR137" s="15"/>
      <c r="IQS137" s="19"/>
      <c r="IQT137" s="15"/>
      <c r="IQU137" s="15"/>
      <c r="IQV137" s="15"/>
      <c r="IQW137" s="15"/>
      <c r="IQX137" s="15"/>
      <c r="IQY137" s="15"/>
      <c r="IQZ137" s="19"/>
      <c r="IRA137" s="59"/>
      <c r="IRB137" s="59"/>
      <c r="IRC137" s="52"/>
      <c r="IRD137" s="52"/>
      <c r="IRE137" s="52"/>
      <c r="IRF137" s="52"/>
      <c r="IRG137" s="52"/>
      <c r="IRH137" s="59"/>
      <c r="IRI137" s="59"/>
      <c r="IRJ137" s="59"/>
      <c r="IRK137" s="59"/>
      <c r="IRL137" s="60"/>
      <c r="IRM137" s="278"/>
      <c r="IRN137" s="243"/>
      <c r="IRO137" s="244"/>
      <c r="IRP137" s="244"/>
      <c r="IRQ137" s="244"/>
      <c r="IRR137" s="244"/>
      <c r="IRS137" s="244"/>
      <c r="IRT137" s="201"/>
      <c r="IRU137" s="210"/>
      <c r="IRV137" s="15"/>
      <c r="IRW137" s="15"/>
      <c r="IRX137" s="15"/>
      <c r="IRY137" s="15"/>
      <c r="IRZ137" s="15"/>
      <c r="ISA137" s="15"/>
      <c r="ISB137" s="15"/>
      <c r="ISC137" s="15"/>
      <c r="ISD137" s="15"/>
      <c r="ISE137" s="15"/>
      <c r="ISF137" s="19"/>
      <c r="ISG137" s="15"/>
      <c r="ISH137" s="15"/>
      <c r="ISI137" s="15"/>
      <c r="ISJ137" s="15"/>
      <c r="ISK137" s="15"/>
      <c r="ISL137" s="15"/>
      <c r="ISM137" s="19"/>
      <c r="ISN137" s="59"/>
      <c r="ISO137" s="59"/>
      <c r="ISP137" s="52"/>
      <c r="ISQ137" s="52"/>
      <c r="ISR137" s="52"/>
      <c r="ISS137" s="52"/>
      <c r="IST137" s="52"/>
      <c r="ISU137" s="59"/>
      <c r="ISV137" s="59"/>
      <c r="ISW137" s="59"/>
      <c r="ISX137" s="59"/>
      <c r="ISY137" s="60"/>
      <c r="ISZ137" s="278"/>
      <c r="ITA137" s="243"/>
      <c r="ITB137" s="244"/>
      <c r="ITC137" s="244"/>
      <c r="ITD137" s="244"/>
      <c r="ITE137" s="244"/>
      <c r="ITF137" s="244"/>
      <c r="ITG137" s="201"/>
      <c r="ITH137" s="210"/>
      <c r="ITI137" s="15"/>
      <c r="ITJ137" s="15"/>
      <c r="ITK137" s="15"/>
      <c r="ITL137" s="15"/>
      <c r="ITM137" s="15"/>
      <c r="ITN137" s="15"/>
      <c r="ITO137" s="15"/>
      <c r="ITP137" s="15"/>
      <c r="ITQ137" s="15"/>
      <c r="ITR137" s="15"/>
      <c r="ITS137" s="19"/>
      <c r="ITT137" s="15"/>
      <c r="ITU137" s="15"/>
      <c r="ITV137" s="15"/>
      <c r="ITW137" s="15"/>
      <c r="ITX137" s="15"/>
      <c r="ITY137" s="15"/>
      <c r="ITZ137" s="19"/>
      <c r="IUA137" s="59"/>
      <c r="IUB137" s="59"/>
      <c r="IUC137" s="52"/>
      <c r="IUD137" s="52"/>
      <c r="IUE137" s="52"/>
      <c r="IUF137" s="52"/>
      <c r="IUG137" s="52"/>
      <c r="IUH137" s="59"/>
      <c r="IUI137" s="59"/>
      <c r="IUJ137" s="59"/>
      <c r="IUK137" s="59"/>
      <c r="IUL137" s="60"/>
      <c r="IUM137" s="278"/>
      <c r="IUN137" s="243"/>
      <c r="IUO137" s="244"/>
      <c r="IUP137" s="244"/>
      <c r="IUQ137" s="244"/>
      <c r="IUR137" s="244"/>
      <c r="IUS137" s="244"/>
      <c r="IUT137" s="201"/>
      <c r="IUU137" s="210"/>
      <c r="IUV137" s="15"/>
      <c r="IUW137" s="15"/>
      <c r="IUX137" s="15"/>
      <c r="IUY137" s="15"/>
      <c r="IUZ137" s="15"/>
      <c r="IVA137" s="15"/>
      <c r="IVB137" s="15"/>
      <c r="IVC137" s="15"/>
      <c r="IVD137" s="15"/>
      <c r="IVE137" s="15"/>
      <c r="IVF137" s="19"/>
      <c r="IVG137" s="15"/>
      <c r="IVH137" s="15"/>
      <c r="IVI137" s="15"/>
      <c r="IVJ137" s="15"/>
      <c r="IVK137" s="15"/>
      <c r="IVL137" s="15"/>
      <c r="IVM137" s="19"/>
      <c r="IVN137" s="59"/>
      <c r="IVO137" s="59"/>
      <c r="IVP137" s="52"/>
      <c r="IVQ137" s="52"/>
      <c r="IVR137" s="52"/>
      <c r="IVS137" s="52"/>
      <c r="IVT137" s="52"/>
      <c r="IVU137" s="59"/>
      <c r="IVV137" s="59"/>
      <c r="IVW137" s="59"/>
      <c r="IVX137" s="59"/>
      <c r="IVY137" s="60"/>
      <c r="IVZ137" s="278"/>
      <c r="IWA137" s="243"/>
      <c r="IWB137" s="244"/>
      <c r="IWC137" s="244"/>
      <c r="IWD137" s="244"/>
      <c r="IWE137" s="244"/>
      <c r="IWF137" s="244"/>
      <c r="IWG137" s="201"/>
      <c r="IWH137" s="210"/>
      <c r="IWI137" s="15"/>
      <c r="IWJ137" s="15"/>
      <c r="IWK137" s="15"/>
      <c r="IWL137" s="15"/>
      <c r="IWM137" s="15"/>
      <c r="IWN137" s="15"/>
      <c r="IWO137" s="15"/>
      <c r="IWP137" s="15"/>
      <c r="IWQ137" s="15"/>
      <c r="IWR137" s="15"/>
      <c r="IWS137" s="19"/>
      <c r="IWT137" s="15"/>
      <c r="IWU137" s="15"/>
      <c r="IWV137" s="15"/>
      <c r="IWW137" s="15"/>
      <c r="IWX137" s="15"/>
      <c r="IWY137" s="15"/>
      <c r="IWZ137" s="19"/>
      <c r="IXA137" s="59"/>
      <c r="IXB137" s="59"/>
      <c r="IXC137" s="52"/>
      <c r="IXD137" s="52"/>
      <c r="IXE137" s="52"/>
      <c r="IXF137" s="52"/>
      <c r="IXG137" s="52"/>
      <c r="IXH137" s="59"/>
      <c r="IXI137" s="59"/>
      <c r="IXJ137" s="59"/>
      <c r="IXK137" s="59"/>
      <c r="IXL137" s="60"/>
      <c r="IXM137" s="278"/>
      <c r="IXN137" s="243"/>
      <c r="IXO137" s="244"/>
      <c r="IXP137" s="244"/>
      <c r="IXQ137" s="244"/>
      <c r="IXR137" s="244"/>
      <c r="IXS137" s="244"/>
      <c r="IXT137" s="201"/>
      <c r="IXU137" s="210"/>
      <c r="IXV137" s="15"/>
      <c r="IXW137" s="15"/>
      <c r="IXX137" s="15"/>
      <c r="IXY137" s="15"/>
      <c r="IXZ137" s="15"/>
      <c r="IYA137" s="15"/>
      <c r="IYB137" s="15"/>
      <c r="IYC137" s="15"/>
      <c r="IYD137" s="15"/>
      <c r="IYE137" s="15"/>
      <c r="IYF137" s="19"/>
      <c r="IYG137" s="15"/>
      <c r="IYH137" s="15"/>
      <c r="IYI137" s="15"/>
      <c r="IYJ137" s="15"/>
      <c r="IYK137" s="15"/>
      <c r="IYL137" s="15"/>
      <c r="IYM137" s="19"/>
      <c r="IYN137" s="59"/>
      <c r="IYO137" s="59"/>
      <c r="IYP137" s="52"/>
      <c r="IYQ137" s="52"/>
      <c r="IYR137" s="52"/>
      <c r="IYS137" s="52"/>
      <c r="IYT137" s="52"/>
      <c r="IYU137" s="59"/>
      <c r="IYV137" s="59"/>
      <c r="IYW137" s="59"/>
      <c r="IYX137" s="59"/>
      <c r="IYY137" s="60"/>
      <c r="IYZ137" s="278"/>
      <c r="IZA137" s="243"/>
      <c r="IZB137" s="244"/>
      <c r="IZC137" s="244"/>
      <c r="IZD137" s="244"/>
      <c r="IZE137" s="244"/>
      <c r="IZF137" s="244"/>
      <c r="IZG137" s="201"/>
      <c r="IZH137" s="210"/>
      <c r="IZI137" s="15"/>
      <c r="IZJ137" s="15"/>
      <c r="IZK137" s="15"/>
      <c r="IZL137" s="15"/>
      <c r="IZM137" s="15"/>
      <c r="IZN137" s="15"/>
      <c r="IZO137" s="15"/>
      <c r="IZP137" s="15"/>
      <c r="IZQ137" s="15"/>
      <c r="IZR137" s="15"/>
      <c r="IZS137" s="19"/>
      <c r="IZT137" s="15"/>
      <c r="IZU137" s="15"/>
      <c r="IZV137" s="15"/>
      <c r="IZW137" s="15"/>
      <c r="IZX137" s="15"/>
      <c r="IZY137" s="15"/>
      <c r="IZZ137" s="19"/>
      <c r="JAA137" s="59"/>
      <c r="JAB137" s="59"/>
      <c r="JAC137" s="52"/>
      <c r="JAD137" s="52"/>
      <c r="JAE137" s="52"/>
      <c r="JAF137" s="52"/>
      <c r="JAG137" s="52"/>
      <c r="JAH137" s="59"/>
      <c r="JAI137" s="59"/>
      <c r="JAJ137" s="59"/>
      <c r="JAK137" s="59"/>
      <c r="JAL137" s="60"/>
      <c r="JAM137" s="278"/>
      <c r="JAN137" s="243"/>
      <c r="JAO137" s="244"/>
      <c r="JAP137" s="244"/>
      <c r="JAQ137" s="244"/>
      <c r="JAR137" s="244"/>
      <c r="JAS137" s="244"/>
      <c r="JAT137" s="201"/>
      <c r="JAU137" s="210"/>
      <c r="JAV137" s="15"/>
      <c r="JAW137" s="15"/>
      <c r="JAX137" s="15"/>
      <c r="JAY137" s="15"/>
      <c r="JAZ137" s="15"/>
      <c r="JBA137" s="15"/>
      <c r="JBB137" s="15"/>
      <c r="JBC137" s="15"/>
      <c r="JBD137" s="15"/>
      <c r="JBE137" s="15"/>
      <c r="JBF137" s="19"/>
      <c r="JBG137" s="15"/>
      <c r="JBH137" s="15"/>
      <c r="JBI137" s="15"/>
      <c r="JBJ137" s="15"/>
      <c r="JBK137" s="15"/>
      <c r="JBL137" s="15"/>
      <c r="JBM137" s="19"/>
      <c r="JBN137" s="59"/>
      <c r="JBO137" s="59"/>
      <c r="JBP137" s="52"/>
      <c r="JBQ137" s="52"/>
      <c r="JBR137" s="52"/>
      <c r="JBS137" s="52"/>
      <c r="JBT137" s="52"/>
      <c r="JBU137" s="59"/>
      <c r="JBV137" s="59"/>
      <c r="JBW137" s="59"/>
      <c r="JBX137" s="59"/>
      <c r="JBY137" s="60"/>
      <c r="JBZ137" s="278"/>
      <c r="JCA137" s="243"/>
      <c r="JCB137" s="244"/>
      <c r="JCC137" s="244"/>
      <c r="JCD137" s="244"/>
      <c r="JCE137" s="244"/>
      <c r="JCF137" s="244"/>
      <c r="JCG137" s="201"/>
      <c r="JCH137" s="210"/>
      <c r="JCI137" s="15"/>
      <c r="JCJ137" s="15"/>
      <c r="JCK137" s="15"/>
      <c r="JCL137" s="15"/>
      <c r="JCM137" s="15"/>
      <c r="JCN137" s="15"/>
      <c r="JCO137" s="15"/>
      <c r="JCP137" s="15"/>
      <c r="JCQ137" s="15"/>
      <c r="JCR137" s="15"/>
      <c r="JCS137" s="19"/>
      <c r="JCT137" s="15"/>
      <c r="JCU137" s="15"/>
      <c r="JCV137" s="15"/>
      <c r="JCW137" s="15"/>
      <c r="JCX137" s="15"/>
      <c r="JCY137" s="15"/>
      <c r="JCZ137" s="19"/>
      <c r="JDA137" s="59"/>
      <c r="JDB137" s="59"/>
      <c r="JDC137" s="52"/>
      <c r="JDD137" s="52"/>
      <c r="JDE137" s="52"/>
      <c r="JDF137" s="52"/>
      <c r="JDG137" s="52"/>
      <c r="JDH137" s="59"/>
      <c r="JDI137" s="59"/>
      <c r="JDJ137" s="59"/>
      <c r="JDK137" s="59"/>
      <c r="JDL137" s="60"/>
      <c r="JDM137" s="278"/>
      <c r="JDN137" s="243"/>
      <c r="JDO137" s="244"/>
      <c r="JDP137" s="244"/>
      <c r="JDQ137" s="244"/>
      <c r="JDR137" s="244"/>
      <c r="JDS137" s="244"/>
      <c r="JDT137" s="201"/>
      <c r="JDU137" s="210"/>
      <c r="JDV137" s="15"/>
      <c r="JDW137" s="15"/>
      <c r="JDX137" s="15"/>
      <c r="JDY137" s="15"/>
      <c r="JDZ137" s="15"/>
      <c r="JEA137" s="15"/>
      <c r="JEB137" s="15"/>
      <c r="JEC137" s="15"/>
      <c r="JED137" s="15"/>
      <c r="JEE137" s="15"/>
      <c r="JEF137" s="19"/>
      <c r="JEG137" s="15"/>
      <c r="JEH137" s="15"/>
      <c r="JEI137" s="15"/>
      <c r="JEJ137" s="15"/>
      <c r="JEK137" s="15"/>
      <c r="JEL137" s="15"/>
      <c r="JEM137" s="19"/>
      <c r="JEN137" s="59"/>
      <c r="JEO137" s="59"/>
      <c r="JEP137" s="52"/>
      <c r="JEQ137" s="52"/>
      <c r="JER137" s="52"/>
      <c r="JES137" s="52"/>
      <c r="JET137" s="52"/>
      <c r="JEU137" s="59"/>
      <c r="JEV137" s="59"/>
      <c r="JEW137" s="59"/>
      <c r="JEX137" s="59"/>
      <c r="JEY137" s="60"/>
      <c r="JEZ137" s="278"/>
      <c r="JFA137" s="243"/>
      <c r="JFB137" s="244"/>
      <c r="JFC137" s="244"/>
      <c r="JFD137" s="244"/>
      <c r="JFE137" s="244"/>
      <c r="JFF137" s="244"/>
      <c r="JFG137" s="201"/>
      <c r="JFH137" s="210"/>
      <c r="JFI137" s="15"/>
      <c r="JFJ137" s="15"/>
      <c r="JFK137" s="15"/>
      <c r="JFL137" s="15"/>
      <c r="JFM137" s="15"/>
      <c r="JFN137" s="15"/>
      <c r="JFO137" s="15"/>
      <c r="JFP137" s="15"/>
      <c r="JFQ137" s="15"/>
      <c r="JFR137" s="15"/>
      <c r="JFS137" s="19"/>
      <c r="JFT137" s="15"/>
      <c r="JFU137" s="15"/>
      <c r="JFV137" s="15"/>
      <c r="JFW137" s="15"/>
      <c r="JFX137" s="15"/>
      <c r="JFY137" s="15"/>
      <c r="JFZ137" s="19"/>
      <c r="JGA137" s="59"/>
      <c r="JGB137" s="59"/>
      <c r="JGC137" s="52"/>
      <c r="JGD137" s="52"/>
      <c r="JGE137" s="52"/>
      <c r="JGF137" s="52"/>
      <c r="JGG137" s="52"/>
      <c r="JGH137" s="59"/>
      <c r="JGI137" s="59"/>
      <c r="JGJ137" s="59"/>
      <c r="JGK137" s="59"/>
      <c r="JGL137" s="60"/>
      <c r="JGM137" s="278"/>
      <c r="JGN137" s="243"/>
      <c r="JGO137" s="244"/>
      <c r="JGP137" s="244"/>
      <c r="JGQ137" s="244"/>
      <c r="JGR137" s="244"/>
      <c r="JGS137" s="244"/>
      <c r="JGT137" s="201"/>
      <c r="JGU137" s="210"/>
      <c r="JGV137" s="15"/>
      <c r="JGW137" s="15"/>
      <c r="JGX137" s="15"/>
      <c r="JGY137" s="15"/>
      <c r="JGZ137" s="15"/>
      <c r="JHA137" s="15"/>
      <c r="JHB137" s="15"/>
      <c r="JHC137" s="15"/>
      <c r="JHD137" s="15"/>
      <c r="JHE137" s="15"/>
      <c r="JHF137" s="19"/>
      <c r="JHG137" s="15"/>
      <c r="JHH137" s="15"/>
      <c r="JHI137" s="15"/>
      <c r="JHJ137" s="15"/>
      <c r="JHK137" s="15"/>
      <c r="JHL137" s="15"/>
      <c r="JHM137" s="19"/>
      <c r="JHN137" s="59"/>
      <c r="JHO137" s="59"/>
      <c r="JHP137" s="52"/>
      <c r="JHQ137" s="52"/>
      <c r="JHR137" s="52"/>
      <c r="JHS137" s="52"/>
      <c r="JHT137" s="52"/>
      <c r="JHU137" s="59"/>
      <c r="JHV137" s="59"/>
      <c r="JHW137" s="59"/>
      <c r="JHX137" s="59"/>
      <c r="JHY137" s="60"/>
      <c r="JHZ137" s="278"/>
      <c r="JIA137" s="243"/>
      <c r="JIB137" s="244"/>
      <c r="JIC137" s="244"/>
      <c r="JID137" s="244"/>
      <c r="JIE137" s="244"/>
      <c r="JIF137" s="244"/>
      <c r="JIG137" s="201"/>
      <c r="JIH137" s="210"/>
      <c r="JII137" s="15"/>
      <c r="JIJ137" s="15"/>
      <c r="JIK137" s="15"/>
      <c r="JIL137" s="15"/>
      <c r="JIM137" s="15"/>
      <c r="JIN137" s="15"/>
      <c r="JIO137" s="15"/>
      <c r="JIP137" s="15"/>
      <c r="JIQ137" s="15"/>
      <c r="JIR137" s="15"/>
      <c r="JIS137" s="19"/>
      <c r="JIT137" s="15"/>
      <c r="JIU137" s="15"/>
      <c r="JIV137" s="15"/>
      <c r="JIW137" s="15"/>
      <c r="JIX137" s="15"/>
      <c r="JIY137" s="15"/>
      <c r="JIZ137" s="19"/>
      <c r="JJA137" s="59"/>
      <c r="JJB137" s="59"/>
      <c r="JJC137" s="52"/>
      <c r="JJD137" s="52"/>
      <c r="JJE137" s="52"/>
      <c r="JJF137" s="52"/>
      <c r="JJG137" s="52"/>
      <c r="JJH137" s="59"/>
      <c r="JJI137" s="59"/>
      <c r="JJJ137" s="59"/>
      <c r="JJK137" s="59"/>
      <c r="JJL137" s="60"/>
      <c r="JJM137" s="278"/>
      <c r="JJN137" s="243"/>
      <c r="JJO137" s="244"/>
      <c r="JJP137" s="244"/>
      <c r="JJQ137" s="244"/>
      <c r="JJR137" s="244"/>
      <c r="JJS137" s="244"/>
      <c r="JJT137" s="201"/>
      <c r="JJU137" s="210"/>
      <c r="JJV137" s="15"/>
      <c r="JJW137" s="15"/>
      <c r="JJX137" s="15"/>
      <c r="JJY137" s="15"/>
      <c r="JJZ137" s="15"/>
      <c r="JKA137" s="15"/>
      <c r="JKB137" s="15"/>
      <c r="JKC137" s="15"/>
      <c r="JKD137" s="15"/>
      <c r="JKE137" s="15"/>
      <c r="JKF137" s="19"/>
      <c r="JKG137" s="15"/>
      <c r="JKH137" s="15"/>
      <c r="JKI137" s="15"/>
      <c r="JKJ137" s="15"/>
      <c r="JKK137" s="15"/>
      <c r="JKL137" s="15"/>
      <c r="JKM137" s="19"/>
      <c r="JKN137" s="59"/>
      <c r="JKO137" s="59"/>
      <c r="JKP137" s="52"/>
      <c r="JKQ137" s="52"/>
      <c r="JKR137" s="52"/>
      <c r="JKS137" s="52"/>
      <c r="JKT137" s="52"/>
      <c r="JKU137" s="59"/>
      <c r="JKV137" s="59"/>
      <c r="JKW137" s="59"/>
      <c r="JKX137" s="59"/>
      <c r="JKY137" s="60"/>
      <c r="JKZ137" s="278"/>
      <c r="JLA137" s="243"/>
      <c r="JLB137" s="244"/>
      <c r="JLC137" s="244"/>
      <c r="JLD137" s="244"/>
      <c r="JLE137" s="244"/>
      <c r="JLF137" s="244"/>
      <c r="JLG137" s="201"/>
      <c r="JLH137" s="210"/>
      <c r="JLI137" s="15"/>
      <c r="JLJ137" s="15"/>
      <c r="JLK137" s="15"/>
      <c r="JLL137" s="15"/>
      <c r="JLM137" s="15"/>
      <c r="JLN137" s="15"/>
      <c r="JLO137" s="15"/>
      <c r="JLP137" s="15"/>
      <c r="JLQ137" s="15"/>
      <c r="JLR137" s="15"/>
      <c r="JLS137" s="19"/>
      <c r="JLT137" s="15"/>
      <c r="JLU137" s="15"/>
      <c r="JLV137" s="15"/>
      <c r="JLW137" s="15"/>
      <c r="JLX137" s="15"/>
      <c r="JLY137" s="15"/>
      <c r="JLZ137" s="19"/>
      <c r="JMA137" s="59"/>
      <c r="JMB137" s="59"/>
      <c r="JMC137" s="52"/>
      <c r="JMD137" s="52"/>
      <c r="JME137" s="52"/>
      <c r="JMF137" s="52"/>
      <c r="JMG137" s="52"/>
      <c r="JMH137" s="59"/>
      <c r="JMI137" s="59"/>
      <c r="JMJ137" s="59"/>
      <c r="JMK137" s="59"/>
      <c r="JML137" s="60"/>
      <c r="JMM137" s="278"/>
      <c r="JMN137" s="243"/>
      <c r="JMO137" s="244"/>
      <c r="JMP137" s="244"/>
      <c r="JMQ137" s="244"/>
      <c r="JMR137" s="244"/>
      <c r="JMS137" s="244"/>
      <c r="JMT137" s="201"/>
      <c r="JMU137" s="210"/>
      <c r="JMV137" s="15"/>
      <c r="JMW137" s="15"/>
      <c r="JMX137" s="15"/>
      <c r="JMY137" s="15"/>
      <c r="JMZ137" s="15"/>
      <c r="JNA137" s="15"/>
      <c r="JNB137" s="15"/>
      <c r="JNC137" s="15"/>
      <c r="JND137" s="15"/>
      <c r="JNE137" s="15"/>
      <c r="JNF137" s="19"/>
      <c r="JNG137" s="15"/>
      <c r="JNH137" s="15"/>
      <c r="JNI137" s="15"/>
      <c r="JNJ137" s="15"/>
      <c r="JNK137" s="15"/>
      <c r="JNL137" s="15"/>
      <c r="JNM137" s="19"/>
      <c r="JNN137" s="59"/>
      <c r="JNO137" s="59"/>
      <c r="JNP137" s="52"/>
      <c r="JNQ137" s="52"/>
      <c r="JNR137" s="52"/>
      <c r="JNS137" s="52"/>
      <c r="JNT137" s="52"/>
      <c r="JNU137" s="59"/>
      <c r="JNV137" s="59"/>
      <c r="JNW137" s="59"/>
      <c r="JNX137" s="59"/>
      <c r="JNY137" s="60"/>
      <c r="JNZ137" s="278"/>
      <c r="JOA137" s="243"/>
      <c r="JOB137" s="244"/>
      <c r="JOC137" s="244"/>
      <c r="JOD137" s="244"/>
      <c r="JOE137" s="244"/>
      <c r="JOF137" s="244"/>
      <c r="JOG137" s="201"/>
      <c r="JOH137" s="210"/>
      <c r="JOI137" s="15"/>
      <c r="JOJ137" s="15"/>
      <c r="JOK137" s="15"/>
      <c r="JOL137" s="15"/>
      <c r="JOM137" s="15"/>
      <c r="JON137" s="15"/>
      <c r="JOO137" s="15"/>
      <c r="JOP137" s="15"/>
      <c r="JOQ137" s="15"/>
      <c r="JOR137" s="15"/>
      <c r="JOS137" s="19"/>
      <c r="JOT137" s="15"/>
      <c r="JOU137" s="15"/>
      <c r="JOV137" s="15"/>
      <c r="JOW137" s="15"/>
      <c r="JOX137" s="15"/>
      <c r="JOY137" s="15"/>
      <c r="JOZ137" s="19"/>
      <c r="JPA137" s="59"/>
      <c r="JPB137" s="59"/>
      <c r="JPC137" s="52"/>
      <c r="JPD137" s="52"/>
      <c r="JPE137" s="52"/>
      <c r="JPF137" s="52"/>
      <c r="JPG137" s="52"/>
      <c r="JPH137" s="59"/>
      <c r="JPI137" s="59"/>
      <c r="JPJ137" s="59"/>
      <c r="JPK137" s="59"/>
      <c r="JPL137" s="60"/>
      <c r="JPM137" s="278"/>
      <c r="JPN137" s="243"/>
      <c r="JPO137" s="244"/>
      <c r="JPP137" s="244"/>
      <c r="JPQ137" s="244"/>
      <c r="JPR137" s="244"/>
      <c r="JPS137" s="244"/>
      <c r="JPT137" s="201"/>
      <c r="JPU137" s="210"/>
      <c r="JPV137" s="15"/>
      <c r="JPW137" s="15"/>
      <c r="JPX137" s="15"/>
      <c r="JPY137" s="15"/>
      <c r="JPZ137" s="15"/>
      <c r="JQA137" s="15"/>
      <c r="JQB137" s="15"/>
      <c r="JQC137" s="15"/>
      <c r="JQD137" s="15"/>
      <c r="JQE137" s="15"/>
      <c r="JQF137" s="19"/>
      <c r="JQG137" s="15"/>
      <c r="JQH137" s="15"/>
      <c r="JQI137" s="15"/>
      <c r="JQJ137" s="15"/>
      <c r="JQK137" s="15"/>
      <c r="JQL137" s="15"/>
      <c r="JQM137" s="19"/>
      <c r="JQN137" s="59"/>
      <c r="JQO137" s="59"/>
      <c r="JQP137" s="52"/>
      <c r="JQQ137" s="52"/>
      <c r="JQR137" s="52"/>
      <c r="JQS137" s="52"/>
      <c r="JQT137" s="52"/>
      <c r="JQU137" s="59"/>
      <c r="JQV137" s="59"/>
      <c r="JQW137" s="59"/>
      <c r="JQX137" s="59"/>
      <c r="JQY137" s="60"/>
      <c r="JQZ137" s="278"/>
      <c r="JRA137" s="243"/>
      <c r="JRB137" s="244"/>
      <c r="JRC137" s="244"/>
      <c r="JRD137" s="244"/>
      <c r="JRE137" s="244"/>
      <c r="JRF137" s="244"/>
      <c r="JRG137" s="201"/>
      <c r="JRH137" s="210"/>
      <c r="JRI137" s="15"/>
      <c r="JRJ137" s="15"/>
      <c r="JRK137" s="15"/>
      <c r="JRL137" s="15"/>
      <c r="JRM137" s="15"/>
      <c r="JRN137" s="15"/>
      <c r="JRO137" s="15"/>
      <c r="JRP137" s="15"/>
      <c r="JRQ137" s="15"/>
      <c r="JRR137" s="15"/>
      <c r="JRS137" s="19"/>
      <c r="JRT137" s="15"/>
      <c r="JRU137" s="15"/>
      <c r="JRV137" s="15"/>
      <c r="JRW137" s="15"/>
      <c r="JRX137" s="15"/>
      <c r="JRY137" s="15"/>
      <c r="JRZ137" s="19"/>
      <c r="JSA137" s="59"/>
      <c r="JSB137" s="59"/>
      <c r="JSC137" s="52"/>
      <c r="JSD137" s="52"/>
      <c r="JSE137" s="52"/>
      <c r="JSF137" s="52"/>
      <c r="JSG137" s="52"/>
      <c r="JSH137" s="59"/>
      <c r="JSI137" s="59"/>
      <c r="JSJ137" s="59"/>
      <c r="JSK137" s="59"/>
      <c r="JSL137" s="60"/>
      <c r="JSM137" s="278"/>
      <c r="JSN137" s="243"/>
      <c r="JSO137" s="244"/>
      <c r="JSP137" s="244"/>
      <c r="JSQ137" s="244"/>
      <c r="JSR137" s="244"/>
      <c r="JSS137" s="244"/>
      <c r="JST137" s="201"/>
      <c r="JSU137" s="210"/>
      <c r="JSV137" s="15"/>
      <c r="JSW137" s="15"/>
      <c r="JSX137" s="15"/>
      <c r="JSY137" s="15"/>
      <c r="JSZ137" s="15"/>
      <c r="JTA137" s="15"/>
      <c r="JTB137" s="15"/>
      <c r="JTC137" s="15"/>
      <c r="JTD137" s="15"/>
      <c r="JTE137" s="15"/>
      <c r="JTF137" s="19"/>
      <c r="JTG137" s="15"/>
      <c r="JTH137" s="15"/>
      <c r="JTI137" s="15"/>
      <c r="JTJ137" s="15"/>
      <c r="JTK137" s="15"/>
      <c r="JTL137" s="15"/>
      <c r="JTM137" s="19"/>
      <c r="JTN137" s="59"/>
      <c r="JTO137" s="59"/>
      <c r="JTP137" s="52"/>
      <c r="JTQ137" s="52"/>
      <c r="JTR137" s="52"/>
      <c r="JTS137" s="52"/>
      <c r="JTT137" s="52"/>
      <c r="JTU137" s="59"/>
      <c r="JTV137" s="59"/>
      <c r="JTW137" s="59"/>
      <c r="JTX137" s="59"/>
      <c r="JTY137" s="60"/>
      <c r="JTZ137" s="278"/>
      <c r="JUA137" s="243"/>
      <c r="JUB137" s="244"/>
      <c r="JUC137" s="244"/>
      <c r="JUD137" s="244"/>
      <c r="JUE137" s="244"/>
      <c r="JUF137" s="244"/>
      <c r="JUG137" s="201"/>
      <c r="JUH137" s="210"/>
      <c r="JUI137" s="15"/>
      <c r="JUJ137" s="15"/>
      <c r="JUK137" s="15"/>
      <c r="JUL137" s="15"/>
      <c r="JUM137" s="15"/>
      <c r="JUN137" s="15"/>
      <c r="JUO137" s="15"/>
      <c r="JUP137" s="15"/>
      <c r="JUQ137" s="15"/>
      <c r="JUR137" s="15"/>
      <c r="JUS137" s="19"/>
      <c r="JUT137" s="15"/>
      <c r="JUU137" s="15"/>
      <c r="JUV137" s="15"/>
      <c r="JUW137" s="15"/>
      <c r="JUX137" s="15"/>
      <c r="JUY137" s="15"/>
      <c r="JUZ137" s="19"/>
      <c r="JVA137" s="59"/>
      <c r="JVB137" s="59"/>
      <c r="JVC137" s="52"/>
      <c r="JVD137" s="52"/>
      <c r="JVE137" s="52"/>
      <c r="JVF137" s="52"/>
      <c r="JVG137" s="52"/>
      <c r="JVH137" s="59"/>
      <c r="JVI137" s="59"/>
      <c r="JVJ137" s="59"/>
      <c r="JVK137" s="59"/>
      <c r="JVL137" s="60"/>
      <c r="JVM137" s="278"/>
      <c r="JVN137" s="243"/>
      <c r="JVO137" s="244"/>
      <c r="JVP137" s="244"/>
      <c r="JVQ137" s="244"/>
      <c r="JVR137" s="244"/>
      <c r="JVS137" s="244"/>
      <c r="JVT137" s="201"/>
      <c r="JVU137" s="210"/>
      <c r="JVV137" s="15"/>
      <c r="JVW137" s="15"/>
      <c r="JVX137" s="15"/>
      <c r="JVY137" s="15"/>
      <c r="JVZ137" s="15"/>
      <c r="JWA137" s="15"/>
      <c r="JWB137" s="15"/>
      <c r="JWC137" s="15"/>
      <c r="JWD137" s="15"/>
      <c r="JWE137" s="15"/>
      <c r="JWF137" s="19"/>
      <c r="JWG137" s="15"/>
      <c r="JWH137" s="15"/>
      <c r="JWI137" s="15"/>
      <c r="JWJ137" s="15"/>
      <c r="JWK137" s="15"/>
      <c r="JWL137" s="15"/>
      <c r="JWM137" s="19"/>
      <c r="JWN137" s="59"/>
      <c r="JWO137" s="59"/>
      <c r="JWP137" s="52"/>
      <c r="JWQ137" s="52"/>
      <c r="JWR137" s="52"/>
      <c r="JWS137" s="52"/>
      <c r="JWT137" s="52"/>
      <c r="JWU137" s="59"/>
      <c r="JWV137" s="59"/>
      <c r="JWW137" s="59"/>
      <c r="JWX137" s="59"/>
      <c r="JWY137" s="60"/>
      <c r="JWZ137" s="278"/>
      <c r="JXA137" s="243"/>
      <c r="JXB137" s="244"/>
      <c r="JXC137" s="244"/>
      <c r="JXD137" s="244"/>
      <c r="JXE137" s="244"/>
      <c r="JXF137" s="244"/>
      <c r="JXG137" s="201"/>
      <c r="JXH137" s="210"/>
      <c r="JXI137" s="15"/>
      <c r="JXJ137" s="15"/>
      <c r="JXK137" s="15"/>
      <c r="JXL137" s="15"/>
      <c r="JXM137" s="15"/>
      <c r="JXN137" s="15"/>
      <c r="JXO137" s="15"/>
      <c r="JXP137" s="15"/>
      <c r="JXQ137" s="15"/>
      <c r="JXR137" s="15"/>
      <c r="JXS137" s="19"/>
      <c r="JXT137" s="15"/>
      <c r="JXU137" s="15"/>
      <c r="JXV137" s="15"/>
      <c r="JXW137" s="15"/>
      <c r="JXX137" s="15"/>
      <c r="JXY137" s="15"/>
      <c r="JXZ137" s="19"/>
      <c r="JYA137" s="59"/>
      <c r="JYB137" s="59"/>
      <c r="JYC137" s="52"/>
      <c r="JYD137" s="52"/>
      <c r="JYE137" s="52"/>
      <c r="JYF137" s="52"/>
      <c r="JYG137" s="52"/>
      <c r="JYH137" s="59"/>
      <c r="JYI137" s="59"/>
      <c r="JYJ137" s="59"/>
      <c r="JYK137" s="59"/>
      <c r="JYL137" s="60"/>
      <c r="JYM137" s="278"/>
      <c r="JYN137" s="243"/>
      <c r="JYO137" s="244"/>
      <c r="JYP137" s="244"/>
      <c r="JYQ137" s="244"/>
      <c r="JYR137" s="244"/>
      <c r="JYS137" s="244"/>
      <c r="JYT137" s="201"/>
      <c r="JYU137" s="210"/>
      <c r="JYV137" s="15"/>
      <c r="JYW137" s="15"/>
      <c r="JYX137" s="15"/>
      <c r="JYY137" s="15"/>
      <c r="JYZ137" s="15"/>
      <c r="JZA137" s="15"/>
      <c r="JZB137" s="15"/>
      <c r="JZC137" s="15"/>
      <c r="JZD137" s="15"/>
      <c r="JZE137" s="15"/>
      <c r="JZF137" s="19"/>
      <c r="JZG137" s="15"/>
      <c r="JZH137" s="15"/>
      <c r="JZI137" s="15"/>
      <c r="JZJ137" s="15"/>
      <c r="JZK137" s="15"/>
      <c r="JZL137" s="15"/>
      <c r="JZM137" s="19"/>
      <c r="JZN137" s="59"/>
      <c r="JZO137" s="59"/>
      <c r="JZP137" s="52"/>
      <c r="JZQ137" s="52"/>
      <c r="JZR137" s="52"/>
      <c r="JZS137" s="52"/>
      <c r="JZT137" s="52"/>
      <c r="JZU137" s="59"/>
      <c r="JZV137" s="59"/>
      <c r="JZW137" s="59"/>
      <c r="JZX137" s="59"/>
      <c r="JZY137" s="60"/>
      <c r="JZZ137" s="278"/>
      <c r="KAA137" s="243"/>
      <c r="KAB137" s="244"/>
      <c r="KAC137" s="244"/>
      <c r="KAD137" s="244"/>
      <c r="KAE137" s="244"/>
      <c r="KAF137" s="244"/>
      <c r="KAG137" s="201"/>
      <c r="KAH137" s="210"/>
      <c r="KAI137" s="15"/>
      <c r="KAJ137" s="15"/>
      <c r="KAK137" s="15"/>
      <c r="KAL137" s="15"/>
      <c r="KAM137" s="15"/>
      <c r="KAN137" s="15"/>
      <c r="KAO137" s="15"/>
      <c r="KAP137" s="15"/>
      <c r="KAQ137" s="15"/>
      <c r="KAR137" s="15"/>
      <c r="KAS137" s="19"/>
      <c r="KAT137" s="15"/>
      <c r="KAU137" s="15"/>
      <c r="KAV137" s="15"/>
      <c r="KAW137" s="15"/>
      <c r="KAX137" s="15"/>
      <c r="KAY137" s="15"/>
      <c r="KAZ137" s="19"/>
      <c r="KBA137" s="59"/>
      <c r="KBB137" s="59"/>
      <c r="KBC137" s="52"/>
      <c r="KBD137" s="52"/>
      <c r="KBE137" s="52"/>
      <c r="KBF137" s="52"/>
      <c r="KBG137" s="52"/>
      <c r="KBH137" s="59"/>
      <c r="KBI137" s="59"/>
      <c r="KBJ137" s="59"/>
      <c r="KBK137" s="59"/>
      <c r="KBL137" s="60"/>
      <c r="KBM137" s="278"/>
      <c r="KBN137" s="243"/>
      <c r="KBO137" s="244"/>
      <c r="KBP137" s="244"/>
      <c r="KBQ137" s="244"/>
      <c r="KBR137" s="244"/>
      <c r="KBS137" s="244"/>
      <c r="KBT137" s="201"/>
      <c r="KBU137" s="210"/>
      <c r="KBV137" s="15"/>
      <c r="KBW137" s="15"/>
      <c r="KBX137" s="15"/>
      <c r="KBY137" s="15"/>
      <c r="KBZ137" s="15"/>
      <c r="KCA137" s="15"/>
      <c r="KCB137" s="15"/>
      <c r="KCC137" s="15"/>
      <c r="KCD137" s="15"/>
      <c r="KCE137" s="15"/>
      <c r="KCF137" s="19"/>
      <c r="KCG137" s="15"/>
      <c r="KCH137" s="15"/>
      <c r="KCI137" s="15"/>
      <c r="KCJ137" s="15"/>
      <c r="KCK137" s="15"/>
      <c r="KCL137" s="15"/>
      <c r="KCM137" s="19"/>
      <c r="KCN137" s="59"/>
      <c r="KCO137" s="59"/>
      <c r="KCP137" s="52"/>
      <c r="KCQ137" s="52"/>
      <c r="KCR137" s="52"/>
      <c r="KCS137" s="52"/>
      <c r="KCT137" s="52"/>
      <c r="KCU137" s="59"/>
      <c r="KCV137" s="59"/>
      <c r="KCW137" s="59"/>
      <c r="KCX137" s="59"/>
      <c r="KCY137" s="60"/>
      <c r="KCZ137" s="278"/>
      <c r="KDA137" s="243"/>
      <c r="KDB137" s="244"/>
      <c r="KDC137" s="244"/>
      <c r="KDD137" s="244"/>
      <c r="KDE137" s="244"/>
      <c r="KDF137" s="244"/>
      <c r="KDG137" s="201"/>
      <c r="KDH137" s="210"/>
      <c r="KDI137" s="15"/>
      <c r="KDJ137" s="15"/>
      <c r="KDK137" s="15"/>
      <c r="KDL137" s="15"/>
      <c r="KDM137" s="15"/>
      <c r="KDN137" s="15"/>
      <c r="KDO137" s="15"/>
      <c r="KDP137" s="15"/>
      <c r="KDQ137" s="15"/>
      <c r="KDR137" s="15"/>
      <c r="KDS137" s="19"/>
      <c r="KDT137" s="15"/>
      <c r="KDU137" s="15"/>
      <c r="KDV137" s="15"/>
      <c r="KDW137" s="15"/>
      <c r="KDX137" s="15"/>
      <c r="KDY137" s="15"/>
      <c r="KDZ137" s="19"/>
      <c r="KEA137" s="59"/>
      <c r="KEB137" s="59"/>
      <c r="KEC137" s="52"/>
      <c r="KED137" s="52"/>
      <c r="KEE137" s="52"/>
      <c r="KEF137" s="52"/>
      <c r="KEG137" s="52"/>
      <c r="KEH137" s="59"/>
      <c r="KEI137" s="59"/>
      <c r="KEJ137" s="59"/>
      <c r="KEK137" s="59"/>
      <c r="KEL137" s="60"/>
      <c r="KEM137" s="278"/>
      <c r="KEN137" s="243"/>
      <c r="KEO137" s="244"/>
      <c r="KEP137" s="244"/>
      <c r="KEQ137" s="244"/>
      <c r="KER137" s="244"/>
      <c r="KES137" s="244"/>
      <c r="KET137" s="201"/>
      <c r="KEU137" s="210"/>
      <c r="KEV137" s="15"/>
      <c r="KEW137" s="15"/>
      <c r="KEX137" s="15"/>
      <c r="KEY137" s="15"/>
      <c r="KEZ137" s="15"/>
      <c r="KFA137" s="15"/>
      <c r="KFB137" s="15"/>
      <c r="KFC137" s="15"/>
      <c r="KFD137" s="15"/>
      <c r="KFE137" s="15"/>
      <c r="KFF137" s="19"/>
      <c r="KFG137" s="15"/>
      <c r="KFH137" s="15"/>
      <c r="KFI137" s="15"/>
      <c r="KFJ137" s="15"/>
      <c r="KFK137" s="15"/>
      <c r="KFL137" s="15"/>
      <c r="KFM137" s="19"/>
      <c r="KFN137" s="59"/>
      <c r="KFO137" s="59"/>
      <c r="KFP137" s="52"/>
      <c r="KFQ137" s="52"/>
      <c r="KFR137" s="52"/>
      <c r="KFS137" s="52"/>
      <c r="KFT137" s="52"/>
      <c r="KFU137" s="59"/>
      <c r="KFV137" s="59"/>
      <c r="KFW137" s="59"/>
      <c r="KFX137" s="59"/>
      <c r="KFY137" s="60"/>
      <c r="KFZ137" s="278"/>
      <c r="KGA137" s="243"/>
      <c r="KGB137" s="244"/>
      <c r="KGC137" s="244"/>
      <c r="KGD137" s="244"/>
      <c r="KGE137" s="244"/>
      <c r="KGF137" s="244"/>
      <c r="KGG137" s="201"/>
      <c r="KGH137" s="210"/>
      <c r="KGI137" s="15"/>
      <c r="KGJ137" s="15"/>
      <c r="KGK137" s="15"/>
      <c r="KGL137" s="15"/>
      <c r="KGM137" s="15"/>
      <c r="KGN137" s="15"/>
      <c r="KGO137" s="15"/>
      <c r="KGP137" s="15"/>
      <c r="KGQ137" s="15"/>
      <c r="KGR137" s="15"/>
      <c r="KGS137" s="19"/>
      <c r="KGT137" s="15"/>
      <c r="KGU137" s="15"/>
      <c r="KGV137" s="15"/>
      <c r="KGW137" s="15"/>
      <c r="KGX137" s="15"/>
      <c r="KGY137" s="15"/>
      <c r="KGZ137" s="19"/>
      <c r="KHA137" s="59"/>
      <c r="KHB137" s="59"/>
      <c r="KHC137" s="52"/>
      <c r="KHD137" s="52"/>
      <c r="KHE137" s="52"/>
      <c r="KHF137" s="52"/>
      <c r="KHG137" s="52"/>
      <c r="KHH137" s="59"/>
      <c r="KHI137" s="59"/>
      <c r="KHJ137" s="59"/>
      <c r="KHK137" s="59"/>
      <c r="KHL137" s="60"/>
      <c r="KHM137" s="278"/>
      <c r="KHN137" s="243"/>
      <c r="KHO137" s="244"/>
      <c r="KHP137" s="244"/>
      <c r="KHQ137" s="244"/>
      <c r="KHR137" s="244"/>
      <c r="KHS137" s="244"/>
      <c r="KHT137" s="201"/>
      <c r="KHU137" s="210"/>
      <c r="KHV137" s="15"/>
      <c r="KHW137" s="15"/>
      <c r="KHX137" s="15"/>
      <c r="KHY137" s="15"/>
      <c r="KHZ137" s="15"/>
      <c r="KIA137" s="15"/>
      <c r="KIB137" s="15"/>
      <c r="KIC137" s="15"/>
      <c r="KID137" s="15"/>
      <c r="KIE137" s="15"/>
      <c r="KIF137" s="19"/>
      <c r="KIG137" s="15"/>
      <c r="KIH137" s="15"/>
      <c r="KII137" s="15"/>
      <c r="KIJ137" s="15"/>
      <c r="KIK137" s="15"/>
      <c r="KIL137" s="15"/>
      <c r="KIM137" s="19"/>
      <c r="KIN137" s="59"/>
      <c r="KIO137" s="59"/>
      <c r="KIP137" s="52"/>
      <c r="KIQ137" s="52"/>
      <c r="KIR137" s="52"/>
      <c r="KIS137" s="52"/>
      <c r="KIT137" s="52"/>
      <c r="KIU137" s="59"/>
      <c r="KIV137" s="59"/>
      <c r="KIW137" s="59"/>
      <c r="KIX137" s="59"/>
      <c r="KIY137" s="60"/>
      <c r="KIZ137" s="278"/>
      <c r="KJA137" s="243"/>
      <c r="KJB137" s="244"/>
      <c r="KJC137" s="244"/>
      <c r="KJD137" s="244"/>
      <c r="KJE137" s="244"/>
      <c r="KJF137" s="244"/>
      <c r="KJG137" s="201"/>
      <c r="KJH137" s="210"/>
      <c r="KJI137" s="15"/>
      <c r="KJJ137" s="15"/>
      <c r="KJK137" s="15"/>
      <c r="KJL137" s="15"/>
      <c r="KJM137" s="15"/>
      <c r="KJN137" s="15"/>
      <c r="KJO137" s="15"/>
      <c r="KJP137" s="15"/>
      <c r="KJQ137" s="15"/>
      <c r="KJR137" s="15"/>
      <c r="KJS137" s="19"/>
      <c r="KJT137" s="15"/>
      <c r="KJU137" s="15"/>
      <c r="KJV137" s="15"/>
      <c r="KJW137" s="15"/>
      <c r="KJX137" s="15"/>
      <c r="KJY137" s="15"/>
      <c r="KJZ137" s="19"/>
      <c r="KKA137" s="59"/>
      <c r="KKB137" s="59"/>
      <c r="KKC137" s="52"/>
      <c r="KKD137" s="52"/>
      <c r="KKE137" s="52"/>
      <c r="KKF137" s="52"/>
      <c r="KKG137" s="52"/>
      <c r="KKH137" s="59"/>
      <c r="KKI137" s="59"/>
      <c r="KKJ137" s="59"/>
      <c r="KKK137" s="59"/>
      <c r="KKL137" s="60"/>
      <c r="KKM137" s="278"/>
      <c r="KKN137" s="243"/>
      <c r="KKO137" s="244"/>
      <c r="KKP137" s="244"/>
      <c r="KKQ137" s="244"/>
      <c r="KKR137" s="244"/>
      <c r="KKS137" s="244"/>
      <c r="KKT137" s="201"/>
      <c r="KKU137" s="210"/>
      <c r="KKV137" s="15"/>
      <c r="KKW137" s="15"/>
      <c r="KKX137" s="15"/>
      <c r="KKY137" s="15"/>
      <c r="KKZ137" s="15"/>
      <c r="KLA137" s="15"/>
      <c r="KLB137" s="15"/>
      <c r="KLC137" s="15"/>
      <c r="KLD137" s="15"/>
      <c r="KLE137" s="15"/>
      <c r="KLF137" s="19"/>
      <c r="KLG137" s="15"/>
      <c r="KLH137" s="15"/>
      <c r="KLI137" s="15"/>
      <c r="KLJ137" s="15"/>
      <c r="KLK137" s="15"/>
      <c r="KLL137" s="15"/>
      <c r="KLM137" s="19"/>
      <c r="KLN137" s="59"/>
      <c r="KLO137" s="59"/>
      <c r="KLP137" s="52"/>
      <c r="KLQ137" s="52"/>
      <c r="KLR137" s="52"/>
      <c r="KLS137" s="52"/>
      <c r="KLT137" s="52"/>
      <c r="KLU137" s="59"/>
      <c r="KLV137" s="59"/>
      <c r="KLW137" s="59"/>
      <c r="KLX137" s="59"/>
      <c r="KLY137" s="60"/>
      <c r="KLZ137" s="278"/>
      <c r="KMA137" s="243"/>
      <c r="KMB137" s="244"/>
      <c r="KMC137" s="244"/>
      <c r="KMD137" s="244"/>
      <c r="KME137" s="244"/>
      <c r="KMF137" s="244"/>
      <c r="KMG137" s="201"/>
      <c r="KMH137" s="210"/>
      <c r="KMI137" s="15"/>
      <c r="KMJ137" s="15"/>
      <c r="KMK137" s="15"/>
      <c r="KML137" s="15"/>
      <c r="KMM137" s="15"/>
      <c r="KMN137" s="15"/>
      <c r="KMO137" s="15"/>
      <c r="KMP137" s="15"/>
      <c r="KMQ137" s="15"/>
      <c r="KMR137" s="15"/>
      <c r="KMS137" s="19"/>
      <c r="KMT137" s="15"/>
      <c r="KMU137" s="15"/>
      <c r="KMV137" s="15"/>
      <c r="KMW137" s="15"/>
      <c r="KMX137" s="15"/>
      <c r="KMY137" s="15"/>
      <c r="KMZ137" s="19"/>
      <c r="KNA137" s="59"/>
      <c r="KNB137" s="59"/>
      <c r="KNC137" s="52"/>
      <c r="KND137" s="52"/>
      <c r="KNE137" s="52"/>
      <c r="KNF137" s="52"/>
      <c r="KNG137" s="52"/>
      <c r="KNH137" s="59"/>
      <c r="KNI137" s="59"/>
      <c r="KNJ137" s="59"/>
      <c r="KNK137" s="59"/>
      <c r="KNL137" s="60"/>
      <c r="KNM137" s="278"/>
      <c r="KNN137" s="243"/>
      <c r="KNO137" s="244"/>
      <c r="KNP137" s="244"/>
      <c r="KNQ137" s="244"/>
      <c r="KNR137" s="244"/>
      <c r="KNS137" s="244"/>
      <c r="KNT137" s="201"/>
      <c r="KNU137" s="210"/>
      <c r="KNV137" s="15"/>
      <c r="KNW137" s="15"/>
      <c r="KNX137" s="15"/>
      <c r="KNY137" s="15"/>
      <c r="KNZ137" s="15"/>
      <c r="KOA137" s="15"/>
      <c r="KOB137" s="15"/>
      <c r="KOC137" s="15"/>
      <c r="KOD137" s="15"/>
      <c r="KOE137" s="15"/>
      <c r="KOF137" s="19"/>
      <c r="KOG137" s="15"/>
      <c r="KOH137" s="15"/>
      <c r="KOI137" s="15"/>
      <c r="KOJ137" s="15"/>
      <c r="KOK137" s="15"/>
      <c r="KOL137" s="15"/>
      <c r="KOM137" s="19"/>
      <c r="KON137" s="59"/>
      <c r="KOO137" s="59"/>
      <c r="KOP137" s="52"/>
      <c r="KOQ137" s="52"/>
      <c r="KOR137" s="52"/>
      <c r="KOS137" s="52"/>
      <c r="KOT137" s="52"/>
      <c r="KOU137" s="59"/>
      <c r="KOV137" s="59"/>
      <c r="KOW137" s="59"/>
      <c r="KOX137" s="59"/>
      <c r="KOY137" s="60"/>
      <c r="KOZ137" s="278"/>
      <c r="KPA137" s="243"/>
      <c r="KPB137" s="244"/>
      <c r="KPC137" s="244"/>
      <c r="KPD137" s="244"/>
      <c r="KPE137" s="244"/>
      <c r="KPF137" s="244"/>
      <c r="KPG137" s="201"/>
      <c r="KPH137" s="210"/>
      <c r="KPI137" s="15"/>
      <c r="KPJ137" s="15"/>
      <c r="KPK137" s="15"/>
      <c r="KPL137" s="15"/>
      <c r="KPM137" s="15"/>
      <c r="KPN137" s="15"/>
      <c r="KPO137" s="15"/>
      <c r="KPP137" s="15"/>
      <c r="KPQ137" s="15"/>
      <c r="KPR137" s="15"/>
      <c r="KPS137" s="19"/>
      <c r="KPT137" s="15"/>
      <c r="KPU137" s="15"/>
      <c r="KPV137" s="15"/>
      <c r="KPW137" s="15"/>
      <c r="KPX137" s="15"/>
      <c r="KPY137" s="15"/>
      <c r="KPZ137" s="19"/>
      <c r="KQA137" s="59"/>
      <c r="KQB137" s="59"/>
      <c r="KQC137" s="52"/>
      <c r="KQD137" s="52"/>
      <c r="KQE137" s="52"/>
      <c r="KQF137" s="52"/>
      <c r="KQG137" s="52"/>
      <c r="KQH137" s="59"/>
      <c r="KQI137" s="59"/>
      <c r="KQJ137" s="59"/>
      <c r="KQK137" s="59"/>
      <c r="KQL137" s="60"/>
      <c r="KQM137" s="278"/>
      <c r="KQN137" s="243"/>
      <c r="KQO137" s="244"/>
      <c r="KQP137" s="244"/>
      <c r="KQQ137" s="244"/>
      <c r="KQR137" s="244"/>
      <c r="KQS137" s="244"/>
      <c r="KQT137" s="201"/>
      <c r="KQU137" s="210"/>
      <c r="KQV137" s="15"/>
      <c r="KQW137" s="15"/>
      <c r="KQX137" s="15"/>
      <c r="KQY137" s="15"/>
      <c r="KQZ137" s="15"/>
      <c r="KRA137" s="15"/>
      <c r="KRB137" s="15"/>
      <c r="KRC137" s="15"/>
      <c r="KRD137" s="15"/>
      <c r="KRE137" s="15"/>
      <c r="KRF137" s="19"/>
      <c r="KRG137" s="15"/>
      <c r="KRH137" s="15"/>
      <c r="KRI137" s="15"/>
      <c r="KRJ137" s="15"/>
      <c r="KRK137" s="15"/>
      <c r="KRL137" s="15"/>
      <c r="KRM137" s="19"/>
      <c r="KRN137" s="59"/>
      <c r="KRO137" s="59"/>
      <c r="KRP137" s="52"/>
      <c r="KRQ137" s="52"/>
      <c r="KRR137" s="52"/>
      <c r="KRS137" s="52"/>
      <c r="KRT137" s="52"/>
      <c r="KRU137" s="59"/>
      <c r="KRV137" s="59"/>
      <c r="KRW137" s="59"/>
      <c r="KRX137" s="59"/>
      <c r="KRY137" s="60"/>
      <c r="KRZ137" s="278"/>
      <c r="KSA137" s="243"/>
      <c r="KSB137" s="244"/>
      <c r="KSC137" s="244"/>
      <c r="KSD137" s="244"/>
      <c r="KSE137" s="244"/>
      <c r="KSF137" s="244"/>
      <c r="KSG137" s="201"/>
      <c r="KSH137" s="210"/>
      <c r="KSI137" s="15"/>
      <c r="KSJ137" s="15"/>
      <c r="KSK137" s="15"/>
      <c r="KSL137" s="15"/>
      <c r="KSM137" s="15"/>
      <c r="KSN137" s="15"/>
      <c r="KSO137" s="15"/>
      <c r="KSP137" s="15"/>
      <c r="KSQ137" s="15"/>
      <c r="KSR137" s="15"/>
      <c r="KSS137" s="19"/>
      <c r="KST137" s="15"/>
      <c r="KSU137" s="15"/>
      <c r="KSV137" s="15"/>
      <c r="KSW137" s="15"/>
      <c r="KSX137" s="15"/>
      <c r="KSY137" s="15"/>
      <c r="KSZ137" s="19"/>
      <c r="KTA137" s="59"/>
      <c r="KTB137" s="59"/>
      <c r="KTC137" s="52"/>
      <c r="KTD137" s="52"/>
      <c r="KTE137" s="52"/>
      <c r="KTF137" s="52"/>
      <c r="KTG137" s="52"/>
      <c r="KTH137" s="59"/>
      <c r="KTI137" s="59"/>
      <c r="KTJ137" s="59"/>
      <c r="KTK137" s="59"/>
      <c r="KTL137" s="60"/>
      <c r="KTM137" s="278"/>
      <c r="KTN137" s="243"/>
      <c r="KTO137" s="244"/>
      <c r="KTP137" s="244"/>
      <c r="KTQ137" s="244"/>
      <c r="KTR137" s="244"/>
      <c r="KTS137" s="244"/>
      <c r="KTT137" s="201"/>
      <c r="KTU137" s="210"/>
      <c r="KTV137" s="15"/>
      <c r="KTW137" s="15"/>
      <c r="KTX137" s="15"/>
      <c r="KTY137" s="15"/>
      <c r="KTZ137" s="15"/>
      <c r="KUA137" s="15"/>
      <c r="KUB137" s="15"/>
      <c r="KUC137" s="15"/>
      <c r="KUD137" s="15"/>
      <c r="KUE137" s="15"/>
      <c r="KUF137" s="19"/>
      <c r="KUG137" s="15"/>
      <c r="KUH137" s="15"/>
      <c r="KUI137" s="15"/>
      <c r="KUJ137" s="15"/>
      <c r="KUK137" s="15"/>
      <c r="KUL137" s="15"/>
      <c r="KUM137" s="19"/>
      <c r="KUN137" s="59"/>
      <c r="KUO137" s="59"/>
      <c r="KUP137" s="52"/>
      <c r="KUQ137" s="52"/>
      <c r="KUR137" s="52"/>
      <c r="KUS137" s="52"/>
      <c r="KUT137" s="52"/>
      <c r="KUU137" s="59"/>
      <c r="KUV137" s="59"/>
      <c r="KUW137" s="59"/>
      <c r="KUX137" s="59"/>
      <c r="KUY137" s="60"/>
      <c r="KUZ137" s="278"/>
      <c r="KVA137" s="243"/>
      <c r="KVB137" s="244"/>
      <c r="KVC137" s="244"/>
      <c r="KVD137" s="244"/>
      <c r="KVE137" s="244"/>
      <c r="KVF137" s="244"/>
      <c r="KVG137" s="201"/>
      <c r="KVH137" s="210"/>
      <c r="KVI137" s="15"/>
      <c r="KVJ137" s="15"/>
      <c r="KVK137" s="15"/>
      <c r="KVL137" s="15"/>
      <c r="KVM137" s="15"/>
      <c r="KVN137" s="15"/>
      <c r="KVO137" s="15"/>
      <c r="KVP137" s="15"/>
      <c r="KVQ137" s="15"/>
      <c r="KVR137" s="15"/>
      <c r="KVS137" s="19"/>
      <c r="KVT137" s="15"/>
      <c r="KVU137" s="15"/>
      <c r="KVV137" s="15"/>
      <c r="KVW137" s="15"/>
      <c r="KVX137" s="15"/>
      <c r="KVY137" s="15"/>
      <c r="KVZ137" s="19"/>
      <c r="KWA137" s="59"/>
      <c r="KWB137" s="59"/>
      <c r="KWC137" s="52"/>
      <c r="KWD137" s="52"/>
      <c r="KWE137" s="52"/>
      <c r="KWF137" s="52"/>
      <c r="KWG137" s="52"/>
      <c r="KWH137" s="59"/>
      <c r="KWI137" s="59"/>
      <c r="KWJ137" s="59"/>
      <c r="KWK137" s="59"/>
      <c r="KWL137" s="60"/>
      <c r="KWM137" s="278"/>
      <c r="KWN137" s="243"/>
      <c r="KWO137" s="244"/>
      <c r="KWP137" s="244"/>
      <c r="KWQ137" s="244"/>
      <c r="KWR137" s="244"/>
      <c r="KWS137" s="244"/>
      <c r="KWT137" s="201"/>
      <c r="KWU137" s="210"/>
      <c r="KWV137" s="15"/>
      <c r="KWW137" s="15"/>
      <c r="KWX137" s="15"/>
      <c r="KWY137" s="15"/>
      <c r="KWZ137" s="15"/>
      <c r="KXA137" s="15"/>
      <c r="KXB137" s="15"/>
      <c r="KXC137" s="15"/>
      <c r="KXD137" s="15"/>
      <c r="KXE137" s="15"/>
      <c r="KXF137" s="19"/>
      <c r="KXG137" s="15"/>
      <c r="KXH137" s="15"/>
      <c r="KXI137" s="15"/>
      <c r="KXJ137" s="15"/>
      <c r="KXK137" s="15"/>
      <c r="KXL137" s="15"/>
      <c r="KXM137" s="19"/>
      <c r="KXN137" s="59"/>
      <c r="KXO137" s="59"/>
      <c r="KXP137" s="52"/>
      <c r="KXQ137" s="52"/>
      <c r="KXR137" s="52"/>
      <c r="KXS137" s="52"/>
      <c r="KXT137" s="52"/>
      <c r="KXU137" s="59"/>
      <c r="KXV137" s="59"/>
      <c r="KXW137" s="59"/>
      <c r="KXX137" s="59"/>
      <c r="KXY137" s="60"/>
      <c r="KXZ137" s="278"/>
      <c r="KYA137" s="243"/>
      <c r="KYB137" s="244"/>
      <c r="KYC137" s="244"/>
      <c r="KYD137" s="244"/>
      <c r="KYE137" s="244"/>
      <c r="KYF137" s="244"/>
      <c r="KYG137" s="201"/>
      <c r="KYH137" s="210"/>
      <c r="KYI137" s="15"/>
      <c r="KYJ137" s="15"/>
      <c r="KYK137" s="15"/>
      <c r="KYL137" s="15"/>
      <c r="KYM137" s="15"/>
      <c r="KYN137" s="15"/>
      <c r="KYO137" s="15"/>
      <c r="KYP137" s="15"/>
      <c r="KYQ137" s="15"/>
      <c r="KYR137" s="15"/>
      <c r="KYS137" s="19"/>
      <c r="KYT137" s="15"/>
      <c r="KYU137" s="15"/>
      <c r="KYV137" s="15"/>
      <c r="KYW137" s="15"/>
      <c r="KYX137" s="15"/>
      <c r="KYY137" s="15"/>
      <c r="KYZ137" s="19"/>
      <c r="KZA137" s="59"/>
      <c r="KZB137" s="59"/>
      <c r="KZC137" s="52"/>
      <c r="KZD137" s="52"/>
      <c r="KZE137" s="52"/>
      <c r="KZF137" s="52"/>
      <c r="KZG137" s="52"/>
      <c r="KZH137" s="59"/>
      <c r="KZI137" s="59"/>
      <c r="KZJ137" s="59"/>
      <c r="KZK137" s="59"/>
      <c r="KZL137" s="60"/>
      <c r="KZM137" s="278"/>
      <c r="KZN137" s="243"/>
      <c r="KZO137" s="244"/>
      <c r="KZP137" s="244"/>
      <c r="KZQ137" s="244"/>
      <c r="KZR137" s="244"/>
      <c r="KZS137" s="244"/>
      <c r="KZT137" s="201"/>
      <c r="KZU137" s="210"/>
      <c r="KZV137" s="15"/>
      <c r="KZW137" s="15"/>
      <c r="KZX137" s="15"/>
      <c r="KZY137" s="15"/>
      <c r="KZZ137" s="15"/>
      <c r="LAA137" s="15"/>
      <c r="LAB137" s="15"/>
      <c r="LAC137" s="15"/>
      <c r="LAD137" s="15"/>
      <c r="LAE137" s="15"/>
      <c r="LAF137" s="19"/>
      <c r="LAG137" s="15"/>
      <c r="LAH137" s="15"/>
      <c r="LAI137" s="15"/>
      <c r="LAJ137" s="15"/>
      <c r="LAK137" s="15"/>
      <c r="LAL137" s="15"/>
      <c r="LAM137" s="19"/>
      <c r="LAN137" s="59"/>
      <c r="LAO137" s="59"/>
      <c r="LAP137" s="52"/>
      <c r="LAQ137" s="52"/>
      <c r="LAR137" s="52"/>
      <c r="LAS137" s="52"/>
      <c r="LAT137" s="52"/>
      <c r="LAU137" s="59"/>
      <c r="LAV137" s="59"/>
      <c r="LAW137" s="59"/>
      <c r="LAX137" s="59"/>
      <c r="LAY137" s="60"/>
      <c r="LAZ137" s="278"/>
      <c r="LBA137" s="243"/>
      <c r="LBB137" s="244"/>
      <c r="LBC137" s="244"/>
      <c r="LBD137" s="244"/>
      <c r="LBE137" s="244"/>
      <c r="LBF137" s="244"/>
      <c r="LBG137" s="201"/>
      <c r="LBH137" s="210"/>
      <c r="LBI137" s="15"/>
      <c r="LBJ137" s="15"/>
      <c r="LBK137" s="15"/>
      <c r="LBL137" s="15"/>
      <c r="LBM137" s="15"/>
      <c r="LBN137" s="15"/>
      <c r="LBO137" s="15"/>
      <c r="LBP137" s="15"/>
      <c r="LBQ137" s="15"/>
      <c r="LBR137" s="15"/>
      <c r="LBS137" s="19"/>
      <c r="LBT137" s="15"/>
      <c r="LBU137" s="15"/>
      <c r="LBV137" s="15"/>
      <c r="LBW137" s="15"/>
      <c r="LBX137" s="15"/>
      <c r="LBY137" s="15"/>
      <c r="LBZ137" s="19"/>
      <c r="LCA137" s="59"/>
      <c r="LCB137" s="59"/>
      <c r="LCC137" s="52"/>
      <c r="LCD137" s="52"/>
      <c r="LCE137" s="52"/>
      <c r="LCF137" s="52"/>
      <c r="LCG137" s="52"/>
      <c r="LCH137" s="59"/>
      <c r="LCI137" s="59"/>
      <c r="LCJ137" s="59"/>
      <c r="LCK137" s="59"/>
      <c r="LCL137" s="60"/>
      <c r="LCM137" s="278"/>
      <c r="LCN137" s="243"/>
      <c r="LCO137" s="244"/>
      <c r="LCP137" s="244"/>
      <c r="LCQ137" s="244"/>
      <c r="LCR137" s="244"/>
      <c r="LCS137" s="244"/>
      <c r="LCT137" s="201"/>
      <c r="LCU137" s="210"/>
      <c r="LCV137" s="15"/>
      <c r="LCW137" s="15"/>
      <c r="LCX137" s="15"/>
      <c r="LCY137" s="15"/>
      <c r="LCZ137" s="15"/>
      <c r="LDA137" s="15"/>
      <c r="LDB137" s="15"/>
      <c r="LDC137" s="15"/>
      <c r="LDD137" s="15"/>
      <c r="LDE137" s="15"/>
      <c r="LDF137" s="19"/>
      <c r="LDG137" s="15"/>
      <c r="LDH137" s="15"/>
      <c r="LDI137" s="15"/>
      <c r="LDJ137" s="15"/>
      <c r="LDK137" s="15"/>
      <c r="LDL137" s="15"/>
      <c r="LDM137" s="19"/>
      <c r="LDN137" s="59"/>
      <c r="LDO137" s="59"/>
      <c r="LDP137" s="52"/>
      <c r="LDQ137" s="52"/>
      <c r="LDR137" s="52"/>
      <c r="LDS137" s="52"/>
      <c r="LDT137" s="52"/>
      <c r="LDU137" s="59"/>
      <c r="LDV137" s="59"/>
      <c r="LDW137" s="59"/>
      <c r="LDX137" s="59"/>
      <c r="LDY137" s="60"/>
      <c r="LDZ137" s="278"/>
      <c r="LEA137" s="243"/>
      <c r="LEB137" s="244"/>
      <c r="LEC137" s="244"/>
      <c r="LED137" s="244"/>
      <c r="LEE137" s="244"/>
      <c r="LEF137" s="244"/>
      <c r="LEG137" s="201"/>
      <c r="LEH137" s="210"/>
      <c r="LEI137" s="15"/>
      <c r="LEJ137" s="15"/>
      <c r="LEK137" s="15"/>
      <c r="LEL137" s="15"/>
      <c r="LEM137" s="15"/>
      <c r="LEN137" s="15"/>
      <c r="LEO137" s="15"/>
      <c r="LEP137" s="15"/>
      <c r="LEQ137" s="15"/>
      <c r="LER137" s="15"/>
      <c r="LES137" s="19"/>
      <c r="LET137" s="15"/>
      <c r="LEU137" s="15"/>
      <c r="LEV137" s="15"/>
      <c r="LEW137" s="15"/>
      <c r="LEX137" s="15"/>
      <c r="LEY137" s="15"/>
      <c r="LEZ137" s="19"/>
      <c r="LFA137" s="59"/>
      <c r="LFB137" s="59"/>
      <c r="LFC137" s="52"/>
      <c r="LFD137" s="52"/>
      <c r="LFE137" s="52"/>
      <c r="LFF137" s="52"/>
      <c r="LFG137" s="52"/>
      <c r="LFH137" s="59"/>
      <c r="LFI137" s="59"/>
      <c r="LFJ137" s="59"/>
      <c r="LFK137" s="59"/>
      <c r="LFL137" s="60"/>
      <c r="LFM137" s="278"/>
      <c r="LFN137" s="243"/>
      <c r="LFO137" s="244"/>
      <c r="LFP137" s="244"/>
      <c r="LFQ137" s="244"/>
      <c r="LFR137" s="244"/>
      <c r="LFS137" s="244"/>
      <c r="LFT137" s="201"/>
      <c r="LFU137" s="210"/>
      <c r="LFV137" s="15"/>
      <c r="LFW137" s="15"/>
      <c r="LFX137" s="15"/>
      <c r="LFY137" s="15"/>
      <c r="LFZ137" s="15"/>
      <c r="LGA137" s="15"/>
      <c r="LGB137" s="15"/>
      <c r="LGC137" s="15"/>
      <c r="LGD137" s="15"/>
      <c r="LGE137" s="15"/>
      <c r="LGF137" s="19"/>
      <c r="LGG137" s="15"/>
      <c r="LGH137" s="15"/>
      <c r="LGI137" s="15"/>
      <c r="LGJ137" s="15"/>
      <c r="LGK137" s="15"/>
      <c r="LGL137" s="15"/>
      <c r="LGM137" s="19"/>
      <c r="LGN137" s="59"/>
      <c r="LGO137" s="59"/>
      <c r="LGP137" s="52"/>
      <c r="LGQ137" s="52"/>
      <c r="LGR137" s="52"/>
      <c r="LGS137" s="52"/>
      <c r="LGT137" s="52"/>
      <c r="LGU137" s="59"/>
      <c r="LGV137" s="59"/>
      <c r="LGW137" s="59"/>
      <c r="LGX137" s="59"/>
      <c r="LGY137" s="60"/>
      <c r="LGZ137" s="278"/>
      <c r="LHA137" s="243"/>
      <c r="LHB137" s="244"/>
      <c r="LHC137" s="244"/>
      <c r="LHD137" s="244"/>
      <c r="LHE137" s="244"/>
      <c r="LHF137" s="244"/>
      <c r="LHG137" s="201"/>
      <c r="LHH137" s="210"/>
      <c r="LHI137" s="15"/>
      <c r="LHJ137" s="15"/>
      <c r="LHK137" s="15"/>
      <c r="LHL137" s="15"/>
      <c r="LHM137" s="15"/>
      <c r="LHN137" s="15"/>
      <c r="LHO137" s="15"/>
      <c r="LHP137" s="15"/>
      <c r="LHQ137" s="15"/>
      <c r="LHR137" s="15"/>
      <c r="LHS137" s="19"/>
      <c r="LHT137" s="15"/>
      <c r="LHU137" s="15"/>
      <c r="LHV137" s="15"/>
      <c r="LHW137" s="15"/>
      <c r="LHX137" s="15"/>
      <c r="LHY137" s="15"/>
      <c r="LHZ137" s="19"/>
      <c r="LIA137" s="59"/>
      <c r="LIB137" s="59"/>
      <c r="LIC137" s="52"/>
      <c r="LID137" s="52"/>
      <c r="LIE137" s="52"/>
      <c r="LIF137" s="52"/>
      <c r="LIG137" s="52"/>
      <c r="LIH137" s="59"/>
      <c r="LII137" s="59"/>
      <c r="LIJ137" s="59"/>
      <c r="LIK137" s="59"/>
      <c r="LIL137" s="60"/>
      <c r="LIM137" s="278"/>
      <c r="LIN137" s="243"/>
      <c r="LIO137" s="244"/>
      <c r="LIP137" s="244"/>
      <c r="LIQ137" s="244"/>
      <c r="LIR137" s="244"/>
      <c r="LIS137" s="244"/>
      <c r="LIT137" s="201"/>
      <c r="LIU137" s="210"/>
      <c r="LIV137" s="15"/>
      <c r="LIW137" s="15"/>
      <c r="LIX137" s="15"/>
      <c r="LIY137" s="15"/>
      <c r="LIZ137" s="15"/>
      <c r="LJA137" s="15"/>
      <c r="LJB137" s="15"/>
      <c r="LJC137" s="15"/>
      <c r="LJD137" s="15"/>
      <c r="LJE137" s="15"/>
      <c r="LJF137" s="19"/>
      <c r="LJG137" s="15"/>
      <c r="LJH137" s="15"/>
      <c r="LJI137" s="15"/>
      <c r="LJJ137" s="15"/>
      <c r="LJK137" s="15"/>
      <c r="LJL137" s="15"/>
      <c r="LJM137" s="19"/>
      <c r="LJN137" s="59"/>
      <c r="LJO137" s="59"/>
      <c r="LJP137" s="52"/>
      <c r="LJQ137" s="52"/>
      <c r="LJR137" s="52"/>
      <c r="LJS137" s="52"/>
      <c r="LJT137" s="52"/>
      <c r="LJU137" s="59"/>
      <c r="LJV137" s="59"/>
      <c r="LJW137" s="59"/>
      <c r="LJX137" s="59"/>
      <c r="LJY137" s="60"/>
      <c r="LJZ137" s="278"/>
      <c r="LKA137" s="243"/>
      <c r="LKB137" s="244"/>
      <c r="LKC137" s="244"/>
      <c r="LKD137" s="244"/>
      <c r="LKE137" s="244"/>
      <c r="LKF137" s="244"/>
      <c r="LKG137" s="201"/>
      <c r="LKH137" s="210"/>
      <c r="LKI137" s="15"/>
      <c r="LKJ137" s="15"/>
      <c r="LKK137" s="15"/>
      <c r="LKL137" s="15"/>
      <c r="LKM137" s="15"/>
      <c r="LKN137" s="15"/>
      <c r="LKO137" s="15"/>
      <c r="LKP137" s="15"/>
      <c r="LKQ137" s="15"/>
      <c r="LKR137" s="15"/>
      <c r="LKS137" s="19"/>
      <c r="LKT137" s="15"/>
      <c r="LKU137" s="15"/>
      <c r="LKV137" s="15"/>
      <c r="LKW137" s="15"/>
      <c r="LKX137" s="15"/>
      <c r="LKY137" s="15"/>
      <c r="LKZ137" s="19"/>
      <c r="LLA137" s="59"/>
      <c r="LLB137" s="59"/>
      <c r="LLC137" s="52"/>
      <c r="LLD137" s="52"/>
      <c r="LLE137" s="52"/>
      <c r="LLF137" s="52"/>
      <c r="LLG137" s="52"/>
      <c r="LLH137" s="59"/>
      <c r="LLI137" s="59"/>
      <c r="LLJ137" s="59"/>
      <c r="LLK137" s="59"/>
      <c r="LLL137" s="60"/>
      <c r="LLM137" s="278"/>
      <c r="LLN137" s="243"/>
      <c r="LLO137" s="244"/>
      <c r="LLP137" s="244"/>
      <c r="LLQ137" s="244"/>
      <c r="LLR137" s="244"/>
      <c r="LLS137" s="244"/>
      <c r="LLT137" s="201"/>
      <c r="LLU137" s="210"/>
      <c r="LLV137" s="15"/>
      <c r="LLW137" s="15"/>
      <c r="LLX137" s="15"/>
      <c r="LLY137" s="15"/>
      <c r="LLZ137" s="15"/>
      <c r="LMA137" s="15"/>
      <c r="LMB137" s="15"/>
      <c r="LMC137" s="15"/>
      <c r="LMD137" s="15"/>
      <c r="LME137" s="15"/>
      <c r="LMF137" s="19"/>
      <c r="LMG137" s="15"/>
      <c r="LMH137" s="15"/>
      <c r="LMI137" s="15"/>
      <c r="LMJ137" s="15"/>
      <c r="LMK137" s="15"/>
      <c r="LML137" s="15"/>
      <c r="LMM137" s="19"/>
      <c r="LMN137" s="59"/>
      <c r="LMO137" s="59"/>
      <c r="LMP137" s="52"/>
      <c r="LMQ137" s="52"/>
      <c r="LMR137" s="52"/>
      <c r="LMS137" s="52"/>
      <c r="LMT137" s="52"/>
      <c r="LMU137" s="59"/>
      <c r="LMV137" s="59"/>
      <c r="LMW137" s="59"/>
      <c r="LMX137" s="59"/>
      <c r="LMY137" s="60"/>
      <c r="LMZ137" s="278"/>
      <c r="LNA137" s="243"/>
      <c r="LNB137" s="244"/>
      <c r="LNC137" s="244"/>
      <c r="LND137" s="244"/>
      <c r="LNE137" s="244"/>
      <c r="LNF137" s="244"/>
      <c r="LNG137" s="201"/>
      <c r="LNH137" s="210"/>
      <c r="LNI137" s="15"/>
      <c r="LNJ137" s="15"/>
      <c r="LNK137" s="15"/>
      <c r="LNL137" s="15"/>
      <c r="LNM137" s="15"/>
      <c r="LNN137" s="15"/>
      <c r="LNO137" s="15"/>
      <c r="LNP137" s="15"/>
      <c r="LNQ137" s="15"/>
      <c r="LNR137" s="15"/>
      <c r="LNS137" s="19"/>
      <c r="LNT137" s="15"/>
      <c r="LNU137" s="15"/>
      <c r="LNV137" s="15"/>
      <c r="LNW137" s="15"/>
      <c r="LNX137" s="15"/>
      <c r="LNY137" s="15"/>
      <c r="LNZ137" s="19"/>
      <c r="LOA137" s="59"/>
      <c r="LOB137" s="59"/>
      <c r="LOC137" s="52"/>
      <c r="LOD137" s="52"/>
      <c r="LOE137" s="52"/>
      <c r="LOF137" s="52"/>
      <c r="LOG137" s="52"/>
      <c r="LOH137" s="59"/>
      <c r="LOI137" s="59"/>
      <c r="LOJ137" s="59"/>
      <c r="LOK137" s="59"/>
      <c r="LOL137" s="60"/>
      <c r="LOM137" s="278"/>
      <c r="LON137" s="243"/>
      <c r="LOO137" s="244"/>
      <c r="LOP137" s="244"/>
      <c r="LOQ137" s="244"/>
      <c r="LOR137" s="244"/>
      <c r="LOS137" s="244"/>
      <c r="LOT137" s="201"/>
      <c r="LOU137" s="210"/>
      <c r="LOV137" s="15"/>
      <c r="LOW137" s="15"/>
      <c r="LOX137" s="15"/>
      <c r="LOY137" s="15"/>
      <c r="LOZ137" s="15"/>
      <c r="LPA137" s="15"/>
      <c r="LPB137" s="15"/>
      <c r="LPC137" s="15"/>
      <c r="LPD137" s="15"/>
      <c r="LPE137" s="15"/>
      <c r="LPF137" s="19"/>
      <c r="LPG137" s="15"/>
      <c r="LPH137" s="15"/>
      <c r="LPI137" s="15"/>
      <c r="LPJ137" s="15"/>
      <c r="LPK137" s="15"/>
      <c r="LPL137" s="15"/>
      <c r="LPM137" s="19"/>
      <c r="LPN137" s="59"/>
      <c r="LPO137" s="59"/>
      <c r="LPP137" s="52"/>
      <c r="LPQ137" s="52"/>
      <c r="LPR137" s="52"/>
      <c r="LPS137" s="52"/>
      <c r="LPT137" s="52"/>
      <c r="LPU137" s="59"/>
      <c r="LPV137" s="59"/>
      <c r="LPW137" s="59"/>
      <c r="LPX137" s="59"/>
      <c r="LPY137" s="60"/>
      <c r="LPZ137" s="278"/>
      <c r="LQA137" s="243"/>
      <c r="LQB137" s="244"/>
      <c r="LQC137" s="244"/>
      <c r="LQD137" s="244"/>
      <c r="LQE137" s="244"/>
      <c r="LQF137" s="244"/>
      <c r="LQG137" s="201"/>
      <c r="LQH137" s="210"/>
      <c r="LQI137" s="15"/>
      <c r="LQJ137" s="15"/>
      <c r="LQK137" s="15"/>
      <c r="LQL137" s="15"/>
      <c r="LQM137" s="15"/>
      <c r="LQN137" s="15"/>
      <c r="LQO137" s="15"/>
      <c r="LQP137" s="15"/>
      <c r="LQQ137" s="15"/>
      <c r="LQR137" s="15"/>
      <c r="LQS137" s="19"/>
      <c r="LQT137" s="15"/>
      <c r="LQU137" s="15"/>
      <c r="LQV137" s="15"/>
      <c r="LQW137" s="15"/>
      <c r="LQX137" s="15"/>
      <c r="LQY137" s="15"/>
      <c r="LQZ137" s="19"/>
      <c r="LRA137" s="59"/>
      <c r="LRB137" s="59"/>
      <c r="LRC137" s="52"/>
      <c r="LRD137" s="52"/>
      <c r="LRE137" s="52"/>
      <c r="LRF137" s="52"/>
      <c r="LRG137" s="52"/>
      <c r="LRH137" s="59"/>
      <c r="LRI137" s="59"/>
      <c r="LRJ137" s="59"/>
      <c r="LRK137" s="59"/>
      <c r="LRL137" s="60"/>
      <c r="LRM137" s="278"/>
      <c r="LRN137" s="243"/>
      <c r="LRO137" s="244"/>
      <c r="LRP137" s="244"/>
      <c r="LRQ137" s="244"/>
      <c r="LRR137" s="244"/>
      <c r="LRS137" s="244"/>
      <c r="LRT137" s="201"/>
      <c r="LRU137" s="210"/>
      <c r="LRV137" s="15"/>
      <c r="LRW137" s="15"/>
      <c r="LRX137" s="15"/>
      <c r="LRY137" s="15"/>
      <c r="LRZ137" s="15"/>
      <c r="LSA137" s="15"/>
      <c r="LSB137" s="15"/>
      <c r="LSC137" s="15"/>
      <c r="LSD137" s="15"/>
      <c r="LSE137" s="15"/>
      <c r="LSF137" s="19"/>
      <c r="LSG137" s="15"/>
      <c r="LSH137" s="15"/>
      <c r="LSI137" s="15"/>
      <c r="LSJ137" s="15"/>
      <c r="LSK137" s="15"/>
      <c r="LSL137" s="15"/>
      <c r="LSM137" s="19"/>
      <c r="LSN137" s="59"/>
      <c r="LSO137" s="59"/>
      <c r="LSP137" s="52"/>
      <c r="LSQ137" s="52"/>
      <c r="LSR137" s="52"/>
      <c r="LSS137" s="52"/>
      <c r="LST137" s="52"/>
      <c r="LSU137" s="59"/>
      <c r="LSV137" s="59"/>
      <c r="LSW137" s="59"/>
      <c r="LSX137" s="59"/>
      <c r="LSY137" s="60"/>
      <c r="LSZ137" s="278"/>
      <c r="LTA137" s="243"/>
      <c r="LTB137" s="244"/>
      <c r="LTC137" s="244"/>
      <c r="LTD137" s="244"/>
      <c r="LTE137" s="244"/>
      <c r="LTF137" s="244"/>
      <c r="LTG137" s="201"/>
      <c r="LTH137" s="210"/>
      <c r="LTI137" s="15"/>
      <c r="LTJ137" s="15"/>
      <c r="LTK137" s="15"/>
      <c r="LTL137" s="15"/>
      <c r="LTM137" s="15"/>
      <c r="LTN137" s="15"/>
      <c r="LTO137" s="15"/>
      <c r="LTP137" s="15"/>
      <c r="LTQ137" s="15"/>
      <c r="LTR137" s="15"/>
      <c r="LTS137" s="19"/>
      <c r="LTT137" s="15"/>
      <c r="LTU137" s="15"/>
      <c r="LTV137" s="15"/>
      <c r="LTW137" s="15"/>
      <c r="LTX137" s="15"/>
      <c r="LTY137" s="15"/>
      <c r="LTZ137" s="19"/>
      <c r="LUA137" s="59"/>
      <c r="LUB137" s="59"/>
      <c r="LUC137" s="52"/>
      <c r="LUD137" s="52"/>
      <c r="LUE137" s="52"/>
      <c r="LUF137" s="52"/>
      <c r="LUG137" s="52"/>
      <c r="LUH137" s="59"/>
      <c r="LUI137" s="59"/>
      <c r="LUJ137" s="59"/>
      <c r="LUK137" s="59"/>
      <c r="LUL137" s="60"/>
      <c r="LUM137" s="278"/>
      <c r="LUN137" s="243"/>
      <c r="LUO137" s="244"/>
      <c r="LUP137" s="244"/>
      <c r="LUQ137" s="244"/>
      <c r="LUR137" s="244"/>
      <c r="LUS137" s="244"/>
      <c r="LUT137" s="201"/>
      <c r="LUU137" s="210"/>
      <c r="LUV137" s="15"/>
      <c r="LUW137" s="15"/>
      <c r="LUX137" s="15"/>
      <c r="LUY137" s="15"/>
      <c r="LUZ137" s="15"/>
      <c r="LVA137" s="15"/>
      <c r="LVB137" s="15"/>
      <c r="LVC137" s="15"/>
      <c r="LVD137" s="15"/>
      <c r="LVE137" s="15"/>
      <c r="LVF137" s="19"/>
      <c r="LVG137" s="15"/>
      <c r="LVH137" s="15"/>
      <c r="LVI137" s="15"/>
      <c r="LVJ137" s="15"/>
      <c r="LVK137" s="15"/>
      <c r="LVL137" s="15"/>
      <c r="LVM137" s="19"/>
      <c r="LVN137" s="59"/>
      <c r="LVO137" s="59"/>
      <c r="LVP137" s="52"/>
      <c r="LVQ137" s="52"/>
      <c r="LVR137" s="52"/>
      <c r="LVS137" s="52"/>
      <c r="LVT137" s="52"/>
      <c r="LVU137" s="59"/>
      <c r="LVV137" s="59"/>
      <c r="LVW137" s="59"/>
      <c r="LVX137" s="59"/>
      <c r="LVY137" s="60"/>
      <c r="LVZ137" s="278"/>
      <c r="LWA137" s="243"/>
      <c r="LWB137" s="244"/>
      <c r="LWC137" s="244"/>
      <c r="LWD137" s="244"/>
      <c r="LWE137" s="244"/>
      <c r="LWF137" s="244"/>
      <c r="LWG137" s="201"/>
      <c r="LWH137" s="210"/>
      <c r="LWI137" s="15"/>
      <c r="LWJ137" s="15"/>
      <c r="LWK137" s="15"/>
      <c r="LWL137" s="15"/>
      <c r="LWM137" s="15"/>
      <c r="LWN137" s="15"/>
      <c r="LWO137" s="15"/>
      <c r="LWP137" s="15"/>
      <c r="LWQ137" s="15"/>
      <c r="LWR137" s="15"/>
      <c r="LWS137" s="19"/>
      <c r="LWT137" s="15"/>
      <c r="LWU137" s="15"/>
      <c r="LWV137" s="15"/>
      <c r="LWW137" s="15"/>
      <c r="LWX137" s="15"/>
      <c r="LWY137" s="15"/>
      <c r="LWZ137" s="19"/>
      <c r="LXA137" s="59"/>
      <c r="LXB137" s="59"/>
      <c r="LXC137" s="52"/>
      <c r="LXD137" s="52"/>
      <c r="LXE137" s="52"/>
      <c r="LXF137" s="52"/>
      <c r="LXG137" s="52"/>
      <c r="LXH137" s="59"/>
      <c r="LXI137" s="59"/>
      <c r="LXJ137" s="59"/>
      <c r="LXK137" s="59"/>
      <c r="LXL137" s="60"/>
      <c r="LXM137" s="278"/>
      <c r="LXN137" s="243"/>
      <c r="LXO137" s="244"/>
      <c r="LXP137" s="244"/>
      <c r="LXQ137" s="244"/>
      <c r="LXR137" s="244"/>
      <c r="LXS137" s="244"/>
      <c r="LXT137" s="201"/>
      <c r="LXU137" s="210"/>
      <c r="LXV137" s="15"/>
      <c r="LXW137" s="15"/>
      <c r="LXX137" s="15"/>
      <c r="LXY137" s="15"/>
      <c r="LXZ137" s="15"/>
      <c r="LYA137" s="15"/>
      <c r="LYB137" s="15"/>
      <c r="LYC137" s="15"/>
      <c r="LYD137" s="15"/>
      <c r="LYE137" s="15"/>
      <c r="LYF137" s="19"/>
      <c r="LYG137" s="15"/>
      <c r="LYH137" s="15"/>
      <c r="LYI137" s="15"/>
      <c r="LYJ137" s="15"/>
      <c r="LYK137" s="15"/>
      <c r="LYL137" s="15"/>
      <c r="LYM137" s="19"/>
      <c r="LYN137" s="59"/>
      <c r="LYO137" s="59"/>
      <c r="LYP137" s="52"/>
      <c r="LYQ137" s="52"/>
      <c r="LYR137" s="52"/>
      <c r="LYS137" s="52"/>
      <c r="LYT137" s="52"/>
      <c r="LYU137" s="59"/>
      <c r="LYV137" s="59"/>
      <c r="LYW137" s="59"/>
      <c r="LYX137" s="59"/>
      <c r="LYY137" s="60"/>
      <c r="LYZ137" s="278"/>
      <c r="LZA137" s="243"/>
      <c r="LZB137" s="244"/>
      <c r="LZC137" s="244"/>
      <c r="LZD137" s="244"/>
      <c r="LZE137" s="244"/>
      <c r="LZF137" s="244"/>
      <c r="LZG137" s="201"/>
      <c r="LZH137" s="210"/>
      <c r="LZI137" s="15"/>
      <c r="LZJ137" s="15"/>
      <c r="LZK137" s="15"/>
      <c r="LZL137" s="15"/>
      <c r="LZM137" s="15"/>
      <c r="LZN137" s="15"/>
      <c r="LZO137" s="15"/>
      <c r="LZP137" s="15"/>
      <c r="LZQ137" s="15"/>
      <c r="LZR137" s="15"/>
      <c r="LZS137" s="19"/>
      <c r="LZT137" s="15"/>
      <c r="LZU137" s="15"/>
      <c r="LZV137" s="15"/>
      <c r="LZW137" s="15"/>
      <c r="LZX137" s="15"/>
      <c r="LZY137" s="15"/>
      <c r="LZZ137" s="19"/>
      <c r="MAA137" s="59"/>
      <c r="MAB137" s="59"/>
      <c r="MAC137" s="52"/>
      <c r="MAD137" s="52"/>
      <c r="MAE137" s="52"/>
      <c r="MAF137" s="52"/>
      <c r="MAG137" s="52"/>
      <c r="MAH137" s="59"/>
      <c r="MAI137" s="59"/>
      <c r="MAJ137" s="59"/>
      <c r="MAK137" s="59"/>
      <c r="MAL137" s="60"/>
      <c r="MAM137" s="278"/>
      <c r="MAN137" s="243"/>
      <c r="MAO137" s="244"/>
      <c r="MAP137" s="244"/>
      <c r="MAQ137" s="244"/>
      <c r="MAR137" s="244"/>
      <c r="MAS137" s="244"/>
      <c r="MAT137" s="201"/>
      <c r="MAU137" s="210"/>
      <c r="MAV137" s="15"/>
      <c r="MAW137" s="15"/>
      <c r="MAX137" s="15"/>
      <c r="MAY137" s="15"/>
      <c r="MAZ137" s="15"/>
      <c r="MBA137" s="15"/>
      <c r="MBB137" s="15"/>
      <c r="MBC137" s="15"/>
      <c r="MBD137" s="15"/>
      <c r="MBE137" s="15"/>
      <c r="MBF137" s="19"/>
      <c r="MBG137" s="15"/>
      <c r="MBH137" s="15"/>
      <c r="MBI137" s="15"/>
      <c r="MBJ137" s="15"/>
      <c r="MBK137" s="15"/>
      <c r="MBL137" s="15"/>
      <c r="MBM137" s="19"/>
      <c r="MBN137" s="59"/>
      <c r="MBO137" s="59"/>
      <c r="MBP137" s="52"/>
      <c r="MBQ137" s="52"/>
      <c r="MBR137" s="52"/>
      <c r="MBS137" s="52"/>
      <c r="MBT137" s="52"/>
      <c r="MBU137" s="59"/>
      <c r="MBV137" s="59"/>
      <c r="MBW137" s="59"/>
      <c r="MBX137" s="59"/>
      <c r="MBY137" s="60"/>
      <c r="MBZ137" s="278"/>
      <c r="MCA137" s="243"/>
      <c r="MCB137" s="244"/>
      <c r="MCC137" s="244"/>
      <c r="MCD137" s="244"/>
      <c r="MCE137" s="244"/>
      <c r="MCF137" s="244"/>
      <c r="MCG137" s="201"/>
      <c r="MCH137" s="210"/>
      <c r="MCI137" s="15"/>
      <c r="MCJ137" s="15"/>
      <c r="MCK137" s="15"/>
      <c r="MCL137" s="15"/>
      <c r="MCM137" s="15"/>
      <c r="MCN137" s="15"/>
      <c r="MCO137" s="15"/>
      <c r="MCP137" s="15"/>
      <c r="MCQ137" s="15"/>
      <c r="MCR137" s="15"/>
      <c r="MCS137" s="19"/>
      <c r="MCT137" s="15"/>
      <c r="MCU137" s="15"/>
      <c r="MCV137" s="15"/>
      <c r="MCW137" s="15"/>
      <c r="MCX137" s="15"/>
      <c r="MCY137" s="15"/>
      <c r="MCZ137" s="19"/>
      <c r="MDA137" s="59"/>
      <c r="MDB137" s="59"/>
      <c r="MDC137" s="52"/>
      <c r="MDD137" s="52"/>
      <c r="MDE137" s="52"/>
      <c r="MDF137" s="52"/>
      <c r="MDG137" s="52"/>
      <c r="MDH137" s="59"/>
      <c r="MDI137" s="59"/>
      <c r="MDJ137" s="59"/>
      <c r="MDK137" s="59"/>
      <c r="MDL137" s="60"/>
      <c r="MDM137" s="278"/>
      <c r="MDN137" s="243"/>
      <c r="MDO137" s="244"/>
      <c r="MDP137" s="244"/>
      <c r="MDQ137" s="244"/>
      <c r="MDR137" s="244"/>
      <c r="MDS137" s="244"/>
      <c r="MDT137" s="201"/>
      <c r="MDU137" s="210"/>
      <c r="MDV137" s="15"/>
      <c r="MDW137" s="15"/>
      <c r="MDX137" s="15"/>
      <c r="MDY137" s="15"/>
      <c r="MDZ137" s="15"/>
      <c r="MEA137" s="15"/>
      <c r="MEB137" s="15"/>
      <c r="MEC137" s="15"/>
      <c r="MED137" s="15"/>
      <c r="MEE137" s="15"/>
      <c r="MEF137" s="19"/>
      <c r="MEG137" s="15"/>
      <c r="MEH137" s="15"/>
      <c r="MEI137" s="15"/>
      <c r="MEJ137" s="15"/>
      <c r="MEK137" s="15"/>
      <c r="MEL137" s="15"/>
      <c r="MEM137" s="19"/>
      <c r="MEN137" s="59"/>
      <c r="MEO137" s="59"/>
      <c r="MEP137" s="52"/>
      <c r="MEQ137" s="52"/>
      <c r="MER137" s="52"/>
      <c r="MES137" s="52"/>
      <c r="MET137" s="52"/>
      <c r="MEU137" s="59"/>
      <c r="MEV137" s="59"/>
      <c r="MEW137" s="59"/>
      <c r="MEX137" s="59"/>
      <c r="MEY137" s="60"/>
      <c r="MEZ137" s="278"/>
      <c r="MFA137" s="243"/>
      <c r="MFB137" s="244"/>
      <c r="MFC137" s="244"/>
      <c r="MFD137" s="244"/>
      <c r="MFE137" s="244"/>
      <c r="MFF137" s="244"/>
      <c r="MFG137" s="201"/>
      <c r="MFH137" s="210"/>
      <c r="MFI137" s="15"/>
      <c r="MFJ137" s="15"/>
      <c r="MFK137" s="15"/>
      <c r="MFL137" s="15"/>
      <c r="MFM137" s="15"/>
      <c r="MFN137" s="15"/>
      <c r="MFO137" s="15"/>
      <c r="MFP137" s="15"/>
      <c r="MFQ137" s="15"/>
      <c r="MFR137" s="15"/>
      <c r="MFS137" s="19"/>
      <c r="MFT137" s="15"/>
      <c r="MFU137" s="15"/>
      <c r="MFV137" s="15"/>
      <c r="MFW137" s="15"/>
      <c r="MFX137" s="15"/>
      <c r="MFY137" s="15"/>
      <c r="MFZ137" s="19"/>
      <c r="MGA137" s="59"/>
      <c r="MGB137" s="59"/>
      <c r="MGC137" s="52"/>
      <c r="MGD137" s="52"/>
      <c r="MGE137" s="52"/>
      <c r="MGF137" s="52"/>
      <c r="MGG137" s="52"/>
      <c r="MGH137" s="59"/>
      <c r="MGI137" s="59"/>
      <c r="MGJ137" s="59"/>
      <c r="MGK137" s="59"/>
      <c r="MGL137" s="60"/>
      <c r="MGM137" s="278"/>
      <c r="MGN137" s="243"/>
      <c r="MGO137" s="244"/>
      <c r="MGP137" s="244"/>
      <c r="MGQ137" s="244"/>
      <c r="MGR137" s="244"/>
      <c r="MGS137" s="244"/>
      <c r="MGT137" s="201"/>
      <c r="MGU137" s="210"/>
      <c r="MGV137" s="15"/>
      <c r="MGW137" s="15"/>
      <c r="MGX137" s="15"/>
      <c r="MGY137" s="15"/>
      <c r="MGZ137" s="15"/>
      <c r="MHA137" s="15"/>
      <c r="MHB137" s="15"/>
      <c r="MHC137" s="15"/>
      <c r="MHD137" s="15"/>
      <c r="MHE137" s="15"/>
      <c r="MHF137" s="19"/>
      <c r="MHG137" s="15"/>
      <c r="MHH137" s="15"/>
      <c r="MHI137" s="15"/>
      <c r="MHJ137" s="15"/>
      <c r="MHK137" s="15"/>
      <c r="MHL137" s="15"/>
      <c r="MHM137" s="19"/>
      <c r="MHN137" s="59"/>
      <c r="MHO137" s="59"/>
      <c r="MHP137" s="52"/>
      <c r="MHQ137" s="52"/>
      <c r="MHR137" s="52"/>
      <c r="MHS137" s="52"/>
      <c r="MHT137" s="52"/>
      <c r="MHU137" s="59"/>
      <c r="MHV137" s="59"/>
      <c r="MHW137" s="59"/>
      <c r="MHX137" s="59"/>
      <c r="MHY137" s="60"/>
      <c r="MHZ137" s="278"/>
      <c r="MIA137" s="243"/>
      <c r="MIB137" s="244"/>
      <c r="MIC137" s="244"/>
      <c r="MID137" s="244"/>
      <c r="MIE137" s="244"/>
      <c r="MIF137" s="244"/>
      <c r="MIG137" s="201"/>
      <c r="MIH137" s="210"/>
      <c r="MII137" s="15"/>
      <c r="MIJ137" s="15"/>
      <c r="MIK137" s="15"/>
      <c r="MIL137" s="15"/>
      <c r="MIM137" s="15"/>
      <c r="MIN137" s="15"/>
      <c r="MIO137" s="15"/>
      <c r="MIP137" s="15"/>
      <c r="MIQ137" s="15"/>
      <c r="MIR137" s="15"/>
      <c r="MIS137" s="19"/>
      <c r="MIT137" s="15"/>
      <c r="MIU137" s="15"/>
      <c r="MIV137" s="15"/>
      <c r="MIW137" s="15"/>
      <c r="MIX137" s="15"/>
      <c r="MIY137" s="15"/>
      <c r="MIZ137" s="19"/>
      <c r="MJA137" s="59"/>
      <c r="MJB137" s="59"/>
      <c r="MJC137" s="52"/>
      <c r="MJD137" s="52"/>
      <c r="MJE137" s="52"/>
      <c r="MJF137" s="52"/>
      <c r="MJG137" s="52"/>
      <c r="MJH137" s="59"/>
      <c r="MJI137" s="59"/>
      <c r="MJJ137" s="59"/>
      <c r="MJK137" s="59"/>
      <c r="MJL137" s="60"/>
      <c r="MJM137" s="278"/>
      <c r="MJN137" s="243"/>
      <c r="MJO137" s="244"/>
      <c r="MJP137" s="244"/>
      <c r="MJQ137" s="244"/>
      <c r="MJR137" s="244"/>
      <c r="MJS137" s="244"/>
      <c r="MJT137" s="201"/>
      <c r="MJU137" s="210"/>
      <c r="MJV137" s="15"/>
      <c r="MJW137" s="15"/>
      <c r="MJX137" s="15"/>
      <c r="MJY137" s="15"/>
      <c r="MJZ137" s="15"/>
      <c r="MKA137" s="15"/>
      <c r="MKB137" s="15"/>
      <c r="MKC137" s="15"/>
      <c r="MKD137" s="15"/>
      <c r="MKE137" s="15"/>
      <c r="MKF137" s="19"/>
      <c r="MKG137" s="15"/>
      <c r="MKH137" s="15"/>
      <c r="MKI137" s="15"/>
      <c r="MKJ137" s="15"/>
      <c r="MKK137" s="15"/>
      <c r="MKL137" s="15"/>
      <c r="MKM137" s="19"/>
      <c r="MKN137" s="59"/>
      <c r="MKO137" s="59"/>
      <c r="MKP137" s="52"/>
      <c r="MKQ137" s="52"/>
      <c r="MKR137" s="52"/>
      <c r="MKS137" s="52"/>
      <c r="MKT137" s="52"/>
      <c r="MKU137" s="59"/>
      <c r="MKV137" s="59"/>
      <c r="MKW137" s="59"/>
      <c r="MKX137" s="59"/>
      <c r="MKY137" s="60"/>
      <c r="MKZ137" s="278"/>
      <c r="MLA137" s="243"/>
      <c r="MLB137" s="244"/>
      <c r="MLC137" s="244"/>
      <c r="MLD137" s="244"/>
      <c r="MLE137" s="244"/>
      <c r="MLF137" s="244"/>
      <c r="MLG137" s="201"/>
      <c r="MLH137" s="210"/>
      <c r="MLI137" s="15"/>
      <c r="MLJ137" s="15"/>
      <c r="MLK137" s="15"/>
      <c r="MLL137" s="15"/>
      <c r="MLM137" s="15"/>
      <c r="MLN137" s="15"/>
      <c r="MLO137" s="15"/>
      <c r="MLP137" s="15"/>
      <c r="MLQ137" s="15"/>
      <c r="MLR137" s="15"/>
      <c r="MLS137" s="19"/>
      <c r="MLT137" s="15"/>
      <c r="MLU137" s="15"/>
      <c r="MLV137" s="15"/>
      <c r="MLW137" s="15"/>
      <c r="MLX137" s="15"/>
      <c r="MLY137" s="15"/>
      <c r="MLZ137" s="19"/>
      <c r="MMA137" s="59"/>
      <c r="MMB137" s="59"/>
      <c r="MMC137" s="52"/>
      <c r="MMD137" s="52"/>
      <c r="MME137" s="52"/>
      <c r="MMF137" s="52"/>
      <c r="MMG137" s="52"/>
      <c r="MMH137" s="59"/>
      <c r="MMI137" s="59"/>
      <c r="MMJ137" s="59"/>
      <c r="MMK137" s="59"/>
      <c r="MML137" s="60"/>
      <c r="MMM137" s="278"/>
      <c r="MMN137" s="243"/>
      <c r="MMO137" s="244"/>
      <c r="MMP137" s="244"/>
      <c r="MMQ137" s="244"/>
      <c r="MMR137" s="244"/>
      <c r="MMS137" s="244"/>
      <c r="MMT137" s="201"/>
      <c r="MMU137" s="210"/>
      <c r="MMV137" s="15"/>
      <c r="MMW137" s="15"/>
      <c r="MMX137" s="15"/>
      <c r="MMY137" s="15"/>
      <c r="MMZ137" s="15"/>
      <c r="MNA137" s="15"/>
      <c r="MNB137" s="15"/>
      <c r="MNC137" s="15"/>
      <c r="MND137" s="15"/>
      <c r="MNE137" s="15"/>
      <c r="MNF137" s="19"/>
      <c r="MNG137" s="15"/>
      <c r="MNH137" s="15"/>
      <c r="MNI137" s="15"/>
      <c r="MNJ137" s="15"/>
      <c r="MNK137" s="15"/>
      <c r="MNL137" s="15"/>
      <c r="MNM137" s="19"/>
      <c r="MNN137" s="59"/>
      <c r="MNO137" s="59"/>
      <c r="MNP137" s="52"/>
      <c r="MNQ137" s="52"/>
      <c r="MNR137" s="52"/>
      <c r="MNS137" s="52"/>
      <c r="MNT137" s="52"/>
      <c r="MNU137" s="59"/>
      <c r="MNV137" s="59"/>
      <c r="MNW137" s="59"/>
      <c r="MNX137" s="59"/>
      <c r="MNY137" s="60"/>
      <c r="MNZ137" s="278"/>
      <c r="MOA137" s="243"/>
      <c r="MOB137" s="244"/>
      <c r="MOC137" s="244"/>
      <c r="MOD137" s="244"/>
      <c r="MOE137" s="244"/>
      <c r="MOF137" s="244"/>
      <c r="MOG137" s="201"/>
      <c r="MOH137" s="210"/>
      <c r="MOI137" s="15"/>
      <c r="MOJ137" s="15"/>
      <c r="MOK137" s="15"/>
      <c r="MOL137" s="15"/>
      <c r="MOM137" s="15"/>
      <c r="MON137" s="15"/>
      <c r="MOO137" s="15"/>
      <c r="MOP137" s="15"/>
      <c r="MOQ137" s="15"/>
      <c r="MOR137" s="15"/>
      <c r="MOS137" s="19"/>
      <c r="MOT137" s="15"/>
      <c r="MOU137" s="15"/>
      <c r="MOV137" s="15"/>
      <c r="MOW137" s="15"/>
      <c r="MOX137" s="15"/>
      <c r="MOY137" s="15"/>
      <c r="MOZ137" s="19"/>
      <c r="MPA137" s="59"/>
      <c r="MPB137" s="59"/>
      <c r="MPC137" s="52"/>
      <c r="MPD137" s="52"/>
      <c r="MPE137" s="52"/>
      <c r="MPF137" s="52"/>
      <c r="MPG137" s="52"/>
      <c r="MPH137" s="59"/>
      <c r="MPI137" s="59"/>
      <c r="MPJ137" s="59"/>
      <c r="MPK137" s="59"/>
      <c r="MPL137" s="60"/>
      <c r="MPM137" s="278"/>
      <c r="MPN137" s="243"/>
      <c r="MPO137" s="244"/>
      <c r="MPP137" s="244"/>
      <c r="MPQ137" s="244"/>
      <c r="MPR137" s="244"/>
      <c r="MPS137" s="244"/>
      <c r="MPT137" s="201"/>
      <c r="MPU137" s="210"/>
      <c r="MPV137" s="15"/>
      <c r="MPW137" s="15"/>
      <c r="MPX137" s="15"/>
      <c r="MPY137" s="15"/>
      <c r="MPZ137" s="15"/>
      <c r="MQA137" s="15"/>
      <c r="MQB137" s="15"/>
      <c r="MQC137" s="15"/>
      <c r="MQD137" s="15"/>
      <c r="MQE137" s="15"/>
      <c r="MQF137" s="19"/>
      <c r="MQG137" s="15"/>
      <c r="MQH137" s="15"/>
      <c r="MQI137" s="15"/>
      <c r="MQJ137" s="15"/>
      <c r="MQK137" s="15"/>
      <c r="MQL137" s="15"/>
      <c r="MQM137" s="19"/>
      <c r="MQN137" s="59"/>
      <c r="MQO137" s="59"/>
      <c r="MQP137" s="52"/>
      <c r="MQQ137" s="52"/>
      <c r="MQR137" s="52"/>
      <c r="MQS137" s="52"/>
      <c r="MQT137" s="52"/>
      <c r="MQU137" s="59"/>
      <c r="MQV137" s="59"/>
      <c r="MQW137" s="59"/>
      <c r="MQX137" s="59"/>
      <c r="MQY137" s="60"/>
      <c r="MQZ137" s="278"/>
      <c r="MRA137" s="243"/>
      <c r="MRB137" s="244"/>
      <c r="MRC137" s="244"/>
      <c r="MRD137" s="244"/>
      <c r="MRE137" s="244"/>
      <c r="MRF137" s="244"/>
      <c r="MRG137" s="201"/>
      <c r="MRH137" s="210"/>
      <c r="MRI137" s="15"/>
      <c r="MRJ137" s="15"/>
      <c r="MRK137" s="15"/>
      <c r="MRL137" s="15"/>
      <c r="MRM137" s="15"/>
      <c r="MRN137" s="15"/>
      <c r="MRO137" s="15"/>
      <c r="MRP137" s="15"/>
      <c r="MRQ137" s="15"/>
      <c r="MRR137" s="15"/>
      <c r="MRS137" s="19"/>
      <c r="MRT137" s="15"/>
      <c r="MRU137" s="15"/>
      <c r="MRV137" s="15"/>
      <c r="MRW137" s="15"/>
      <c r="MRX137" s="15"/>
      <c r="MRY137" s="15"/>
      <c r="MRZ137" s="19"/>
      <c r="MSA137" s="59"/>
      <c r="MSB137" s="59"/>
      <c r="MSC137" s="52"/>
      <c r="MSD137" s="52"/>
      <c r="MSE137" s="52"/>
      <c r="MSF137" s="52"/>
      <c r="MSG137" s="52"/>
      <c r="MSH137" s="59"/>
      <c r="MSI137" s="59"/>
      <c r="MSJ137" s="59"/>
      <c r="MSK137" s="59"/>
      <c r="MSL137" s="60"/>
      <c r="MSM137" s="278"/>
      <c r="MSN137" s="243"/>
      <c r="MSO137" s="244"/>
      <c r="MSP137" s="244"/>
      <c r="MSQ137" s="244"/>
      <c r="MSR137" s="244"/>
      <c r="MSS137" s="244"/>
      <c r="MST137" s="201"/>
      <c r="MSU137" s="210"/>
      <c r="MSV137" s="15"/>
      <c r="MSW137" s="15"/>
      <c r="MSX137" s="15"/>
      <c r="MSY137" s="15"/>
      <c r="MSZ137" s="15"/>
      <c r="MTA137" s="15"/>
      <c r="MTB137" s="15"/>
      <c r="MTC137" s="15"/>
      <c r="MTD137" s="15"/>
      <c r="MTE137" s="15"/>
      <c r="MTF137" s="19"/>
      <c r="MTG137" s="15"/>
      <c r="MTH137" s="15"/>
      <c r="MTI137" s="15"/>
      <c r="MTJ137" s="15"/>
      <c r="MTK137" s="15"/>
      <c r="MTL137" s="15"/>
      <c r="MTM137" s="19"/>
      <c r="MTN137" s="59"/>
      <c r="MTO137" s="59"/>
      <c r="MTP137" s="52"/>
      <c r="MTQ137" s="52"/>
      <c r="MTR137" s="52"/>
      <c r="MTS137" s="52"/>
      <c r="MTT137" s="52"/>
      <c r="MTU137" s="59"/>
      <c r="MTV137" s="59"/>
      <c r="MTW137" s="59"/>
      <c r="MTX137" s="59"/>
      <c r="MTY137" s="60"/>
      <c r="MTZ137" s="278"/>
      <c r="MUA137" s="243"/>
      <c r="MUB137" s="244"/>
      <c r="MUC137" s="244"/>
      <c r="MUD137" s="244"/>
      <c r="MUE137" s="244"/>
      <c r="MUF137" s="244"/>
      <c r="MUG137" s="201"/>
      <c r="MUH137" s="210"/>
      <c r="MUI137" s="15"/>
      <c r="MUJ137" s="15"/>
      <c r="MUK137" s="15"/>
      <c r="MUL137" s="15"/>
      <c r="MUM137" s="15"/>
      <c r="MUN137" s="15"/>
      <c r="MUO137" s="15"/>
      <c r="MUP137" s="15"/>
      <c r="MUQ137" s="15"/>
      <c r="MUR137" s="15"/>
      <c r="MUS137" s="19"/>
      <c r="MUT137" s="15"/>
      <c r="MUU137" s="15"/>
      <c r="MUV137" s="15"/>
      <c r="MUW137" s="15"/>
      <c r="MUX137" s="15"/>
      <c r="MUY137" s="15"/>
      <c r="MUZ137" s="19"/>
      <c r="MVA137" s="59"/>
      <c r="MVB137" s="59"/>
      <c r="MVC137" s="52"/>
      <c r="MVD137" s="52"/>
      <c r="MVE137" s="52"/>
      <c r="MVF137" s="52"/>
      <c r="MVG137" s="52"/>
      <c r="MVH137" s="59"/>
      <c r="MVI137" s="59"/>
      <c r="MVJ137" s="59"/>
      <c r="MVK137" s="59"/>
      <c r="MVL137" s="60"/>
      <c r="MVM137" s="278"/>
      <c r="MVN137" s="243"/>
      <c r="MVO137" s="244"/>
      <c r="MVP137" s="244"/>
      <c r="MVQ137" s="244"/>
      <c r="MVR137" s="244"/>
      <c r="MVS137" s="244"/>
      <c r="MVT137" s="201"/>
      <c r="MVU137" s="210"/>
      <c r="MVV137" s="15"/>
      <c r="MVW137" s="15"/>
      <c r="MVX137" s="15"/>
      <c r="MVY137" s="15"/>
      <c r="MVZ137" s="15"/>
      <c r="MWA137" s="15"/>
      <c r="MWB137" s="15"/>
      <c r="MWC137" s="15"/>
      <c r="MWD137" s="15"/>
      <c r="MWE137" s="15"/>
      <c r="MWF137" s="19"/>
      <c r="MWG137" s="15"/>
      <c r="MWH137" s="15"/>
      <c r="MWI137" s="15"/>
      <c r="MWJ137" s="15"/>
      <c r="MWK137" s="15"/>
      <c r="MWL137" s="15"/>
      <c r="MWM137" s="19"/>
      <c r="MWN137" s="59"/>
      <c r="MWO137" s="59"/>
      <c r="MWP137" s="52"/>
      <c r="MWQ137" s="52"/>
      <c r="MWR137" s="52"/>
      <c r="MWS137" s="52"/>
      <c r="MWT137" s="52"/>
      <c r="MWU137" s="59"/>
      <c r="MWV137" s="59"/>
      <c r="MWW137" s="59"/>
      <c r="MWX137" s="59"/>
      <c r="MWY137" s="60"/>
      <c r="MWZ137" s="278"/>
      <c r="MXA137" s="243"/>
      <c r="MXB137" s="244"/>
      <c r="MXC137" s="244"/>
      <c r="MXD137" s="244"/>
      <c r="MXE137" s="244"/>
      <c r="MXF137" s="244"/>
      <c r="MXG137" s="201"/>
      <c r="MXH137" s="210"/>
      <c r="MXI137" s="15"/>
      <c r="MXJ137" s="15"/>
      <c r="MXK137" s="15"/>
      <c r="MXL137" s="15"/>
      <c r="MXM137" s="15"/>
      <c r="MXN137" s="15"/>
      <c r="MXO137" s="15"/>
      <c r="MXP137" s="15"/>
      <c r="MXQ137" s="15"/>
      <c r="MXR137" s="15"/>
      <c r="MXS137" s="19"/>
      <c r="MXT137" s="15"/>
      <c r="MXU137" s="15"/>
      <c r="MXV137" s="15"/>
      <c r="MXW137" s="15"/>
      <c r="MXX137" s="15"/>
      <c r="MXY137" s="15"/>
      <c r="MXZ137" s="19"/>
      <c r="MYA137" s="59"/>
      <c r="MYB137" s="59"/>
      <c r="MYC137" s="52"/>
      <c r="MYD137" s="52"/>
      <c r="MYE137" s="52"/>
      <c r="MYF137" s="52"/>
      <c r="MYG137" s="52"/>
      <c r="MYH137" s="59"/>
      <c r="MYI137" s="59"/>
      <c r="MYJ137" s="59"/>
      <c r="MYK137" s="59"/>
      <c r="MYL137" s="60"/>
      <c r="MYM137" s="278"/>
      <c r="MYN137" s="243"/>
      <c r="MYO137" s="244"/>
      <c r="MYP137" s="244"/>
      <c r="MYQ137" s="244"/>
      <c r="MYR137" s="244"/>
      <c r="MYS137" s="244"/>
      <c r="MYT137" s="201"/>
      <c r="MYU137" s="210"/>
      <c r="MYV137" s="15"/>
      <c r="MYW137" s="15"/>
      <c r="MYX137" s="15"/>
      <c r="MYY137" s="15"/>
      <c r="MYZ137" s="15"/>
      <c r="MZA137" s="15"/>
      <c r="MZB137" s="15"/>
      <c r="MZC137" s="15"/>
      <c r="MZD137" s="15"/>
      <c r="MZE137" s="15"/>
      <c r="MZF137" s="19"/>
      <c r="MZG137" s="15"/>
      <c r="MZH137" s="15"/>
      <c r="MZI137" s="15"/>
      <c r="MZJ137" s="15"/>
      <c r="MZK137" s="15"/>
      <c r="MZL137" s="15"/>
      <c r="MZM137" s="19"/>
      <c r="MZN137" s="59"/>
      <c r="MZO137" s="59"/>
      <c r="MZP137" s="52"/>
      <c r="MZQ137" s="52"/>
      <c r="MZR137" s="52"/>
      <c r="MZS137" s="52"/>
      <c r="MZT137" s="52"/>
      <c r="MZU137" s="59"/>
      <c r="MZV137" s="59"/>
      <c r="MZW137" s="59"/>
      <c r="MZX137" s="59"/>
      <c r="MZY137" s="60"/>
      <c r="MZZ137" s="278"/>
      <c r="NAA137" s="243"/>
      <c r="NAB137" s="244"/>
      <c r="NAC137" s="244"/>
      <c r="NAD137" s="244"/>
      <c r="NAE137" s="244"/>
      <c r="NAF137" s="244"/>
      <c r="NAG137" s="201"/>
      <c r="NAH137" s="210"/>
      <c r="NAI137" s="15"/>
      <c r="NAJ137" s="15"/>
      <c r="NAK137" s="15"/>
      <c r="NAL137" s="15"/>
      <c r="NAM137" s="15"/>
      <c r="NAN137" s="15"/>
      <c r="NAO137" s="15"/>
      <c r="NAP137" s="15"/>
      <c r="NAQ137" s="15"/>
      <c r="NAR137" s="15"/>
      <c r="NAS137" s="19"/>
      <c r="NAT137" s="15"/>
      <c r="NAU137" s="15"/>
      <c r="NAV137" s="15"/>
      <c r="NAW137" s="15"/>
      <c r="NAX137" s="15"/>
      <c r="NAY137" s="15"/>
      <c r="NAZ137" s="19"/>
      <c r="NBA137" s="59"/>
      <c r="NBB137" s="59"/>
      <c r="NBC137" s="52"/>
      <c r="NBD137" s="52"/>
      <c r="NBE137" s="52"/>
      <c r="NBF137" s="52"/>
      <c r="NBG137" s="52"/>
      <c r="NBH137" s="59"/>
      <c r="NBI137" s="59"/>
      <c r="NBJ137" s="59"/>
      <c r="NBK137" s="59"/>
      <c r="NBL137" s="60"/>
      <c r="NBM137" s="278"/>
      <c r="NBN137" s="243"/>
      <c r="NBO137" s="244"/>
      <c r="NBP137" s="244"/>
      <c r="NBQ137" s="244"/>
      <c r="NBR137" s="244"/>
      <c r="NBS137" s="244"/>
      <c r="NBT137" s="201"/>
      <c r="NBU137" s="210"/>
      <c r="NBV137" s="15"/>
      <c r="NBW137" s="15"/>
      <c r="NBX137" s="15"/>
      <c r="NBY137" s="15"/>
      <c r="NBZ137" s="15"/>
      <c r="NCA137" s="15"/>
      <c r="NCB137" s="15"/>
      <c r="NCC137" s="15"/>
      <c r="NCD137" s="15"/>
      <c r="NCE137" s="15"/>
      <c r="NCF137" s="19"/>
      <c r="NCG137" s="15"/>
      <c r="NCH137" s="15"/>
      <c r="NCI137" s="15"/>
      <c r="NCJ137" s="15"/>
      <c r="NCK137" s="15"/>
      <c r="NCL137" s="15"/>
      <c r="NCM137" s="19"/>
      <c r="NCN137" s="59"/>
      <c r="NCO137" s="59"/>
      <c r="NCP137" s="52"/>
      <c r="NCQ137" s="52"/>
      <c r="NCR137" s="52"/>
      <c r="NCS137" s="52"/>
      <c r="NCT137" s="52"/>
      <c r="NCU137" s="59"/>
      <c r="NCV137" s="59"/>
      <c r="NCW137" s="59"/>
      <c r="NCX137" s="59"/>
      <c r="NCY137" s="60"/>
      <c r="NCZ137" s="278"/>
      <c r="NDA137" s="243"/>
      <c r="NDB137" s="244"/>
      <c r="NDC137" s="244"/>
      <c r="NDD137" s="244"/>
      <c r="NDE137" s="244"/>
      <c r="NDF137" s="244"/>
      <c r="NDG137" s="201"/>
      <c r="NDH137" s="210"/>
      <c r="NDI137" s="15"/>
      <c r="NDJ137" s="15"/>
      <c r="NDK137" s="15"/>
      <c r="NDL137" s="15"/>
      <c r="NDM137" s="15"/>
      <c r="NDN137" s="15"/>
      <c r="NDO137" s="15"/>
      <c r="NDP137" s="15"/>
      <c r="NDQ137" s="15"/>
      <c r="NDR137" s="15"/>
      <c r="NDS137" s="19"/>
      <c r="NDT137" s="15"/>
      <c r="NDU137" s="15"/>
      <c r="NDV137" s="15"/>
      <c r="NDW137" s="15"/>
      <c r="NDX137" s="15"/>
      <c r="NDY137" s="15"/>
      <c r="NDZ137" s="19"/>
      <c r="NEA137" s="59"/>
      <c r="NEB137" s="59"/>
      <c r="NEC137" s="52"/>
      <c r="NED137" s="52"/>
      <c r="NEE137" s="52"/>
      <c r="NEF137" s="52"/>
      <c r="NEG137" s="52"/>
      <c r="NEH137" s="59"/>
      <c r="NEI137" s="59"/>
      <c r="NEJ137" s="59"/>
      <c r="NEK137" s="59"/>
      <c r="NEL137" s="60"/>
      <c r="NEM137" s="278"/>
      <c r="NEN137" s="243"/>
      <c r="NEO137" s="244"/>
      <c r="NEP137" s="244"/>
      <c r="NEQ137" s="244"/>
      <c r="NER137" s="244"/>
      <c r="NES137" s="244"/>
      <c r="NET137" s="201"/>
      <c r="NEU137" s="210"/>
      <c r="NEV137" s="15"/>
      <c r="NEW137" s="15"/>
      <c r="NEX137" s="15"/>
      <c r="NEY137" s="15"/>
      <c r="NEZ137" s="15"/>
      <c r="NFA137" s="15"/>
      <c r="NFB137" s="15"/>
      <c r="NFC137" s="15"/>
      <c r="NFD137" s="15"/>
      <c r="NFE137" s="15"/>
      <c r="NFF137" s="19"/>
      <c r="NFG137" s="15"/>
      <c r="NFH137" s="15"/>
      <c r="NFI137" s="15"/>
      <c r="NFJ137" s="15"/>
      <c r="NFK137" s="15"/>
      <c r="NFL137" s="15"/>
      <c r="NFM137" s="19"/>
      <c r="NFN137" s="59"/>
      <c r="NFO137" s="59"/>
      <c r="NFP137" s="52"/>
      <c r="NFQ137" s="52"/>
      <c r="NFR137" s="52"/>
      <c r="NFS137" s="52"/>
      <c r="NFT137" s="52"/>
      <c r="NFU137" s="59"/>
      <c r="NFV137" s="59"/>
      <c r="NFW137" s="59"/>
      <c r="NFX137" s="59"/>
      <c r="NFY137" s="60"/>
      <c r="NFZ137" s="278"/>
      <c r="NGA137" s="243"/>
      <c r="NGB137" s="244"/>
      <c r="NGC137" s="244"/>
      <c r="NGD137" s="244"/>
      <c r="NGE137" s="244"/>
      <c r="NGF137" s="244"/>
      <c r="NGG137" s="201"/>
      <c r="NGH137" s="210"/>
      <c r="NGI137" s="15"/>
      <c r="NGJ137" s="15"/>
      <c r="NGK137" s="15"/>
      <c r="NGL137" s="15"/>
      <c r="NGM137" s="15"/>
      <c r="NGN137" s="15"/>
      <c r="NGO137" s="15"/>
      <c r="NGP137" s="15"/>
      <c r="NGQ137" s="15"/>
      <c r="NGR137" s="15"/>
      <c r="NGS137" s="19"/>
      <c r="NGT137" s="15"/>
      <c r="NGU137" s="15"/>
      <c r="NGV137" s="15"/>
      <c r="NGW137" s="15"/>
      <c r="NGX137" s="15"/>
      <c r="NGY137" s="15"/>
      <c r="NGZ137" s="19"/>
      <c r="NHA137" s="59"/>
      <c r="NHB137" s="59"/>
      <c r="NHC137" s="52"/>
      <c r="NHD137" s="52"/>
      <c r="NHE137" s="52"/>
      <c r="NHF137" s="52"/>
      <c r="NHG137" s="52"/>
      <c r="NHH137" s="59"/>
      <c r="NHI137" s="59"/>
      <c r="NHJ137" s="59"/>
      <c r="NHK137" s="59"/>
      <c r="NHL137" s="60"/>
      <c r="NHM137" s="278"/>
      <c r="NHN137" s="243"/>
      <c r="NHO137" s="244"/>
      <c r="NHP137" s="244"/>
      <c r="NHQ137" s="244"/>
      <c r="NHR137" s="244"/>
      <c r="NHS137" s="244"/>
      <c r="NHT137" s="201"/>
      <c r="NHU137" s="210"/>
      <c r="NHV137" s="15"/>
      <c r="NHW137" s="15"/>
      <c r="NHX137" s="15"/>
      <c r="NHY137" s="15"/>
      <c r="NHZ137" s="15"/>
      <c r="NIA137" s="15"/>
      <c r="NIB137" s="15"/>
      <c r="NIC137" s="15"/>
      <c r="NID137" s="15"/>
      <c r="NIE137" s="15"/>
      <c r="NIF137" s="19"/>
      <c r="NIG137" s="15"/>
      <c r="NIH137" s="15"/>
      <c r="NII137" s="15"/>
      <c r="NIJ137" s="15"/>
      <c r="NIK137" s="15"/>
      <c r="NIL137" s="15"/>
      <c r="NIM137" s="19"/>
      <c r="NIN137" s="59"/>
      <c r="NIO137" s="59"/>
      <c r="NIP137" s="52"/>
      <c r="NIQ137" s="52"/>
      <c r="NIR137" s="52"/>
      <c r="NIS137" s="52"/>
      <c r="NIT137" s="52"/>
      <c r="NIU137" s="59"/>
      <c r="NIV137" s="59"/>
      <c r="NIW137" s="59"/>
      <c r="NIX137" s="59"/>
      <c r="NIY137" s="60"/>
      <c r="NIZ137" s="278"/>
      <c r="NJA137" s="243"/>
      <c r="NJB137" s="244"/>
      <c r="NJC137" s="244"/>
      <c r="NJD137" s="244"/>
      <c r="NJE137" s="244"/>
      <c r="NJF137" s="244"/>
      <c r="NJG137" s="201"/>
      <c r="NJH137" s="210"/>
      <c r="NJI137" s="15"/>
      <c r="NJJ137" s="15"/>
      <c r="NJK137" s="15"/>
      <c r="NJL137" s="15"/>
      <c r="NJM137" s="15"/>
      <c r="NJN137" s="15"/>
      <c r="NJO137" s="15"/>
      <c r="NJP137" s="15"/>
      <c r="NJQ137" s="15"/>
      <c r="NJR137" s="15"/>
      <c r="NJS137" s="19"/>
      <c r="NJT137" s="15"/>
      <c r="NJU137" s="15"/>
      <c r="NJV137" s="15"/>
      <c r="NJW137" s="15"/>
      <c r="NJX137" s="15"/>
      <c r="NJY137" s="15"/>
      <c r="NJZ137" s="19"/>
      <c r="NKA137" s="59"/>
      <c r="NKB137" s="59"/>
      <c r="NKC137" s="52"/>
      <c r="NKD137" s="52"/>
      <c r="NKE137" s="52"/>
      <c r="NKF137" s="52"/>
      <c r="NKG137" s="52"/>
      <c r="NKH137" s="59"/>
      <c r="NKI137" s="59"/>
      <c r="NKJ137" s="59"/>
      <c r="NKK137" s="59"/>
      <c r="NKL137" s="60"/>
      <c r="NKM137" s="278"/>
      <c r="NKN137" s="243"/>
      <c r="NKO137" s="244"/>
      <c r="NKP137" s="244"/>
      <c r="NKQ137" s="244"/>
      <c r="NKR137" s="244"/>
      <c r="NKS137" s="244"/>
      <c r="NKT137" s="201"/>
      <c r="NKU137" s="210"/>
      <c r="NKV137" s="15"/>
      <c r="NKW137" s="15"/>
      <c r="NKX137" s="15"/>
      <c r="NKY137" s="15"/>
      <c r="NKZ137" s="15"/>
      <c r="NLA137" s="15"/>
      <c r="NLB137" s="15"/>
      <c r="NLC137" s="15"/>
      <c r="NLD137" s="15"/>
      <c r="NLE137" s="15"/>
      <c r="NLF137" s="19"/>
      <c r="NLG137" s="15"/>
      <c r="NLH137" s="15"/>
      <c r="NLI137" s="15"/>
      <c r="NLJ137" s="15"/>
      <c r="NLK137" s="15"/>
      <c r="NLL137" s="15"/>
      <c r="NLM137" s="19"/>
      <c r="NLN137" s="59"/>
      <c r="NLO137" s="59"/>
      <c r="NLP137" s="52"/>
      <c r="NLQ137" s="52"/>
      <c r="NLR137" s="52"/>
      <c r="NLS137" s="52"/>
      <c r="NLT137" s="52"/>
      <c r="NLU137" s="59"/>
      <c r="NLV137" s="59"/>
      <c r="NLW137" s="59"/>
      <c r="NLX137" s="59"/>
      <c r="NLY137" s="60"/>
      <c r="NLZ137" s="278"/>
      <c r="NMA137" s="243"/>
      <c r="NMB137" s="244"/>
      <c r="NMC137" s="244"/>
      <c r="NMD137" s="244"/>
      <c r="NME137" s="244"/>
      <c r="NMF137" s="244"/>
      <c r="NMG137" s="201"/>
      <c r="NMH137" s="210"/>
      <c r="NMI137" s="15"/>
      <c r="NMJ137" s="15"/>
      <c r="NMK137" s="15"/>
      <c r="NML137" s="15"/>
      <c r="NMM137" s="15"/>
      <c r="NMN137" s="15"/>
      <c r="NMO137" s="15"/>
      <c r="NMP137" s="15"/>
      <c r="NMQ137" s="15"/>
      <c r="NMR137" s="15"/>
      <c r="NMS137" s="19"/>
      <c r="NMT137" s="15"/>
      <c r="NMU137" s="15"/>
      <c r="NMV137" s="15"/>
      <c r="NMW137" s="15"/>
      <c r="NMX137" s="15"/>
      <c r="NMY137" s="15"/>
      <c r="NMZ137" s="19"/>
      <c r="NNA137" s="59"/>
      <c r="NNB137" s="59"/>
      <c r="NNC137" s="52"/>
      <c r="NND137" s="52"/>
      <c r="NNE137" s="52"/>
      <c r="NNF137" s="52"/>
      <c r="NNG137" s="52"/>
      <c r="NNH137" s="59"/>
      <c r="NNI137" s="59"/>
      <c r="NNJ137" s="59"/>
      <c r="NNK137" s="59"/>
      <c r="NNL137" s="60"/>
      <c r="NNM137" s="278"/>
      <c r="NNN137" s="243"/>
      <c r="NNO137" s="244"/>
      <c r="NNP137" s="244"/>
      <c r="NNQ137" s="244"/>
      <c r="NNR137" s="244"/>
      <c r="NNS137" s="244"/>
      <c r="NNT137" s="201"/>
      <c r="NNU137" s="210"/>
      <c r="NNV137" s="15"/>
      <c r="NNW137" s="15"/>
      <c r="NNX137" s="15"/>
      <c r="NNY137" s="15"/>
      <c r="NNZ137" s="15"/>
      <c r="NOA137" s="15"/>
      <c r="NOB137" s="15"/>
      <c r="NOC137" s="15"/>
      <c r="NOD137" s="15"/>
      <c r="NOE137" s="15"/>
      <c r="NOF137" s="19"/>
      <c r="NOG137" s="15"/>
      <c r="NOH137" s="15"/>
      <c r="NOI137" s="15"/>
      <c r="NOJ137" s="15"/>
      <c r="NOK137" s="15"/>
      <c r="NOL137" s="15"/>
      <c r="NOM137" s="19"/>
      <c r="NON137" s="59"/>
      <c r="NOO137" s="59"/>
      <c r="NOP137" s="52"/>
      <c r="NOQ137" s="52"/>
      <c r="NOR137" s="52"/>
      <c r="NOS137" s="52"/>
      <c r="NOT137" s="52"/>
      <c r="NOU137" s="59"/>
      <c r="NOV137" s="59"/>
      <c r="NOW137" s="59"/>
      <c r="NOX137" s="59"/>
      <c r="NOY137" s="60"/>
      <c r="NOZ137" s="278"/>
      <c r="NPA137" s="243"/>
      <c r="NPB137" s="244"/>
      <c r="NPC137" s="244"/>
      <c r="NPD137" s="244"/>
      <c r="NPE137" s="244"/>
      <c r="NPF137" s="244"/>
      <c r="NPG137" s="201"/>
      <c r="NPH137" s="210"/>
      <c r="NPI137" s="15"/>
      <c r="NPJ137" s="15"/>
      <c r="NPK137" s="15"/>
      <c r="NPL137" s="15"/>
      <c r="NPM137" s="15"/>
      <c r="NPN137" s="15"/>
      <c r="NPO137" s="15"/>
      <c r="NPP137" s="15"/>
      <c r="NPQ137" s="15"/>
      <c r="NPR137" s="15"/>
      <c r="NPS137" s="19"/>
      <c r="NPT137" s="15"/>
      <c r="NPU137" s="15"/>
      <c r="NPV137" s="15"/>
      <c r="NPW137" s="15"/>
      <c r="NPX137" s="15"/>
      <c r="NPY137" s="15"/>
      <c r="NPZ137" s="19"/>
      <c r="NQA137" s="59"/>
      <c r="NQB137" s="59"/>
      <c r="NQC137" s="52"/>
      <c r="NQD137" s="52"/>
      <c r="NQE137" s="52"/>
      <c r="NQF137" s="52"/>
      <c r="NQG137" s="52"/>
      <c r="NQH137" s="59"/>
      <c r="NQI137" s="59"/>
      <c r="NQJ137" s="59"/>
      <c r="NQK137" s="59"/>
      <c r="NQL137" s="60"/>
      <c r="NQM137" s="278"/>
      <c r="NQN137" s="243"/>
      <c r="NQO137" s="244"/>
      <c r="NQP137" s="244"/>
      <c r="NQQ137" s="244"/>
      <c r="NQR137" s="244"/>
      <c r="NQS137" s="244"/>
      <c r="NQT137" s="201"/>
      <c r="NQU137" s="210"/>
      <c r="NQV137" s="15"/>
      <c r="NQW137" s="15"/>
      <c r="NQX137" s="15"/>
      <c r="NQY137" s="15"/>
      <c r="NQZ137" s="15"/>
      <c r="NRA137" s="15"/>
      <c r="NRB137" s="15"/>
      <c r="NRC137" s="15"/>
      <c r="NRD137" s="15"/>
      <c r="NRE137" s="15"/>
      <c r="NRF137" s="19"/>
      <c r="NRG137" s="15"/>
      <c r="NRH137" s="15"/>
      <c r="NRI137" s="15"/>
      <c r="NRJ137" s="15"/>
      <c r="NRK137" s="15"/>
      <c r="NRL137" s="15"/>
      <c r="NRM137" s="19"/>
      <c r="NRN137" s="59"/>
      <c r="NRO137" s="59"/>
      <c r="NRP137" s="52"/>
      <c r="NRQ137" s="52"/>
      <c r="NRR137" s="52"/>
      <c r="NRS137" s="52"/>
      <c r="NRT137" s="52"/>
      <c r="NRU137" s="59"/>
      <c r="NRV137" s="59"/>
      <c r="NRW137" s="59"/>
      <c r="NRX137" s="59"/>
      <c r="NRY137" s="60"/>
      <c r="NRZ137" s="278"/>
      <c r="NSA137" s="243"/>
      <c r="NSB137" s="244"/>
      <c r="NSC137" s="244"/>
      <c r="NSD137" s="244"/>
      <c r="NSE137" s="244"/>
      <c r="NSF137" s="244"/>
      <c r="NSG137" s="201"/>
      <c r="NSH137" s="210"/>
      <c r="NSI137" s="15"/>
      <c r="NSJ137" s="15"/>
      <c r="NSK137" s="15"/>
      <c r="NSL137" s="15"/>
      <c r="NSM137" s="15"/>
      <c r="NSN137" s="15"/>
      <c r="NSO137" s="15"/>
      <c r="NSP137" s="15"/>
      <c r="NSQ137" s="15"/>
      <c r="NSR137" s="15"/>
      <c r="NSS137" s="19"/>
      <c r="NST137" s="15"/>
      <c r="NSU137" s="15"/>
      <c r="NSV137" s="15"/>
      <c r="NSW137" s="15"/>
      <c r="NSX137" s="15"/>
      <c r="NSY137" s="15"/>
      <c r="NSZ137" s="19"/>
      <c r="NTA137" s="59"/>
      <c r="NTB137" s="59"/>
      <c r="NTC137" s="52"/>
      <c r="NTD137" s="52"/>
      <c r="NTE137" s="52"/>
      <c r="NTF137" s="52"/>
      <c r="NTG137" s="52"/>
      <c r="NTH137" s="59"/>
      <c r="NTI137" s="59"/>
      <c r="NTJ137" s="59"/>
      <c r="NTK137" s="59"/>
      <c r="NTL137" s="60"/>
      <c r="NTM137" s="278"/>
      <c r="NTN137" s="243"/>
      <c r="NTO137" s="244"/>
      <c r="NTP137" s="244"/>
      <c r="NTQ137" s="244"/>
      <c r="NTR137" s="244"/>
      <c r="NTS137" s="244"/>
      <c r="NTT137" s="201"/>
      <c r="NTU137" s="210"/>
      <c r="NTV137" s="15"/>
      <c r="NTW137" s="15"/>
      <c r="NTX137" s="15"/>
      <c r="NTY137" s="15"/>
      <c r="NTZ137" s="15"/>
      <c r="NUA137" s="15"/>
      <c r="NUB137" s="15"/>
      <c r="NUC137" s="15"/>
      <c r="NUD137" s="15"/>
      <c r="NUE137" s="15"/>
      <c r="NUF137" s="19"/>
      <c r="NUG137" s="15"/>
      <c r="NUH137" s="15"/>
      <c r="NUI137" s="15"/>
      <c r="NUJ137" s="15"/>
      <c r="NUK137" s="15"/>
      <c r="NUL137" s="15"/>
      <c r="NUM137" s="19"/>
      <c r="NUN137" s="59"/>
      <c r="NUO137" s="59"/>
      <c r="NUP137" s="52"/>
      <c r="NUQ137" s="52"/>
      <c r="NUR137" s="52"/>
      <c r="NUS137" s="52"/>
      <c r="NUT137" s="52"/>
      <c r="NUU137" s="59"/>
      <c r="NUV137" s="59"/>
      <c r="NUW137" s="59"/>
      <c r="NUX137" s="59"/>
      <c r="NUY137" s="60"/>
      <c r="NUZ137" s="278"/>
      <c r="NVA137" s="243"/>
      <c r="NVB137" s="244"/>
      <c r="NVC137" s="244"/>
      <c r="NVD137" s="244"/>
      <c r="NVE137" s="244"/>
      <c r="NVF137" s="244"/>
      <c r="NVG137" s="201"/>
      <c r="NVH137" s="210"/>
      <c r="NVI137" s="15"/>
      <c r="NVJ137" s="15"/>
      <c r="NVK137" s="15"/>
      <c r="NVL137" s="15"/>
      <c r="NVM137" s="15"/>
      <c r="NVN137" s="15"/>
      <c r="NVO137" s="15"/>
      <c r="NVP137" s="15"/>
      <c r="NVQ137" s="15"/>
      <c r="NVR137" s="15"/>
      <c r="NVS137" s="19"/>
      <c r="NVT137" s="15"/>
      <c r="NVU137" s="15"/>
      <c r="NVV137" s="15"/>
      <c r="NVW137" s="15"/>
      <c r="NVX137" s="15"/>
      <c r="NVY137" s="15"/>
      <c r="NVZ137" s="19"/>
      <c r="NWA137" s="59"/>
      <c r="NWB137" s="59"/>
      <c r="NWC137" s="52"/>
      <c r="NWD137" s="52"/>
      <c r="NWE137" s="52"/>
      <c r="NWF137" s="52"/>
      <c r="NWG137" s="52"/>
      <c r="NWH137" s="59"/>
      <c r="NWI137" s="59"/>
      <c r="NWJ137" s="59"/>
      <c r="NWK137" s="59"/>
      <c r="NWL137" s="60"/>
      <c r="NWM137" s="278"/>
      <c r="NWN137" s="243"/>
      <c r="NWO137" s="244"/>
      <c r="NWP137" s="244"/>
      <c r="NWQ137" s="244"/>
      <c r="NWR137" s="244"/>
      <c r="NWS137" s="244"/>
      <c r="NWT137" s="201"/>
      <c r="NWU137" s="210"/>
      <c r="NWV137" s="15"/>
      <c r="NWW137" s="15"/>
      <c r="NWX137" s="15"/>
      <c r="NWY137" s="15"/>
      <c r="NWZ137" s="15"/>
      <c r="NXA137" s="15"/>
      <c r="NXB137" s="15"/>
      <c r="NXC137" s="15"/>
      <c r="NXD137" s="15"/>
      <c r="NXE137" s="15"/>
      <c r="NXF137" s="19"/>
      <c r="NXG137" s="15"/>
      <c r="NXH137" s="15"/>
      <c r="NXI137" s="15"/>
      <c r="NXJ137" s="15"/>
      <c r="NXK137" s="15"/>
      <c r="NXL137" s="15"/>
      <c r="NXM137" s="19"/>
      <c r="NXN137" s="59"/>
      <c r="NXO137" s="59"/>
      <c r="NXP137" s="52"/>
      <c r="NXQ137" s="52"/>
      <c r="NXR137" s="52"/>
      <c r="NXS137" s="52"/>
      <c r="NXT137" s="52"/>
      <c r="NXU137" s="59"/>
      <c r="NXV137" s="59"/>
      <c r="NXW137" s="59"/>
      <c r="NXX137" s="59"/>
      <c r="NXY137" s="60"/>
      <c r="NXZ137" s="278"/>
      <c r="NYA137" s="243"/>
      <c r="NYB137" s="244"/>
      <c r="NYC137" s="244"/>
      <c r="NYD137" s="244"/>
      <c r="NYE137" s="244"/>
      <c r="NYF137" s="244"/>
      <c r="NYG137" s="201"/>
      <c r="NYH137" s="210"/>
      <c r="NYI137" s="15"/>
      <c r="NYJ137" s="15"/>
      <c r="NYK137" s="15"/>
      <c r="NYL137" s="15"/>
      <c r="NYM137" s="15"/>
      <c r="NYN137" s="15"/>
      <c r="NYO137" s="15"/>
      <c r="NYP137" s="15"/>
      <c r="NYQ137" s="15"/>
      <c r="NYR137" s="15"/>
      <c r="NYS137" s="19"/>
      <c r="NYT137" s="15"/>
      <c r="NYU137" s="15"/>
      <c r="NYV137" s="15"/>
      <c r="NYW137" s="15"/>
      <c r="NYX137" s="15"/>
      <c r="NYY137" s="15"/>
      <c r="NYZ137" s="19"/>
      <c r="NZA137" s="59"/>
      <c r="NZB137" s="59"/>
      <c r="NZC137" s="52"/>
      <c r="NZD137" s="52"/>
      <c r="NZE137" s="52"/>
      <c r="NZF137" s="52"/>
      <c r="NZG137" s="52"/>
      <c r="NZH137" s="59"/>
      <c r="NZI137" s="59"/>
      <c r="NZJ137" s="59"/>
      <c r="NZK137" s="59"/>
      <c r="NZL137" s="60"/>
      <c r="NZM137" s="278"/>
      <c r="NZN137" s="243"/>
      <c r="NZO137" s="244"/>
      <c r="NZP137" s="244"/>
      <c r="NZQ137" s="244"/>
      <c r="NZR137" s="244"/>
      <c r="NZS137" s="244"/>
      <c r="NZT137" s="201"/>
      <c r="NZU137" s="210"/>
      <c r="NZV137" s="15"/>
      <c r="NZW137" s="15"/>
      <c r="NZX137" s="15"/>
      <c r="NZY137" s="15"/>
      <c r="NZZ137" s="15"/>
      <c r="OAA137" s="15"/>
      <c r="OAB137" s="15"/>
      <c r="OAC137" s="15"/>
      <c r="OAD137" s="15"/>
      <c r="OAE137" s="15"/>
      <c r="OAF137" s="19"/>
      <c r="OAG137" s="15"/>
      <c r="OAH137" s="15"/>
      <c r="OAI137" s="15"/>
      <c r="OAJ137" s="15"/>
      <c r="OAK137" s="15"/>
      <c r="OAL137" s="15"/>
      <c r="OAM137" s="19"/>
      <c r="OAN137" s="59"/>
      <c r="OAO137" s="59"/>
      <c r="OAP137" s="52"/>
      <c r="OAQ137" s="52"/>
      <c r="OAR137" s="52"/>
      <c r="OAS137" s="52"/>
      <c r="OAT137" s="52"/>
      <c r="OAU137" s="59"/>
      <c r="OAV137" s="59"/>
      <c r="OAW137" s="59"/>
      <c r="OAX137" s="59"/>
      <c r="OAY137" s="60"/>
      <c r="OAZ137" s="278"/>
      <c r="OBA137" s="243"/>
      <c r="OBB137" s="244"/>
      <c r="OBC137" s="244"/>
      <c r="OBD137" s="244"/>
      <c r="OBE137" s="244"/>
      <c r="OBF137" s="244"/>
      <c r="OBG137" s="201"/>
      <c r="OBH137" s="210"/>
      <c r="OBI137" s="15"/>
      <c r="OBJ137" s="15"/>
      <c r="OBK137" s="15"/>
      <c r="OBL137" s="15"/>
      <c r="OBM137" s="15"/>
      <c r="OBN137" s="15"/>
      <c r="OBO137" s="15"/>
      <c r="OBP137" s="15"/>
      <c r="OBQ137" s="15"/>
      <c r="OBR137" s="15"/>
      <c r="OBS137" s="19"/>
      <c r="OBT137" s="15"/>
      <c r="OBU137" s="15"/>
      <c r="OBV137" s="15"/>
      <c r="OBW137" s="15"/>
      <c r="OBX137" s="15"/>
      <c r="OBY137" s="15"/>
      <c r="OBZ137" s="19"/>
      <c r="OCA137" s="59"/>
      <c r="OCB137" s="59"/>
      <c r="OCC137" s="52"/>
      <c r="OCD137" s="52"/>
      <c r="OCE137" s="52"/>
      <c r="OCF137" s="52"/>
      <c r="OCG137" s="52"/>
      <c r="OCH137" s="59"/>
      <c r="OCI137" s="59"/>
      <c r="OCJ137" s="59"/>
      <c r="OCK137" s="59"/>
      <c r="OCL137" s="60"/>
      <c r="OCM137" s="278"/>
      <c r="OCN137" s="243"/>
      <c r="OCO137" s="244"/>
      <c r="OCP137" s="244"/>
      <c r="OCQ137" s="244"/>
      <c r="OCR137" s="244"/>
      <c r="OCS137" s="244"/>
      <c r="OCT137" s="201"/>
      <c r="OCU137" s="210"/>
      <c r="OCV137" s="15"/>
      <c r="OCW137" s="15"/>
      <c r="OCX137" s="15"/>
      <c r="OCY137" s="15"/>
      <c r="OCZ137" s="15"/>
      <c r="ODA137" s="15"/>
      <c r="ODB137" s="15"/>
      <c r="ODC137" s="15"/>
      <c r="ODD137" s="15"/>
      <c r="ODE137" s="15"/>
      <c r="ODF137" s="19"/>
      <c r="ODG137" s="15"/>
      <c r="ODH137" s="15"/>
      <c r="ODI137" s="15"/>
      <c r="ODJ137" s="15"/>
      <c r="ODK137" s="15"/>
      <c r="ODL137" s="15"/>
      <c r="ODM137" s="19"/>
      <c r="ODN137" s="59"/>
      <c r="ODO137" s="59"/>
      <c r="ODP137" s="52"/>
      <c r="ODQ137" s="52"/>
      <c r="ODR137" s="52"/>
      <c r="ODS137" s="52"/>
      <c r="ODT137" s="52"/>
      <c r="ODU137" s="59"/>
      <c r="ODV137" s="59"/>
      <c r="ODW137" s="59"/>
      <c r="ODX137" s="59"/>
      <c r="ODY137" s="60"/>
      <c r="ODZ137" s="278"/>
      <c r="OEA137" s="243"/>
      <c r="OEB137" s="244"/>
      <c r="OEC137" s="244"/>
      <c r="OED137" s="244"/>
      <c r="OEE137" s="244"/>
      <c r="OEF137" s="244"/>
      <c r="OEG137" s="201"/>
      <c r="OEH137" s="210"/>
      <c r="OEI137" s="15"/>
      <c r="OEJ137" s="15"/>
      <c r="OEK137" s="15"/>
      <c r="OEL137" s="15"/>
      <c r="OEM137" s="15"/>
      <c r="OEN137" s="15"/>
      <c r="OEO137" s="15"/>
      <c r="OEP137" s="15"/>
      <c r="OEQ137" s="15"/>
      <c r="OER137" s="15"/>
      <c r="OES137" s="19"/>
      <c r="OET137" s="15"/>
      <c r="OEU137" s="15"/>
      <c r="OEV137" s="15"/>
      <c r="OEW137" s="15"/>
      <c r="OEX137" s="15"/>
      <c r="OEY137" s="15"/>
      <c r="OEZ137" s="19"/>
      <c r="OFA137" s="59"/>
      <c r="OFB137" s="59"/>
      <c r="OFC137" s="52"/>
      <c r="OFD137" s="52"/>
      <c r="OFE137" s="52"/>
      <c r="OFF137" s="52"/>
      <c r="OFG137" s="52"/>
      <c r="OFH137" s="59"/>
      <c r="OFI137" s="59"/>
      <c r="OFJ137" s="59"/>
      <c r="OFK137" s="59"/>
      <c r="OFL137" s="60"/>
      <c r="OFM137" s="278"/>
      <c r="OFN137" s="243"/>
      <c r="OFO137" s="244"/>
      <c r="OFP137" s="244"/>
      <c r="OFQ137" s="244"/>
      <c r="OFR137" s="244"/>
      <c r="OFS137" s="244"/>
      <c r="OFT137" s="201"/>
      <c r="OFU137" s="210"/>
      <c r="OFV137" s="15"/>
      <c r="OFW137" s="15"/>
      <c r="OFX137" s="15"/>
      <c r="OFY137" s="15"/>
      <c r="OFZ137" s="15"/>
      <c r="OGA137" s="15"/>
      <c r="OGB137" s="15"/>
      <c r="OGC137" s="15"/>
      <c r="OGD137" s="15"/>
      <c r="OGE137" s="15"/>
      <c r="OGF137" s="19"/>
      <c r="OGG137" s="15"/>
      <c r="OGH137" s="15"/>
      <c r="OGI137" s="15"/>
      <c r="OGJ137" s="15"/>
      <c r="OGK137" s="15"/>
      <c r="OGL137" s="15"/>
      <c r="OGM137" s="19"/>
      <c r="OGN137" s="59"/>
      <c r="OGO137" s="59"/>
      <c r="OGP137" s="52"/>
      <c r="OGQ137" s="52"/>
      <c r="OGR137" s="52"/>
      <c r="OGS137" s="52"/>
      <c r="OGT137" s="52"/>
      <c r="OGU137" s="59"/>
      <c r="OGV137" s="59"/>
      <c r="OGW137" s="59"/>
      <c r="OGX137" s="59"/>
      <c r="OGY137" s="60"/>
      <c r="OGZ137" s="278"/>
      <c r="OHA137" s="243"/>
      <c r="OHB137" s="244"/>
      <c r="OHC137" s="244"/>
      <c r="OHD137" s="244"/>
      <c r="OHE137" s="244"/>
      <c r="OHF137" s="244"/>
      <c r="OHG137" s="201"/>
      <c r="OHH137" s="210"/>
      <c r="OHI137" s="15"/>
      <c r="OHJ137" s="15"/>
      <c r="OHK137" s="15"/>
      <c r="OHL137" s="15"/>
      <c r="OHM137" s="15"/>
      <c r="OHN137" s="15"/>
      <c r="OHO137" s="15"/>
      <c r="OHP137" s="15"/>
      <c r="OHQ137" s="15"/>
      <c r="OHR137" s="15"/>
      <c r="OHS137" s="19"/>
      <c r="OHT137" s="15"/>
      <c r="OHU137" s="15"/>
      <c r="OHV137" s="15"/>
      <c r="OHW137" s="15"/>
      <c r="OHX137" s="15"/>
      <c r="OHY137" s="15"/>
      <c r="OHZ137" s="19"/>
      <c r="OIA137" s="59"/>
      <c r="OIB137" s="59"/>
      <c r="OIC137" s="52"/>
      <c r="OID137" s="52"/>
      <c r="OIE137" s="52"/>
      <c r="OIF137" s="52"/>
      <c r="OIG137" s="52"/>
      <c r="OIH137" s="59"/>
      <c r="OII137" s="59"/>
      <c r="OIJ137" s="59"/>
      <c r="OIK137" s="59"/>
      <c r="OIL137" s="60"/>
      <c r="OIM137" s="278"/>
      <c r="OIN137" s="243"/>
      <c r="OIO137" s="244"/>
      <c r="OIP137" s="244"/>
      <c r="OIQ137" s="244"/>
      <c r="OIR137" s="244"/>
      <c r="OIS137" s="244"/>
      <c r="OIT137" s="201"/>
      <c r="OIU137" s="210"/>
      <c r="OIV137" s="15"/>
      <c r="OIW137" s="15"/>
      <c r="OIX137" s="15"/>
      <c r="OIY137" s="15"/>
      <c r="OIZ137" s="15"/>
      <c r="OJA137" s="15"/>
      <c r="OJB137" s="15"/>
      <c r="OJC137" s="15"/>
      <c r="OJD137" s="15"/>
      <c r="OJE137" s="15"/>
      <c r="OJF137" s="19"/>
      <c r="OJG137" s="15"/>
      <c r="OJH137" s="15"/>
      <c r="OJI137" s="15"/>
      <c r="OJJ137" s="15"/>
      <c r="OJK137" s="15"/>
      <c r="OJL137" s="15"/>
      <c r="OJM137" s="19"/>
      <c r="OJN137" s="59"/>
      <c r="OJO137" s="59"/>
      <c r="OJP137" s="52"/>
      <c r="OJQ137" s="52"/>
      <c r="OJR137" s="52"/>
      <c r="OJS137" s="52"/>
      <c r="OJT137" s="52"/>
      <c r="OJU137" s="59"/>
      <c r="OJV137" s="59"/>
      <c r="OJW137" s="59"/>
      <c r="OJX137" s="59"/>
      <c r="OJY137" s="60"/>
      <c r="OJZ137" s="278"/>
      <c r="OKA137" s="243"/>
      <c r="OKB137" s="244"/>
      <c r="OKC137" s="244"/>
      <c r="OKD137" s="244"/>
      <c r="OKE137" s="244"/>
      <c r="OKF137" s="244"/>
      <c r="OKG137" s="201"/>
      <c r="OKH137" s="210"/>
      <c r="OKI137" s="15"/>
      <c r="OKJ137" s="15"/>
      <c r="OKK137" s="15"/>
      <c r="OKL137" s="15"/>
      <c r="OKM137" s="15"/>
      <c r="OKN137" s="15"/>
      <c r="OKO137" s="15"/>
      <c r="OKP137" s="15"/>
      <c r="OKQ137" s="15"/>
      <c r="OKR137" s="15"/>
      <c r="OKS137" s="19"/>
      <c r="OKT137" s="15"/>
      <c r="OKU137" s="15"/>
      <c r="OKV137" s="15"/>
      <c r="OKW137" s="15"/>
      <c r="OKX137" s="15"/>
      <c r="OKY137" s="15"/>
      <c r="OKZ137" s="19"/>
      <c r="OLA137" s="59"/>
      <c r="OLB137" s="59"/>
      <c r="OLC137" s="52"/>
      <c r="OLD137" s="52"/>
      <c r="OLE137" s="52"/>
      <c r="OLF137" s="52"/>
      <c r="OLG137" s="52"/>
      <c r="OLH137" s="59"/>
      <c r="OLI137" s="59"/>
      <c r="OLJ137" s="59"/>
      <c r="OLK137" s="59"/>
      <c r="OLL137" s="60"/>
      <c r="OLM137" s="278"/>
      <c r="OLN137" s="243"/>
      <c r="OLO137" s="244"/>
      <c r="OLP137" s="244"/>
      <c r="OLQ137" s="244"/>
      <c r="OLR137" s="244"/>
      <c r="OLS137" s="244"/>
      <c r="OLT137" s="201"/>
      <c r="OLU137" s="210"/>
      <c r="OLV137" s="15"/>
      <c r="OLW137" s="15"/>
      <c r="OLX137" s="15"/>
      <c r="OLY137" s="15"/>
      <c r="OLZ137" s="15"/>
      <c r="OMA137" s="15"/>
      <c r="OMB137" s="15"/>
      <c r="OMC137" s="15"/>
      <c r="OMD137" s="15"/>
      <c r="OME137" s="15"/>
      <c r="OMF137" s="19"/>
      <c r="OMG137" s="15"/>
      <c r="OMH137" s="15"/>
      <c r="OMI137" s="15"/>
      <c r="OMJ137" s="15"/>
      <c r="OMK137" s="15"/>
      <c r="OML137" s="15"/>
      <c r="OMM137" s="19"/>
      <c r="OMN137" s="59"/>
      <c r="OMO137" s="59"/>
      <c r="OMP137" s="52"/>
      <c r="OMQ137" s="52"/>
      <c r="OMR137" s="52"/>
      <c r="OMS137" s="52"/>
      <c r="OMT137" s="52"/>
      <c r="OMU137" s="59"/>
      <c r="OMV137" s="59"/>
      <c r="OMW137" s="59"/>
      <c r="OMX137" s="59"/>
      <c r="OMY137" s="60"/>
      <c r="OMZ137" s="278"/>
      <c r="ONA137" s="243"/>
      <c r="ONB137" s="244"/>
      <c r="ONC137" s="244"/>
      <c r="OND137" s="244"/>
      <c r="ONE137" s="244"/>
      <c r="ONF137" s="244"/>
      <c r="ONG137" s="201"/>
      <c r="ONH137" s="210"/>
      <c r="ONI137" s="15"/>
      <c r="ONJ137" s="15"/>
      <c r="ONK137" s="15"/>
      <c r="ONL137" s="15"/>
      <c r="ONM137" s="15"/>
      <c r="ONN137" s="15"/>
      <c r="ONO137" s="15"/>
      <c r="ONP137" s="15"/>
      <c r="ONQ137" s="15"/>
      <c r="ONR137" s="15"/>
      <c r="ONS137" s="19"/>
      <c r="ONT137" s="15"/>
      <c r="ONU137" s="15"/>
      <c r="ONV137" s="15"/>
      <c r="ONW137" s="15"/>
      <c r="ONX137" s="15"/>
      <c r="ONY137" s="15"/>
      <c r="ONZ137" s="19"/>
      <c r="OOA137" s="59"/>
      <c r="OOB137" s="59"/>
      <c r="OOC137" s="52"/>
      <c r="OOD137" s="52"/>
      <c r="OOE137" s="52"/>
      <c r="OOF137" s="52"/>
      <c r="OOG137" s="52"/>
      <c r="OOH137" s="59"/>
      <c r="OOI137" s="59"/>
      <c r="OOJ137" s="59"/>
      <c r="OOK137" s="59"/>
      <c r="OOL137" s="60"/>
      <c r="OOM137" s="278"/>
      <c r="OON137" s="243"/>
      <c r="OOO137" s="244"/>
      <c r="OOP137" s="244"/>
      <c r="OOQ137" s="244"/>
      <c r="OOR137" s="244"/>
      <c r="OOS137" s="244"/>
      <c r="OOT137" s="201"/>
      <c r="OOU137" s="210"/>
      <c r="OOV137" s="15"/>
      <c r="OOW137" s="15"/>
      <c r="OOX137" s="15"/>
      <c r="OOY137" s="15"/>
      <c r="OOZ137" s="15"/>
      <c r="OPA137" s="15"/>
      <c r="OPB137" s="15"/>
      <c r="OPC137" s="15"/>
      <c r="OPD137" s="15"/>
      <c r="OPE137" s="15"/>
      <c r="OPF137" s="19"/>
      <c r="OPG137" s="15"/>
      <c r="OPH137" s="15"/>
      <c r="OPI137" s="15"/>
      <c r="OPJ137" s="15"/>
      <c r="OPK137" s="15"/>
      <c r="OPL137" s="15"/>
      <c r="OPM137" s="19"/>
      <c r="OPN137" s="59"/>
      <c r="OPO137" s="59"/>
      <c r="OPP137" s="52"/>
      <c r="OPQ137" s="52"/>
      <c r="OPR137" s="52"/>
      <c r="OPS137" s="52"/>
      <c r="OPT137" s="52"/>
      <c r="OPU137" s="59"/>
      <c r="OPV137" s="59"/>
      <c r="OPW137" s="59"/>
      <c r="OPX137" s="59"/>
      <c r="OPY137" s="60"/>
      <c r="OPZ137" s="278"/>
      <c r="OQA137" s="243"/>
      <c r="OQB137" s="244"/>
      <c r="OQC137" s="244"/>
      <c r="OQD137" s="244"/>
      <c r="OQE137" s="244"/>
      <c r="OQF137" s="244"/>
      <c r="OQG137" s="201"/>
      <c r="OQH137" s="210"/>
      <c r="OQI137" s="15"/>
      <c r="OQJ137" s="15"/>
      <c r="OQK137" s="15"/>
      <c r="OQL137" s="15"/>
      <c r="OQM137" s="15"/>
      <c r="OQN137" s="15"/>
      <c r="OQO137" s="15"/>
      <c r="OQP137" s="15"/>
      <c r="OQQ137" s="15"/>
      <c r="OQR137" s="15"/>
      <c r="OQS137" s="19"/>
      <c r="OQT137" s="15"/>
      <c r="OQU137" s="15"/>
      <c r="OQV137" s="15"/>
      <c r="OQW137" s="15"/>
      <c r="OQX137" s="15"/>
      <c r="OQY137" s="15"/>
      <c r="OQZ137" s="19"/>
      <c r="ORA137" s="59"/>
      <c r="ORB137" s="59"/>
      <c r="ORC137" s="52"/>
      <c r="ORD137" s="52"/>
      <c r="ORE137" s="52"/>
      <c r="ORF137" s="52"/>
      <c r="ORG137" s="52"/>
      <c r="ORH137" s="59"/>
      <c r="ORI137" s="59"/>
      <c r="ORJ137" s="59"/>
      <c r="ORK137" s="59"/>
      <c r="ORL137" s="60"/>
      <c r="ORM137" s="278"/>
      <c r="ORN137" s="243"/>
      <c r="ORO137" s="244"/>
      <c r="ORP137" s="244"/>
      <c r="ORQ137" s="244"/>
      <c r="ORR137" s="244"/>
      <c r="ORS137" s="244"/>
      <c r="ORT137" s="201"/>
      <c r="ORU137" s="210"/>
      <c r="ORV137" s="15"/>
      <c r="ORW137" s="15"/>
      <c r="ORX137" s="15"/>
      <c r="ORY137" s="15"/>
      <c r="ORZ137" s="15"/>
      <c r="OSA137" s="15"/>
      <c r="OSB137" s="15"/>
      <c r="OSC137" s="15"/>
      <c r="OSD137" s="15"/>
      <c r="OSE137" s="15"/>
      <c r="OSF137" s="19"/>
      <c r="OSG137" s="15"/>
      <c r="OSH137" s="15"/>
      <c r="OSI137" s="15"/>
      <c r="OSJ137" s="15"/>
      <c r="OSK137" s="15"/>
      <c r="OSL137" s="15"/>
      <c r="OSM137" s="19"/>
      <c r="OSN137" s="59"/>
      <c r="OSO137" s="59"/>
      <c r="OSP137" s="52"/>
      <c r="OSQ137" s="52"/>
      <c r="OSR137" s="52"/>
      <c r="OSS137" s="52"/>
      <c r="OST137" s="52"/>
      <c r="OSU137" s="59"/>
      <c r="OSV137" s="59"/>
      <c r="OSW137" s="59"/>
      <c r="OSX137" s="59"/>
      <c r="OSY137" s="60"/>
      <c r="OSZ137" s="278"/>
      <c r="OTA137" s="243"/>
      <c r="OTB137" s="244"/>
      <c r="OTC137" s="244"/>
      <c r="OTD137" s="244"/>
      <c r="OTE137" s="244"/>
      <c r="OTF137" s="244"/>
      <c r="OTG137" s="201"/>
      <c r="OTH137" s="210"/>
      <c r="OTI137" s="15"/>
      <c r="OTJ137" s="15"/>
      <c r="OTK137" s="15"/>
      <c r="OTL137" s="15"/>
      <c r="OTM137" s="15"/>
      <c r="OTN137" s="15"/>
      <c r="OTO137" s="15"/>
      <c r="OTP137" s="15"/>
      <c r="OTQ137" s="15"/>
      <c r="OTR137" s="15"/>
      <c r="OTS137" s="19"/>
      <c r="OTT137" s="15"/>
      <c r="OTU137" s="15"/>
      <c r="OTV137" s="15"/>
      <c r="OTW137" s="15"/>
      <c r="OTX137" s="15"/>
      <c r="OTY137" s="15"/>
      <c r="OTZ137" s="19"/>
      <c r="OUA137" s="59"/>
      <c r="OUB137" s="59"/>
      <c r="OUC137" s="52"/>
      <c r="OUD137" s="52"/>
      <c r="OUE137" s="52"/>
      <c r="OUF137" s="52"/>
      <c r="OUG137" s="52"/>
      <c r="OUH137" s="59"/>
      <c r="OUI137" s="59"/>
      <c r="OUJ137" s="59"/>
      <c r="OUK137" s="59"/>
      <c r="OUL137" s="60"/>
      <c r="OUM137" s="278"/>
      <c r="OUN137" s="243"/>
      <c r="OUO137" s="244"/>
      <c r="OUP137" s="244"/>
      <c r="OUQ137" s="244"/>
      <c r="OUR137" s="244"/>
      <c r="OUS137" s="244"/>
      <c r="OUT137" s="201"/>
      <c r="OUU137" s="210"/>
      <c r="OUV137" s="15"/>
      <c r="OUW137" s="15"/>
      <c r="OUX137" s="15"/>
      <c r="OUY137" s="15"/>
      <c r="OUZ137" s="15"/>
      <c r="OVA137" s="15"/>
      <c r="OVB137" s="15"/>
      <c r="OVC137" s="15"/>
      <c r="OVD137" s="15"/>
      <c r="OVE137" s="15"/>
      <c r="OVF137" s="19"/>
      <c r="OVG137" s="15"/>
      <c r="OVH137" s="15"/>
      <c r="OVI137" s="15"/>
      <c r="OVJ137" s="15"/>
      <c r="OVK137" s="15"/>
      <c r="OVL137" s="15"/>
      <c r="OVM137" s="19"/>
      <c r="OVN137" s="59"/>
      <c r="OVO137" s="59"/>
      <c r="OVP137" s="52"/>
      <c r="OVQ137" s="52"/>
      <c r="OVR137" s="52"/>
      <c r="OVS137" s="52"/>
      <c r="OVT137" s="52"/>
      <c r="OVU137" s="59"/>
      <c r="OVV137" s="59"/>
      <c r="OVW137" s="59"/>
      <c r="OVX137" s="59"/>
      <c r="OVY137" s="60"/>
      <c r="OVZ137" s="278"/>
      <c r="OWA137" s="243"/>
      <c r="OWB137" s="244"/>
      <c r="OWC137" s="244"/>
      <c r="OWD137" s="244"/>
      <c r="OWE137" s="244"/>
      <c r="OWF137" s="244"/>
      <c r="OWG137" s="201"/>
      <c r="OWH137" s="210"/>
      <c r="OWI137" s="15"/>
      <c r="OWJ137" s="15"/>
      <c r="OWK137" s="15"/>
      <c r="OWL137" s="15"/>
      <c r="OWM137" s="15"/>
      <c r="OWN137" s="15"/>
      <c r="OWO137" s="15"/>
      <c r="OWP137" s="15"/>
      <c r="OWQ137" s="15"/>
      <c r="OWR137" s="15"/>
      <c r="OWS137" s="19"/>
      <c r="OWT137" s="15"/>
      <c r="OWU137" s="15"/>
      <c r="OWV137" s="15"/>
      <c r="OWW137" s="15"/>
      <c r="OWX137" s="15"/>
      <c r="OWY137" s="15"/>
      <c r="OWZ137" s="19"/>
      <c r="OXA137" s="59"/>
      <c r="OXB137" s="59"/>
      <c r="OXC137" s="52"/>
      <c r="OXD137" s="52"/>
      <c r="OXE137" s="52"/>
      <c r="OXF137" s="52"/>
      <c r="OXG137" s="52"/>
      <c r="OXH137" s="59"/>
      <c r="OXI137" s="59"/>
      <c r="OXJ137" s="59"/>
      <c r="OXK137" s="59"/>
      <c r="OXL137" s="60"/>
      <c r="OXM137" s="278"/>
      <c r="OXN137" s="243"/>
      <c r="OXO137" s="244"/>
      <c r="OXP137" s="244"/>
      <c r="OXQ137" s="244"/>
      <c r="OXR137" s="244"/>
      <c r="OXS137" s="244"/>
      <c r="OXT137" s="201"/>
      <c r="OXU137" s="210"/>
      <c r="OXV137" s="15"/>
      <c r="OXW137" s="15"/>
      <c r="OXX137" s="15"/>
      <c r="OXY137" s="15"/>
      <c r="OXZ137" s="15"/>
      <c r="OYA137" s="15"/>
      <c r="OYB137" s="15"/>
      <c r="OYC137" s="15"/>
      <c r="OYD137" s="15"/>
      <c r="OYE137" s="15"/>
      <c r="OYF137" s="19"/>
      <c r="OYG137" s="15"/>
      <c r="OYH137" s="15"/>
      <c r="OYI137" s="15"/>
      <c r="OYJ137" s="15"/>
      <c r="OYK137" s="15"/>
      <c r="OYL137" s="15"/>
      <c r="OYM137" s="19"/>
      <c r="OYN137" s="59"/>
      <c r="OYO137" s="59"/>
      <c r="OYP137" s="52"/>
      <c r="OYQ137" s="52"/>
      <c r="OYR137" s="52"/>
      <c r="OYS137" s="52"/>
      <c r="OYT137" s="52"/>
      <c r="OYU137" s="59"/>
      <c r="OYV137" s="59"/>
      <c r="OYW137" s="59"/>
      <c r="OYX137" s="59"/>
      <c r="OYY137" s="60"/>
      <c r="OYZ137" s="278"/>
      <c r="OZA137" s="243"/>
      <c r="OZB137" s="244"/>
      <c r="OZC137" s="244"/>
      <c r="OZD137" s="244"/>
      <c r="OZE137" s="244"/>
      <c r="OZF137" s="244"/>
      <c r="OZG137" s="201"/>
      <c r="OZH137" s="210"/>
      <c r="OZI137" s="15"/>
      <c r="OZJ137" s="15"/>
      <c r="OZK137" s="15"/>
      <c r="OZL137" s="15"/>
      <c r="OZM137" s="15"/>
      <c r="OZN137" s="15"/>
      <c r="OZO137" s="15"/>
      <c r="OZP137" s="15"/>
      <c r="OZQ137" s="15"/>
      <c r="OZR137" s="15"/>
      <c r="OZS137" s="19"/>
      <c r="OZT137" s="15"/>
      <c r="OZU137" s="15"/>
      <c r="OZV137" s="15"/>
      <c r="OZW137" s="15"/>
      <c r="OZX137" s="15"/>
      <c r="OZY137" s="15"/>
      <c r="OZZ137" s="19"/>
      <c r="PAA137" s="59"/>
      <c r="PAB137" s="59"/>
      <c r="PAC137" s="52"/>
      <c r="PAD137" s="52"/>
      <c r="PAE137" s="52"/>
      <c r="PAF137" s="52"/>
      <c r="PAG137" s="52"/>
      <c r="PAH137" s="59"/>
      <c r="PAI137" s="59"/>
      <c r="PAJ137" s="59"/>
      <c r="PAK137" s="59"/>
      <c r="PAL137" s="60"/>
      <c r="PAM137" s="278"/>
      <c r="PAN137" s="243"/>
      <c r="PAO137" s="244"/>
      <c r="PAP137" s="244"/>
      <c r="PAQ137" s="244"/>
      <c r="PAR137" s="244"/>
      <c r="PAS137" s="244"/>
      <c r="PAT137" s="201"/>
      <c r="PAU137" s="210"/>
      <c r="PAV137" s="15"/>
      <c r="PAW137" s="15"/>
      <c r="PAX137" s="15"/>
      <c r="PAY137" s="15"/>
      <c r="PAZ137" s="15"/>
      <c r="PBA137" s="15"/>
      <c r="PBB137" s="15"/>
      <c r="PBC137" s="15"/>
      <c r="PBD137" s="15"/>
      <c r="PBE137" s="15"/>
      <c r="PBF137" s="19"/>
      <c r="PBG137" s="15"/>
      <c r="PBH137" s="15"/>
      <c r="PBI137" s="15"/>
      <c r="PBJ137" s="15"/>
      <c r="PBK137" s="15"/>
      <c r="PBL137" s="15"/>
      <c r="PBM137" s="19"/>
      <c r="PBN137" s="59"/>
      <c r="PBO137" s="59"/>
      <c r="PBP137" s="52"/>
      <c r="PBQ137" s="52"/>
      <c r="PBR137" s="52"/>
      <c r="PBS137" s="52"/>
      <c r="PBT137" s="52"/>
      <c r="PBU137" s="59"/>
      <c r="PBV137" s="59"/>
      <c r="PBW137" s="59"/>
      <c r="PBX137" s="59"/>
      <c r="PBY137" s="60"/>
      <c r="PBZ137" s="278"/>
      <c r="PCA137" s="243"/>
      <c r="PCB137" s="244"/>
      <c r="PCC137" s="244"/>
      <c r="PCD137" s="244"/>
      <c r="PCE137" s="244"/>
      <c r="PCF137" s="244"/>
      <c r="PCG137" s="201"/>
      <c r="PCH137" s="210"/>
      <c r="PCI137" s="15"/>
      <c r="PCJ137" s="15"/>
      <c r="PCK137" s="15"/>
      <c r="PCL137" s="15"/>
      <c r="PCM137" s="15"/>
      <c r="PCN137" s="15"/>
      <c r="PCO137" s="15"/>
      <c r="PCP137" s="15"/>
      <c r="PCQ137" s="15"/>
      <c r="PCR137" s="15"/>
      <c r="PCS137" s="19"/>
      <c r="PCT137" s="15"/>
      <c r="PCU137" s="15"/>
      <c r="PCV137" s="15"/>
      <c r="PCW137" s="15"/>
      <c r="PCX137" s="15"/>
      <c r="PCY137" s="15"/>
      <c r="PCZ137" s="19"/>
      <c r="PDA137" s="59"/>
      <c r="PDB137" s="59"/>
      <c r="PDC137" s="52"/>
      <c r="PDD137" s="52"/>
      <c r="PDE137" s="52"/>
      <c r="PDF137" s="52"/>
      <c r="PDG137" s="52"/>
      <c r="PDH137" s="59"/>
      <c r="PDI137" s="59"/>
      <c r="PDJ137" s="59"/>
      <c r="PDK137" s="59"/>
      <c r="PDL137" s="60"/>
      <c r="PDM137" s="278"/>
      <c r="PDN137" s="243"/>
      <c r="PDO137" s="244"/>
      <c r="PDP137" s="244"/>
      <c r="PDQ137" s="244"/>
      <c r="PDR137" s="244"/>
      <c r="PDS137" s="244"/>
      <c r="PDT137" s="201"/>
      <c r="PDU137" s="210"/>
      <c r="PDV137" s="15"/>
      <c r="PDW137" s="15"/>
      <c r="PDX137" s="15"/>
      <c r="PDY137" s="15"/>
      <c r="PDZ137" s="15"/>
      <c r="PEA137" s="15"/>
      <c r="PEB137" s="15"/>
      <c r="PEC137" s="15"/>
      <c r="PED137" s="15"/>
      <c r="PEE137" s="15"/>
      <c r="PEF137" s="19"/>
      <c r="PEG137" s="15"/>
      <c r="PEH137" s="15"/>
      <c r="PEI137" s="15"/>
      <c r="PEJ137" s="15"/>
      <c r="PEK137" s="15"/>
      <c r="PEL137" s="15"/>
      <c r="PEM137" s="19"/>
      <c r="PEN137" s="59"/>
      <c r="PEO137" s="59"/>
      <c r="PEP137" s="52"/>
      <c r="PEQ137" s="52"/>
      <c r="PER137" s="52"/>
      <c r="PES137" s="52"/>
      <c r="PET137" s="52"/>
      <c r="PEU137" s="59"/>
      <c r="PEV137" s="59"/>
      <c r="PEW137" s="59"/>
      <c r="PEX137" s="59"/>
      <c r="PEY137" s="60"/>
      <c r="PEZ137" s="278"/>
      <c r="PFA137" s="243"/>
      <c r="PFB137" s="244"/>
      <c r="PFC137" s="244"/>
      <c r="PFD137" s="244"/>
      <c r="PFE137" s="244"/>
      <c r="PFF137" s="244"/>
      <c r="PFG137" s="201"/>
      <c r="PFH137" s="210"/>
      <c r="PFI137" s="15"/>
      <c r="PFJ137" s="15"/>
      <c r="PFK137" s="15"/>
      <c r="PFL137" s="15"/>
      <c r="PFM137" s="15"/>
      <c r="PFN137" s="15"/>
      <c r="PFO137" s="15"/>
      <c r="PFP137" s="15"/>
      <c r="PFQ137" s="15"/>
      <c r="PFR137" s="15"/>
      <c r="PFS137" s="19"/>
      <c r="PFT137" s="15"/>
      <c r="PFU137" s="15"/>
      <c r="PFV137" s="15"/>
      <c r="PFW137" s="15"/>
      <c r="PFX137" s="15"/>
      <c r="PFY137" s="15"/>
      <c r="PFZ137" s="19"/>
      <c r="PGA137" s="59"/>
      <c r="PGB137" s="59"/>
      <c r="PGC137" s="52"/>
      <c r="PGD137" s="52"/>
      <c r="PGE137" s="52"/>
      <c r="PGF137" s="52"/>
      <c r="PGG137" s="52"/>
      <c r="PGH137" s="59"/>
      <c r="PGI137" s="59"/>
      <c r="PGJ137" s="59"/>
      <c r="PGK137" s="59"/>
      <c r="PGL137" s="60"/>
      <c r="PGM137" s="278"/>
      <c r="PGN137" s="243"/>
      <c r="PGO137" s="244"/>
      <c r="PGP137" s="244"/>
      <c r="PGQ137" s="244"/>
      <c r="PGR137" s="244"/>
      <c r="PGS137" s="244"/>
      <c r="PGT137" s="201"/>
      <c r="PGU137" s="210"/>
      <c r="PGV137" s="15"/>
      <c r="PGW137" s="15"/>
      <c r="PGX137" s="15"/>
      <c r="PGY137" s="15"/>
      <c r="PGZ137" s="15"/>
      <c r="PHA137" s="15"/>
      <c r="PHB137" s="15"/>
      <c r="PHC137" s="15"/>
      <c r="PHD137" s="15"/>
      <c r="PHE137" s="15"/>
      <c r="PHF137" s="19"/>
      <c r="PHG137" s="15"/>
      <c r="PHH137" s="15"/>
      <c r="PHI137" s="15"/>
      <c r="PHJ137" s="15"/>
      <c r="PHK137" s="15"/>
      <c r="PHL137" s="15"/>
      <c r="PHM137" s="19"/>
      <c r="PHN137" s="59"/>
      <c r="PHO137" s="59"/>
      <c r="PHP137" s="52"/>
      <c r="PHQ137" s="52"/>
      <c r="PHR137" s="52"/>
      <c r="PHS137" s="52"/>
      <c r="PHT137" s="52"/>
      <c r="PHU137" s="59"/>
      <c r="PHV137" s="59"/>
      <c r="PHW137" s="59"/>
      <c r="PHX137" s="59"/>
      <c r="PHY137" s="60"/>
      <c r="PHZ137" s="278"/>
      <c r="PIA137" s="243"/>
      <c r="PIB137" s="244"/>
      <c r="PIC137" s="244"/>
      <c r="PID137" s="244"/>
      <c r="PIE137" s="244"/>
      <c r="PIF137" s="244"/>
      <c r="PIG137" s="201"/>
      <c r="PIH137" s="210"/>
      <c r="PII137" s="15"/>
      <c r="PIJ137" s="15"/>
      <c r="PIK137" s="15"/>
      <c r="PIL137" s="15"/>
      <c r="PIM137" s="15"/>
      <c r="PIN137" s="15"/>
      <c r="PIO137" s="15"/>
      <c r="PIP137" s="15"/>
      <c r="PIQ137" s="15"/>
      <c r="PIR137" s="15"/>
      <c r="PIS137" s="19"/>
      <c r="PIT137" s="15"/>
      <c r="PIU137" s="15"/>
      <c r="PIV137" s="15"/>
      <c r="PIW137" s="15"/>
      <c r="PIX137" s="15"/>
      <c r="PIY137" s="15"/>
      <c r="PIZ137" s="19"/>
      <c r="PJA137" s="59"/>
      <c r="PJB137" s="59"/>
      <c r="PJC137" s="52"/>
      <c r="PJD137" s="52"/>
      <c r="PJE137" s="52"/>
      <c r="PJF137" s="52"/>
      <c r="PJG137" s="52"/>
      <c r="PJH137" s="59"/>
      <c r="PJI137" s="59"/>
      <c r="PJJ137" s="59"/>
      <c r="PJK137" s="59"/>
      <c r="PJL137" s="60"/>
      <c r="PJM137" s="278"/>
      <c r="PJN137" s="243"/>
      <c r="PJO137" s="244"/>
      <c r="PJP137" s="244"/>
      <c r="PJQ137" s="244"/>
      <c r="PJR137" s="244"/>
      <c r="PJS137" s="244"/>
      <c r="PJT137" s="201"/>
      <c r="PJU137" s="210"/>
      <c r="PJV137" s="15"/>
      <c r="PJW137" s="15"/>
      <c r="PJX137" s="15"/>
      <c r="PJY137" s="15"/>
      <c r="PJZ137" s="15"/>
      <c r="PKA137" s="15"/>
      <c r="PKB137" s="15"/>
      <c r="PKC137" s="15"/>
      <c r="PKD137" s="15"/>
      <c r="PKE137" s="15"/>
      <c r="PKF137" s="19"/>
      <c r="PKG137" s="15"/>
      <c r="PKH137" s="15"/>
      <c r="PKI137" s="15"/>
      <c r="PKJ137" s="15"/>
      <c r="PKK137" s="15"/>
      <c r="PKL137" s="15"/>
      <c r="PKM137" s="19"/>
      <c r="PKN137" s="59"/>
      <c r="PKO137" s="59"/>
      <c r="PKP137" s="52"/>
      <c r="PKQ137" s="52"/>
      <c r="PKR137" s="52"/>
      <c r="PKS137" s="52"/>
      <c r="PKT137" s="52"/>
      <c r="PKU137" s="59"/>
      <c r="PKV137" s="59"/>
      <c r="PKW137" s="59"/>
      <c r="PKX137" s="59"/>
      <c r="PKY137" s="60"/>
      <c r="PKZ137" s="278"/>
      <c r="PLA137" s="243"/>
      <c r="PLB137" s="244"/>
      <c r="PLC137" s="244"/>
      <c r="PLD137" s="244"/>
      <c r="PLE137" s="244"/>
      <c r="PLF137" s="244"/>
      <c r="PLG137" s="201"/>
      <c r="PLH137" s="210"/>
      <c r="PLI137" s="15"/>
      <c r="PLJ137" s="15"/>
      <c r="PLK137" s="15"/>
      <c r="PLL137" s="15"/>
      <c r="PLM137" s="15"/>
      <c r="PLN137" s="15"/>
      <c r="PLO137" s="15"/>
      <c r="PLP137" s="15"/>
      <c r="PLQ137" s="15"/>
      <c r="PLR137" s="15"/>
      <c r="PLS137" s="19"/>
      <c r="PLT137" s="15"/>
      <c r="PLU137" s="15"/>
      <c r="PLV137" s="15"/>
      <c r="PLW137" s="15"/>
      <c r="PLX137" s="15"/>
      <c r="PLY137" s="15"/>
      <c r="PLZ137" s="19"/>
      <c r="PMA137" s="59"/>
      <c r="PMB137" s="59"/>
      <c r="PMC137" s="52"/>
      <c r="PMD137" s="52"/>
      <c r="PME137" s="52"/>
      <c r="PMF137" s="52"/>
      <c r="PMG137" s="52"/>
      <c r="PMH137" s="59"/>
      <c r="PMI137" s="59"/>
      <c r="PMJ137" s="59"/>
      <c r="PMK137" s="59"/>
      <c r="PML137" s="60"/>
      <c r="PMM137" s="278"/>
      <c r="PMN137" s="243"/>
      <c r="PMO137" s="244"/>
      <c r="PMP137" s="244"/>
      <c r="PMQ137" s="244"/>
      <c r="PMR137" s="244"/>
      <c r="PMS137" s="244"/>
      <c r="PMT137" s="201"/>
      <c r="PMU137" s="210"/>
      <c r="PMV137" s="15"/>
      <c r="PMW137" s="15"/>
      <c r="PMX137" s="15"/>
      <c r="PMY137" s="15"/>
      <c r="PMZ137" s="15"/>
      <c r="PNA137" s="15"/>
      <c r="PNB137" s="15"/>
      <c r="PNC137" s="15"/>
      <c r="PND137" s="15"/>
      <c r="PNE137" s="15"/>
      <c r="PNF137" s="19"/>
      <c r="PNG137" s="15"/>
      <c r="PNH137" s="15"/>
      <c r="PNI137" s="15"/>
      <c r="PNJ137" s="15"/>
      <c r="PNK137" s="15"/>
      <c r="PNL137" s="15"/>
      <c r="PNM137" s="19"/>
      <c r="PNN137" s="59"/>
      <c r="PNO137" s="59"/>
      <c r="PNP137" s="52"/>
      <c r="PNQ137" s="52"/>
      <c r="PNR137" s="52"/>
      <c r="PNS137" s="52"/>
      <c r="PNT137" s="52"/>
      <c r="PNU137" s="59"/>
      <c r="PNV137" s="59"/>
      <c r="PNW137" s="59"/>
      <c r="PNX137" s="59"/>
      <c r="PNY137" s="60"/>
      <c r="PNZ137" s="278"/>
      <c r="POA137" s="243"/>
      <c r="POB137" s="244"/>
      <c r="POC137" s="244"/>
      <c r="POD137" s="244"/>
      <c r="POE137" s="244"/>
      <c r="POF137" s="244"/>
      <c r="POG137" s="201"/>
      <c r="POH137" s="210"/>
      <c r="POI137" s="15"/>
      <c r="POJ137" s="15"/>
      <c r="POK137" s="15"/>
      <c r="POL137" s="15"/>
      <c r="POM137" s="15"/>
      <c r="PON137" s="15"/>
      <c r="POO137" s="15"/>
      <c r="POP137" s="15"/>
      <c r="POQ137" s="15"/>
      <c r="POR137" s="15"/>
      <c r="POS137" s="19"/>
      <c r="POT137" s="15"/>
      <c r="POU137" s="15"/>
      <c r="POV137" s="15"/>
      <c r="POW137" s="15"/>
      <c r="POX137" s="15"/>
      <c r="POY137" s="15"/>
      <c r="POZ137" s="19"/>
      <c r="PPA137" s="59"/>
      <c r="PPB137" s="59"/>
      <c r="PPC137" s="52"/>
      <c r="PPD137" s="52"/>
      <c r="PPE137" s="52"/>
      <c r="PPF137" s="52"/>
      <c r="PPG137" s="52"/>
      <c r="PPH137" s="59"/>
      <c r="PPI137" s="59"/>
      <c r="PPJ137" s="59"/>
      <c r="PPK137" s="59"/>
      <c r="PPL137" s="60"/>
      <c r="PPM137" s="278"/>
      <c r="PPN137" s="243"/>
      <c r="PPO137" s="244"/>
      <c r="PPP137" s="244"/>
      <c r="PPQ137" s="244"/>
      <c r="PPR137" s="244"/>
      <c r="PPS137" s="244"/>
      <c r="PPT137" s="201"/>
      <c r="PPU137" s="210"/>
      <c r="PPV137" s="15"/>
      <c r="PPW137" s="15"/>
      <c r="PPX137" s="15"/>
      <c r="PPY137" s="15"/>
      <c r="PPZ137" s="15"/>
      <c r="PQA137" s="15"/>
      <c r="PQB137" s="15"/>
      <c r="PQC137" s="15"/>
      <c r="PQD137" s="15"/>
      <c r="PQE137" s="15"/>
      <c r="PQF137" s="19"/>
      <c r="PQG137" s="15"/>
      <c r="PQH137" s="15"/>
      <c r="PQI137" s="15"/>
      <c r="PQJ137" s="15"/>
      <c r="PQK137" s="15"/>
      <c r="PQL137" s="15"/>
      <c r="PQM137" s="19"/>
      <c r="PQN137" s="59"/>
      <c r="PQO137" s="59"/>
      <c r="PQP137" s="52"/>
      <c r="PQQ137" s="52"/>
      <c r="PQR137" s="52"/>
      <c r="PQS137" s="52"/>
      <c r="PQT137" s="52"/>
      <c r="PQU137" s="59"/>
      <c r="PQV137" s="59"/>
      <c r="PQW137" s="59"/>
      <c r="PQX137" s="59"/>
      <c r="PQY137" s="60"/>
      <c r="PQZ137" s="278"/>
      <c r="PRA137" s="243"/>
      <c r="PRB137" s="244"/>
      <c r="PRC137" s="244"/>
      <c r="PRD137" s="244"/>
      <c r="PRE137" s="244"/>
      <c r="PRF137" s="244"/>
      <c r="PRG137" s="201"/>
      <c r="PRH137" s="210"/>
      <c r="PRI137" s="15"/>
      <c r="PRJ137" s="15"/>
      <c r="PRK137" s="15"/>
      <c r="PRL137" s="15"/>
      <c r="PRM137" s="15"/>
      <c r="PRN137" s="15"/>
      <c r="PRO137" s="15"/>
      <c r="PRP137" s="15"/>
      <c r="PRQ137" s="15"/>
      <c r="PRR137" s="15"/>
      <c r="PRS137" s="19"/>
      <c r="PRT137" s="15"/>
      <c r="PRU137" s="15"/>
      <c r="PRV137" s="15"/>
      <c r="PRW137" s="15"/>
      <c r="PRX137" s="15"/>
      <c r="PRY137" s="15"/>
      <c r="PRZ137" s="19"/>
      <c r="PSA137" s="59"/>
      <c r="PSB137" s="59"/>
      <c r="PSC137" s="52"/>
      <c r="PSD137" s="52"/>
      <c r="PSE137" s="52"/>
      <c r="PSF137" s="52"/>
      <c r="PSG137" s="52"/>
      <c r="PSH137" s="59"/>
      <c r="PSI137" s="59"/>
      <c r="PSJ137" s="59"/>
      <c r="PSK137" s="59"/>
      <c r="PSL137" s="60"/>
      <c r="PSM137" s="278"/>
      <c r="PSN137" s="243"/>
      <c r="PSO137" s="244"/>
      <c r="PSP137" s="244"/>
      <c r="PSQ137" s="244"/>
      <c r="PSR137" s="244"/>
      <c r="PSS137" s="244"/>
      <c r="PST137" s="201"/>
      <c r="PSU137" s="210"/>
      <c r="PSV137" s="15"/>
      <c r="PSW137" s="15"/>
      <c r="PSX137" s="15"/>
      <c r="PSY137" s="15"/>
      <c r="PSZ137" s="15"/>
      <c r="PTA137" s="15"/>
      <c r="PTB137" s="15"/>
      <c r="PTC137" s="15"/>
      <c r="PTD137" s="15"/>
      <c r="PTE137" s="15"/>
      <c r="PTF137" s="19"/>
      <c r="PTG137" s="15"/>
      <c r="PTH137" s="15"/>
      <c r="PTI137" s="15"/>
      <c r="PTJ137" s="15"/>
      <c r="PTK137" s="15"/>
      <c r="PTL137" s="15"/>
      <c r="PTM137" s="19"/>
      <c r="PTN137" s="59"/>
      <c r="PTO137" s="59"/>
      <c r="PTP137" s="52"/>
      <c r="PTQ137" s="52"/>
      <c r="PTR137" s="52"/>
      <c r="PTS137" s="52"/>
      <c r="PTT137" s="52"/>
      <c r="PTU137" s="59"/>
      <c r="PTV137" s="59"/>
      <c r="PTW137" s="59"/>
      <c r="PTX137" s="59"/>
      <c r="PTY137" s="60"/>
      <c r="PTZ137" s="278"/>
      <c r="PUA137" s="243"/>
      <c r="PUB137" s="244"/>
      <c r="PUC137" s="244"/>
      <c r="PUD137" s="244"/>
      <c r="PUE137" s="244"/>
      <c r="PUF137" s="244"/>
      <c r="PUG137" s="201"/>
      <c r="PUH137" s="210"/>
      <c r="PUI137" s="15"/>
      <c r="PUJ137" s="15"/>
      <c r="PUK137" s="15"/>
      <c r="PUL137" s="15"/>
      <c r="PUM137" s="15"/>
      <c r="PUN137" s="15"/>
      <c r="PUO137" s="15"/>
      <c r="PUP137" s="15"/>
      <c r="PUQ137" s="15"/>
      <c r="PUR137" s="15"/>
      <c r="PUS137" s="19"/>
      <c r="PUT137" s="15"/>
      <c r="PUU137" s="15"/>
      <c r="PUV137" s="15"/>
      <c r="PUW137" s="15"/>
      <c r="PUX137" s="15"/>
      <c r="PUY137" s="15"/>
      <c r="PUZ137" s="19"/>
      <c r="PVA137" s="59"/>
      <c r="PVB137" s="59"/>
      <c r="PVC137" s="52"/>
      <c r="PVD137" s="52"/>
      <c r="PVE137" s="52"/>
      <c r="PVF137" s="52"/>
      <c r="PVG137" s="52"/>
      <c r="PVH137" s="59"/>
      <c r="PVI137" s="59"/>
      <c r="PVJ137" s="59"/>
      <c r="PVK137" s="59"/>
      <c r="PVL137" s="60"/>
      <c r="PVM137" s="278"/>
      <c r="PVN137" s="243"/>
      <c r="PVO137" s="244"/>
      <c r="PVP137" s="244"/>
      <c r="PVQ137" s="244"/>
      <c r="PVR137" s="244"/>
      <c r="PVS137" s="244"/>
      <c r="PVT137" s="201"/>
      <c r="PVU137" s="210"/>
      <c r="PVV137" s="15"/>
      <c r="PVW137" s="15"/>
      <c r="PVX137" s="15"/>
      <c r="PVY137" s="15"/>
      <c r="PVZ137" s="15"/>
      <c r="PWA137" s="15"/>
      <c r="PWB137" s="15"/>
      <c r="PWC137" s="15"/>
      <c r="PWD137" s="15"/>
      <c r="PWE137" s="15"/>
      <c r="PWF137" s="19"/>
      <c r="PWG137" s="15"/>
      <c r="PWH137" s="15"/>
      <c r="PWI137" s="15"/>
      <c r="PWJ137" s="15"/>
      <c r="PWK137" s="15"/>
      <c r="PWL137" s="15"/>
      <c r="PWM137" s="19"/>
      <c r="PWN137" s="59"/>
      <c r="PWO137" s="59"/>
      <c r="PWP137" s="52"/>
      <c r="PWQ137" s="52"/>
      <c r="PWR137" s="52"/>
      <c r="PWS137" s="52"/>
      <c r="PWT137" s="52"/>
      <c r="PWU137" s="59"/>
      <c r="PWV137" s="59"/>
      <c r="PWW137" s="59"/>
      <c r="PWX137" s="59"/>
      <c r="PWY137" s="60"/>
      <c r="PWZ137" s="278"/>
      <c r="PXA137" s="243"/>
      <c r="PXB137" s="244"/>
      <c r="PXC137" s="244"/>
      <c r="PXD137" s="244"/>
      <c r="PXE137" s="244"/>
      <c r="PXF137" s="244"/>
      <c r="PXG137" s="201"/>
      <c r="PXH137" s="210"/>
      <c r="PXI137" s="15"/>
      <c r="PXJ137" s="15"/>
      <c r="PXK137" s="15"/>
      <c r="PXL137" s="15"/>
      <c r="PXM137" s="15"/>
      <c r="PXN137" s="15"/>
      <c r="PXO137" s="15"/>
      <c r="PXP137" s="15"/>
      <c r="PXQ137" s="15"/>
      <c r="PXR137" s="15"/>
      <c r="PXS137" s="19"/>
      <c r="PXT137" s="15"/>
      <c r="PXU137" s="15"/>
      <c r="PXV137" s="15"/>
      <c r="PXW137" s="15"/>
      <c r="PXX137" s="15"/>
      <c r="PXY137" s="15"/>
      <c r="PXZ137" s="19"/>
      <c r="PYA137" s="59"/>
      <c r="PYB137" s="59"/>
      <c r="PYC137" s="52"/>
      <c r="PYD137" s="52"/>
      <c r="PYE137" s="52"/>
      <c r="PYF137" s="52"/>
      <c r="PYG137" s="52"/>
      <c r="PYH137" s="59"/>
      <c r="PYI137" s="59"/>
      <c r="PYJ137" s="59"/>
      <c r="PYK137" s="59"/>
      <c r="PYL137" s="60"/>
      <c r="PYM137" s="278"/>
      <c r="PYN137" s="243"/>
      <c r="PYO137" s="244"/>
      <c r="PYP137" s="244"/>
      <c r="PYQ137" s="244"/>
      <c r="PYR137" s="244"/>
      <c r="PYS137" s="244"/>
      <c r="PYT137" s="201"/>
      <c r="PYU137" s="210"/>
      <c r="PYV137" s="15"/>
      <c r="PYW137" s="15"/>
      <c r="PYX137" s="15"/>
      <c r="PYY137" s="15"/>
      <c r="PYZ137" s="15"/>
      <c r="PZA137" s="15"/>
      <c r="PZB137" s="15"/>
      <c r="PZC137" s="15"/>
      <c r="PZD137" s="15"/>
      <c r="PZE137" s="15"/>
      <c r="PZF137" s="19"/>
      <c r="PZG137" s="15"/>
      <c r="PZH137" s="15"/>
      <c r="PZI137" s="15"/>
      <c r="PZJ137" s="15"/>
      <c r="PZK137" s="15"/>
      <c r="PZL137" s="15"/>
      <c r="PZM137" s="19"/>
      <c r="PZN137" s="59"/>
      <c r="PZO137" s="59"/>
      <c r="PZP137" s="52"/>
      <c r="PZQ137" s="52"/>
      <c r="PZR137" s="52"/>
      <c r="PZS137" s="52"/>
      <c r="PZT137" s="52"/>
      <c r="PZU137" s="59"/>
      <c r="PZV137" s="59"/>
      <c r="PZW137" s="59"/>
      <c r="PZX137" s="59"/>
      <c r="PZY137" s="60"/>
      <c r="PZZ137" s="278"/>
      <c r="QAA137" s="243"/>
      <c r="QAB137" s="244"/>
      <c r="QAC137" s="244"/>
      <c r="QAD137" s="244"/>
      <c r="QAE137" s="244"/>
      <c r="QAF137" s="244"/>
      <c r="QAG137" s="201"/>
      <c r="QAH137" s="210"/>
      <c r="QAI137" s="15"/>
      <c r="QAJ137" s="15"/>
      <c r="QAK137" s="15"/>
      <c r="QAL137" s="15"/>
      <c r="QAM137" s="15"/>
      <c r="QAN137" s="15"/>
      <c r="QAO137" s="15"/>
      <c r="QAP137" s="15"/>
      <c r="QAQ137" s="15"/>
      <c r="QAR137" s="15"/>
      <c r="QAS137" s="19"/>
      <c r="QAT137" s="15"/>
      <c r="QAU137" s="15"/>
      <c r="QAV137" s="15"/>
      <c r="QAW137" s="15"/>
      <c r="QAX137" s="15"/>
      <c r="QAY137" s="15"/>
      <c r="QAZ137" s="19"/>
      <c r="QBA137" s="59"/>
      <c r="QBB137" s="59"/>
      <c r="QBC137" s="52"/>
      <c r="QBD137" s="52"/>
      <c r="QBE137" s="52"/>
      <c r="QBF137" s="52"/>
      <c r="QBG137" s="52"/>
      <c r="QBH137" s="59"/>
      <c r="QBI137" s="59"/>
      <c r="QBJ137" s="59"/>
      <c r="QBK137" s="59"/>
      <c r="QBL137" s="60"/>
      <c r="QBM137" s="278"/>
      <c r="QBN137" s="243"/>
      <c r="QBO137" s="244"/>
      <c r="QBP137" s="244"/>
      <c r="QBQ137" s="244"/>
      <c r="QBR137" s="244"/>
      <c r="QBS137" s="244"/>
      <c r="QBT137" s="201"/>
      <c r="QBU137" s="210"/>
      <c r="QBV137" s="15"/>
      <c r="QBW137" s="15"/>
      <c r="QBX137" s="15"/>
      <c r="QBY137" s="15"/>
      <c r="QBZ137" s="15"/>
      <c r="QCA137" s="15"/>
      <c r="QCB137" s="15"/>
      <c r="QCC137" s="15"/>
      <c r="QCD137" s="15"/>
      <c r="QCE137" s="15"/>
      <c r="QCF137" s="19"/>
      <c r="QCG137" s="15"/>
      <c r="QCH137" s="15"/>
      <c r="QCI137" s="15"/>
      <c r="QCJ137" s="15"/>
      <c r="QCK137" s="15"/>
      <c r="QCL137" s="15"/>
      <c r="QCM137" s="19"/>
      <c r="QCN137" s="59"/>
      <c r="QCO137" s="59"/>
      <c r="QCP137" s="52"/>
      <c r="QCQ137" s="52"/>
      <c r="QCR137" s="52"/>
      <c r="QCS137" s="52"/>
      <c r="QCT137" s="52"/>
      <c r="QCU137" s="59"/>
      <c r="QCV137" s="59"/>
      <c r="QCW137" s="59"/>
      <c r="QCX137" s="59"/>
      <c r="QCY137" s="60"/>
      <c r="QCZ137" s="278"/>
      <c r="QDA137" s="243"/>
      <c r="QDB137" s="244"/>
      <c r="QDC137" s="244"/>
      <c r="QDD137" s="244"/>
      <c r="QDE137" s="244"/>
      <c r="QDF137" s="244"/>
      <c r="QDG137" s="201"/>
      <c r="QDH137" s="210"/>
      <c r="QDI137" s="15"/>
      <c r="QDJ137" s="15"/>
      <c r="QDK137" s="15"/>
      <c r="QDL137" s="15"/>
      <c r="QDM137" s="15"/>
      <c r="QDN137" s="15"/>
      <c r="QDO137" s="15"/>
      <c r="QDP137" s="15"/>
      <c r="QDQ137" s="15"/>
      <c r="QDR137" s="15"/>
      <c r="QDS137" s="19"/>
      <c r="QDT137" s="15"/>
      <c r="QDU137" s="15"/>
      <c r="QDV137" s="15"/>
      <c r="QDW137" s="15"/>
      <c r="QDX137" s="15"/>
      <c r="QDY137" s="15"/>
      <c r="QDZ137" s="19"/>
      <c r="QEA137" s="59"/>
      <c r="QEB137" s="59"/>
      <c r="QEC137" s="52"/>
      <c r="QED137" s="52"/>
      <c r="QEE137" s="52"/>
      <c r="QEF137" s="52"/>
      <c r="QEG137" s="52"/>
      <c r="QEH137" s="59"/>
      <c r="QEI137" s="59"/>
      <c r="QEJ137" s="59"/>
      <c r="QEK137" s="59"/>
      <c r="QEL137" s="60"/>
      <c r="QEM137" s="278"/>
      <c r="QEN137" s="243"/>
      <c r="QEO137" s="244"/>
      <c r="QEP137" s="244"/>
      <c r="QEQ137" s="244"/>
      <c r="QER137" s="244"/>
      <c r="QES137" s="244"/>
      <c r="QET137" s="201"/>
      <c r="QEU137" s="210"/>
      <c r="QEV137" s="15"/>
      <c r="QEW137" s="15"/>
      <c r="QEX137" s="15"/>
      <c r="QEY137" s="15"/>
      <c r="QEZ137" s="15"/>
      <c r="QFA137" s="15"/>
      <c r="QFB137" s="15"/>
      <c r="QFC137" s="15"/>
      <c r="QFD137" s="15"/>
      <c r="QFE137" s="15"/>
      <c r="QFF137" s="19"/>
      <c r="QFG137" s="15"/>
      <c r="QFH137" s="15"/>
      <c r="QFI137" s="15"/>
      <c r="QFJ137" s="15"/>
      <c r="QFK137" s="15"/>
      <c r="QFL137" s="15"/>
      <c r="QFM137" s="19"/>
      <c r="QFN137" s="59"/>
      <c r="QFO137" s="59"/>
      <c r="QFP137" s="52"/>
      <c r="QFQ137" s="52"/>
      <c r="QFR137" s="52"/>
      <c r="QFS137" s="52"/>
      <c r="QFT137" s="52"/>
      <c r="QFU137" s="59"/>
      <c r="QFV137" s="59"/>
      <c r="QFW137" s="59"/>
      <c r="QFX137" s="59"/>
      <c r="QFY137" s="60"/>
      <c r="QFZ137" s="278"/>
      <c r="QGA137" s="243"/>
      <c r="QGB137" s="244"/>
      <c r="QGC137" s="244"/>
      <c r="QGD137" s="244"/>
      <c r="QGE137" s="244"/>
      <c r="QGF137" s="244"/>
      <c r="QGG137" s="201"/>
      <c r="QGH137" s="210"/>
      <c r="QGI137" s="15"/>
      <c r="QGJ137" s="15"/>
      <c r="QGK137" s="15"/>
      <c r="QGL137" s="15"/>
      <c r="QGM137" s="15"/>
      <c r="QGN137" s="15"/>
      <c r="QGO137" s="15"/>
      <c r="QGP137" s="15"/>
      <c r="QGQ137" s="15"/>
      <c r="QGR137" s="15"/>
      <c r="QGS137" s="19"/>
      <c r="QGT137" s="15"/>
      <c r="QGU137" s="15"/>
      <c r="QGV137" s="15"/>
      <c r="QGW137" s="15"/>
      <c r="QGX137" s="15"/>
      <c r="QGY137" s="15"/>
      <c r="QGZ137" s="19"/>
      <c r="QHA137" s="59"/>
      <c r="QHB137" s="59"/>
      <c r="QHC137" s="52"/>
      <c r="QHD137" s="52"/>
      <c r="QHE137" s="52"/>
      <c r="QHF137" s="52"/>
      <c r="QHG137" s="52"/>
      <c r="QHH137" s="59"/>
      <c r="QHI137" s="59"/>
      <c r="QHJ137" s="59"/>
      <c r="QHK137" s="59"/>
      <c r="QHL137" s="60"/>
      <c r="QHM137" s="278"/>
      <c r="QHN137" s="243"/>
      <c r="QHO137" s="244"/>
      <c r="QHP137" s="244"/>
      <c r="QHQ137" s="244"/>
      <c r="QHR137" s="244"/>
      <c r="QHS137" s="244"/>
      <c r="QHT137" s="201"/>
      <c r="QHU137" s="210"/>
      <c r="QHV137" s="15"/>
      <c r="QHW137" s="15"/>
      <c r="QHX137" s="15"/>
      <c r="QHY137" s="15"/>
      <c r="QHZ137" s="15"/>
      <c r="QIA137" s="15"/>
      <c r="QIB137" s="15"/>
      <c r="QIC137" s="15"/>
      <c r="QID137" s="15"/>
      <c r="QIE137" s="15"/>
      <c r="QIF137" s="19"/>
      <c r="QIG137" s="15"/>
      <c r="QIH137" s="15"/>
      <c r="QII137" s="15"/>
      <c r="QIJ137" s="15"/>
      <c r="QIK137" s="15"/>
      <c r="QIL137" s="15"/>
      <c r="QIM137" s="19"/>
      <c r="QIN137" s="59"/>
      <c r="QIO137" s="59"/>
      <c r="QIP137" s="52"/>
      <c r="QIQ137" s="52"/>
      <c r="QIR137" s="52"/>
      <c r="QIS137" s="52"/>
      <c r="QIT137" s="52"/>
      <c r="QIU137" s="59"/>
      <c r="QIV137" s="59"/>
      <c r="QIW137" s="59"/>
      <c r="QIX137" s="59"/>
      <c r="QIY137" s="60"/>
      <c r="QIZ137" s="278"/>
      <c r="QJA137" s="243"/>
      <c r="QJB137" s="244"/>
      <c r="QJC137" s="244"/>
      <c r="QJD137" s="244"/>
      <c r="QJE137" s="244"/>
      <c r="QJF137" s="244"/>
      <c r="QJG137" s="201"/>
      <c r="QJH137" s="210"/>
      <c r="QJI137" s="15"/>
      <c r="QJJ137" s="15"/>
      <c r="QJK137" s="15"/>
      <c r="QJL137" s="15"/>
      <c r="QJM137" s="15"/>
      <c r="QJN137" s="15"/>
      <c r="QJO137" s="15"/>
      <c r="QJP137" s="15"/>
      <c r="QJQ137" s="15"/>
      <c r="QJR137" s="15"/>
      <c r="QJS137" s="19"/>
      <c r="QJT137" s="15"/>
      <c r="QJU137" s="15"/>
      <c r="QJV137" s="15"/>
      <c r="QJW137" s="15"/>
      <c r="QJX137" s="15"/>
      <c r="QJY137" s="15"/>
      <c r="QJZ137" s="19"/>
      <c r="QKA137" s="59"/>
      <c r="QKB137" s="59"/>
      <c r="QKC137" s="52"/>
      <c r="QKD137" s="52"/>
      <c r="QKE137" s="52"/>
      <c r="QKF137" s="52"/>
      <c r="QKG137" s="52"/>
      <c r="QKH137" s="59"/>
      <c r="QKI137" s="59"/>
      <c r="QKJ137" s="59"/>
      <c r="QKK137" s="59"/>
      <c r="QKL137" s="60"/>
      <c r="QKM137" s="278"/>
      <c r="QKN137" s="243"/>
      <c r="QKO137" s="244"/>
      <c r="QKP137" s="244"/>
      <c r="QKQ137" s="244"/>
      <c r="QKR137" s="244"/>
      <c r="QKS137" s="244"/>
      <c r="QKT137" s="201"/>
      <c r="QKU137" s="210"/>
      <c r="QKV137" s="15"/>
      <c r="QKW137" s="15"/>
      <c r="QKX137" s="15"/>
      <c r="QKY137" s="15"/>
      <c r="QKZ137" s="15"/>
      <c r="QLA137" s="15"/>
      <c r="QLB137" s="15"/>
      <c r="QLC137" s="15"/>
      <c r="QLD137" s="15"/>
      <c r="QLE137" s="15"/>
      <c r="QLF137" s="19"/>
      <c r="QLG137" s="15"/>
      <c r="QLH137" s="15"/>
      <c r="QLI137" s="15"/>
      <c r="QLJ137" s="15"/>
      <c r="QLK137" s="15"/>
      <c r="QLL137" s="15"/>
      <c r="QLM137" s="19"/>
      <c r="QLN137" s="59"/>
      <c r="QLO137" s="59"/>
      <c r="QLP137" s="52"/>
      <c r="QLQ137" s="52"/>
      <c r="QLR137" s="52"/>
      <c r="QLS137" s="52"/>
      <c r="QLT137" s="52"/>
      <c r="QLU137" s="59"/>
      <c r="QLV137" s="59"/>
      <c r="QLW137" s="59"/>
      <c r="QLX137" s="59"/>
      <c r="QLY137" s="60"/>
      <c r="QLZ137" s="278"/>
      <c r="QMA137" s="243"/>
      <c r="QMB137" s="244"/>
      <c r="QMC137" s="244"/>
      <c r="QMD137" s="244"/>
      <c r="QME137" s="244"/>
      <c r="QMF137" s="244"/>
      <c r="QMG137" s="201"/>
      <c r="QMH137" s="210"/>
      <c r="QMI137" s="15"/>
      <c r="QMJ137" s="15"/>
      <c r="QMK137" s="15"/>
      <c r="QML137" s="15"/>
      <c r="QMM137" s="15"/>
      <c r="QMN137" s="15"/>
      <c r="QMO137" s="15"/>
      <c r="QMP137" s="15"/>
      <c r="QMQ137" s="15"/>
      <c r="QMR137" s="15"/>
      <c r="QMS137" s="19"/>
      <c r="QMT137" s="15"/>
      <c r="QMU137" s="15"/>
      <c r="QMV137" s="15"/>
      <c r="QMW137" s="15"/>
      <c r="QMX137" s="15"/>
      <c r="QMY137" s="15"/>
      <c r="QMZ137" s="19"/>
      <c r="QNA137" s="59"/>
      <c r="QNB137" s="59"/>
      <c r="QNC137" s="52"/>
      <c r="QND137" s="52"/>
      <c r="QNE137" s="52"/>
      <c r="QNF137" s="52"/>
      <c r="QNG137" s="52"/>
      <c r="QNH137" s="59"/>
      <c r="QNI137" s="59"/>
      <c r="QNJ137" s="59"/>
      <c r="QNK137" s="59"/>
      <c r="QNL137" s="60"/>
      <c r="QNM137" s="278"/>
      <c r="QNN137" s="243"/>
      <c r="QNO137" s="244"/>
      <c r="QNP137" s="244"/>
      <c r="QNQ137" s="244"/>
      <c r="QNR137" s="244"/>
      <c r="QNS137" s="244"/>
      <c r="QNT137" s="201"/>
      <c r="QNU137" s="210"/>
      <c r="QNV137" s="15"/>
      <c r="QNW137" s="15"/>
      <c r="QNX137" s="15"/>
      <c r="QNY137" s="15"/>
      <c r="QNZ137" s="15"/>
      <c r="QOA137" s="15"/>
      <c r="QOB137" s="15"/>
      <c r="QOC137" s="15"/>
      <c r="QOD137" s="15"/>
      <c r="QOE137" s="15"/>
      <c r="QOF137" s="19"/>
      <c r="QOG137" s="15"/>
      <c r="QOH137" s="15"/>
      <c r="QOI137" s="15"/>
      <c r="QOJ137" s="15"/>
      <c r="QOK137" s="15"/>
      <c r="QOL137" s="15"/>
      <c r="QOM137" s="19"/>
      <c r="QON137" s="59"/>
      <c r="QOO137" s="59"/>
      <c r="QOP137" s="52"/>
      <c r="QOQ137" s="52"/>
      <c r="QOR137" s="52"/>
      <c r="QOS137" s="52"/>
      <c r="QOT137" s="52"/>
      <c r="QOU137" s="59"/>
      <c r="QOV137" s="59"/>
      <c r="QOW137" s="59"/>
      <c r="QOX137" s="59"/>
      <c r="QOY137" s="60"/>
      <c r="QOZ137" s="278"/>
      <c r="QPA137" s="243"/>
      <c r="QPB137" s="244"/>
      <c r="QPC137" s="244"/>
      <c r="QPD137" s="244"/>
      <c r="QPE137" s="244"/>
      <c r="QPF137" s="244"/>
      <c r="QPG137" s="201"/>
      <c r="QPH137" s="210"/>
      <c r="QPI137" s="15"/>
      <c r="QPJ137" s="15"/>
      <c r="QPK137" s="15"/>
      <c r="QPL137" s="15"/>
      <c r="QPM137" s="15"/>
      <c r="QPN137" s="15"/>
      <c r="QPO137" s="15"/>
      <c r="QPP137" s="15"/>
      <c r="QPQ137" s="15"/>
      <c r="QPR137" s="15"/>
      <c r="QPS137" s="19"/>
      <c r="QPT137" s="15"/>
      <c r="QPU137" s="15"/>
      <c r="QPV137" s="15"/>
      <c r="QPW137" s="15"/>
      <c r="QPX137" s="15"/>
      <c r="QPY137" s="15"/>
      <c r="QPZ137" s="19"/>
      <c r="QQA137" s="59"/>
      <c r="QQB137" s="59"/>
      <c r="QQC137" s="52"/>
      <c r="QQD137" s="52"/>
      <c r="QQE137" s="52"/>
      <c r="QQF137" s="52"/>
      <c r="QQG137" s="52"/>
      <c r="QQH137" s="59"/>
      <c r="QQI137" s="59"/>
      <c r="QQJ137" s="59"/>
      <c r="QQK137" s="59"/>
      <c r="QQL137" s="60"/>
      <c r="QQM137" s="278"/>
      <c r="QQN137" s="243"/>
      <c r="QQO137" s="244"/>
      <c r="QQP137" s="244"/>
      <c r="QQQ137" s="244"/>
      <c r="QQR137" s="244"/>
      <c r="QQS137" s="244"/>
      <c r="QQT137" s="201"/>
      <c r="QQU137" s="210"/>
      <c r="QQV137" s="15"/>
      <c r="QQW137" s="15"/>
      <c r="QQX137" s="15"/>
      <c r="QQY137" s="15"/>
      <c r="QQZ137" s="15"/>
      <c r="QRA137" s="15"/>
      <c r="QRB137" s="15"/>
      <c r="QRC137" s="15"/>
      <c r="QRD137" s="15"/>
      <c r="QRE137" s="15"/>
      <c r="QRF137" s="19"/>
      <c r="QRG137" s="15"/>
      <c r="QRH137" s="15"/>
      <c r="QRI137" s="15"/>
      <c r="QRJ137" s="15"/>
      <c r="QRK137" s="15"/>
      <c r="QRL137" s="15"/>
      <c r="QRM137" s="19"/>
      <c r="QRN137" s="59"/>
      <c r="QRO137" s="59"/>
      <c r="QRP137" s="52"/>
      <c r="QRQ137" s="52"/>
      <c r="QRR137" s="52"/>
      <c r="QRS137" s="52"/>
      <c r="QRT137" s="52"/>
      <c r="QRU137" s="59"/>
      <c r="QRV137" s="59"/>
      <c r="QRW137" s="59"/>
      <c r="QRX137" s="59"/>
      <c r="QRY137" s="60"/>
      <c r="QRZ137" s="278"/>
      <c r="QSA137" s="243"/>
      <c r="QSB137" s="244"/>
      <c r="QSC137" s="244"/>
      <c r="QSD137" s="244"/>
      <c r="QSE137" s="244"/>
      <c r="QSF137" s="244"/>
      <c r="QSG137" s="201"/>
      <c r="QSH137" s="210"/>
      <c r="QSI137" s="15"/>
      <c r="QSJ137" s="15"/>
      <c r="QSK137" s="15"/>
      <c r="QSL137" s="15"/>
      <c r="QSM137" s="15"/>
      <c r="QSN137" s="15"/>
      <c r="QSO137" s="15"/>
      <c r="QSP137" s="15"/>
      <c r="QSQ137" s="15"/>
      <c r="QSR137" s="15"/>
      <c r="QSS137" s="19"/>
      <c r="QST137" s="15"/>
      <c r="QSU137" s="15"/>
      <c r="QSV137" s="15"/>
      <c r="QSW137" s="15"/>
      <c r="QSX137" s="15"/>
      <c r="QSY137" s="15"/>
      <c r="QSZ137" s="19"/>
      <c r="QTA137" s="59"/>
      <c r="QTB137" s="59"/>
      <c r="QTC137" s="52"/>
      <c r="QTD137" s="52"/>
      <c r="QTE137" s="52"/>
      <c r="QTF137" s="52"/>
      <c r="QTG137" s="52"/>
      <c r="QTH137" s="59"/>
      <c r="QTI137" s="59"/>
      <c r="QTJ137" s="59"/>
      <c r="QTK137" s="59"/>
      <c r="QTL137" s="60"/>
      <c r="QTM137" s="278"/>
      <c r="QTN137" s="243"/>
      <c r="QTO137" s="244"/>
      <c r="QTP137" s="244"/>
      <c r="QTQ137" s="244"/>
      <c r="QTR137" s="244"/>
      <c r="QTS137" s="244"/>
      <c r="QTT137" s="201"/>
      <c r="QTU137" s="210"/>
      <c r="QTV137" s="15"/>
      <c r="QTW137" s="15"/>
      <c r="QTX137" s="15"/>
      <c r="QTY137" s="15"/>
      <c r="QTZ137" s="15"/>
      <c r="QUA137" s="15"/>
      <c r="QUB137" s="15"/>
      <c r="QUC137" s="15"/>
      <c r="QUD137" s="15"/>
      <c r="QUE137" s="15"/>
      <c r="QUF137" s="19"/>
      <c r="QUG137" s="15"/>
      <c r="QUH137" s="15"/>
      <c r="QUI137" s="15"/>
      <c r="QUJ137" s="15"/>
      <c r="QUK137" s="15"/>
      <c r="QUL137" s="15"/>
      <c r="QUM137" s="19"/>
      <c r="QUN137" s="59"/>
      <c r="QUO137" s="59"/>
      <c r="QUP137" s="52"/>
      <c r="QUQ137" s="52"/>
      <c r="QUR137" s="52"/>
      <c r="QUS137" s="52"/>
      <c r="QUT137" s="52"/>
      <c r="QUU137" s="59"/>
      <c r="QUV137" s="59"/>
      <c r="QUW137" s="59"/>
      <c r="QUX137" s="59"/>
      <c r="QUY137" s="60"/>
      <c r="QUZ137" s="278"/>
      <c r="QVA137" s="243"/>
      <c r="QVB137" s="244"/>
      <c r="QVC137" s="244"/>
      <c r="QVD137" s="244"/>
      <c r="QVE137" s="244"/>
      <c r="QVF137" s="244"/>
      <c r="QVG137" s="201"/>
      <c r="QVH137" s="210"/>
      <c r="QVI137" s="15"/>
      <c r="QVJ137" s="15"/>
      <c r="QVK137" s="15"/>
      <c r="QVL137" s="15"/>
      <c r="QVM137" s="15"/>
      <c r="QVN137" s="15"/>
      <c r="QVO137" s="15"/>
      <c r="QVP137" s="15"/>
      <c r="QVQ137" s="15"/>
      <c r="QVR137" s="15"/>
      <c r="QVS137" s="19"/>
      <c r="QVT137" s="15"/>
      <c r="QVU137" s="15"/>
      <c r="QVV137" s="15"/>
      <c r="QVW137" s="15"/>
      <c r="QVX137" s="15"/>
      <c r="QVY137" s="15"/>
      <c r="QVZ137" s="19"/>
      <c r="QWA137" s="59"/>
      <c r="QWB137" s="59"/>
      <c r="QWC137" s="52"/>
      <c r="QWD137" s="52"/>
      <c r="QWE137" s="52"/>
      <c r="QWF137" s="52"/>
      <c r="QWG137" s="52"/>
      <c r="QWH137" s="59"/>
      <c r="QWI137" s="59"/>
      <c r="QWJ137" s="59"/>
      <c r="QWK137" s="59"/>
      <c r="QWL137" s="60"/>
      <c r="QWM137" s="278"/>
      <c r="QWN137" s="243"/>
      <c r="QWO137" s="244"/>
      <c r="QWP137" s="244"/>
      <c r="QWQ137" s="244"/>
      <c r="QWR137" s="244"/>
      <c r="QWS137" s="244"/>
      <c r="QWT137" s="201"/>
      <c r="QWU137" s="210"/>
      <c r="QWV137" s="15"/>
      <c r="QWW137" s="15"/>
      <c r="QWX137" s="15"/>
      <c r="QWY137" s="15"/>
      <c r="QWZ137" s="15"/>
      <c r="QXA137" s="15"/>
      <c r="QXB137" s="15"/>
      <c r="QXC137" s="15"/>
      <c r="QXD137" s="15"/>
      <c r="QXE137" s="15"/>
      <c r="QXF137" s="19"/>
      <c r="QXG137" s="15"/>
      <c r="QXH137" s="15"/>
      <c r="QXI137" s="15"/>
      <c r="QXJ137" s="15"/>
      <c r="QXK137" s="15"/>
      <c r="QXL137" s="15"/>
      <c r="QXM137" s="19"/>
      <c r="QXN137" s="59"/>
      <c r="QXO137" s="59"/>
      <c r="QXP137" s="52"/>
      <c r="QXQ137" s="52"/>
      <c r="QXR137" s="52"/>
      <c r="QXS137" s="52"/>
      <c r="QXT137" s="52"/>
      <c r="QXU137" s="59"/>
      <c r="QXV137" s="59"/>
      <c r="QXW137" s="59"/>
      <c r="QXX137" s="59"/>
      <c r="QXY137" s="60"/>
      <c r="QXZ137" s="278"/>
      <c r="QYA137" s="243"/>
      <c r="QYB137" s="244"/>
      <c r="QYC137" s="244"/>
      <c r="QYD137" s="244"/>
      <c r="QYE137" s="244"/>
      <c r="QYF137" s="244"/>
      <c r="QYG137" s="201"/>
      <c r="QYH137" s="210"/>
      <c r="QYI137" s="15"/>
      <c r="QYJ137" s="15"/>
      <c r="QYK137" s="15"/>
      <c r="QYL137" s="15"/>
      <c r="QYM137" s="15"/>
      <c r="QYN137" s="15"/>
      <c r="QYO137" s="15"/>
      <c r="QYP137" s="15"/>
      <c r="QYQ137" s="15"/>
      <c r="QYR137" s="15"/>
      <c r="QYS137" s="19"/>
      <c r="QYT137" s="15"/>
      <c r="QYU137" s="15"/>
      <c r="QYV137" s="15"/>
      <c r="QYW137" s="15"/>
      <c r="QYX137" s="15"/>
      <c r="QYY137" s="15"/>
      <c r="QYZ137" s="19"/>
      <c r="QZA137" s="59"/>
      <c r="QZB137" s="59"/>
      <c r="QZC137" s="52"/>
      <c r="QZD137" s="52"/>
      <c r="QZE137" s="52"/>
      <c r="QZF137" s="52"/>
      <c r="QZG137" s="52"/>
      <c r="QZH137" s="59"/>
      <c r="QZI137" s="59"/>
      <c r="QZJ137" s="59"/>
      <c r="QZK137" s="59"/>
      <c r="QZL137" s="60"/>
      <c r="QZM137" s="278"/>
      <c r="QZN137" s="243"/>
      <c r="QZO137" s="244"/>
      <c r="QZP137" s="244"/>
      <c r="QZQ137" s="244"/>
      <c r="QZR137" s="244"/>
      <c r="QZS137" s="244"/>
      <c r="QZT137" s="201"/>
      <c r="QZU137" s="210"/>
      <c r="QZV137" s="15"/>
      <c r="QZW137" s="15"/>
      <c r="QZX137" s="15"/>
      <c r="QZY137" s="15"/>
      <c r="QZZ137" s="15"/>
      <c r="RAA137" s="15"/>
      <c r="RAB137" s="15"/>
      <c r="RAC137" s="15"/>
      <c r="RAD137" s="15"/>
      <c r="RAE137" s="15"/>
      <c r="RAF137" s="19"/>
      <c r="RAG137" s="15"/>
      <c r="RAH137" s="15"/>
      <c r="RAI137" s="15"/>
      <c r="RAJ137" s="15"/>
      <c r="RAK137" s="15"/>
      <c r="RAL137" s="15"/>
      <c r="RAM137" s="19"/>
      <c r="RAN137" s="59"/>
      <c r="RAO137" s="59"/>
      <c r="RAP137" s="52"/>
      <c r="RAQ137" s="52"/>
      <c r="RAR137" s="52"/>
      <c r="RAS137" s="52"/>
      <c r="RAT137" s="52"/>
      <c r="RAU137" s="59"/>
      <c r="RAV137" s="59"/>
      <c r="RAW137" s="59"/>
      <c r="RAX137" s="59"/>
      <c r="RAY137" s="60"/>
      <c r="RAZ137" s="278"/>
      <c r="RBA137" s="243"/>
      <c r="RBB137" s="244"/>
      <c r="RBC137" s="244"/>
      <c r="RBD137" s="244"/>
      <c r="RBE137" s="244"/>
      <c r="RBF137" s="244"/>
      <c r="RBG137" s="201"/>
      <c r="RBH137" s="210"/>
      <c r="RBI137" s="15"/>
      <c r="RBJ137" s="15"/>
      <c r="RBK137" s="15"/>
      <c r="RBL137" s="15"/>
      <c r="RBM137" s="15"/>
      <c r="RBN137" s="15"/>
      <c r="RBO137" s="15"/>
      <c r="RBP137" s="15"/>
      <c r="RBQ137" s="15"/>
      <c r="RBR137" s="15"/>
      <c r="RBS137" s="19"/>
      <c r="RBT137" s="15"/>
      <c r="RBU137" s="15"/>
      <c r="RBV137" s="15"/>
      <c r="RBW137" s="15"/>
      <c r="RBX137" s="15"/>
      <c r="RBY137" s="15"/>
      <c r="RBZ137" s="19"/>
      <c r="RCA137" s="59"/>
      <c r="RCB137" s="59"/>
      <c r="RCC137" s="52"/>
      <c r="RCD137" s="52"/>
      <c r="RCE137" s="52"/>
      <c r="RCF137" s="52"/>
      <c r="RCG137" s="52"/>
      <c r="RCH137" s="59"/>
      <c r="RCI137" s="59"/>
      <c r="RCJ137" s="59"/>
      <c r="RCK137" s="59"/>
      <c r="RCL137" s="60"/>
      <c r="RCM137" s="278"/>
      <c r="RCN137" s="243"/>
      <c r="RCO137" s="244"/>
      <c r="RCP137" s="244"/>
      <c r="RCQ137" s="244"/>
      <c r="RCR137" s="244"/>
      <c r="RCS137" s="244"/>
      <c r="RCT137" s="201"/>
      <c r="RCU137" s="210"/>
      <c r="RCV137" s="15"/>
      <c r="RCW137" s="15"/>
      <c r="RCX137" s="15"/>
      <c r="RCY137" s="15"/>
      <c r="RCZ137" s="15"/>
      <c r="RDA137" s="15"/>
      <c r="RDB137" s="15"/>
      <c r="RDC137" s="15"/>
      <c r="RDD137" s="15"/>
      <c r="RDE137" s="15"/>
      <c r="RDF137" s="19"/>
      <c r="RDG137" s="15"/>
      <c r="RDH137" s="15"/>
      <c r="RDI137" s="15"/>
      <c r="RDJ137" s="15"/>
      <c r="RDK137" s="15"/>
      <c r="RDL137" s="15"/>
      <c r="RDM137" s="19"/>
      <c r="RDN137" s="59"/>
      <c r="RDO137" s="59"/>
      <c r="RDP137" s="52"/>
      <c r="RDQ137" s="52"/>
      <c r="RDR137" s="52"/>
      <c r="RDS137" s="52"/>
      <c r="RDT137" s="52"/>
      <c r="RDU137" s="59"/>
      <c r="RDV137" s="59"/>
      <c r="RDW137" s="59"/>
      <c r="RDX137" s="59"/>
      <c r="RDY137" s="60"/>
      <c r="RDZ137" s="278"/>
      <c r="REA137" s="243"/>
      <c r="REB137" s="244"/>
      <c r="REC137" s="244"/>
      <c r="RED137" s="244"/>
      <c r="REE137" s="244"/>
      <c r="REF137" s="244"/>
      <c r="REG137" s="201"/>
      <c r="REH137" s="210"/>
      <c r="REI137" s="15"/>
      <c r="REJ137" s="15"/>
      <c r="REK137" s="15"/>
      <c r="REL137" s="15"/>
      <c r="REM137" s="15"/>
      <c r="REN137" s="15"/>
      <c r="REO137" s="15"/>
      <c r="REP137" s="15"/>
      <c r="REQ137" s="15"/>
      <c r="RER137" s="15"/>
      <c r="RES137" s="19"/>
      <c r="RET137" s="15"/>
      <c r="REU137" s="15"/>
      <c r="REV137" s="15"/>
      <c r="REW137" s="15"/>
      <c r="REX137" s="15"/>
      <c r="REY137" s="15"/>
      <c r="REZ137" s="19"/>
      <c r="RFA137" s="59"/>
      <c r="RFB137" s="59"/>
      <c r="RFC137" s="52"/>
      <c r="RFD137" s="52"/>
      <c r="RFE137" s="52"/>
      <c r="RFF137" s="52"/>
      <c r="RFG137" s="52"/>
      <c r="RFH137" s="59"/>
      <c r="RFI137" s="59"/>
      <c r="RFJ137" s="59"/>
      <c r="RFK137" s="59"/>
      <c r="RFL137" s="60"/>
      <c r="RFM137" s="278"/>
      <c r="RFN137" s="243"/>
      <c r="RFO137" s="244"/>
      <c r="RFP137" s="244"/>
      <c r="RFQ137" s="244"/>
      <c r="RFR137" s="244"/>
      <c r="RFS137" s="244"/>
      <c r="RFT137" s="201"/>
      <c r="RFU137" s="210"/>
      <c r="RFV137" s="15"/>
      <c r="RFW137" s="15"/>
      <c r="RFX137" s="15"/>
      <c r="RFY137" s="15"/>
      <c r="RFZ137" s="15"/>
      <c r="RGA137" s="15"/>
      <c r="RGB137" s="15"/>
      <c r="RGC137" s="15"/>
      <c r="RGD137" s="15"/>
      <c r="RGE137" s="15"/>
      <c r="RGF137" s="19"/>
      <c r="RGG137" s="15"/>
      <c r="RGH137" s="15"/>
      <c r="RGI137" s="15"/>
      <c r="RGJ137" s="15"/>
      <c r="RGK137" s="15"/>
      <c r="RGL137" s="15"/>
      <c r="RGM137" s="19"/>
      <c r="RGN137" s="59"/>
      <c r="RGO137" s="59"/>
      <c r="RGP137" s="52"/>
      <c r="RGQ137" s="52"/>
      <c r="RGR137" s="52"/>
      <c r="RGS137" s="52"/>
      <c r="RGT137" s="52"/>
      <c r="RGU137" s="59"/>
      <c r="RGV137" s="59"/>
      <c r="RGW137" s="59"/>
      <c r="RGX137" s="59"/>
      <c r="RGY137" s="60"/>
      <c r="RGZ137" s="278"/>
      <c r="RHA137" s="243"/>
      <c r="RHB137" s="244"/>
      <c r="RHC137" s="244"/>
      <c r="RHD137" s="244"/>
      <c r="RHE137" s="244"/>
      <c r="RHF137" s="244"/>
      <c r="RHG137" s="201"/>
      <c r="RHH137" s="210"/>
      <c r="RHI137" s="15"/>
      <c r="RHJ137" s="15"/>
      <c r="RHK137" s="15"/>
      <c r="RHL137" s="15"/>
      <c r="RHM137" s="15"/>
      <c r="RHN137" s="15"/>
      <c r="RHO137" s="15"/>
      <c r="RHP137" s="15"/>
      <c r="RHQ137" s="15"/>
      <c r="RHR137" s="15"/>
      <c r="RHS137" s="19"/>
      <c r="RHT137" s="15"/>
      <c r="RHU137" s="15"/>
      <c r="RHV137" s="15"/>
      <c r="RHW137" s="15"/>
      <c r="RHX137" s="15"/>
      <c r="RHY137" s="15"/>
      <c r="RHZ137" s="19"/>
      <c r="RIA137" s="59"/>
      <c r="RIB137" s="59"/>
      <c r="RIC137" s="52"/>
      <c r="RID137" s="52"/>
      <c r="RIE137" s="52"/>
      <c r="RIF137" s="52"/>
      <c r="RIG137" s="52"/>
      <c r="RIH137" s="59"/>
      <c r="RII137" s="59"/>
      <c r="RIJ137" s="59"/>
      <c r="RIK137" s="59"/>
      <c r="RIL137" s="60"/>
      <c r="RIM137" s="278"/>
      <c r="RIN137" s="243"/>
      <c r="RIO137" s="244"/>
      <c r="RIP137" s="244"/>
      <c r="RIQ137" s="244"/>
      <c r="RIR137" s="244"/>
      <c r="RIS137" s="244"/>
      <c r="RIT137" s="201"/>
      <c r="RIU137" s="210"/>
      <c r="RIV137" s="15"/>
      <c r="RIW137" s="15"/>
      <c r="RIX137" s="15"/>
      <c r="RIY137" s="15"/>
      <c r="RIZ137" s="15"/>
      <c r="RJA137" s="15"/>
      <c r="RJB137" s="15"/>
      <c r="RJC137" s="15"/>
      <c r="RJD137" s="15"/>
      <c r="RJE137" s="15"/>
      <c r="RJF137" s="19"/>
      <c r="RJG137" s="15"/>
      <c r="RJH137" s="15"/>
      <c r="RJI137" s="15"/>
      <c r="RJJ137" s="15"/>
      <c r="RJK137" s="15"/>
      <c r="RJL137" s="15"/>
      <c r="RJM137" s="19"/>
      <c r="RJN137" s="59"/>
      <c r="RJO137" s="59"/>
      <c r="RJP137" s="52"/>
      <c r="RJQ137" s="52"/>
      <c r="RJR137" s="52"/>
      <c r="RJS137" s="52"/>
      <c r="RJT137" s="52"/>
      <c r="RJU137" s="59"/>
      <c r="RJV137" s="59"/>
      <c r="RJW137" s="59"/>
      <c r="RJX137" s="59"/>
      <c r="RJY137" s="60"/>
      <c r="RJZ137" s="278"/>
      <c r="RKA137" s="243"/>
      <c r="RKB137" s="244"/>
      <c r="RKC137" s="244"/>
      <c r="RKD137" s="244"/>
      <c r="RKE137" s="244"/>
      <c r="RKF137" s="244"/>
      <c r="RKG137" s="201"/>
      <c r="RKH137" s="210"/>
      <c r="RKI137" s="15"/>
      <c r="RKJ137" s="15"/>
      <c r="RKK137" s="15"/>
      <c r="RKL137" s="15"/>
      <c r="RKM137" s="15"/>
      <c r="RKN137" s="15"/>
      <c r="RKO137" s="15"/>
      <c r="RKP137" s="15"/>
      <c r="RKQ137" s="15"/>
      <c r="RKR137" s="15"/>
      <c r="RKS137" s="19"/>
      <c r="RKT137" s="15"/>
      <c r="RKU137" s="15"/>
      <c r="RKV137" s="15"/>
      <c r="RKW137" s="15"/>
      <c r="RKX137" s="15"/>
      <c r="RKY137" s="15"/>
      <c r="RKZ137" s="19"/>
      <c r="RLA137" s="59"/>
      <c r="RLB137" s="59"/>
      <c r="RLC137" s="52"/>
      <c r="RLD137" s="52"/>
      <c r="RLE137" s="52"/>
      <c r="RLF137" s="52"/>
      <c r="RLG137" s="52"/>
      <c r="RLH137" s="59"/>
      <c r="RLI137" s="59"/>
      <c r="RLJ137" s="59"/>
      <c r="RLK137" s="59"/>
      <c r="RLL137" s="60"/>
      <c r="RLM137" s="278"/>
      <c r="RLN137" s="243"/>
      <c r="RLO137" s="244"/>
      <c r="RLP137" s="244"/>
      <c r="RLQ137" s="244"/>
      <c r="RLR137" s="244"/>
      <c r="RLS137" s="244"/>
      <c r="RLT137" s="201"/>
      <c r="RLU137" s="210"/>
      <c r="RLV137" s="15"/>
      <c r="RLW137" s="15"/>
      <c r="RLX137" s="15"/>
      <c r="RLY137" s="15"/>
      <c r="RLZ137" s="15"/>
      <c r="RMA137" s="15"/>
      <c r="RMB137" s="15"/>
      <c r="RMC137" s="15"/>
      <c r="RMD137" s="15"/>
      <c r="RME137" s="15"/>
      <c r="RMF137" s="19"/>
      <c r="RMG137" s="15"/>
      <c r="RMH137" s="15"/>
      <c r="RMI137" s="15"/>
      <c r="RMJ137" s="15"/>
      <c r="RMK137" s="15"/>
      <c r="RML137" s="15"/>
      <c r="RMM137" s="19"/>
      <c r="RMN137" s="59"/>
      <c r="RMO137" s="59"/>
      <c r="RMP137" s="52"/>
      <c r="RMQ137" s="52"/>
      <c r="RMR137" s="52"/>
      <c r="RMS137" s="52"/>
      <c r="RMT137" s="52"/>
      <c r="RMU137" s="59"/>
      <c r="RMV137" s="59"/>
      <c r="RMW137" s="59"/>
      <c r="RMX137" s="59"/>
      <c r="RMY137" s="60"/>
      <c r="RMZ137" s="278"/>
      <c r="RNA137" s="243"/>
      <c r="RNB137" s="244"/>
      <c r="RNC137" s="244"/>
      <c r="RND137" s="244"/>
      <c r="RNE137" s="244"/>
      <c r="RNF137" s="244"/>
      <c r="RNG137" s="201"/>
      <c r="RNH137" s="210"/>
      <c r="RNI137" s="15"/>
      <c r="RNJ137" s="15"/>
      <c r="RNK137" s="15"/>
      <c r="RNL137" s="15"/>
      <c r="RNM137" s="15"/>
      <c r="RNN137" s="15"/>
      <c r="RNO137" s="15"/>
      <c r="RNP137" s="15"/>
      <c r="RNQ137" s="15"/>
      <c r="RNR137" s="15"/>
      <c r="RNS137" s="19"/>
      <c r="RNT137" s="15"/>
      <c r="RNU137" s="15"/>
      <c r="RNV137" s="15"/>
      <c r="RNW137" s="15"/>
      <c r="RNX137" s="15"/>
      <c r="RNY137" s="15"/>
      <c r="RNZ137" s="19"/>
      <c r="ROA137" s="59"/>
      <c r="ROB137" s="59"/>
      <c r="ROC137" s="52"/>
      <c r="ROD137" s="52"/>
      <c r="ROE137" s="52"/>
      <c r="ROF137" s="52"/>
      <c r="ROG137" s="52"/>
      <c r="ROH137" s="59"/>
      <c r="ROI137" s="59"/>
      <c r="ROJ137" s="59"/>
      <c r="ROK137" s="59"/>
      <c r="ROL137" s="60"/>
      <c r="ROM137" s="278"/>
      <c r="RON137" s="243"/>
      <c r="ROO137" s="244"/>
      <c r="ROP137" s="244"/>
      <c r="ROQ137" s="244"/>
      <c r="ROR137" s="244"/>
      <c r="ROS137" s="244"/>
      <c r="ROT137" s="201"/>
      <c r="ROU137" s="210"/>
      <c r="ROV137" s="15"/>
      <c r="ROW137" s="15"/>
      <c r="ROX137" s="15"/>
      <c r="ROY137" s="15"/>
      <c r="ROZ137" s="15"/>
      <c r="RPA137" s="15"/>
      <c r="RPB137" s="15"/>
      <c r="RPC137" s="15"/>
      <c r="RPD137" s="15"/>
      <c r="RPE137" s="15"/>
      <c r="RPF137" s="19"/>
      <c r="RPG137" s="15"/>
      <c r="RPH137" s="15"/>
      <c r="RPI137" s="15"/>
      <c r="RPJ137" s="15"/>
      <c r="RPK137" s="15"/>
      <c r="RPL137" s="15"/>
      <c r="RPM137" s="19"/>
      <c r="RPN137" s="59"/>
      <c r="RPO137" s="59"/>
      <c r="RPP137" s="52"/>
      <c r="RPQ137" s="52"/>
      <c r="RPR137" s="52"/>
      <c r="RPS137" s="52"/>
      <c r="RPT137" s="52"/>
      <c r="RPU137" s="59"/>
      <c r="RPV137" s="59"/>
      <c r="RPW137" s="59"/>
      <c r="RPX137" s="59"/>
      <c r="RPY137" s="60"/>
      <c r="RPZ137" s="278"/>
      <c r="RQA137" s="243"/>
      <c r="RQB137" s="244"/>
      <c r="RQC137" s="244"/>
      <c r="RQD137" s="244"/>
      <c r="RQE137" s="244"/>
      <c r="RQF137" s="244"/>
      <c r="RQG137" s="201"/>
      <c r="RQH137" s="210"/>
      <c r="RQI137" s="15"/>
      <c r="RQJ137" s="15"/>
      <c r="RQK137" s="15"/>
      <c r="RQL137" s="15"/>
      <c r="RQM137" s="15"/>
      <c r="RQN137" s="15"/>
      <c r="RQO137" s="15"/>
      <c r="RQP137" s="15"/>
      <c r="RQQ137" s="15"/>
      <c r="RQR137" s="15"/>
      <c r="RQS137" s="19"/>
      <c r="RQT137" s="15"/>
      <c r="RQU137" s="15"/>
      <c r="RQV137" s="15"/>
      <c r="RQW137" s="15"/>
      <c r="RQX137" s="15"/>
      <c r="RQY137" s="15"/>
      <c r="RQZ137" s="19"/>
      <c r="RRA137" s="59"/>
      <c r="RRB137" s="59"/>
      <c r="RRC137" s="52"/>
      <c r="RRD137" s="52"/>
      <c r="RRE137" s="52"/>
      <c r="RRF137" s="52"/>
      <c r="RRG137" s="52"/>
      <c r="RRH137" s="59"/>
      <c r="RRI137" s="59"/>
      <c r="RRJ137" s="59"/>
      <c r="RRK137" s="59"/>
      <c r="RRL137" s="60"/>
      <c r="RRM137" s="278"/>
      <c r="RRN137" s="243"/>
      <c r="RRO137" s="244"/>
      <c r="RRP137" s="244"/>
      <c r="RRQ137" s="244"/>
      <c r="RRR137" s="244"/>
      <c r="RRS137" s="244"/>
      <c r="RRT137" s="201"/>
      <c r="RRU137" s="210"/>
      <c r="RRV137" s="15"/>
      <c r="RRW137" s="15"/>
      <c r="RRX137" s="15"/>
      <c r="RRY137" s="15"/>
      <c r="RRZ137" s="15"/>
      <c r="RSA137" s="15"/>
      <c r="RSB137" s="15"/>
      <c r="RSC137" s="15"/>
      <c r="RSD137" s="15"/>
      <c r="RSE137" s="15"/>
      <c r="RSF137" s="19"/>
      <c r="RSG137" s="15"/>
      <c r="RSH137" s="15"/>
      <c r="RSI137" s="15"/>
      <c r="RSJ137" s="15"/>
      <c r="RSK137" s="15"/>
      <c r="RSL137" s="15"/>
      <c r="RSM137" s="19"/>
      <c r="RSN137" s="59"/>
      <c r="RSO137" s="59"/>
      <c r="RSP137" s="52"/>
      <c r="RSQ137" s="52"/>
      <c r="RSR137" s="52"/>
      <c r="RSS137" s="52"/>
      <c r="RST137" s="52"/>
      <c r="RSU137" s="59"/>
      <c r="RSV137" s="59"/>
      <c r="RSW137" s="59"/>
      <c r="RSX137" s="59"/>
      <c r="RSY137" s="60"/>
      <c r="RSZ137" s="278"/>
      <c r="RTA137" s="243"/>
      <c r="RTB137" s="244"/>
      <c r="RTC137" s="244"/>
      <c r="RTD137" s="244"/>
      <c r="RTE137" s="244"/>
      <c r="RTF137" s="244"/>
      <c r="RTG137" s="201"/>
      <c r="RTH137" s="210"/>
      <c r="RTI137" s="15"/>
      <c r="RTJ137" s="15"/>
      <c r="RTK137" s="15"/>
      <c r="RTL137" s="15"/>
      <c r="RTM137" s="15"/>
      <c r="RTN137" s="15"/>
      <c r="RTO137" s="15"/>
      <c r="RTP137" s="15"/>
      <c r="RTQ137" s="15"/>
      <c r="RTR137" s="15"/>
      <c r="RTS137" s="19"/>
      <c r="RTT137" s="15"/>
      <c r="RTU137" s="15"/>
      <c r="RTV137" s="15"/>
      <c r="RTW137" s="15"/>
      <c r="RTX137" s="15"/>
      <c r="RTY137" s="15"/>
      <c r="RTZ137" s="19"/>
      <c r="RUA137" s="59"/>
      <c r="RUB137" s="59"/>
      <c r="RUC137" s="52"/>
      <c r="RUD137" s="52"/>
      <c r="RUE137" s="52"/>
      <c r="RUF137" s="52"/>
      <c r="RUG137" s="52"/>
      <c r="RUH137" s="59"/>
      <c r="RUI137" s="59"/>
      <c r="RUJ137" s="59"/>
      <c r="RUK137" s="59"/>
      <c r="RUL137" s="60"/>
      <c r="RUM137" s="278"/>
      <c r="RUN137" s="243"/>
      <c r="RUO137" s="244"/>
      <c r="RUP137" s="244"/>
      <c r="RUQ137" s="244"/>
      <c r="RUR137" s="244"/>
      <c r="RUS137" s="244"/>
      <c r="RUT137" s="201"/>
      <c r="RUU137" s="210"/>
      <c r="RUV137" s="15"/>
      <c r="RUW137" s="15"/>
      <c r="RUX137" s="15"/>
      <c r="RUY137" s="15"/>
      <c r="RUZ137" s="15"/>
      <c r="RVA137" s="15"/>
      <c r="RVB137" s="15"/>
      <c r="RVC137" s="15"/>
      <c r="RVD137" s="15"/>
      <c r="RVE137" s="15"/>
      <c r="RVF137" s="19"/>
      <c r="RVG137" s="15"/>
      <c r="RVH137" s="15"/>
      <c r="RVI137" s="15"/>
      <c r="RVJ137" s="15"/>
      <c r="RVK137" s="15"/>
      <c r="RVL137" s="15"/>
      <c r="RVM137" s="19"/>
      <c r="RVN137" s="59"/>
      <c r="RVO137" s="59"/>
      <c r="RVP137" s="52"/>
      <c r="RVQ137" s="52"/>
      <c r="RVR137" s="52"/>
      <c r="RVS137" s="52"/>
      <c r="RVT137" s="52"/>
      <c r="RVU137" s="59"/>
      <c r="RVV137" s="59"/>
      <c r="RVW137" s="59"/>
      <c r="RVX137" s="59"/>
      <c r="RVY137" s="60"/>
      <c r="RVZ137" s="278"/>
      <c r="RWA137" s="243"/>
      <c r="RWB137" s="244"/>
      <c r="RWC137" s="244"/>
      <c r="RWD137" s="244"/>
      <c r="RWE137" s="244"/>
      <c r="RWF137" s="244"/>
      <c r="RWG137" s="201"/>
      <c r="RWH137" s="210"/>
      <c r="RWI137" s="15"/>
      <c r="RWJ137" s="15"/>
      <c r="RWK137" s="15"/>
      <c r="RWL137" s="15"/>
      <c r="RWM137" s="15"/>
      <c r="RWN137" s="15"/>
      <c r="RWO137" s="15"/>
      <c r="RWP137" s="15"/>
      <c r="RWQ137" s="15"/>
      <c r="RWR137" s="15"/>
      <c r="RWS137" s="19"/>
      <c r="RWT137" s="15"/>
      <c r="RWU137" s="15"/>
      <c r="RWV137" s="15"/>
      <c r="RWW137" s="15"/>
      <c r="RWX137" s="15"/>
      <c r="RWY137" s="15"/>
      <c r="RWZ137" s="19"/>
      <c r="RXA137" s="59"/>
      <c r="RXB137" s="59"/>
      <c r="RXC137" s="52"/>
      <c r="RXD137" s="52"/>
      <c r="RXE137" s="52"/>
      <c r="RXF137" s="52"/>
      <c r="RXG137" s="52"/>
      <c r="RXH137" s="59"/>
      <c r="RXI137" s="59"/>
      <c r="RXJ137" s="59"/>
      <c r="RXK137" s="59"/>
      <c r="RXL137" s="60"/>
      <c r="RXM137" s="278"/>
      <c r="RXN137" s="243"/>
      <c r="RXO137" s="244"/>
      <c r="RXP137" s="244"/>
      <c r="RXQ137" s="244"/>
      <c r="RXR137" s="244"/>
      <c r="RXS137" s="244"/>
      <c r="RXT137" s="201"/>
      <c r="RXU137" s="210"/>
      <c r="RXV137" s="15"/>
      <c r="RXW137" s="15"/>
      <c r="RXX137" s="15"/>
      <c r="RXY137" s="15"/>
      <c r="RXZ137" s="15"/>
      <c r="RYA137" s="15"/>
      <c r="RYB137" s="15"/>
      <c r="RYC137" s="15"/>
      <c r="RYD137" s="15"/>
      <c r="RYE137" s="15"/>
      <c r="RYF137" s="19"/>
      <c r="RYG137" s="15"/>
      <c r="RYH137" s="15"/>
      <c r="RYI137" s="15"/>
      <c r="RYJ137" s="15"/>
      <c r="RYK137" s="15"/>
      <c r="RYL137" s="15"/>
      <c r="RYM137" s="19"/>
      <c r="RYN137" s="59"/>
      <c r="RYO137" s="59"/>
      <c r="RYP137" s="52"/>
      <c r="RYQ137" s="52"/>
      <c r="RYR137" s="52"/>
      <c r="RYS137" s="52"/>
      <c r="RYT137" s="52"/>
      <c r="RYU137" s="59"/>
      <c r="RYV137" s="59"/>
      <c r="RYW137" s="59"/>
      <c r="RYX137" s="59"/>
      <c r="RYY137" s="60"/>
      <c r="RYZ137" s="278"/>
      <c r="RZA137" s="243"/>
      <c r="RZB137" s="244"/>
      <c r="RZC137" s="244"/>
      <c r="RZD137" s="244"/>
      <c r="RZE137" s="244"/>
      <c r="RZF137" s="244"/>
      <c r="RZG137" s="201"/>
      <c r="RZH137" s="210"/>
      <c r="RZI137" s="15"/>
      <c r="RZJ137" s="15"/>
      <c r="RZK137" s="15"/>
      <c r="RZL137" s="15"/>
      <c r="RZM137" s="15"/>
      <c r="RZN137" s="15"/>
      <c r="RZO137" s="15"/>
      <c r="RZP137" s="15"/>
      <c r="RZQ137" s="15"/>
      <c r="RZR137" s="15"/>
      <c r="RZS137" s="19"/>
      <c r="RZT137" s="15"/>
      <c r="RZU137" s="15"/>
      <c r="RZV137" s="15"/>
      <c r="RZW137" s="15"/>
      <c r="RZX137" s="15"/>
      <c r="RZY137" s="15"/>
      <c r="RZZ137" s="19"/>
      <c r="SAA137" s="59"/>
      <c r="SAB137" s="59"/>
      <c r="SAC137" s="52"/>
      <c r="SAD137" s="52"/>
      <c r="SAE137" s="52"/>
      <c r="SAF137" s="52"/>
      <c r="SAG137" s="52"/>
      <c r="SAH137" s="59"/>
      <c r="SAI137" s="59"/>
      <c r="SAJ137" s="59"/>
      <c r="SAK137" s="59"/>
      <c r="SAL137" s="60"/>
      <c r="SAM137" s="278"/>
      <c r="SAN137" s="243"/>
      <c r="SAO137" s="244"/>
      <c r="SAP137" s="244"/>
      <c r="SAQ137" s="244"/>
      <c r="SAR137" s="244"/>
      <c r="SAS137" s="244"/>
      <c r="SAT137" s="201"/>
      <c r="SAU137" s="210"/>
      <c r="SAV137" s="15"/>
      <c r="SAW137" s="15"/>
      <c r="SAX137" s="15"/>
      <c r="SAY137" s="15"/>
      <c r="SAZ137" s="15"/>
      <c r="SBA137" s="15"/>
      <c r="SBB137" s="15"/>
      <c r="SBC137" s="15"/>
      <c r="SBD137" s="15"/>
      <c r="SBE137" s="15"/>
      <c r="SBF137" s="19"/>
      <c r="SBG137" s="15"/>
      <c r="SBH137" s="15"/>
      <c r="SBI137" s="15"/>
      <c r="SBJ137" s="15"/>
      <c r="SBK137" s="15"/>
      <c r="SBL137" s="15"/>
      <c r="SBM137" s="19"/>
      <c r="SBN137" s="59"/>
      <c r="SBO137" s="59"/>
      <c r="SBP137" s="52"/>
      <c r="SBQ137" s="52"/>
      <c r="SBR137" s="52"/>
      <c r="SBS137" s="52"/>
      <c r="SBT137" s="52"/>
      <c r="SBU137" s="59"/>
      <c r="SBV137" s="59"/>
      <c r="SBW137" s="59"/>
      <c r="SBX137" s="59"/>
      <c r="SBY137" s="60"/>
      <c r="SBZ137" s="278"/>
      <c r="SCA137" s="243"/>
      <c r="SCB137" s="244"/>
      <c r="SCC137" s="244"/>
      <c r="SCD137" s="244"/>
      <c r="SCE137" s="244"/>
      <c r="SCF137" s="244"/>
      <c r="SCG137" s="201"/>
      <c r="SCH137" s="210"/>
      <c r="SCI137" s="15"/>
      <c r="SCJ137" s="15"/>
      <c r="SCK137" s="15"/>
      <c r="SCL137" s="15"/>
      <c r="SCM137" s="15"/>
      <c r="SCN137" s="15"/>
      <c r="SCO137" s="15"/>
      <c r="SCP137" s="15"/>
      <c r="SCQ137" s="15"/>
      <c r="SCR137" s="15"/>
      <c r="SCS137" s="19"/>
      <c r="SCT137" s="15"/>
      <c r="SCU137" s="15"/>
      <c r="SCV137" s="15"/>
      <c r="SCW137" s="15"/>
      <c r="SCX137" s="15"/>
      <c r="SCY137" s="15"/>
      <c r="SCZ137" s="19"/>
      <c r="SDA137" s="59"/>
      <c r="SDB137" s="59"/>
      <c r="SDC137" s="52"/>
      <c r="SDD137" s="52"/>
      <c r="SDE137" s="52"/>
      <c r="SDF137" s="52"/>
      <c r="SDG137" s="52"/>
      <c r="SDH137" s="59"/>
      <c r="SDI137" s="59"/>
      <c r="SDJ137" s="59"/>
      <c r="SDK137" s="59"/>
      <c r="SDL137" s="60"/>
      <c r="SDM137" s="278"/>
      <c r="SDN137" s="243"/>
      <c r="SDO137" s="244"/>
      <c r="SDP137" s="244"/>
      <c r="SDQ137" s="244"/>
      <c r="SDR137" s="244"/>
      <c r="SDS137" s="244"/>
      <c r="SDT137" s="201"/>
      <c r="SDU137" s="210"/>
      <c r="SDV137" s="15"/>
      <c r="SDW137" s="15"/>
      <c r="SDX137" s="15"/>
      <c r="SDY137" s="15"/>
      <c r="SDZ137" s="15"/>
      <c r="SEA137" s="15"/>
      <c r="SEB137" s="15"/>
      <c r="SEC137" s="15"/>
      <c r="SED137" s="15"/>
      <c r="SEE137" s="15"/>
      <c r="SEF137" s="19"/>
      <c r="SEG137" s="15"/>
      <c r="SEH137" s="15"/>
      <c r="SEI137" s="15"/>
      <c r="SEJ137" s="15"/>
      <c r="SEK137" s="15"/>
      <c r="SEL137" s="15"/>
      <c r="SEM137" s="19"/>
      <c r="SEN137" s="59"/>
      <c r="SEO137" s="59"/>
      <c r="SEP137" s="52"/>
      <c r="SEQ137" s="52"/>
      <c r="SER137" s="52"/>
      <c r="SES137" s="52"/>
      <c r="SET137" s="52"/>
      <c r="SEU137" s="59"/>
      <c r="SEV137" s="59"/>
      <c r="SEW137" s="59"/>
      <c r="SEX137" s="59"/>
      <c r="SEY137" s="60"/>
      <c r="SEZ137" s="278"/>
      <c r="SFA137" s="243"/>
      <c r="SFB137" s="244"/>
      <c r="SFC137" s="244"/>
      <c r="SFD137" s="244"/>
      <c r="SFE137" s="244"/>
      <c r="SFF137" s="244"/>
      <c r="SFG137" s="201"/>
      <c r="SFH137" s="210"/>
      <c r="SFI137" s="15"/>
      <c r="SFJ137" s="15"/>
      <c r="SFK137" s="15"/>
      <c r="SFL137" s="15"/>
      <c r="SFM137" s="15"/>
      <c r="SFN137" s="15"/>
      <c r="SFO137" s="15"/>
      <c r="SFP137" s="15"/>
      <c r="SFQ137" s="15"/>
      <c r="SFR137" s="15"/>
      <c r="SFS137" s="19"/>
      <c r="SFT137" s="15"/>
      <c r="SFU137" s="15"/>
      <c r="SFV137" s="15"/>
      <c r="SFW137" s="15"/>
      <c r="SFX137" s="15"/>
      <c r="SFY137" s="15"/>
      <c r="SFZ137" s="19"/>
      <c r="SGA137" s="59"/>
      <c r="SGB137" s="59"/>
      <c r="SGC137" s="52"/>
      <c r="SGD137" s="52"/>
      <c r="SGE137" s="52"/>
      <c r="SGF137" s="52"/>
      <c r="SGG137" s="52"/>
      <c r="SGH137" s="59"/>
      <c r="SGI137" s="59"/>
      <c r="SGJ137" s="59"/>
      <c r="SGK137" s="59"/>
      <c r="SGL137" s="60"/>
      <c r="SGM137" s="278"/>
      <c r="SGN137" s="243"/>
      <c r="SGO137" s="244"/>
      <c r="SGP137" s="244"/>
      <c r="SGQ137" s="244"/>
      <c r="SGR137" s="244"/>
      <c r="SGS137" s="244"/>
      <c r="SGT137" s="201"/>
      <c r="SGU137" s="210"/>
      <c r="SGV137" s="15"/>
      <c r="SGW137" s="15"/>
      <c r="SGX137" s="15"/>
      <c r="SGY137" s="15"/>
      <c r="SGZ137" s="15"/>
      <c r="SHA137" s="15"/>
      <c r="SHB137" s="15"/>
      <c r="SHC137" s="15"/>
      <c r="SHD137" s="15"/>
      <c r="SHE137" s="15"/>
      <c r="SHF137" s="19"/>
      <c r="SHG137" s="15"/>
      <c r="SHH137" s="15"/>
      <c r="SHI137" s="15"/>
      <c r="SHJ137" s="15"/>
      <c r="SHK137" s="15"/>
      <c r="SHL137" s="15"/>
      <c r="SHM137" s="19"/>
      <c r="SHN137" s="59"/>
      <c r="SHO137" s="59"/>
      <c r="SHP137" s="52"/>
      <c r="SHQ137" s="52"/>
      <c r="SHR137" s="52"/>
      <c r="SHS137" s="52"/>
      <c r="SHT137" s="52"/>
      <c r="SHU137" s="59"/>
      <c r="SHV137" s="59"/>
      <c r="SHW137" s="59"/>
      <c r="SHX137" s="59"/>
      <c r="SHY137" s="60"/>
      <c r="SHZ137" s="278"/>
      <c r="SIA137" s="243"/>
      <c r="SIB137" s="244"/>
      <c r="SIC137" s="244"/>
      <c r="SID137" s="244"/>
      <c r="SIE137" s="244"/>
      <c r="SIF137" s="244"/>
      <c r="SIG137" s="201"/>
      <c r="SIH137" s="210"/>
      <c r="SII137" s="15"/>
      <c r="SIJ137" s="15"/>
      <c r="SIK137" s="15"/>
      <c r="SIL137" s="15"/>
      <c r="SIM137" s="15"/>
      <c r="SIN137" s="15"/>
      <c r="SIO137" s="15"/>
      <c r="SIP137" s="15"/>
      <c r="SIQ137" s="15"/>
      <c r="SIR137" s="15"/>
      <c r="SIS137" s="19"/>
      <c r="SIT137" s="15"/>
      <c r="SIU137" s="15"/>
      <c r="SIV137" s="15"/>
      <c r="SIW137" s="15"/>
      <c r="SIX137" s="15"/>
      <c r="SIY137" s="15"/>
      <c r="SIZ137" s="19"/>
      <c r="SJA137" s="59"/>
      <c r="SJB137" s="59"/>
      <c r="SJC137" s="52"/>
      <c r="SJD137" s="52"/>
      <c r="SJE137" s="52"/>
      <c r="SJF137" s="52"/>
      <c r="SJG137" s="52"/>
      <c r="SJH137" s="59"/>
      <c r="SJI137" s="59"/>
      <c r="SJJ137" s="59"/>
      <c r="SJK137" s="59"/>
      <c r="SJL137" s="60"/>
      <c r="SJM137" s="278"/>
      <c r="SJN137" s="243"/>
      <c r="SJO137" s="244"/>
      <c r="SJP137" s="244"/>
      <c r="SJQ137" s="244"/>
      <c r="SJR137" s="244"/>
      <c r="SJS137" s="244"/>
      <c r="SJT137" s="201"/>
      <c r="SJU137" s="210"/>
      <c r="SJV137" s="15"/>
      <c r="SJW137" s="15"/>
      <c r="SJX137" s="15"/>
      <c r="SJY137" s="15"/>
      <c r="SJZ137" s="15"/>
      <c r="SKA137" s="15"/>
      <c r="SKB137" s="15"/>
      <c r="SKC137" s="15"/>
      <c r="SKD137" s="15"/>
      <c r="SKE137" s="15"/>
      <c r="SKF137" s="19"/>
      <c r="SKG137" s="15"/>
      <c r="SKH137" s="15"/>
      <c r="SKI137" s="15"/>
      <c r="SKJ137" s="15"/>
      <c r="SKK137" s="15"/>
      <c r="SKL137" s="15"/>
      <c r="SKM137" s="19"/>
      <c r="SKN137" s="59"/>
      <c r="SKO137" s="59"/>
      <c r="SKP137" s="52"/>
      <c r="SKQ137" s="52"/>
      <c r="SKR137" s="52"/>
      <c r="SKS137" s="52"/>
      <c r="SKT137" s="52"/>
      <c r="SKU137" s="59"/>
      <c r="SKV137" s="59"/>
      <c r="SKW137" s="59"/>
      <c r="SKX137" s="59"/>
      <c r="SKY137" s="60"/>
      <c r="SKZ137" s="278"/>
      <c r="SLA137" s="243"/>
      <c r="SLB137" s="244"/>
      <c r="SLC137" s="244"/>
      <c r="SLD137" s="244"/>
      <c r="SLE137" s="244"/>
      <c r="SLF137" s="244"/>
      <c r="SLG137" s="201"/>
      <c r="SLH137" s="210"/>
      <c r="SLI137" s="15"/>
      <c r="SLJ137" s="15"/>
      <c r="SLK137" s="15"/>
      <c r="SLL137" s="15"/>
      <c r="SLM137" s="15"/>
      <c r="SLN137" s="15"/>
      <c r="SLO137" s="15"/>
      <c r="SLP137" s="15"/>
      <c r="SLQ137" s="15"/>
      <c r="SLR137" s="15"/>
      <c r="SLS137" s="19"/>
      <c r="SLT137" s="15"/>
      <c r="SLU137" s="15"/>
      <c r="SLV137" s="15"/>
      <c r="SLW137" s="15"/>
      <c r="SLX137" s="15"/>
      <c r="SLY137" s="15"/>
      <c r="SLZ137" s="19"/>
      <c r="SMA137" s="59"/>
      <c r="SMB137" s="59"/>
      <c r="SMC137" s="52"/>
      <c r="SMD137" s="52"/>
      <c r="SME137" s="52"/>
      <c r="SMF137" s="52"/>
      <c r="SMG137" s="52"/>
      <c r="SMH137" s="59"/>
      <c r="SMI137" s="59"/>
      <c r="SMJ137" s="59"/>
      <c r="SMK137" s="59"/>
      <c r="SML137" s="60"/>
      <c r="SMM137" s="278"/>
      <c r="SMN137" s="243"/>
      <c r="SMO137" s="244"/>
      <c r="SMP137" s="244"/>
      <c r="SMQ137" s="244"/>
      <c r="SMR137" s="244"/>
      <c r="SMS137" s="244"/>
      <c r="SMT137" s="201"/>
      <c r="SMU137" s="210"/>
      <c r="SMV137" s="15"/>
      <c r="SMW137" s="15"/>
      <c r="SMX137" s="15"/>
      <c r="SMY137" s="15"/>
      <c r="SMZ137" s="15"/>
      <c r="SNA137" s="15"/>
      <c r="SNB137" s="15"/>
      <c r="SNC137" s="15"/>
      <c r="SND137" s="15"/>
      <c r="SNE137" s="15"/>
      <c r="SNF137" s="19"/>
      <c r="SNG137" s="15"/>
      <c r="SNH137" s="15"/>
      <c r="SNI137" s="15"/>
      <c r="SNJ137" s="15"/>
      <c r="SNK137" s="15"/>
      <c r="SNL137" s="15"/>
      <c r="SNM137" s="19"/>
      <c r="SNN137" s="59"/>
      <c r="SNO137" s="59"/>
      <c r="SNP137" s="52"/>
      <c r="SNQ137" s="52"/>
      <c r="SNR137" s="52"/>
      <c r="SNS137" s="52"/>
      <c r="SNT137" s="52"/>
      <c r="SNU137" s="59"/>
      <c r="SNV137" s="59"/>
      <c r="SNW137" s="59"/>
      <c r="SNX137" s="59"/>
      <c r="SNY137" s="60"/>
      <c r="SNZ137" s="278"/>
      <c r="SOA137" s="243"/>
      <c r="SOB137" s="244"/>
      <c r="SOC137" s="244"/>
      <c r="SOD137" s="244"/>
      <c r="SOE137" s="244"/>
      <c r="SOF137" s="244"/>
      <c r="SOG137" s="201"/>
      <c r="SOH137" s="210"/>
      <c r="SOI137" s="15"/>
      <c r="SOJ137" s="15"/>
      <c r="SOK137" s="15"/>
      <c r="SOL137" s="15"/>
      <c r="SOM137" s="15"/>
      <c r="SON137" s="15"/>
      <c r="SOO137" s="15"/>
      <c r="SOP137" s="15"/>
      <c r="SOQ137" s="15"/>
      <c r="SOR137" s="15"/>
      <c r="SOS137" s="19"/>
      <c r="SOT137" s="15"/>
      <c r="SOU137" s="15"/>
      <c r="SOV137" s="15"/>
      <c r="SOW137" s="15"/>
      <c r="SOX137" s="15"/>
      <c r="SOY137" s="15"/>
      <c r="SOZ137" s="19"/>
      <c r="SPA137" s="59"/>
      <c r="SPB137" s="59"/>
      <c r="SPC137" s="52"/>
      <c r="SPD137" s="52"/>
      <c r="SPE137" s="52"/>
      <c r="SPF137" s="52"/>
      <c r="SPG137" s="52"/>
      <c r="SPH137" s="59"/>
      <c r="SPI137" s="59"/>
      <c r="SPJ137" s="59"/>
      <c r="SPK137" s="59"/>
      <c r="SPL137" s="60"/>
      <c r="SPM137" s="278"/>
      <c r="SPN137" s="243"/>
      <c r="SPO137" s="244"/>
      <c r="SPP137" s="244"/>
      <c r="SPQ137" s="244"/>
      <c r="SPR137" s="244"/>
      <c r="SPS137" s="244"/>
      <c r="SPT137" s="201"/>
      <c r="SPU137" s="210"/>
      <c r="SPV137" s="15"/>
      <c r="SPW137" s="15"/>
      <c r="SPX137" s="15"/>
      <c r="SPY137" s="15"/>
      <c r="SPZ137" s="15"/>
      <c r="SQA137" s="15"/>
      <c r="SQB137" s="15"/>
      <c r="SQC137" s="15"/>
      <c r="SQD137" s="15"/>
      <c r="SQE137" s="15"/>
      <c r="SQF137" s="19"/>
      <c r="SQG137" s="15"/>
      <c r="SQH137" s="15"/>
      <c r="SQI137" s="15"/>
      <c r="SQJ137" s="15"/>
      <c r="SQK137" s="15"/>
      <c r="SQL137" s="15"/>
      <c r="SQM137" s="19"/>
      <c r="SQN137" s="59"/>
      <c r="SQO137" s="59"/>
      <c r="SQP137" s="52"/>
      <c r="SQQ137" s="52"/>
      <c r="SQR137" s="52"/>
      <c r="SQS137" s="52"/>
      <c r="SQT137" s="52"/>
      <c r="SQU137" s="59"/>
      <c r="SQV137" s="59"/>
      <c r="SQW137" s="59"/>
      <c r="SQX137" s="59"/>
      <c r="SQY137" s="60"/>
      <c r="SQZ137" s="278"/>
      <c r="SRA137" s="243"/>
      <c r="SRB137" s="244"/>
      <c r="SRC137" s="244"/>
      <c r="SRD137" s="244"/>
      <c r="SRE137" s="244"/>
      <c r="SRF137" s="244"/>
      <c r="SRG137" s="201"/>
      <c r="SRH137" s="210"/>
      <c r="SRI137" s="15"/>
      <c r="SRJ137" s="15"/>
      <c r="SRK137" s="15"/>
      <c r="SRL137" s="15"/>
      <c r="SRM137" s="15"/>
      <c r="SRN137" s="15"/>
      <c r="SRO137" s="15"/>
      <c r="SRP137" s="15"/>
      <c r="SRQ137" s="15"/>
      <c r="SRR137" s="15"/>
      <c r="SRS137" s="19"/>
      <c r="SRT137" s="15"/>
      <c r="SRU137" s="15"/>
      <c r="SRV137" s="15"/>
      <c r="SRW137" s="15"/>
      <c r="SRX137" s="15"/>
      <c r="SRY137" s="15"/>
      <c r="SRZ137" s="19"/>
      <c r="SSA137" s="59"/>
      <c r="SSB137" s="59"/>
      <c r="SSC137" s="52"/>
      <c r="SSD137" s="52"/>
      <c r="SSE137" s="52"/>
      <c r="SSF137" s="52"/>
      <c r="SSG137" s="52"/>
      <c r="SSH137" s="59"/>
      <c r="SSI137" s="59"/>
      <c r="SSJ137" s="59"/>
      <c r="SSK137" s="59"/>
      <c r="SSL137" s="60"/>
      <c r="SSM137" s="278"/>
      <c r="SSN137" s="243"/>
      <c r="SSO137" s="244"/>
      <c r="SSP137" s="244"/>
      <c r="SSQ137" s="244"/>
      <c r="SSR137" s="244"/>
      <c r="SSS137" s="244"/>
      <c r="SST137" s="201"/>
      <c r="SSU137" s="210"/>
      <c r="SSV137" s="15"/>
      <c r="SSW137" s="15"/>
      <c r="SSX137" s="15"/>
      <c r="SSY137" s="15"/>
      <c r="SSZ137" s="15"/>
      <c r="STA137" s="15"/>
      <c r="STB137" s="15"/>
      <c r="STC137" s="15"/>
      <c r="STD137" s="15"/>
      <c r="STE137" s="15"/>
      <c r="STF137" s="19"/>
      <c r="STG137" s="15"/>
      <c r="STH137" s="15"/>
      <c r="STI137" s="15"/>
      <c r="STJ137" s="15"/>
      <c r="STK137" s="15"/>
      <c r="STL137" s="15"/>
      <c r="STM137" s="19"/>
      <c r="STN137" s="59"/>
      <c r="STO137" s="59"/>
      <c r="STP137" s="52"/>
      <c r="STQ137" s="52"/>
      <c r="STR137" s="52"/>
      <c r="STS137" s="52"/>
      <c r="STT137" s="52"/>
      <c r="STU137" s="59"/>
      <c r="STV137" s="59"/>
      <c r="STW137" s="59"/>
      <c r="STX137" s="59"/>
      <c r="STY137" s="60"/>
      <c r="STZ137" s="278"/>
      <c r="SUA137" s="243"/>
      <c r="SUB137" s="244"/>
      <c r="SUC137" s="244"/>
      <c r="SUD137" s="244"/>
      <c r="SUE137" s="244"/>
      <c r="SUF137" s="244"/>
      <c r="SUG137" s="201"/>
      <c r="SUH137" s="210"/>
      <c r="SUI137" s="15"/>
      <c r="SUJ137" s="15"/>
      <c r="SUK137" s="15"/>
      <c r="SUL137" s="15"/>
      <c r="SUM137" s="15"/>
      <c r="SUN137" s="15"/>
      <c r="SUO137" s="15"/>
      <c r="SUP137" s="15"/>
      <c r="SUQ137" s="15"/>
      <c r="SUR137" s="15"/>
      <c r="SUS137" s="19"/>
      <c r="SUT137" s="15"/>
      <c r="SUU137" s="15"/>
      <c r="SUV137" s="15"/>
      <c r="SUW137" s="15"/>
      <c r="SUX137" s="15"/>
      <c r="SUY137" s="15"/>
      <c r="SUZ137" s="19"/>
      <c r="SVA137" s="59"/>
      <c r="SVB137" s="59"/>
      <c r="SVC137" s="52"/>
      <c r="SVD137" s="52"/>
      <c r="SVE137" s="52"/>
      <c r="SVF137" s="52"/>
      <c r="SVG137" s="52"/>
      <c r="SVH137" s="59"/>
      <c r="SVI137" s="59"/>
      <c r="SVJ137" s="59"/>
      <c r="SVK137" s="59"/>
      <c r="SVL137" s="60"/>
      <c r="SVM137" s="278"/>
      <c r="SVN137" s="243"/>
      <c r="SVO137" s="244"/>
      <c r="SVP137" s="244"/>
      <c r="SVQ137" s="244"/>
      <c r="SVR137" s="244"/>
      <c r="SVS137" s="244"/>
      <c r="SVT137" s="201"/>
      <c r="SVU137" s="210"/>
      <c r="SVV137" s="15"/>
      <c r="SVW137" s="15"/>
      <c r="SVX137" s="15"/>
      <c r="SVY137" s="15"/>
      <c r="SVZ137" s="15"/>
      <c r="SWA137" s="15"/>
      <c r="SWB137" s="15"/>
      <c r="SWC137" s="15"/>
      <c r="SWD137" s="15"/>
      <c r="SWE137" s="15"/>
      <c r="SWF137" s="19"/>
      <c r="SWG137" s="15"/>
      <c r="SWH137" s="15"/>
      <c r="SWI137" s="15"/>
      <c r="SWJ137" s="15"/>
      <c r="SWK137" s="15"/>
      <c r="SWL137" s="15"/>
      <c r="SWM137" s="19"/>
      <c r="SWN137" s="59"/>
      <c r="SWO137" s="59"/>
      <c r="SWP137" s="52"/>
      <c r="SWQ137" s="52"/>
      <c r="SWR137" s="52"/>
      <c r="SWS137" s="52"/>
      <c r="SWT137" s="52"/>
      <c r="SWU137" s="59"/>
      <c r="SWV137" s="59"/>
      <c r="SWW137" s="59"/>
      <c r="SWX137" s="59"/>
      <c r="SWY137" s="60"/>
      <c r="SWZ137" s="278"/>
      <c r="SXA137" s="243"/>
      <c r="SXB137" s="244"/>
      <c r="SXC137" s="244"/>
      <c r="SXD137" s="244"/>
      <c r="SXE137" s="244"/>
      <c r="SXF137" s="244"/>
      <c r="SXG137" s="201"/>
      <c r="SXH137" s="210"/>
      <c r="SXI137" s="15"/>
      <c r="SXJ137" s="15"/>
      <c r="SXK137" s="15"/>
      <c r="SXL137" s="15"/>
      <c r="SXM137" s="15"/>
      <c r="SXN137" s="15"/>
      <c r="SXO137" s="15"/>
      <c r="SXP137" s="15"/>
      <c r="SXQ137" s="15"/>
      <c r="SXR137" s="15"/>
      <c r="SXS137" s="19"/>
      <c r="SXT137" s="15"/>
      <c r="SXU137" s="15"/>
      <c r="SXV137" s="15"/>
      <c r="SXW137" s="15"/>
      <c r="SXX137" s="15"/>
      <c r="SXY137" s="15"/>
      <c r="SXZ137" s="19"/>
      <c r="SYA137" s="59"/>
      <c r="SYB137" s="59"/>
      <c r="SYC137" s="52"/>
      <c r="SYD137" s="52"/>
      <c r="SYE137" s="52"/>
      <c r="SYF137" s="52"/>
      <c r="SYG137" s="52"/>
      <c r="SYH137" s="59"/>
      <c r="SYI137" s="59"/>
      <c r="SYJ137" s="59"/>
      <c r="SYK137" s="59"/>
      <c r="SYL137" s="60"/>
      <c r="SYM137" s="278"/>
      <c r="SYN137" s="243"/>
      <c r="SYO137" s="244"/>
      <c r="SYP137" s="244"/>
      <c r="SYQ137" s="244"/>
      <c r="SYR137" s="244"/>
      <c r="SYS137" s="244"/>
      <c r="SYT137" s="201"/>
      <c r="SYU137" s="210"/>
      <c r="SYV137" s="15"/>
      <c r="SYW137" s="15"/>
      <c r="SYX137" s="15"/>
      <c r="SYY137" s="15"/>
      <c r="SYZ137" s="15"/>
      <c r="SZA137" s="15"/>
      <c r="SZB137" s="15"/>
      <c r="SZC137" s="15"/>
      <c r="SZD137" s="15"/>
      <c r="SZE137" s="15"/>
      <c r="SZF137" s="19"/>
      <c r="SZG137" s="15"/>
      <c r="SZH137" s="15"/>
      <c r="SZI137" s="15"/>
      <c r="SZJ137" s="15"/>
      <c r="SZK137" s="15"/>
      <c r="SZL137" s="15"/>
      <c r="SZM137" s="19"/>
      <c r="SZN137" s="59"/>
      <c r="SZO137" s="59"/>
      <c r="SZP137" s="52"/>
      <c r="SZQ137" s="52"/>
      <c r="SZR137" s="52"/>
      <c r="SZS137" s="52"/>
      <c r="SZT137" s="52"/>
      <c r="SZU137" s="59"/>
      <c r="SZV137" s="59"/>
      <c r="SZW137" s="59"/>
      <c r="SZX137" s="59"/>
      <c r="SZY137" s="60"/>
      <c r="SZZ137" s="278"/>
      <c r="TAA137" s="243"/>
      <c r="TAB137" s="244"/>
      <c r="TAC137" s="244"/>
      <c r="TAD137" s="244"/>
      <c r="TAE137" s="244"/>
      <c r="TAF137" s="244"/>
      <c r="TAG137" s="201"/>
      <c r="TAH137" s="210"/>
      <c r="TAI137" s="15"/>
      <c r="TAJ137" s="15"/>
      <c r="TAK137" s="15"/>
      <c r="TAL137" s="15"/>
      <c r="TAM137" s="15"/>
      <c r="TAN137" s="15"/>
      <c r="TAO137" s="15"/>
      <c r="TAP137" s="15"/>
      <c r="TAQ137" s="15"/>
      <c r="TAR137" s="15"/>
      <c r="TAS137" s="19"/>
      <c r="TAT137" s="15"/>
      <c r="TAU137" s="15"/>
      <c r="TAV137" s="15"/>
      <c r="TAW137" s="15"/>
      <c r="TAX137" s="15"/>
      <c r="TAY137" s="15"/>
      <c r="TAZ137" s="19"/>
      <c r="TBA137" s="59"/>
      <c r="TBB137" s="59"/>
      <c r="TBC137" s="52"/>
      <c r="TBD137" s="52"/>
      <c r="TBE137" s="52"/>
      <c r="TBF137" s="52"/>
      <c r="TBG137" s="52"/>
      <c r="TBH137" s="59"/>
      <c r="TBI137" s="59"/>
      <c r="TBJ137" s="59"/>
      <c r="TBK137" s="59"/>
      <c r="TBL137" s="60"/>
      <c r="TBM137" s="278"/>
      <c r="TBN137" s="243"/>
      <c r="TBO137" s="244"/>
      <c r="TBP137" s="244"/>
      <c r="TBQ137" s="244"/>
      <c r="TBR137" s="244"/>
      <c r="TBS137" s="244"/>
      <c r="TBT137" s="201"/>
      <c r="TBU137" s="210"/>
      <c r="TBV137" s="15"/>
      <c r="TBW137" s="15"/>
      <c r="TBX137" s="15"/>
      <c r="TBY137" s="15"/>
      <c r="TBZ137" s="15"/>
      <c r="TCA137" s="15"/>
      <c r="TCB137" s="15"/>
      <c r="TCC137" s="15"/>
      <c r="TCD137" s="15"/>
      <c r="TCE137" s="15"/>
      <c r="TCF137" s="19"/>
      <c r="TCG137" s="15"/>
      <c r="TCH137" s="15"/>
      <c r="TCI137" s="15"/>
      <c r="TCJ137" s="15"/>
      <c r="TCK137" s="15"/>
      <c r="TCL137" s="15"/>
      <c r="TCM137" s="19"/>
      <c r="TCN137" s="59"/>
      <c r="TCO137" s="59"/>
      <c r="TCP137" s="52"/>
      <c r="TCQ137" s="52"/>
      <c r="TCR137" s="52"/>
      <c r="TCS137" s="52"/>
      <c r="TCT137" s="52"/>
      <c r="TCU137" s="59"/>
      <c r="TCV137" s="59"/>
      <c r="TCW137" s="59"/>
      <c r="TCX137" s="59"/>
      <c r="TCY137" s="60"/>
      <c r="TCZ137" s="278"/>
      <c r="TDA137" s="243"/>
      <c r="TDB137" s="244"/>
      <c r="TDC137" s="244"/>
      <c r="TDD137" s="244"/>
      <c r="TDE137" s="244"/>
      <c r="TDF137" s="244"/>
      <c r="TDG137" s="201"/>
      <c r="TDH137" s="210"/>
      <c r="TDI137" s="15"/>
      <c r="TDJ137" s="15"/>
      <c r="TDK137" s="15"/>
      <c r="TDL137" s="15"/>
      <c r="TDM137" s="15"/>
      <c r="TDN137" s="15"/>
      <c r="TDO137" s="15"/>
      <c r="TDP137" s="15"/>
      <c r="TDQ137" s="15"/>
      <c r="TDR137" s="15"/>
      <c r="TDS137" s="19"/>
      <c r="TDT137" s="15"/>
      <c r="TDU137" s="15"/>
      <c r="TDV137" s="15"/>
      <c r="TDW137" s="15"/>
      <c r="TDX137" s="15"/>
      <c r="TDY137" s="15"/>
      <c r="TDZ137" s="19"/>
      <c r="TEA137" s="59"/>
      <c r="TEB137" s="59"/>
      <c r="TEC137" s="52"/>
      <c r="TED137" s="52"/>
      <c r="TEE137" s="52"/>
      <c r="TEF137" s="52"/>
      <c r="TEG137" s="52"/>
      <c r="TEH137" s="59"/>
      <c r="TEI137" s="59"/>
      <c r="TEJ137" s="59"/>
      <c r="TEK137" s="59"/>
      <c r="TEL137" s="60"/>
      <c r="TEM137" s="278"/>
      <c r="TEN137" s="243"/>
      <c r="TEO137" s="244"/>
      <c r="TEP137" s="244"/>
      <c r="TEQ137" s="244"/>
      <c r="TER137" s="244"/>
      <c r="TES137" s="244"/>
      <c r="TET137" s="201"/>
      <c r="TEU137" s="210"/>
      <c r="TEV137" s="15"/>
      <c r="TEW137" s="15"/>
      <c r="TEX137" s="15"/>
      <c r="TEY137" s="15"/>
      <c r="TEZ137" s="15"/>
      <c r="TFA137" s="15"/>
      <c r="TFB137" s="15"/>
      <c r="TFC137" s="15"/>
      <c r="TFD137" s="15"/>
      <c r="TFE137" s="15"/>
      <c r="TFF137" s="19"/>
      <c r="TFG137" s="15"/>
      <c r="TFH137" s="15"/>
      <c r="TFI137" s="15"/>
      <c r="TFJ137" s="15"/>
      <c r="TFK137" s="15"/>
      <c r="TFL137" s="15"/>
      <c r="TFM137" s="19"/>
      <c r="TFN137" s="59"/>
      <c r="TFO137" s="59"/>
      <c r="TFP137" s="52"/>
      <c r="TFQ137" s="52"/>
      <c r="TFR137" s="52"/>
      <c r="TFS137" s="52"/>
      <c r="TFT137" s="52"/>
      <c r="TFU137" s="59"/>
      <c r="TFV137" s="59"/>
      <c r="TFW137" s="59"/>
      <c r="TFX137" s="59"/>
      <c r="TFY137" s="60"/>
      <c r="TFZ137" s="278"/>
      <c r="TGA137" s="243"/>
      <c r="TGB137" s="244"/>
      <c r="TGC137" s="244"/>
      <c r="TGD137" s="244"/>
      <c r="TGE137" s="244"/>
      <c r="TGF137" s="244"/>
      <c r="TGG137" s="201"/>
      <c r="TGH137" s="210"/>
      <c r="TGI137" s="15"/>
      <c r="TGJ137" s="15"/>
      <c r="TGK137" s="15"/>
      <c r="TGL137" s="15"/>
      <c r="TGM137" s="15"/>
      <c r="TGN137" s="15"/>
      <c r="TGO137" s="15"/>
      <c r="TGP137" s="15"/>
      <c r="TGQ137" s="15"/>
      <c r="TGR137" s="15"/>
      <c r="TGS137" s="19"/>
      <c r="TGT137" s="15"/>
      <c r="TGU137" s="15"/>
      <c r="TGV137" s="15"/>
      <c r="TGW137" s="15"/>
      <c r="TGX137" s="15"/>
      <c r="TGY137" s="15"/>
      <c r="TGZ137" s="19"/>
      <c r="THA137" s="59"/>
      <c r="THB137" s="59"/>
      <c r="THC137" s="52"/>
      <c r="THD137" s="52"/>
      <c r="THE137" s="52"/>
      <c r="THF137" s="52"/>
      <c r="THG137" s="52"/>
      <c r="THH137" s="59"/>
      <c r="THI137" s="59"/>
      <c r="THJ137" s="59"/>
      <c r="THK137" s="59"/>
      <c r="THL137" s="60"/>
      <c r="THM137" s="278"/>
      <c r="THN137" s="243"/>
      <c r="THO137" s="244"/>
      <c r="THP137" s="244"/>
      <c r="THQ137" s="244"/>
      <c r="THR137" s="244"/>
      <c r="THS137" s="244"/>
      <c r="THT137" s="201"/>
      <c r="THU137" s="210"/>
      <c r="THV137" s="15"/>
      <c r="THW137" s="15"/>
      <c r="THX137" s="15"/>
      <c r="THY137" s="15"/>
      <c r="THZ137" s="15"/>
      <c r="TIA137" s="15"/>
      <c r="TIB137" s="15"/>
      <c r="TIC137" s="15"/>
      <c r="TID137" s="15"/>
      <c r="TIE137" s="15"/>
      <c r="TIF137" s="19"/>
      <c r="TIG137" s="15"/>
      <c r="TIH137" s="15"/>
      <c r="TII137" s="15"/>
      <c r="TIJ137" s="15"/>
      <c r="TIK137" s="15"/>
      <c r="TIL137" s="15"/>
      <c r="TIM137" s="19"/>
      <c r="TIN137" s="59"/>
      <c r="TIO137" s="59"/>
      <c r="TIP137" s="52"/>
      <c r="TIQ137" s="52"/>
      <c r="TIR137" s="52"/>
      <c r="TIS137" s="52"/>
      <c r="TIT137" s="52"/>
      <c r="TIU137" s="59"/>
      <c r="TIV137" s="59"/>
      <c r="TIW137" s="59"/>
      <c r="TIX137" s="59"/>
      <c r="TIY137" s="60"/>
      <c r="TIZ137" s="278"/>
      <c r="TJA137" s="243"/>
      <c r="TJB137" s="244"/>
      <c r="TJC137" s="244"/>
      <c r="TJD137" s="244"/>
      <c r="TJE137" s="244"/>
      <c r="TJF137" s="244"/>
      <c r="TJG137" s="201"/>
      <c r="TJH137" s="210"/>
      <c r="TJI137" s="15"/>
      <c r="TJJ137" s="15"/>
      <c r="TJK137" s="15"/>
      <c r="TJL137" s="15"/>
      <c r="TJM137" s="15"/>
      <c r="TJN137" s="15"/>
      <c r="TJO137" s="15"/>
      <c r="TJP137" s="15"/>
      <c r="TJQ137" s="15"/>
      <c r="TJR137" s="15"/>
      <c r="TJS137" s="19"/>
      <c r="TJT137" s="15"/>
      <c r="TJU137" s="15"/>
      <c r="TJV137" s="15"/>
      <c r="TJW137" s="15"/>
      <c r="TJX137" s="15"/>
      <c r="TJY137" s="15"/>
      <c r="TJZ137" s="19"/>
      <c r="TKA137" s="59"/>
      <c r="TKB137" s="59"/>
      <c r="TKC137" s="52"/>
      <c r="TKD137" s="52"/>
      <c r="TKE137" s="52"/>
      <c r="TKF137" s="52"/>
      <c r="TKG137" s="52"/>
      <c r="TKH137" s="59"/>
      <c r="TKI137" s="59"/>
      <c r="TKJ137" s="59"/>
      <c r="TKK137" s="59"/>
      <c r="TKL137" s="60"/>
      <c r="TKM137" s="278"/>
      <c r="TKN137" s="243"/>
      <c r="TKO137" s="244"/>
      <c r="TKP137" s="244"/>
      <c r="TKQ137" s="244"/>
      <c r="TKR137" s="244"/>
      <c r="TKS137" s="244"/>
      <c r="TKT137" s="201"/>
      <c r="TKU137" s="210"/>
      <c r="TKV137" s="15"/>
      <c r="TKW137" s="15"/>
      <c r="TKX137" s="15"/>
      <c r="TKY137" s="15"/>
      <c r="TKZ137" s="15"/>
      <c r="TLA137" s="15"/>
      <c r="TLB137" s="15"/>
      <c r="TLC137" s="15"/>
      <c r="TLD137" s="15"/>
      <c r="TLE137" s="15"/>
      <c r="TLF137" s="19"/>
      <c r="TLG137" s="15"/>
      <c r="TLH137" s="15"/>
      <c r="TLI137" s="15"/>
      <c r="TLJ137" s="15"/>
      <c r="TLK137" s="15"/>
      <c r="TLL137" s="15"/>
      <c r="TLM137" s="19"/>
      <c r="TLN137" s="59"/>
      <c r="TLO137" s="59"/>
      <c r="TLP137" s="52"/>
      <c r="TLQ137" s="52"/>
      <c r="TLR137" s="52"/>
      <c r="TLS137" s="52"/>
      <c r="TLT137" s="52"/>
      <c r="TLU137" s="59"/>
      <c r="TLV137" s="59"/>
      <c r="TLW137" s="59"/>
      <c r="TLX137" s="59"/>
      <c r="TLY137" s="60"/>
      <c r="TLZ137" s="278"/>
      <c r="TMA137" s="243"/>
      <c r="TMB137" s="244"/>
      <c r="TMC137" s="244"/>
      <c r="TMD137" s="244"/>
      <c r="TME137" s="244"/>
      <c r="TMF137" s="244"/>
      <c r="TMG137" s="201"/>
      <c r="TMH137" s="210"/>
      <c r="TMI137" s="15"/>
      <c r="TMJ137" s="15"/>
      <c r="TMK137" s="15"/>
      <c r="TML137" s="15"/>
      <c r="TMM137" s="15"/>
      <c r="TMN137" s="15"/>
      <c r="TMO137" s="15"/>
      <c r="TMP137" s="15"/>
      <c r="TMQ137" s="15"/>
      <c r="TMR137" s="15"/>
      <c r="TMS137" s="19"/>
      <c r="TMT137" s="15"/>
      <c r="TMU137" s="15"/>
      <c r="TMV137" s="15"/>
      <c r="TMW137" s="15"/>
      <c r="TMX137" s="15"/>
      <c r="TMY137" s="15"/>
      <c r="TMZ137" s="19"/>
      <c r="TNA137" s="59"/>
      <c r="TNB137" s="59"/>
      <c r="TNC137" s="52"/>
      <c r="TND137" s="52"/>
      <c r="TNE137" s="52"/>
      <c r="TNF137" s="52"/>
      <c r="TNG137" s="52"/>
      <c r="TNH137" s="59"/>
      <c r="TNI137" s="59"/>
      <c r="TNJ137" s="59"/>
      <c r="TNK137" s="59"/>
      <c r="TNL137" s="60"/>
      <c r="TNM137" s="278"/>
      <c r="TNN137" s="243"/>
      <c r="TNO137" s="244"/>
      <c r="TNP137" s="244"/>
      <c r="TNQ137" s="244"/>
      <c r="TNR137" s="244"/>
      <c r="TNS137" s="244"/>
      <c r="TNT137" s="201"/>
      <c r="TNU137" s="210"/>
      <c r="TNV137" s="15"/>
      <c r="TNW137" s="15"/>
      <c r="TNX137" s="15"/>
      <c r="TNY137" s="15"/>
      <c r="TNZ137" s="15"/>
      <c r="TOA137" s="15"/>
      <c r="TOB137" s="15"/>
      <c r="TOC137" s="15"/>
      <c r="TOD137" s="15"/>
      <c r="TOE137" s="15"/>
      <c r="TOF137" s="19"/>
      <c r="TOG137" s="15"/>
      <c r="TOH137" s="15"/>
      <c r="TOI137" s="15"/>
      <c r="TOJ137" s="15"/>
      <c r="TOK137" s="15"/>
      <c r="TOL137" s="15"/>
      <c r="TOM137" s="19"/>
      <c r="TON137" s="59"/>
      <c r="TOO137" s="59"/>
      <c r="TOP137" s="52"/>
      <c r="TOQ137" s="52"/>
      <c r="TOR137" s="52"/>
      <c r="TOS137" s="52"/>
      <c r="TOT137" s="52"/>
      <c r="TOU137" s="59"/>
      <c r="TOV137" s="59"/>
      <c r="TOW137" s="59"/>
      <c r="TOX137" s="59"/>
      <c r="TOY137" s="60"/>
      <c r="TOZ137" s="278"/>
      <c r="TPA137" s="243"/>
      <c r="TPB137" s="244"/>
      <c r="TPC137" s="244"/>
      <c r="TPD137" s="244"/>
      <c r="TPE137" s="244"/>
      <c r="TPF137" s="244"/>
      <c r="TPG137" s="201"/>
      <c r="TPH137" s="210"/>
      <c r="TPI137" s="15"/>
      <c r="TPJ137" s="15"/>
      <c r="TPK137" s="15"/>
      <c r="TPL137" s="15"/>
      <c r="TPM137" s="15"/>
      <c r="TPN137" s="15"/>
      <c r="TPO137" s="15"/>
      <c r="TPP137" s="15"/>
      <c r="TPQ137" s="15"/>
      <c r="TPR137" s="15"/>
      <c r="TPS137" s="19"/>
      <c r="TPT137" s="15"/>
      <c r="TPU137" s="15"/>
      <c r="TPV137" s="15"/>
      <c r="TPW137" s="15"/>
      <c r="TPX137" s="15"/>
      <c r="TPY137" s="15"/>
      <c r="TPZ137" s="19"/>
      <c r="TQA137" s="59"/>
      <c r="TQB137" s="59"/>
      <c r="TQC137" s="52"/>
      <c r="TQD137" s="52"/>
      <c r="TQE137" s="52"/>
      <c r="TQF137" s="52"/>
      <c r="TQG137" s="52"/>
      <c r="TQH137" s="59"/>
      <c r="TQI137" s="59"/>
      <c r="TQJ137" s="59"/>
      <c r="TQK137" s="59"/>
      <c r="TQL137" s="60"/>
      <c r="TQM137" s="278"/>
      <c r="TQN137" s="243"/>
      <c r="TQO137" s="244"/>
      <c r="TQP137" s="244"/>
      <c r="TQQ137" s="244"/>
      <c r="TQR137" s="244"/>
      <c r="TQS137" s="244"/>
      <c r="TQT137" s="201"/>
      <c r="TQU137" s="210"/>
      <c r="TQV137" s="15"/>
      <c r="TQW137" s="15"/>
      <c r="TQX137" s="15"/>
      <c r="TQY137" s="15"/>
      <c r="TQZ137" s="15"/>
      <c r="TRA137" s="15"/>
      <c r="TRB137" s="15"/>
      <c r="TRC137" s="15"/>
      <c r="TRD137" s="15"/>
      <c r="TRE137" s="15"/>
      <c r="TRF137" s="19"/>
      <c r="TRG137" s="15"/>
      <c r="TRH137" s="15"/>
      <c r="TRI137" s="15"/>
      <c r="TRJ137" s="15"/>
      <c r="TRK137" s="15"/>
      <c r="TRL137" s="15"/>
      <c r="TRM137" s="19"/>
      <c r="TRN137" s="59"/>
      <c r="TRO137" s="59"/>
      <c r="TRP137" s="52"/>
      <c r="TRQ137" s="52"/>
      <c r="TRR137" s="52"/>
      <c r="TRS137" s="52"/>
      <c r="TRT137" s="52"/>
      <c r="TRU137" s="59"/>
      <c r="TRV137" s="59"/>
      <c r="TRW137" s="59"/>
      <c r="TRX137" s="59"/>
      <c r="TRY137" s="60"/>
      <c r="TRZ137" s="278"/>
      <c r="TSA137" s="243"/>
      <c r="TSB137" s="244"/>
      <c r="TSC137" s="244"/>
      <c r="TSD137" s="244"/>
      <c r="TSE137" s="244"/>
      <c r="TSF137" s="244"/>
      <c r="TSG137" s="201"/>
      <c r="TSH137" s="210"/>
      <c r="TSI137" s="15"/>
      <c r="TSJ137" s="15"/>
      <c r="TSK137" s="15"/>
      <c r="TSL137" s="15"/>
      <c r="TSM137" s="15"/>
      <c r="TSN137" s="15"/>
      <c r="TSO137" s="15"/>
      <c r="TSP137" s="15"/>
      <c r="TSQ137" s="15"/>
      <c r="TSR137" s="15"/>
      <c r="TSS137" s="19"/>
      <c r="TST137" s="15"/>
      <c r="TSU137" s="15"/>
      <c r="TSV137" s="15"/>
      <c r="TSW137" s="15"/>
      <c r="TSX137" s="15"/>
      <c r="TSY137" s="15"/>
      <c r="TSZ137" s="19"/>
      <c r="TTA137" s="59"/>
      <c r="TTB137" s="59"/>
      <c r="TTC137" s="52"/>
      <c r="TTD137" s="52"/>
      <c r="TTE137" s="52"/>
      <c r="TTF137" s="52"/>
      <c r="TTG137" s="52"/>
      <c r="TTH137" s="59"/>
      <c r="TTI137" s="59"/>
      <c r="TTJ137" s="59"/>
      <c r="TTK137" s="59"/>
      <c r="TTL137" s="60"/>
      <c r="TTM137" s="278"/>
      <c r="TTN137" s="243"/>
      <c r="TTO137" s="244"/>
      <c r="TTP137" s="244"/>
      <c r="TTQ137" s="244"/>
      <c r="TTR137" s="244"/>
      <c r="TTS137" s="244"/>
      <c r="TTT137" s="201"/>
      <c r="TTU137" s="210"/>
      <c r="TTV137" s="15"/>
      <c r="TTW137" s="15"/>
      <c r="TTX137" s="15"/>
      <c r="TTY137" s="15"/>
      <c r="TTZ137" s="15"/>
      <c r="TUA137" s="15"/>
      <c r="TUB137" s="15"/>
      <c r="TUC137" s="15"/>
      <c r="TUD137" s="15"/>
      <c r="TUE137" s="15"/>
      <c r="TUF137" s="19"/>
      <c r="TUG137" s="15"/>
      <c r="TUH137" s="15"/>
      <c r="TUI137" s="15"/>
      <c r="TUJ137" s="15"/>
      <c r="TUK137" s="15"/>
      <c r="TUL137" s="15"/>
      <c r="TUM137" s="19"/>
      <c r="TUN137" s="59"/>
      <c r="TUO137" s="59"/>
      <c r="TUP137" s="52"/>
      <c r="TUQ137" s="52"/>
      <c r="TUR137" s="52"/>
      <c r="TUS137" s="52"/>
      <c r="TUT137" s="52"/>
      <c r="TUU137" s="59"/>
      <c r="TUV137" s="59"/>
      <c r="TUW137" s="59"/>
      <c r="TUX137" s="59"/>
      <c r="TUY137" s="60"/>
      <c r="TUZ137" s="278"/>
      <c r="TVA137" s="243"/>
      <c r="TVB137" s="244"/>
      <c r="TVC137" s="244"/>
      <c r="TVD137" s="244"/>
      <c r="TVE137" s="244"/>
      <c r="TVF137" s="244"/>
      <c r="TVG137" s="201"/>
      <c r="TVH137" s="210"/>
      <c r="TVI137" s="15"/>
      <c r="TVJ137" s="15"/>
      <c r="TVK137" s="15"/>
      <c r="TVL137" s="15"/>
      <c r="TVM137" s="15"/>
      <c r="TVN137" s="15"/>
      <c r="TVO137" s="15"/>
      <c r="TVP137" s="15"/>
      <c r="TVQ137" s="15"/>
      <c r="TVR137" s="15"/>
      <c r="TVS137" s="19"/>
      <c r="TVT137" s="15"/>
      <c r="TVU137" s="15"/>
      <c r="TVV137" s="15"/>
      <c r="TVW137" s="15"/>
      <c r="TVX137" s="15"/>
      <c r="TVY137" s="15"/>
      <c r="TVZ137" s="19"/>
      <c r="TWA137" s="59"/>
      <c r="TWB137" s="59"/>
      <c r="TWC137" s="52"/>
      <c r="TWD137" s="52"/>
      <c r="TWE137" s="52"/>
      <c r="TWF137" s="52"/>
      <c r="TWG137" s="52"/>
      <c r="TWH137" s="59"/>
      <c r="TWI137" s="59"/>
      <c r="TWJ137" s="59"/>
      <c r="TWK137" s="59"/>
      <c r="TWL137" s="60"/>
      <c r="TWM137" s="278"/>
      <c r="TWN137" s="243"/>
      <c r="TWO137" s="244"/>
      <c r="TWP137" s="244"/>
      <c r="TWQ137" s="244"/>
      <c r="TWR137" s="244"/>
      <c r="TWS137" s="244"/>
      <c r="TWT137" s="201"/>
      <c r="TWU137" s="210"/>
      <c r="TWV137" s="15"/>
      <c r="TWW137" s="15"/>
      <c r="TWX137" s="15"/>
      <c r="TWY137" s="15"/>
      <c r="TWZ137" s="15"/>
      <c r="TXA137" s="15"/>
      <c r="TXB137" s="15"/>
      <c r="TXC137" s="15"/>
      <c r="TXD137" s="15"/>
      <c r="TXE137" s="15"/>
      <c r="TXF137" s="19"/>
      <c r="TXG137" s="15"/>
      <c r="TXH137" s="15"/>
      <c r="TXI137" s="15"/>
      <c r="TXJ137" s="15"/>
      <c r="TXK137" s="15"/>
      <c r="TXL137" s="15"/>
      <c r="TXM137" s="19"/>
      <c r="TXN137" s="59"/>
      <c r="TXO137" s="59"/>
      <c r="TXP137" s="52"/>
      <c r="TXQ137" s="52"/>
      <c r="TXR137" s="52"/>
      <c r="TXS137" s="52"/>
      <c r="TXT137" s="52"/>
      <c r="TXU137" s="59"/>
      <c r="TXV137" s="59"/>
      <c r="TXW137" s="59"/>
      <c r="TXX137" s="59"/>
      <c r="TXY137" s="60"/>
      <c r="TXZ137" s="278"/>
      <c r="TYA137" s="243"/>
      <c r="TYB137" s="244"/>
      <c r="TYC137" s="244"/>
      <c r="TYD137" s="244"/>
      <c r="TYE137" s="244"/>
      <c r="TYF137" s="244"/>
      <c r="TYG137" s="201"/>
      <c r="TYH137" s="210"/>
      <c r="TYI137" s="15"/>
      <c r="TYJ137" s="15"/>
      <c r="TYK137" s="15"/>
      <c r="TYL137" s="15"/>
      <c r="TYM137" s="15"/>
      <c r="TYN137" s="15"/>
      <c r="TYO137" s="15"/>
      <c r="TYP137" s="15"/>
      <c r="TYQ137" s="15"/>
      <c r="TYR137" s="15"/>
      <c r="TYS137" s="19"/>
      <c r="TYT137" s="15"/>
      <c r="TYU137" s="15"/>
      <c r="TYV137" s="15"/>
      <c r="TYW137" s="15"/>
      <c r="TYX137" s="15"/>
      <c r="TYY137" s="15"/>
      <c r="TYZ137" s="19"/>
      <c r="TZA137" s="59"/>
      <c r="TZB137" s="59"/>
      <c r="TZC137" s="52"/>
      <c r="TZD137" s="52"/>
      <c r="TZE137" s="52"/>
      <c r="TZF137" s="52"/>
      <c r="TZG137" s="52"/>
      <c r="TZH137" s="59"/>
      <c r="TZI137" s="59"/>
      <c r="TZJ137" s="59"/>
      <c r="TZK137" s="59"/>
      <c r="TZL137" s="60"/>
      <c r="TZM137" s="278"/>
      <c r="TZN137" s="243"/>
      <c r="TZO137" s="244"/>
      <c r="TZP137" s="244"/>
      <c r="TZQ137" s="244"/>
      <c r="TZR137" s="244"/>
      <c r="TZS137" s="244"/>
      <c r="TZT137" s="201"/>
      <c r="TZU137" s="210"/>
      <c r="TZV137" s="15"/>
      <c r="TZW137" s="15"/>
      <c r="TZX137" s="15"/>
      <c r="TZY137" s="15"/>
      <c r="TZZ137" s="15"/>
      <c r="UAA137" s="15"/>
      <c r="UAB137" s="15"/>
      <c r="UAC137" s="15"/>
      <c r="UAD137" s="15"/>
      <c r="UAE137" s="15"/>
      <c r="UAF137" s="19"/>
      <c r="UAG137" s="15"/>
      <c r="UAH137" s="15"/>
      <c r="UAI137" s="15"/>
      <c r="UAJ137" s="15"/>
      <c r="UAK137" s="15"/>
      <c r="UAL137" s="15"/>
      <c r="UAM137" s="19"/>
      <c r="UAN137" s="59"/>
      <c r="UAO137" s="59"/>
      <c r="UAP137" s="52"/>
      <c r="UAQ137" s="52"/>
      <c r="UAR137" s="52"/>
      <c r="UAS137" s="52"/>
      <c r="UAT137" s="52"/>
      <c r="UAU137" s="59"/>
      <c r="UAV137" s="59"/>
      <c r="UAW137" s="59"/>
      <c r="UAX137" s="59"/>
      <c r="UAY137" s="60"/>
      <c r="UAZ137" s="278"/>
      <c r="UBA137" s="243"/>
      <c r="UBB137" s="244"/>
      <c r="UBC137" s="244"/>
      <c r="UBD137" s="244"/>
      <c r="UBE137" s="244"/>
      <c r="UBF137" s="244"/>
      <c r="UBG137" s="201"/>
      <c r="UBH137" s="210"/>
      <c r="UBI137" s="15"/>
      <c r="UBJ137" s="15"/>
      <c r="UBK137" s="15"/>
      <c r="UBL137" s="15"/>
      <c r="UBM137" s="15"/>
      <c r="UBN137" s="15"/>
      <c r="UBO137" s="15"/>
      <c r="UBP137" s="15"/>
      <c r="UBQ137" s="15"/>
      <c r="UBR137" s="15"/>
      <c r="UBS137" s="19"/>
      <c r="UBT137" s="15"/>
      <c r="UBU137" s="15"/>
      <c r="UBV137" s="15"/>
      <c r="UBW137" s="15"/>
      <c r="UBX137" s="15"/>
      <c r="UBY137" s="15"/>
      <c r="UBZ137" s="19"/>
      <c r="UCA137" s="59"/>
      <c r="UCB137" s="59"/>
      <c r="UCC137" s="52"/>
      <c r="UCD137" s="52"/>
      <c r="UCE137" s="52"/>
      <c r="UCF137" s="52"/>
      <c r="UCG137" s="52"/>
      <c r="UCH137" s="59"/>
      <c r="UCI137" s="59"/>
      <c r="UCJ137" s="59"/>
      <c r="UCK137" s="59"/>
      <c r="UCL137" s="60"/>
      <c r="UCM137" s="278"/>
      <c r="UCN137" s="243"/>
      <c r="UCO137" s="244"/>
      <c r="UCP137" s="244"/>
      <c r="UCQ137" s="244"/>
      <c r="UCR137" s="244"/>
      <c r="UCS137" s="244"/>
      <c r="UCT137" s="201"/>
      <c r="UCU137" s="210"/>
      <c r="UCV137" s="15"/>
      <c r="UCW137" s="15"/>
      <c r="UCX137" s="15"/>
      <c r="UCY137" s="15"/>
      <c r="UCZ137" s="15"/>
      <c r="UDA137" s="15"/>
      <c r="UDB137" s="15"/>
      <c r="UDC137" s="15"/>
      <c r="UDD137" s="15"/>
      <c r="UDE137" s="15"/>
      <c r="UDF137" s="19"/>
      <c r="UDG137" s="15"/>
      <c r="UDH137" s="15"/>
      <c r="UDI137" s="15"/>
      <c r="UDJ137" s="15"/>
      <c r="UDK137" s="15"/>
      <c r="UDL137" s="15"/>
      <c r="UDM137" s="19"/>
      <c r="UDN137" s="59"/>
      <c r="UDO137" s="59"/>
      <c r="UDP137" s="52"/>
      <c r="UDQ137" s="52"/>
      <c r="UDR137" s="52"/>
      <c r="UDS137" s="52"/>
      <c r="UDT137" s="52"/>
      <c r="UDU137" s="59"/>
      <c r="UDV137" s="59"/>
      <c r="UDW137" s="59"/>
      <c r="UDX137" s="59"/>
      <c r="UDY137" s="60"/>
      <c r="UDZ137" s="278"/>
      <c r="UEA137" s="243"/>
      <c r="UEB137" s="244"/>
      <c r="UEC137" s="244"/>
      <c r="UED137" s="244"/>
      <c r="UEE137" s="244"/>
      <c r="UEF137" s="244"/>
      <c r="UEG137" s="201"/>
      <c r="UEH137" s="210"/>
      <c r="UEI137" s="15"/>
      <c r="UEJ137" s="15"/>
      <c r="UEK137" s="15"/>
      <c r="UEL137" s="15"/>
      <c r="UEM137" s="15"/>
      <c r="UEN137" s="15"/>
      <c r="UEO137" s="15"/>
      <c r="UEP137" s="15"/>
      <c r="UEQ137" s="15"/>
      <c r="UER137" s="15"/>
      <c r="UES137" s="19"/>
      <c r="UET137" s="15"/>
      <c r="UEU137" s="15"/>
      <c r="UEV137" s="15"/>
      <c r="UEW137" s="15"/>
      <c r="UEX137" s="15"/>
      <c r="UEY137" s="15"/>
      <c r="UEZ137" s="19"/>
      <c r="UFA137" s="59"/>
      <c r="UFB137" s="59"/>
      <c r="UFC137" s="52"/>
      <c r="UFD137" s="52"/>
      <c r="UFE137" s="52"/>
      <c r="UFF137" s="52"/>
      <c r="UFG137" s="52"/>
      <c r="UFH137" s="59"/>
      <c r="UFI137" s="59"/>
      <c r="UFJ137" s="59"/>
      <c r="UFK137" s="59"/>
      <c r="UFL137" s="60"/>
      <c r="UFM137" s="278"/>
      <c r="UFN137" s="243"/>
      <c r="UFO137" s="244"/>
      <c r="UFP137" s="244"/>
      <c r="UFQ137" s="244"/>
      <c r="UFR137" s="244"/>
      <c r="UFS137" s="244"/>
      <c r="UFT137" s="201"/>
      <c r="UFU137" s="210"/>
      <c r="UFV137" s="15"/>
      <c r="UFW137" s="15"/>
      <c r="UFX137" s="15"/>
      <c r="UFY137" s="15"/>
      <c r="UFZ137" s="15"/>
      <c r="UGA137" s="15"/>
      <c r="UGB137" s="15"/>
      <c r="UGC137" s="15"/>
      <c r="UGD137" s="15"/>
      <c r="UGE137" s="15"/>
      <c r="UGF137" s="19"/>
      <c r="UGG137" s="15"/>
      <c r="UGH137" s="15"/>
      <c r="UGI137" s="15"/>
      <c r="UGJ137" s="15"/>
      <c r="UGK137" s="15"/>
      <c r="UGL137" s="15"/>
      <c r="UGM137" s="19"/>
      <c r="UGN137" s="59"/>
      <c r="UGO137" s="59"/>
      <c r="UGP137" s="52"/>
      <c r="UGQ137" s="52"/>
      <c r="UGR137" s="52"/>
      <c r="UGS137" s="52"/>
      <c r="UGT137" s="52"/>
      <c r="UGU137" s="59"/>
      <c r="UGV137" s="59"/>
      <c r="UGW137" s="59"/>
      <c r="UGX137" s="59"/>
      <c r="UGY137" s="60"/>
      <c r="UGZ137" s="278"/>
      <c r="UHA137" s="243"/>
      <c r="UHB137" s="244"/>
      <c r="UHC137" s="244"/>
      <c r="UHD137" s="244"/>
      <c r="UHE137" s="244"/>
      <c r="UHF137" s="244"/>
      <c r="UHG137" s="201"/>
      <c r="UHH137" s="210"/>
      <c r="UHI137" s="15"/>
      <c r="UHJ137" s="15"/>
      <c r="UHK137" s="15"/>
      <c r="UHL137" s="15"/>
      <c r="UHM137" s="15"/>
      <c r="UHN137" s="15"/>
      <c r="UHO137" s="15"/>
      <c r="UHP137" s="15"/>
      <c r="UHQ137" s="15"/>
      <c r="UHR137" s="15"/>
      <c r="UHS137" s="19"/>
      <c r="UHT137" s="15"/>
      <c r="UHU137" s="15"/>
      <c r="UHV137" s="15"/>
      <c r="UHW137" s="15"/>
      <c r="UHX137" s="15"/>
      <c r="UHY137" s="15"/>
      <c r="UHZ137" s="19"/>
      <c r="UIA137" s="59"/>
      <c r="UIB137" s="59"/>
      <c r="UIC137" s="52"/>
      <c r="UID137" s="52"/>
      <c r="UIE137" s="52"/>
      <c r="UIF137" s="52"/>
      <c r="UIG137" s="52"/>
      <c r="UIH137" s="59"/>
      <c r="UII137" s="59"/>
      <c r="UIJ137" s="59"/>
      <c r="UIK137" s="59"/>
      <c r="UIL137" s="60"/>
      <c r="UIM137" s="278"/>
      <c r="UIN137" s="243"/>
      <c r="UIO137" s="244"/>
      <c r="UIP137" s="244"/>
      <c r="UIQ137" s="244"/>
      <c r="UIR137" s="244"/>
      <c r="UIS137" s="244"/>
      <c r="UIT137" s="201"/>
      <c r="UIU137" s="210"/>
      <c r="UIV137" s="15"/>
      <c r="UIW137" s="15"/>
      <c r="UIX137" s="15"/>
      <c r="UIY137" s="15"/>
      <c r="UIZ137" s="15"/>
      <c r="UJA137" s="15"/>
      <c r="UJB137" s="15"/>
      <c r="UJC137" s="15"/>
      <c r="UJD137" s="15"/>
      <c r="UJE137" s="15"/>
      <c r="UJF137" s="19"/>
      <c r="UJG137" s="15"/>
      <c r="UJH137" s="15"/>
      <c r="UJI137" s="15"/>
      <c r="UJJ137" s="15"/>
      <c r="UJK137" s="15"/>
      <c r="UJL137" s="15"/>
      <c r="UJM137" s="19"/>
      <c r="UJN137" s="59"/>
      <c r="UJO137" s="59"/>
      <c r="UJP137" s="52"/>
      <c r="UJQ137" s="52"/>
      <c r="UJR137" s="52"/>
      <c r="UJS137" s="52"/>
      <c r="UJT137" s="52"/>
      <c r="UJU137" s="59"/>
      <c r="UJV137" s="59"/>
      <c r="UJW137" s="59"/>
      <c r="UJX137" s="59"/>
      <c r="UJY137" s="60"/>
      <c r="UJZ137" s="278"/>
      <c r="UKA137" s="243"/>
      <c r="UKB137" s="244"/>
      <c r="UKC137" s="244"/>
      <c r="UKD137" s="244"/>
      <c r="UKE137" s="244"/>
      <c r="UKF137" s="244"/>
      <c r="UKG137" s="201"/>
      <c r="UKH137" s="210"/>
      <c r="UKI137" s="15"/>
      <c r="UKJ137" s="15"/>
      <c r="UKK137" s="15"/>
      <c r="UKL137" s="15"/>
      <c r="UKM137" s="15"/>
      <c r="UKN137" s="15"/>
      <c r="UKO137" s="15"/>
      <c r="UKP137" s="15"/>
      <c r="UKQ137" s="15"/>
      <c r="UKR137" s="15"/>
      <c r="UKS137" s="19"/>
      <c r="UKT137" s="15"/>
      <c r="UKU137" s="15"/>
      <c r="UKV137" s="15"/>
      <c r="UKW137" s="15"/>
      <c r="UKX137" s="15"/>
      <c r="UKY137" s="15"/>
      <c r="UKZ137" s="19"/>
      <c r="ULA137" s="59"/>
      <c r="ULB137" s="59"/>
      <c r="ULC137" s="52"/>
      <c r="ULD137" s="52"/>
      <c r="ULE137" s="52"/>
      <c r="ULF137" s="52"/>
      <c r="ULG137" s="52"/>
      <c r="ULH137" s="59"/>
      <c r="ULI137" s="59"/>
      <c r="ULJ137" s="59"/>
      <c r="ULK137" s="59"/>
      <c r="ULL137" s="60"/>
      <c r="ULM137" s="278"/>
      <c r="ULN137" s="243"/>
      <c r="ULO137" s="244"/>
      <c r="ULP137" s="244"/>
      <c r="ULQ137" s="244"/>
      <c r="ULR137" s="244"/>
      <c r="ULS137" s="244"/>
      <c r="ULT137" s="201"/>
      <c r="ULU137" s="210"/>
      <c r="ULV137" s="15"/>
      <c r="ULW137" s="15"/>
      <c r="ULX137" s="15"/>
      <c r="ULY137" s="15"/>
      <c r="ULZ137" s="15"/>
      <c r="UMA137" s="15"/>
      <c r="UMB137" s="15"/>
      <c r="UMC137" s="15"/>
      <c r="UMD137" s="15"/>
      <c r="UME137" s="15"/>
      <c r="UMF137" s="19"/>
      <c r="UMG137" s="15"/>
      <c r="UMH137" s="15"/>
      <c r="UMI137" s="15"/>
      <c r="UMJ137" s="15"/>
      <c r="UMK137" s="15"/>
      <c r="UML137" s="15"/>
      <c r="UMM137" s="19"/>
      <c r="UMN137" s="59"/>
      <c r="UMO137" s="59"/>
      <c r="UMP137" s="52"/>
      <c r="UMQ137" s="52"/>
      <c r="UMR137" s="52"/>
      <c r="UMS137" s="52"/>
      <c r="UMT137" s="52"/>
      <c r="UMU137" s="59"/>
      <c r="UMV137" s="59"/>
      <c r="UMW137" s="59"/>
      <c r="UMX137" s="59"/>
      <c r="UMY137" s="60"/>
      <c r="UMZ137" s="278"/>
      <c r="UNA137" s="243"/>
      <c r="UNB137" s="244"/>
      <c r="UNC137" s="244"/>
      <c r="UND137" s="244"/>
      <c r="UNE137" s="244"/>
      <c r="UNF137" s="244"/>
      <c r="UNG137" s="201"/>
      <c r="UNH137" s="210"/>
      <c r="UNI137" s="15"/>
      <c r="UNJ137" s="15"/>
      <c r="UNK137" s="15"/>
      <c r="UNL137" s="15"/>
      <c r="UNM137" s="15"/>
      <c r="UNN137" s="15"/>
      <c r="UNO137" s="15"/>
      <c r="UNP137" s="15"/>
      <c r="UNQ137" s="15"/>
      <c r="UNR137" s="15"/>
      <c r="UNS137" s="19"/>
      <c r="UNT137" s="15"/>
      <c r="UNU137" s="15"/>
      <c r="UNV137" s="15"/>
      <c r="UNW137" s="15"/>
      <c r="UNX137" s="15"/>
      <c r="UNY137" s="15"/>
      <c r="UNZ137" s="19"/>
      <c r="UOA137" s="59"/>
      <c r="UOB137" s="59"/>
      <c r="UOC137" s="52"/>
      <c r="UOD137" s="52"/>
      <c r="UOE137" s="52"/>
      <c r="UOF137" s="52"/>
      <c r="UOG137" s="52"/>
      <c r="UOH137" s="59"/>
      <c r="UOI137" s="59"/>
      <c r="UOJ137" s="59"/>
      <c r="UOK137" s="59"/>
      <c r="UOL137" s="60"/>
      <c r="UOM137" s="278"/>
      <c r="UON137" s="243"/>
      <c r="UOO137" s="244"/>
      <c r="UOP137" s="244"/>
      <c r="UOQ137" s="244"/>
      <c r="UOR137" s="244"/>
      <c r="UOS137" s="244"/>
      <c r="UOT137" s="201"/>
      <c r="UOU137" s="210"/>
      <c r="UOV137" s="15"/>
      <c r="UOW137" s="15"/>
      <c r="UOX137" s="15"/>
      <c r="UOY137" s="15"/>
      <c r="UOZ137" s="15"/>
      <c r="UPA137" s="15"/>
      <c r="UPB137" s="15"/>
      <c r="UPC137" s="15"/>
      <c r="UPD137" s="15"/>
      <c r="UPE137" s="15"/>
      <c r="UPF137" s="19"/>
      <c r="UPG137" s="15"/>
      <c r="UPH137" s="15"/>
      <c r="UPI137" s="15"/>
      <c r="UPJ137" s="15"/>
      <c r="UPK137" s="15"/>
      <c r="UPL137" s="15"/>
      <c r="UPM137" s="19"/>
      <c r="UPN137" s="59"/>
      <c r="UPO137" s="59"/>
      <c r="UPP137" s="52"/>
      <c r="UPQ137" s="52"/>
      <c r="UPR137" s="52"/>
      <c r="UPS137" s="52"/>
      <c r="UPT137" s="52"/>
      <c r="UPU137" s="59"/>
      <c r="UPV137" s="59"/>
      <c r="UPW137" s="59"/>
      <c r="UPX137" s="59"/>
      <c r="UPY137" s="60"/>
      <c r="UPZ137" s="278"/>
      <c r="UQA137" s="243"/>
      <c r="UQB137" s="244"/>
      <c r="UQC137" s="244"/>
      <c r="UQD137" s="244"/>
      <c r="UQE137" s="244"/>
      <c r="UQF137" s="244"/>
      <c r="UQG137" s="201"/>
      <c r="UQH137" s="210"/>
      <c r="UQI137" s="15"/>
      <c r="UQJ137" s="15"/>
      <c r="UQK137" s="15"/>
      <c r="UQL137" s="15"/>
      <c r="UQM137" s="15"/>
      <c r="UQN137" s="15"/>
      <c r="UQO137" s="15"/>
      <c r="UQP137" s="15"/>
      <c r="UQQ137" s="15"/>
      <c r="UQR137" s="15"/>
      <c r="UQS137" s="19"/>
      <c r="UQT137" s="15"/>
      <c r="UQU137" s="15"/>
      <c r="UQV137" s="15"/>
      <c r="UQW137" s="15"/>
      <c r="UQX137" s="15"/>
      <c r="UQY137" s="15"/>
      <c r="UQZ137" s="19"/>
      <c r="URA137" s="59"/>
      <c r="URB137" s="59"/>
      <c r="URC137" s="52"/>
      <c r="URD137" s="52"/>
      <c r="URE137" s="52"/>
      <c r="URF137" s="52"/>
      <c r="URG137" s="52"/>
      <c r="URH137" s="59"/>
      <c r="URI137" s="59"/>
      <c r="URJ137" s="59"/>
      <c r="URK137" s="59"/>
      <c r="URL137" s="60"/>
      <c r="URM137" s="278"/>
      <c r="URN137" s="243"/>
      <c r="URO137" s="244"/>
      <c r="URP137" s="244"/>
      <c r="URQ137" s="244"/>
      <c r="URR137" s="244"/>
      <c r="URS137" s="244"/>
      <c r="URT137" s="201"/>
      <c r="URU137" s="210"/>
      <c r="URV137" s="15"/>
      <c r="URW137" s="15"/>
      <c r="URX137" s="15"/>
      <c r="URY137" s="15"/>
      <c r="URZ137" s="15"/>
      <c r="USA137" s="15"/>
      <c r="USB137" s="15"/>
      <c r="USC137" s="15"/>
      <c r="USD137" s="15"/>
      <c r="USE137" s="15"/>
      <c r="USF137" s="19"/>
      <c r="USG137" s="15"/>
      <c r="USH137" s="15"/>
      <c r="USI137" s="15"/>
      <c r="USJ137" s="15"/>
      <c r="USK137" s="15"/>
      <c r="USL137" s="15"/>
      <c r="USM137" s="19"/>
      <c r="USN137" s="59"/>
      <c r="USO137" s="59"/>
      <c r="USP137" s="52"/>
      <c r="USQ137" s="52"/>
      <c r="USR137" s="52"/>
      <c r="USS137" s="52"/>
      <c r="UST137" s="52"/>
      <c r="USU137" s="59"/>
      <c r="USV137" s="59"/>
      <c r="USW137" s="59"/>
      <c r="USX137" s="59"/>
      <c r="USY137" s="60"/>
      <c r="USZ137" s="278"/>
      <c r="UTA137" s="243"/>
      <c r="UTB137" s="244"/>
      <c r="UTC137" s="244"/>
      <c r="UTD137" s="244"/>
      <c r="UTE137" s="244"/>
      <c r="UTF137" s="244"/>
      <c r="UTG137" s="201"/>
      <c r="UTH137" s="210"/>
      <c r="UTI137" s="15"/>
      <c r="UTJ137" s="15"/>
      <c r="UTK137" s="15"/>
      <c r="UTL137" s="15"/>
      <c r="UTM137" s="15"/>
      <c r="UTN137" s="15"/>
      <c r="UTO137" s="15"/>
      <c r="UTP137" s="15"/>
      <c r="UTQ137" s="15"/>
      <c r="UTR137" s="15"/>
      <c r="UTS137" s="19"/>
      <c r="UTT137" s="15"/>
      <c r="UTU137" s="15"/>
      <c r="UTV137" s="15"/>
      <c r="UTW137" s="15"/>
      <c r="UTX137" s="15"/>
      <c r="UTY137" s="15"/>
      <c r="UTZ137" s="19"/>
      <c r="UUA137" s="59"/>
      <c r="UUB137" s="59"/>
      <c r="UUC137" s="52"/>
      <c r="UUD137" s="52"/>
      <c r="UUE137" s="52"/>
      <c r="UUF137" s="52"/>
      <c r="UUG137" s="52"/>
      <c r="UUH137" s="59"/>
      <c r="UUI137" s="59"/>
      <c r="UUJ137" s="59"/>
      <c r="UUK137" s="59"/>
      <c r="UUL137" s="60"/>
      <c r="UUM137" s="278"/>
      <c r="UUN137" s="243"/>
      <c r="UUO137" s="244"/>
      <c r="UUP137" s="244"/>
      <c r="UUQ137" s="244"/>
      <c r="UUR137" s="244"/>
      <c r="UUS137" s="244"/>
      <c r="UUT137" s="201"/>
      <c r="UUU137" s="210"/>
      <c r="UUV137" s="15"/>
      <c r="UUW137" s="15"/>
      <c r="UUX137" s="15"/>
      <c r="UUY137" s="15"/>
      <c r="UUZ137" s="15"/>
      <c r="UVA137" s="15"/>
      <c r="UVB137" s="15"/>
      <c r="UVC137" s="15"/>
      <c r="UVD137" s="15"/>
      <c r="UVE137" s="15"/>
      <c r="UVF137" s="19"/>
      <c r="UVG137" s="15"/>
      <c r="UVH137" s="15"/>
      <c r="UVI137" s="15"/>
      <c r="UVJ137" s="15"/>
      <c r="UVK137" s="15"/>
      <c r="UVL137" s="15"/>
      <c r="UVM137" s="19"/>
      <c r="UVN137" s="59"/>
      <c r="UVO137" s="59"/>
      <c r="UVP137" s="52"/>
      <c r="UVQ137" s="52"/>
      <c r="UVR137" s="52"/>
      <c r="UVS137" s="52"/>
      <c r="UVT137" s="52"/>
      <c r="UVU137" s="59"/>
      <c r="UVV137" s="59"/>
      <c r="UVW137" s="59"/>
      <c r="UVX137" s="59"/>
      <c r="UVY137" s="60"/>
      <c r="UVZ137" s="278"/>
      <c r="UWA137" s="243"/>
      <c r="UWB137" s="244"/>
      <c r="UWC137" s="244"/>
      <c r="UWD137" s="244"/>
      <c r="UWE137" s="244"/>
      <c r="UWF137" s="244"/>
      <c r="UWG137" s="201"/>
      <c r="UWH137" s="210"/>
      <c r="UWI137" s="15"/>
      <c r="UWJ137" s="15"/>
      <c r="UWK137" s="15"/>
      <c r="UWL137" s="15"/>
      <c r="UWM137" s="15"/>
      <c r="UWN137" s="15"/>
      <c r="UWO137" s="15"/>
      <c r="UWP137" s="15"/>
      <c r="UWQ137" s="15"/>
      <c r="UWR137" s="15"/>
      <c r="UWS137" s="19"/>
      <c r="UWT137" s="15"/>
      <c r="UWU137" s="15"/>
      <c r="UWV137" s="15"/>
      <c r="UWW137" s="15"/>
      <c r="UWX137" s="15"/>
      <c r="UWY137" s="15"/>
      <c r="UWZ137" s="19"/>
      <c r="UXA137" s="59"/>
      <c r="UXB137" s="59"/>
      <c r="UXC137" s="52"/>
      <c r="UXD137" s="52"/>
      <c r="UXE137" s="52"/>
      <c r="UXF137" s="52"/>
      <c r="UXG137" s="52"/>
      <c r="UXH137" s="59"/>
      <c r="UXI137" s="59"/>
      <c r="UXJ137" s="59"/>
      <c r="UXK137" s="59"/>
      <c r="UXL137" s="60"/>
      <c r="UXM137" s="278"/>
      <c r="UXN137" s="243"/>
      <c r="UXO137" s="244"/>
      <c r="UXP137" s="244"/>
      <c r="UXQ137" s="244"/>
      <c r="UXR137" s="244"/>
      <c r="UXS137" s="244"/>
      <c r="UXT137" s="201"/>
      <c r="UXU137" s="210"/>
      <c r="UXV137" s="15"/>
      <c r="UXW137" s="15"/>
      <c r="UXX137" s="15"/>
      <c r="UXY137" s="15"/>
      <c r="UXZ137" s="15"/>
      <c r="UYA137" s="15"/>
      <c r="UYB137" s="15"/>
      <c r="UYC137" s="15"/>
      <c r="UYD137" s="15"/>
      <c r="UYE137" s="15"/>
      <c r="UYF137" s="19"/>
      <c r="UYG137" s="15"/>
      <c r="UYH137" s="15"/>
      <c r="UYI137" s="15"/>
      <c r="UYJ137" s="15"/>
      <c r="UYK137" s="15"/>
      <c r="UYL137" s="15"/>
      <c r="UYM137" s="19"/>
      <c r="UYN137" s="59"/>
      <c r="UYO137" s="59"/>
      <c r="UYP137" s="52"/>
      <c r="UYQ137" s="52"/>
      <c r="UYR137" s="52"/>
      <c r="UYS137" s="52"/>
      <c r="UYT137" s="52"/>
      <c r="UYU137" s="59"/>
      <c r="UYV137" s="59"/>
      <c r="UYW137" s="59"/>
      <c r="UYX137" s="59"/>
      <c r="UYY137" s="60"/>
      <c r="UYZ137" s="278"/>
      <c r="UZA137" s="243"/>
      <c r="UZB137" s="244"/>
      <c r="UZC137" s="244"/>
      <c r="UZD137" s="244"/>
      <c r="UZE137" s="244"/>
      <c r="UZF137" s="244"/>
      <c r="UZG137" s="201"/>
      <c r="UZH137" s="210"/>
      <c r="UZI137" s="15"/>
      <c r="UZJ137" s="15"/>
      <c r="UZK137" s="15"/>
      <c r="UZL137" s="15"/>
      <c r="UZM137" s="15"/>
      <c r="UZN137" s="15"/>
      <c r="UZO137" s="15"/>
      <c r="UZP137" s="15"/>
      <c r="UZQ137" s="15"/>
      <c r="UZR137" s="15"/>
      <c r="UZS137" s="19"/>
      <c r="UZT137" s="15"/>
      <c r="UZU137" s="15"/>
      <c r="UZV137" s="15"/>
      <c r="UZW137" s="15"/>
      <c r="UZX137" s="15"/>
      <c r="UZY137" s="15"/>
      <c r="UZZ137" s="19"/>
      <c r="VAA137" s="59"/>
      <c r="VAB137" s="59"/>
      <c r="VAC137" s="52"/>
      <c r="VAD137" s="52"/>
      <c r="VAE137" s="52"/>
      <c r="VAF137" s="52"/>
      <c r="VAG137" s="52"/>
      <c r="VAH137" s="59"/>
      <c r="VAI137" s="59"/>
      <c r="VAJ137" s="59"/>
      <c r="VAK137" s="59"/>
      <c r="VAL137" s="60"/>
      <c r="VAM137" s="278"/>
      <c r="VAN137" s="243"/>
      <c r="VAO137" s="244"/>
      <c r="VAP137" s="244"/>
      <c r="VAQ137" s="244"/>
      <c r="VAR137" s="244"/>
      <c r="VAS137" s="244"/>
      <c r="VAT137" s="201"/>
      <c r="VAU137" s="210"/>
      <c r="VAV137" s="15"/>
      <c r="VAW137" s="15"/>
      <c r="VAX137" s="15"/>
      <c r="VAY137" s="15"/>
      <c r="VAZ137" s="15"/>
      <c r="VBA137" s="15"/>
      <c r="VBB137" s="15"/>
      <c r="VBC137" s="15"/>
      <c r="VBD137" s="15"/>
      <c r="VBE137" s="15"/>
      <c r="VBF137" s="19"/>
      <c r="VBG137" s="15"/>
      <c r="VBH137" s="15"/>
      <c r="VBI137" s="15"/>
      <c r="VBJ137" s="15"/>
      <c r="VBK137" s="15"/>
      <c r="VBL137" s="15"/>
      <c r="VBM137" s="19"/>
      <c r="VBN137" s="59"/>
      <c r="VBO137" s="59"/>
      <c r="VBP137" s="52"/>
      <c r="VBQ137" s="52"/>
      <c r="VBR137" s="52"/>
      <c r="VBS137" s="52"/>
      <c r="VBT137" s="52"/>
      <c r="VBU137" s="59"/>
      <c r="VBV137" s="59"/>
      <c r="VBW137" s="59"/>
      <c r="VBX137" s="59"/>
      <c r="VBY137" s="60"/>
      <c r="VBZ137" s="278"/>
      <c r="VCA137" s="243"/>
      <c r="VCB137" s="244"/>
      <c r="VCC137" s="244"/>
      <c r="VCD137" s="244"/>
      <c r="VCE137" s="244"/>
      <c r="VCF137" s="244"/>
      <c r="VCG137" s="201"/>
      <c r="VCH137" s="210"/>
      <c r="VCI137" s="15"/>
      <c r="VCJ137" s="15"/>
      <c r="VCK137" s="15"/>
      <c r="VCL137" s="15"/>
      <c r="VCM137" s="15"/>
      <c r="VCN137" s="15"/>
      <c r="VCO137" s="15"/>
      <c r="VCP137" s="15"/>
      <c r="VCQ137" s="15"/>
      <c r="VCR137" s="15"/>
      <c r="VCS137" s="19"/>
      <c r="VCT137" s="15"/>
      <c r="VCU137" s="15"/>
      <c r="VCV137" s="15"/>
      <c r="VCW137" s="15"/>
      <c r="VCX137" s="15"/>
      <c r="VCY137" s="15"/>
      <c r="VCZ137" s="19"/>
      <c r="VDA137" s="59"/>
      <c r="VDB137" s="59"/>
      <c r="VDC137" s="52"/>
      <c r="VDD137" s="52"/>
      <c r="VDE137" s="52"/>
      <c r="VDF137" s="52"/>
      <c r="VDG137" s="52"/>
      <c r="VDH137" s="59"/>
      <c r="VDI137" s="59"/>
      <c r="VDJ137" s="59"/>
      <c r="VDK137" s="59"/>
      <c r="VDL137" s="60"/>
      <c r="VDM137" s="278"/>
      <c r="VDN137" s="243"/>
      <c r="VDO137" s="244"/>
      <c r="VDP137" s="244"/>
      <c r="VDQ137" s="244"/>
      <c r="VDR137" s="244"/>
      <c r="VDS137" s="244"/>
      <c r="VDT137" s="201"/>
      <c r="VDU137" s="210"/>
      <c r="VDV137" s="15"/>
      <c r="VDW137" s="15"/>
      <c r="VDX137" s="15"/>
      <c r="VDY137" s="15"/>
      <c r="VDZ137" s="15"/>
      <c r="VEA137" s="15"/>
      <c r="VEB137" s="15"/>
      <c r="VEC137" s="15"/>
      <c r="VED137" s="15"/>
      <c r="VEE137" s="15"/>
      <c r="VEF137" s="19"/>
      <c r="VEG137" s="15"/>
      <c r="VEH137" s="15"/>
      <c r="VEI137" s="15"/>
      <c r="VEJ137" s="15"/>
      <c r="VEK137" s="15"/>
      <c r="VEL137" s="15"/>
      <c r="VEM137" s="19"/>
      <c r="VEN137" s="59"/>
      <c r="VEO137" s="59"/>
      <c r="VEP137" s="52"/>
      <c r="VEQ137" s="52"/>
      <c r="VER137" s="52"/>
      <c r="VES137" s="52"/>
      <c r="VET137" s="52"/>
      <c r="VEU137" s="59"/>
      <c r="VEV137" s="59"/>
      <c r="VEW137" s="59"/>
      <c r="VEX137" s="59"/>
      <c r="VEY137" s="60"/>
      <c r="VEZ137" s="278"/>
      <c r="VFA137" s="243"/>
      <c r="VFB137" s="244"/>
      <c r="VFC137" s="244"/>
      <c r="VFD137" s="244"/>
      <c r="VFE137" s="244"/>
      <c r="VFF137" s="244"/>
      <c r="VFG137" s="201"/>
      <c r="VFH137" s="210"/>
      <c r="VFI137" s="15"/>
      <c r="VFJ137" s="15"/>
      <c r="VFK137" s="15"/>
      <c r="VFL137" s="15"/>
      <c r="VFM137" s="15"/>
      <c r="VFN137" s="15"/>
      <c r="VFO137" s="15"/>
      <c r="VFP137" s="15"/>
      <c r="VFQ137" s="15"/>
      <c r="VFR137" s="15"/>
      <c r="VFS137" s="19"/>
      <c r="VFT137" s="15"/>
      <c r="VFU137" s="15"/>
      <c r="VFV137" s="15"/>
      <c r="VFW137" s="15"/>
      <c r="VFX137" s="15"/>
      <c r="VFY137" s="15"/>
      <c r="VFZ137" s="19"/>
      <c r="VGA137" s="59"/>
      <c r="VGB137" s="59"/>
      <c r="VGC137" s="52"/>
      <c r="VGD137" s="52"/>
      <c r="VGE137" s="52"/>
      <c r="VGF137" s="52"/>
      <c r="VGG137" s="52"/>
      <c r="VGH137" s="59"/>
      <c r="VGI137" s="59"/>
      <c r="VGJ137" s="59"/>
      <c r="VGK137" s="59"/>
      <c r="VGL137" s="60"/>
      <c r="VGM137" s="278"/>
      <c r="VGN137" s="243"/>
      <c r="VGO137" s="244"/>
      <c r="VGP137" s="244"/>
      <c r="VGQ137" s="244"/>
      <c r="VGR137" s="244"/>
      <c r="VGS137" s="244"/>
      <c r="VGT137" s="201"/>
      <c r="VGU137" s="210"/>
      <c r="VGV137" s="15"/>
      <c r="VGW137" s="15"/>
      <c r="VGX137" s="15"/>
      <c r="VGY137" s="15"/>
      <c r="VGZ137" s="15"/>
      <c r="VHA137" s="15"/>
      <c r="VHB137" s="15"/>
      <c r="VHC137" s="15"/>
      <c r="VHD137" s="15"/>
      <c r="VHE137" s="15"/>
      <c r="VHF137" s="19"/>
      <c r="VHG137" s="15"/>
      <c r="VHH137" s="15"/>
      <c r="VHI137" s="15"/>
      <c r="VHJ137" s="15"/>
      <c r="VHK137" s="15"/>
      <c r="VHL137" s="15"/>
      <c r="VHM137" s="19"/>
      <c r="VHN137" s="59"/>
      <c r="VHO137" s="59"/>
      <c r="VHP137" s="52"/>
      <c r="VHQ137" s="52"/>
      <c r="VHR137" s="52"/>
      <c r="VHS137" s="52"/>
      <c r="VHT137" s="52"/>
      <c r="VHU137" s="59"/>
      <c r="VHV137" s="59"/>
      <c r="VHW137" s="59"/>
      <c r="VHX137" s="59"/>
      <c r="VHY137" s="60"/>
      <c r="VHZ137" s="278"/>
      <c r="VIA137" s="243"/>
      <c r="VIB137" s="244"/>
      <c r="VIC137" s="244"/>
      <c r="VID137" s="244"/>
      <c r="VIE137" s="244"/>
      <c r="VIF137" s="244"/>
      <c r="VIG137" s="201"/>
      <c r="VIH137" s="210"/>
      <c r="VII137" s="15"/>
      <c r="VIJ137" s="15"/>
      <c r="VIK137" s="15"/>
      <c r="VIL137" s="15"/>
      <c r="VIM137" s="15"/>
      <c r="VIN137" s="15"/>
      <c r="VIO137" s="15"/>
      <c r="VIP137" s="15"/>
      <c r="VIQ137" s="15"/>
      <c r="VIR137" s="15"/>
      <c r="VIS137" s="19"/>
      <c r="VIT137" s="15"/>
      <c r="VIU137" s="15"/>
      <c r="VIV137" s="15"/>
      <c r="VIW137" s="15"/>
      <c r="VIX137" s="15"/>
      <c r="VIY137" s="15"/>
      <c r="VIZ137" s="19"/>
      <c r="VJA137" s="59"/>
      <c r="VJB137" s="59"/>
      <c r="VJC137" s="52"/>
      <c r="VJD137" s="52"/>
      <c r="VJE137" s="52"/>
      <c r="VJF137" s="52"/>
      <c r="VJG137" s="52"/>
      <c r="VJH137" s="59"/>
      <c r="VJI137" s="59"/>
      <c r="VJJ137" s="59"/>
      <c r="VJK137" s="59"/>
      <c r="VJL137" s="60"/>
      <c r="VJM137" s="278"/>
      <c r="VJN137" s="243"/>
      <c r="VJO137" s="244"/>
      <c r="VJP137" s="244"/>
      <c r="VJQ137" s="244"/>
      <c r="VJR137" s="244"/>
      <c r="VJS137" s="244"/>
      <c r="VJT137" s="201"/>
      <c r="VJU137" s="210"/>
      <c r="VJV137" s="15"/>
      <c r="VJW137" s="15"/>
      <c r="VJX137" s="15"/>
      <c r="VJY137" s="15"/>
      <c r="VJZ137" s="15"/>
      <c r="VKA137" s="15"/>
      <c r="VKB137" s="15"/>
      <c r="VKC137" s="15"/>
      <c r="VKD137" s="15"/>
      <c r="VKE137" s="15"/>
      <c r="VKF137" s="19"/>
      <c r="VKG137" s="15"/>
      <c r="VKH137" s="15"/>
      <c r="VKI137" s="15"/>
      <c r="VKJ137" s="15"/>
      <c r="VKK137" s="15"/>
      <c r="VKL137" s="15"/>
      <c r="VKM137" s="19"/>
      <c r="VKN137" s="59"/>
      <c r="VKO137" s="59"/>
      <c r="VKP137" s="52"/>
      <c r="VKQ137" s="52"/>
      <c r="VKR137" s="52"/>
      <c r="VKS137" s="52"/>
      <c r="VKT137" s="52"/>
      <c r="VKU137" s="59"/>
      <c r="VKV137" s="59"/>
      <c r="VKW137" s="59"/>
      <c r="VKX137" s="59"/>
      <c r="VKY137" s="60"/>
      <c r="VKZ137" s="278"/>
      <c r="VLA137" s="243"/>
      <c r="VLB137" s="244"/>
      <c r="VLC137" s="244"/>
      <c r="VLD137" s="244"/>
      <c r="VLE137" s="244"/>
      <c r="VLF137" s="244"/>
      <c r="VLG137" s="201"/>
      <c r="VLH137" s="210"/>
      <c r="VLI137" s="15"/>
      <c r="VLJ137" s="15"/>
      <c r="VLK137" s="15"/>
      <c r="VLL137" s="15"/>
      <c r="VLM137" s="15"/>
      <c r="VLN137" s="15"/>
      <c r="VLO137" s="15"/>
      <c r="VLP137" s="15"/>
      <c r="VLQ137" s="15"/>
      <c r="VLR137" s="15"/>
      <c r="VLS137" s="19"/>
      <c r="VLT137" s="15"/>
      <c r="VLU137" s="15"/>
      <c r="VLV137" s="15"/>
      <c r="VLW137" s="15"/>
      <c r="VLX137" s="15"/>
      <c r="VLY137" s="15"/>
      <c r="VLZ137" s="19"/>
      <c r="VMA137" s="59"/>
      <c r="VMB137" s="59"/>
      <c r="VMC137" s="52"/>
      <c r="VMD137" s="52"/>
      <c r="VME137" s="52"/>
      <c r="VMF137" s="52"/>
      <c r="VMG137" s="52"/>
      <c r="VMH137" s="59"/>
      <c r="VMI137" s="59"/>
      <c r="VMJ137" s="59"/>
      <c r="VMK137" s="59"/>
      <c r="VML137" s="60"/>
      <c r="VMM137" s="278"/>
      <c r="VMN137" s="243"/>
      <c r="VMO137" s="244"/>
      <c r="VMP137" s="244"/>
      <c r="VMQ137" s="244"/>
      <c r="VMR137" s="244"/>
      <c r="VMS137" s="244"/>
      <c r="VMT137" s="201"/>
      <c r="VMU137" s="210"/>
      <c r="VMV137" s="15"/>
      <c r="VMW137" s="15"/>
      <c r="VMX137" s="15"/>
      <c r="VMY137" s="15"/>
      <c r="VMZ137" s="15"/>
      <c r="VNA137" s="15"/>
      <c r="VNB137" s="15"/>
      <c r="VNC137" s="15"/>
      <c r="VND137" s="15"/>
      <c r="VNE137" s="15"/>
      <c r="VNF137" s="19"/>
      <c r="VNG137" s="15"/>
      <c r="VNH137" s="15"/>
      <c r="VNI137" s="15"/>
      <c r="VNJ137" s="15"/>
      <c r="VNK137" s="15"/>
      <c r="VNL137" s="15"/>
      <c r="VNM137" s="19"/>
      <c r="VNN137" s="59"/>
      <c r="VNO137" s="59"/>
      <c r="VNP137" s="52"/>
      <c r="VNQ137" s="52"/>
      <c r="VNR137" s="52"/>
      <c r="VNS137" s="52"/>
      <c r="VNT137" s="52"/>
      <c r="VNU137" s="59"/>
      <c r="VNV137" s="59"/>
      <c r="VNW137" s="59"/>
      <c r="VNX137" s="59"/>
      <c r="VNY137" s="60"/>
      <c r="VNZ137" s="278"/>
      <c r="VOA137" s="243"/>
      <c r="VOB137" s="244"/>
      <c r="VOC137" s="244"/>
      <c r="VOD137" s="244"/>
      <c r="VOE137" s="244"/>
      <c r="VOF137" s="244"/>
      <c r="VOG137" s="201"/>
      <c r="VOH137" s="210"/>
      <c r="VOI137" s="15"/>
      <c r="VOJ137" s="15"/>
      <c r="VOK137" s="15"/>
      <c r="VOL137" s="15"/>
      <c r="VOM137" s="15"/>
      <c r="VON137" s="15"/>
      <c r="VOO137" s="15"/>
      <c r="VOP137" s="15"/>
      <c r="VOQ137" s="15"/>
      <c r="VOR137" s="15"/>
      <c r="VOS137" s="19"/>
      <c r="VOT137" s="15"/>
      <c r="VOU137" s="15"/>
      <c r="VOV137" s="15"/>
      <c r="VOW137" s="15"/>
      <c r="VOX137" s="15"/>
      <c r="VOY137" s="15"/>
      <c r="VOZ137" s="19"/>
      <c r="VPA137" s="59"/>
      <c r="VPB137" s="59"/>
      <c r="VPC137" s="52"/>
      <c r="VPD137" s="52"/>
      <c r="VPE137" s="52"/>
      <c r="VPF137" s="52"/>
      <c r="VPG137" s="52"/>
      <c r="VPH137" s="59"/>
      <c r="VPI137" s="59"/>
      <c r="VPJ137" s="59"/>
      <c r="VPK137" s="59"/>
      <c r="VPL137" s="60"/>
      <c r="VPM137" s="278"/>
      <c r="VPN137" s="243"/>
      <c r="VPO137" s="244"/>
      <c r="VPP137" s="244"/>
      <c r="VPQ137" s="244"/>
      <c r="VPR137" s="244"/>
      <c r="VPS137" s="244"/>
      <c r="VPT137" s="201"/>
      <c r="VPU137" s="210"/>
      <c r="VPV137" s="15"/>
      <c r="VPW137" s="15"/>
      <c r="VPX137" s="15"/>
      <c r="VPY137" s="15"/>
      <c r="VPZ137" s="15"/>
      <c r="VQA137" s="15"/>
      <c r="VQB137" s="15"/>
      <c r="VQC137" s="15"/>
      <c r="VQD137" s="15"/>
      <c r="VQE137" s="15"/>
      <c r="VQF137" s="19"/>
      <c r="VQG137" s="15"/>
      <c r="VQH137" s="15"/>
      <c r="VQI137" s="15"/>
      <c r="VQJ137" s="15"/>
      <c r="VQK137" s="15"/>
      <c r="VQL137" s="15"/>
      <c r="VQM137" s="19"/>
      <c r="VQN137" s="59"/>
      <c r="VQO137" s="59"/>
      <c r="VQP137" s="52"/>
      <c r="VQQ137" s="52"/>
      <c r="VQR137" s="52"/>
      <c r="VQS137" s="52"/>
      <c r="VQT137" s="52"/>
      <c r="VQU137" s="59"/>
      <c r="VQV137" s="59"/>
      <c r="VQW137" s="59"/>
      <c r="VQX137" s="59"/>
      <c r="VQY137" s="60"/>
      <c r="VQZ137" s="278"/>
      <c r="VRA137" s="243"/>
      <c r="VRB137" s="244"/>
      <c r="VRC137" s="244"/>
      <c r="VRD137" s="244"/>
      <c r="VRE137" s="244"/>
      <c r="VRF137" s="244"/>
      <c r="VRG137" s="201"/>
      <c r="VRH137" s="210"/>
      <c r="VRI137" s="15"/>
      <c r="VRJ137" s="15"/>
      <c r="VRK137" s="15"/>
      <c r="VRL137" s="15"/>
      <c r="VRM137" s="15"/>
      <c r="VRN137" s="15"/>
      <c r="VRO137" s="15"/>
      <c r="VRP137" s="15"/>
      <c r="VRQ137" s="15"/>
      <c r="VRR137" s="15"/>
      <c r="VRS137" s="19"/>
      <c r="VRT137" s="15"/>
      <c r="VRU137" s="15"/>
      <c r="VRV137" s="15"/>
      <c r="VRW137" s="15"/>
      <c r="VRX137" s="15"/>
      <c r="VRY137" s="15"/>
      <c r="VRZ137" s="19"/>
      <c r="VSA137" s="59"/>
      <c r="VSB137" s="59"/>
      <c r="VSC137" s="52"/>
      <c r="VSD137" s="52"/>
      <c r="VSE137" s="52"/>
      <c r="VSF137" s="52"/>
      <c r="VSG137" s="52"/>
      <c r="VSH137" s="59"/>
      <c r="VSI137" s="59"/>
      <c r="VSJ137" s="59"/>
      <c r="VSK137" s="59"/>
      <c r="VSL137" s="60"/>
      <c r="VSM137" s="278"/>
      <c r="VSN137" s="243"/>
      <c r="VSO137" s="244"/>
      <c r="VSP137" s="244"/>
      <c r="VSQ137" s="244"/>
      <c r="VSR137" s="244"/>
      <c r="VSS137" s="244"/>
      <c r="VST137" s="201"/>
      <c r="VSU137" s="210"/>
      <c r="VSV137" s="15"/>
      <c r="VSW137" s="15"/>
      <c r="VSX137" s="15"/>
      <c r="VSY137" s="15"/>
      <c r="VSZ137" s="15"/>
      <c r="VTA137" s="15"/>
      <c r="VTB137" s="15"/>
      <c r="VTC137" s="15"/>
      <c r="VTD137" s="15"/>
      <c r="VTE137" s="15"/>
      <c r="VTF137" s="19"/>
      <c r="VTG137" s="15"/>
      <c r="VTH137" s="15"/>
      <c r="VTI137" s="15"/>
      <c r="VTJ137" s="15"/>
      <c r="VTK137" s="15"/>
      <c r="VTL137" s="15"/>
      <c r="VTM137" s="19"/>
      <c r="VTN137" s="59"/>
      <c r="VTO137" s="59"/>
      <c r="VTP137" s="52"/>
      <c r="VTQ137" s="52"/>
      <c r="VTR137" s="52"/>
      <c r="VTS137" s="52"/>
      <c r="VTT137" s="52"/>
      <c r="VTU137" s="59"/>
      <c r="VTV137" s="59"/>
      <c r="VTW137" s="59"/>
      <c r="VTX137" s="59"/>
      <c r="VTY137" s="60"/>
      <c r="VTZ137" s="278"/>
      <c r="VUA137" s="243"/>
      <c r="VUB137" s="244"/>
      <c r="VUC137" s="244"/>
      <c r="VUD137" s="244"/>
      <c r="VUE137" s="244"/>
      <c r="VUF137" s="244"/>
      <c r="VUG137" s="201"/>
      <c r="VUH137" s="210"/>
      <c r="VUI137" s="15"/>
      <c r="VUJ137" s="15"/>
      <c r="VUK137" s="15"/>
      <c r="VUL137" s="15"/>
      <c r="VUM137" s="15"/>
      <c r="VUN137" s="15"/>
      <c r="VUO137" s="15"/>
      <c r="VUP137" s="15"/>
      <c r="VUQ137" s="15"/>
      <c r="VUR137" s="15"/>
      <c r="VUS137" s="19"/>
      <c r="VUT137" s="15"/>
      <c r="VUU137" s="15"/>
      <c r="VUV137" s="15"/>
      <c r="VUW137" s="15"/>
      <c r="VUX137" s="15"/>
      <c r="VUY137" s="15"/>
      <c r="VUZ137" s="19"/>
      <c r="VVA137" s="59"/>
      <c r="VVB137" s="59"/>
      <c r="VVC137" s="52"/>
      <c r="VVD137" s="52"/>
      <c r="VVE137" s="52"/>
      <c r="VVF137" s="52"/>
      <c r="VVG137" s="52"/>
      <c r="VVH137" s="59"/>
      <c r="VVI137" s="59"/>
      <c r="VVJ137" s="59"/>
      <c r="VVK137" s="59"/>
      <c r="VVL137" s="60"/>
      <c r="VVM137" s="278"/>
      <c r="VVN137" s="243"/>
      <c r="VVO137" s="244"/>
      <c r="VVP137" s="244"/>
      <c r="VVQ137" s="244"/>
      <c r="VVR137" s="244"/>
      <c r="VVS137" s="244"/>
      <c r="VVT137" s="201"/>
      <c r="VVU137" s="210"/>
      <c r="VVV137" s="15"/>
      <c r="VVW137" s="15"/>
      <c r="VVX137" s="15"/>
      <c r="VVY137" s="15"/>
      <c r="VVZ137" s="15"/>
      <c r="VWA137" s="15"/>
      <c r="VWB137" s="15"/>
      <c r="VWC137" s="15"/>
      <c r="VWD137" s="15"/>
      <c r="VWE137" s="15"/>
      <c r="VWF137" s="19"/>
      <c r="VWG137" s="15"/>
      <c r="VWH137" s="15"/>
      <c r="VWI137" s="15"/>
      <c r="VWJ137" s="15"/>
      <c r="VWK137" s="15"/>
      <c r="VWL137" s="15"/>
      <c r="VWM137" s="19"/>
      <c r="VWN137" s="59"/>
      <c r="VWO137" s="59"/>
      <c r="VWP137" s="52"/>
      <c r="VWQ137" s="52"/>
      <c r="VWR137" s="52"/>
      <c r="VWS137" s="52"/>
      <c r="VWT137" s="52"/>
      <c r="VWU137" s="59"/>
      <c r="VWV137" s="59"/>
      <c r="VWW137" s="59"/>
      <c r="VWX137" s="59"/>
      <c r="VWY137" s="60"/>
      <c r="VWZ137" s="278"/>
      <c r="VXA137" s="243"/>
      <c r="VXB137" s="244"/>
      <c r="VXC137" s="244"/>
      <c r="VXD137" s="244"/>
      <c r="VXE137" s="244"/>
      <c r="VXF137" s="244"/>
      <c r="VXG137" s="201"/>
      <c r="VXH137" s="210"/>
      <c r="VXI137" s="15"/>
      <c r="VXJ137" s="15"/>
      <c r="VXK137" s="15"/>
      <c r="VXL137" s="15"/>
      <c r="VXM137" s="15"/>
      <c r="VXN137" s="15"/>
      <c r="VXO137" s="15"/>
      <c r="VXP137" s="15"/>
      <c r="VXQ137" s="15"/>
      <c r="VXR137" s="15"/>
      <c r="VXS137" s="19"/>
      <c r="VXT137" s="15"/>
      <c r="VXU137" s="15"/>
      <c r="VXV137" s="15"/>
      <c r="VXW137" s="15"/>
      <c r="VXX137" s="15"/>
      <c r="VXY137" s="15"/>
      <c r="VXZ137" s="19"/>
      <c r="VYA137" s="59"/>
      <c r="VYB137" s="59"/>
      <c r="VYC137" s="52"/>
      <c r="VYD137" s="52"/>
      <c r="VYE137" s="52"/>
      <c r="VYF137" s="52"/>
      <c r="VYG137" s="52"/>
      <c r="VYH137" s="59"/>
      <c r="VYI137" s="59"/>
      <c r="VYJ137" s="59"/>
      <c r="VYK137" s="59"/>
      <c r="VYL137" s="60"/>
      <c r="VYM137" s="278"/>
      <c r="VYN137" s="243"/>
      <c r="VYO137" s="244"/>
      <c r="VYP137" s="244"/>
      <c r="VYQ137" s="244"/>
      <c r="VYR137" s="244"/>
      <c r="VYS137" s="244"/>
      <c r="VYT137" s="201"/>
      <c r="VYU137" s="210"/>
      <c r="VYV137" s="15"/>
      <c r="VYW137" s="15"/>
      <c r="VYX137" s="15"/>
      <c r="VYY137" s="15"/>
      <c r="VYZ137" s="15"/>
      <c r="VZA137" s="15"/>
      <c r="VZB137" s="15"/>
      <c r="VZC137" s="15"/>
      <c r="VZD137" s="15"/>
      <c r="VZE137" s="15"/>
      <c r="VZF137" s="19"/>
      <c r="VZG137" s="15"/>
      <c r="VZH137" s="15"/>
      <c r="VZI137" s="15"/>
      <c r="VZJ137" s="15"/>
      <c r="VZK137" s="15"/>
      <c r="VZL137" s="15"/>
      <c r="VZM137" s="19"/>
      <c r="VZN137" s="59"/>
      <c r="VZO137" s="59"/>
      <c r="VZP137" s="52"/>
      <c r="VZQ137" s="52"/>
      <c r="VZR137" s="52"/>
      <c r="VZS137" s="52"/>
      <c r="VZT137" s="52"/>
      <c r="VZU137" s="59"/>
      <c r="VZV137" s="59"/>
      <c r="VZW137" s="59"/>
      <c r="VZX137" s="59"/>
      <c r="VZY137" s="60"/>
      <c r="VZZ137" s="278"/>
      <c r="WAA137" s="243"/>
      <c r="WAB137" s="244"/>
      <c r="WAC137" s="244"/>
      <c r="WAD137" s="244"/>
      <c r="WAE137" s="244"/>
      <c r="WAF137" s="244"/>
      <c r="WAG137" s="201"/>
      <c r="WAH137" s="210"/>
      <c r="WAI137" s="15"/>
      <c r="WAJ137" s="15"/>
      <c r="WAK137" s="15"/>
      <c r="WAL137" s="15"/>
      <c r="WAM137" s="15"/>
      <c r="WAN137" s="15"/>
      <c r="WAO137" s="15"/>
      <c r="WAP137" s="15"/>
      <c r="WAQ137" s="15"/>
      <c r="WAR137" s="15"/>
      <c r="WAS137" s="19"/>
      <c r="WAT137" s="15"/>
      <c r="WAU137" s="15"/>
      <c r="WAV137" s="15"/>
      <c r="WAW137" s="15"/>
      <c r="WAX137" s="15"/>
      <c r="WAY137" s="15"/>
      <c r="WAZ137" s="19"/>
      <c r="WBA137" s="59"/>
      <c r="WBB137" s="59"/>
      <c r="WBC137" s="52"/>
      <c r="WBD137" s="52"/>
      <c r="WBE137" s="52"/>
      <c r="WBF137" s="52"/>
      <c r="WBG137" s="52"/>
      <c r="WBH137" s="59"/>
      <c r="WBI137" s="59"/>
      <c r="WBJ137" s="59"/>
      <c r="WBK137" s="59"/>
      <c r="WBL137" s="60"/>
      <c r="WBM137" s="278"/>
      <c r="WBN137" s="243"/>
      <c r="WBO137" s="244"/>
      <c r="WBP137" s="244"/>
      <c r="WBQ137" s="244"/>
      <c r="WBR137" s="244"/>
      <c r="WBS137" s="244"/>
      <c r="WBT137" s="201"/>
      <c r="WBU137" s="210"/>
      <c r="WBV137" s="15"/>
      <c r="WBW137" s="15"/>
      <c r="WBX137" s="15"/>
      <c r="WBY137" s="15"/>
      <c r="WBZ137" s="15"/>
      <c r="WCA137" s="15"/>
      <c r="WCB137" s="15"/>
      <c r="WCC137" s="15"/>
      <c r="WCD137" s="15"/>
      <c r="WCE137" s="15"/>
      <c r="WCF137" s="19"/>
      <c r="WCG137" s="15"/>
      <c r="WCH137" s="15"/>
      <c r="WCI137" s="15"/>
      <c r="WCJ137" s="15"/>
      <c r="WCK137" s="15"/>
      <c r="WCL137" s="15"/>
      <c r="WCM137" s="19"/>
      <c r="WCN137" s="59"/>
      <c r="WCO137" s="59"/>
      <c r="WCP137" s="52"/>
      <c r="WCQ137" s="52"/>
      <c r="WCR137" s="52"/>
      <c r="WCS137" s="52"/>
      <c r="WCT137" s="52"/>
      <c r="WCU137" s="59"/>
      <c r="WCV137" s="59"/>
      <c r="WCW137" s="59"/>
      <c r="WCX137" s="59"/>
      <c r="WCY137" s="60"/>
      <c r="WCZ137" s="278"/>
      <c r="WDA137" s="243"/>
      <c r="WDB137" s="244"/>
      <c r="WDC137" s="244"/>
      <c r="WDD137" s="244"/>
      <c r="WDE137" s="244"/>
      <c r="WDF137" s="244"/>
      <c r="WDG137" s="201"/>
      <c r="WDH137" s="210"/>
      <c r="WDI137" s="15"/>
      <c r="WDJ137" s="15"/>
      <c r="WDK137" s="15"/>
      <c r="WDL137" s="15"/>
      <c r="WDM137" s="15"/>
      <c r="WDN137" s="15"/>
      <c r="WDO137" s="15"/>
      <c r="WDP137" s="15"/>
      <c r="WDQ137" s="15"/>
      <c r="WDR137" s="15"/>
      <c r="WDS137" s="19"/>
      <c r="WDT137" s="15"/>
      <c r="WDU137" s="15"/>
      <c r="WDV137" s="15"/>
      <c r="WDW137" s="15"/>
      <c r="WDX137" s="15"/>
      <c r="WDY137" s="15"/>
      <c r="WDZ137" s="19"/>
      <c r="WEA137" s="59"/>
      <c r="WEB137" s="59"/>
      <c r="WEC137" s="52"/>
      <c r="WED137" s="52"/>
      <c r="WEE137" s="52"/>
      <c r="WEF137" s="52"/>
      <c r="WEG137" s="52"/>
      <c r="WEH137" s="59"/>
      <c r="WEI137" s="59"/>
      <c r="WEJ137" s="59"/>
      <c r="WEK137" s="59"/>
      <c r="WEL137" s="60"/>
      <c r="WEM137" s="278"/>
      <c r="WEN137" s="243"/>
      <c r="WEO137" s="244"/>
      <c r="WEP137" s="244"/>
      <c r="WEQ137" s="244"/>
      <c r="WER137" s="244"/>
      <c r="WES137" s="244"/>
      <c r="WET137" s="201"/>
      <c r="WEU137" s="210"/>
      <c r="WEV137" s="15"/>
      <c r="WEW137" s="15"/>
      <c r="WEX137" s="15"/>
      <c r="WEY137" s="15"/>
      <c r="WEZ137" s="15"/>
      <c r="WFA137" s="15"/>
      <c r="WFB137" s="15"/>
      <c r="WFC137" s="15"/>
      <c r="WFD137" s="15"/>
      <c r="WFE137" s="15"/>
      <c r="WFF137" s="19"/>
      <c r="WFG137" s="15"/>
      <c r="WFH137" s="15"/>
      <c r="WFI137" s="15"/>
      <c r="WFJ137" s="15"/>
      <c r="WFK137" s="15"/>
      <c r="WFL137" s="15"/>
      <c r="WFM137" s="19"/>
      <c r="WFN137" s="59"/>
      <c r="WFO137" s="59"/>
      <c r="WFP137" s="52"/>
      <c r="WFQ137" s="52"/>
      <c r="WFR137" s="52"/>
      <c r="WFS137" s="52"/>
      <c r="WFT137" s="52"/>
      <c r="WFU137" s="59"/>
      <c r="WFV137" s="59"/>
      <c r="WFW137" s="59"/>
      <c r="WFX137" s="59"/>
      <c r="WFY137" s="60"/>
      <c r="WFZ137" s="278"/>
      <c r="WGA137" s="243"/>
      <c r="WGB137" s="244"/>
      <c r="WGC137" s="244"/>
      <c r="WGD137" s="244"/>
      <c r="WGE137" s="244"/>
      <c r="WGF137" s="244"/>
      <c r="WGG137" s="201"/>
      <c r="WGH137" s="210"/>
      <c r="WGI137" s="15"/>
      <c r="WGJ137" s="15"/>
      <c r="WGK137" s="15"/>
      <c r="WGL137" s="15"/>
      <c r="WGM137" s="15"/>
      <c r="WGN137" s="15"/>
      <c r="WGO137" s="15"/>
      <c r="WGP137" s="15"/>
      <c r="WGQ137" s="15"/>
      <c r="WGR137" s="15"/>
      <c r="WGS137" s="19"/>
      <c r="WGT137" s="15"/>
      <c r="WGU137" s="15"/>
      <c r="WGV137" s="15"/>
      <c r="WGW137" s="15"/>
      <c r="WGX137" s="15"/>
      <c r="WGY137" s="15"/>
      <c r="WGZ137" s="19"/>
      <c r="WHA137" s="59"/>
      <c r="WHB137" s="59"/>
      <c r="WHC137" s="52"/>
      <c r="WHD137" s="52"/>
      <c r="WHE137" s="52"/>
      <c r="WHF137" s="52"/>
      <c r="WHG137" s="52"/>
      <c r="WHH137" s="59"/>
      <c r="WHI137" s="59"/>
      <c r="WHJ137" s="59"/>
      <c r="WHK137" s="59"/>
      <c r="WHL137" s="60"/>
      <c r="WHM137" s="278"/>
      <c r="WHN137" s="243"/>
      <c r="WHO137" s="244"/>
      <c r="WHP137" s="244"/>
      <c r="WHQ137" s="244"/>
      <c r="WHR137" s="244"/>
      <c r="WHS137" s="244"/>
      <c r="WHT137" s="201"/>
      <c r="WHU137" s="210"/>
      <c r="WHV137" s="15"/>
      <c r="WHW137" s="15"/>
      <c r="WHX137" s="15"/>
      <c r="WHY137" s="15"/>
      <c r="WHZ137" s="15"/>
      <c r="WIA137" s="15"/>
      <c r="WIB137" s="15"/>
      <c r="WIC137" s="15"/>
      <c r="WID137" s="15"/>
      <c r="WIE137" s="15"/>
      <c r="WIF137" s="19"/>
      <c r="WIG137" s="15"/>
      <c r="WIH137" s="15"/>
      <c r="WII137" s="15"/>
      <c r="WIJ137" s="15"/>
      <c r="WIK137" s="15"/>
      <c r="WIL137" s="15"/>
      <c r="WIM137" s="19"/>
      <c r="WIN137" s="59"/>
      <c r="WIO137" s="59"/>
      <c r="WIP137" s="52"/>
      <c r="WIQ137" s="52"/>
      <c r="WIR137" s="52"/>
      <c r="WIS137" s="52"/>
      <c r="WIT137" s="52"/>
      <c r="WIU137" s="59"/>
      <c r="WIV137" s="59"/>
      <c r="WIW137" s="59"/>
      <c r="WIX137" s="59"/>
      <c r="WIY137" s="60"/>
      <c r="WIZ137" s="278"/>
      <c r="WJA137" s="243"/>
      <c r="WJB137" s="244"/>
      <c r="WJC137" s="244"/>
      <c r="WJD137" s="244"/>
      <c r="WJE137" s="244"/>
      <c r="WJF137" s="244"/>
      <c r="WJG137" s="201"/>
      <c r="WJH137" s="210"/>
      <c r="WJI137" s="15"/>
      <c r="WJJ137" s="15"/>
      <c r="WJK137" s="15"/>
      <c r="WJL137" s="15"/>
      <c r="WJM137" s="15"/>
      <c r="WJN137" s="15"/>
      <c r="WJO137" s="15"/>
      <c r="WJP137" s="15"/>
      <c r="WJQ137" s="15"/>
      <c r="WJR137" s="15"/>
      <c r="WJS137" s="19"/>
      <c r="WJT137" s="15"/>
      <c r="WJU137" s="15"/>
      <c r="WJV137" s="15"/>
      <c r="WJW137" s="15"/>
      <c r="WJX137" s="15"/>
      <c r="WJY137" s="15"/>
      <c r="WJZ137" s="19"/>
      <c r="WKA137" s="59"/>
      <c r="WKB137" s="59"/>
      <c r="WKC137" s="52"/>
      <c r="WKD137" s="52"/>
      <c r="WKE137" s="52"/>
      <c r="WKF137" s="52"/>
      <c r="WKG137" s="52"/>
      <c r="WKH137" s="59"/>
      <c r="WKI137" s="59"/>
      <c r="WKJ137" s="59"/>
      <c r="WKK137" s="59"/>
      <c r="WKL137" s="60"/>
      <c r="WKM137" s="278"/>
      <c r="WKN137" s="243"/>
      <c r="WKO137" s="244"/>
      <c r="WKP137" s="244"/>
      <c r="WKQ137" s="244"/>
      <c r="WKR137" s="244"/>
      <c r="WKS137" s="244"/>
      <c r="WKT137" s="201"/>
      <c r="WKU137" s="210"/>
      <c r="WKV137" s="15"/>
      <c r="WKW137" s="15"/>
      <c r="WKX137" s="15"/>
      <c r="WKY137" s="15"/>
      <c r="WKZ137" s="15"/>
      <c r="WLA137" s="15"/>
      <c r="WLB137" s="15"/>
      <c r="WLC137" s="15"/>
      <c r="WLD137" s="15"/>
      <c r="WLE137" s="15"/>
      <c r="WLF137" s="19"/>
      <c r="WLG137" s="15"/>
      <c r="WLH137" s="15"/>
      <c r="WLI137" s="15"/>
      <c r="WLJ137" s="15"/>
      <c r="WLK137" s="15"/>
      <c r="WLL137" s="15"/>
      <c r="WLM137" s="19"/>
      <c r="WLN137" s="59"/>
      <c r="WLO137" s="59"/>
      <c r="WLP137" s="52"/>
      <c r="WLQ137" s="52"/>
      <c r="WLR137" s="52"/>
      <c r="WLS137" s="52"/>
      <c r="WLT137" s="52"/>
      <c r="WLU137" s="59"/>
      <c r="WLV137" s="59"/>
      <c r="WLW137" s="59"/>
      <c r="WLX137" s="59"/>
      <c r="WLY137" s="60"/>
      <c r="WLZ137" s="278"/>
      <c r="WMA137" s="243"/>
      <c r="WMB137" s="244"/>
      <c r="WMC137" s="244"/>
      <c r="WMD137" s="244"/>
      <c r="WME137" s="244"/>
      <c r="WMF137" s="244"/>
      <c r="WMG137" s="201"/>
      <c r="WMH137" s="210"/>
      <c r="WMI137" s="15"/>
      <c r="WMJ137" s="15"/>
      <c r="WMK137" s="15"/>
      <c r="WML137" s="15"/>
      <c r="WMM137" s="15"/>
      <c r="WMN137" s="15"/>
      <c r="WMO137" s="15"/>
      <c r="WMP137" s="15"/>
      <c r="WMQ137" s="15"/>
      <c r="WMR137" s="15"/>
      <c r="WMS137" s="19"/>
      <c r="WMT137" s="15"/>
      <c r="WMU137" s="15"/>
      <c r="WMV137" s="15"/>
      <c r="WMW137" s="15"/>
      <c r="WMX137" s="15"/>
      <c r="WMY137" s="15"/>
      <c r="WMZ137" s="19"/>
      <c r="WNA137" s="59"/>
      <c r="WNB137" s="59"/>
      <c r="WNC137" s="52"/>
      <c r="WND137" s="52"/>
      <c r="WNE137" s="52"/>
      <c r="WNF137" s="52"/>
      <c r="WNG137" s="52"/>
      <c r="WNH137" s="59"/>
      <c r="WNI137" s="59"/>
      <c r="WNJ137" s="59"/>
      <c r="WNK137" s="59"/>
      <c r="WNL137" s="60"/>
      <c r="WNM137" s="278"/>
      <c r="WNN137" s="243"/>
      <c r="WNO137" s="244"/>
      <c r="WNP137" s="244"/>
      <c r="WNQ137" s="244"/>
      <c r="WNR137" s="244"/>
      <c r="WNS137" s="244"/>
      <c r="WNT137" s="201"/>
      <c r="WNU137" s="210"/>
      <c r="WNV137" s="15"/>
      <c r="WNW137" s="15"/>
      <c r="WNX137" s="15"/>
      <c r="WNY137" s="15"/>
      <c r="WNZ137" s="15"/>
      <c r="WOA137" s="15"/>
      <c r="WOB137" s="15"/>
      <c r="WOC137" s="15"/>
      <c r="WOD137" s="15"/>
      <c r="WOE137" s="15"/>
      <c r="WOF137" s="19"/>
      <c r="WOG137" s="15"/>
      <c r="WOH137" s="15"/>
      <c r="WOI137" s="15"/>
      <c r="WOJ137" s="15"/>
      <c r="WOK137" s="15"/>
      <c r="WOL137" s="15"/>
      <c r="WOM137" s="19"/>
      <c r="WON137" s="59"/>
      <c r="WOO137" s="59"/>
      <c r="WOP137" s="52"/>
      <c r="WOQ137" s="52"/>
      <c r="WOR137" s="52"/>
      <c r="WOS137" s="52"/>
      <c r="WOT137" s="52"/>
      <c r="WOU137" s="59"/>
      <c r="WOV137" s="59"/>
      <c r="WOW137" s="59"/>
      <c r="WOX137" s="59"/>
      <c r="WOY137" s="60"/>
      <c r="WOZ137" s="278"/>
      <c r="WPA137" s="243"/>
      <c r="WPB137" s="244"/>
      <c r="WPC137" s="244"/>
      <c r="WPD137" s="244"/>
      <c r="WPE137" s="244"/>
      <c r="WPF137" s="244"/>
      <c r="WPG137" s="201"/>
      <c r="WPH137" s="210"/>
      <c r="WPI137" s="15"/>
      <c r="WPJ137" s="15"/>
      <c r="WPK137" s="15"/>
      <c r="WPL137" s="15"/>
      <c r="WPM137" s="15"/>
      <c r="WPN137" s="15"/>
      <c r="WPO137" s="15"/>
      <c r="WPP137" s="15"/>
      <c r="WPQ137" s="15"/>
      <c r="WPR137" s="15"/>
      <c r="WPS137" s="19"/>
      <c r="WPT137" s="15"/>
      <c r="WPU137" s="15"/>
      <c r="WPV137" s="15"/>
      <c r="WPW137" s="15"/>
      <c r="WPX137" s="15"/>
      <c r="WPY137" s="15"/>
      <c r="WPZ137" s="19"/>
      <c r="WQA137" s="59"/>
      <c r="WQB137" s="59"/>
      <c r="WQC137" s="52"/>
      <c r="WQD137" s="52"/>
      <c r="WQE137" s="52"/>
      <c r="WQF137" s="52"/>
      <c r="WQG137" s="52"/>
      <c r="WQH137" s="59"/>
      <c r="WQI137" s="59"/>
      <c r="WQJ137" s="59"/>
      <c r="WQK137" s="59"/>
      <c r="WQL137" s="60"/>
      <c r="WQM137" s="278"/>
      <c r="WQN137" s="243"/>
      <c r="WQO137" s="244"/>
      <c r="WQP137" s="244"/>
      <c r="WQQ137" s="244"/>
      <c r="WQR137" s="244"/>
      <c r="WQS137" s="244"/>
      <c r="WQT137" s="201"/>
      <c r="WQU137" s="210"/>
      <c r="WQV137" s="15"/>
      <c r="WQW137" s="15"/>
      <c r="WQX137" s="15"/>
      <c r="WQY137" s="15"/>
      <c r="WQZ137" s="15"/>
      <c r="WRA137" s="15"/>
      <c r="WRB137" s="15"/>
      <c r="WRC137" s="15"/>
      <c r="WRD137" s="15"/>
      <c r="WRE137" s="15"/>
      <c r="WRF137" s="19"/>
      <c r="WRG137" s="15"/>
      <c r="WRH137" s="15"/>
      <c r="WRI137" s="15"/>
      <c r="WRJ137" s="15"/>
      <c r="WRK137" s="15"/>
      <c r="WRL137" s="15"/>
      <c r="WRM137" s="19"/>
      <c r="WRN137" s="59"/>
      <c r="WRO137" s="59"/>
      <c r="WRP137" s="52"/>
      <c r="WRQ137" s="52"/>
      <c r="WRR137" s="52"/>
      <c r="WRS137" s="52"/>
      <c r="WRT137" s="52"/>
      <c r="WRU137" s="59"/>
      <c r="WRV137" s="59"/>
      <c r="WRW137" s="59"/>
      <c r="WRX137" s="59"/>
      <c r="WRY137" s="60"/>
      <c r="WRZ137" s="278"/>
      <c r="WSA137" s="243"/>
      <c r="WSB137" s="244"/>
      <c r="WSC137" s="244"/>
      <c r="WSD137" s="244"/>
      <c r="WSE137" s="244"/>
      <c r="WSF137" s="244"/>
      <c r="WSG137" s="201"/>
      <c r="WSH137" s="210"/>
      <c r="WSI137" s="15"/>
      <c r="WSJ137" s="15"/>
      <c r="WSK137" s="15"/>
      <c r="WSL137" s="15"/>
      <c r="WSM137" s="15"/>
      <c r="WSN137" s="15"/>
      <c r="WSO137" s="15"/>
      <c r="WSP137" s="15"/>
      <c r="WSQ137" s="15"/>
      <c r="WSR137" s="15"/>
      <c r="WSS137" s="19"/>
      <c r="WST137" s="15"/>
      <c r="WSU137" s="15"/>
      <c r="WSV137" s="15"/>
      <c r="WSW137" s="15"/>
      <c r="WSX137" s="15"/>
      <c r="WSY137" s="15"/>
      <c r="WSZ137" s="19"/>
      <c r="WTA137" s="59"/>
      <c r="WTB137" s="59"/>
      <c r="WTC137" s="52"/>
      <c r="WTD137" s="52"/>
      <c r="WTE137" s="52"/>
      <c r="WTF137" s="52"/>
      <c r="WTG137" s="52"/>
      <c r="WTH137" s="59"/>
      <c r="WTI137" s="59"/>
      <c r="WTJ137" s="59"/>
      <c r="WTK137" s="59"/>
      <c r="WTL137" s="60"/>
      <c r="WTM137" s="278"/>
      <c r="WTN137" s="243"/>
      <c r="WTO137" s="244"/>
      <c r="WTP137" s="244"/>
      <c r="WTQ137" s="244"/>
      <c r="WTR137" s="244"/>
      <c r="WTS137" s="244"/>
      <c r="WTT137" s="201"/>
      <c r="WTU137" s="210"/>
      <c r="WTV137" s="15"/>
      <c r="WTW137" s="15"/>
      <c r="WTX137" s="15"/>
      <c r="WTY137" s="15"/>
      <c r="WTZ137" s="15"/>
      <c r="WUA137" s="15"/>
      <c r="WUB137" s="15"/>
      <c r="WUC137" s="15"/>
      <c r="WUD137" s="15"/>
      <c r="WUE137" s="15"/>
      <c r="WUF137" s="19"/>
      <c r="WUG137" s="15"/>
      <c r="WUH137" s="15"/>
      <c r="WUI137" s="15"/>
      <c r="WUJ137" s="15"/>
      <c r="WUK137" s="15"/>
      <c r="WUL137" s="15"/>
      <c r="WUM137" s="19"/>
      <c r="WUN137" s="59"/>
      <c r="WUO137" s="59"/>
      <c r="WUP137" s="52"/>
      <c r="WUQ137" s="52"/>
      <c r="WUR137" s="52"/>
      <c r="WUS137" s="52"/>
      <c r="WUT137" s="52"/>
      <c r="WUU137" s="59"/>
      <c r="WUV137" s="59"/>
      <c r="WUW137" s="59"/>
      <c r="WUX137" s="59"/>
      <c r="WUY137" s="60"/>
      <c r="WUZ137" s="278"/>
      <c r="WVA137" s="243"/>
      <c r="WVB137" s="244"/>
      <c r="WVC137" s="244"/>
      <c r="WVD137" s="244"/>
      <c r="WVE137" s="244"/>
      <c r="WVF137" s="244"/>
      <c r="WVG137" s="201"/>
      <c r="WVH137" s="210"/>
      <c r="WVI137" s="15"/>
      <c r="WVJ137" s="15"/>
      <c r="WVK137" s="15"/>
      <c r="WVL137" s="15"/>
      <c r="WVM137" s="15"/>
      <c r="WVN137" s="15"/>
      <c r="WVO137" s="15"/>
      <c r="WVP137" s="15"/>
      <c r="WVQ137" s="15"/>
      <c r="WVR137" s="15"/>
      <c r="WVS137" s="19"/>
      <c r="WVT137" s="15"/>
      <c r="WVU137" s="15"/>
      <c r="WVV137" s="15"/>
      <c r="WVW137" s="15"/>
      <c r="WVX137" s="15"/>
      <c r="WVY137" s="15"/>
      <c r="WVZ137" s="19"/>
      <c r="WWA137" s="59"/>
      <c r="WWB137" s="59"/>
      <c r="WWC137" s="52"/>
      <c r="WWD137" s="52"/>
      <c r="WWE137" s="52"/>
      <c r="WWF137" s="52"/>
      <c r="WWG137" s="52"/>
      <c r="WWH137" s="59"/>
      <c r="WWI137" s="59"/>
      <c r="WWJ137" s="59"/>
      <c r="WWK137" s="59"/>
      <c r="WWL137" s="60"/>
      <c r="WWM137" s="278"/>
      <c r="WWN137" s="243"/>
      <c r="WWO137" s="244"/>
      <c r="WWP137" s="244"/>
      <c r="WWQ137" s="244"/>
      <c r="WWR137" s="244"/>
      <c r="WWS137" s="244"/>
      <c r="WWT137" s="201"/>
      <c r="WWU137" s="210"/>
      <c r="WWV137" s="15"/>
      <c r="WWW137" s="15"/>
      <c r="WWX137" s="15"/>
      <c r="WWY137" s="15"/>
      <c r="WWZ137" s="15"/>
      <c r="WXA137" s="15"/>
      <c r="WXB137" s="15"/>
      <c r="WXC137" s="15"/>
      <c r="WXD137" s="15"/>
      <c r="WXE137" s="15"/>
      <c r="WXF137" s="19"/>
      <c r="WXG137" s="15"/>
      <c r="WXH137" s="15"/>
      <c r="WXI137" s="15"/>
      <c r="WXJ137" s="15"/>
      <c r="WXK137" s="15"/>
      <c r="WXL137" s="15"/>
      <c r="WXM137" s="19"/>
      <c r="WXN137" s="59"/>
      <c r="WXO137" s="59"/>
      <c r="WXP137" s="52"/>
      <c r="WXQ137" s="52"/>
      <c r="WXR137" s="52"/>
      <c r="WXS137" s="52"/>
      <c r="WXT137" s="52"/>
      <c r="WXU137" s="59"/>
      <c r="WXV137" s="59"/>
      <c r="WXW137" s="59"/>
      <c r="WXX137" s="59"/>
      <c r="WXY137" s="60"/>
      <c r="WXZ137" s="278"/>
      <c r="WYA137" s="243"/>
      <c r="WYB137" s="244"/>
      <c r="WYC137" s="244"/>
      <c r="WYD137" s="244"/>
      <c r="WYE137" s="244"/>
      <c r="WYF137" s="244"/>
      <c r="WYG137" s="201"/>
      <c r="WYH137" s="210"/>
      <c r="WYI137" s="15"/>
      <c r="WYJ137" s="15"/>
      <c r="WYK137" s="15"/>
      <c r="WYL137" s="15"/>
      <c r="WYM137" s="15"/>
      <c r="WYN137" s="15"/>
      <c r="WYO137" s="15"/>
      <c r="WYP137" s="15"/>
      <c r="WYQ137" s="15"/>
      <c r="WYR137" s="15"/>
      <c r="WYS137" s="19"/>
      <c r="WYT137" s="15"/>
      <c r="WYU137" s="15"/>
      <c r="WYV137" s="15"/>
      <c r="WYW137" s="15"/>
      <c r="WYX137" s="15"/>
      <c r="WYY137" s="15"/>
      <c r="WYZ137" s="19"/>
      <c r="WZA137" s="59"/>
      <c r="WZB137" s="59"/>
      <c r="WZC137" s="52"/>
      <c r="WZD137" s="52"/>
      <c r="WZE137" s="52"/>
      <c r="WZF137" s="52"/>
      <c r="WZG137" s="52"/>
      <c r="WZH137" s="59"/>
      <c r="WZI137" s="59"/>
      <c r="WZJ137" s="59"/>
      <c r="WZK137" s="59"/>
      <c r="WZL137" s="60"/>
      <c r="WZM137" s="278"/>
      <c r="WZN137" s="243"/>
      <c r="WZO137" s="244"/>
      <c r="WZP137" s="244"/>
      <c r="WZQ137" s="244"/>
      <c r="WZR137" s="244"/>
      <c r="WZS137" s="244"/>
      <c r="WZT137" s="201"/>
      <c r="WZU137" s="210"/>
      <c r="WZV137" s="15"/>
      <c r="WZW137" s="15"/>
      <c r="WZX137" s="15"/>
      <c r="WZY137" s="15"/>
      <c r="WZZ137" s="15"/>
      <c r="XAA137" s="15"/>
      <c r="XAB137" s="15"/>
      <c r="XAC137" s="15"/>
      <c r="XAD137" s="15"/>
      <c r="XAE137" s="15"/>
      <c r="XAF137" s="19"/>
      <c r="XAG137" s="15"/>
      <c r="XAH137" s="15"/>
      <c r="XAI137" s="15"/>
      <c r="XAJ137" s="15"/>
      <c r="XAK137" s="15"/>
      <c r="XAL137" s="15"/>
      <c r="XAM137" s="19"/>
      <c r="XAN137" s="59"/>
      <c r="XAO137" s="59"/>
      <c r="XAP137" s="52"/>
      <c r="XAQ137" s="52"/>
      <c r="XAR137" s="52"/>
      <c r="XAS137" s="52"/>
      <c r="XAT137" s="52"/>
      <c r="XAU137" s="59"/>
      <c r="XAV137" s="59"/>
      <c r="XAW137" s="59"/>
      <c r="XAX137" s="59"/>
      <c r="XAY137" s="60"/>
      <c r="XAZ137" s="278"/>
      <c r="XBA137" s="243"/>
      <c r="XBB137" s="244"/>
      <c r="XBC137" s="244"/>
      <c r="XBD137" s="244"/>
      <c r="XBE137" s="244"/>
      <c r="XBF137" s="244"/>
      <c r="XBG137" s="201"/>
      <c r="XBH137" s="210"/>
      <c r="XBI137" s="15"/>
      <c r="XBJ137" s="15"/>
      <c r="XBK137" s="15"/>
      <c r="XBL137" s="15"/>
      <c r="XBM137" s="15"/>
      <c r="XBN137" s="15"/>
      <c r="XBO137" s="15"/>
      <c r="XBP137" s="15"/>
      <c r="XBQ137" s="15"/>
      <c r="XBR137" s="15"/>
      <c r="XBS137" s="19"/>
      <c r="XBT137" s="15"/>
      <c r="XBU137" s="15"/>
      <c r="XBV137" s="15"/>
      <c r="XBW137" s="15"/>
      <c r="XBX137" s="15"/>
      <c r="XBY137" s="15"/>
      <c r="XBZ137" s="19"/>
      <c r="XCA137" s="59"/>
      <c r="XCB137" s="59"/>
      <c r="XCC137" s="52"/>
      <c r="XCD137" s="52"/>
      <c r="XCE137" s="52"/>
      <c r="XCF137" s="52"/>
      <c r="XCG137" s="52"/>
      <c r="XCH137" s="59"/>
      <c r="XCI137" s="59"/>
      <c r="XCJ137" s="59"/>
      <c r="XCK137" s="59"/>
      <c r="XCL137" s="60"/>
      <c r="XCM137" s="278"/>
      <c r="XCN137" s="243"/>
      <c r="XCO137" s="244"/>
      <c r="XCP137" s="244"/>
      <c r="XCQ137" s="244"/>
      <c r="XCR137" s="244"/>
      <c r="XCS137" s="244"/>
      <c r="XCT137" s="201"/>
      <c r="XCU137" s="210"/>
      <c r="XCV137" s="15"/>
      <c r="XCW137" s="15"/>
      <c r="XCX137" s="15"/>
      <c r="XCY137" s="15"/>
      <c r="XCZ137" s="15"/>
      <c r="XDA137" s="15"/>
      <c r="XDB137" s="15"/>
      <c r="XDC137" s="15"/>
      <c r="XDD137" s="15"/>
      <c r="XDE137" s="15"/>
      <c r="XDF137" s="19"/>
      <c r="XDG137" s="15"/>
      <c r="XDH137" s="15"/>
      <c r="XDI137" s="15"/>
      <c r="XDJ137" s="15"/>
      <c r="XDK137" s="15"/>
      <c r="XDL137" s="15"/>
      <c r="XDM137" s="19"/>
      <c r="XDN137" s="59"/>
      <c r="XDO137" s="59"/>
      <c r="XDP137" s="52"/>
      <c r="XDQ137" s="52"/>
      <c r="XDR137" s="52"/>
      <c r="XDS137" s="52"/>
      <c r="XDT137" s="52"/>
      <c r="XDU137" s="59"/>
      <c r="XDV137" s="59"/>
      <c r="XDW137" s="59"/>
      <c r="XDX137" s="59"/>
      <c r="XDY137" s="60"/>
      <c r="XDZ137" s="278"/>
      <c r="XEA137" s="243"/>
      <c r="XEB137" s="244"/>
      <c r="XEC137" s="244"/>
      <c r="XED137" s="244"/>
      <c r="XEE137" s="244"/>
      <c r="XEF137" s="244"/>
      <c r="XEG137" s="201"/>
      <c r="XEH137" s="210"/>
      <c r="XEI137" s="15"/>
      <c r="XEJ137" s="15"/>
      <c r="XEK137" s="15"/>
      <c r="XEL137" s="15"/>
      <c r="XEM137" s="15"/>
      <c r="XEN137" s="15"/>
      <c r="XEO137" s="15"/>
      <c r="XEP137" s="15"/>
      <c r="XEQ137" s="15"/>
      <c r="XER137" s="15"/>
      <c r="XES137" s="19"/>
      <c r="XET137" s="15"/>
      <c r="XEU137" s="15"/>
      <c r="XEV137" s="15"/>
      <c r="XEW137" s="15"/>
      <c r="XEX137" s="15"/>
      <c r="XEY137" s="15"/>
      <c r="XEZ137" s="19"/>
      <c r="XFA137" s="59"/>
      <c r="XFB137" s="59"/>
      <c r="XFC137" s="52"/>
      <c r="XFD137" s="52"/>
    </row>
  </sheetData>
  <autoFilter xmlns:etc="http://www.wps.cn/officeDocument/2017/etCustomData" ref="A2:AM137" etc:filterBottomFollowUsedRange="0">
    <extLst/>
  </autoFilter>
  <mergeCells count="30">
    <mergeCell ref="H1:K1"/>
    <mergeCell ref="O1:P1"/>
    <mergeCell ref="R1:S1"/>
    <mergeCell ref="T1:U1"/>
    <mergeCell ref="V1:X1"/>
    <mergeCell ref="B1:B2"/>
    <mergeCell ref="C1:C2"/>
    <mergeCell ref="D1:D2"/>
    <mergeCell ref="E1:E2"/>
    <mergeCell ref="F1:F2"/>
    <mergeCell ref="G1:G2"/>
    <mergeCell ref="L1:L2"/>
    <mergeCell ref="M1:M2"/>
    <mergeCell ref="N1:N2"/>
    <mergeCell ref="Q1:Q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</mergeCells>
  <pageMargins left="0.75" right="0.75" top="1" bottom="1" header="0.510416666666667" footer="0.510416666666667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indexed="14"/>
  </sheetPr>
  <dimension ref="A1:AI123"/>
  <sheetViews>
    <sheetView topLeftCell="AA1" workbookViewId="0">
      <pane ySplit="2" topLeftCell="A27" activePane="bottomLeft" state="frozen"/>
      <selection/>
      <selection pane="bottomLeft" activeCell="AG32" sqref="AG32"/>
    </sheetView>
  </sheetViews>
  <sheetFormatPr defaultColWidth="9" defaultRowHeight="14.25"/>
  <cols>
    <col min="1" max="1" width="9" style="8" customWidth="1"/>
    <col min="2" max="2" width="29.625" style="8" customWidth="1"/>
    <col min="3" max="5" width="10.75" style="8" customWidth="1"/>
    <col min="6" max="7" width="14.125" style="8" customWidth="1"/>
    <col min="8" max="8" width="15" style="9" customWidth="1"/>
    <col min="9" max="17" width="15" style="8" customWidth="1"/>
    <col min="18" max="18" width="9" style="8" customWidth="1"/>
    <col min="19" max="19" width="10.875" style="8" customWidth="1"/>
    <col min="20" max="20" width="17" style="8" customWidth="1"/>
    <col min="21" max="21" width="15.875" style="8" customWidth="1"/>
    <col min="22" max="22" width="13.5" style="8" customWidth="1"/>
    <col min="23" max="23" width="18.875" style="8" customWidth="1"/>
    <col min="24" max="24" width="12.75" style="8" customWidth="1"/>
    <col min="25" max="25" width="14.75" style="8" customWidth="1"/>
    <col min="26" max="26" width="12.875" style="8" customWidth="1"/>
    <col min="27" max="32" width="20.25" style="8" customWidth="1"/>
    <col min="33" max="33" width="53.875" style="8" customWidth="1"/>
    <col min="34" max="34" width="9" style="8" customWidth="1"/>
    <col min="35" max="35" width="54.625" style="8" customWidth="1"/>
    <col min="36" max="16384" width="9" style="8" customWidth="1"/>
  </cols>
  <sheetData>
    <row r="1" ht="32.1" customHeight="1" spans="1:35">
      <c r="A1" s="10">
        <v>43</v>
      </c>
      <c r="B1" s="197" t="s">
        <v>419</v>
      </c>
      <c r="C1" s="197" t="s">
        <v>420</v>
      </c>
      <c r="D1" s="197" t="s">
        <v>421</v>
      </c>
      <c r="E1" s="198" t="s">
        <v>422</v>
      </c>
      <c r="F1" s="197" t="s">
        <v>423</v>
      </c>
      <c r="G1" s="197" t="s">
        <v>424</v>
      </c>
      <c r="H1" s="36" t="s">
        <v>568</v>
      </c>
      <c r="I1" s="204" t="s">
        <v>569</v>
      </c>
      <c r="J1" s="204" t="s">
        <v>570</v>
      </c>
      <c r="K1" s="204" t="s">
        <v>571</v>
      </c>
      <c r="L1" s="204" t="s">
        <v>572</v>
      </c>
      <c r="M1" s="204" t="s">
        <v>573</v>
      </c>
      <c r="N1" s="204" t="s">
        <v>574</v>
      </c>
      <c r="O1" s="205" t="s">
        <v>575</v>
      </c>
      <c r="P1" s="205" t="s">
        <v>576</v>
      </c>
      <c r="Q1" s="205" t="s">
        <v>577</v>
      </c>
      <c r="R1" s="199" t="s">
        <v>427</v>
      </c>
      <c r="S1" s="18" t="s">
        <v>428</v>
      </c>
      <c r="T1" s="15" t="s">
        <v>429</v>
      </c>
      <c r="U1" s="200"/>
      <c r="V1" s="15" t="s">
        <v>430</v>
      </c>
      <c r="W1" s="15" t="s">
        <v>431</v>
      </c>
      <c r="X1" s="200"/>
      <c r="Y1" s="201" t="s">
        <v>432</v>
      </c>
      <c r="Z1" s="202"/>
      <c r="AA1" s="203" t="s">
        <v>10</v>
      </c>
      <c r="AB1" s="203" t="s">
        <v>11</v>
      </c>
      <c r="AC1" s="204" t="s">
        <v>12</v>
      </c>
      <c r="AD1" s="204" t="s">
        <v>578</v>
      </c>
      <c r="AE1" s="205" t="s">
        <v>579</v>
      </c>
      <c r="AF1" s="204" t="s">
        <v>27</v>
      </c>
      <c r="AG1" s="206" t="s">
        <v>35</v>
      </c>
      <c r="AH1" s="205" t="s">
        <v>436</v>
      </c>
      <c r="AI1" s="206" t="s">
        <v>35</v>
      </c>
    </row>
    <row r="2" ht="36" customHeight="1" spans="1:35">
      <c r="A2" s="32" t="s">
        <v>442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8"/>
      <c r="S2" s="209"/>
      <c r="T2" s="38" t="s">
        <v>444</v>
      </c>
      <c r="U2" s="38" t="s">
        <v>445</v>
      </c>
      <c r="V2" s="207"/>
      <c r="W2" s="38" t="s">
        <v>444</v>
      </c>
      <c r="X2" s="39" t="s">
        <v>445</v>
      </c>
      <c r="Y2" s="201" t="s">
        <v>446</v>
      </c>
      <c r="Z2" s="210" t="s">
        <v>447</v>
      </c>
      <c r="AA2" s="207"/>
      <c r="AB2" s="207"/>
      <c r="AC2" s="207"/>
      <c r="AD2" s="207"/>
      <c r="AE2" s="207"/>
      <c r="AF2" s="207"/>
      <c r="AG2" s="211"/>
      <c r="AH2" s="207"/>
      <c r="AI2" s="211"/>
    </row>
    <row r="3" s="1" customFormat="1" ht="36" customHeight="1" spans="1:35">
      <c r="A3" s="42">
        <v>43</v>
      </c>
      <c r="B3" s="42" t="s">
        <v>580</v>
      </c>
      <c r="C3" s="42"/>
      <c r="D3" s="42" t="s">
        <v>450</v>
      </c>
      <c r="E3" s="42" t="s">
        <v>581</v>
      </c>
      <c r="F3" s="42" t="s">
        <v>582</v>
      </c>
      <c r="G3" s="42"/>
      <c r="H3" s="44">
        <v>45760</v>
      </c>
      <c r="I3" s="43">
        <v>6000</v>
      </c>
      <c r="J3" s="43" t="s">
        <v>583</v>
      </c>
      <c r="K3" s="43" t="s">
        <v>584</v>
      </c>
      <c r="L3" s="43">
        <v>1.8</v>
      </c>
      <c r="M3" s="43">
        <v>9000</v>
      </c>
      <c r="N3" s="43" t="s">
        <v>585</v>
      </c>
      <c r="O3" s="43">
        <v>3750</v>
      </c>
      <c r="P3" s="43">
        <v>7500</v>
      </c>
      <c r="Q3" s="43">
        <v>2000</v>
      </c>
      <c r="R3" s="215">
        <v>55.68</v>
      </c>
      <c r="S3" s="216" t="s">
        <v>586</v>
      </c>
      <c r="T3" s="217">
        <v>3210629.995</v>
      </c>
      <c r="U3" s="217">
        <v>512978.722</v>
      </c>
      <c r="V3" s="217" t="s">
        <v>453</v>
      </c>
      <c r="W3" s="217">
        <v>3209630.195</v>
      </c>
      <c r="X3" s="217">
        <v>514988.745</v>
      </c>
      <c r="Y3" s="218" t="s">
        <v>454</v>
      </c>
      <c r="Z3" s="219">
        <v>188.035</v>
      </c>
      <c r="AA3" s="50">
        <v>21000</v>
      </c>
      <c r="AB3" s="50">
        <v>22000</v>
      </c>
      <c r="AC3" s="43">
        <v>200</v>
      </c>
      <c r="AD3" s="43">
        <v>2.2</v>
      </c>
      <c r="AE3" s="43">
        <v>0.1</v>
      </c>
      <c r="AF3" s="43">
        <v>0.01</v>
      </c>
      <c r="AG3" s="51" t="s">
        <v>587</v>
      </c>
      <c r="AH3" s="43" t="s">
        <v>64</v>
      </c>
      <c r="AI3" s="51" t="s">
        <v>588</v>
      </c>
    </row>
    <row r="4" ht="24.95" customHeight="1" spans="1:35">
      <c r="A4" s="52">
        <v>1</v>
      </c>
      <c r="B4" s="52" t="s">
        <v>458</v>
      </c>
      <c r="C4" s="52" t="s">
        <v>449</v>
      </c>
      <c r="D4" s="52" t="s">
        <v>450</v>
      </c>
      <c r="E4" s="52" t="s">
        <v>581</v>
      </c>
      <c r="F4" s="52" t="s">
        <v>582</v>
      </c>
      <c r="G4" s="52"/>
      <c r="H4" s="53">
        <v>44873</v>
      </c>
      <c r="I4" s="204">
        <v>6000</v>
      </c>
      <c r="J4" s="204" t="s">
        <v>583</v>
      </c>
      <c r="K4" s="204" t="s">
        <v>584</v>
      </c>
      <c r="L4" s="204">
        <v>1.8</v>
      </c>
      <c r="M4" s="204">
        <v>9000</v>
      </c>
      <c r="N4" s="204" t="s">
        <v>585</v>
      </c>
      <c r="O4" s="204">
        <v>3750</v>
      </c>
      <c r="P4" s="204">
        <v>7500</v>
      </c>
      <c r="Q4" s="204">
        <v>2000</v>
      </c>
      <c r="R4" s="199">
        <v>55.68</v>
      </c>
      <c r="S4" s="240" t="s">
        <v>460</v>
      </c>
      <c r="T4" s="241">
        <v>2872083.511</v>
      </c>
      <c r="U4" s="241">
        <v>538828.885</v>
      </c>
      <c r="V4" s="240" t="s">
        <v>461</v>
      </c>
      <c r="W4" s="241">
        <v>2872068.657</v>
      </c>
      <c r="X4" s="241">
        <v>538922.886</v>
      </c>
      <c r="Y4" s="242" t="s">
        <v>462</v>
      </c>
      <c r="Z4" s="242">
        <v>330.708</v>
      </c>
      <c r="AA4" s="203">
        <v>2983000</v>
      </c>
      <c r="AB4" s="203">
        <v>2983100</v>
      </c>
      <c r="AC4" s="204">
        <v>20</v>
      </c>
      <c r="AD4" s="204">
        <v>2.2</v>
      </c>
      <c r="AE4" s="204">
        <v>0.1</v>
      </c>
      <c r="AF4" s="204">
        <v>13.5</v>
      </c>
      <c r="AG4" s="19" t="str">
        <f t="shared" ref="AG4:AG46" si="0">CONCATENATE("(",A4,")",B4,C4,E4)</f>
        <v>(1)ZK10+100-ZK10+300左幅路面标线</v>
      </c>
      <c r="AH4" s="15" t="s">
        <v>141</v>
      </c>
      <c r="AI4" s="19" t="str">
        <f t="shared" ref="AI4:AI46" si="1">CONCATENATE("(",A4,")",B4,C4,E4,"抽检")</f>
        <v>(1)ZK10+100-ZK10+300左幅路面标线抽检</v>
      </c>
    </row>
    <row r="5" ht="24.95" customHeight="1" spans="1:35">
      <c r="A5" s="59">
        <f t="shared" ref="A5:A68" si="2">A4+1</f>
        <v>2</v>
      </c>
      <c r="B5" s="52" t="s">
        <v>458</v>
      </c>
      <c r="C5" s="52" t="s">
        <v>464</v>
      </c>
      <c r="D5" s="52" t="s">
        <v>450</v>
      </c>
      <c r="E5" s="52" t="s">
        <v>581</v>
      </c>
      <c r="F5" s="52" t="s">
        <v>582</v>
      </c>
      <c r="G5" s="52"/>
      <c r="H5" s="60">
        <v>44891</v>
      </c>
      <c r="I5" s="204">
        <v>6000</v>
      </c>
      <c r="J5" s="204" t="s">
        <v>583</v>
      </c>
      <c r="K5" s="204" t="s">
        <v>584</v>
      </c>
      <c r="L5" s="204">
        <v>1.8</v>
      </c>
      <c r="M5" s="204">
        <v>9000</v>
      </c>
      <c r="N5" s="204" t="s">
        <v>585</v>
      </c>
      <c r="O5" s="204">
        <v>3750</v>
      </c>
      <c r="P5" s="204">
        <v>7500</v>
      </c>
      <c r="Q5" s="204">
        <v>2000</v>
      </c>
      <c r="R5" s="199">
        <v>55.68</v>
      </c>
      <c r="S5" s="240" t="s">
        <v>460</v>
      </c>
      <c r="T5" s="241">
        <v>2872083.511</v>
      </c>
      <c r="U5" s="241">
        <v>538828.885</v>
      </c>
      <c r="V5" s="240" t="s">
        <v>461</v>
      </c>
      <c r="W5" s="241">
        <v>2872068.657</v>
      </c>
      <c r="X5" s="241">
        <v>538922.886</v>
      </c>
      <c r="Y5" s="242" t="s">
        <v>462</v>
      </c>
      <c r="Z5" s="242">
        <v>330.708</v>
      </c>
      <c r="AA5" s="203">
        <v>2983000</v>
      </c>
      <c r="AB5" s="203">
        <v>2983100</v>
      </c>
      <c r="AC5" s="204">
        <v>20</v>
      </c>
      <c r="AD5" s="204">
        <v>2.2</v>
      </c>
      <c r="AE5" s="204">
        <v>0.1</v>
      </c>
      <c r="AF5" s="204">
        <v>13.5</v>
      </c>
      <c r="AG5" s="19" t="str">
        <f t="shared" si="0"/>
        <v>(2)ZK10+100-ZK10+300右幅路面标线</v>
      </c>
      <c r="AH5" s="15" t="s">
        <v>141</v>
      </c>
      <c r="AI5" s="19" t="str">
        <f t="shared" si="1"/>
        <v>(2)ZK10+100-ZK10+300右幅路面标线抽检</v>
      </c>
    </row>
    <row r="6" ht="24.95" customHeight="1" spans="1:35">
      <c r="A6" s="61">
        <f t="shared" si="2"/>
        <v>3</v>
      </c>
      <c r="B6" s="52" t="s">
        <v>458</v>
      </c>
      <c r="C6" s="52" t="s">
        <v>449</v>
      </c>
      <c r="D6" s="52" t="s">
        <v>450</v>
      </c>
      <c r="E6" s="52" t="s">
        <v>581</v>
      </c>
      <c r="F6" s="52" t="s">
        <v>582</v>
      </c>
      <c r="G6" s="52"/>
      <c r="H6" s="60">
        <v>44883</v>
      </c>
      <c r="I6" s="204">
        <v>6000</v>
      </c>
      <c r="J6" s="204" t="s">
        <v>583</v>
      </c>
      <c r="K6" s="204" t="s">
        <v>584</v>
      </c>
      <c r="L6" s="204">
        <v>1.8</v>
      </c>
      <c r="M6" s="204">
        <v>9000</v>
      </c>
      <c r="N6" s="204" t="s">
        <v>585</v>
      </c>
      <c r="O6" s="204">
        <v>3750</v>
      </c>
      <c r="P6" s="204">
        <v>7500</v>
      </c>
      <c r="Q6" s="204">
        <v>2000</v>
      </c>
      <c r="R6" s="199">
        <v>55.68</v>
      </c>
      <c r="S6" s="240" t="s">
        <v>460</v>
      </c>
      <c r="T6" s="241">
        <v>2872083.511</v>
      </c>
      <c r="U6" s="241">
        <v>538828.885</v>
      </c>
      <c r="V6" s="240" t="s">
        <v>461</v>
      </c>
      <c r="W6" s="241">
        <v>2872068.657</v>
      </c>
      <c r="X6" s="241">
        <v>538922.886</v>
      </c>
      <c r="Y6" s="242" t="s">
        <v>462</v>
      </c>
      <c r="Z6" s="242">
        <v>330.708</v>
      </c>
      <c r="AA6" s="203">
        <v>2983000</v>
      </c>
      <c r="AB6" s="203">
        <v>2983100</v>
      </c>
      <c r="AC6" s="204">
        <v>20</v>
      </c>
      <c r="AD6" s="204">
        <v>2.2</v>
      </c>
      <c r="AE6" s="204">
        <v>0.1</v>
      </c>
      <c r="AF6" s="204">
        <v>13.5</v>
      </c>
      <c r="AG6" s="19" t="str">
        <f t="shared" si="0"/>
        <v>(3)ZK10+100-ZK10+300左幅路面标线</v>
      </c>
      <c r="AH6" s="15" t="s">
        <v>141</v>
      </c>
      <c r="AI6" s="19" t="str">
        <f t="shared" si="1"/>
        <v>(3)ZK10+100-ZK10+300左幅路面标线抽检</v>
      </c>
    </row>
    <row r="7" ht="24.95" customHeight="1" spans="1:35">
      <c r="A7" s="59">
        <f t="shared" si="2"/>
        <v>4</v>
      </c>
      <c r="B7" s="52" t="s">
        <v>458</v>
      </c>
      <c r="C7" s="52" t="s">
        <v>464</v>
      </c>
      <c r="D7" s="52" t="s">
        <v>450</v>
      </c>
      <c r="E7" s="52" t="s">
        <v>581</v>
      </c>
      <c r="F7" s="52" t="s">
        <v>582</v>
      </c>
      <c r="G7" s="52"/>
      <c r="H7" s="60">
        <v>44825</v>
      </c>
      <c r="I7" s="204">
        <v>6000</v>
      </c>
      <c r="J7" s="204" t="s">
        <v>583</v>
      </c>
      <c r="K7" s="204" t="s">
        <v>584</v>
      </c>
      <c r="L7" s="204">
        <v>1.8</v>
      </c>
      <c r="M7" s="204">
        <v>9000</v>
      </c>
      <c r="N7" s="204" t="s">
        <v>585</v>
      </c>
      <c r="O7" s="204">
        <v>3750</v>
      </c>
      <c r="P7" s="204">
        <v>7500</v>
      </c>
      <c r="Q7" s="204">
        <v>2000</v>
      </c>
      <c r="R7" s="199">
        <v>55.68</v>
      </c>
      <c r="S7" s="240" t="s">
        <v>460</v>
      </c>
      <c r="T7" s="241">
        <v>2872083.511</v>
      </c>
      <c r="U7" s="241">
        <v>538828.885</v>
      </c>
      <c r="V7" s="240" t="s">
        <v>461</v>
      </c>
      <c r="W7" s="241">
        <v>2872068.657</v>
      </c>
      <c r="X7" s="241">
        <v>538922.886</v>
      </c>
      <c r="Y7" s="242" t="s">
        <v>462</v>
      </c>
      <c r="Z7" s="242">
        <v>330.708</v>
      </c>
      <c r="AA7" s="203">
        <v>2983000</v>
      </c>
      <c r="AB7" s="203">
        <v>2983100</v>
      </c>
      <c r="AC7" s="204">
        <v>20</v>
      </c>
      <c r="AD7" s="204">
        <v>2.2</v>
      </c>
      <c r="AE7" s="204">
        <v>0.1</v>
      </c>
      <c r="AF7" s="204">
        <v>13.5</v>
      </c>
      <c r="AG7" s="19" t="str">
        <f t="shared" si="0"/>
        <v>(4)ZK10+100-ZK10+300右幅路面标线</v>
      </c>
      <c r="AH7" s="15" t="s">
        <v>141</v>
      </c>
      <c r="AI7" s="19" t="str">
        <f t="shared" si="1"/>
        <v>(4)ZK10+100-ZK10+300右幅路面标线抽检</v>
      </c>
    </row>
    <row r="8" ht="24.95" customHeight="1" spans="1:35">
      <c r="A8" s="59">
        <f t="shared" si="2"/>
        <v>5</v>
      </c>
      <c r="B8" s="52" t="s">
        <v>458</v>
      </c>
      <c r="C8" s="52" t="s">
        <v>449</v>
      </c>
      <c r="D8" s="52" t="s">
        <v>450</v>
      </c>
      <c r="E8" s="52" t="s">
        <v>581</v>
      </c>
      <c r="F8" s="52" t="s">
        <v>582</v>
      </c>
      <c r="G8" s="52"/>
      <c r="H8" s="60">
        <v>44858</v>
      </c>
      <c r="I8" s="204">
        <v>6000</v>
      </c>
      <c r="J8" s="204" t="s">
        <v>583</v>
      </c>
      <c r="K8" s="204" t="s">
        <v>584</v>
      </c>
      <c r="L8" s="204">
        <v>1.8</v>
      </c>
      <c r="M8" s="204">
        <v>9000</v>
      </c>
      <c r="N8" s="204" t="s">
        <v>585</v>
      </c>
      <c r="O8" s="204">
        <v>3750</v>
      </c>
      <c r="P8" s="204">
        <v>7500</v>
      </c>
      <c r="Q8" s="204">
        <v>2000</v>
      </c>
      <c r="R8" s="199">
        <v>55.68</v>
      </c>
      <c r="S8" s="240" t="s">
        <v>460</v>
      </c>
      <c r="T8" s="241">
        <v>2872083.511</v>
      </c>
      <c r="U8" s="241">
        <v>538828.885</v>
      </c>
      <c r="V8" s="240" t="s">
        <v>461</v>
      </c>
      <c r="W8" s="241">
        <v>2872068.657</v>
      </c>
      <c r="X8" s="241">
        <v>538922.886</v>
      </c>
      <c r="Y8" s="242" t="s">
        <v>462</v>
      </c>
      <c r="Z8" s="242">
        <v>330.708</v>
      </c>
      <c r="AA8" s="203">
        <v>2983000</v>
      </c>
      <c r="AB8" s="203">
        <v>2983100</v>
      </c>
      <c r="AC8" s="204">
        <v>20</v>
      </c>
      <c r="AD8" s="204">
        <v>2.2</v>
      </c>
      <c r="AE8" s="204">
        <v>0.1</v>
      </c>
      <c r="AF8" s="204">
        <v>13.5</v>
      </c>
      <c r="AG8" s="19" t="str">
        <f t="shared" si="0"/>
        <v>(5)ZK10+100-ZK10+300左幅路面标线</v>
      </c>
      <c r="AH8" s="15" t="s">
        <v>141</v>
      </c>
      <c r="AI8" s="19" t="str">
        <f t="shared" si="1"/>
        <v>(5)ZK10+100-ZK10+300左幅路面标线抽检</v>
      </c>
    </row>
    <row r="9" ht="24.95" customHeight="1" spans="1:35">
      <c r="A9" s="59">
        <f t="shared" si="2"/>
        <v>6</v>
      </c>
      <c r="B9" s="52" t="s">
        <v>458</v>
      </c>
      <c r="C9" s="52" t="s">
        <v>449</v>
      </c>
      <c r="D9" s="52" t="s">
        <v>450</v>
      </c>
      <c r="E9" s="52" t="s">
        <v>581</v>
      </c>
      <c r="F9" s="52" t="s">
        <v>582</v>
      </c>
      <c r="G9" s="52"/>
      <c r="H9" s="60">
        <v>44861</v>
      </c>
      <c r="I9" s="204">
        <v>6000</v>
      </c>
      <c r="J9" s="204" t="s">
        <v>583</v>
      </c>
      <c r="K9" s="204" t="s">
        <v>584</v>
      </c>
      <c r="L9" s="204">
        <v>1.8</v>
      </c>
      <c r="M9" s="204">
        <v>9000</v>
      </c>
      <c r="N9" s="204" t="s">
        <v>585</v>
      </c>
      <c r="O9" s="204">
        <v>3750</v>
      </c>
      <c r="P9" s="204">
        <v>7500</v>
      </c>
      <c r="Q9" s="204">
        <v>2000</v>
      </c>
      <c r="R9" s="199">
        <v>55.68</v>
      </c>
      <c r="S9" s="240" t="s">
        <v>460</v>
      </c>
      <c r="T9" s="241">
        <v>2872083.511</v>
      </c>
      <c r="U9" s="241">
        <v>538828.885</v>
      </c>
      <c r="V9" s="240" t="s">
        <v>461</v>
      </c>
      <c r="W9" s="241">
        <v>2872068.657</v>
      </c>
      <c r="X9" s="241">
        <v>538922.886</v>
      </c>
      <c r="Y9" s="242" t="s">
        <v>462</v>
      </c>
      <c r="Z9" s="242">
        <v>330.708</v>
      </c>
      <c r="AA9" s="203">
        <v>2983000</v>
      </c>
      <c r="AB9" s="203">
        <v>2983100</v>
      </c>
      <c r="AC9" s="204">
        <v>20</v>
      </c>
      <c r="AD9" s="204">
        <v>2.2</v>
      </c>
      <c r="AE9" s="204">
        <v>0.1</v>
      </c>
      <c r="AF9" s="204">
        <v>13.5</v>
      </c>
      <c r="AG9" s="19" t="str">
        <f t="shared" si="0"/>
        <v>(6)ZK10+100-ZK10+300左幅路面标线</v>
      </c>
      <c r="AH9" s="15" t="s">
        <v>141</v>
      </c>
      <c r="AI9" s="19" t="str">
        <f t="shared" si="1"/>
        <v>(6)ZK10+100-ZK10+300左幅路面标线抽检</v>
      </c>
    </row>
    <row r="10" ht="24.95" customHeight="1" spans="1:35">
      <c r="A10" s="59">
        <f t="shared" si="2"/>
        <v>7</v>
      </c>
      <c r="B10" s="52" t="s">
        <v>458</v>
      </c>
      <c r="C10" s="52" t="s">
        <v>449</v>
      </c>
      <c r="D10" s="52" t="s">
        <v>450</v>
      </c>
      <c r="E10" s="52" t="s">
        <v>581</v>
      </c>
      <c r="F10" s="52" t="s">
        <v>582</v>
      </c>
      <c r="G10" s="52"/>
      <c r="H10" s="60">
        <v>44918</v>
      </c>
      <c r="I10" s="204">
        <v>6000</v>
      </c>
      <c r="J10" s="204" t="s">
        <v>583</v>
      </c>
      <c r="K10" s="204" t="s">
        <v>584</v>
      </c>
      <c r="L10" s="204">
        <v>1.8</v>
      </c>
      <c r="M10" s="204">
        <v>9000</v>
      </c>
      <c r="N10" s="204" t="s">
        <v>585</v>
      </c>
      <c r="O10" s="204">
        <v>3750</v>
      </c>
      <c r="P10" s="204">
        <v>7500</v>
      </c>
      <c r="Q10" s="204">
        <v>2000</v>
      </c>
      <c r="R10" s="199">
        <v>55.68</v>
      </c>
      <c r="S10" s="240" t="s">
        <v>460</v>
      </c>
      <c r="T10" s="241">
        <v>2872083.511</v>
      </c>
      <c r="U10" s="241">
        <v>538828.885</v>
      </c>
      <c r="V10" s="240" t="s">
        <v>461</v>
      </c>
      <c r="W10" s="241">
        <v>2872068.657</v>
      </c>
      <c r="X10" s="241">
        <v>538922.886</v>
      </c>
      <c r="Y10" s="242" t="s">
        <v>462</v>
      </c>
      <c r="Z10" s="242">
        <v>330.708</v>
      </c>
      <c r="AA10" s="203">
        <v>2983000</v>
      </c>
      <c r="AB10" s="203">
        <v>2983100</v>
      </c>
      <c r="AC10" s="204">
        <v>20</v>
      </c>
      <c r="AD10" s="204">
        <v>2.2</v>
      </c>
      <c r="AE10" s="204">
        <v>0.1</v>
      </c>
      <c r="AF10" s="204">
        <v>13.5</v>
      </c>
      <c r="AG10" s="19" t="str">
        <f t="shared" si="0"/>
        <v>(7)ZK10+100-ZK10+300左幅路面标线</v>
      </c>
      <c r="AH10" s="15" t="s">
        <v>141</v>
      </c>
      <c r="AI10" s="19" t="str">
        <f t="shared" si="1"/>
        <v>(7)ZK10+100-ZK10+300左幅路面标线抽检</v>
      </c>
    </row>
    <row r="11" ht="24.95" customHeight="1" spans="1:35">
      <c r="A11" s="59">
        <f t="shared" si="2"/>
        <v>8</v>
      </c>
      <c r="B11" s="52" t="s">
        <v>458</v>
      </c>
      <c r="C11" s="52" t="s">
        <v>449</v>
      </c>
      <c r="D11" s="52" t="s">
        <v>450</v>
      </c>
      <c r="E11" s="52" t="s">
        <v>581</v>
      </c>
      <c r="F11" s="52" t="s">
        <v>582</v>
      </c>
      <c r="G11" s="52"/>
      <c r="H11" s="60">
        <v>44929</v>
      </c>
      <c r="I11" s="204">
        <v>6000</v>
      </c>
      <c r="J11" s="204" t="s">
        <v>583</v>
      </c>
      <c r="K11" s="204" t="s">
        <v>584</v>
      </c>
      <c r="L11" s="204">
        <v>1.8</v>
      </c>
      <c r="M11" s="204">
        <v>9000</v>
      </c>
      <c r="N11" s="204" t="s">
        <v>585</v>
      </c>
      <c r="O11" s="204">
        <v>3750</v>
      </c>
      <c r="P11" s="204">
        <v>7500</v>
      </c>
      <c r="Q11" s="204">
        <v>2000</v>
      </c>
      <c r="R11" s="199">
        <v>55.68</v>
      </c>
      <c r="S11" s="243" t="s">
        <v>471</v>
      </c>
      <c r="T11" s="244">
        <v>2871617.836</v>
      </c>
      <c r="U11" s="244">
        <v>539280.17</v>
      </c>
      <c r="V11" s="244" t="s">
        <v>472</v>
      </c>
      <c r="W11" s="244">
        <v>2871473.758</v>
      </c>
      <c r="X11" s="244">
        <v>539370.842</v>
      </c>
      <c r="Y11" s="242" t="s">
        <v>462</v>
      </c>
      <c r="Z11" s="242">
        <v>330.708</v>
      </c>
      <c r="AA11" s="203">
        <v>2983000</v>
      </c>
      <c r="AB11" s="203">
        <v>2983100</v>
      </c>
      <c r="AC11" s="204">
        <v>20</v>
      </c>
      <c r="AD11" s="204">
        <v>2.2</v>
      </c>
      <c r="AE11" s="204">
        <v>0.1</v>
      </c>
      <c r="AF11" s="204">
        <v>13.5</v>
      </c>
      <c r="AG11" s="19" t="str">
        <f t="shared" si="0"/>
        <v>(8)ZK10+100-ZK10+300左幅路面标线</v>
      </c>
      <c r="AH11" s="15" t="s">
        <v>141</v>
      </c>
      <c r="AI11" s="19" t="str">
        <f t="shared" si="1"/>
        <v>(8)ZK10+100-ZK10+300左幅路面标线抽检</v>
      </c>
    </row>
    <row r="12" ht="24.95" customHeight="1" spans="1:35">
      <c r="A12" s="59">
        <f t="shared" si="2"/>
        <v>9</v>
      </c>
      <c r="B12" s="52" t="s">
        <v>458</v>
      </c>
      <c r="C12" s="52" t="s">
        <v>449</v>
      </c>
      <c r="D12" s="52" t="s">
        <v>450</v>
      </c>
      <c r="E12" s="52" t="s">
        <v>581</v>
      </c>
      <c r="F12" s="52" t="s">
        <v>582</v>
      </c>
      <c r="G12" s="52"/>
      <c r="H12" s="60">
        <v>44900</v>
      </c>
      <c r="I12" s="204">
        <v>6000</v>
      </c>
      <c r="J12" s="204" t="s">
        <v>583</v>
      </c>
      <c r="K12" s="204" t="s">
        <v>584</v>
      </c>
      <c r="L12" s="204">
        <v>1.8</v>
      </c>
      <c r="M12" s="204">
        <v>9000</v>
      </c>
      <c r="N12" s="204" t="s">
        <v>585</v>
      </c>
      <c r="O12" s="204">
        <v>3750</v>
      </c>
      <c r="P12" s="204">
        <v>7500</v>
      </c>
      <c r="Q12" s="204">
        <v>2000</v>
      </c>
      <c r="R12" s="199">
        <v>55.68</v>
      </c>
      <c r="S12" s="243" t="s">
        <v>471</v>
      </c>
      <c r="T12" s="244">
        <v>2871617.836</v>
      </c>
      <c r="U12" s="244">
        <v>539280.17</v>
      </c>
      <c r="V12" s="244" t="s">
        <v>472</v>
      </c>
      <c r="W12" s="244">
        <v>2871473.758</v>
      </c>
      <c r="X12" s="244">
        <v>539370.842</v>
      </c>
      <c r="Y12" s="242" t="s">
        <v>462</v>
      </c>
      <c r="Z12" s="242">
        <v>330.708</v>
      </c>
      <c r="AA12" s="203">
        <v>2983000</v>
      </c>
      <c r="AB12" s="203">
        <v>2983100</v>
      </c>
      <c r="AC12" s="204">
        <v>20</v>
      </c>
      <c r="AD12" s="204">
        <v>2.2</v>
      </c>
      <c r="AE12" s="204">
        <v>0.1</v>
      </c>
      <c r="AF12" s="204">
        <v>13.5</v>
      </c>
      <c r="AG12" s="19" t="str">
        <f t="shared" si="0"/>
        <v>(9)ZK10+100-ZK10+300左幅路面标线</v>
      </c>
      <c r="AH12" s="15" t="s">
        <v>141</v>
      </c>
      <c r="AI12" s="19" t="str">
        <f t="shared" si="1"/>
        <v>(9)ZK10+100-ZK10+300左幅路面标线抽检</v>
      </c>
    </row>
    <row r="13" ht="24.95" customHeight="1" spans="1:35">
      <c r="A13" s="59">
        <f t="shared" si="2"/>
        <v>10</v>
      </c>
      <c r="B13" s="52" t="s">
        <v>458</v>
      </c>
      <c r="C13" s="52" t="s">
        <v>449</v>
      </c>
      <c r="D13" s="52" t="s">
        <v>450</v>
      </c>
      <c r="E13" s="52" t="s">
        <v>581</v>
      </c>
      <c r="F13" s="52" t="s">
        <v>582</v>
      </c>
      <c r="G13" s="52"/>
      <c r="H13" s="60">
        <v>44915</v>
      </c>
      <c r="I13" s="204">
        <v>6000</v>
      </c>
      <c r="J13" s="204" t="s">
        <v>583</v>
      </c>
      <c r="K13" s="204" t="s">
        <v>584</v>
      </c>
      <c r="L13" s="204">
        <v>1.8</v>
      </c>
      <c r="M13" s="204">
        <v>9000</v>
      </c>
      <c r="N13" s="204" t="s">
        <v>585</v>
      </c>
      <c r="O13" s="204">
        <v>3750</v>
      </c>
      <c r="P13" s="204">
        <v>7500</v>
      </c>
      <c r="Q13" s="204">
        <v>2000</v>
      </c>
      <c r="R13" s="199">
        <v>55.68</v>
      </c>
      <c r="S13" s="243" t="s">
        <v>471</v>
      </c>
      <c r="T13" s="244">
        <v>2871617.836</v>
      </c>
      <c r="U13" s="244">
        <v>539280.17</v>
      </c>
      <c r="V13" s="244" t="s">
        <v>472</v>
      </c>
      <c r="W13" s="244">
        <v>2871473.758</v>
      </c>
      <c r="X13" s="244">
        <v>539370.842</v>
      </c>
      <c r="Y13" s="242" t="s">
        <v>462</v>
      </c>
      <c r="Z13" s="242">
        <v>330.708</v>
      </c>
      <c r="AA13" s="203">
        <v>2983000</v>
      </c>
      <c r="AB13" s="203">
        <v>2983100</v>
      </c>
      <c r="AC13" s="204">
        <v>20</v>
      </c>
      <c r="AD13" s="204">
        <v>2.2</v>
      </c>
      <c r="AE13" s="204">
        <v>0.1</v>
      </c>
      <c r="AF13" s="204">
        <v>13.5</v>
      </c>
      <c r="AG13" s="19" t="str">
        <f t="shared" si="0"/>
        <v>(10)ZK10+100-ZK10+300左幅路面标线</v>
      </c>
      <c r="AH13" s="15" t="s">
        <v>141</v>
      </c>
      <c r="AI13" s="19" t="str">
        <f t="shared" si="1"/>
        <v>(10)ZK10+100-ZK10+300左幅路面标线抽检</v>
      </c>
    </row>
    <row r="14" ht="24.95" customHeight="1" spans="1:35">
      <c r="A14" s="59">
        <f t="shared" si="2"/>
        <v>11</v>
      </c>
      <c r="B14" s="52" t="s">
        <v>458</v>
      </c>
      <c r="C14" s="52" t="s">
        <v>464</v>
      </c>
      <c r="D14" s="52" t="s">
        <v>450</v>
      </c>
      <c r="E14" s="52" t="s">
        <v>581</v>
      </c>
      <c r="F14" s="52" t="s">
        <v>582</v>
      </c>
      <c r="G14" s="52"/>
      <c r="H14" s="60">
        <v>44877</v>
      </c>
      <c r="I14" s="204">
        <v>6000</v>
      </c>
      <c r="J14" s="204" t="s">
        <v>583</v>
      </c>
      <c r="K14" s="204" t="s">
        <v>584</v>
      </c>
      <c r="L14" s="204">
        <v>1.8</v>
      </c>
      <c r="M14" s="204">
        <v>9000</v>
      </c>
      <c r="N14" s="204" t="s">
        <v>585</v>
      </c>
      <c r="O14" s="204">
        <v>3750</v>
      </c>
      <c r="P14" s="204">
        <v>7500</v>
      </c>
      <c r="Q14" s="204">
        <v>2000</v>
      </c>
      <c r="R14" s="199">
        <v>55.68</v>
      </c>
      <c r="S14" s="240" t="s">
        <v>460</v>
      </c>
      <c r="T14" s="241">
        <v>2872083.511</v>
      </c>
      <c r="U14" s="241">
        <v>538828.885</v>
      </c>
      <c r="V14" s="240" t="s">
        <v>461</v>
      </c>
      <c r="W14" s="241">
        <v>2872068.657</v>
      </c>
      <c r="X14" s="241">
        <v>538922.886</v>
      </c>
      <c r="Y14" s="242" t="s">
        <v>462</v>
      </c>
      <c r="Z14" s="242">
        <v>330.708</v>
      </c>
      <c r="AA14" s="203">
        <v>2983000</v>
      </c>
      <c r="AB14" s="203">
        <v>2983100</v>
      </c>
      <c r="AC14" s="204">
        <v>20</v>
      </c>
      <c r="AD14" s="204">
        <v>2.2</v>
      </c>
      <c r="AE14" s="204">
        <v>0.1</v>
      </c>
      <c r="AF14" s="204">
        <v>13.5</v>
      </c>
      <c r="AG14" s="19" t="str">
        <f t="shared" si="0"/>
        <v>(11)ZK10+100-ZK10+300右幅路面标线</v>
      </c>
      <c r="AH14" s="15" t="s">
        <v>141</v>
      </c>
      <c r="AI14" s="19" t="str">
        <f t="shared" si="1"/>
        <v>(11)ZK10+100-ZK10+300右幅路面标线抽检</v>
      </c>
    </row>
    <row r="15" ht="24.95" customHeight="1" spans="1:35">
      <c r="A15" s="59">
        <f t="shared" si="2"/>
        <v>12</v>
      </c>
      <c r="B15" s="52" t="s">
        <v>458</v>
      </c>
      <c r="C15" s="52" t="s">
        <v>464</v>
      </c>
      <c r="D15" s="52" t="s">
        <v>450</v>
      </c>
      <c r="E15" s="52" t="s">
        <v>581</v>
      </c>
      <c r="F15" s="52" t="s">
        <v>582</v>
      </c>
      <c r="G15" s="52"/>
      <c r="H15" s="60">
        <v>44850</v>
      </c>
      <c r="I15" s="204">
        <v>6000</v>
      </c>
      <c r="J15" s="204" t="s">
        <v>583</v>
      </c>
      <c r="K15" s="204" t="s">
        <v>584</v>
      </c>
      <c r="L15" s="204">
        <v>1.8</v>
      </c>
      <c r="M15" s="204">
        <v>9000</v>
      </c>
      <c r="N15" s="204" t="s">
        <v>585</v>
      </c>
      <c r="O15" s="204">
        <v>3750</v>
      </c>
      <c r="P15" s="204">
        <v>7500</v>
      </c>
      <c r="Q15" s="204">
        <v>2000</v>
      </c>
      <c r="R15" s="199">
        <v>55.68</v>
      </c>
      <c r="S15" s="240" t="s">
        <v>460</v>
      </c>
      <c r="T15" s="241">
        <v>2872083.511</v>
      </c>
      <c r="U15" s="241">
        <v>538828.885</v>
      </c>
      <c r="V15" s="240" t="s">
        <v>461</v>
      </c>
      <c r="W15" s="241">
        <v>2872068.657</v>
      </c>
      <c r="X15" s="241">
        <v>538922.886</v>
      </c>
      <c r="Y15" s="242" t="s">
        <v>462</v>
      </c>
      <c r="Z15" s="242">
        <v>330.708</v>
      </c>
      <c r="AA15" s="203">
        <v>2983000</v>
      </c>
      <c r="AB15" s="203">
        <v>2983100</v>
      </c>
      <c r="AC15" s="204">
        <v>20</v>
      </c>
      <c r="AD15" s="204">
        <v>2.2</v>
      </c>
      <c r="AE15" s="204">
        <v>0.1</v>
      </c>
      <c r="AF15" s="204">
        <v>13.5</v>
      </c>
      <c r="AG15" s="19" t="str">
        <f t="shared" si="0"/>
        <v>(12)ZK10+100-ZK10+300右幅路面标线</v>
      </c>
      <c r="AH15" s="15" t="s">
        <v>141</v>
      </c>
      <c r="AI15" s="19" t="str">
        <f t="shared" si="1"/>
        <v>(12)ZK10+100-ZK10+300右幅路面标线抽检</v>
      </c>
    </row>
    <row r="16" ht="24.95" customHeight="1" spans="1:35">
      <c r="A16" s="59">
        <f t="shared" si="2"/>
        <v>13</v>
      </c>
      <c r="B16" s="52" t="s">
        <v>458</v>
      </c>
      <c r="C16" s="52" t="s">
        <v>464</v>
      </c>
      <c r="D16" s="52" t="s">
        <v>450</v>
      </c>
      <c r="E16" s="52" t="s">
        <v>581</v>
      </c>
      <c r="F16" s="52" t="s">
        <v>582</v>
      </c>
      <c r="G16" s="52"/>
      <c r="H16" s="60">
        <v>44853</v>
      </c>
      <c r="I16" s="204">
        <v>6000</v>
      </c>
      <c r="J16" s="204" t="s">
        <v>583</v>
      </c>
      <c r="K16" s="204" t="s">
        <v>584</v>
      </c>
      <c r="L16" s="204">
        <v>1.8</v>
      </c>
      <c r="M16" s="204">
        <v>9000</v>
      </c>
      <c r="N16" s="204" t="s">
        <v>585</v>
      </c>
      <c r="O16" s="204">
        <v>3750</v>
      </c>
      <c r="P16" s="204">
        <v>7500</v>
      </c>
      <c r="Q16" s="204">
        <v>2000</v>
      </c>
      <c r="R16" s="199">
        <v>55.68</v>
      </c>
      <c r="S16" s="240" t="s">
        <v>460</v>
      </c>
      <c r="T16" s="241">
        <v>2872083.511</v>
      </c>
      <c r="U16" s="241">
        <v>538828.885</v>
      </c>
      <c r="V16" s="240" t="s">
        <v>461</v>
      </c>
      <c r="W16" s="241">
        <v>2872068.657</v>
      </c>
      <c r="X16" s="241">
        <v>538922.886</v>
      </c>
      <c r="Y16" s="242" t="s">
        <v>462</v>
      </c>
      <c r="Z16" s="242">
        <v>330.708</v>
      </c>
      <c r="AA16" s="203">
        <v>2983000</v>
      </c>
      <c r="AB16" s="203">
        <v>2983100</v>
      </c>
      <c r="AC16" s="204">
        <v>20</v>
      </c>
      <c r="AD16" s="204">
        <v>2.2</v>
      </c>
      <c r="AE16" s="204">
        <v>0.1</v>
      </c>
      <c r="AF16" s="204">
        <v>13.5</v>
      </c>
      <c r="AG16" s="19" t="str">
        <f t="shared" si="0"/>
        <v>(13)ZK10+100-ZK10+300右幅路面标线</v>
      </c>
      <c r="AH16" s="15" t="s">
        <v>141</v>
      </c>
      <c r="AI16" s="19" t="str">
        <f t="shared" si="1"/>
        <v>(13)ZK10+100-ZK10+300右幅路面标线抽检</v>
      </c>
    </row>
    <row r="17" ht="24.95" customHeight="1" spans="1:35">
      <c r="A17" s="59">
        <f t="shared" si="2"/>
        <v>14</v>
      </c>
      <c r="B17" s="52" t="s">
        <v>458</v>
      </c>
      <c r="C17" s="52" t="s">
        <v>464</v>
      </c>
      <c r="D17" s="52" t="s">
        <v>450</v>
      </c>
      <c r="E17" s="52" t="s">
        <v>581</v>
      </c>
      <c r="F17" s="52" t="s">
        <v>582</v>
      </c>
      <c r="G17" s="52"/>
      <c r="H17" s="60">
        <v>44906</v>
      </c>
      <c r="I17" s="204">
        <v>6000</v>
      </c>
      <c r="J17" s="204" t="s">
        <v>583</v>
      </c>
      <c r="K17" s="204" t="s">
        <v>584</v>
      </c>
      <c r="L17" s="204">
        <v>1.8</v>
      </c>
      <c r="M17" s="204">
        <v>9000</v>
      </c>
      <c r="N17" s="204" t="s">
        <v>585</v>
      </c>
      <c r="O17" s="204">
        <v>3750</v>
      </c>
      <c r="P17" s="204">
        <v>7500</v>
      </c>
      <c r="Q17" s="204">
        <v>2000</v>
      </c>
      <c r="R17" s="199">
        <v>55.68</v>
      </c>
      <c r="S17" s="240" t="s">
        <v>460</v>
      </c>
      <c r="T17" s="241">
        <v>2872083.511</v>
      </c>
      <c r="U17" s="241">
        <v>538828.885</v>
      </c>
      <c r="V17" s="240" t="s">
        <v>461</v>
      </c>
      <c r="W17" s="241">
        <v>2872068.657</v>
      </c>
      <c r="X17" s="241">
        <v>538922.886</v>
      </c>
      <c r="Y17" s="242" t="s">
        <v>462</v>
      </c>
      <c r="Z17" s="242">
        <v>330.708</v>
      </c>
      <c r="AA17" s="203">
        <v>2983000</v>
      </c>
      <c r="AB17" s="203">
        <v>2983200</v>
      </c>
      <c r="AC17" s="204">
        <v>20</v>
      </c>
      <c r="AD17" s="204">
        <v>2.2</v>
      </c>
      <c r="AE17" s="204">
        <v>0.1</v>
      </c>
      <c r="AF17" s="204">
        <v>13.5</v>
      </c>
      <c r="AG17" s="19" t="str">
        <f t="shared" si="0"/>
        <v>(14)ZK10+100-ZK10+300右幅路面标线</v>
      </c>
      <c r="AH17" s="15" t="s">
        <v>141</v>
      </c>
      <c r="AI17" s="19" t="str">
        <f t="shared" si="1"/>
        <v>(14)ZK10+100-ZK10+300右幅路面标线抽检</v>
      </c>
    </row>
    <row r="18" s="237" customFormat="1" ht="24.95" customHeight="1" spans="1:35">
      <c r="A18" s="245">
        <f t="shared" si="2"/>
        <v>15</v>
      </c>
      <c r="B18" s="245" t="s">
        <v>589</v>
      </c>
      <c r="C18" s="246"/>
      <c r="D18" s="246" t="s">
        <v>450</v>
      </c>
      <c r="E18" s="246" t="s">
        <v>581</v>
      </c>
      <c r="F18" s="246" t="s">
        <v>582</v>
      </c>
      <c r="G18" s="246"/>
      <c r="H18" s="247">
        <v>45760</v>
      </c>
      <c r="I18" s="248">
        <v>6000</v>
      </c>
      <c r="J18" s="248" t="s">
        <v>583</v>
      </c>
      <c r="K18" s="248" t="s">
        <v>584</v>
      </c>
      <c r="L18" s="248">
        <v>1.8</v>
      </c>
      <c r="M18" s="248">
        <v>9000</v>
      </c>
      <c r="N18" s="248" t="s">
        <v>585</v>
      </c>
      <c r="O18" s="245">
        <v>3750</v>
      </c>
      <c r="P18" s="245">
        <v>7500</v>
      </c>
      <c r="Q18" s="245">
        <v>2000</v>
      </c>
      <c r="R18" s="249">
        <v>55.68</v>
      </c>
      <c r="S18" s="250" t="s">
        <v>590</v>
      </c>
      <c r="T18" s="251">
        <v>2911546.731</v>
      </c>
      <c r="U18" s="251">
        <v>530165.057</v>
      </c>
      <c r="V18" s="251" t="s">
        <v>591</v>
      </c>
      <c r="W18" s="251">
        <v>2911384.989</v>
      </c>
      <c r="X18" s="251">
        <v>530075.945</v>
      </c>
      <c r="Y18" s="252" t="s">
        <v>591</v>
      </c>
      <c r="Z18" s="253">
        <v>224.426</v>
      </c>
      <c r="AA18" s="254">
        <v>195120</v>
      </c>
      <c r="AB18" s="254">
        <v>201240</v>
      </c>
      <c r="AC18" s="248">
        <v>120</v>
      </c>
      <c r="AD18" s="255">
        <v>2.2</v>
      </c>
      <c r="AE18" s="255">
        <v>0.1</v>
      </c>
      <c r="AF18" s="255">
        <v>0.01</v>
      </c>
      <c r="AG18" s="256" t="str">
        <f t="shared" si="0"/>
        <v>(15)K195+120.0～K201+340.0路面标线</v>
      </c>
      <c r="AH18" s="255" t="s">
        <v>64</v>
      </c>
      <c r="AI18" s="256" t="str">
        <f t="shared" si="1"/>
        <v>(15)K195+120.0～K201+340.0路面标线抽检</v>
      </c>
    </row>
    <row r="19" s="237" customFormat="1" ht="24.95" customHeight="1" spans="1:35">
      <c r="A19" s="245">
        <f t="shared" si="2"/>
        <v>16</v>
      </c>
      <c r="B19" s="245" t="s">
        <v>592</v>
      </c>
      <c r="C19" s="246"/>
      <c r="D19" s="246" t="s">
        <v>450</v>
      </c>
      <c r="E19" s="246" t="s">
        <v>581</v>
      </c>
      <c r="F19" s="246" t="s">
        <v>582</v>
      </c>
      <c r="G19" s="246"/>
      <c r="H19" s="247">
        <v>45760</v>
      </c>
      <c r="I19" s="248">
        <v>6000</v>
      </c>
      <c r="J19" s="248" t="s">
        <v>583</v>
      </c>
      <c r="K19" s="248" t="s">
        <v>584</v>
      </c>
      <c r="L19" s="248">
        <v>1.8</v>
      </c>
      <c r="M19" s="248">
        <v>9000</v>
      </c>
      <c r="N19" s="248" t="s">
        <v>585</v>
      </c>
      <c r="O19" s="245">
        <v>3750</v>
      </c>
      <c r="P19" s="245">
        <v>7500</v>
      </c>
      <c r="Q19" s="245">
        <v>2000</v>
      </c>
      <c r="R19" s="249">
        <v>55.68</v>
      </c>
      <c r="S19" s="250" t="s">
        <v>593</v>
      </c>
      <c r="T19" s="251">
        <v>2905708.745</v>
      </c>
      <c r="U19" s="251">
        <v>528736.881</v>
      </c>
      <c r="V19" s="251" t="s">
        <v>594</v>
      </c>
      <c r="W19" s="251">
        <v>2905620.754</v>
      </c>
      <c r="X19" s="251">
        <v>529527.394</v>
      </c>
      <c r="Y19" s="252" t="s">
        <v>593</v>
      </c>
      <c r="Z19" s="253">
        <v>245.685</v>
      </c>
      <c r="AA19" s="254">
        <v>201340</v>
      </c>
      <c r="AB19" s="254">
        <v>202780</v>
      </c>
      <c r="AC19" s="248">
        <v>40</v>
      </c>
      <c r="AD19" s="255">
        <v>2.2</v>
      </c>
      <c r="AE19" s="255">
        <v>0.1</v>
      </c>
      <c r="AF19" s="255">
        <v>0.01</v>
      </c>
      <c r="AG19" s="256" t="str">
        <f t="shared" si="0"/>
        <v>(16)遂川西服务区K201+340.0～K202+800.0路面标线</v>
      </c>
      <c r="AH19" s="255" t="s">
        <v>64</v>
      </c>
      <c r="AI19" s="256" t="str">
        <f t="shared" si="1"/>
        <v>(16)遂川西服务区K201+340.0～K202+800.0路面标线抽检</v>
      </c>
    </row>
    <row r="20" s="237" customFormat="1" ht="24.95" customHeight="1" spans="1:35">
      <c r="A20" s="245">
        <f t="shared" si="2"/>
        <v>17</v>
      </c>
      <c r="B20" s="245" t="s">
        <v>595</v>
      </c>
      <c r="C20" s="246"/>
      <c r="D20" s="246" t="s">
        <v>450</v>
      </c>
      <c r="E20" s="246" t="s">
        <v>581</v>
      </c>
      <c r="F20" s="246" t="s">
        <v>582</v>
      </c>
      <c r="G20" s="246"/>
      <c r="H20" s="247">
        <v>45760</v>
      </c>
      <c r="I20" s="248">
        <v>6000</v>
      </c>
      <c r="J20" s="248" t="s">
        <v>583</v>
      </c>
      <c r="K20" s="248" t="s">
        <v>584</v>
      </c>
      <c r="L20" s="248">
        <v>1.8</v>
      </c>
      <c r="M20" s="248">
        <v>9000</v>
      </c>
      <c r="N20" s="248" t="s">
        <v>585</v>
      </c>
      <c r="O20" s="245">
        <v>3750</v>
      </c>
      <c r="P20" s="245">
        <v>7500</v>
      </c>
      <c r="Q20" s="245">
        <v>2000</v>
      </c>
      <c r="R20" s="249">
        <v>55.68</v>
      </c>
      <c r="S20" s="250" t="s">
        <v>596</v>
      </c>
      <c r="T20" s="251">
        <v>2901419.792</v>
      </c>
      <c r="U20" s="251">
        <v>529347.911</v>
      </c>
      <c r="V20" s="251" t="s">
        <v>597</v>
      </c>
      <c r="W20" s="251">
        <v>2900905.869</v>
      </c>
      <c r="X20" s="251">
        <v>529542.391</v>
      </c>
      <c r="Y20" s="252" t="s">
        <v>597</v>
      </c>
      <c r="Z20" s="253">
        <v>276.577</v>
      </c>
      <c r="AA20" s="254">
        <v>202800</v>
      </c>
      <c r="AB20" s="254">
        <v>206480</v>
      </c>
      <c r="AC20" s="248">
        <v>80</v>
      </c>
      <c r="AD20" s="255">
        <v>2.2</v>
      </c>
      <c r="AE20" s="255">
        <v>0.1</v>
      </c>
      <c r="AF20" s="255">
        <v>0.01</v>
      </c>
      <c r="AG20" s="256" t="str">
        <f t="shared" si="0"/>
        <v>(17)K202+800.0～K206+520.0路面标线</v>
      </c>
      <c r="AH20" s="255" t="s">
        <v>64</v>
      </c>
      <c r="AI20" s="256" t="str">
        <f t="shared" si="1"/>
        <v>(17)K202+800.0～K206+520.0路面标线抽检</v>
      </c>
    </row>
    <row r="21" s="237" customFormat="1" ht="24.95" customHeight="1" spans="1:35">
      <c r="A21" s="245">
        <f t="shared" si="2"/>
        <v>18</v>
      </c>
      <c r="B21" s="245" t="s">
        <v>598</v>
      </c>
      <c r="C21" s="246"/>
      <c r="D21" s="246" t="s">
        <v>450</v>
      </c>
      <c r="E21" s="246" t="s">
        <v>581</v>
      </c>
      <c r="F21" s="246" t="s">
        <v>582</v>
      </c>
      <c r="G21" s="246"/>
      <c r="H21" s="247">
        <v>45760</v>
      </c>
      <c r="I21" s="248">
        <v>6000</v>
      </c>
      <c r="J21" s="248" t="s">
        <v>583</v>
      </c>
      <c r="K21" s="248" t="s">
        <v>584</v>
      </c>
      <c r="L21" s="248">
        <v>1.8</v>
      </c>
      <c r="M21" s="248">
        <v>9000</v>
      </c>
      <c r="N21" s="248" t="s">
        <v>585</v>
      </c>
      <c r="O21" s="245">
        <v>3750</v>
      </c>
      <c r="P21" s="245">
        <v>7500</v>
      </c>
      <c r="Q21" s="245">
        <v>2000</v>
      </c>
      <c r="R21" s="249">
        <v>55.68</v>
      </c>
      <c r="S21" s="250" t="s">
        <v>599</v>
      </c>
      <c r="T21" s="251">
        <v>2900738.048</v>
      </c>
      <c r="U21" s="251">
        <v>529669.818</v>
      </c>
      <c r="V21" s="251" t="s">
        <v>600</v>
      </c>
      <c r="W21" s="251">
        <v>2900640.406</v>
      </c>
      <c r="X21" s="251">
        <v>530106.285</v>
      </c>
      <c r="Y21" s="252" t="s">
        <v>599</v>
      </c>
      <c r="Z21" s="253">
        <v>266.224</v>
      </c>
      <c r="AA21" s="254">
        <v>206520</v>
      </c>
      <c r="AB21" s="254">
        <v>207680</v>
      </c>
      <c r="AC21" s="248">
        <v>40</v>
      </c>
      <c r="AD21" s="255">
        <v>2.2</v>
      </c>
      <c r="AE21" s="255">
        <v>0.1</v>
      </c>
      <c r="AF21" s="255">
        <v>0.01</v>
      </c>
      <c r="AG21" s="256" t="str">
        <f t="shared" si="0"/>
        <v>(18)黄坑互通K206+520.0～K207+680.0路面标线</v>
      </c>
      <c r="AH21" s="255" t="s">
        <v>64</v>
      </c>
      <c r="AI21" s="256" t="str">
        <f t="shared" si="1"/>
        <v>(18)黄坑互通K206+520.0～K207+680.0路面标线抽检</v>
      </c>
    </row>
    <row r="22" s="237" customFormat="1" ht="24.95" customHeight="1" spans="1:35">
      <c r="A22" s="245">
        <f t="shared" si="2"/>
        <v>19</v>
      </c>
      <c r="B22" s="245" t="s">
        <v>601</v>
      </c>
      <c r="C22" s="246"/>
      <c r="D22" s="246" t="s">
        <v>450</v>
      </c>
      <c r="E22" s="246" t="s">
        <v>581</v>
      </c>
      <c r="F22" s="246" t="s">
        <v>582</v>
      </c>
      <c r="G22" s="246"/>
      <c r="H22" s="247">
        <v>45760</v>
      </c>
      <c r="I22" s="248">
        <v>6000</v>
      </c>
      <c r="J22" s="248" t="s">
        <v>583</v>
      </c>
      <c r="K22" s="248" t="s">
        <v>584</v>
      </c>
      <c r="L22" s="248">
        <v>1.8</v>
      </c>
      <c r="M22" s="248">
        <v>9000</v>
      </c>
      <c r="N22" s="248" t="s">
        <v>585</v>
      </c>
      <c r="O22" s="245">
        <v>3750</v>
      </c>
      <c r="P22" s="245">
        <v>7500</v>
      </c>
      <c r="Q22" s="245">
        <v>2000</v>
      </c>
      <c r="R22" s="249">
        <v>55.68</v>
      </c>
      <c r="S22" s="250" t="s">
        <v>602</v>
      </c>
      <c r="T22" s="251">
        <v>2899038.325</v>
      </c>
      <c r="U22" s="251">
        <v>530163.63</v>
      </c>
      <c r="V22" s="251" t="s">
        <v>603</v>
      </c>
      <c r="W22" s="251">
        <v>2898725.298</v>
      </c>
      <c r="X22" s="251">
        <v>530715.453</v>
      </c>
      <c r="Y22" s="252" t="s">
        <v>602</v>
      </c>
      <c r="Z22" s="253">
        <v>233.561</v>
      </c>
      <c r="AA22" s="254">
        <v>207680</v>
      </c>
      <c r="AB22" s="254">
        <v>215880</v>
      </c>
      <c r="AC22" s="248">
        <v>200</v>
      </c>
      <c r="AD22" s="255">
        <v>2.2</v>
      </c>
      <c r="AE22" s="255">
        <v>0.1</v>
      </c>
      <c r="AF22" s="255">
        <v>0.01</v>
      </c>
      <c r="AG22" s="256" t="str">
        <f t="shared" si="0"/>
        <v>(19)K207+680.0～K215+920.0路面标线</v>
      </c>
      <c r="AH22" s="255" t="s">
        <v>64</v>
      </c>
      <c r="AI22" s="256" t="str">
        <f t="shared" si="1"/>
        <v>(19)K207+680.0～K215+920.0路面标线抽检</v>
      </c>
    </row>
    <row r="23" s="237" customFormat="1" ht="24.95" customHeight="1" spans="1:35">
      <c r="A23" s="245">
        <f t="shared" si="2"/>
        <v>20</v>
      </c>
      <c r="B23" s="245" t="s">
        <v>604</v>
      </c>
      <c r="C23" s="246"/>
      <c r="D23" s="246" t="s">
        <v>450</v>
      </c>
      <c r="E23" s="246" t="s">
        <v>581</v>
      </c>
      <c r="F23" s="246" t="s">
        <v>582</v>
      </c>
      <c r="G23" s="246"/>
      <c r="H23" s="247">
        <v>45760</v>
      </c>
      <c r="I23" s="248">
        <v>6000</v>
      </c>
      <c r="J23" s="248" t="s">
        <v>583</v>
      </c>
      <c r="K23" s="248" t="s">
        <v>584</v>
      </c>
      <c r="L23" s="248">
        <v>1.8</v>
      </c>
      <c r="M23" s="248">
        <v>9000</v>
      </c>
      <c r="N23" s="248" t="s">
        <v>585</v>
      </c>
      <c r="O23" s="245">
        <v>3750</v>
      </c>
      <c r="P23" s="245">
        <v>7500</v>
      </c>
      <c r="Q23" s="245">
        <v>2000</v>
      </c>
      <c r="R23" s="249">
        <v>55.68</v>
      </c>
      <c r="S23" s="250" t="s">
        <v>561</v>
      </c>
      <c r="T23" s="251">
        <v>2892001.212</v>
      </c>
      <c r="U23" s="251">
        <v>529291.615</v>
      </c>
      <c r="V23" s="251" t="s">
        <v>562</v>
      </c>
      <c r="W23" s="251">
        <v>2891975.447</v>
      </c>
      <c r="X23" s="251">
        <v>529360.807</v>
      </c>
      <c r="Y23" s="252" t="s">
        <v>561</v>
      </c>
      <c r="Z23" s="253">
        <v>244.139</v>
      </c>
      <c r="AA23" s="254">
        <v>215920</v>
      </c>
      <c r="AB23" s="254">
        <v>217600</v>
      </c>
      <c r="AC23" s="248">
        <v>40</v>
      </c>
      <c r="AD23" s="255">
        <v>2.2</v>
      </c>
      <c r="AE23" s="255">
        <v>0.1</v>
      </c>
      <c r="AF23" s="255">
        <v>0.01</v>
      </c>
      <c r="AG23" s="256" t="str">
        <f t="shared" si="0"/>
        <v>(20)左安互通K215+920.0～K217+620.0路面标线</v>
      </c>
      <c r="AH23" s="255" t="s">
        <v>64</v>
      </c>
      <c r="AI23" s="256" t="str">
        <f t="shared" si="1"/>
        <v>(20)左安互通K215+920.0～K217+620.0路面标线抽检</v>
      </c>
    </row>
    <row r="24" s="237" customFormat="1" ht="24.95" customHeight="1" spans="1:35">
      <c r="A24" s="245">
        <f t="shared" si="2"/>
        <v>21</v>
      </c>
      <c r="B24" s="246" t="s">
        <v>605</v>
      </c>
      <c r="C24" s="246"/>
      <c r="D24" s="246" t="s">
        <v>450</v>
      </c>
      <c r="E24" s="246" t="s">
        <v>581</v>
      </c>
      <c r="F24" s="246" t="s">
        <v>582</v>
      </c>
      <c r="G24" s="246"/>
      <c r="H24" s="247">
        <v>45760</v>
      </c>
      <c r="I24" s="248">
        <v>6000</v>
      </c>
      <c r="J24" s="248" t="s">
        <v>583</v>
      </c>
      <c r="K24" s="248" t="s">
        <v>584</v>
      </c>
      <c r="L24" s="248">
        <v>1.8</v>
      </c>
      <c r="M24" s="248">
        <v>9000</v>
      </c>
      <c r="N24" s="248" t="s">
        <v>585</v>
      </c>
      <c r="O24" s="245">
        <v>3750</v>
      </c>
      <c r="P24" s="245">
        <v>7500</v>
      </c>
      <c r="Q24" s="245">
        <v>2000</v>
      </c>
      <c r="R24" s="249">
        <v>55.68</v>
      </c>
      <c r="S24" s="250" t="s">
        <v>606</v>
      </c>
      <c r="T24" s="251">
        <v>2890990.018</v>
      </c>
      <c r="U24" s="251">
        <v>528895.738</v>
      </c>
      <c r="V24" s="251" t="s">
        <v>607</v>
      </c>
      <c r="W24" s="251">
        <v>2890914.714</v>
      </c>
      <c r="X24" s="251">
        <v>529494.84</v>
      </c>
      <c r="Y24" s="252" t="s">
        <v>607</v>
      </c>
      <c r="Z24" s="253">
        <v>219.253</v>
      </c>
      <c r="AA24" s="254">
        <v>217620</v>
      </c>
      <c r="AB24" s="254">
        <v>221700</v>
      </c>
      <c r="AC24" s="248">
        <v>80</v>
      </c>
      <c r="AD24" s="255">
        <v>2.2</v>
      </c>
      <c r="AE24" s="255">
        <v>0.1</v>
      </c>
      <c r="AF24" s="255">
        <v>0.01</v>
      </c>
      <c r="AG24" s="256" t="str">
        <f t="shared" si="0"/>
        <v>(21)K217+620.0～K221+760.0路面标线</v>
      </c>
      <c r="AH24" s="255" t="s">
        <v>64</v>
      </c>
      <c r="AI24" s="256" t="str">
        <f t="shared" si="1"/>
        <v>(21)K217+620.0～K221+760.0路面标线抽检</v>
      </c>
    </row>
    <row r="25" s="237" customFormat="1" ht="24.95" customHeight="1" spans="1:35">
      <c r="A25" s="245">
        <f t="shared" si="2"/>
        <v>22</v>
      </c>
      <c r="B25" s="245" t="s">
        <v>608</v>
      </c>
      <c r="C25" s="246"/>
      <c r="D25" s="246" t="s">
        <v>450</v>
      </c>
      <c r="E25" s="246" t="s">
        <v>581</v>
      </c>
      <c r="F25" s="246" t="s">
        <v>582</v>
      </c>
      <c r="G25" s="246"/>
      <c r="H25" s="247">
        <v>45760</v>
      </c>
      <c r="I25" s="248">
        <v>6000</v>
      </c>
      <c r="J25" s="248" t="s">
        <v>583</v>
      </c>
      <c r="K25" s="248" t="s">
        <v>584</v>
      </c>
      <c r="L25" s="248">
        <v>1.8</v>
      </c>
      <c r="M25" s="248">
        <v>9000</v>
      </c>
      <c r="N25" s="248" t="s">
        <v>585</v>
      </c>
      <c r="O25" s="245">
        <v>3750</v>
      </c>
      <c r="P25" s="245">
        <v>7500</v>
      </c>
      <c r="Q25" s="245">
        <v>2000</v>
      </c>
      <c r="R25" s="249">
        <v>55.68</v>
      </c>
      <c r="S25" s="250" t="s">
        <v>609</v>
      </c>
      <c r="T25" s="251">
        <v>2886802.245</v>
      </c>
      <c r="U25" s="251">
        <v>530492.304</v>
      </c>
      <c r="V25" s="251" t="s">
        <v>610</v>
      </c>
      <c r="W25" s="251">
        <v>2886605.683</v>
      </c>
      <c r="X25" s="251">
        <v>530325.352</v>
      </c>
      <c r="Y25" s="252" t="s">
        <v>610</v>
      </c>
      <c r="Z25" s="253">
        <v>420.534</v>
      </c>
      <c r="AA25" s="254">
        <v>221760</v>
      </c>
      <c r="AB25" s="254">
        <v>227520</v>
      </c>
      <c r="AC25" s="248">
        <v>120</v>
      </c>
      <c r="AD25" s="255">
        <v>2.2</v>
      </c>
      <c r="AE25" s="255">
        <v>0.1</v>
      </c>
      <c r="AF25" s="255">
        <v>0.01</v>
      </c>
      <c r="AG25" s="256" t="str">
        <f t="shared" si="0"/>
        <v>(22)K221+760.0～K227+564.0路面标线</v>
      </c>
      <c r="AH25" s="255" t="s">
        <v>64</v>
      </c>
      <c r="AI25" s="256" t="str">
        <f t="shared" si="1"/>
        <v>(22)K221+760.0～K227+564.0路面标线抽检</v>
      </c>
    </row>
    <row r="26" ht="24.95" customHeight="1" spans="1:35">
      <c r="A26" s="59">
        <f t="shared" si="2"/>
        <v>23</v>
      </c>
      <c r="B26" s="59" t="s">
        <v>611</v>
      </c>
      <c r="C26" s="52"/>
      <c r="D26" s="52" t="s">
        <v>450</v>
      </c>
      <c r="E26" s="52" t="s">
        <v>581</v>
      </c>
      <c r="F26" s="52" t="s">
        <v>582</v>
      </c>
      <c r="G26" s="52"/>
      <c r="H26" s="60">
        <v>45760</v>
      </c>
      <c r="I26" s="204">
        <v>6000</v>
      </c>
      <c r="J26" s="204" t="s">
        <v>583</v>
      </c>
      <c r="K26" s="204" t="s">
        <v>584</v>
      </c>
      <c r="L26" s="204">
        <v>1.8</v>
      </c>
      <c r="M26" s="204">
        <v>9000</v>
      </c>
      <c r="N26" s="204" t="s">
        <v>585</v>
      </c>
      <c r="O26" s="59">
        <v>3750</v>
      </c>
      <c r="P26" s="59">
        <v>7500</v>
      </c>
      <c r="Q26" s="59">
        <v>2000</v>
      </c>
      <c r="R26" s="199">
        <v>55.68</v>
      </c>
      <c r="S26" s="243" t="s">
        <v>564</v>
      </c>
      <c r="T26" s="244">
        <v>2882073.46</v>
      </c>
      <c r="U26" s="244">
        <v>532332.755</v>
      </c>
      <c r="V26" s="244" t="s">
        <v>565</v>
      </c>
      <c r="W26" s="244">
        <v>2881757.653</v>
      </c>
      <c r="X26" s="244">
        <v>532363.603</v>
      </c>
      <c r="Y26" s="201" t="s">
        <v>565</v>
      </c>
      <c r="Z26" s="210">
        <v>386.067</v>
      </c>
      <c r="AA26" s="203">
        <v>227560</v>
      </c>
      <c r="AB26" s="203">
        <v>232600</v>
      </c>
      <c r="AC26" s="204">
        <v>120</v>
      </c>
      <c r="AD26" s="15">
        <v>2.2</v>
      </c>
      <c r="AE26" s="15">
        <v>0.1</v>
      </c>
      <c r="AF26" s="15">
        <v>0.01</v>
      </c>
      <c r="AG26" s="19" t="str">
        <f t="shared" si="0"/>
        <v>(23)K227+550.0～K232+662.0路面标线</v>
      </c>
      <c r="AH26" s="15" t="s">
        <v>64</v>
      </c>
      <c r="AI26" s="19" t="str">
        <f t="shared" si="1"/>
        <v>(23)K227+550.0～K232+662.0路面标线抽检</v>
      </c>
    </row>
    <row r="27" ht="24.95" customHeight="1" spans="1:35">
      <c r="A27" s="59">
        <f t="shared" si="2"/>
        <v>24</v>
      </c>
      <c r="B27" s="59" t="s">
        <v>612</v>
      </c>
      <c r="C27" s="52"/>
      <c r="D27" s="52" t="s">
        <v>450</v>
      </c>
      <c r="E27" s="52" t="s">
        <v>581</v>
      </c>
      <c r="F27" s="52" t="s">
        <v>582</v>
      </c>
      <c r="G27" s="52"/>
      <c r="H27" s="60">
        <v>45760</v>
      </c>
      <c r="I27" s="204">
        <v>6000</v>
      </c>
      <c r="J27" s="204" t="s">
        <v>583</v>
      </c>
      <c r="K27" s="204" t="s">
        <v>584</v>
      </c>
      <c r="L27" s="204">
        <v>1.8</v>
      </c>
      <c r="M27" s="204">
        <v>9000</v>
      </c>
      <c r="N27" s="204" t="s">
        <v>585</v>
      </c>
      <c r="O27" s="59">
        <v>3750</v>
      </c>
      <c r="P27" s="59">
        <v>7500</v>
      </c>
      <c r="Q27" s="59">
        <v>2000</v>
      </c>
      <c r="R27" s="199">
        <v>55.68</v>
      </c>
      <c r="S27" s="243" t="s">
        <v>564</v>
      </c>
      <c r="T27" s="244">
        <v>2882073.46</v>
      </c>
      <c r="U27" s="244">
        <v>532332.755</v>
      </c>
      <c r="V27" s="244" t="s">
        <v>565</v>
      </c>
      <c r="W27" s="244">
        <v>2881757.653</v>
      </c>
      <c r="X27" s="244">
        <v>532363.603</v>
      </c>
      <c r="Y27" s="201" t="s">
        <v>565</v>
      </c>
      <c r="Z27" s="210">
        <v>386.067</v>
      </c>
      <c r="AA27" s="203">
        <v>227560</v>
      </c>
      <c r="AB27" s="203">
        <v>253160</v>
      </c>
      <c r="AC27" s="204">
        <v>400</v>
      </c>
      <c r="AD27" s="15">
        <v>2.2</v>
      </c>
      <c r="AE27" s="15">
        <v>0.1</v>
      </c>
      <c r="AF27" s="15">
        <v>0.01</v>
      </c>
      <c r="AG27" s="19" t="str">
        <f t="shared" si="0"/>
        <v>(24)K227+550.0～K253+450.0路面标线</v>
      </c>
      <c r="AH27" s="15" t="s">
        <v>64</v>
      </c>
      <c r="AI27" s="19" t="str">
        <f t="shared" si="1"/>
        <v>(24)K227+550.0～K253+450.0路面标线抽检</v>
      </c>
    </row>
    <row r="28" s="238" customFormat="1" ht="24.95" customHeight="1" spans="1:35">
      <c r="A28" s="61">
        <f t="shared" si="2"/>
        <v>25</v>
      </c>
      <c r="B28" s="61" t="s">
        <v>613</v>
      </c>
      <c r="C28" s="257"/>
      <c r="D28" s="257" t="s">
        <v>450</v>
      </c>
      <c r="E28" s="257" t="s">
        <v>581</v>
      </c>
      <c r="F28" s="257" t="s">
        <v>582</v>
      </c>
      <c r="G28" s="257"/>
      <c r="H28" s="53">
        <v>45760</v>
      </c>
      <c r="I28" s="258">
        <v>6000</v>
      </c>
      <c r="J28" s="258" t="s">
        <v>583</v>
      </c>
      <c r="K28" s="258" t="s">
        <v>584</v>
      </c>
      <c r="L28" s="258">
        <v>1.8</v>
      </c>
      <c r="M28" s="258">
        <v>9000</v>
      </c>
      <c r="N28" s="258" t="s">
        <v>585</v>
      </c>
      <c r="O28" s="61">
        <v>3750</v>
      </c>
      <c r="P28" s="61">
        <v>7500</v>
      </c>
      <c r="Q28" s="61">
        <v>2000</v>
      </c>
      <c r="R28" s="215">
        <v>55.68</v>
      </c>
      <c r="S28" s="216" t="s">
        <v>614</v>
      </c>
      <c r="T28" s="217">
        <v>2876922.358</v>
      </c>
      <c r="U28" s="217">
        <v>537171.937</v>
      </c>
      <c r="V28" s="217" t="s">
        <v>615</v>
      </c>
      <c r="W28" s="217">
        <v>2876937.398</v>
      </c>
      <c r="X28" s="217">
        <v>536948.1507</v>
      </c>
      <c r="Y28" s="218" t="s">
        <v>615</v>
      </c>
      <c r="Z28" s="219">
        <v>481.455</v>
      </c>
      <c r="AA28" s="259">
        <v>232680</v>
      </c>
      <c r="AB28" s="259">
        <v>237600</v>
      </c>
      <c r="AC28" s="258">
        <v>120</v>
      </c>
      <c r="AD28" s="260">
        <v>2.2</v>
      </c>
      <c r="AE28" s="260">
        <v>0.1</v>
      </c>
      <c r="AF28" s="260">
        <v>0.01</v>
      </c>
      <c r="AG28" s="261" t="str">
        <f t="shared" si="0"/>
        <v>(25)K232+662.0～K237+710.0路面标线</v>
      </c>
      <c r="AH28" s="260" t="s">
        <v>64</v>
      </c>
      <c r="AI28" s="261" t="str">
        <f t="shared" si="1"/>
        <v>(25)K232+662.0～K237+710.0路面标线抽检</v>
      </c>
    </row>
    <row r="29" s="238" customFormat="1" ht="24.95" customHeight="1" spans="1:35">
      <c r="A29" s="61">
        <f t="shared" si="2"/>
        <v>26</v>
      </c>
      <c r="B29" s="61" t="s">
        <v>616</v>
      </c>
      <c r="C29" s="257"/>
      <c r="D29" s="257" t="s">
        <v>450</v>
      </c>
      <c r="E29" s="257" t="s">
        <v>581</v>
      </c>
      <c r="F29" s="257" t="s">
        <v>582</v>
      </c>
      <c r="G29" s="257"/>
      <c r="H29" s="53">
        <v>45760</v>
      </c>
      <c r="I29" s="258">
        <v>6000</v>
      </c>
      <c r="J29" s="258" t="s">
        <v>583</v>
      </c>
      <c r="K29" s="258" t="s">
        <v>584</v>
      </c>
      <c r="L29" s="258">
        <v>1.8</v>
      </c>
      <c r="M29" s="258">
        <v>9000</v>
      </c>
      <c r="N29" s="258" t="s">
        <v>585</v>
      </c>
      <c r="O29" s="61">
        <v>3750</v>
      </c>
      <c r="P29" s="61">
        <v>7500</v>
      </c>
      <c r="Q29" s="61">
        <v>2000</v>
      </c>
      <c r="R29" s="215">
        <v>55.68</v>
      </c>
      <c r="S29" s="216" t="s">
        <v>564</v>
      </c>
      <c r="T29" s="217">
        <v>2882073.46</v>
      </c>
      <c r="U29" s="217">
        <v>532332.755</v>
      </c>
      <c r="V29" s="217" t="s">
        <v>565</v>
      </c>
      <c r="W29" s="217">
        <v>2881757.653</v>
      </c>
      <c r="X29" s="217">
        <v>532363.603</v>
      </c>
      <c r="Y29" s="218" t="s">
        <v>565</v>
      </c>
      <c r="Z29" s="219">
        <v>386.067</v>
      </c>
      <c r="AA29" s="259">
        <v>237720</v>
      </c>
      <c r="AB29" s="259">
        <v>239040</v>
      </c>
      <c r="AC29" s="258">
        <v>40</v>
      </c>
      <c r="AD29" s="260">
        <v>2.2</v>
      </c>
      <c r="AE29" s="260">
        <v>0.1</v>
      </c>
      <c r="AF29" s="260">
        <v>0.01</v>
      </c>
      <c r="AG29" s="261" t="str">
        <f t="shared" si="0"/>
        <v>(26)水岩互通K237+710.0～K239+050.0路面标线</v>
      </c>
      <c r="AH29" s="260" t="s">
        <v>64</v>
      </c>
      <c r="AI29" s="261" t="str">
        <f t="shared" si="1"/>
        <v>(26)水岩互通K237+710.0～K239+050.0路面标线抽检</v>
      </c>
    </row>
    <row r="30" s="238" customFormat="1" ht="24.95" customHeight="1" spans="1:35">
      <c r="A30" s="61">
        <f t="shared" si="2"/>
        <v>27</v>
      </c>
      <c r="B30" s="61" t="s">
        <v>617</v>
      </c>
      <c r="C30" s="257"/>
      <c r="D30" s="257" t="s">
        <v>450</v>
      </c>
      <c r="E30" s="257" t="s">
        <v>581</v>
      </c>
      <c r="F30" s="257" t="s">
        <v>582</v>
      </c>
      <c r="G30" s="257"/>
      <c r="H30" s="53">
        <v>45760</v>
      </c>
      <c r="I30" s="258">
        <v>6000</v>
      </c>
      <c r="J30" s="258" t="s">
        <v>583</v>
      </c>
      <c r="K30" s="258" t="s">
        <v>584</v>
      </c>
      <c r="L30" s="258">
        <v>1.8</v>
      </c>
      <c r="M30" s="258">
        <v>9000</v>
      </c>
      <c r="N30" s="258" t="s">
        <v>585</v>
      </c>
      <c r="O30" s="61">
        <v>3750</v>
      </c>
      <c r="P30" s="61">
        <v>7500</v>
      </c>
      <c r="Q30" s="61">
        <v>2000</v>
      </c>
      <c r="R30" s="215">
        <v>55.68</v>
      </c>
      <c r="S30" s="216" t="s">
        <v>618</v>
      </c>
      <c r="T30" s="217">
        <v>2871391.161</v>
      </c>
      <c r="U30" s="217">
        <v>539381.254</v>
      </c>
      <c r="V30" s="217" t="s">
        <v>619</v>
      </c>
      <c r="W30" s="217">
        <v>2871480.615</v>
      </c>
      <c r="X30" s="217">
        <v>539007.986</v>
      </c>
      <c r="Y30" s="218" t="s">
        <v>618</v>
      </c>
      <c r="Z30" s="219">
        <v>317.817</v>
      </c>
      <c r="AA30" s="259">
        <v>239060</v>
      </c>
      <c r="AB30" s="259">
        <v>242900</v>
      </c>
      <c r="AC30" s="258">
        <v>80</v>
      </c>
      <c r="AD30" s="260">
        <v>2.2</v>
      </c>
      <c r="AE30" s="260">
        <v>0.1</v>
      </c>
      <c r="AF30" s="260">
        <v>0.01</v>
      </c>
      <c r="AG30" s="261" t="str">
        <f t="shared" si="0"/>
        <v>(27)K239+050.0～K242+926.0路面标线</v>
      </c>
      <c r="AH30" s="260" t="s">
        <v>64</v>
      </c>
      <c r="AI30" s="261" t="str">
        <f t="shared" si="1"/>
        <v>(27)K239+050.0～K242+926.0路面标线抽检</v>
      </c>
    </row>
    <row r="31" s="238" customFormat="1" ht="24.95" customHeight="1" spans="1:35">
      <c r="A31" s="61">
        <f t="shared" si="2"/>
        <v>28</v>
      </c>
      <c r="B31" s="61" t="s">
        <v>620</v>
      </c>
      <c r="C31" s="257"/>
      <c r="D31" s="257" t="s">
        <v>450</v>
      </c>
      <c r="E31" s="257" t="s">
        <v>581</v>
      </c>
      <c r="F31" s="257" t="s">
        <v>582</v>
      </c>
      <c r="G31" s="257"/>
      <c r="H31" s="53">
        <v>45760</v>
      </c>
      <c r="I31" s="258">
        <v>6000</v>
      </c>
      <c r="J31" s="258" t="s">
        <v>583</v>
      </c>
      <c r="K31" s="258" t="s">
        <v>584</v>
      </c>
      <c r="L31" s="258">
        <v>1.8</v>
      </c>
      <c r="M31" s="258">
        <v>9000</v>
      </c>
      <c r="N31" s="258" t="s">
        <v>585</v>
      </c>
      <c r="O31" s="61">
        <v>3750</v>
      </c>
      <c r="P31" s="61">
        <v>7500</v>
      </c>
      <c r="Q31" s="61">
        <v>2000</v>
      </c>
      <c r="R31" s="215">
        <v>55.68</v>
      </c>
      <c r="S31" s="216" t="s">
        <v>621</v>
      </c>
      <c r="T31" s="217">
        <v>2867168.283</v>
      </c>
      <c r="U31" s="217">
        <v>540876.338</v>
      </c>
      <c r="V31" s="217" t="s">
        <v>622</v>
      </c>
      <c r="W31" s="217">
        <v>2867468.556</v>
      </c>
      <c r="X31" s="217">
        <v>541054.614</v>
      </c>
      <c r="Y31" s="218" t="s">
        <v>622</v>
      </c>
      <c r="Z31" s="219">
        <v>362.083</v>
      </c>
      <c r="AA31" s="259">
        <v>242940</v>
      </c>
      <c r="AB31" s="259">
        <v>246940</v>
      </c>
      <c r="AC31" s="258">
        <v>100</v>
      </c>
      <c r="AD31" s="260">
        <v>2.2</v>
      </c>
      <c r="AE31" s="260">
        <v>0.1</v>
      </c>
      <c r="AF31" s="260">
        <v>0.01</v>
      </c>
      <c r="AG31" s="261" t="str">
        <f t="shared" si="0"/>
        <v>(28)K242+926.0～K247+000.0路面标线</v>
      </c>
      <c r="AH31" s="260" t="s">
        <v>64</v>
      </c>
      <c r="AI31" s="261" t="str">
        <f t="shared" si="1"/>
        <v>(28)K242+926.0～K247+000.0路面标线抽检</v>
      </c>
    </row>
    <row r="32" s="239" customFormat="1" ht="24.95" customHeight="1" spans="1:35">
      <c r="A32" s="262">
        <f t="shared" si="2"/>
        <v>29</v>
      </c>
      <c r="B32" s="262" t="s">
        <v>623</v>
      </c>
      <c r="C32" s="263"/>
      <c r="D32" s="263" t="s">
        <v>450</v>
      </c>
      <c r="E32" s="263" t="s">
        <v>581</v>
      </c>
      <c r="F32" s="263" t="s">
        <v>582</v>
      </c>
      <c r="G32" s="263"/>
      <c r="H32" s="264">
        <v>45760</v>
      </c>
      <c r="I32" s="265">
        <v>6000</v>
      </c>
      <c r="J32" s="265" t="s">
        <v>583</v>
      </c>
      <c r="K32" s="265" t="s">
        <v>584</v>
      </c>
      <c r="L32" s="265">
        <v>1.8</v>
      </c>
      <c r="M32" s="265">
        <v>9000</v>
      </c>
      <c r="N32" s="265" t="s">
        <v>585</v>
      </c>
      <c r="O32" s="262">
        <v>3750</v>
      </c>
      <c r="P32" s="262">
        <v>7500</v>
      </c>
      <c r="Q32" s="262">
        <v>2000</v>
      </c>
      <c r="R32" s="266">
        <v>55.68</v>
      </c>
      <c r="S32" s="267" t="s">
        <v>624</v>
      </c>
      <c r="T32" s="268">
        <v>2863366.325</v>
      </c>
      <c r="U32" s="268">
        <v>542331.021</v>
      </c>
      <c r="V32" s="268" t="s">
        <v>625</v>
      </c>
      <c r="W32" s="268">
        <v>2863514.435</v>
      </c>
      <c r="X32" s="268">
        <v>542590.8602</v>
      </c>
      <c r="Y32" s="269" t="s">
        <v>626</v>
      </c>
      <c r="Z32" s="270">
        <v>320.678</v>
      </c>
      <c r="AA32" s="271">
        <v>247000</v>
      </c>
      <c r="AB32" s="271">
        <v>250760</v>
      </c>
      <c r="AC32" s="265">
        <v>80</v>
      </c>
      <c r="AD32" s="272">
        <v>2.2</v>
      </c>
      <c r="AE32" s="272">
        <v>0.1</v>
      </c>
      <c r="AF32" s="272">
        <v>0.01</v>
      </c>
      <c r="AG32" s="273" t="str">
        <f t="shared" si="0"/>
        <v>(29)K247+000.0～K250+800.0路面标线</v>
      </c>
      <c r="AH32" s="272" t="s">
        <v>64</v>
      </c>
      <c r="AI32" s="273" t="str">
        <f t="shared" si="1"/>
        <v>(29)K247+000.0～K250+800.0路面标线抽检</v>
      </c>
    </row>
    <row r="33" s="239" customFormat="1" ht="24.95" customHeight="1" spans="1:35">
      <c r="A33" s="262">
        <f t="shared" si="2"/>
        <v>30</v>
      </c>
      <c r="B33" s="262" t="s">
        <v>627</v>
      </c>
      <c r="C33" s="263"/>
      <c r="D33" s="263" t="s">
        <v>450</v>
      </c>
      <c r="E33" s="263" t="s">
        <v>581</v>
      </c>
      <c r="F33" s="263" t="s">
        <v>582</v>
      </c>
      <c r="G33" s="263"/>
      <c r="H33" s="264">
        <v>45760</v>
      </c>
      <c r="I33" s="265">
        <v>6000</v>
      </c>
      <c r="J33" s="265" t="s">
        <v>583</v>
      </c>
      <c r="K33" s="265" t="s">
        <v>584</v>
      </c>
      <c r="L33" s="265">
        <v>1.8</v>
      </c>
      <c r="M33" s="265">
        <v>9000</v>
      </c>
      <c r="N33" s="265" t="s">
        <v>585</v>
      </c>
      <c r="O33" s="262">
        <v>3750</v>
      </c>
      <c r="P33" s="262">
        <v>7500</v>
      </c>
      <c r="Q33" s="262">
        <v>2000</v>
      </c>
      <c r="R33" s="266">
        <v>55.68</v>
      </c>
      <c r="S33" s="267" t="s">
        <v>522</v>
      </c>
      <c r="T33" s="268">
        <v>2861585.581</v>
      </c>
      <c r="U33" s="268">
        <v>543715.003</v>
      </c>
      <c r="V33" s="268" t="s">
        <v>521</v>
      </c>
      <c r="W33" s="268">
        <v>2860881.198</v>
      </c>
      <c r="X33" s="268">
        <v>543639.787</v>
      </c>
      <c r="Y33" s="269" t="s">
        <v>521</v>
      </c>
      <c r="Z33" s="270">
        <v>240.769</v>
      </c>
      <c r="AA33" s="271">
        <v>250800</v>
      </c>
      <c r="AB33" s="271">
        <v>252320</v>
      </c>
      <c r="AC33" s="265">
        <v>40</v>
      </c>
      <c r="AD33" s="272">
        <v>2.2</v>
      </c>
      <c r="AE33" s="272">
        <v>0.1</v>
      </c>
      <c r="AF33" s="272">
        <v>0.01</v>
      </c>
      <c r="AG33" s="273" t="str">
        <f t="shared" si="0"/>
        <v>(30)阳明湖互通K250+800.0～K252+320.0路面标线</v>
      </c>
      <c r="AH33" s="272" t="s">
        <v>64</v>
      </c>
      <c r="AI33" s="273" t="str">
        <f t="shared" si="1"/>
        <v>(30)阳明湖互通K250+800.0～K252+320.0路面标线抽检</v>
      </c>
    </row>
    <row r="34" s="239" customFormat="1" ht="24.95" customHeight="1" spans="1:35">
      <c r="A34" s="262">
        <f t="shared" si="2"/>
        <v>31</v>
      </c>
      <c r="B34" s="262" t="s">
        <v>628</v>
      </c>
      <c r="C34" s="263"/>
      <c r="D34" s="263" t="s">
        <v>450</v>
      </c>
      <c r="E34" s="263" t="s">
        <v>581</v>
      </c>
      <c r="F34" s="263" t="s">
        <v>582</v>
      </c>
      <c r="G34" s="263"/>
      <c r="H34" s="264">
        <v>45760</v>
      </c>
      <c r="I34" s="265">
        <v>6000</v>
      </c>
      <c r="J34" s="265" t="s">
        <v>583</v>
      </c>
      <c r="K34" s="265" t="s">
        <v>584</v>
      </c>
      <c r="L34" s="265">
        <v>1.8</v>
      </c>
      <c r="M34" s="265">
        <v>9000</v>
      </c>
      <c r="N34" s="265" t="s">
        <v>585</v>
      </c>
      <c r="O34" s="262">
        <v>3750</v>
      </c>
      <c r="P34" s="262">
        <v>7500</v>
      </c>
      <c r="Q34" s="262">
        <v>2000</v>
      </c>
      <c r="R34" s="266">
        <v>55.68</v>
      </c>
      <c r="S34" s="267" t="s">
        <v>629</v>
      </c>
      <c r="T34" s="268">
        <v>2860172.999</v>
      </c>
      <c r="U34" s="268">
        <v>543910.255</v>
      </c>
      <c r="V34" s="268" t="s">
        <v>630</v>
      </c>
      <c r="W34" s="268">
        <v>2860617.478</v>
      </c>
      <c r="X34" s="268">
        <v>543732.477</v>
      </c>
      <c r="Y34" s="269" t="s">
        <v>629</v>
      </c>
      <c r="Z34" s="270">
        <v>292.665</v>
      </c>
      <c r="AA34" s="271">
        <v>252320</v>
      </c>
      <c r="AB34" s="271">
        <v>253440</v>
      </c>
      <c r="AC34" s="265">
        <v>40</v>
      </c>
      <c r="AD34" s="272">
        <v>2.2</v>
      </c>
      <c r="AE34" s="272">
        <v>0.1</v>
      </c>
      <c r="AF34" s="272">
        <v>0.01</v>
      </c>
      <c r="AG34" s="273" t="str">
        <f t="shared" si="0"/>
        <v>(31)K252+320.0～K253+450.0路面标线</v>
      </c>
      <c r="AH34" s="272" t="s">
        <v>64</v>
      </c>
      <c r="AI34" s="273" t="str">
        <f t="shared" si="1"/>
        <v>(31)K252+320.0～K253+450.0路面标线抽检</v>
      </c>
    </row>
    <row r="35" ht="24.95" customHeight="1" spans="1:35">
      <c r="A35" s="59">
        <f t="shared" si="2"/>
        <v>32</v>
      </c>
      <c r="B35" s="59" t="s">
        <v>631</v>
      </c>
      <c r="C35" s="52"/>
      <c r="D35" s="52" t="s">
        <v>450</v>
      </c>
      <c r="E35" s="52" t="s">
        <v>581</v>
      </c>
      <c r="F35" s="52" t="s">
        <v>582</v>
      </c>
      <c r="G35" s="52"/>
      <c r="H35" s="60">
        <v>45760</v>
      </c>
      <c r="I35" s="204">
        <v>6000</v>
      </c>
      <c r="J35" s="204" t="s">
        <v>583</v>
      </c>
      <c r="K35" s="204" t="s">
        <v>584</v>
      </c>
      <c r="L35" s="204">
        <v>1.8</v>
      </c>
      <c r="M35" s="204">
        <v>9000</v>
      </c>
      <c r="N35" s="204" t="s">
        <v>585</v>
      </c>
      <c r="O35" s="59">
        <v>3750</v>
      </c>
      <c r="P35" s="59">
        <v>7500</v>
      </c>
      <c r="Q35" s="59">
        <v>2000</v>
      </c>
      <c r="R35" s="199">
        <v>55.68</v>
      </c>
      <c r="S35" s="243" t="s">
        <v>521</v>
      </c>
      <c r="T35" s="244">
        <v>2860881.198</v>
      </c>
      <c r="U35" s="244">
        <v>543639.787</v>
      </c>
      <c r="V35" s="244" t="s">
        <v>522</v>
      </c>
      <c r="W35" s="244">
        <v>2861585.581</v>
      </c>
      <c r="X35" s="244">
        <v>543715.003</v>
      </c>
      <c r="Y35" s="201" t="s">
        <v>521</v>
      </c>
      <c r="Z35" s="210">
        <v>240.769</v>
      </c>
      <c r="AA35" s="203">
        <v>0</v>
      </c>
      <c r="AB35" s="203">
        <v>1400</v>
      </c>
      <c r="AC35" s="204">
        <v>40</v>
      </c>
      <c r="AD35" s="15">
        <v>2.2</v>
      </c>
      <c r="AE35" s="15">
        <v>0.1</v>
      </c>
      <c r="AF35" s="15">
        <v>0.01</v>
      </c>
      <c r="AG35" s="19" t="str">
        <f t="shared" si="0"/>
        <v>(32)阳明湖连接线LK0+000～LK1+419路面标线</v>
      </c>
      <c r="AH35" s="15" t="s">
        <v>498</v>
      </c>
      <c r="AI35" s="19" t="str">
        <f t="shared" si="1"/>
        <v>(32)阳明湖连接线LK0+000～LK1+419路面标线抽检</v>
      </c>
    </row>
    <row r="36" ht="24.95" customHeight="1" spans="1:35">
      <c r="A36" s="59">
        <f t="shared" si="2"/>
        <v>33</v>
      </c>
      <c r="B36" s="59" t="s">
        <v>632</v>
      </c>
      <c r="C36" s="52"/>
      <c r="D36" s="52" t="s">
        <v>450</v>
      </c>
      <c r="E36" s="52" t="s">
        <v>581</v>
      </c>
      <c r="F36" s="52" t="s">
        <v>582</v>
      </c>
      <c r="G36" s="52"/>
      <c r="H36" s="60">
        <v>45760</v>
      </c>
      <c r="I36" s="204">
        <v>6000</v>
      </c>
      <c r="J36" s="204" t="s">
        <v>583</v>
      </c>
      <c r="K36" s="204" t="s">
        <v>584</v>
      </c>
      <c r="L36" s="204">
        <v>1.8</v>
      </c>
      <c r="M36" s="204">
        <v>9000</v>
      </c>
      <c r="N36" s="204" t="s">
        <v>585</v>
      </c>
      <c r="O36" s="59">
        <v>3750</v>
      </c>
      <c r="P36" s="59">
        <v>7500</v>
      </c>
      <c r="Q36" s="59">
        <v>2000</v>
      </c>
      <c r="R36" s="199">
        <v>55.68</v>
      </c>
      <c r="S36" s="243" t="s">
        <v>481</v>
      </c>
      <c r="T36" s="244">
        <v>2872713.738</v>
      </c>
      <c r="U36" s="244">
        <v>538266.385</v>
      </c>
      <c r="V36" s="244" t="s">
        <v>482</v>
      </c>
      <c r="W36" s="244">
        <v>2872518.985</v>
      </c>
      <c r="X36" s="244">
        <v>538384.609</v>
      </c>
      <c r="Y36" s="201" t="s">
        <v>481</v>
      </c>
      <c r="Z36" s="210">
        <v>324.45</v>
      </c>
      <c r="AA36" s="203">
        <v>0</v>
      </c>
      <c r="AB36" s="203">
        <v>4680</v>
      </c>
      <c r="AC36" s="204">
        <v>120</v>
      </c>
      <c r="AD36" s="15">
        <v>2.2</v>
      </c>
      <c r="AE36" s="15">
        <v>0.1</v>
      </c>
      <c r="AF36" s="15">
        <v>0.01</v>
      </c>
      <c r="AG36" s="19" t="str">
        <f t="shared" si="0"/>
        <v>(33)水岩连接线LK0+000～LK4+770路面标线</v>
      </c>
      <c r="AH36" s="15" t="s">
        <v>498</v>
      </c>
      <c r="AI36" s="19" t="str">
        <f t="shared" si="1"/>
        <v>(33)水岩连接线LK0+000～LK4+770路面标线抽检</v>
      </c>
    </row>
    <row r="37" s="237" customFormat="1" ht="24.95" customHeight="1" spans="1:35">
      <c r="A37" s="245">
        <f t="shared" si="2"/>
        <v>34</v>
      </c>
      <c r="B37" s="245" t="s">
        <v>589</v>
      </c>
      <c r="C37" s="246"/>
      <c r="D37" s="246" t="s">
        <v>450</v>
      </c>
      <c r="E37" s="246" t="s">
        <v>633</v>
      </c>
      <c r="F37" s="246" t="s">
        <v>582</v>
      </c>
      <c r="G37" s="246"/>
      <c r="H37" s="247">
        <v>45760</v>
      </c>
      <c r="I37" s="248">
        <v>6000</v>
      </c>
      <c r="J37" s="248" t="s">
        <v>583</v>
      </c>
      <c r="K37" s="248" t="s">
        <v>584</v>
      </c>
      <c r="L37" s="248">
        <v>1.8</v>
      </c>
      <c r="M37" s="248">
        <v>9000</v>
      </c>
      <c r="N37" s="248" t="s">
        <v>585</v>
      </c>
      <c r="O37" s="245">
        <v>3750</v>
      </c>
      <c r="P37" s="245">
        <v>7500</v>
      </c>
      <c r="Q37" s="245">
        <v>2000</v>
      </c>
      <c r="R37" s="249">
        <v>55.68</v>
      </c>
      <c r="S37" s="250" t="s">
        <v>590</v>
      </c>
      <c r="T37" s="251">
        <v>2911546.731</v>
      </c>
      <c r="U37" s="251">
        <v>530165.057</v>
      </c>
      <c r="V37" s="251" t="s">
        <v>591</v>
      </c>
      <c r="W37" s="251">
        <v>2911384.989</v>
      </c>
      <c r="X37" s="251">
        <v>530075.945</v>
      </c>
      <c r="Y37" s="252" t="s">
        <v>591</v>
      </c>
      <c r="Z37" s="253">
        <v>224.426</v>
      </c>
      <c r="AA37" s="254">
        <v>2983000</v>
      </c>
      <c r="AB37" s="254">
        <v>201320</v>
      </c>
      <c r="AC37" s="248">
        <v>200</v>
      </c>
      <c r="AD37" s="255">
        <v>2.2</v>
      </c>
      <c r="AE37" s="255">
        <v>0.1</v>
      </c>
      <c r="AF37" s="255">
        <v>9.25</v>
      </c>
      <c r="AG37" s="256" t="str">
        <f t="shared" si="0"/>
        <v>(34)K195+120.0～K201+340.0隆声带</v>
      </c>
      <c r="AH37" s="255" t="s">
        <v>64</v>
      </c>
      <c r="AI37" s="256" t="str">
        <f t="shared" si="1"/>
        <v>(34)K195+120.0～K201+340.0隆声带抽检</v>
      </c>
    </row>
    <row r="38" s="237" customFormat="1" ht="24.95" customHeight="1" spans="1:35">
      <c r="A38" s="245">
        <f t="shared" si="2"/>
        <v>35</v>
      </c>
      <c r="B38" s="245" t="s">
        <v>592</v>
      </c>
      <c r="C38" s="246"/>
      <c r="D38" s="246" t="s">
        <v>450</v>
      </c>
      <c r="E38" s="246" t="s">
        <v>633</v>
      </c>
      <c r="F38" s="246" t="s">
        <v>582</v>
      </c>
      <c r="G38" s="246"/>
      <c r="H38" s="247">
        <v>45760</v>
      </c>
      <c r="I38" s="248">
        <v>6000</v>
      </c>
      <c r="J38" s="248" t="s">
        <v>583</v>
      </c>
      <c r="K38" s="248" t="s">
        <v>584</v>
      </c>
      <c r="L38" s="248">
        <v>1.8</v>
      </c>
      <c r="M38" s="248">
        <v>9000</v>
      </c>
      <c r="N38" s="248" t="s">
        <v>585</v>
      </c>
      <c r="O38" s="245">
        <v>3750</v>
      </c>
      <c r="P38" s="245">
        <v>7500</v>
      </c>
      <c r="Q38" s="245">
        <v>2000</v>
      </c>
      <c r="R38" s="249">
        <v>55.68</v>
      </c>
      <c r="S38" s="250" t="s">
        <v>593</v>
      </c>
      <c r="T38" s="251">
        <v>2905708.745</v>
      </c>
      <c r="U38" s="251">
        <v>528736.881</v>
      </c>
      <c r="V38" s="251" t="s">
        <v>594</v>
      </c>
      <c r="W38" s="251">
        <v>2905620.754</v>
      </c>
      <c r="X38" s="251">
        <v>529527.394</v>
      </c>
      <c r="Y38" s="252" t="s">
        <v>593</v>
      </c>
      <c r="Z38" s="253">
        <v>245.685</v>
      </c>
      <c r="AA38" s="254">
        <v>2983000</v>
      </c>
      <c r="AB38" s="254">
        <v>202780</v>
      </c>
      <c r="AC38" s="248">
        <v>40</v>
      </c>
      <c r="AD38" s="255">
        <v>2.2</v>
      </c>
      <c r="AE38" s="255">
        <v>0.1</v>
      </c>
      <c r="AF38" s="255">
        <v>9.25</v>
      </c>
      <c r="AG38" s="256" t="str">
        <f t="shared" si="0"/>
        <v>(35)遂川西服务区K201+340.0～K202+800.0隆声带</v>
      </c>
      <c r="AH38" s="255" t="s">
        <v>64</v>
      </c>
      <c r="AI38" s="256" t="str">
        <f t="shared" si="1"/>
        <v>(35)遂川西服务区K201+340.0～K202+800.0隆声带抽检</v>
      </c>
    </row>
    <row r="39" s="237" customFormat="1" ht="24.95" customHeight="1" spans="1:35">
      <c r="A39" s="245">
        <f t="shared" si="2"/>
        <v>36</v>
      </c>
      <c r="B39" s="245" t="s">
        <v>595</v>
      </c>
      <c r="C39" s="246"/>
      <c r="D39" s="246" t="s">
        <v>450</v>
      </c>
      <c r="E39" s="246" t="s">
        <v>633</v>
      </c>
      <c r="F39" s="246" t="s">
        <v>582</v>
      </c>
      <c r="G39" s="246"/>
      <c r="H39" s="247">
        <v>45760</v>
      </c>
      <c r="I39" s="248">
        <v>6000</v>
      </c>
      <c r="J39" s="248" t="s">
        <v>583</v>
      </c>
      <c r="K39" s="248" t="s">
        <v>584</v>
      </c>
      <c r="L39" s="248">
        <v>1.8</v>
      </c>
      <c r="M39" s="248">
        <v>9000</v>
      </c>
      <c r="N39" s="248" t="s">
        <v>585</v>
      </c>
      <c r="O39" s="245">
        <v>3750</v>
      </c>
      <c r="P39" s="245">
        <v>7500</v>
      </c>
      <c r="Q39" s="245">
        <v>2000</v>
      </c>
      <c r="R39" s="249">
        <v>55.68</v>
      </c>
      <c r="S39" s="250" t="s">
        <v>634</v>
      </c>
      <c r="T39" s="251">
        <v>2904532.229</v>
      </c>
      <c r="U39" s="251">
        <v>528639.754</v>
      </c>
      <c r="V39" s="251" t="s">
        <v>635</v>
      </c>
      <c r="W39" s="251">
        <v>2904358.604</v>
      </c>
      <c r="X39" s="251">
        <v>528273.009</v>
      </c>
      <c r="Y39" s="252" t="s">
        <v>635</v>
      </c>
      <c r="Z39" s="253">
        <v>270.926</v>
      </c>
      <c r="AA39" s="254">
        <v>2983000</v>
      </c>
      <c r="AB39" s="254">
        <v>206500</v>
      </c>
      <c r="AC39" s="248">
        <v>100</v>
      </c>
      <c r="AD39" s="255">
        <v>2.2</v>
      </c>
      <c r="AE39" s="255">
        <v>0.1</v>
      </c>
      <c r="AF39" s="255">
        <v>9.25</v>
      </c>
      <c r="AG39" s="256" t="str">
        <f t="shared" si="0"/>
        <v>(36)K202+800.0～K206+520.0隆声带</v>
      </c>
      <c r="AH39" s="255" t="s">
        <v>64</v>
      </c>
      <c r="AI39" s="256" t="str">
        <f t="shared" si="1"/>
        <v>(36)K202+800.0～K206+520.0隆声带抽检</v>
      </c>
    </row>
    <row r="40" s="237" customFormat="1" ht="24.95" customHeight="1" spans="1:35">
      <c r="A40" s="245">
        <f t="shared" si="2"/>
        <v>37</v>
      </c>
      <c r="B40" s="245" t="s">
        <v>598</v>
      </c>
      <c r="C40" s="246"/>
      <c r="D40" s="246" t="s">
        <v>450</v>
      </c>
      <c r="E40" s="246" t="s">
        <v>633</v>
      </c>
      <c r="F40" s="246" t="s">
        <v>582</v>
      </c>
      <c r="G40" s="246"/>
      <c r="H40" s="247">
        <v>45760</v>
      </c>
      <c r="I40" s="248">
        <v>6000</v>
      </c>
      <c r="J40" s="248" t="s">
        <v>583</v>
      </c>
      <c r="K40" s="248" t="s">
        <v>584</v>
      </c>
      <c r="L40" s="248">
        <v>1.8</v>
      </c>
      <c r="M40" s="248">
        <v>9000</v>
      </c>
      <c r="N40" s="248" t="s">
        <v>585</v>
      </c>
      <c r="O40" s="245">
        <v>3750</v>
      </c>
      <c r="P40" s="245">
        <v>7500</v>
      </c>
      <c r="Q40" s="245">
        <v>2000</v>
      </c>
      <c r="R40" s="249">
        <v>55.68</v>
      </c>
      <c r="S40" s="250" t="s">
        <v>599</v>
      </c>
      <c r="T40" s="251">
        <v>2900738.048</v>
      </c>
      <c r="U40" s="251">
        <v>529669.818</v>
      </c>
      <c r="V40" s="251" t="s">
        <v>600</v>
      </c>
      <c r="W40" s="251">
        <v>2900640.406</v>
      </c>
      <c r="X40" s="251">
        <v>530106.285</v>
      </c>
      <c r="Y40" s="252" t="s">
        <v>599</v>
      </c>
      <c r="Z40" s="253">
        <v>266.224</v>
      </c>
      <c r="AA40" s="254">
        <v>2983000</v>
      </c>
      <c r="AB40" s="254">
        <v>207680</v>
      </c>
      <c r="AC40" s="248">
        <v>40</v>
      </c>
      <c r="AD40" s="255">
        <v>2.2</v>
      </c>
      <c r="AE40" s="255">
        <v>0.1</v>
      </c>
      <c r="AF40" s="255">
        <v>9.25</v>
      </c>
      <c r="AG40" s="256" t="str">
        <f t="shared" si="0"/>
        <v>(37)黄坑互通K206+520.0～K207+680.0隆声带</v>
      </c>
      <c r="AH40" s="255" t="s">
        <v>64</v>
      </c>
      <c r="AI40" s="256" t="str">
        <f t="shared" si="1"/>
        <v>(37)黄坑互通K206+520.0～K207+680.0隆声带抽检</v>
      </c>
    </row>
    <row r="41" s="237" customFormat="1" ht="24.95" customHeight="1" spans="1:35">
      <c r="A41" s="245">
        <f t="shared" si="2"/>
        <v>38</v>
      </c>
      <c r="B41" s="245" t="s">
        <v>601</v>
      </c>
      <c r="C41" s="246"/>
      <c r="D41" s="246" t="s">
        <v>450</v>
      </c>
      <c r="E41" s="246" t="s">
        <v>633</v>
      </c>
      <c r="F41" s="246" t="s">
        <v>582</v>
      </c>
      <c r="G41" s="246"/>
      <c r="H41" s="247">
        <v>45760</v>
      </c>
      <c r="I41" s="248">
        <v>6000</v>
      </c>
      <c r="J41" s="248" t="s">
        <v>583</v>
      </c>
      <c r="K41" s="248" t="s">
        <v>584</v>
      </c>
      <c r="L41" s="248">
        <v>1.8</v>
      </c>
      <c r="M41" s="248">
        <v>9000</v>
      </c>
      <c r="N41" s="248" t="s">
        <v>585</v>
      </c>
      <c r="O41" s="245">
        <v>3750</v>
      </c>
      <c r="P41" s="245">
        <v>7500</v>
      </c>
      <c r="Q41" s="245">
        <v>2000</v>
      </c>
      <c r="R41" s="249">
        <v>55.68</v>
      </c>
      <c r="S41" s="250" t="s">
        <v>512</v>
      </c>
      <c r="T41" s="251">
        <v>2900017.957</v>
      </c>
      <c r="U41" s="251">
        <v>529574.02</v>
      </c>
      <c r="V41" s="251" t="s">
        <v>513</v>
      </c>
      <c r="W41" s="251">
        <v>2899520.596</v>
      </c>
      <c r="X41" s="251">
        <v>528937.277</v>
      </c>
      <c r="Y41" s="252" t="s">
        <v>512</v>
      </c>
      <c r="Z41" s="253">
        <v>211.907</v>
      </c>
      <c r="AA41" s="254">
        <v>2983000</v>
      </c>
      <c r="AB41" s="254">
        <v>215880</v>
      </c>
      <c r="AC41" s="248">
        <v>200</v>
      </c>
      <c r="AD41" s="255">
        <v>2.2</v>
      </c>
      <c r="AE41" s="255">
        <v>0.1</v>
      </c>
      <c r="AF41" s="255">
        <v>9.25</v>
      </c>
      <c r="AG41" s="256" t="str">
        <f t="shared" si="0"/>
        <v>(38)K207+680.0～K215+920.0隆声带</v>
      </c>
      <c r="AH41" s="255" t="s">
        <v>64</v>
      </c>
      <c r="AI41" s="256" t="str">
        <f t="shared" si="1"/>
        <v>(38)K207+680.0～K215+920.0隆声带抽检</v>
      </c>
    </row>
    <row r="42" s="237" customFormat="1" ht="24.95" customHeight="1" spans="1:35">
      <c r="A42" s="245">
        <f t="shared" si="2"/>
        <v>39</v>
      </c>
      <c r="B42" s="245" t="s">
        <v>604</v>
      </c>
      <c r="C42" s="246"/>
      <c r="D42" s="246" t="s">
        <v>450</v>
      </c>
      <c r="E42" s="246" t="s">
        <v>633</v>
      </c>
      <c r="F42" s="246" t="s">
        <v>582</v>
      </c>
      <c r="G42" s="246"/>
      <c r="H42" s="247">
        <v>45760</v>
      </c>
      <c r="I42" s="248">
        <v>6000</v>
      </c>
      <c r="J42" s="248" t="s">
        <v>583</v>
      </c>
      <c r="K42" s="248" t="s">
        <v>584</v>
      </c>
      <c r="L42" s="248">
        <v>1.8</v>
      </c>
      <c r="M42" s="248">
        <v>9000</v>
      </c>
      <c r="N42" s="248" t="s">
        <v>585</v>
      </c>
      <c r="O42" s="245">
        <v>3750</v>
      </c>
      <c r="P42" s="245">
        <v>7500</v>
      </c>
      <c r="Q42" s="245">
        <v>2000</v>
      </c>
      <c r="R42" s="249">
        <v>55.68</v>
      </c>
      <c r="S42" s="250" t="s">
        <v>636</v>
      </c>
      <c r="T42" s="251">
        <v>2892722.264</v>
      </c>
      <c r="U42" s="251">
        <v>529364.397</v>
      </c>
      <c r="V42" s="251" t="s">
        <v>637</v>
      </c>
      <c r="W42" s="251">
        <v>2892596.61</v>
      </c>
      <c r="X42" s="251">
        <v>529084.177</v>
      </c>
      <c r="Y42" s="252" t="s">
        <v>636</v>
      </c>
      <c r="Z42" s="253">
        <v>216.647</v>
      </c>
      <c r="AA42" s="254">
        <v>2983000</v>
      </c>
      <c r="AB42" s="254">
        <v>217600</v>
      </c>
      <c r="AC42" s="248">
        <v>40</v>
      </c>
      <c r="AD42" s="255">
        <v>2.2</v>
      </c>
      <c r="AE42" s="255">
        <v>0.1</v>
      </c>
      <c r="AF42" s="255">
        <v>9.25</v>
      </c>
      <c r="AG42" s="256" t="str">
        <f t="shared" si="0"/>
        <v>(39)左安互通K215+920.0～K217+620.0隆声带</v>
      </c>
      <c r="AH42" s="255" t="s">
        <v>64</v>
      </c>
      <c r="AI42" s="256" t="str">
        <f t="shared" si="1"/>
        <v>(39)左安互通K215+920.0～K217+620.0隆声带抽检</v>
      </c>
    </row>
    <row r="43" s="237" customFormat="1" ht="24.95" customHeight="1" spans="1:35">
      <c r="A43" s="245">
        <f t="shared" si="2"/>
        <v>40</v>
      </c>
      <c r="B43" s="245" t="s">
        <v>605</v>
      </c>
      <c r="C43" s="246"/>
      <c r="D43" s="246" t="s">
        <v>450</v>
      </c>
      <c r="E43" s="246" t="s">
        <v>633</v>
      </c>
      <c r="F43" s="246" t="s">
        <v>582</v>
      </c>
      <c r="G43" s="246"/>
      <c r="H43" s="247">
        <v>45760</v>
      </c>
      <c r="I43" s="248">
        <v>6000</v>
      </c>
      <c r="J43" s="248" t="s">
        <v>583</v>
      </c>
      <c r="K43" s="248" t="s">
        <v>584</v>
      </c>
      <c r="L43" s="248">
        <v>1.8</v>
      </c>
      <c r="M43" s="248">
        <v>9000</v>
      </c>
      <c r="N43" s="248" t="s">
        <v>585</v>
      </c>
      <c r="O43" s="245">
        <v>3750</v>
      </c>
      <c r="P43" s="245">
        <v>7500</v>
      </c>
      <c r="Q43" s="245">
        <v>2000</v>
      </c>
      <c r="R43" s="249">
        <v>55.68</v>
      </c>
      <c r="S43" s="250" t="s">
        <v>606</v>
      </c>
      <c r="T43" s="251">
        <v>2890990.018</v>
      </c>
      <c r="U43" s="251">
        <v>528895.738</v>
      </c>
      <c r="V43" s="251" t="s">
        <v>607</v>
      </c>
      <c r="W43" s="251">
        <v>2890914.714</v>
      </c>
      <c r="X43" s="251">
        <v>529494.84</v>
      </c>
      <c r="Y43" s="252" t="s">
        <v>607</v>
      </c>
      <c r="Z43" s="253">
        <v>219.253</v>
      </c>
      <c r="AA43" s="254">
        <v>2983000</v>
      </c>
      <c r="AB43" s="254">
        <v>221720</v>
      </c>
      <c r="AC43" s="248">
        <v>100</v>
      </c>
      <c r="AD43" s="255">
        <v>2.2</v>
      </c>
      <c r="AE43" s="255">
        <v>0.1</v>
      </c>
      <c r="AF43" s="255">
        <v>9.25</v>
      </c>
      <c r="AG43" s="256" t="str">
        <f t="shared" si="0"/>
        <v>(40)K217+620.0～K221+760.0隆声带</v>
      </c>
      <c r="AH43" s="255" t="s">
        <v>64</v>
      </c>
      <c r="AI43" s="256" t="str">
        <f t="shared" si="1"/>
        <v>(40)K217+620.0～K221+760.0隆声带抽检</v>
      </c>
    </row>
    <row r="44" s="237" customFormat="1" ht="24.95" customHeight="1" spans="1:35">
      <c r="A44" s="245">
        <f t="shared" si="2"/>
        <v>41</v>
      </c>
      <c r="B44" s="246" t="s">
        <v>608</v>
      </c>
      <c r="C44" s="246"/>
      <c r="D44" s="246" t="s">
        <v>450</v>
      </c>
      <c r="E44" s="246" t="s">
        <v>633</v>
      </c>
      <c r="F44" s="246" t="s">
        <v>582</v>
      </c>
      <c r="G44" s="246"/>
      <c r="H44" s="247">
        <v>45760</v>
      </c>
      <c r="I44" s="248">
        <v>6000</v>
      </c>
      <c r="J44" s="248" t="s">
        <v>583</v>
      </c>
      <c r="K44" s="248" t="s">
        <v>584</v>
      </c>
      <c r="L44" s="248">
        <v>1.8</v>
      </c>
      <c r="M44" s="248">
        <v>9000</v>
      </c>
      <c r="N44" s="248" t="s">
        <v>585</v>
      </c>
      <c r="O44" s="245">
        <v>3750</v>
      </c>
      <c r="P44" s="245">
        <v>7500</v>
      </c>
      <c r="Q44" s="245">
        <v>2000</v>
      </c>
      <c r="R44" s="249">
        <v>55.68</v>
      </c>
      <c r="S44" s="250" t="s">
        <v>609</v>
      </c>
      <c r="T44" s="251">
        <v>2886802.245</v>
      </c>
      <c r="U44" s="251">
        <v>530492.304</v>
      </c>
      <c r="V44" s="251" t="s">
        <v>610</v>
      </c>
      <c r="W44" s="251">
        <v>2886605.683</v>
      </c>
      <c r="X44" s="251">
        <v>530325.352</v>
      </c>
      <c r="Y44" s="252" t="s">
        <v>610</v>
      </c>
      <c r="Z44" s="253">
        <v>420.534</v>
      </c>
      <c r="AA44" s="254">
        <v>2983000</v>
      </c>
      <c r="AB44" s="254">
        <v>227520</v>
      </c>
      <c r="AC44" s="248">
        <v>120</v>
      </c>
      <c r="AD44" s="255">
        <v>2.2</v>
      </c>
      <c r="AE44" s="255">
        <v>0.1</v>
      </c>
      <c r="AF44" s="255">
        <v>9.25</v>
      </c>
      <c r="AG44" s="256" t="str">
        <f t="shared" si="0"/>
        <v>(41)K221+760.0～K227+564.0隆声带</v>
      </c>
      <c r="AH44" s="255" t="s">
        <v>64</v>
      </c>
      <c r="AI44" s="256" t="str">
        <f t="shared" si="1"/>
        <v>(41)K221+760.0～K227+564.0隆声带抽检</v>
      </c>
    </row>
    <row r="45" ht="24.95" customHeight="1" spans="1:35">
      <c r="A45" s="59">
        <f t="shared" si="2"/>
        <v>42</v>
      </c>
      <c r="B45" s="59" t="s">
        <v>612</v>
      </c>
      <c r="C45" s="52"/>
      <c r="D45" s="52" t="s">
        <v>450</v>
      </c>
      <c r="E45" s="52" t="s">
        <v>633</v>
      </c>
      <c r="F45" s="52" t="s">
        <v>582</v>
      </c>
      <c r="G45" s="52"/>
      <c r="H45" s="60">
        <v>45760</v>
      </c>
      <c r="I45" s="204">
        <v>6000</v>
      </c>
      <c r="J45" s="204" t="s">
        <v>583</v>
      </c>
      <c r="K45" s="204" t="s">
        <v>584</v>
      </c>
      <c r="L45" s="204">
        <v>1.8</v>
      </c>
      <c r="M45" s="204">
        <v>9000</v>
      </c>
      <c r="N45" s="204" t="s">
        <v>585</v>
      </c>
      <c r="O45" s="59">
        <v>3750</v>
      </c>
      <c r="P45" s="59">
        <v>7500</v>
      </c>
      <c r="Q45" s="59">
        <v>2000</v>
      </c>
      <c r="R45" s="199">
        <v>55.68</v>
      </c>
      <c r="S45" s="243" t="s">
        <v>564</v>
      </c>
      <c r="T45" s="244">
        <v>2882073.46</v>
      </c>
      <c r="U45" s="244">
        <v>532332.755</v>
      </c>
      <c r="V45" s="244" t="s">
        <v>565</v>
      </c>
      <c r="W45" s="244">
        <v>2881757.653</v>
      </c>
      <c r="X45" s="244">
        <v>532363.603</v>
      </c>
      <c r="Y45" s="201" t="s">
        <v>565</v>
      </c>
      <c r="Z45" s="210">
        <v>386.067</v>
      </c>
      <c r="AA45" s="203">
        <v>2983000</v>
      </c>
      <c r="AB45" s="203">
        <v>253060</v>
      </c>
      <c r="AC45" s="204">
        <v>500</v>
      </c>
      <c r="AD45" s="15">
        <v>2.2</v>
      </c>
      <c r="AE45" s="15">
        <v>0.1</v>
      </c>
      <c r="AF45" s="15">
        <v>9.25</v>
      </c>
      <c r="AG45" s="19" t="str">
        <f t="shared" si="0"/>
        <v>(42)K227+550.0～K253+450.0隆声带</v>
      </c>
      <c r="AH45" s="15" t="s">
        <v>64</v>
      </c>
      <c r="AI45" s="19" t="str">
        <f t="shared" si="1"/>
        <v>(42)K227+550.0～K253+450.0隆声带抽检</v>
      </c>
    </row>
    <row r="46" ht="24.95" customHeight="1" spans="1:35">
      <c r="A46" s="59">
        <f t="shared" si="2"/>
        <v>43</v>
      </c>
      <c r="B46" s="59" t="s">
        <v>580</v>
      </c>
      <c r="C46" s="52"/>
      <c r="D46" s="52" t="s">
        <v>450</v>
      </c>
      <c r="E46" s="52" t="s">
        <v>581</v>
      </c>
      <c r="F46" s="52" t="s">
        <v>582</v>
      </c>
      <c r="G46" s="52"/>
      <c r="H46" s="60">
        <v>45760</v>
      </c>
      <c r="I46" s="59">
        <v>6000</v>
      </c>
      <c r="J46" s="204" t="s">
        <v>583</v>
      </c>
      <c r="K46" s="204" t="s">
        <v>584</v>
      </c>
      <c r="L46" s="204">
        <v>1.8</v>
      </c>
      <c r="M46" s="204">
        <v>9000</v>
      </c>
      <c r="N46" s="204" t="s">
        <v>585</v>
      </c>
      <c r="O46" s="59">
        <v>3750</v>
      </c>
      <c r="P46" s="59">
        <v>7500</v>
      </c>
      <c r="Q46" s="59">
        <v>2000</v>
      </c>
      <c r="R46" s="199">
        <v>55.68</v>
      </c>
      <c r="S46" s="59" t="s">
        <v>586</v>
      </c>
      <c r="T46" s="59">
        <v>3210629.995</v>
      </c>
      <c r="U46" s="59">
        <v>512978.722</v>
      </c>
      <c r="V46" s="59" t="s">
        <v>453</v>
      </c>
      <c r="W46" s="59">
        <v>3209630.195</v>
      </c>
      <c r="X46" s="59">
        <v>514988.745</v>
      </c>
      <c r="Y46" s="59" t="s">
        <v>454</v>
      </c>
      <c r="Z46" s="59">
        <v>188.035</v>
      </c>
      <c r="AA46" s="203">
        <v>21000</v>
      </c>
      <c r="AB46" s="203">
        <v>22000</v>
      </c>
      <c r="AC46" s="204">
        <v>200</v>
      </c>
      <c r="AD46" s="15">
        <v>2.2</v>
      </c>
      <c r="AE46" s="15">
        <v>0.1</v>
      </c>
      <c r="AF46" s="15">
        <v>0.01</v>
      </c>
      <c r="AG46" s="19" t="str">
        <f t="shared" si="0"/>
        <v>(43)K21+000-K22+160路面标线</v>
      </c>
      <c r="AH46" s="15" t="s">
        <v>64</v>
      </c>
      <c r="AI46" s="19" t="str">
        <f t="shared" si="1"/>
        <v>(43)K21+000-K22+160路面标线抽检</v>
      </c>
    </row>
    <row r="47" ht="24.95" customHeight="1" spans="1:35">
      <c r="A47" s="59">
        <f t="shared" si="2"/>
        <v>44</v>
      </c>
      <c r="B47" s="59"/>
      <c r="C47" s="52"/>
      <c r="D47" s="52"/>
      <c r="E47" s="52"/>
      <c r="F47" s="52"/>
      <c r="G47" s="52"/>
      <c r="H47" s="60"/>
      <c r="I47" s="59"/>
      <c r="J47" s="59"/>
      <c r="K47" s="59"/>
      <c r="L47" s="59"/>
      <c r="M47" s="59"/>
      <c r="N47" s="59"/>
      <c r="O47" s="59"/>
      <c r="P47" s="59"/>
      <c r="Q47" s="59"/>
      <c r="R47" s="199"/>
      <c r="S47" s="243"/>
      <c r="T47" s="244"/>
      <c r="U47" s="244"/>
      <c r="V47" s="244"/>
      <c r="W47" s="244"/>
      <c r="X47" s="244"/>
      <c r="Y47" s="201"/>
      <c r="Z47" s="210"/>
      <c r="AA47" s="15"/>
      <c r="AB47" s="15"/>
      <c r="AC47" s="15"/>
      <c r="AD47" s="15"/>
      <c r="AE47" s="15"/>
      <c r="AF47" s="15"/>
      <c r="AG47" s="19"/>
      <c r="AH47" s="15"/>
      <c r="AI47" s="19"/>
    </row>
    <row r="48" ht="24.95" customHeight="1" spans="1:35">
      <c r="A48" s="59">
        <f t="shared" si="2"/>
        <v>45</v>
      </c>
      <c r="B48" s="59"/>
      <c r="C48" s="52"/>
      <c r="D48" s="52"/>
      <c r="E48" s="52"/>
      <c r="F48" s="52"/>
      <c r="G48" s="52"/>
      <c r="H48" s="60"/>
      <c r="I48" s="59"/>
      <c r="J48" s="59"/>
      <c r="K48" s="59"/>
      <c r="L48" s="59"/>
      <c r="M48" s="59"/>
      <c r="N48" s="59"/>
      <c r="O48" s="59"/>
      <c r="P48" s="59"/>
      <c r="Q48" s="59"/>
      <c r="R48" s="199"/>
      <c r="S48" s="243"/>
      <c r="T48" s="244"/>
      <c r="U48" s="244"/>
      <c r="V48" s="244"/>
      <c r="W48" s="244"/>
      <c r="X48" s="244"/>
      <c r="Y48" s="201"/>
      <c r="Z48" s="210"/>
      <c r="AA48" s="15"/>
      <c r="AB48" s="15"/>
      <c r="AC48" s="15"/>
      <c r="AD48" s="15"/>
      <c r="AE48" s="15"/>
      <c r="AF48" s="15"/>
      <c r="AG48" s="19"/>
      <c r="AH48" s="15"/>
      <c r="AI48" s="19"/>
    </row>
    <row r="49" ht="24.95" customHeight="1" spans="1:35">
      <c r="A49" s="59">
        <f t="shared" si="2"/>
        <v>46</v>
      </c>
      <c r="B49" s="59"/>
      <c r="C49" s="52"/>
      <c r="D49" s="52"/>
      <c r="E49" s="52"/>
      <c r="F49" s="52"/>
      <c r="G49" s="52"/>
      <c r="H49" s="60"/>
      <c r="I49" s="59"/>
      <c r="J49" s="59"/>
      <c r="K49" s="59"/>
      <c r="L49" s="59"/>
      <c r="M49" s="59"/>
      <c r="N49" s="59"/>
      <c r="O49" s="59"/>
      <c r="P49" s="59"/>
      <c r="Q49" s="59"/>
      <c r="R49" s="199"/>
      <c r="S49" s="243"/>
      <c r="T49" s="244"/>
      <c r="U49" s="244"/>
      <c r="V49" s="244"/>
      <c r="W49" s="244"/>
      <c r="X49" s="244"/>
      <c r="Y49" s="201"/>
      <c r="Z49" s="210"/>
      <c r="AA49" s="15"/>
      <c r="AB49" s="15"/>
      <c r="AC49" s="15"/>
      <c r="AD49" s="15"/>
      <c r="AE49" s="15"/>
      <c r="AF49" s="15"/>
      <c r="AG49" s="19"/>
      <c r="AH49" s="15"/>
      <c r="AI49" s="19"/>
    </row>
    <row r="50" ht="24.95" customHeight="1" spans="1:35">
      <c r="A50" s="59">
        <f t="shared" si="2"/>
        <v>47</v>
      </c>
      <c r="B50" s="59"/>
      <c r="C50" s="52"/>
      <c r="D50" s="52"/>
      <c r="E50" s="52"/>
      <c r="F50" s="52"/>
      <c r="G50" s="52"/>
      <c r="H50" s="60"/>
      <c r="I50" s="59"/>
      <c r="J50" s="59"/>
      <c r="K50" s="59"/>
      <c r="L50" s="59"/>
      <c r="M50" s="59"/>
      <c r="N50" s="59"/>
      <c r="O50" s="59"/>
      <c r="P50" s="59"/>
      <c r="Q50" s="59"/>
      <c r="R50" s="199"/>
      <c r="S50" s="243"/>
      <c r="T50" s="244"/>
      <c r="U50" s="244"/>
      <c r="V50" s="244"/>
      <c r="W50" s="244"/>
      <c r="X50" s="244"/>
      <c r="Y50" s="201"/>
      <c r="Z50" s="210"/>
      <c r="AA50" s="15"/>
      <c r="AB50" s="15"/>
      <c r="AC50" s="15"/>
      <c r="AD50" s="15"/>
      <c r="AE50" s="15"/>
      <c r="AF50" s="15"/>
      <c r="AG50" s="19"/>
      <c r="AH50" s="15"/>
      <c r="AI50" s="19"/>
    </row>
    <row r="51" ht="24.95" customHeight="1" spans="1:35">
      <c r="A51" s="59">
        <f t="shared" si="2"/>
        <v>48</v>
      </c>
      <c r="B51" s="59"/>
      <c r="C51" s="52"/>
      <c r="D51" s="52"/>
      <c r="E51" s="52"/>
      <c r="F51" s="52"/>
      <c r="G51" s="52"/>
      <c r="H51" s="60"/>
      <c r="I51" s="59"/>
      <c r="J51" s="59"/>
      <c r="K51" s="59"/>
      <c r="L51" s="59"/>
      <c r="M51" s="59"/>
      <c r="N51" s="59"/>
      <c r="O51" s="59"/>
      <c r="P51" s="59"/>
      <c r="Q51" s="59"/>
      <c r="R51" s="199"/>
      <c r="S51" s="243"/>
      <c r="T51" s="244"/>
      <c r="U51" s="244"/>
      <c r="V51" s="244"/>
      <c r="W51" s="244"/>
      <c r="X51" s="244"/>
      <c r="Y51" s="201"/>
      <c r="Z51" s="210"/>
      <c r="AA51" s="15"/>
      <c r="AB51" s="15"/>
      <c r="AC51" s="15"/>
      <c r="AD51" s="15"/>
      <c r="AE51" s="15"/>
      <c r="AF51" s="15"/>
      <c r="AG51" s="19"/>
      <c r="AH51" s="15"/>
      <c r="AI51" s="19"/>
    </row>
    <row r="52" ht="24.95" customHeight="1" spans="1:35">
      <c r="A52" s="59">
        <f t="shared" si="2"/>
        <v>49</v>
      </c>
      <c r="B52" s="59"/>
      <c r="C52" s="52"/>
      <c r="D52" s="52"/>
      <c r="E52" s="52"/>
      <c r="F52" s="52"/>
      <c r="G52" s="52"/>
      <c r="H52" s="60"/>
      <c r="I52" s="59"/>
      <c r="J52" s="59"/>
      <c r="K52" s="59"/>
      <c r="L52" s="59"/>
      <c r="M52" s="59"/>
      <c r="N52" s="59"/>
      <c r="O52" s="59"/>
      <c r="P52" s="59"/>
      <c r="Q52" s="59"/>
      <c r="R52" s="199"/>
      <c r="S52" s="243"/>
      <c r="T52" s="244"/>
      <c r="U52" s="244"/>
      <c r="V52" s="244"/>
      <c r="W52" s="244"/>
      <c r="X52" s="244"/>
      <c r="Y52" s="201"/>
      <c r="Z52" s="210"/>
      <c r="AA52" s="15"/>
      <c r="AB52" s="15"/>
      <c r="AC52" s="15"/>
      <c r="AD52" s="15"/>
      <c r="AE52" s="15"/>
      <c r="AF52" s="15"/>
      <c r="AG52" s="19"/>
      <c r="AH52" s="15"/>
      <c r="AI52" s="19"/>
    </row>
    <row r="53" ht="24.95" customHeight="1" spans="1:35">
      <c r="A53" s="59">
        <f t="shared" si="2"/>
        <v>50</v>
      </c>
      <c r="B53" s="59"/>
      <c r="C53" s="52"/>
      <c r="D53" s="52"/>
      <c r="E53" s="52"/>
      <c r="F53" s="52"/>
      <c r="G53" s="52"/>
      <c r="H53" s="60"/>
      <c r="I53" s="59"/>
      <c r="J53" s="59"/>
      <c r="K53" s="59"/>
      <c r="L53" s="59"/>
      <c r="M53" s="59"/>
      <c r="N53" s="59"/>
      <c r="O53" s="59"/>
      <c r="P53" s="59"/>
      <c r="Q53" s="59"/>
      <c r="R53" s="199"/>
      <c r="S53" s="243"/>
      <c r="T53" s="244"/>
      <c r="U53" s="244"/>
      <c r="V53" s="244"/>
      <c r="W53" s="244"/>
      <c r="X53" s="244"/>
      <c r="Y53" s="201"/>
      <c r="Z53" s="210"/>
      <c r="AA53" s="15"/>
      <c r="AB53" s="15"/>
      <c r="AC53" s="15"/>
      <c r="AD53" s="15"/>
      <c r="AE53" s="15"/>
      <c r="AF53" s="15"/>
      <c r="AG53" s="19"/>
      <c r="AH53" s="15"/>
      <c r="AI53" s="19"/>
    </row>
    <row r="54" ht="24.95" customHeight="1" spans="1:35">
      <c r="A54" s="59">
        <f t="shared" si="2"/>
        <v>51</v>
      </c>
      <c r="B54" s="59"/>
      <c r="C54" s="52"/>
      <c r="D54" s="52"/>
      <c r="E54" s="52"/>
      <c r="F54" s="52"/>
      <c r="G54" s="52"/>
      <c r="H54" s="60"/>
      <c r="I54" s="59"/>
      <c r="J54" s="59"/>
      <c r="K54" s="59"/>
      <c r="L54" s="59"/>
      <c r="M54" s="59"/>
      <c r="N54" s="59"/>
      <c r="O54" s="59"/>
      <c r="P54" s="59"/>
      <c r="Q54" s="59"/>
      <c r="R54" s="199"/>
      <c r="S54" s="243"/>
      <c r="T54" s="244"/>
      <c r="U54" s="244"/>
      <c r="V54" s="244"/>
      <c r="W54" s="244"/>
      <c r="X54" s="244"/>
      <c r="Y54" s="201"/>
      <c r="Z54" s="210"/>
      <c r="AA54" s="15"/>
      <c r="AB54" s="15"/>
      <c r="AC54" s="15"/>
      <c r="AD54" s="15"/>
      <c r="AE54" s="15"/>
      <c r="AF54" s="15"/>
      <c r="AG54" s="19"/>
      <c r="AH54" s="15"/>
      <c r="AI54" s="19"/>
    </row>
    <row r="55" ht="24.95" customHeight="1" spans="1:35">
      <c r="A55" s="59">
        <f t="shared" si="2"/>
        <v>52</v>
      </c>
      <c r="B55" s="59"/>
      <c r="C55" s="52"/>
      <c r="D55" s="52"/>
      <c r="E55" s="52"/>
      <c r="F55" s="52"/>
      <c r="G55" s="52"/>
      <c r="H55" s="60"/>
      <c r="I55" s="59"/>
      <c r="J55" s="59"/>
      <c r="K55" s="59"/>
      <c r="L55" s="59"/>
      <c r="M55" s="59"/>
      <c r="N55" s="59"/>
      <c r="O55" s="59"/>
      <c r="P55" s="59"/>
      <c r="Q55" s="59"/>
      <c r="R55" s="199"/>
      <c r="S55" s="243"/>
      <c r="T55" s="244"/>
      <c r="U55" s="244"/>
      <c r="V55" s="244"/>
      <c r="W55" s="244"/>
      <c r="X55" s="244"/>
      <c r="Y55" s="201"/>
      <c r="Z55" s="210"/>
      <c r="AA55" s="15"/>
      <c r="AB55" s="15"/>
      <c r="AC55" s="15"/>
      <c r="AD55" s="15"/>
      <c r="AE55" s="15"/>
      <c r="AF55" s="15"/>
      <c r="AG55" s="19"/>
      <c r="AH55" s="15"/>
      <c r="AI55" s="19"/>
    </row>
    <row r="56" ht="24.95" customHeight="1" spans="1:35">
      <c r="A56" s="59">
        <f t="shared" si="2"/>
        <v>53</v>
      </c>
      <c r="B56" s="59"/>
      <c r="C56" s="52"/>
      <c r="D56" s="52"/>
      <c r="E56" s="52"/>
      <c r="F56" s="52"/>
      <c r="G56" s="52"/>
      <c r="H56" s="60"/>
      <c r="I56" s="59"/>
      <c r="J56" s="59"/>
      <c r="K56" s="59"/>
      <c r="L56" s="59"/>
      <c r="M56" s="59"/>
      <c r="N56" s="59"/>
      <c r="O56" s="59"/>
      <c r="P56" s="59"/>
      <c r="Q56" s="59"/>
      <c r="R56" s="199"/>
      <c r="S56" s="243"/>
      <c r="T56" s="244"/>
      <c r="U56" s="244"/>
      <c r="V56" s="244"/>
      <c r="W56" s="244"/>
      <c r="X56" s="244"/>
      <c r="Y56" s="201"/>
      <c r="Z56" s="210"/>
      <c r="AA56" s="15"/>
      <c r="AB56" s="15"/>
      <c r="AC56" s="15"/>
      <c r="AD56" s="15"/>
      <c r="AE56" s="15"/>
      <c r="AF56" s="15"/>
      <c r="AG56" s="19"/>
      <c r="AH56" s="15"/>
      <c r="AI56" s="19"/>
    </row>
    <row r="57" ht="24.95" customHeight="1" spans="1:35">
      <c r="A57" s="59">
        <f t="shared" si="2"/>
        <v>54</v>
      </c>
      <c r="B57" s="59"/>
      <c r="C57" s="52"/>
      <c r="D57" s="52"/>
      <c r="E57" s="52"/>
      <c r="F57" s="52"/>
      <c r="G57" s="52"/>
      <c r="H57" s="60"/>
      <c r="I57" s="59"/>
      <c r="J57" s="59"/>
      <c r="K57" s="59"/>
      <c r="L57" s="59"/>
      <c r="M57" s="59"/>
      <c r="N57" s="59"/>
      <c r="O57" s="59"/>
      <c r="P57" s="59"/>
      <c r="Q57" s="59"/>
      <c r="R57" s="199"/>
      <c r="S57" s="243"/>
      <c r="T57" s="244"/>
      <c r="U57" s="244"/>
      <c r="V57" s="244"/>
      <c r="W57" s="244"/>
      <c r="X57" s="244"/>
      <c r="Y57" s="201"/>
      <c r="Z57" s="210"/>
      <c r="AA57" s="15"/>
      <c r="AB57" s="15"/>
      <c r="AC57" s="15"/>
      <c r="AD57" s="15"/>
      <c r="AE57" s="15"/>
      <c r="AF57" s="15"/>
      <c r="AG57" s="19"/>
      <c r="AH57" s="15"/>
      <c r="AI57" s="19"/>
    </row>
    <row r="58" ht="24.95" customHeight="1" spans="1:35">
      <c r="A58" s="59">
        <f t="shared" si="2"/>
        <v>55</v>
      </c>
      <c r="B58" s="59"/>
      <c r="C58" s="52"/>
      <c r="D58" s="52"/>
      <c r="E58" s="52"/>
      <c r="F58" s="52"/>
      <c r="G58" s="52"/>
      <c r="H58" s="60"/>
      <c r="I58" s="59"/>
      <c r="J58" s="59"/>
      <c r="K58" s="59"/>
      <c r="L58" s="59"/>
      <c r="M58" s="59"/>
      <c r="N58" s="59"/>
      <c r="O58" s="59"/>
      <c r="P58" s="59"/>
      <c r="Q58" s="59"/>
      <c r="R58" s="199"/>
      <c r="S58" s="243"/>
      <c r="T58" s="244"/>
      <c r="U58" s="244"/>
      <c r="V58" s="244"/>
      <c r="W58" s="244"/>
      <c r="X58" s="244"/>
      <c r="Y58" s="201"/>
      <c r="Z58" s="210"/>
      <c r="AA58" s="15"/>
      <c r="AB58" s="15"/>
      <c r="AC58" s="15"/>
      <c r="AD58" s="15"/>
      <c r="AE58" s="15"/>
      <c r="AF58" s="15"/>
      <c r="AG58" s="19"/>
      <c r="AH58" s="15"/>
      <c r="AI58" s="19"/>
    </row>
    <row r="59" ht="24.95" customHeight="1" spans="1:35">
      <c r="A59" s="59">
        <f t="shared" si="2"/>
        <v>56</v>
      </c>
      <c r="B59" s="59"/>
      <c r="C59" s="52"/>
      <c r="D59" s="52"/>
      <c r="E59" s="52"/>
      <c r="F59" s="52"/>
      <c r="G59" s="52"/>
      <c r="H59" s="60"/>
      <c r="I59" s="59"/>
      <c r="J59" s="59"/>
      <c r="K59" s="59"/>
      <c r="L59" s="59"/>
      <c r="M59" s="59"/>
      <c r="N59" s="59"/>
      <c r="O59" s="59"/>
      <c r="P59" s="59"/>
      <c r="Q59" s="59"/>
      <c r="R59" s="199"/>
      <c r="S59" s="243"/>
      <c r="T59" s="244"/>
      <c r="U59" s="244"/>
      <c r="V59" s="244"/>
      <c r="W59" s="244"/>
      <c r="X59" s="244"/>
      <c r="Y59" s="201"/>
      <c r="Z59" s="210"/>
      <c r="AA59" s="15"/>
      <c r="AB59" s="15"/>
      <c r="AC59" s="15"/>
      <c r="AD59" s="15"/>
      <c r="AE59" s="15"/>
      <c r="AF59" s="15"/>
      <c r="AG59" s="19"/>
      <c r="AH59" s="15"/>
      <c r="AI59" s="19"/>
    </row>
    <row r="60" ht="24.95" customHeight="1" spans="1:35">
      <c r="A60" s="59">
        <f t="shared" si="2"/>
        <v>57</v>
      </c>
      <c r="B60" s="59"/>
      <c r="C60" s="52"/>
      <c r="D60" s="52"/>
      <c r="E60" s="52"/>
      <c r="F60" s="52"/>
      <c r="G60" s="52"/>
      <c r="H60" s="60"/>
      <c r="I60" s="59"/>
      <c r="J60" s="59"/>
      <c r="K60" s="59"/>
      <c r="L60" s="59"/>
      <c r="M60" s="59"/>
      <c r="N60" s="59"/>
      <c r="O60" s="59"/>
      <c r="P60" s="59"/>
      <c r="Q60" s="59"/>
      <c r="R60" s="199"/>
      <c r="S60" s="243"/>
      <c r="T60" s="244"/>
      <c r="U60" s="244"/>
      <c r="V60" s="244"/>
      <c r="W60" s="244"/>
      <c r="X60" s="244"/>
      <c r="Y60" s="201"/>
      <c r="Z60" s="210"/>
      <c r="AA60" s="15"/>
      <c r="AB60" s="15"/>
      <c r="AC60" s="15"/>
      <c r="AD60" s="15"/>
      <c r="AE60" s="15"/>
      <c r="AF60" s="15"/>
      <c r="AG60" s="19"/>
      <c r="AH60" s="15"/>
      <c r="AI60" s="19"/>
    </row>
    <row r="61" ht="24.95" customHeight="1" spans="1:35">
      <c r="A61" s="59">
        <f t="shared" si="2"/>
        <v>58</v>
      </c>
      <c r="B61" s="59"/>
      <c r="C61" s="52"/>
      <c r="D61" s="52"/>
      <c r="E61" s="52"/>
      <c r="F61" s="52"/>
      <c r="G61" s="52"/>
      <c r="H61" s="60"/>
      <c r="I61" s="59"/>
      <c r="J61" s="59"/>
      <c r="K61" s="59"/>
      <c r="L61" s="59"/>
      <c r="M61" s="59"/>
      <c r="N61" s="59"/>
      <c r="O61" s="59"/>
      <c r="P61" s="59"/>
      <c r="Q61" s="59"/>
      <c r="R61" s="199"/>
      <c r="S61" s="243"/>
      <c r="T61" s="244"/>
      <c r="U61" s="244"/>
      <c r="V61" s="244"/>
      <c r="W61" s="244"/>
      <c r="X61" s="244"/>
      <c r="Y61" s="201"/>
      <c r="Z61" s="210"/>
      <c r="AA61" s="15"/>
      <c r="AB61" s="15"/>
      <c r="AC61" s="15"/>
      <c r="AD61" s="15"/>
      <c r="AE61" s="15"/>
      <c r="AF61" s="15"/>
      <c r="AG61" s="19"/>
      <c r="AH61" s="15"/>
      <c r="AI61" s="19"/>
    </row>
    <row r="62" ht="24.95" customHeight="1" spans="1:35">
      <c r="A62" s="59">
        <f t="shared" si="2"/>
        <v>59</v>
      </c>
      <c r="B62" s="59"/>
      <c r="C62" s="52"/>
      <c r="D62" s="52"/>
      <c r="E62" s="52"/>
      <c r="F62" s="52"/>
      <c r="G62" s="52"/>
      <c r="H62" s="60"/>
      <c r="I62" s="59"/>
      <c r="J62" s="59"/>
      <c r="K62" s="59"/>
      <c r="L62" s="59"/>
      <c r="M62" s="59"/>
      <c r="N62" s="59"/>
      <c r="O62" s="59"/>
      <c r="P62" s="59"/>
      <c r="Q62" s="59"/>
      <c r="R62" s="199"/>
      <c r="S62" s="243"/>
      <c r="T62" s="244"/>
      <c r="U62" s="244"/>
      <c r="V62" s="244"/>
      <c r="W62" s="244"/>
      <c r="X62" s="244"/>
      <c r="Y62" s="201"/>
      <c r="Z62" s="210"/>
      <c r="AA62" s="15"/>
      <c r="AB62" s="15"/>
      <c r="AC62" s="15"/>
      <c r="AD62" s="15"/>
      <c r="AE62" s="15"/>
      <c r="AF62" s="15"/>
      <c r="AG62" s="19"/>
      <c r="AH62" s="15"/>
      <c r="AI62" s="19"/>
    </row>
    <row r="63" ht="24.95" customHeight="1" spans="1:35">
      <c r="A63" s="59">
        <f t="shared" si="2"/>
        <v>60</v>
      </c>
      <c r="B63" s="59"/>
      <c r="C63" s="52"/>
      <c r="D63" s="52"/>
      <c r="E63" s="52"/>
      <c r="F63" s="52"/>
      <c r="G63" s="52"/>
      <c r="H63" s="60"/>
      <c r="I63" s="59"/>
      <c r="J63" s="59"/>
      <c r="K63" s="59"/>
      <c r="L63" s="59"/>
      <c r="M63" s="59"/>
      <c r="N63" s="59"/>
      <c r="O63" s="59"/>
      <c r="P63" s="59"/>
      <c r="Q63" s="59"/>
      <c r="R63" s="199"/>
      <c r="S63" s="243"/>
      <c r="T63" s="244"/>
      <c r="U63" s="244"/>
      <c r="V63" s="244"/>
      <c r="W63" s="244"/>
      <c r="X63" s="244"/>
      <c r="Y63" s="201"/>
      <c r="Z63" s="210"/>
      <c r="AA63" s="15"/>
      <c r="AB63" s="15"/>
      <c r="AC63" s="15"/>
      <c r="AD63" s="15"/>
      <c r="AE63" s="15"/>
      <c r="AF63" s="15"/>
      <c r="AG63" s="19"/>
      <c r="AH63" s="15"/>
      <c r="AI63" s="19"/>
    </row>
    <row r="64" ht="24.95" customHeight="1" spans="1:35">
      <c r="A64" s="59">
        <f t="shared" si="2"/>
        <v>61</v>
      </c>
      <c r="B64" s="52"/>
      <c r="C64" s="52"/>
      <c r="D64" s="52"/>
      <c r="E64" s="52"/>
      <c r="F64" s="52"/>
      <c r="G64" s="52"/>
      <c r="H64" s="60"/>
      <c r="I64" s="59"/>
      <c r="J64" s="59"/>
      <c r="K64" s="59"/>
      <c r="L64" s="59"/>
      <c r="M64" s="59"/>
      <c r="N64" s="59"/>
      <c r="O64" s="59"/>
      <c r="P64" s="59"/>
      <c r="Q64" s="59"/>
      <c r="R64" s="199"/>
      <c r="S64" s="243"/>
      <c r="T64" s="244"/>
      <c r="U64" s="244"/>
      <c r="V64" s="244"/>
      <c r="W64" s="244"/>
      <c r="X64" s="244"/>
      <c r="Y64" s="201"/>
      <c r="Z64" s="210"/>
      <c r="AA64" s="15"/>
      <c r="AB64" s="15"/>
      <c r="AC64" s="15"/>
      <c r="AD64" s="15"/>
      <c r="AE64" s="15"/>
      <c r="AF64" s="15"/>
      <c r="AG64" s="19"/>
      <c r="AH64" s="15"/>
      <c r="AI64" s="19"/>
    </row>
    <row r="65" ht="24.95" customHeight="1" spans="1:35">
      <c r="A65" s="59">
        <f t="shared" si="2"/>
        <v>62</v>
      </c>
      <c r="B65" s="59"/>
      <c r="C65" s="52"/>
      <c r="D65" s="52"/>
      <c r="E65" s="52"/>
      <c r="F65" s="52"/>
      <c r="G65" s="52"/>
      <c r="H65" s="60"/>
      <c r="I65" s="59"/>
      <c r="J65" s="59"/>
      <c r="K65" s="59"/>
      <c r="L65" s="59"/>
      <c r="M65" s="59"/>
      <c r="N65" s="59"/>
      <c r="O65" s="59"/>
      <c r="P65" s="59"/>
      <c r="Q65" s="59"/>
      <c r="R65" s="199"/>
      <c r="S65" s="243"/>
      <c r="T65" s="244"/>
      <c r="U65" s="244"/>
      <c r="V65" s="244"/>
      <c r="W65" s="244"/>
      <c r="X65" s="244"/>
      <c r="Y65" s="201"/>
      <c r="Z65" s="210"/>
      <c r="AA65" s="15"/>
      <c r="AB65" s="15"/>
      <c r="AC65" s="15"/>
      <c r="AD65" s="15"/>
      <c r="AE65" s="15"/>
      <c r="AF65" s="15"/>
      <c r="AG65" s="19"/>
      <c r="AH65" s="15"/>
      <c r="AI65" s="19"/>
    </row>
    <row r="66" ht="24.95" customHeight="1" spans="1:35">
      <c r="A66" s="59">
        <f t="shared" si="2"/>
        <v>63</v>
      </c>
      <c r="B66" s="59"/>
      <c r="C66" s="52"/>
      <c r="D66" s="52"/>
      <c r="E66" s="52"/>
      <c r="F66" s="52"/>
      <c r="G66" s="52"/>
      <c r="H66" s="60"/>
      <c r="I66" s="59"/>
      <c r="J66" s="59"/>
      <c r="K66" s="59"/>
      <c r="L66" s="59"/>
      <c r="M66" s="59"/>
      <c r="N66" s="59"/>
      <c r="O66" s="59"/>
      <c r="P66" s="59"/>
      <c r="Q66" s="59"/>
      <c r="R66" s="199"/>
      <c r="S66" s="243"/>
      <c r="T66" s="244"/>
      <c r="U66" s="244"/>
      <c r="V66" s="244"/>
      <c r="W66" s="244"/>
      <c r="X66" s="244"/>
      <c r="Y66" s="201"/>
      <c r="Z66" s="210"/>
      <c r="AA66" s="15"/>
      <c r="AB66" s="15"/>
      <c r="AC66" s="15"/>
      <c r="AD66" s="15"/>
      <c r="AE66" s="15"/>
      <c r="AF66" s="15"/>
      <c r="AG66" s="19"/>
      <c r="AH66" s="15"/>
      <c r="AI66" s="19"/>
    </row>
    <row r="67" ht="24.95" customHeight="1" spans="1:35">
      <c r="A67" s="59">
        <f t="shared" si="2"/>
        <v>64</v>
      </c>
      <c r="B67" s="59"/>
      <c r="C67" s="52"/>
      <c r="D67" s="52"/>
      <c r="E67" s="52"/>
      <c r="F67" s="52"/>
      <c r="G67" s="52"/>
      <c r="H67" s="60"/>
      <c r="I67" s="59"/>
      <c r="J67" s="59"/>
      <c r="K67" s="59"/>
      <c r="L67" s="59"/>
      <c r="M67" s="59"/>
      <c r="N67" s="59"/>
      <c r="O67" s="59"/>
      <c r="P67" s="59"/>
      <c r="Q67" s="59"/>
      <c r="R67" s="199"/>
      <c r="S67" s="243"/>
      <c r="T67" s="244"/>
      <c r="U67" s="244"/>
      <c r="V67" s="244"/>
      <c r="W67" s="244"/>
      <c r="X67" s="244"/>
      <c r="Y67" s="201"/>
      <c r="Z67" s="210"/>
      <c r="AA67" s="15"/>
      <c r="AB67" s="15"/>
      <c r="AC67" s="15"/>
      <c r="AD67" s="15"/>
      <c r="AE67" s="15"/>
      <c r="AF67" s="15"/>
      <c r="AG67" s="19"/>
      <c r="AH67" s="15"/>
      <c r="AI67" s="19"/>
    </row>
    <row r="68" ht="24.95" customHeight="1" spans="1:35">
      <c r="A68" s="59">
        <f t="shared" si="2"/>
        <v>65</v>
      </c>
      <c r="B68" s="59"/>
      <c r="C68" s="52"/>
      <c r="D68" s="52"/>
      <c r="E68" s="52"/>
      <c r="F68" s="52"/>
      <c r="G68" s="52"/>
      <c r="H68" s="60"/>
      <c r="I68" s="59"/>
      <c r="J68" s="59"/>
      <c r="K68" s="59"/>
      <c r="L68" s="59"/>
      <c r="M68" s="59"/>
      <c r="N68" s="59"/>
      <c r="O68" s="59"/>
      <c r="P68" s="59"/>
      <c r="Q68" s="59"/>
      <c r="R68" s="199"/>
      <c r="S68" s="243"/>
      <c r="T68" s="244"/>
      <c r="U68" s="244"/>
      <c r="V68" s="244"/>
      <c r="W68" s="244"/>
      <c r="X68" s="244"/>
      <c r="Y68" s="201"/>
      <c r="Z68" s="210"/>
      <c r="AA68" s="15"/>
      <c r="AB68" s="15"/>
      <c r="AC68" s="15"/>
      <c r="AD68" s="15"/>
      <c r="AE68" s="15"/>
      <c r="AF68" s="15"/>
      <c r="AG68" s="19"/>
      <c r="AH68" s="15"/>
      <c r="AI68" s="19"/>
    </row>
    <row r="69" ht="24.95" customHeight="1" spans="1:35">
      <c r="A69" s="59">
        <f t="shared" ref="A69:A123" si="3">A68+1</f>
        <v>66</v>
      </c>
      <c r="B69" s="59"/>
      <c r="C69" s="52"/>
      <c r="D69" s="52"/>
      <c r="E69" s="52"/>
      <c r="F69" s="52"/>
      <c r="G69" s="52"/>
      <c r="H69" s="60"/>
      <c r="I69" s="59"/>
      <c r="J69" s="59"/>
      <c r="K69" s="59"/>
      <c r="L69" s="59"/>
      <c r="M69" s="59"/>
      <c r="N69" s="59"/>
      <c r="O69" s="59"/>
      <c r="P69" s="59"/>
      <c r="Q69" s="59"/>
      <c r="R69" s="199"/>
      <c r="S69" s="243"/>
      <c r="T69" s="244"/>
      <c r="U69" s="244"/>
      <c r="V69" s="244"/>
      <c r="W69" s="244"/>
      <c r="X69" s="244"/>
      <c r="Y69" s="201"/>
      <c r="Z69" s="210"/>
      <c r="AA69" s="15"/>
      <c r="AB69" s="15"/>
      <c r="AC69" s="15"/>
      <c r="AD69" s="15"/>
      <c r="AE69" s="15"/>
      <c r="AF69" s="15"/>
      <c r="AG69" s="19"/>
      <c r="AH69" s="15"/>
      <c r="AI69" s="19"/>
    </row>
    <row r="70" ht="24.95" customHeight="1" spans="1:35">
      <c r="A70" s="59">
        <f t="shared" si="3"/>
        <v>67</v>
      </c>
      <c r="B70" s="59"/>
      <c r="C70" s="52"/>
      <c r="D70" s="52"/>
      <c r="E70" s="52"/>
      <c r="F70" s="52"/>
      <c r="G70" s="52"/>
      <c r="H70" s="60"/>
      <c r="I70" s="59"/>
      <c r="J70" s="59"/>
      <c r="K70" s="59"/>
      <c r="L70" s="59"/>
      <c r="M70" s="59"/>
      <c r="N70" s="59"/>
      <c r="O70" s="59"/>
      <c r="P70" s="59"/>
      <c r="Q70" s="59"/>
      <c r="R70" s="199"/>
      <c r="S70" s="243"/>
      <c r="T70" s="244"/>
      <c r="U70" s="244"/>
      <c r="V70" s="244"/>
      <c r="W70" s="244"/>
      <c r="X70" s="244"/>
      <c r="Y70" s="201"/>
      <c r="Z70" s="210"/>
      <c r="AA70" s="15"/>
      <c r="AB70" s="15"/>
      <c r="AC70" s="15"/>
      <c r="AD70" s="15"/>
      <c r="AE70" s="15"/>
      <c r="AF70" s="15"/>
      <c r="AG70" s="19"/>
      <c r="AH70" s="15"/>
      <c r="AI70" s="19"/>
    </row>
    <row r="71" ht="24.95" customHeight="1" spans="1:35">
      <c r="A71" s="59">
        <f t="shared" si="3"/>
        <v>68</v>
      </c>
      <c r="B71" s="59"/>
      <c r="C71" s="52"/>
      <c r="D71" s="52"/>
      <c r="E71" s="52"/>
      <c r="F71" s="52"/>
      <c r="G71" s="52"/>
      <c r="H71" s="60"/>
      <c r="I71" s="59"/>
      <c r="J71" s="59"/>
      <c r="K71" s="59"/>
      <c r="L71" s="59"/>
      <c r="M71" s="59"/>
      <c r="N71" s="59"/>
      <c r="O71" s="59"/>
      <c r="P71" s="59"/>
      <c r="Q71" s="59"/>
      <c r="R71" s="199"/>
      <c r="S71" s="243"/>
      <c r="T71" s="244"/>
      <c r="U71" s="244"/>
      <c r="V71" s="244"/>
      <c r="W71" s="244"/>
      <c r="X71" s="244"/>
      <c r="Y71" s="201"/>
      <c r="Z71" s="210"/>
      <c r="AA71" s="15"/>
      <c r="AB71" s="15"/>
      <c r="AC71" s="15"/>
      <c r="AD71" s="15"/>
      <c r="AE71" s="15"/>
      <c r="AF71" s="15"/>
      <c r="AG71" s="19"/>
      <c r="AH71" s="15"/>
      <c r="AI71" s="19"/>
    </row>
    <row r="72" ht="24.95" customHeight="1" spans="1:35">
      <c r="A72" s="59">
        <f t="shared" si="3"/>
        <v>69</v>
      </c>
      <c r="B72" s="59"/>
      <c r="C72" s="52"/>
      <c r="D72" s="52"/>
      <c r="E72" s="52"/>
      <c r="F72" s="52"/>
      <c r="G72" s="52"/>
      <c r="H72" s="60"/>
      <c r="I72" s="59"/>
      <c r="J72" s="59"/>
      <c r="K72" s="59"/>
      <c r="L72" s="59"/>
      <c r="M72" s="59"/>
      <c r="N72" s="59"/>
      <c r="O72" s="59"/>
      <c r="P72" s="59"/>
      <c r="Q72" s="59"/>
      <c r="R72" s="199"/>
      <c r="S72" s="243"/>
      <c r="T72" s="244"/>
      <c r="U72" s="244"/>
      <c r="V72" s="244"/>
      <c r="W72" s="244"/>
      <c r="X72" s="244"/>
      <c r="Y72" s="201"/>
      <c r="Z72" s="210"/>
      <c r="AA72" s="15"/>
      <c r="AB72" s="15"/>
      <c r="AC72" s="15"/>
      <c r="AD72" s="15"/>
      <c r="AE72" s="15"/>
      <c r="AF72" s="15"/>
      <c r="AG72" s="19"/>
      <c r="AH72" s="15"/>
      <c r="AI72" s="19"/>
    </row>
    <row r="73" ht="24.95" customHeight="1" spans="1:35">
      <c r="A73" s="59">
        <f t="shared" si="3"/>
        <v>70</v>
      </c>
      <c r="B73" s="59"/>
      <c r="C73" s="52"/>
      <c r="D73" s="52"/>
      <c r="E73" s="52"/>
      <c r="F73" s="52"/>
      <c r="G73" s="52"/>
      <c r="H73" s="60"/>
      <c r="I73" s="59"/>
      <c r="J73" s="59"/>
      <c r="K73" s="59"/>
      <c r="L73" s="59"/>
      <c r="M73" s="59"/>
      <c r="N73" s="59"/>
      <c r="O73" s="59"/>
      <c r="P73" s="59"/>
      <c r="Q73" s="59"/>
      <c r="R73" s="199"/>
      <c r="S73" s="243"/>
      <c r="T73" s="244"/>
      <c r="U73" s="244"/>
      <c r="V73" s="244"/>
      <c r="W73" s="244"/>
      <c r="X73" s="244"/>
      <c r="Y73" s="201"/>
      <c r="Z73" s="210"/>
      <c r="AA73" s="15"/>
      <c r="AB73" s="15"/>
      <c r="AC73" s="15"/>
      <c r="AD73" s="15"/>
      <c r="AE73" s="15"/>
      <c r="AF73" s="15"/>
      <c r="AG73" s="19"/>
      <c r="AH73" s="15"/>
      <c r="AI73" s="19"/>
    </row>
    <row r="74" ht="24.95" customHeight="1" spans="1:35">
      <c r="A74" s="59">
        <f t="shared" si="3"/>
        <v>71</v>
      </c>
      <c r="B74" s="59"/>
      <c r="C74" s="52"/>
      <c r="D74" s="52"/>
      <c r="E74" s="52"/>
      <c r="F74" s="52"/>
      <c r="G74" s="52"/>
      <c r="H74" s="60"/>
      <c r="I74" s="59"/>
      <c r="J74" s="59"/>
      <c r="K74" s="59"/>
      <c r="L74" s="59"/>
      <c r="M74" s="59"/>
      <c r="N74" s="59"/>
      <c r="O74" s="59"/>
      <c r="P74" s="59"/>
      <c r="Q74" s="59"/>
      <c r="R74" s="199"/>
      <c r="S74" s="243"/>
      <c r="T74" s="244"/>
      <c r="U74" s="244"/>
      <c r="V74" s="244"/>
      <c r="W74" s="244"/>
      <c r="X74" s="244"/>
      <c r="Y74" s="201"/>
      <c r="Z74" s="210"/>
      <c r="AA74" s="15"/>
      <c r="AB74" s="15"/>
      <c r="AC74" s="15"/>
      <c r="AD74" s="15"/>
      <c r="AE74" s="15"/>
      <c r="AF74" s="15"/>
      <c r="AG74" s="19"/>
      <c r="AH74" s="15"/>
      <c r="AI74" s="19"/>
    </row>
    <row r="75" ht="24.95" customHeight="1" spans="1:35">
      <c r="A75" s="59">
        <f t="shared" si="3"/>
        <v>72</v>
      </c>
      <c r="B75" s="59"/>
      <c r="C75" s="52"/>
      <c r="D75" s="52"/>
      <c r="E75" s="52"/>
      <c r="F75" s="52"/>
      <c r="G75" s="52"/>
      <c r="H75" s="60"/>
      <c r="I75" s="59"/>
      <c r="J75" s="59"/>
      <c r="K75" s="59"/>
      <c r="L75" s="59"/>
      <c r="M75" s="59"/>
      <c r="N75" s="59"/>
      <c r="O75" s="59"/>
      <c r="P75" s="59"/>
      <c r="Q75" s="59"/>
      <c r="R75" s="199"/>
      <c r="S75" s="243"/>
      <c r="T75" s="244"/>
      <c r="U75" s="244"/>
      <c r="V75" s="244"/>
      <c r="W75" s="244"/>
      <c r="X75" s="244"/>
      <c r="Y75" s="201"/>
      <c r="Z75" s="210"/>
      <c r="AA75" s="15"/>
      <c r="AB75" s="15"/>
      <c r="AC75" s="15"/>
      <c r="AD75" s="15"/>
      <c r="AE75" s="15"/>
      <c r="AF75" s="15"/>
      <c r="AG75" s="19"/>
      <c r="AH75" s="15"/>
      <c r="AI75" s="19"/>
    </row>
    <row r="76" ht="24.95" customHeight="1" spans="1:35">
      <c r="A76" s="59">
        <f t="shared" si="3"/>
        <v>73</v>
      </c>
      <c r="B76" s="59"/>
      <c r="C76" s="52"/>
      <c r="D76" s="52"/>
      <c r="E76" s="52"/>
      <c r="F76" s="52"/>
      <c r="G76" s="52"/>
      <c r="H76" s="60"/>
      <c r="I76" s="59"/>
      <c r="J76" s="59"/>
      <c r="K76" s="59"/>
      <c r="L76" s="59"/>
      <c r="M76" s="59"/>
      <c r="N76" s="59"/>
      <c r="O76" s="59"/>
      <c r="P76" s="59"/>
      <c r="Q76" s="59"/>
      <c r="R76" s="199"/>
      <c r="S76" s="243"/>
      <c r="T76" s="244"/>
      <c r="U76" s="244"/>
      <c r="V76" s="244"/>
      <c r="W76" s="244"/>
      <c r="X76" s="244"/>
      <c r="Y76" s="201"/>
      <c r="Z76" s="210"/>
      <c r="AA76" s="15"/>
      <c r="AB76" s="15"/>
      <c r="AC76" s="15"/>
      <c r="AD76" s="15"/>
      <c r="AE76" s="15"/>
      <c r="AF76" s="15"/>
      <c r="AG76" s="19"/>
      <c r="AH76" s="15"/>
      <c r="AI76" s="19"/>
    </row>
    <row r="77" ht="24.95" customHeight="1" spans="1:35">
      <c r="A77" s="59">
        <f t="shared" si="3"/>
        <v>74</v>
      </c>
      <c r="B77" s="59"/>
      <c r="C77" s="52"/>
      <c r="D77" s="52"/>
      <c r="E77" s="52"/>
      <c r="F77" s="52"/>
      <c r="G77" s="52"/>
      <c r="H77" s="60"/>
      <c r="I77" s="59"/>
      <c r="J77" s="59"/>
      <c r="K77" s="59"/>
      <c r="L77" s="59"/>
      <c r="M77" s="59"/>
      <c r="N77" s="59"/>
      <c r="O77" s="59"/>
      <c r="P77" s="59"/>
      <c r="Q77" s="59"/>
      <c r="R77" s="199"/>
      <c r="S77" s="243"/>
      <c r="T77" s="244"/>
      <c r="U77" s="244"/>
      <c r="V77" s="244"/>
      <c r="W77" s="244"/>
      <c r="X77" s="244"/>
      <c r="Y77" s="201"/>
      <c r="Z77" s="210"/>
      <c r="AA77" s="15"/>
      <c r="AB77" s="15"/>
      <c r="AC77" s="15"/>
      <c r="AD77" s="15"/>
      <c r="AE77" s="15"/>
      <c r="AF77" s="15"/>
      <c r="AG77" s="19"/>
      <c r="AH77" s="15"/>
      <c r="AI77" s="19"/>
    </row>
    <row r="78" ht="24.95" customHeight="1" spans="1:35">
      <c r="A78" s="59">
        <f t="shared" si="3"/>
        <v>75</v>
      </c>
      <c r="B78" s="59"/>
      <c r="C78" s="52"/>
      <c r="D78" s="52"/>
      <c r="E78" s="52"/>
      <c r="F78" s="52"/>
      <c r="G78" s="52"/>
      <c r="H78" s="60"/>
      <c r="I78" s="59"/>
      <c r="J78" s="59"/>
      <c r="K78" s="59"/>
      <c r="L78" s="59"/>
      <c r="M78" s="59"/>
      <c r="N78" s="59"/>
      <c r="O78" s="59"/>
      <c r="P78" s="59"/>
      <c r="Q78" s="59"/>
      <c r="R78" s="199"/>
      <c r="S78" s="243"/>
      <c r="T78" s="244"/>
      <c r="U78" s="244"/>
      <c r="V78" s="244"/>
      <c r="W78" s="244"/>
      <c r="X78" s="244"/>
      <c r="Y78" s="201"/>
      <c r="Z78" s="210"/>
      <c r="AA78" s="15"/>
      <c r="AB78" s="15"/>
      <c r="AC78" s="15"/>
      <c r="AD78" s="15"/>
      <c r="AE78" s="15"/>
      <c r="AF78" s="15"/>
      <c r="AG78" s="19"/>
      <c r="AH78" s="15"/>
      <c r="AI78" s="19"/>
    </row>
    <row r="79" ht="24.95" customHeight="1" spans="1:35">
      <c r="A79" s="59">
        <f t="shared" si="3"/>
        <v>76</v>
      </c>
      <c r="B79" s="59"/>
      <c r="C79" s="52"/>
      <c r="D79" s="52"/>
      <c r="E79" s="52"/>
      <c r="F79" s="52"/>
      <c r="G79" s="52"/>
      <c r="H79" s="60"/>
      <c r="I79" s="59"/>
      <c r="J79" s="59"/>
      <c r="K79" s="59"/>
      <c r="L79" s="59"/>
      <c r="M79" s="59"/>
      <c r="N79" s="59"/>
      <c r="O79" s="59"/>
      <c r="P79" s="59"/>
      <c r="Q79" s="59"/>
      <c r="R79" s="199"/>
      <c r="S79" s="243"/>
      <c r="T79" s="244"/>
      <c r="U79" s="244"/>
      <c r="V79" s="244"/>
      <c r="W79" s="244"/>
      <c r="X79" s="244"/>
      <c r="Y79" s="201"/>
      <c r="Z79" s="210"/>
      <c r="AA79" s="15"/>
      <c r="AB79" s="15"/>
      <c r="AC79" s="15"/>
      <c r="AD79" s="15"/>
      <c r="AE79" s="15"/>
      <c r="AF79" s="15"/>
      <c r="AG79" s="19"/>
      <c r="AH79" s="15"/>
      <c r="AI79" s="19"/>
    </row>
    <row r="80" ht="24.95" customHeight="1" spans="1:35">
      <c r="A80" s="59">
        <f t="shared" si="3"/>
        <v>77</v>
      </c>
      <c r="B80" s="59"/>
      <c r="C80" s="52"/>
      <c r="D80" s="52"/>
      <c r="E80" s="52"/>
      <c r="F80" s="52"/>
      <c r="G80" s="52"/>
      <c r="H80" s="60"/>
      <c r="I80" s="59"/>
      <c r="J80" s="59"/>
      <c r="K80" s="59"/>
      <c r="L80" s="59"/>
      <c r="M80" s="59"/>
      <c r="N80" s="59"/>
      <c r="O80" s="59"/>
      <c r="P80" s="59"/>
      <c r="Q80" s="59"/>
      <c r="R80" s="199"/>
      <c r="S80" s="243"/>
      <c r="T80" s="244"/>
      <c r="U80" s="244"/>
      <c r="V80" s="244"/>
      <c r="W80" s="244"/>
      <c r="X80" s="244"/>
      <c r="Y80" s="201"/>
      <c r="Z80" s="210"/>
      <c r="AA80" s="15"/>
      <c r="AB80" s="15"/>
      <c r="AC80" s="15"/>
      <c r="AD80" s="15"/>
      <c r="AE80" s="15"/>
      <c r="AF80" s="15"/>
      <c r="AG80" s="19"/>
      <c r="AH80" s="15"/>
      <c r="AI80" s="19"/>
    </row>
    <row r="81" ht="24.95" customHeight="1" spans="1:35">
      <c r="A81" s="59">
        <f t="shared" si="3"/>
        <v>78</v>
      </c>
      <c r="B81" s="59"/>
      <c r="C81" s="52"/>
      <c r="D81" s="52"/>
      <c r="E81" s="52"/>
      <c r="F81" s="52"/>
      <c r="G81" s="52"/>
      <c r="H81" s="60"/>
      <c r="I81" s="59"/>
      <c r="J81" s="59"/>
      <c r="K81" s="59"/>
      <c r="L81" s="59"/>
      <c r="M81" s="59"/>
      <c r="N81" s="59"/>
      <c r="O81" s="59"/>
      <c r="P81" s="59"/>
      <c r="Q81" s="59"/>
      <c r="R81" s="199"/>
      <c r="S81" s="243"/>
      <c r="T81" s="244"/>
      <c r="U81" s="244"/>
      <c r="V81" s="244"/>
      <c r="W81" s="244"/>
      <c r="X81" s="244"/>
      <c r="Y81" s="201"/>
      <c r="Z81" s="210"/>
      <c r="AA81" s="15"/>
      <c r="AB81" s="15"/>
      <c r="AC81" s="15"/>
      <c r="AD81" s="15"/>
      <c r="AE81" s="15"/>
      <c r="AF81" s="15"/>
      <c r="AG81" s="19"/>
      <c r="AH81" s="15"/>
      <c r="AI81" s="19"/>
    </row>
    <row r="82" ht="24.95" customHeight="1" spans="1:35">
      <c r="A82" s="59">
        <f t="shared" si="3"/>
        <v>79</v>
      </c>
      <c r="B82" s="59"/>
      <c r="C82" s="52"/>
      <c r="D82" s="52"/>
      <c r="E82" s="52"/>
      <c r="F82" s="52"/>
      <c r="G82" s="52"/>
      <c r="H82" s="60"/>
      <c r="I82" s="59"/>
      <c r="J82" s="59"/>
      <c r="K82" s="59"/>
      <c r="L82" s="59"/>
      <c r="M82" s="59"/>
      <c r="N82" s="59"/>
      <c r="O82" s="59"/>
      <c r="P82" s="59"/>
      <c r="Q82" s="59"/>
      <c r="R82" s="199"/>
      <c r="S82" s="243"/>
      <c r="T82" s="244"/>
      <c r="U82" s="244"/>
      <c r="V82" s="244"/>
      <c r="W82" s="244"/>
      <c r="X82" s="244"/>
      <c r="Y82" s="201"/>
      <c r="Z82" s="210"/>
      <c r="AA82" s="15"/>
      <c r="AB82" s="15"/>
      <c r="AC82" s="15"/>
      <c r="AD82" s="15"/>
      <c r="AE82" s="15"/>
      <c r="AF82" s="15"/>
      <c r="AG82" s="19"/>
      <c r="AH82" s="15"/>
      <c r="AI82" s="19"/>
    </row>
    <row r="83" ht="24.95" customHeight="1" spans="1:35">
      <c r="A83" s="59">
        <f t="shared" si="3"/>
        <v>80</v>
      </c>
      <c r="B83" s="59"/>
      <c r="C83" s="52"/>
      <c r="D83" s="52"/>
      <c r="E83" s="52"/>
      <c r="F83" s="52"/>
      <c r="G83" s="52"/>
      <c r="H83" s="60"/>
      <c r="I83" s="59"/>
      <c r="J83" s="59"/>
      <c r="K83" s="59"/>
      <c r="L83" s="59"/>
      <c r="M83" s="59"/>
      <c r="N83" s="59"/>
      <c r="O83" s="59"/>
      <c r="P83" s="59"/>
      <c r="Q83" s="59"/>
      <c r="R83" s="199"/>
      <c r="S83" s="243"/>
      <c r="T83" s="244"/>
      <c r="U83" s="244"/>
      <c r="V83" s="244"/>
      <c r="W83" s="244"/>
      <c r="X83" s="244"/>
      <c r="Y83" s="201"/>
      <c r="Z83" s="210"/>
      <c r="AA83" s="15"/>
      <c r="AB83" s="15"/>
      <c r="AC83" s="15"/>
      <c r="AD83" s="15"/>
      <c r="AE83" s="15"/>
      <c r="AF83" s="15"/>
      <c r="AG83" s="19"/>
      <c r="AH83" s="15"/>
      <c r="AI83" s="19"/>
    </row>
    <row r="84" ht="24.95" customHeight="1" spans="1:35">
      <c r="A84" s="59">
        <f t="shared" si="3"/>
        <v>81</v>
      </c>
      <c r="B84" s="52"/>
      <c r="C84" s="52"/>
      <c r="D84" s="52"/>
      <c r="E84" s="52"/>
      <c r="F84" s="52"/>
      <c r="G84" s="52"/>
      <c r="H84" s="60"/>
      <c r="I84" s="59"/>
      <c r="J84" s="59"/>
      <c r="K84" s="59"/>
      <c r="L84" s="59"/>
      <c r="M84" s="59"/>
      <c r="N84" s="59"/>
      <c r="O84" s="59"/>
      <c r="P84" s="59"/>
      <c r="Q84" s="59"/>
      <c r="R84" s="199"/>
      <c r="S84" s="243"/>
      <c r="T84" s="244"/>
      <c r="U84" s="244"/>
      <c r="V84" s="244"/>
      <c r="W84" s="244"/>
      <c r="X84" s="244"/>
      <c r="Y84" s="201"/>
      <c r="Z84" s="210"/>
      <c r="AA84" s="15"/>
      <c r="AB84" s="15"/>
      <c r="AC84" s="15"/>
      <c r="AD84" s="15"/>
      <c r="AE84" s="15"/>
      <c r="AF84" s="15"/>
      <c r="AG84" s="19"/>
      <c r="AH84" s="15"/>
      <c r="AI84" s="19"/>
    </row>
    <row r="85" ht="24.95" customHeight="1" spans="1:35">
      <c r="A85" s="59">
        <f t="shared" si="3"/>
        <v>82</v>
      </c>
      <c r="B85" s="59"/>
      <c r="C85" s="52"/>
      <c r="D85" s="52"/>
      <c r="E85" s="52"/>
      <c r="F85" s="52"/>
      <c r="G85" s="52"/>
      <c r="H85" s="60"/>
      <c r="I85" s="59"/>
      <c r="J85" s="59"/>
      <c r="K85" s="59"/>
      <c r="L85" s="59"/>
      <c r="M85" s="59"/>
      <c r="N85" s="59"/>
      <c r="O85" s="59"/>
      <c r="P85" s="59"/>
      <c r="Q85" s="59"/>
      <c r="R85" s="199"/>
      <c r="S85" s="243"/>
      <c r="T85" s="244"/>
      <c r="U85" s="244"/>
      <c r="V85" s="244"/>
      <c r="W85" s="244"/>
      <c r="X85" s="244"/>
      <c r="Y85" s="201"/>
      <c r="Z85" s="210"/>
      <c r="AA85" s="15"/>
      <c r="AB85" s="15"/>
      <c r="AC85" s="15"/>
      <c r="AD85" s="15"/>
      <c r="AE85" s="15"/>
      <c r="AF85" s="15"/>
      <c r="AG85" s="19"/>
      <c r="AH85" s="15"/>
      <c r="AI85" s="19"/>
    </row>
    <row r="86" ht="24.95" customHeight="1" spans="1:35">
      <c r="A86" s="59">
        <f t="shared" si="3"/>
        <v>83</v>
      </c>
      <c r="B86" s="59"/>
      <c r="C86" s="52"/>
      <c r="D86" s="52"/>
      <c r="E86" s="52"/>
      <c r="F86" s="52"/>
      <c r="G86" s="52"/>
      <c r="H86" s="60"/>
      <c r="I86" s="59"/>
      <c r="J86" s="59"/>
      <c r="K86" s="59"/>
      <c r="L86" s="59"/>
      <c r="M86" s="59"/>
      <c r="N86" s="59"/>
      <c r="O86" s="59"/>
      <c r="P86" s="59"/>
      <c r="Q86" s="59"/>
      <c r="R86" s="199"/>
      <c r="S86" s="243"/>
      <c r="T86" s="244"/>
      <c r="U86" s="244"/>
      <c r="V86" s="244"/>
      <c r="W86" s="244"/>
      <c r="X86" s="244"/>
      <c r="Y86" s="201"/>
      <c r="Z86" s="210"/>
      <c r="AA86" s="15"/>
      <c r="AB86" s="15"/>
      <c r="AC86" s="15"/>
      <c r="AD86" s="15"/>
      <c r="AE86" s="15"/>
      <c r="AF86" s="15"/>
      <c r="AG86" s="19"/>
      <c r="AH86" s="15"/>
      <c r="AI86" s="19"/>
    </row>
    <row r="87" ht="24.95" customHeight="1" spans="1:35">
      <c r="A87" s="59">
        <f t="shared" si="3"/>
        <v>84</v>
      </c>
      <c r="B87" s="59"/>
      <c r="C87" s="52"/>
      <c r="D87" s="52"/>
      <c r="E87" s="52"/>
      <c r="F87" s="52"/>
      <c r="G87" s="52"/>
      <c r="H87" s="60"/>
      <c r="I87" s="59"/>
      <c r="J87" s="59"/>
      <c r="K87" s="59"/>
      <c r="L87" s="59"/>
      <c r="M87" s="59"/>
      <c r="N87" s="59"/>
      <c r="O87" s="59"/>
      <c r="P87" s="59"/>
      <c r="Q87" s="59"/>
      <c r="R87" s="199"/>
      <c r="S87" s="243"/>
      <c r="T87" s="244"/>
      <c r="U87" s="244"/>
      <c r="V87" s="244"/>
      <c r="W87" s="244"/>
      <c r="X87" s="244"/>
      <c r="Y87" s="201"/>
      <c r="Z87" s="210"/>
      <c r="AA87" s="15"/>
      <c r="AB87" s="15"/>
      <c r="AC87" s="15"/>
      <c r="AD87" s="15"/>
      <c r="AE87" s="15"/>
      <c r="AF87" s="15"/>
      <c r="AG87" s="19"/>
      <c r="AH87" s="15"/>
      <c r="AI87" s="19"/>
    </row>
    <row r="88" ht="24.95" customHeight="1" spans="1:35">
      <c r="A88" s="59">
        <f t="shared" si="3"/>
        <v>85</v>
      </c>
      <c r="B88" s="59"/>
      <c r="C88" s="52"/>
      <c r="D88" s="52"/>
      <c r="E88" s="52"/>
      <c r="F88" s="52"/>
      <c r="G88" s="52"/>
      <c r="H88" s="60"/>
      <c r="I88" s="59"/>
      <c r="J88" s="59"/>
      <c r="K88" s="59"/>
      <c r="L88" s="59"/>
      <c r="M88" s="59"/>
      <c r="N88" s="59"/>
      <c r="O88" s="59"/>
      <c r="P88" s="59"/>
      <c r="Q88" s="59"/>
      <c r="R88" s="199"/>
      <c r="S88" s="243"/>
      <c r="T88" s="244"/>
      <c r="U88" s="244"/>
      <c r="V88" s="244"/>
      <c r="W88" s="244"/>
      <c r="X88" s="244"/>
      <c r="Y88" s="201"/>
      <c r="Z88" s="210"/>
      <c r="AA88" s="15"/>
      <c r="AB88" s="15"/>
      <c r="AC88" s="15"/>
      <c r="AD88" s="15"/>
      <c r="AE88" s="15"/>
      <c r="AF88" s="15"/>
      <c r="AG88" s="19"/>
      <c r="AH88" s="15"/>
      <c r="AI88" s="19"/>
    </row>
    <row r="89" ht="24.95" customHeight="1" spans="1:35">
      <c r="A89" s="59">
        <f t="shared" si="3"/>
        <v>86</v>
      </c>
      <c r="B89" s="59"/>
      <c r="C89" s="52"/>
      <c r="D89" s="52"/>
      <c r="E89" s="52"/>
      <c r="F89" s="52"/>
      <c r="G89" s="52"/>
      <c r="H89" s="60"/>
      <c r="I89" s="59"/>
      <c r="J89" s="59"/>
      <c r="K89" s="59"/>
      <c r="L89" s="59"/>
      <c r="M89" s="59"/>
      <c r="N89" s="59"/>
      <c r="O89" s="59"/>
      <c r="P89" s="59"/>
      <c r="Q89" s="59"/>
      <c r="R89" s="199"/>
      <c r="S89" s="243"/>
      <c r="T89" s="244"/>
      <c r="U89" s="244"/>
      <c r="V89" s="244"/>
      <c r="W89" s="244"/>
      <c r="X89" s="244"/>
      <c r="Y89" s="201"/>
      <c r="Z89" s="210"/>
      <c r="AA89" s="15"/>
      <c r="AB89" s="15"/>
      <c r="AC89" s="15"/>
      <c r="AD89" s="15"/>
      <c r="AE89" s="15"/>
      <c r="AF89" s="15"/>
      <c r="AG89" s="19"/>
      <c r="AH89" s="15"/>
      <c r="AI89" s="19"/>
    </row>
    <row r="90" ht="24.95" customHeight="1" spans="1:35">
      <c r="A90" s="59">
        <f t="shared" si="3"/>
        <v>87</v>
      </c>
      <c r="B90" s="59"/>
      <c r="C90" s="52"/>
      <c r="D90" s="52"/>
      <c r="E90" s="52"/>
      <c r="F90" s="52"/>
      <c r="G90" s="52"/>
      <c r="H90" s="60"/>
      <c r="I90" s="59"/>
      <c r="J90" s="59"/>
      <c r="K90" s="59"/>
      <c r="L90" s="59"/>
      <c r="M90" s="59"/>
      <c r="N90" s="59"/>
      <c r="O90" s="59"/>
      <c r="P90" s="59"/>
      <c r="Q90" s="59"/>
      <c r="R90" s="199"/>
      <c r="S90" s="243"/>
      <c r="T90" s="244"/>
      <c r="U90" s="244"/>
      <c r="V90" s="244"/>
      <c r="W90" s="244"/>
      <c r="X90" s="244"/>
      <c r="Y90" s="201"/>
      <c r="Z90" s="210"/>
      <c r="AA90" s="15"/>
      <c r="AB90" s="15"/>
      <c r="AC90" s="15"/>
      <c r="AD90" s="15"/>
      <c r="AE90" s="15"/>
      <c r="AF90" s="15"/>
      <c r="AG90" s="19"/>
      <c r="AH90" s="15"/>
      <c r="AI90" s="19"/>
    </row>
    <row r="91" ht="24.95" customHeight="1" spans="1:35">
      <c r="A91" s="59">
        <f t="shared" si="3"/>
        <v>88</v>
      </c>
      <c r="B91" s="59"/>
      <c r="C91" s="52"/>
      <c r="D91" s="52"/>
      <c r="E91" s="52"/>
      <c r="F91" s="52"/>
      <c r="G91" s="52"/>
      <c r="H91" s="60"/>
      <c r="I91" s="59"/>
      <c r="J91" s="59"/>
      <c r="K91" s="59"/>
      <c r="L91" s="59"/>
      <c r="M91" s="59"/>
      <c r="N91" s="59"/>
      <c r="O91" s="59"/>
      <c r="P91" s="59"/>
      <c r="Q91" s="59"/>
      <c r="R91" s="199"/>
      <c r="S91" s="243"/>
      <c r="T91" s="244"/>
      <c r="U91" s="244"/>
      <c r="V91" s="244"/>
      <c r="W91" s="244"/>
      <c r="X91" s="244"/>
      <c r="Y91" s="201"/>
      <c r="Z91" s="210"/>
      <c r="AA91" s="15"/>
      <c r="AB91" s="15"/>
      <c r="AC91" s="15"/>
      <c r="AD91" s="15"/>
      <c r="AE91" s="15"/>
      <c r="AF91" s="15"/>
      <c r="AG91" s="19"/>
      <c r="AH91" s="15"/>
      <c r="AI91" s="19"/>
    </row>
    <row r="92" ht="24.95" customHeight="1" spans="1:35">
      <c r="A92" s="59">
        <f t="shared" si="3"/>
        <v>89</v>
      </c>
      <c r="B92" s="59"/>
      <c r="C92" s="52"/>
      <c r="D92" s="52"/>
      <c r="E92" s="52"/>
      <c r="F92" s="52"/>
      <c r="G92" s="52"/>
      <c r="H92" s="60"/>
      <c r="I92" s="59"/>
      <c r="J92" s="59"/>
      <c r="K92" s="59"/>
      <c r="L92" s="59"/>
      <c r="M92" s="59"/>
      <c r="N92" s="59"/>
      <c r="O92" s="59"/>
      <c r="P92" s="59"/>
      <c r="Q92" s="59"/>
      <c r="R92" s="199"/>
      <c r="S92" s="243"/>
      <c r="T92" s="244"/>
      <c r="U92" s="244"/>
      <c r="V92" s="244"/>
      <c r="W92" s="244"/>
      <c r="X92" s="244"/>
      <c r="Y92" s="201"/>
      <c r="Z92" s="210"/>
      <c r="AA92" s="15"/>
      <c r="AB92" s="15"/>
      <c r="AC92" s="15"/>
      <c r="AD92" s="15"/>
      <c r="AE92" s="15"/>
      <c r="AF92" s="15"/>
      <c r="AG92" s="19"/>
      <c r="AH92" s="15"/>
      <c r="AI92" s="19"/>
    </row>
    <row r="93" ht="24.95" customHeight="1" spans="1:35">
      <c r="A93" s="59">
        <f t="shared" si="3"/>
        <v>90</v>
      </c>
      <c r="B93" s="59"/>
      <c r="C93" s="52"/>
      <c r="D93" s="52"/>
      <c r="E93" s="52"/>
      <c r="F93" s="52"/>
      <c r="G93" s="52"/>
      <c r="H93" s="60"/>
      <c r="I93" s="59"/>
      <c r="J93" s="59"/>
      <c r="K93" s="59"/>
      <c r="L93" s="59"/>
      <c r="M93" s="59"/>
      <c r="N93" s="59"/>
      <c r="O93" s="59"/>
      <c r="P93" s="59"/>
      <c r="Q93" s="59"/>
      <c r="R93" s="199"/>
      <c r="S93" s="243"/>
      <c r="T93" s="244"/>
      <c r="U93" s="244"/>
      <c r="V93" s="244"/>
      <c r="W93" s="244"/>
      <c r="X93" s="244"/>
      <c r="Y93" s="201"/>
      <c r="Z93" s="210"/>
      <c r="AA93" s="15"/>
      <c r="AB93" s="15"/>
      <c r="AC93" s="15"/>
      <c r="AD93" s="15"/>
      <c r="AE93" s="15"/>
      <c r="AF93" s="15"/>
      <c r="AG93" s="19"/>
      <c r="AH93" s="15"/>
      <c r="AI93" s="19"/>
    </row>
    <row r="94" ht="24.95" customHeight="1" spans="1:35">
      <c r="A94" s="59">
        <f t="shared" si="3"/>
        <v>91</v>
      </c>
      <c r="B94" s="59"/>
      <c r="C94" s="52"/>
      <c r="D94" s="52"/>
      <c r="E94" s="52"/>
      <c r="F94" s="52"/>
      <c r="G94" s="52"/>
      <c r="H94" s="60"/>
      <c r="I94" s="59"/>
      <c r="J94" s="59"/>
      <c r="K94" s="59"/>
      <c r="L94" s="59"/>
      <c r="M94" s="59"/>
      <c r="N94" s="59"/>
      <c r="O94" s="59"/>
      <c r="P94" s="59"/>
      <c r="Q94" s="59"/>
      <c r="R94" s="199"/>
      <c r="S94" s="243"/>
      <c r="T94" s="244"/>
      <c r="U94" s="244"/>
      <c r="V94" s="244"/>
      <c r="W94" s="244"/>
      <c r="X94" s="244"/>
      <c r="Y94" s="201"/>
      <c r="Z94" s="210"/>
      <c r="AA94" s="15"/>
      <c r="AB94" s="15"/>
      <c r="AC94" s="15"/>
      <c r="AD94" s="15"/>
      <c r="AE94" s="15"/>
      <c r="AF94" s="15"/>
      <c r="AG94" s="19"/>
      <c r="AH94" s="15"/>
      <c r="AI94" s="19"/>
    </row>
    <row r="95" ht="24.95" customHeight="1" spans="1:35">
      <c r="A95" s="59">
        <f t="shared" si="3"/>
        <v>92</v>
      </c>
      <c r="B95" s="59"/>
      <c r="C95" s="52"/>
      <c r="D95" s="52"/>
      <c r="E95" s="52"/>
      <c r="F95" s="52"/>
      <c r="G95" s="52"/>
      <c r="H95" s="60"/>
      <c r="I95" s="59"/>
      <c r="J95" s="59"/>
      <c r="K95" s="59"/>
      <c r="L95" s="59"/>
      <c r="M95" s="59"/>
      <c r="N95" s="59"/>
      <c r="O95" s="59"/>
      <c r="P95" s="59"/>
      <c r="Q95" s="59"/>
      <c r="R95" s="199"/>
      <c r="S95" s="243"/>
      <c r="T95" s="244"/>
      <c r="U95" s="244"/>
      <c r="V95" s="244"/>
      <c r="W95" s="244"/>
      <c r="X95" s="244"/>
      <c r="Y95" s="201"/>
      <c r="Z95" s="210"/>
      <c r="AA95" s="15"/>
      <c r="AB95" s="15"/>
      <c r="AC95" s="15"/>
      <c r="AD95" s="15"/>
      <c r="AE95" s="15"/>
      <c r="AF95" s="15"/>
      <c r="AG95" s="19"/>
      <c r="AH95" s="15"/>
      <c r="AI95" s="19"/>
    </row>
    <row r="96" ht="24.95" customHeight="1" spans="1:35">
      <c r="A96" s="59">
        <f t="shared" si="3"/>
        <v>93</v>
      </c>
      <c r="B96" s="59"/>
      <c r="C96" s="52"/>
      <c r="D96" s="52"/>
      <c r="E96" s="52"/>
      <c r="F96" s="52"/>
      <c r="G96" s="52"/>
      <c r="H96" s="60"/>
      <c r="I96" s="59"/>
      <c r="J96" s="59"/>
      <c r="K96" s="59"/>
      <c r="L96" s="59"/>
      <c r="M96" s="59"/>
      <c r="N96" s="59"/>
      <c r="O96" s="59"/>
      <c r="P96" s="59"/>
      <c r="Q96" s="59"/>
      <c r="R96" s="199"/>
      <c r="S96" s="243"/>
      <c r="T96" s="244"/>
      <c r="U96" s="244"/>
      <c r="V96" s="244"/>
      <c r="W96" s="244"/>
      <c r="X96" s="244"/>
      <c r="Y96" s="201"/>
      <c r="Z96" s="210"/>
      <c r="AA96" s="15"/>
      <c r="AB96" s="15"/>
      <c r="AC96" s="15"/>
      <c r="AD96" s="15"/>
      <c r="AE96" s="15"/>
      <c r="AF96" s="15"/>
      <c r="AG96" s="19"/>
      <c r="AH96" s="15"/>
      <c r="AI96" s="19"/>
    </row>
    <row r="97" ht="24.95" customHeight="1" spans="1:35">
      <c r="A97" s="59">
        <f t="shared" si="3"/>
        <v>94</v>
      </c>
      <c r="B97" s="59"/>
      <c r="C97" s="52"/>
      <c r="D97" s="52"/>
      <c r="E97" s="52"/>
      <c r="F97" s="52"/>
      <c r="G97" s="52"/>
      <c r="H97" s="60"/>
      <c r="I97" s="59"/>
      <c r="J97" s="59"/>
      <c r="K97" s="59"/>
      <c r="L97" s="59"/>
      <c r="M97" s="59"/>
      <c r="N97" s="59"/>
      <c r="O97" s="59"/>
      <c r="P97" s="59"/>
      <c r="Q97" s="59"/>
      <c r="R97" s="199"/>
      <c r="S97" s="243"/>
      <c r="T97" s="244"/>
      <c r="U97" s="244"/>
      <c r="V97" s="244"/>
      <c r="W97" s="244"/>
      <c r="X97" s="244"/>
      <c r="Y97" s="201"/>
      <c r="Z97" s="210"/>
      <c r="AA97" s="15"/>
      <c r="AB97" s="15"/>
      <c r="AC97" s="15"/>
      <c r="AD97" s="15"/>
      <c r="AE97" s="15"/>
      <c r="AF97" s="15"/>
      <c r="AG97" s="19"/>
      <c r="AH97" s="15"/>
      <c r="AI97" s="19"/>
    </row>
    <row r="98" ht="24.95" customHeight="1" spans="1:35">
      <c r="A98" s="59">
        <f t="shared" si="3"/>
        <v>95</v>
      </c>
      <c r="B98" s="59"/>
      <c r="C98" s="52"/>
      <c r="D98" s="52"/>
      <c r="E98" s="52"/>
      <c r="F98" s="52"/>
      <c r="G98" s="52"/>
      <c r="H98" s="60"/>
      <c r="I98" s="59"/>
      <c r="J98" s="59"/>
      <c r="K98" s="59"/>
      <c r="L98" s="59"/>
      <c r="M98" s="59"/>
      <c r="N98" s="59"/>
      <c r="O98" s="59"/>
      <c r="P98" s="59"/>
      <c r="Q98" s="59"/>
      <c r="R98" s="199"/>
      <c r="S98" s="243"/>
      <c r="T98" s="244"/>
      <c r="U98" s="244"/>
      <c r="V98" s="244"/>
      <c r="W98" s="244"/>
      <c r="X98" s="244"/>
      <c r="Y98" s="201"/>
      <c r="Z98" s="210"/>
      <c r="AA98" s="15"/>
      <c r="AB98" s="15"/>
      <c r="AC98" s="15"/>
      <c r="AD98" s="15"/>
      <c r="AE98" s="15"/>
      <c r="AF98" s="15"/>
      <c r="AG98" s="19"/>
      <c r="AH98" s="15"/>
      <c r="AI98" s="19"/>
    </row>
    <row r="99" ht="24.95" customHeight="1" spans="1:35">
      <c r="A99" s="59">
        <f t="shared" si="3"/>
        <v>96</v>
      </c>
      <c r="B99" s="59"/>
      <c r="C99" s="52"/>
      <c r="D99" s="52"/>
      <c r="E99" s="52"/>
      <c r="F99" s="52"/>
      <c r="G99" s="52"/>
      <c r="H99" s="60"/>
      <c r="I99" s="59"/>
      <c r="J99" s="59"/>
      <c r="K99" s="59"/>
      <c r="L99" s="59"/>
      <c r="M99" s="59"/>
      <c r="N99" s="59"/>
      <c r="O99" s="59"/>
      <c r="P99" s="59"/>
      <c r="Q99" s="59"/>
      <c r="R99" s="199"/>
      <c r="S99" s="243"/>
      <c r="T99" s="244"/>
      <c r="U99" s="244"/>
      <c r="V99" s="244"/>
      <c r="W99" s="244"/>
      <c r="X99" s="244"/>
      <c r="Y99" s="201"/>
      <c r="Z99" s="210"/>
      <c r="AA99" s="15"/>
      <c r="AB99" s="15"/>
      <c r="AC99" s="15"/>
      <c r="AD99" s="15"/>
      <c r="AE99" s="15"/>
      <c r="AF99" s="15"/>
      <c r="AG99" s="19"/>
      <c r="AH99" s="15"/>
      <c r="AI99" s="19"/>
    </row>
    <row r="100" ht="24.95" customHeight="1" spans="1:35">
      <c r="A100" s="59">
        <f t="shared" si="3"/>
        <v>97</v>
      </c>
      <c r="B100" s="59"/>
      <c r="C100" s="52"/>
      <c r="D100" s="52"/>
      <c r="E100" s="52"/>
      <c r="F100" s="52"/>
      <c r="G100" s="52"/>
      <c r="H100" s="60"/>
      <c r="I100" s="59"/>
      <c r="J100" s="59"/>
      <c r="K100" s="59"/>
      <c r="L100" s="59"/>
      <c r="M100" s="59"/>
      <c r="N100" s="59"/>
      <c r="O100" s="59"/>
      <c r="P100" s="59"/>
      <c r="Q100" s="59"/>
      <c r="R100" s="199"/>
      <c r="S100" s="243"/>
      <c r="T100" s="244"/>
      <c r="U100" s="244"/>
      <c r="V100" s="244"/>
      <c r="W100" s="244"/>
      <c r="X100" s="244"/>
      <c r="Y100" s="201"/>
      <c r="Z100" s="210"/>
      <c r="AA100" s="15"/>
      <c r="AB100" s="15"/>
      <c r="AC100" s="15"/>
      <c r="AD100" s="15"/>
      <c r="AE100" s="15"/>
      <c r="AF100" s="15"/>
      <c r="AG100" s="19"/>
      <c r="AH100" s="15"/>
      <c r="AI100" s="19"/>
    </row>
    <row r="101" ht="24.95" customHeight="1" spans="1:35">
      <c r="A101" s="59">
        <f t="shared" si="3"/>
        <v>98</v>
      </c>
      <c r="B101" s="59"/>
      <c r="C101" s="52"/>
      <c r="D101" s="52"/>
      <c r="E101" s="52"/>
      <c r="F101" s="52"/>
      <c r="G101" s="52"/>
      <c r="H101" s="60"/>
      <c r="I101" s="59"/>
      <c r="J101" s="59"/>
      <c r="K101" s="59"/>
      <c r="L101" s="59"/>
      <c r="M101" s="59"/>
      <c r="N101" s="59"/>
      <c r="O101" s="59"/>
      <c r="P101" s="59"/>
      <c r="Q101" s="59"/>
      <c r="R101" s="199"/>
      <c r="S101" s="243"/>
      <c r="T101" s="244"/>
      <c r="U101" s="244"/>
      <c r="V101" s="244"/>
      <c r="W101" s="244"/>
      <c r="X101" s="244"/>
      <c r="Y101" s="201"/>
      <c r="Z101" s="210"/>
      <c r="AA101" s="15"/>
      <c r="AB101" s="15"/>
      <c r="AC101" s="15"/>
      <c r="AD101" s="15"/>
      <c r="AE101" s="15"/>
      <c r="AF101" s="15"/>
      <c r="AG101" s="19"/>
      <c r="AH101" s="15"/>
      <c r="AI101" s="19"/>
    </row>
    <row r="102" ht="24.95" customHeight="1" spans="1:35">
      <c r="A102" s="59">
        <f t="shared" si="3"/>
        <v>99</v>
      </c>
      <c r="B102" s="59"/>
      <c r="C102" s="52"/>
      <c r="D102" s="52"/>
      <c r="E102" s="52"/>
      <c r="F102" s="52"/>
      <c r="G102" s="52"/>
      <c r="H102" s="60"/>
      <c r="I102" s="59"/>
      <c r="J102" s="59"/>
      <c r="K102" s="59"/>
      <c r="L102" s="59"/>
      <c r="M102" s="59"/>
      <c r="N102" s="59"/>
      <c r="O102" s="59"/>
      <c r="P102" s="59"/>
      <c r="Q102" s="59"/>
      <c r="R102" s="199"/>
      <c r="S102" s="243"/>
      <c r="T102" s="244"/>
      <c r="U102" s="244"/>
      <c r="V102" s="244"/>
      <c r="W102" s="244"/>
      <c r="X102" s="244"/>
      <c r="Y102" s="201"/>
      <c r="Z102" s="210"/>
      <c r="AA102" s="15"/>
      <c r="AB102" s="15"/>
      <c r="AC102" s="15"/>
      <c r="AD102" s="15"/>
      <c r="AE102" s="15"/>
      <c r="AF102" s="15"/>
      <c r="AG102" s="19"/>
      <c r="AH102" s="15"/>
      <c r="AI102" s="19"/>
    </row>
    <row r="103" ht="24.95" customHeight="1" spans="1:35">
      <c r="A103" s="59">
        <f t="shared" si="3"/>
        <v>100</v>
      </c>
      <c r="B103" s="59"/>
      <c r="C103" s="52"/>
      <c r="D103" s="52"/>
      <c r="E103" s="52"/>
      <c r="F103" s="52"/>
      <c r="G103" s="52"/>
      <c r="H103" s="60"/>
      <c r="I103" s="59"/>
      <c r="J103" s="59"/>
      <c r="K103" s="59"/>
      <c r="L103" s="59"/>
      <c r="M103" s="59"/>
      <c r="N103" s="59"/>
      <c r="O103" s="59"/>
      <c r="P103" s="59"/>
      <c r="Q103" s="59"/>
      <c r="R103" s="199"/>
      <c r="S103" s="243"/>
      <c r="T103" s="244"/>
      <c r="U103" s="244"/>
      <c r="V103" s="244"/>
      <c r="W103" s="244"/>
      <c r="X103" s="244"/>
      <c r="Y103" s="201"/>
      <c r="Z103" s="210"/>
      <c r="AA103" s="15"/>
      <c r="AB103" s="15"/>
      <c r="AC103" s="15"/>
      <c r="AD103" s="15"/>
      <c r="AE103" s="15"/>
      <c r="AF103" s="15"/>
      <c r="AG103" s="19"/>
      <c r="AH103" s="15"/>
      <c r="AI103" s="19"/>
    </row>
    <row r="104" ht="24.95" customHeight="1" spans="1:35">
      <c r="A104" s="59">
        <f t="shared" si="3"/>
        <v>101</v>
      </c>
      <c r="B104" s="52"/>
      <c r="C104" s="52"/>
      <c r="D104" s="52"/>
      <c r="E104" s="52"/>
      <c r="F104" s="52"/>
      <c r="G104" s="52"/>
      <c r="H104" s="60"/>
      <c r="I104" s="59"/>
      <c r="J104" s="59"/>
      <c r="K104" s="59"/>
      <c r="L104" s="59"/>
      <c r="M104" s="59"/>
      <c r="N104" s="59"/>
      <c r="O104" s="59"/>
      <c r="P104" s="59"/>
      <c r="Q104" s="59"/>
      <c r="R104" s="199"/>
      <c r="S104" s="243"/>
      <c r="T104" s="244"/>
      <c r="U104" s="244"/>
      <c r="V104" s="244"/>
      <c r="W104" s="244"/>
      <c r="X104" s="244"/>
      <c r="Y104" s="201"/>
      <c r="Z104" s="210"/>
      <c r="AA104" s="15"/>
      <c r="AB104" s="15"/>
      <c r="AC104" s="15"/>
      <c r="AD104" s="15"/>
      <c r="AE104" s="15"/>
      <c r="AF104" s="15"/>
      <c r="AG104" s="19"/>
      <c r="AH104" s="15"/>
      <c r="AI104" s="19"/>
    </row>
    <row r="105" ht="24.95" customHeight="1" spans="1:35">
      <c r="A105" s="59">
        <f t="shared" si="3"/>
        <v>102</v>
      </c>
      <c r="B105" s="59"/>
      <c r="C105" s="52"/>
      <c r="D105" s="52"/>
      <c r="E105" s="52"/>
      <c r="F105" s="52"/>
      <c r="G105" s="52"/>
      <c r="H105" s="60"/>
      <c r="I105" s="59"/>
      <c r="J105" s="59"/>
      <c r="K105" s="59"/>
      <c r="L105" s="59"/>
      <c r="M105" s="59"/>
      <c r="N105" s="59"/>
      <c r="O105" s="59"/>
      <c r="P105" s="59"/>
      <c r="Q105" s="59"/>
      <c r="R105" s="199"/>
      <c r="S105" s="243"/>
      <c r="T105" s="244"/>
      <c r="U105" s="244"/>
      <c r="V105" s="244"/>
      <c r="W105" s="244"/>
      <c r="X105" s="244"/>
      <c r="Y105" s="201"/>
      <c r="Z105" s="210"/>
      <c r="AA105" s="15"/>
      <c r="AB105" s="15"/>
      <c r="AC105" s="15"/>
      <c r="AD105" s="15"/>
      <c r="AE105" s="15"/>
      <c r="AF105" s="15"/>
      <c r="AG105" s="19"/>
      <c r="AH105" s="15"/>
      <c r="AI105" s="19"/>
    </row>
    <row r="106" ht="24.95" customHeight="1" spans="1:35">
      <c r="A106" s="59">
        <f t="shared" si="3"/>
        <v>103</v>
      </c>
      <c r="B106" s="59"/>
      <c r="C106" s="52"/>
      <c r="D106" s="52"/>
      <c r="E106" s="52"/>
      <c r="F106" s="52"/>
      <c r="G106" s="52"/>
      <c r="H106" s="60"/>
      <c r="I106" s="59"/>
      <c r="J106" s="59"/>
      <c r="K106" s="59"/>
      <c r="L106" s="59"/>
      <c r="M106" s="59"/>
      <c r="N106" s="59"/>
      <c r="O106" s="59"/>
      <c r="P106" s="59"/>
      <c r="Q106" s="59"/>
      <c r="R106" s="199"/>
      <c r="S106" s="243"/>
      <c r="T106" s="244"/>
      <c r="U106" s="244"/>
      <c r="V106" s="244"/>
      <c r="W106" s="244"/>
      <c r="X106" s="244"/>
      <c r="Y106" s="201"/>
      <c r="Z106" s="210"/>
      <c r="AA106" s="15"/>
      <c r="AB106" s="15"/>
      <c r="AC106" s="15"/>
      <c r="AD106" s="15"/>
      <c r="AE106" s="15"/>
      <c r="AF106" s="15"/>
      <c r="AG106" s="19"/>
      <c r="AH106" s="15"/>
      <c r="AI106" s="19"/>
    </row>
    <row r="107" ht="24.95" customHeight="1" spans="1:35">
      <c r="A107" s="59">
        <f t="shared" si="3"/>
        <v>104</v>
      </c>
      <c r="B107" s="59"/>
      <c r="C107" s="52"/>
      <c r="D107" s="52"/>
      <c r="E107" s="52"/>
      <c r="F107" s="52"/>
      <c r="G107" s="52"/>
      <c r="H107" s="60"/>
      <c r="I107" s="59"/>
      <c r="J107" s="59"/>
      <c r="K107" s="59"/>
      <c r="L107" s="59"/>
      <c r="M107" s="59"/>
      <c r="N107" s="59"/>
      <c r="O107" s="59"/>
      <c r="P107" s="59"/>
      <c r="Q107" s="59"/>
      <c r="R107" s="199"/>
      <c r="S107" s="243"/>
      <c r="T107" s="244"/>
      <c r="U107" s="244"/>
      <c r="V107" s="244"/>
      <c r="W107" s="244"/>
      <c r="X107" s="244"/>
      <c r="Y107" s="201"/>
      <c r="Z107" s="210"/>
      <c r="AA107" s="15"/>
      <c r="AB107" s="15"/>
      <c r="AC107" s="15"/>
      <c r="AD107" s="15"/>
      <c r="AE107" s="15"/>
      <c r="AF107" s="15"/>
      <c r="AG107" s="19"/>
      <c r="AH107" s="15"/>
      <c r="AI107" s="19"/>
    </row>
    <row r="108" ht="24.95" customHeight="1" spans="1:35">
      <c r="A108" s="59">
        <f t="shared" si="3"/>
        <v>105</v>
      </c>
      <c r="B108" s="59"/>
      <c r="C108" s="52"/>
      <c r="D108" s="52"/>
      <c r="E108" s="52"/>
      <c r="F108" s="52"/>
      <c r="G108" s="52"/>
      <c r="H108" s="60"/>
      <c r="I108" s="59"/>
      <c r="J108" s="59"/>
      <c r="K108" s="59"/>
      <c r="L108" s="59"/>
      <c r="M108" s="59"/>
      <c r="N108" s="59"/>
      <c r="O108" s="59"/>
      <c r="P108" s="59"/>
      <c r="Q108" s="59"/>
      <c r="R108" s="199"/>
      <c r="S108" s="243"/>
      <c r="T108" s="244"/>
      <c r="U108" s="244"/>
      <c r="V108" s="244"/>
      <c r="W108" s="244"/>
      <c r="X108" s="244"/>
      <c r="Y108" s="201"/>
      <c r="Z108" s="210"/>
      <c r="AA108" s="15"/>
      <c r="AB108" s="15"/>
      <c r="AC108" s="15"/>
      <c r="AD108" s="15"/>
      <c r="AE108" s="15"/>
      <c r="AF108" s="15"/>
      <c r="AG108" s="19"/>
      <c r="AH108" s="15"/>
      <c r="AI108" s="19"/>
    </row>
    <row r="109" ht="24.95" customHeight="1" spans="1:35">
      <c r="A109" s="59">
        <f t="shared" si="3"/>
        <v>106</v>
      </c>
      <c r="B109" s="59"/>
      <c r="C109" s="52"/>
      <c r="D109" s="52"/>
      <c r="E109" s="52"/>
      <c r="F109" s="52"/>
      <c r="G109" s="52"/>
      <c r="H109" s="60"/>
      <c r="I109" s="59"/>
      <c r="J109" s="59"/>
      <c r="K109" s="59"/>
      <c r="L109" s="59"/>
      <c r="M109" s="59"/>
      <c r="N109" s="59"/>
      <c r="O109" s="59"/>
      <c r="P109" s="59"/>
      <c r="Q109" s="59"/>
      <c r="R109" s="199"/>
      <c r="S109" s="243"/>
      <c r="T109" s="244"/>
      <c r="U109" s="244"/>
      <c r="V109" s="244"/>
      <c r="W109" s="244"/>
      <c r="X109" s="244"/>
      <c r="Y109" s="201"/>
      <c r="Z109" s="210"/>
      <c r="AA109" s="15"/>
      <c r="AB109" s="15"/>
      <c r="AC109" s="15"/>
      <c r="AD109" s="15"/>
      <c r="AE109" s="15"/>
      <c r="AF109" s="15"/>
      <c r="AG109" s="19"/>
      <c r="AH109" s="15"/>
      <c r="AI109" s="19"/>
    </row>
    <row r="110" ht="24.95" customHeight="1" spans="1:35">
      <c r="A110" s="59">
        <f t="shared" si="3"/>
        <v>107</v>
      </c>
      <c r="B110" s="59"/>
      <c r="C110" s="52"/>
      <c r="D110" s="52"/>
      <c r="E110" s="52"/>
      <c r="F110" s="52"/>
      <c r="G110" s="52"/>
      <c r="H110" s="60"/>
      <c r="I110" s="59"/>
      <c r="J110" s="59"/>
      <c r="K110" s="59"/>
      <c r="L110" s="59"/>
      <c r="M110" s="59"/>
      <c r="N110" s="59"/>
      <c r="O110" s="59"/>
      <c r="P110" s="59"/>
      <c r="Q110" s="59"/>
      <c r="R110" s="199"/>
      <c r="S110" s="243"/>
      <c r="T110" s="244"/>
      <c r="U110" s="244"/>
      <c r="V110" s="244"/>
      <c r="W110" s="244"/>
      <c r="X110" s="244"/>
      <c r="Y110" s="201"/>
      <c r="Z110" s="210"/>
      <c r="AA110" s="15"/>
      <c r="AB110" s="15"/>
      <c r="AC110" s="15"/>
      <c r="AD110" s="15"/>
      <c r="AE110" s="15"/>
      <c r="AF110" s="15"/>
      <c r="AG110" s="19"/>
      <c r="AH110" s="15"/>
      <c r="AI110" s="19"/>
    </row>
    <row r="111" ht="24.95" customHeight="1" spans="1:35">
      <c r="A111" s="59">
        <f t="shared" si="3"/>
        <v>108</v>
      </c>
      <c r="B111" s="59"/>
      <c r="C111" s="52"/>
      <c r="D111" s="52"/>
      <c r="E111" s="52"/>
      <c r="F111" s="52"/>
      <c r="G111" s="52"/>
      <c r="H111" s="60"/>
      <c r="I111" s="59"/>
      <c r="J111" s="59"/>
      <c r="K111" s="59"/>
      <c r="L111" s="59"/>
      <c r="M111" s="59"/>
      <c r="N111" s="59"/>
      <c r="O111" s="59"/>
      <c r="P111" s="59"/>
      <c r="Q111" s="59"/>
      <c r="R111" s="199"/>
      <c r="S111" s="243"/>
      <c r="T111" s="244"/>
      <c r="U111" s="244"/>
      <c r="V111" s="244"/>
      <c r="W111" s="244"/>
      <c r="X111" s="244"/>
      <c r="Y111" s="201"/>
      <c r="Z111" s="210"/>
      <c r="AA111" s="15"/>
      <c r="AB111" s="15"/>
      <c r="AC111" s="15"/>
      <c r="AD111" s="15"/>
      <c r="AE111" s="15"/>
      <c r="AF111" s="15"/>
      <c r="AG111" s="19"/>
      <c r="AH111" s="15"/>
      <c r="AI111" s="19"/>
    </row>
    <row r="112" ht="24.95" customHeight="1" spans="1:35">
      <c r="A112" s="59">
        <f t="shared" si="3"/>
        <v>109</v>
      </c>
      <c r="B112" s="59"/>
      <c r="C112" s="52"/>
      <c r="D112" s="52"/>
      <c r="E112" s="52"/>
      <c r="F112" s="52"/>
      <c r="G112" s="52"/>
      <c r="H112" s="60"/>
      <c r="I112" s="59"/>
      <c r="J112" s="59"/>
      <c r="K112" s="59"/>
      <c r="L112" s="59"/>
      <c r="M112" s="59"/>
      <c r="N112" s="59"/>
      <c r="O112" s="59"/>
      <c r="P112" s="59"/>
      <c r="Q112" s="59"/>
      <c r="R112" s="199"/>
      <c r="S112" s="243"/>
      <c r="T112" s="244"/>
      <c r="U112" s="244"/>
      <c r="V112" s="244"/>
      <c r="W112" s="244"/>
      <c r="X112" s="244"/>
      <c r="Y112" s="201"/>
      <c r="Z112" s="210"/>
      <c r="AA112" s="15"/>
      <c r="AB112" s="15"/>
      <c r="AC112" s="15"/>
      <c r="AD112" s="15"/>
      <c r="AE112" s="15"/>
      <c r="AF112" s="15"/>
      <c r="AG112" s="19"/>
      <c r="AH112" s="15"/>
      <c r="AI112" s="19"/>
    </row>
    <row r="113" ht="24.95" customHeight="1" spans="1:35">
      <c r="A113" s="59">
        <f t="shared" si="3"/>
        <v>110</v>
      </c>
      <c r="B113" s="59"/>
      <c r="C113" s="52"/>
      <c r="D113" s="52"/>
      <c r="E113" s="52"/>
      <c r="F113" s="52"/>
      <c r="G113" s="52"/>
      <c r="H113" s="60"/>
      <c r="I113" s="59"/>
      <c r="J113" s="59"/>
      <c r="K113" s="59"/>
      <c r="L113" s="59"/>
      <c r="M113" s="59"/>
      <c r="N113" s="59"/>
      <c r="O113" s="59"/>
      <c r="P113" s="59"/>
      <c r="Q113" s="59"/>
      <c r="R113" s="199"/>
      <c r="S113" s="243"/>
      <c r="T113" s="244"/>
      <c r="U113" s="244"/>
      <c r="V113" s="244"/>
      <c r="W113" s="244"/>
      <c r="X113" s="244"/>
      <c r="Y113" s="201"/>
      <c r="Z113" s="210"/>
      <c r="AA113" s="15"/>
      <c r="AB113" s="15"/>
      <c r="AC113" s="15"/>
      <c r="AD113" s="15"/>
      <c r="AE113" s="15"/>
      <c r="AF113" s="15"/>
      <c r="AG113" s="19"/>
      <c r="AH113" s="15"/>
      <c r="AI113" s="19"/>
    </row>
    <row r="114" ht="24.95" customHeight="1" spans="1:35">
      <c r="A114" s="59">
        <f t="shared" si="3"/>
        <v>111</v>
      </c>
      <c r="B114" s="59"/>
      <c r="C114" s="52"/>
      <c r="D114" s="52"/>
      <c r="E114" s="52"/>
      <c r="F114" s="52"/>
      <c r="G114" s="52"/>
      <c r="H114" s="60"/>
      <c r="I114" s="59"/>
      <c r="J114" s="59"/>
      <c r="K114" s="59"/>
      <c r="L114" s="59"/>
      <c r="M114" s="59"/>
      <c r="N114" s="59"/>
      <c r="O114" s="59"/>
      <c r="P114" s="59"/>
      <c r="Q114" s="59"/>
      <c r="R114" s="199"/>
      <c r="S114" s="243"/>
      <c r="T114" s="244"/>
      <c r="U114" s="244"/>
      <c r="V114" s="244"/>
      <c r="W114" s="244"/>
      <c r="X114" s="244"/>
      <c r="Y114" s="201"/>
      <c r="Z114" s="210"/>
      <c r="AA114" s="15"/>
      <c r="AB114" s="15"/>
      <c r="AC114" s="15"/>
      <c r="AD114" s="15"/>
      <c r="AE114" s="15"/>
      <c r="AF114" s="15"/>
      <c r="AG114" s="19"/>
      <c r="AH114" s="15"/>
      <c r="AI114" s="19"/>
    </row>
    <row r="115" ht="24.95" customHeight="1" spans="1:35">
      <c r="A115" s="59">
        <f t="shared" si="3"/>
        <v>112</v>
      </c>
      <c r="B115" s="59"/>
      <c r="C115" s="52"/>
      <c r="D115" s="52"/>
      <c r="E115" s="52"/>
      <c r="F115" s="52"/>
      <c r="G115" s="52"/>
      <c r="H115" s="60"/>
      <c r="I115" s="59"/>
      <c r="J115" s="59"/>
      <c r="K115" s="59"/>
      <c r="L115" s="59"/>
      <c r="M115" s="59"/>
      <c r="N115" s="59"/>
      <c r="O115" s="59"/>
      <c r="P115" s="59"/>
      <c r="Q115" s="59"/>
      <c r="R115" s="199"/>
      <c r="S115" s="243"/>
      <c r="T115" s="244"/>
      <c r="U115" s="244"/>
      <c r="V115" s="244"/>
      <c r="W115" s="244"/>
      <c r="X115" s="244"/>
      <c r="Y115" s="201"/>
      <c r="Z115" s="210"/>
      <c r="AA115" s="15"/>
      <c r="AB115" s="15"/>
      <c r="AC115" s="15"/>
      <c r="AD115" s="15"/>
      <c r="AE115" s="15"/>
      <c r="AF115" s="15"/>
      <c r="AG115" s="19"/>
      <c r="AH115" s="15"/>
      <c r="AI115" s="19"/>
    </row>
    <row r="116" ht="24.95" customHeight="1" spans="1:35">
      <c r="A116" s="59">
        <f t="shared" si="3"/>
        <v>113</v>
      </c>
      <c r="B116" s="59"/>
      <c r="C116" s="52"/>
      <c r="D116" s="52"/>
      <c r="E116" s="52"/>
      <c r="F116" s="52"/>
      <c r="G116" s="52"/>
      <c r="H116" s="60"/>
      <c r="I116" s="59"/>
      <c r="J116" s="59"/>
      <c r="K116" s="59"/>
      <c r="L116" s="59"/>
      <c r="M116" s="59"/>
      <c r="N116" s="59"/>
      <c r="O116" s="59"/>
      <c r="P116" s="59"/>
      <c r="Q116" s="59"/>
      <c r="R116" s="199"/>
      <c r="S116" s="243"/>
      <c r="T116" s="244"/>
      <c r="U116" s="244"/>
      <c r="V116" s="244"/>
      <c r="W116" s="244"/>
      <c r="X116" s="244"/>
      <c r="Y116" s="201"/>
      <c r="Z116" s="210"/>
      <c r="AA116" s="15"/>
      <c r="AB116" s="15"/>
      <c r="AC116" s="15"/>
      <c r="AD116" s="15"/>
      <c r="AE116" s="15"/>
      <c r="AF116" s="15"/>
      <c r="AG116" s="19"/>
      <c r="AH116" s="15"/>
      <c r="AI116" s="19"/>
    </row>
    <row r="117" ht="24.95" customHeight="1" spans="1:35">
      <c r="A117" s="59">
        <f t="shared" si="3"/>
        <v>114</v>
      </c>
      <c r="B117" s="59"/>
      <c r="C117" s="52"/>
      <c r="D117" s="52"/>
      <c r="E117" s="52"/>
      <c r="F117" s="52"/>
      <c r="G117" s="52"/>
      <c r="H117" s="60"/>
      <c r="I117" s="59"/>
      <c r="J117" s="59"/>
      <c r="K117" s="59"/>
      <c r="L117" s="59"/>
      <c r="M117" s="59"/>
      <c r="N117" s="59"/>
      <c r="O117" s="59"/>
      <c r="P117" s="59"/>
      <c r="Q117" s="59"/>
      <c r="R117" s="199"/>
      <c r="S117" s="243"/>
      <c r="T117" s="244"/>
      <c r="U117" s="244"/>
      <c r="V117" s="244"/>
      <c r="W117" s="244"/>
      <c r="X117" s="244"/>
      <c r="Y117" s="201"/>
      <c r="Z117" s="210"/>
      <c r="AA117" s="15"/>
      <c r="AB117" s="15"/>
      <c r="AC117" s="15"/>
      <c r="AD117" s="15"/>
      <c r="AE117" s="15"/>
      <c r="AF117" s="15"/>
      <c r="AG117" s="19"/>
      <c r="AH117" s="15"/>
      <c r="AI117" s="19"/>
    </row>
    <row r="118" ht="24.95" customHeight="1" spans="1:35">
      <c r="A118" s="59">
        <f t="shared" si="3"/>
        <v>115</v>
      </c>
      <c r="B118" s="59"/>
      <c r="C118" s="52"/>
      <c r="D118" s="52"/>
      <c r="E118" s="52"/>
      <c r="F118" s="52"/>
      <c r="G118" s="52"/>
      <c r="H118" s="60"/>
      <c r="I118" s="59"/>
      <c r="J118" s="59"/>
      <c r="K118" s="59"/>
      <c r="L118" s="59"/>
      <c r="M118" s="59"/>
      <c r="N118" s="59"/>
      <c r="O118" s="59"/>
      <c r="P118" s="59"/>
      <c r="Q118" s="59"/>
      <c r="R118" s="199"/>
      <c r="S118" s="243"/>
      <c r="T118" s="244"/>
      <c r="U118" s="244"/>
      <c r="V118" s="244"/>
      <c r="W118" s="244"/>
      <c r="X118" s="244"/>
      <c r="Y118" s="201"/>
      <c r="Z118" s="210"/>
      <c r="AA118" s="15"/>
      <c r="AB118" s="15"/>
      <c r="AC118" s="15"/>
      <c r="AD118" s="15"/>
      <c r="AE118" s="15"/>
      <c r="AF118" s="15"/>
      <c r="AG118" s="19"/>
      <c r="AH118" s="15"/>
      <c r="AI118" s="19"/>
    </row>
    <row r="119" ht="24.95" customHeight="1" spans="1:35">
      <c r="A119" s="59">
        <f t="shared" si="3"/>
        <v>116</v>
      </c>
      <c r="B119" s="59"/>
      <c r="C119" s="52"/>
      <c r="D119" s="52"/>
      <c r="E119" s="52"/>
      <c r="F119" s="52"/>
      <c r="G119" s="52"/>
      <c r="H119" s="60"/>
      <c r="I119" s="59"/>
      <c r="J119" s="59"/>
      <c r="K119" s="59"/>
      <c r="L119" s="59"/>
      <c r="M119" s="59"/>
      <c r="N119" s="59"/>
      <c r="O119" s="59"/>
      <c r="P119" s="59"/>
      <c r="Q119" s="59"/>
      <c r="R119" s="199"/>
      <c r="S119" s="243"/>
      <c r="T119" s="244"/>
      <c r="U119" s="244"/>
      <c r="V119" s="244"/>
      <c r="W119" s="244"/>
      <c r="X119" s="244"/>
      <c r="Y119" s="201"/>
      <c r="Z119" s="210"/>
      <c r="AA119" s="15"/>
      <c r="AB119" s="15"/>
      <c r="AC119" s="15"/>
      <c r="AD119" s="15"/>
      <c r="AE119" s="15"/>
      <c r="AF119" s="15"/>
      <c r="AG119" s="19"/>
      <c r="AH119" s="15"/>
      <c r="AI119" s="19"/>
    </row>
    <row r="120" ht="24.95" customHeight="1" spans="1:35">
      <c r="A120" s="59">
        <f t="shared" si="3"/>
        <v>117</v>
      </c>
      <c r="B120" s="59"/>
      <c r="C120" s="52"/>
      <c r="D120" s="52"/>
      <c r="E120" s="52"/>
      <c r="F120" s="52"/>
      <c r="G120" s="52"/>
      <c r="H120" s="60"/>
      <c r="I120" s="59"/>
      <c r="J120" s="59"/>
      <c r="K120" s="59"/>
      <c r="L120" s="59"/>
      <c r="M120" s="59"/>
      <c r="N120" s="59"/>
      <c r="O120" s="59"/>
      <c r="P120" s="59"/>
      <c r="Q120" s="59"/>
      <c r="R120" s="199"/>
      <c r="S120" s="243"/>
      <c r="T120" s="244"/>
      <c r="U120" s="244"/>
      <c r="V120" s="244"/>
      <c r="W120" s="244"/>
      <c r="X120" s="244"/>
      <c r="Y120" s="201"/>
      <c r="Z120" s="210"/>
      <c r="AA120" s="15"/>
      <c r="AB120" s="15"/>
      <c r="AC120" s="15"/>
      <c r="AD120" s="15"/>
      <c r="AE120" s="15"/>
      <c r="AF120" s="15"/>
      <c r="AG120" s="19"/>
      <c r="AH120" s="15"/>
      <c r="AI120" s="19"/>
    </row>
    <row r="121" ht="24.95" customHeight="1" spans="1:35">
      <c r="A121" s="59">
        <f t="shared" si="3"/>
        <v>118</v>
      </c>
      <c r="B121" s="59"/>
      <c r="C121" s="52"/>
      <c r="D121" s="52"/>
      <c r="E121" s="52"/>
      <c r="F121" s="52"/>
      <c r="G121" s="52"/>
      <c r="H121" s="60"/>
      <c r="I121" s="59"/>
      <c r="J121" s="59"/>
      <c r="K121" s="59"/>
      <c r="L121" s="59"/>
      <c r="M121" s="59"/>
      <c r="N121" s="59"/>
      <c r="O121" s="59"/>
      <c r="P121" s="59"/>
      <c r="Q121" s="59"/>
      <c r="R121" s="199"/>
      <c r="S121" s="243"/>
      <c r="T121" s="244"/>
      <c r="U121" s="244"/>
      <c r="V121" s="244"/>
      <c r="W121" s="244"/>
      <c r="X121" s="244"/>
      <c r="Y121" s="201"/>
      <c r="Z121" s="210"/>
      <c r="AA121" s="15"/>
      <c r="AB121" s="15"/>
      <c r="AC121" s="15"/>
      <c r="AD121" s="15"/>
      <c r="AE121" s="15"/>
      <c r="AF121" s="15"/>
      <c r="AG121" s="19"/>
      <c r="AH121" s="15"/>
      <c r="AI121" s="19"/>
    </row>
    <row r="122" ht="24.95" customHeight="1" spans="1:35">
      <c r="A122" s="59">
        <f t="shared" si="3"/>
        <v>119</v>
      </c>
      <c r="B122" s="59"/>
      <c r="C122" s="52"/>
      <c r="D122" s="52"/>
      <c r="E122" s="52"/>
      <c r="F122" s="52"/>
      <c r="G122" s="52"/>
      <c r="H122" s="60"/>
      <c r="I122" s="59"/>
      <c r="J122" s="59"/>
      <c r="K122" s="59"/>
      <c r="L122" s="59"/>
      <c r="M122" s="59"/>
      <c r="N122" s="59"/>
      <c r="O122" s="59"/>
      <c r="P122" s="59"/>
      <c r="Q122" s="59"/>
      <c r="R122" s="199"/>
      <c r="S122" s="243"/>
      <c r="T122" s="244"/>
      <c r="U122" s="244"/>
      <c r="V122" s="244"/>
      <c r="W122" s="244"/>
      <c r="X122" s="244"/>
      <c r="Y122" s="201"/>
      <c r="Z122" s="210"/>
      <c r="AA122" s="15"/>
      <c r="AB122" s="15"/>
      <c r="AC122" s="15"/>
      <c r="AD122" s="15"/>
      <c r="AE122" s="15"/>
      <c r="AF122" s="15"/>
      <c r="AG122" s="19"/>
      <c r="AH122" s="15"/>
      <c r="AI122" s="19"/>
    </row>
    <row r="123" ht="24.95" customHeight="1" spans="1:35">
      <c r="A123" s="59">
        <f t="shared" si="3"/>
        <v>120</v>
      </c>
      <c r="B123" s="59"/>
      <c r="C123" s="52"/>
      <c r="D123" s="52"/>
      <c r="E123" s="52"/>
      <c r="F123" s="52"/>
      <c r="G123" s="52"/>
      <c r="H123" s="60"/>
      <c r="I123" s="274"/>
      <c r="J123" s="274"/>
      <c r="K123" s="274"/>
      <c r="L123" s="274"/>
      <c r="M123" s="274"/>
      <c r="N123" s="274"/>
      <c r="O123" s="274"/>
      <c r="P123" s="274"/>
      <c r="Q123" s="274"/>
    </row>
  </sheetData>
  <mergeCells count="31">
    <mergeCell ref="T1:U1"/>
    <mergeCell ref="W1:X1"/>
    <mergeCell ref="Y1:Z1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V1:V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</mergeCells>
  <pageMargins left="0.75" right="0.75" top="1" bottom="1" header="0.510416666666667" footer="0.510416666666667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indexed="14"/>
  </sheetPr>
  <dimension ref="A1:AT169"/>
  <sheetViews>
    <sheetView workbookViewId="0">
      <pane ySplit="3" topLeftCell="A102" activePane="bottomLeft" state="frozen"/>
      <selection/>
      <selection pane="bottomLeft" activeCell="B125" sqref="B125"/>
    </sheetView>
  </sheetViews>
  <sheetFormatPr defaultColWidth="9" defaultRowHeight="14.25"/>
  <cols>
    <col min="1" max="1" width="9" style="8" customWidth="1"/>
    <col min="2" max="2" width="38.25" style="8" customWidth="1"/>
    <col min="3" max="4" width="10.75" style="8" customWidth="1"/>
    <col min="5" max="5" width="26.125" style="8" customWidth="1"/>
    <col min="6" max="7" width="14.125" style="8" customWidth="1"/>
    <col min="8" max="8" width="15" style="9" customWidth="1"/>
    <col min="9" max="9" width="13.375" style="8" customWidth="1"/>
    <col min="10" max="10" width="10.875" style="8" customWidth="1"/>
    <col min="11" max="12" width="13.5" style="8" customWidth="1"/>
    <col min="13" max="13" width="12.75" style="8" customWidth="1"/>
    <col min="14" max="15" width="13.125" style="8" customWidth="1"/>
    <col min="16" max="16" width="13.5" style="8" customWidth="1"/>
    <col min="17" max="17" width="11.25" style="8" customWidth="1"/>
    <col min="18" max="20" width="20.25" style="8" customWidth="1"/>
    <col min="21" max="21" width="11.625" style="8" customWidth="1"/>
    <col min="22" max="23" width="20.25" style="8" customWidth="1"/>
    <col min="24" max="24" width="52.375" style="8" customWidth="1"/>
    <col min="25" max="25" width="14.75" style="8" customWidth="1"/>
    <col min="26" max="26" width="65.125" style="8" customWidth="1"/>
    <col min="27" max="28" width="9" style="8" customWidth="1"/>
    <col min="29" max="29" width="21.25" style="8" customWidth="1"/>
    <col min="30" max="42" width="9" style="8" customWidth="1"/>
    <col min="43" max="43" width="19.75" style="8" customWidth="1"/>
    <col min="44" max="44" width="18.5" style="196" customWidth="1"/>
    <col min="45" max="45" width="30.875" style="8" customWidth="1"/>
    <col min="46" max="46" width="56.75" style="8" customWidth="1"/>
    <col min="47" max="16384" width="9" style="8" customWidth="1"/>
  </cols>
  <sheetData>
    <row r="1" ht="35.1" customHeight="1" spans="1:44">
      <c r="A1" s="10">
        <v>129</v>
      </c>
      <c r="B1" s="197" t="s">
        <v>419</v>
      </c>
      <c r="C1" s="197" t="s">
        <v>420</v>
      </c>
      <c r="D1" s="197" t="s">
        <v>421</v>
      </c>
      <c r="E1" s="198" t="s">
        <v>422</v>
      </c>
      <c r="F1" s="197" t="s">
        <v>423</v>
      </c>
      <c r="G1" s="197" t="s">
        <v>424</v>
      </c>
      <c r="H1" s="36" t="s">
        <v>568</v>
      </c>
      <c r="I1" s="199" t="s">
        <v>427</v>
      </c>
      <c r="J1" s="18" t="s">
        <v>428</v>
      </c>
      <c r="K1" s="15" t="s">
        <v>429</v>
      </c>
      <c r="L1" s="200"/>
      <c r="M1" s="15" t="s">
        <v>430</v>
      </c>
      <c r="N1" s="15" t="s">
        <v>431</v>
      </c>
      <c r="O1" s="200"/>
      <c r="P1" s="201" t="s">
        <v>432</v>
      </c>
      <c r="Q1" s="202"/>
      <c r="R1" s="203" t="s">
        <v>10</v>
      </c>
      <c r="S1" s="203" t="s">
        <v>11</v>
      </c>
      <c r="T1" s="204" t="s">
        <v>12</v>
      </c>
      <c r="U1" s="204" t="s">
        <v>578</v>
      </c>
      <c r="V1" s="205" t="s">
        <v>579</v>
      </c>
      <c r="W1" s="204" t="s">
        <v>27</v>
      </c>
      <c r="X1" s="206" t="s">
        <v>35</v>
      </c>
      <c r="Y1" s="205" t="s">
        <v>436</v>
      </c>
      <c r="Z1" s="206" t="s">
        <v>35</v>
      </c>
    </row>
    <row r="2" ht="36" customHeight="1" spans="1:44">
      <c r="A2" s="32" t="s">
        <v>442</v>
      </c>
      <c r="B2" s="207"/>
      <c r="C2" s="207"/>
      <c r="D2" s="207"/>
      <c r="E2" s="207"/>
      <c r="F2" s="207"/>
      <c r="G2" s="207"/>
      <c r="H2" s="207"/>
      <c r="I2" s="208"/>
      <c r="J2" s="209"/>
      <c r="K2" s="38" t="s">
        <v>444</v>
      </c>
      <c r="L2" s="38" t="s">
        <v>445</v>
      </c>
      <c r="M2" s="207"/>
      <c r="N2" s="38" t="s">
        <v>444</v>
      </c>
      <c r="O2" s="39" t="s">
        <v>445</v>
      </c>
      <c r="P2" s="201" t="s">
        <v>446</v>
      </c>
      <c r="Q2" s="210" t="s">
        <v>447</v>
      </c>
      <c r="R2" s="207"/>
      <c r="S2" s="207"/>
      <c r="T2" s="207"/>
      <c r="U2" s="207"/>
      <c r="V2" s="207"/>
      <c r="W2" s="207"/>
      <c r="X2" s="211"/>
      <c r="Y2" s="207"/>
      <c r="Z2" s="211"/>
      <c r="AD2" s="212" t="s">
        <v>638</v>
      </c>
      <c r="AE2" s="212" t="s">
        <v>639</v>
      </c>
      <c r="AF2" s="212" t="s">
        <v>640</v>
      </c>
      <c r="AG2" s="212" t="s">
        <v>638</v>
      </c>
      <c r="AH2" s="212" t="s">
        <v>639</v>
      </c>
      <c r="AI2" s="212" t="s">
        <v>641</v>
      </c>
      <c r="AJ2" s="212" t="s">
        <v>642</v>
      </c>
      <c r="AK2" s="213" t="s">
        <v>643</v>
      </c>
      <c r="AL2" s="212" t="s">
        <v>644</v>
      </c>
      <c r="AM2" s="212" t="s">
        <v>642</v>
      </c>
      <c r="AN2" s="213" t="s">
        <v>645</v>
      </c>
      <c r="AO2" s="212" t="s">
        <v>646</v>
      </c>
      <c r="AP2" s="214" t="s">
        <v>647</v>
      </c>
    </row>
    <row r="3" s="1" customFormat="1" ht="36" customHeight="1" spans="1:44">
      <c r="A3" s="42">
        <v>129</v>
      </c>
      <c r="B3" s="42" t="s">
        <v>648</v>
      </c>
      <c r="C3" s="42"/>
      <c r="D3" s="42" t="s">
        <v>450</v>
      </c>
      <c r="E3" s="42" t="s">
        <v>649</v>
      </c>
      <c r="F3" s="42" t="s">
        <v>582</v>
      </c>
      <c r="G3" s="42"/>
      <c r="H3" s="44">
        <v>45963</v>
      </c>
      <c r="I3" s="215">
        <v>55.68</v>
      </c>
      <c r="J3" s="216" t="s">
        <v>586</v>
      </c>
      <c r="K3" s="217">
        <v>3210629.995</v>
      </c>
      <c r="L3" s="217">
        <v>512978.722</v>
      </c>
      <c r="M3" s="217" t="s">
        <v>453</v>
      </c>
      <c r="N3" s="217">
        <v>3209630.195</v>
      </c>
      <c r="O3" s="217">
        <v>514988.745</v>
      </c>
      <c r="P3" s="218" t="s">
        <v>454</v>
      </c>
      <c r="Q3" s="219">
        <v>188.035</v>
      </c>
      <c r="R3" s="50">
        <v>21000</v>
      </c>
      <c r="S3" s="50">
        <v>21200</v>
      </c>
      <c r="T3" s="43">
        <v>40</v>
      </c>
      <c r="U3" s="43">
        <v>2.2</v>
      </c>
      <c r="V3" s="43">
        <v>0.1</v>
      </c>
      <c r="W3" s="43">
        <v>13</v>
      </c>
      <c r="X3" s="51" t="s">
        <v>650</v>
      </c>
      <c r="Y3" s="43" t="s">
        <v>64</v>
      </c>
      <c r="Z3" s="51" t="s">
        <v>651</v>
      </c>
      <c r="AB3" s="1">
        <v>5</v>
      </c>
      <c r="AC3" s="1">
        <v>5</v>
      </c>
      <c r="AR3" s="220"/>
    </row>
    <row r="4" ht="24.95" customHeight="1" spans="1:44">
      <c r="A4" s="52">
        <v>1</v>
      </c>
      <c r="B4" s="52" t="s">
        <v>458</v>
      </c>
      <c r="C4" s="52" t="s">
        <v>449</v>
      </c>
      <c r="D4" s="52" t="s">
        <v>450</v>
      </c>
      <c r="E4" s="52" t="s">
        <v>649</v>
      </c>
      <c r="F4" s="52" t="s">
        <v>582</v>
      </c>
      <c r="G4" s="52"/>
      <c r="H4" s="53">
        <v>44873</v>
      </c>
      <c r="I4" s="199">
        <v>55.68</v>
      </c>
      <c r="J4" s="221" t="s">
        <v>460</v>
      </c>
      <c r="K4" s="222">
        <v>2872083.511</v>
      </c>
      <c r="L4" s="222">
        <v>538828.885</v>
      </c>
      <c r="M4" s="221" t="s">
        <v>461</v>
      </c>
      <c r="N4" s="222">
        <v>2872068.657</v>
      </c>
      <c r="O4" s="222">
        <v>538922.886</v>
      </c>
      <c r="P4" s="223" t="s">
        <v>462</v>
      </c>
      <c r="Q4" s="223">
        <v>330.708</v>
      </c>
      <c r="R4" s="203">
        <v>2983000</v>
      </c>
      <c r="S4" s="203">
        <v>2983100</v>
      </c>
      <c r="T4" s="204">
        <v>20</v>
      </c>
      <c r="U4" s="204">
        <v>2.2</v>
      </c>
      <c r="V4" s="204">
        <v>0.1</v>
      </c>
      <c r="W4" s="204">
        <v>13.5</v>
      </c>
      <c r="X4" s="19" t="str">
        <f t="shared" ref="X4:X67" si="0">CONCATENATE("(",A4,")",B4,C4,E4)</f>
        <v>(1)ZK10+100-ZK10+300左幅波形护栏</v>
      </c>
      <c r="Y4" s="15" t="s">
        <v>141</v>
      </c>
      <c r="Z4" s="19" t="str">
        <f t="shared" ref="Z4:Z67" si="1">CONCATENATE("(",A4,")",B4,C4,E4,"抽检")</f>
        <v>(1)ZK10+100-ZK10+300左幅波形护栏抽检</v>
      </c>
      <c r="AB4" s="8">
        <f t="shared" ref="AB4:AB67" si="2">(S4-R4)/T4</f>
        <v>5</v>
      </c>
      <c r="AC4" s="8">
        <f>(S4-R4)/T4</f>
        <v>5</v>
      </c>
      <c r="AD4" s="212" t="s">
        <v>638</v>
      </c>
      <c r="AE4" s="212" t="s">
        <v>639</v>
      </c>
      <c r="AF4" s="212" t="s">
        <v>640</v>
      </c>
      <c r="AG4" s="212" t="s">
        <v>638</v>
      </c>
      <c r="AH4" s="212" t="s">
        <v>639</v>
      </c>
      <c r="AI4" s="212" t="s">
        <v>641</v>
      </c>
      <c r="AJ4" s="212" t="s">
        <v>642</v>
      </c>
      <c r="AK4" s="213" t="s">
        <v>643</v>
      </c>
      <c r="AL4" s="212" t="s">
        <v>644</v>
      </c>
      <c r="AM4" s="212" t="s">
        <v>642</v>
      </c>
      <c r="AN4" s="213" t="s">
        <v>645</v>
      </c>
      <c r="AO4" s="212" t="s">
        <v>646</v>
      </c>
      <c r="AP4" s="214" t="s">
        <v>647</v>
      </c>
      <c r="AQ4" s="224" t="s">
        <v>652</v>
      </c>
    </row>
    <row r="5" ht="24.95" customHeight="1" spans="1:44">
      <c r="A5" s="225">
        <f t="shared" ref="A5:A68" si="3">A4+1</f>
        <v>2</v>
      </c>
      <c r="B5" s="225" t="s">
        <v>288</v>
      </c>
      <c r="C5" s="226" t="s">
        <v>464</v>
      </c>
      <c r="D5" s="226" t="s">
        <v>450</v>
      </c>
      <c r="E5" s="52" t="s">
        <v>649</v>
      </c>
      <c r="F5" s="52" t="s">
        <v>582</v>
      </c>
      <c r="G5" s="52"/>
      <c r="H5" s="60">
        <v>45953</v>
      </c>
      <c r="I5" s="199">
        <v>55.68</v>
      </c>
      <c r="J5" s="59" t="s">
        <v>233</v>
      </c>
      <c r="K5" s="59">
        <v>3154159.966</v>
      </c>
      <c r="L5" s="59">
        <v>532075.457</v>
      </c>
      <c r="M5" s="59" t="s">
        <v>653</v>
      </c>
      <c r="N5" s="59">
        <v>3154113.379</v>
      </c>
      <c r="O5" s="59">
        <v>531548.023</v>
      </c>
      <c r="P5" s="59" t="s">
        <v>654</v>
      </c>
      <c r="Q5" s="59">
        <v>80.459</v>
      </c>
      <c r="R5" s="203">
        <v>516600</v>
      </c>
      <c r="S5" s="203">
        <v>516620</v>
      </c>
      <c r="T5" s="204">
        <v>20</v>
      </c>
      <c r="U5" s="204">
        <v>2.2</v>
      </c>
      <c r="V5" s="204">
        <v>0.1</v>
      </c>
      <c r="W5" s="15">
        <v>20.5</v>
      </c>
      <c r="X5" s="19" t="str">
        <f t="shared" si="0"/>
        <v>(2)K516+585-K516+631右幅波形护栏</v>
      </c>
      <c r="Y5" s="15" t="s">
        <v>64</v>
      </c>
      <c r="Z5" s="19" t="str">
        <f t="shared" si="1"/>
        <v>(2)K516+585-K516+631右幅波形护栏抽检</v>
      </c>
      <c r="AB5" s="8">
        <f t="shared" si="2"/>
        <v>1</v>
      </c>
      <c r="AC5" s="8" t="s">
        <v>288</v>
      </c>
      <c r="AD5" s="227" t="str">
        <f t="shared" ref="AD5:AD68" si="4">MID(AC5,2,3)</f>
        <v>516</v>
      </c>
      <c r="AE5" s="227" t="str">
        <f t="shared" ref="AE5:AE68" si="5">MID(AC5,6,3)</f>
        <v>585</v>
      </c>
      <c r="AF5" s="228">
        <f t="shared" ref="AF5:AF68" si="6">AD5*1000+AE5</f>
        <v>516585</v>
      </c>
      <c r="AG5" s="227" t="str">
        <f t="shared" ref="AG5:AG68" si="7">MID(AC5,11,3)</f>
        <v>516</v>
      </c>
      <c r="AH5" s="227" t="str">
        <f t="shared" ref="AH5:AH68" si="8">MID(AC5,15,5)</f>
        <v>631</v>
      </c>
      <c r="AI5" s="228">
        <f t="shared" ref="AI5:AI68" si="9">AG5*1000+AH5</f>
        <v>516631</v>
      </c>
      <c r="AJ5" s="214">
        <f t="shared" ref="AJ5:AJ68" si="10">AM5</f>
        <v>20</v>
      </c>
      <c r="AK5" s="229">
        <f>CEILING(AF5,20)</f>
        <v>516600</v>
      </c>
      <c r="AL5" s="214">
        <f t="shared" ref="AL5:AL20" si="11">FLOOR(AI5,10)</f>
        <v>516630</v>
      </c>
      <c r="AM5" s="214">
        <v>20</v>
      </c>
      <c r="AN5" s="230">
        <f t="shared" ref="AN5:AN68" si="12">AK5+INT((AL5-AK5)/AM5)*AM5</f>
        <v>516620</v>
      </c>
      <c r="AO5" s="214">
        <f t="shared" ref="AO5:AO68" si="13">(AN5-AK5)/AM5</f>
        <v>1</v>
      </c>
      <c r="AP5" s="214">
        <f t="shared" ref="AP5:AP68" si="14">AI5-AF5</f>
        <v>46</v>
      </c>
      <c r="AQ5" s="8">
        <v>20</v>
      </c>
    </row>
    <row r="6" ht="24.95" customHeight="1" spans="1:44">
      <c r="A6" s="225">
        <f t="shared" si="3"/>
        <v>3</v>
      </c>
      <c r="B6" s="59" t="s">
        <v>291</v>
      </c>
      <c r="C6" s="52" t="s">
        <v>464</v>
      </c>
      <c r="D6" s="52" t="s">
        <v>450</v>
      </c>
      <c r="E6" s="52" t="s">
        <v>649</v>
      </c>
      <c r="F6" s="52" t="s">
        <v>582</v>
      </c>
      <c r="G6" s="52"/>
      <c r="H6" s="60">
        <v>45953</v>
      </c>
      <c r="I6" s="199">
        <v>55.68</v>
      </c>
      <c r="J6" s="59" t="s">
        <v>233</v>
      </c>
      <c r="K6" s="59">
        <v>3154159.966</v>
      </c>
      <c r="L6" s="59">
        <v>532075.457</v>
      </c>
      <c r="M6" s="59" t="s">
        <v>653</v>
      </c>
      <c r="N6" s="59">
        <v>3154113.379</v>
      </c>
      <c r="O6" s="59">
        <v>531548.023</v>
      </c>
      <c r="P6" s="59" t="s">
        <v>655</v>
      </c>
      <c r="Q6" s="59">
        <v>79.744</v>
      </c>
      <c r="R6" s="203">
        <v>516820</v>
      </c>
      <c r="S6" s="203">
        <v>516900</v>
      </c>
      <c r="T6" s="204">
        <v>20</v>
      </c>
      <c r="U6" s="204">
        <v>2.2</v>
      </c>
      <c r="V6" s="204">
        <v>0.1</v>
      </c>
      <c r="W6" s="15">
        <v>20.5</v>
      </c>
      <c r="X6" s="19" t="str">
        <f t="shared" si="0"/>
        <v>(3)K516+819-K516+911右幅波形护栏</v>
      </c>
      <c r="Y6" s="15" t="s">
        <v>64</v>
      </c>
      <c r="Z6" s="19" t="str">
        <f t="shared" si="1"/>
        <v>(3)K516+819-K516+911右幅波形护栏抽检</v>
      </c>
      <c r="AB6" s="8">
        <f t="shared" si="2"/>
        <v>4</v>
      </c>
      <c r="AC6" s="8" t="s">
        <v>291</v>
      </c>
      <c r="AD6" s="227" t="str">
        <f t="shared" si="4"/>
        <v>516</v>
      </c>
      <c r="AE6" s="227" t="str">
        <f t="shared" si="5"/>
        <v>819</v>
      </c>
      <c r="AF6" s="228">
        <f t="shared" si="6"/>
        <v>516819</v>
      </c>
      <c r="AG6" s="227" t="str">
        <f t="shared" si="7"/>
        <v>516</v>
      </c>
      <c r="AH6" s="227" t="str">
        <f t="shared" si="8"/>
        <v>911</v>
      </c>
      <c r="AI6" s="228">
        <f t="shared" si="9"/>
        <v>516911</v>
      </c>
      <c r="AJ6" s="214">
        <f t="shared" si="10"/>
        <v>20</v>
      </c>
      <c r="AK6" s="229">
        <f>CEILING(AF6,20)</f>
        <v>516820</v>
      </c>
      <c r="AL6" s="214">
        <f t="shared" si="11"/>
        <v>516910</v>
      </c>
      <c r="AM6" s="214">
        <v>20</v>
      </c>
      <c r="AN6" s="230">
        <f t="shared" si="12"/>
        <v>516900</v>
      </c>
      <c r="AO6" s="214">
        <f t="shared" si="13"/>
        <v>4</v>
      </c>
      <c r="AP6" s="214">
        <f t="shared" si="14"/>
        <v>92</v>
      </c>
    </row>
    <row r="7" ht="24.95" customHeight="1" spans="1:44">
      <c r="A7" s="225">
        <f t="shared" si="3"/>
        <v>4</v>
      </c>
      <c r="B7" s="59" t="s">
        <v>656</v>
      </c>
      <c r="C7" s="52" t="s">
        <v>464</v>
      </c>
      <c r="D7" s="52" t="s">
        <v>450</v>
      </c>
      <c r="E7" s="52" t="s">
        <v>649</v>
      </c>
      <c r="F7" s="52" t="s">
        <v>582</v>
      </c>
      <c r="G7" s="52"/>
      <c r="H7" s="60">
        <v>45953</v>
      </c>
      <c r="I7" s="199">
        <v>55.68</v>
      </c>
      <c r="J7" s="59" t="s">
        <v>233</v>
      </c>
      <c r="K7" s="59">
        <v>3154159.966</v>
      </c>
      <c r="L7" s="59">
        <v>532075.457</v>
      </c>
      <c r="M7" s="59" t="s">
        <v>653</v>
      </c>
      <c r="N7" s="59">
        <v>3154113.379</v>
      </c>
      <c r="O7" s="59">
        <v>531548.023</v>
      </c>
      <c r="P7" s="59" t="s">
        <v>242</v>
      </c>
      <c r="Q7" s="59">
        <v>85.921</v>
      </c>
      <c r="R7" s="203">
        <v>517190</v>
      </c>
      <c r="S7" s="203">
        <v>517200</v>
      </c>
      <c r="T7" s="204">
        <v>10</v>
      </c>
      <c r="U7" s="204">
        <v>2.2</v>
      </c>
      <c r="V7" s="204">
        <v>0.1</v>
      </c>
      <c r="W7" s="15">
        <v>20.5</v>
      </c>
      <c r="X7" s="19" t="str">
        <f t="shared" si="0"/>
        <v>(4)K517+189-K517+207右幅波形护栏</v>
      </c>
      <c r="Y7" s="15" t="s">
        <v>64</v>
      </c>
      <c r="Z7" s="19" t="str">
        <f t="shared" si="1"/>
        <v>(4)K517+189-K517+207右幅波形护栏抽检</v>
      </c>
      <c r="AB7" s="8">
        <f t="shared" si="2"/>
        <v>1</v>
      </c>
      <c r="AC7" s="8" t="s">
        <v>656</v>
      </c>
      <c r="AD7" s="227" t="str">
        <f t="shared" si="4"/>
        <v>517</v>
      </c>
      <c r="AE7" s="227" t="str">
        <f t="shared" si="5"/>
        <v>189</v>
      </c>
      <c r="AF7" s="228">
        <f t="shared" si="6"/>
        <v>517189</v>
      </c>
      <c r="AG7" s="227" t="str">
        <f t="shared" si="7"/>
        <v>517</v>
      </c>
      <c r="AH7" s="227" t="str">
        <f t="shared" si="8"/>
        <v>207</v>
      </c>
      <c r="AI7" s="228">
        <f t="shared" si="9"/>
        <v>517207</v>
      </c>
      <c r="AJ7" s="214">
        <f t="shared" si="10"/>
        <v>10</v>
      </c>
      <c r="AK7" s="229">
        <f>CEILING(AF7,10)</f>
        <v>517190</v>
      </c>
      <c r="AL7" s="214">
        <f t="shared" si="11"/>
        <v>517200</v>
      </c>
      <c r="AM7" s="214">
        <v>10</v>
      </c>
      <c r="AN7" s="230">
        <f t="shared" si="12"/>
        <v>517200</v>
      </c>
      <c r="AO7" s="214">
        <f t="shared" si="13"/>
        <v>1</v>
      </c>
      <c r="AP7" s="214">
        <f t="shared" si="14"/>
        <v>18</v>
      </c>
    </row>
    <row r="8" ht="24.95" customHeight="1" spans="1:44">
      <c r="A8" s="225">
        <f t="shared" si="3"/>
        <v>5</v>
      </c>
      <c r="B8" s="59" t="s">
        <v>657</v>
      </c>
      <c r="C8" s="52" t="s">
        <v>464</v>
      </c>
      <c r="D8" s="52" t="s">
        <v>450</v>
      </c>
      <c r="E8" s="52" t="s">
        <v>649</v>
      </c>
      <c r="F8" s="52" t="s">
        <v>582</v>
      </c>
      <c r="G8" s="52"/>
      <c r="H8" s="60">
        <v>45953</v>
      </c>
      <c r="I8" s="199">
        <v>55.68</v>
      </c>
      <c r="J8" s="59" t="s">
        <v>233</v>
      </c>
      <c r="K8" s="59">
        <v>3154159.966</v>
      </c>
      <c r="L8" s="59">
        <v>532075.457</v>
      </c>
      <c r="M8" s="59" t="s">
        <v>653</v>
      </c>
      <c r="N8" s="59">
        <v>3154113.379</v>
      </c>
      <c r="O8" s="59">
        <v>531548.023</v>
      </c>
      <c r="P8" s="59" t="s">
        <v>242</v>
      </c>
      <c r="Q8" s="59">
        <v>85.921</v>
      </c>
      <c r="R8" s="203">
        <v>517210</v>
      </c>
      <c r="S8" s="203">
        <v>517220</v>
      </c>
      <c r="T8" s="204">
        <v>10</v>
      </c>
      <c r="U8" s="204">
        <v>2.2</v>
      </c>
      <c r="V8" s="204">
        <v>0.1</v>
      </c>
      <c r="W8" s="15">
        <v>20.5</v>
      </c>
      <c r="X8" s="19" t="str">
        <f t="shared" si="0"/>
        <v>(5)K517+207-K517+225右幅波形护栏</v>
      </c>
      <c r="Y8" s="15" t="s">
        <v>64</v>
      </c>
      <c r="Z8" s="19" t="str">
        <f t="shared" si="1"/>
        <v>(5)K517+207-K517+225右幅波形护栏抽检</v>
      </c>
      <c r="AB8" s="8">
        <f t="shared" si="2"/>
        <v>1</v>
      </c>
      <c r="AC8" s="8" t="s">
        <v>657</v>
      </c>
      <c r="AD8" s="227" t="str">
        <f t="shared" si="4"/>
        <v>517</v>
      </c>
      <c r="AE8" s="227" t="str">
        <f t="shared" si="5"/>
        <v>207</v>
      </c>
      <c r="AF8" s="228">
        <f t="shared" si="6"/>
        <v>517207</v>
      </c>
      <c r="AG8" s="227" t="str">
        <f t="shared" si="7"/>
        <v>517</v>
      </c>
      <c r="AH8" s="227" t="str">
        <f t="shared" si="8"/>
        <v>225</v>
      </c>
      <c r="AI8" s="228">
        <f t="shared" si="9"/>
        <v>517225</v>
      </c>
      <c r="AJ8" s="214">
        <f t="shared" si="10"/>
        <v>10</v>
      </c>
      <c r="AK8" s="229">
        <f>CEILING(AF8,10)</f>
        <v>517210</v>
      </c>
      <c r="AL8" s="214">
        <f t="shared" si="11"/>
        <v>517220</v>
      </c>
      <c r="AM8" s="214">
        <v>10</v>
      </c>
      <c r="AN8" s="230">
        <f t="shared" si="12"/>
        <v>517220</v>
      </c>
      <c r="AO8" s="214">
        <f t="shared" si="13"/>
        <v>1</v>
      </c>
      <c r="AP8" s="214">
        <f t="shared" si="14"/>
        <v>18</v>
      </c>
    </row>
    <row r="9" ht="24.95" customHeight="1" spans="1:44">
      <c r="A9" s="225">
        <f t="shared" si="3"/>
        <v>6</v>
      </c>
      <c r="B9" s="59" t="s">
        <v>658</v>
      </c>
      <c r="C9" s="52" t="s">
        <v>464</v>
      </c>
      <c r="D9" s="52" t="s">
        <v>450</v>
      </c>
      <c r="E9" s="52" t="s">
        <v>649</v>
      </c>
      <c r="F9" s="52" t="s">
        <v>582</v>
      </c>
      <c r="G9" s="52"/>
      <c r="H9" s="60">
        <v>45945</v>
      </c>
      <c r="I9" s="199">
        <v>55.68</v>
      </c>
      <c r="J9" s="59" t="s">
        <v>233</v>
      </c>
      <c r="K9" s="59">
        <v>3154159.966</v>
      </c>
      <c r="L9" s="59">
        <v>532075.457</v>
      </c>
      <c r="M9" s="59" t="s">
        <v>653</v>
      </c>
      <c r="N9" s="59">
        <v>3154113.379</v>
      </c>
      <c r="O9" s="59">
        <v>531548.023</v>
      </c>
      <c r="P9" s="59" t="s">
        <v>242</v>
      </c>
      <c r="Q9" s="59">
        <v>85.921</v>
      </c>
      <c r="R9" s="203">
        <v>517385</v>
      </c>
      <c r="S9" s="203">
        <v>517395</v>
      </c>
      <c r="T9" s="204">
        <v>10</v>
      </c>
      <c r="U9" s="204">
        <v>2.2</v>
      </c>
      <c r="V9" s="204">
        <v>0.1</v>
      </c>
      <c r="W9" s="15">
        <v>20.5</v>
      </c>
      <c r="X9" s="19" t="str">
        <f t="shared" si="0"/>
        <v>(6)K517+383-K517+396右幅波形护栏</v>
      </c>
      <c r="Y9" s="15" t="s">
        <v>64</v>
      </c>
      <c r="Z9" s="19" t="str">
        <f t="shared" si="1"/>
        <v>(6)K517+383-K517+396右幅波形护栏抽检</v>
      </c>
      <c r="AB9" s="8">
        <f t="shared" si="2"/>
        <v>1</v>
      </c>
      <c r="AC9" s="8" t="s">
        <v>658</v>
      </c>
      <c r="AD9" s="227" t="str">
        <f t="shared" si="4"/>
        <v>517</v>
      </c>
      <c r="AE9" s="227" t="str">
        <f t="shared" si="5"/>
        <v>383</v>
      </c>
      <c r="AF9" s="228">
        <f t="shared" si="6"/>
        <v>517383</v>
      </c>
      <c r="AG9" s="227" t="str">
        <f t="shared" si="7"/>
        <v>517</v>
      </c>
      <c r="AH9" s="227" t="str">
        <f t="shared" si="8"/>
        <v>396</v>
      </c>
      <c r="AI9" s="228">
        <f t="shared" si="9"/>
        <v>517396</v>
      </c>
      <c r="AJ9" s="214">
        <f t="shared" si="10"/>
        <v>10</v>
      </c>
      <c r="AK9" s="229">
        <f>CEILING(AF9,10)</f>
        <v>517390</v>
      </c>
      <c r="AL9" s="214">
        <f t="shared" si="11"/>
        <v>517390</v>
      </c>
      <c r="AM9" s="214">
        <v>10</v>
      </c>
      <c r="AN9" s="230">
        <f t="shared" si="12"/>
        <v>517390</v>
      </c>
      <c r="AO9" s="214">
        <f t="shared" si="13"/>
        <v>0</v>
      </c>
      <c r="AP9" s="214">
        <f t="shared" si="14"/>
        <v>13</v>
      </c>
    </row>
    <row r="10" ht="24.95" customHeight="1" spans="1:44">
      <c r="A10" s="225">
        <f t="shared" si="3"/>
        <v>7</v>
      </c>
      <c r="B10" s="59" t="s">
        <v>659</v>
      </c>
      <c r="C10" s="52" t="s">
        <v>464</v>
      </c>
      <c r="D10" s="52" t="s">
        <v>450</v>
      </c>
      <c r="E10" s="52" t="s">
        <v>649</v>
      </c>
      <c r="F10" s="52" t="s">
        <v>582</v>
      </c>
      <c r="G10" s="52"/>
      <c r="H10" s="60">
        <v>45945</v>
      </c>
      <c r="I10" s="199">
        <v>55.68</v>
      </c>
      <c r="J10" s="59" t="s">
        <v>251</v>
      </c>
      <c r="K10" s="59">
        <v>3153519.271</v>
      </c>
      <c r="L10" s="59">
        <v>528993.732</v>
      </c>
      <c r="M10" s="59" t="s">
        <v>252</v>
      </c>
      <c r="N10" s="59">
        <v>3153029.882</v>
      </c>
      <c r="O10" s="59">
        <v>529070.382</v>
      </c>
      <c r="P10" s="59" t="s">
        <v>660</v>
      </c>
      <c r="Q10" s="59">
        <v>116.554</v>
      </c>
      <c r="R10" s="203">
        <v>519120</v>
      </c>
      <c r="S10" s="203">
        <v>519200</v>
      </c>
      <c r="T10" s="204">
        <v>40</v>
      </c>
      <c r="U10" s="204">
        <v>2.2</v>
      </c>
      <c r="V10" s="204">
        <v>0.1</v>
      </c>
      <c r="W10" s="15">
        <v>20.5</v>
      </c>
      <c r="X10" s="19" t="str">
        <f t="shared" si="0"/>
        <v>(7)K519+120-K519+200右幅波形护栏</v>
      </c>
      <c r="Y10" s="15" t="s">
        <v>64</v>
      </c>
      <c r="Z10" s="19" t="str">
        <f t="shared" si="1"/>
        <v>(7)K519+120-K519+200右幅波形护栏抽检</v>
      </c>
      <c r="AB10" s="8">
        <f t="shared" si="2"/>
        <v>2</v>
      </c>
      <c r="AC10" s="8" t="s">
        <v>659</v>
      </c>
      <c r="AD10" s="227" t="str">
        <f t="shared" si="4"/>
        <v>519</v>
      </c>
      <c r="AE10" s="227" t="str">
        <f t="shared" si="5"/>
        <v>120</v>
      </c>
      <c r="AF10" s="228">
        <f t="shared" si="6"/>
        <v>519120</v>
      </c>
      <c r="AG10" s="227" t="str">
        <f t="shared" si="7"/>
        <v>519</v>
      </c>
      <c r="AH10" s="227" t="str">
        <f t="shared" si="8"/>
        <v>200</v>
      </c>
      <c r="AI10" s="228">
        <f t="shared" si="9"/>
        <v>519200</v>
      </c>
      <c r="AJ10" s="214">
        <f t="shared" si="10"/>
        <v>40</v>
      </c>
      <c r="AK10" s="229">
        <f>CEILING(AF10,20)</f>
        <v>519120</v>
      </c>
      <c r="AL10" s="214">
        <f t="shared" si="11"/>
        <v>519200</v>
      </c>
      <c r="AM10" s="214">
        <v>40</v>
      </c>
      <c r="AN10" s="230">
        <f t="shared" si="12"/>
        <v>519200</v>
      </c>
      <c r="AO10" s="214">
        <f t="shared" si="13"/>
        <v>2</v>
      </c>
      <c r="AP10" s="214">
        <f t="shared" si="14"/>
        <v>80</v>
      </c>
    </row>
    <row r="11" ht="24.95" customHeight="1" spans="1:44">
      <c r="A11" s="225">
        <f t="shared" si="3"/>
        <v>8</v>
      </c>
      <c r="B11" s="59" t="s">
        <v>661</v>
      </c>
      <c r="C11" s="52" t="s">
        <v>464</v>
      </c>
      <c r="D11" s="52" t="s">
        <v>450</v>
      </c>
      <c r="E11" s="52" t="s">
        <v>649</v>
      </c>
      <c r="F11" s="52" t="s">
        <v>582</v>
      </c>
      <c r="G11" s="52"/>
      <c r="H11" s="60">
        <v>45957</v>
      </c>
      <c r="I11" s="199">
        <v>55.68</v>
      </c>
      <c r="J11" s="59" t="s">
        <v>251</v>
      </c>
      <c r="K11" s="59">
        <v>3153519.271</v>
      </c>
      <c r="L11" s="59">
        <v>528993.732</v>
      </c>
      <c r="M11" s="59" t="s">
        <v>252</v>
      </c>
      <c r="N11" s="59">
        <v>3153029.882</v>
      </c>
      <c r="O11" s="59">
        <v>529070.382</v>
      </c>
      <c r="P11" s="59" t="s">
        <v>662</v>
      </c>
      <c r="Q11" s="59">
        <v>116.379</v>
      </c>
      <c r="R11" s="203">
        <v>519560</v>
      </c>
      <c r="S11" s="203">
        <v>519580</v>
      </c>
      <c r="T11" s="204">
        <v>20</v>
      </c>
      <c r="U11" s="204">
        <v>2.2</v>
      </c>
      <c r="V11" s="204">
        <v>0.1</v>
      </c>
      <c r="W11" s="15">
        <v>20.5</v>
      </c>
      <c r="X11" s="19" t="str">
        <f t="shared" si="0"/>
        <v>(8)K519+541-K519+590右幅波形护栏</v>
      </c>
      <c r="Y11" s="15" t="s">
        <v>64</v>
      </c>
      <c r="Z11" s="19" t="str">
        <f t="shared" si="1"/>
        <v>(8)K519+541-K519+590右幅波形护栏抽检</v>
      </c>
      <c r="AB11" s="8">
        <f t="shared" si="2"/>
        <v>1</v>
      </c>
      <c r="AC11" s="8" t="s">
        <v>661</v>
      </c>
      <c r="AD11" s="227" t="str">
        <f t="shared" si="4"/>
        <v>519</v>
      </c>
      <c r="AE11" s="227" t="str">
        <f t="shared" si="5"/>
        <v>541</v>
      </c>
      <c r="AF11" s="228">
        <f t="shared" si="6"/>
        <v>519541</v>
      </c>
      <c r="AG11" s="227" t="str">
        <f t="shared" si="7"/>
        <v>519</v>
      </c>
      <c r="AH11" s="227" t="str">
        <f t="shared" si="8"/>
        <v>590</v>
      </c>
      <c r="AI11" s="228">
        <f t="shared" si="9"/>
        <v>519590</v>
      </c>
      <c r="AJ11" s="214">
        <f t="shared" si="10"/>
        <v>20</v>
      </c>
      <c r="AK11" s="229">
        <f>CEILING(AF11,20)</f>
        <v>519560</v>
      </c>
      <c r="AL11" s="214">
        <f t="shared" si="11"/>
        <v>519590</v>
      </c>
      <c r="AM11" s="214">
        <v>20</v>
      </c>
      <c r="AN11" s="230">
        <f t="shared" si="12"/>
        <v>519580</v>
      </c>
      <c r="AO11" s="214">
        <f t="shared" si="13"/>
        <v>1</v>
      </c>
      <c r="AP11" s="214">
        <f t="shared" si="14"/>
        <v>49</v>
      </c>
    </row>
    <row r="12" ht="24.95" customHeight="1" spans="1:44">
      <c r="A12" s="225">
        <f t="shared" si="3"/>
        <v>9</v>
      </c>
      <c r="B12" s="59" t="s">
        <v>663</v>
      </c>
      <c r="C12" s="52" t="s">
        <v>464</v>
      </c>
      <c r="D12" s="52" t="s">
        <v>450</v>
      </c>
      <c r="E12" s="52" t="s">
        <v>649</v>
      </c>
      <c r="F12" s="52" t="s">
        <v>582</v>
      </c>
      <c r="G12" s="52"/>
      <c r="H12" s="60">
        <v>45957</v>
      </c>
      <c r="I12" s="199">
        <v>55.68</v>
      </c>
      <c r="J12" s="59" t="s">
        <v>251</v>
      </c>
      <c r="K12" s="59">
        <v>3153519.271</v>
      </c>
      <c r="L12" s="59">
        <v>528993.732</v>
      </c>
      <c r="M12" s="59" t="s">
        <v>252</v>
      </c>
      <c r="N12" s="59">
        <v>3153029.882</v>
      </c>
      <c r="O12" s="59">
        <v>529070.382</v>
      </c>
      <c r="P12" s="59" t="s">
        <v>662</v>
      </c>
      <c r="Q12" s="59">
        <v>116.379</v>
      </c>
      <c r="R12" s="203">
        <v>519600</v>
      </c>
      <c r="S12" s="203">
        <v>519640</v>
      </c>
      <c r="T12" s="204">
        <v>20</v>
      </c>
      <c r="U12" s="204">
        <v>2.2</v>
      </c>
      <c r="V12" s="204">
        <v>0.1</v>
      </c>
      <c r="W12" s="15">
        <v>20.5</v>
      </c>
      <c r="X12" s="19" t="str">
        <f t="shared" si="0"/>
        <v>(9)K519+590-K519+645右幅波形护栏</v>
      </c>
      <c r="Y12" s="15" t="s">
        <v>64</v>
      </c>
      <c r="Z12" s="19" t="str">
        <f t="shared" si="1"/>
        <v>(9)K519+590-K519+645右幅波形护栏抽检</v>
      </c>
      <c r="AB12" s="8">
        <f t="shared" si="2"/>
        <v>2</v>
      </c>
      <c r="AC12" s="8" t="s">
        <v>663</v>
      </c>
      <c r="AD12" s="227" t="str">
        <f t="shared" si="4"/>
        <v>519</v>
      </c>
      <c r="AE12" s="227" t="str">
        <f t="shared" si="5"/>
        <v>590</v>
      </c>
      <c r="AF12" s="228">
        <f t="shared" si="6"/>
        <v>519590</v>
      </c>
      <c r="AG12" s="227" t="str">
        <f t="shared" si="7"/>
        <v>519</v>
      </c>
      <c r="AH12" s="227" t="str">
        <f t="shared" si="8"/>
        <v>645</v>
      </c>
      <c r="AI12" s="228">
        <f t="shared" si="9"/>
        <v>519645</v>
      </c>
      <c r="AJ12" s="214">
        <f t="shared" si="10"/>
        <v>20</v>
      </c>
      <c r="AK12" s="229">
        <f>CEILING(AF12,20)</f>
        <v>519600</v>
      </c>
      <c r="AL12" s="214">
        <f t="shared" si="11"/>
        <v>519640</v>
      </c>
      <c r="AM12" s="214">
        <v>20</v>
      </c>
      <c r="AN12" s="230">
        <f t="shared" si="12"/>
        <v>519640</v>
      </c>
      <c r="AO12" s="214">
        <f t="shared" si="13"/>
        <v>2</v>
      </c>
      <c r="AP12" s="214">
        <f t="shared" si="14"/>
        <v>55</v>
      </c>
    </row>
    <row r="13" ht="24.95" customHeight="1" spans="1:44">
      <c r="A13" s="225">
        <f t="shared" si="3"/>
        <v>10</v>
      </c>
      <c r="B13" s="52" t="s">
        <v>664</v>
      </c>
      <c r="C13" s="52" t="s">
        <v>464</v>
      </c>
      <c r="D13" s="52" t="s">
        <v>450</v>
      </c>
      <c r="E13" s="52" t="s">
        <v>649</v>
      </c>
      <c r="F13" s="52" t="s">
        <v>582</v>
      </c>
      <c r="G13" s="52"/>
      <c r="H13" s="60">
        <v>45957</v>
      </c>
      <c r="I13" s="199">
        <v>55.68</v>
      </c>
      <c r="J13" s="59" t="s">
        <v>251</v>
      </c>
      <c r="K13" s="59">
        <v>3153519.271</v>
      </c>
      <c r="L13" s="59">
        <v>528993.732</v>
      </c>
      <c r="M13" s="59" t="s">
        <v>252</v>
      </c>
      <c r="N13" s="59">
        <v>3153029.882</v>
      </c>
      <c r="O13" s="59">
        <v>529070.382</v>
      </c>
      <c r="P13" s="59" t="s">
        <v>662</v>
      </c>
      <c r="Q13" s="59">
        <v>116.379</v>
      </c>
      <c r="R13" s="203">
        <v>519660</v>
      </c>
      <c r="S13" s="203">
        <v>519900</v>
      </c>
      <c r="T13" s="204">
        <v>40</v>
      </c>
      <c r="U13" s="204">
        <v>2.2</v>
      </c>
      <c r="V13" s="204">
        <v>0.1</v>
      </c>
      <c r="W13" s="15">
        <v>20.5</v>
      </c>
      <c r="X13" s="19" t="str">
        <f t="shared" si="0"/>
        <v>(10)K519+645-K519+900右幅波形护栏</v>
      </c>
      <c r="Y13" s="15" t="s">
        <v>64</v>
      </c>
      <c r="Z13" s="19" t="str">
        <f t="shared" si="1"/>
        <v>(10)K519+645-K519+900右幅波形护栏抽检</v>
      </c>
      <c r="AB13" s="8">
        <f t="shared" si="2"/>
        <v>6</v>
      </c>
      <c r="AC13" s="8" t="s">
        <v>664</v>
      </c>
      <c r="AD13" s="227" t="str">
        <f t="shared" si="4"/>
        <v>519</v>
      </c>
      <c r="AE13" s="227" t="str">
        <f t="shared" si="5"/>
        <v>645</v>
      </c>
      <c r="AF13" s="228">
        <f t="shared" si="6"/>
        <v>519645</v>
      </c>
      <c r="AG13" s="227" t="str">
        <f t="shared" si="7"/>
        <v>519</v>
      </c>
      <c r="AH13" s="227" t="str">
        <f t="shared" si="8"/>
        <v>900</v>
      </c>
      <c r="AI13" s="228">
        <f t="shared" si="9"/>
        <v>519900</v>
      </c>
      <c r="AJ13" s="214">
        <f t="shared" si="10"/>
        <v>40</v>
      </c>
      <c r="AK13" s="229">
        <f>CEILING(AF13,20)</f>
        <v>519660</v>
      </c>
      <c r="AL13" s="214">
        <f t="shared" si="11"/>
        <v>519900</v>
      </c>
      <c r="AM13" s="214">
        <v>40</v>
      </c>
      <c r="AN13" s="230">
        <f t="shared" si="12"/>
        <v>519900</v>
      </c>
      <c r="AO13" s="214">
        <f t="shared" si="13"/>
        <v>6</v>
      </c>
      <c r="AP13" s="214">
        <f t="shared" si="14"/>
        <v>255</v>
      </c>
    </row>
    <row r="14" ht="24.95" customHeight="1" spans="1:44">
      <c r="A14" s="225">
        <f t="shared" si="3"/>
        <v>11</v>
      </c>
      <c r="B14" s="59" t="s">
        <v>665</v>
      </c>
      <c r="C14" s="52" t="s">
        <v>464</v>
      </c>
      <c r="D14" s="52" t="s">
        <v>450</v>
      </c>
      <c r="E14" s="52" t="s">
        <v>649</v>
      </c>
      <c r="F14" s="52" t="s">
        <v>582</v>
      </c>
      <c r="G14" s="52"/>
      <c r="H14" s="60">
        <v>45963</v>
      </c>
      <c r="I14" s="199">
        <v>55.68</v>
      </c>
      <c r="J14" s="59" t="s">
        <v>251</v>
      </c>
      <c r="K14" s="59">
        <v>3153519.271</v>
      </c>
      <c r="L14" s="59">
        <v>528993.732</v>
      </c>
      <c r="M14" s="59" t="s">
        <v>252</v>
      </c>
      <c r="N14" s="59">
        <v>3153029.882</v>
      </c>
      <c r="O14" s="59">
        <v>529070.382</v>
      </c>
      <c r="P14" s="59" t="s">
        <v>666</v>
      </c>
      <c r="Q14" s="59">
        <v>115.2</v>
      </c>
      <c r="R14" s="203">
        <v>519900</v>
      </c>
      <c r="S14" s="203">
        <v>519910</v>
      </c>
      <c r="T14" s="204">
        <v>10</v>
      </c>
      <c r="U14" s="204">
        <v>2.2</v>
      </c>
      <c r="V14" s="204">
        <v>0.1</v>
      </c>
      <c r="W14" s="15">
        <v>20.5</v>
      </c>
      <c r="X14" s="19" t="str">
        <f t="shared" si="0"/>
        <v>(11)K519+900-K519+911右幅波形护栏</v>
      </c>
      <c r="Y14" s="15" t="s">
        <v>64</v>
      </c>
      <c r="Z14" s="19" t="str">
        <f t="shared" si="1"/>
        <v>(11)K519+900-K519+911右幅波形护栏抽检</v>
      </c>
      <c r="AB14" s="8">
        <f t="shared" si="2"/>
        <v>1</v>
      </c>
      <c r="AC14" s="8" t="s">
        <v>665</v>
      </c>
      <c r="AD14" s="227" t="str">
        <f t="shared" si="4"/>
        <v>519</v>
      </c>
      <c r="AE14" s="227" t="str">
        <f t="shared" si="5"/>
        <v>900</v>
      </c>
      <c r="AF14" s="228">
        <f t="shared" si="6"/>
        <v>519900</v>
      </c>
      <c r="AG14" s="227" t="str">
        <f t="shared" si="7"/>
        <v>519</v>
      </c>
      <c r="AH14" s="227" t="str">
        <f t="shared" si="8"/>
        <v>911</v>
      </c>
      <c r="AI14" s="228">
        <f t="shared" si="9"/>
        <v>519911</v>
      </c>
      <c r="AJ14" s="214">
        <f t="shared" si="10"/>
        <v>10</v>
      </c>
      <c r="AK14" s="229">
        <f>CEILING(AF14,10)</f>
        <v>519900</v>
      </c>
      <c r="AL14" s="214">
        <f t="shared" si="11"/>
        <v>519910</v>
      </c>
      <c r="AM14" s="214">
        <v>10</v>
      </c>
      <c r="AN14" s="230">
        <f t="shared" si="12"/>
        <v>519910</v>
      </c>
      <c r="AO14" s="214">
        <f t="shared" si="13"/>
        <v>1</v>
      </c>
      <c r="AP14" s="214">
        <f t="shared" si="14"/>
        <v>11</v>
      </c>
    </row>
    <row r="15" ht="24.95" customHeight="1" spans="1:44">
      <c r="A15" s="61">
        <f t="shared" si="3"/>
        <v>12</v>
      </c>
      <c r="B15" s="59" t="s">
        <v>667</v>
      </c>
      <c r="C15" s="52" t="s">
        <v>464</v>
      </c>
      <c r="D15" s="52" t="s">
        <v>450</v>
      </c>
      <c r="E15" s="52" t="s">
        <v>649</v>
      </c>
      <c r="F15" s="52" t="s">
        <v>582</v>
      </c>
      <c r="G15" s="52"/>
      <c r="H15" s="60">
        <v>45941</v>
      </c>
      <c r="I15" s="199">
        <v>55.68</v>
      </c>
      <c r="J15" s="59" t="s">
        <v>136</v>
      </c>
      <c r="K15" s="59">
        <v>3149223.414</v>
      </c>
      <c r="L15" s="59">
        <v>522283.046</v>
      </c>
      <c r="M15" s="59" t="s">
        <v>86</v>
      </c>
      <c r="N15" s="59">
        <v>3148708.546</v>
      </c>
      <c r="O15" s="59">
        <v>521378.108</v>
      </c>
      <c r="P15" s="59" t="s">
        <v>85</v>
      </c>
      <c r="Q15" s="59">
        <v>104.142</v>
      </c>
      <c r="R15" s="203">
        <v>527900</v>
      </c>
      <c r="S15" s="203">
        <v>528020</v>
      </c>
      <c r="T15" s="204">
        <v>40</v>
      </c>
      <c r="U15" s="204">
        <v>2.2</v>
      </c>
      <c r="V15" s="204">
        <v>0.1</v>
      </c>
      <c r="W15" s="15">
        <v>20.5</v>
      </c>
      <c r="X15" s="19" t="str">
        <f t="shared" si="0"/>
        <v>(12)K527+900-K528+020右幅波形护栏</v>
      </c>
      <c r="Y15" s="15" t="s">
        <v>64</v>
      </c>
      <c r="Z15" s="19" t="str">
        <f t="shared" si="1"/>
        <v>(12)K527+900-K528+020右幅波形护栏抽检</v>
      </c>
      <c r="AB15" s="8">
        <f t="shared" si="2"/>
        <v>3</v>
      </c>
      <c r="AC15" s="8" t="s">
        <v>667</v>
      </c>
      <c r="AD15" s="227" t="str">
        <f t="shared" si="4"/>
        <v>527</v>
      </c>
      <c r="AE15" s="227" t="str">
        <f t="shared" si="5"/>
        <v>900</v>
      </c>
      <c r="AF15" s="228">
        <f t="shared" si="6"/>
        <v>527900</v>
      </c>
      <c r="AG15" s="227" t="str">
        <f t="shared" si="7"/>
        <v>528</v>
      </c>
      <c r="AH15" s="227" t="str">
        <f t="shared" si="8"/>
        <v>020</v>
      </c>
      <c r="AI15" s="228">
        <f t="shared" si="9"/>
        <v>528020</v>
      </c>
      <c r="AJ15" s="214">
        <f t="shared" si="10"/>
        <v>40</v>
      </c>
      <c r="AK15" s="229">
        <f>CEILING(AF15,20)</f>
        <v>527900</v>
      </c>
      <c r="AL15" s="214">
        <f t="shared" si="11"/>
        <v>528020</v>
      </c>
      <c r="AM15" s="214">
        <v>40</v>
      </c>
      <c r="AN15" s="230">
        <f t="shared" si="12"/>
        <v>528020</v>
      </c>
      <c r="AO15" s="214">
        <f t="shared" si="13"/>
        <v>3</v>
      </c>
      <c r="AP15" s="214">
        <f t="shared" si="14"/>
        <v>120</v>
      </c>
    </row>
    <row r="16" ht="24.95" customHeight="1" spans="1:44">
      <c r="A16" s="61">
        <f t="shared" si="3"/>
        <v>13</v>
      </c>
      <c r="B16" s="59" t="s">
        <v>668</v>
      </c>
      <c r="C16" s="52" t="s">
        <v>464</v>
      </c>
      <c r="D16" s="52" t="s">
        <v>450</v>
      </c>
      <c r="E16" s="52" t="s">
        <v>649</v>
      </c>
      <c r="F16" s="52" t="s">
        <v>582</v>
      </c>
      <c r="G16" s="52"/>
      <c r="H16" s="60">
        <v>45941</v>
      </c>
      <c r="I16" s="199">
        <v>55.68</v>
      </c>
      <c r="J16" s="59" t="s">
        <v>86</v>
      </c>
      <c r="K16" s="59">
        <v>3148708.546</v>
      </c>
      <c r="L16" s="59">
        <v>521378.108</v>
      </c>
      <c r="M16" s="59" t="s">
        <v>87</v>
      </c>
      <c r="N16" s="59">
        <v>3148591.276</v>
      </c>
      <c r="O16" s="59">
        <v>521174.522</v>
      </c>
      <c r="P16" s="59" t="s">
        <v>135</v>
      </c>
      <c r="Q16" s="59">
        <v>107.765</v>
      </c>
      <c r="R16" s="203">
        <v>528020</v>
      </c>
      <c r="S16" s="203">
        <v>528180</v>
      </c>
      <c r="T16" s="204">
        <v>40</v>
      </c>
      <c r="U16" s="204">
        <v>2.2</v>
      </c>
      <c r="V16" s="204">
        <v>0.1</v>
      </c>
      <c r="W16" s="15">
        <v>20.5</v>
      </c>
      <c r="X16" s="19" t="str">
        <f t="shared" si="0"/>
        <v>(13)K528+020-K528+200右幅波形护栏</v>
      </c>
      <c r="Y16" s="15" t="s">
        <v>64</v>
      </c>
      <c r="Z16" s="19" t="str">
        <f t="shared" si="1"/>
        <v>(13)K528+020-K528+200右幅波形护栏抽检</v>
      </c>
      <c r="AB16" s="8">
        <f t="shared" si="2"/>
        <v>4</v>
      </c>
      <c r="AC16" s="8" t="s">
        <v>668</v>
      </c>
      <c r="AD16" s="227" t="str">
        <f t="shared" si="4"/>
        <v>528</v>
      </c>
      <c r="AE16" s="227" t="str">
        <f t="shared" si="5"/>
        <v>020</v>
      </c>
      <c r="AF16" s="228">
        <f t="shared" si="6"/>
        <v>528020</v>
      </c>
      <c r="AG16" s="227" t="str">
        <f t="shared" si="7"/>
        <v>528</v>
      </c>
      <c r="AH16" s="227" t="str">
        <f t="shared" si="8"/>
        <v>200</v>
      </c>
      <c r="AI16" s="228">
        <f t="shared" si="9"/>
        <v>528200</v>
      </c>
      <c r="AJ16" s="214">
        <f t="shared" si="10"/>
        <v>40</v>
      </c>
      <c r="AK16" s="229">
        <f>CEILING(AF16,20)</f>
        <v>528020</v>
      </c>
      <c r="AL16" s="214">
        <f t="shared" si="11"/>
        <v>528200</v>
      </c>
      <c r="AM16" s="214">
        <v>40</v>
      </c>
      <c r="AN16" s="230">
        <f t="shared" si="12"/>
        <v>528180</v>
      </c>
      <c r="AO16" s="214">
        <f t="shared" si="13"/>
        <v>4</v>
      </c>
      <c r="AP16" s="214">
        <f t="shared" si="14"/>
        <v>180</v>
      </c>
    </row>
    <row r="17" ht="24.95" customHeight="1" spans="1:42">
      <c r="A17" s="61">
        <f t="shared" si="3"/>
        <v>14</v>
      </c>
      <c r="B17" s="59" t="s">
        <v>669</v>
      </c>
      <c r="C17" s="52" t="s">
        <v>464</v>
      </c>
      <c r="D17" s="52" t="s">
        <v>450</v>
      </c>
      <c r="E17" s="52" t="s">
        <v>649</v>
      </c>
      <c r="F17" s="52" t="s">
        <v>582</v>
      </c>
      <c r="G17" s="52"/>
      <c r="H17" s="60">
        <v>45941</v>
      </c>
      <c r="I17" s="199">
        <v>55.68</v>
      </c>
      <c r="J17" s="59" t="s">
        <v>86</v>
      </c>
      <c r="K17" s="59">
        <v>3148708.546</v>
      </c>
      <c r="L17" s="59">
        <v>521378.108</v>
      </c>
      <c r="M17" s="59" t="s">
        <v>87</v>
      </c>
      <c r="N17" s="59">
        <v>3148591.276</v>
      </c>
      <c r="O17" s="59">
        <v>521174.522</v>
      </c>
      <c r="P17" s="59" t="s">
        <v>135</v>
      </c>
      <c r="Q17" s="59">
        <v>107.765</v>
      </c>
      <c r="R17" s="203">
        <v>528200</v>
      </c>
      <c r="S17" s="203">
        <v>528440</v>
      </c>
      <c r="T17" s="204">
        <v>40</v>
      </c>
      <c r="U17" s="204">
        <v>2.2</v>
      </c>
      <c r="V17" s="204">
        <v>0.1</v>
      </c>
      <c r="W17" s="15">
        <v>20.5</v>
      </c>
      <c r="X17" s="19" t="str">
        <f t="shared" si="0"/>
        <v>(14)K528+200-K528+464右幅波形护栏</v>
      </c>
      <c r="Y17" s="15" t="s">
        <v>64</v>
      </c>
      <c r="Z17" s="19" t="str">
        <f t="shared" si="1"/>
        <v>(14)K528+200-K528+464右幅波形护栏抽检</v>
      </c>
      <c r="AB17" s="8">
        <f t="shared" si="2"/>
        <v>6</v>
      </c>
      <c r="AC17" s="8" t="s">
        <v>669</v>
      </c>
      <c r="AD17" s="227" t="str">
        <f t="shared" si="4"/>
        <v>528</v>
      </c>
      <c r="AE17" s="227" t="str">
        <f t="shared" si="5"/>
        <v>200</v>
      </c>
      <c r="AF17" s="228">
        <f t="shared" si="6"/>
        <v>528200</v>
      </c>
      <c r="AG17" s="227" t="str">
        <f t="shared" si="7"/>
        <v>528</v>
      </c>
      <c r="AH17" s="227" t="str">
        <f t="shared" si="8"/>
        <v>464</v>
      </c>
      <c r="AI17" s="228">
        <f t="shared" si="9"/>
        <v>528464</v>
      </c>
      <c r="AJ17" s="214">
        <f t="shared" si="10"/>
        <v>40</v>
      </c>
      <c r="AK17" s="229">
        <f>CEILING(AF17,20)</f>
        <v>528200</v>
      </c>
      <c r="AL17" s="214">
        <f t="shared" si="11"/>
        <v>528460</v>
      </c>
      <c r="AM17" s="214">
        <v>40</v>
      </c>
      <c r="AN17" s="230">
        <f t="shared" si="12"/>
        <v>528440</v>
      </c>
      <c r="AO17" s="214">
        <f t="shared" si="13"/>
        <v>6</v>
      </c>
      <c r="AP17" s="214">
        <f t="shared" si="14"/>
        <v>264</v>
      </c>
    </row>
    <row r="18" ht="24.95" customHeight="1" spans="1:42">
      <c r="A18" s="61">
        <f t="shared" si="3"/>
        <v>15</v>
      </c>
      <c r="B18" s="59" t="s">
        <v>670</v>
      </c>
      <c r="C18" s="52" t="s">
        <v>464</v>
      </c>
      <c r="D18" s="52" t="s">
        <v>450</v>
      </c>
      <c r="E18" s="52" t="s">
        <v>649</v>
      </c>
      <c r="F18" s="52" t="s">
        <v>582</v>
      </c>
      <c r="G18" s="52"/>
      <c r="H18" s="60">
        <v>45941</v>
      </c>
      <c r="I18" s="199">
        <v>55.68</v>
      </c>
      <c r="J18" s="59" t="s">
        <v>86</v>
      </c>
      <c r="K18" s="59">
        <v>3148708.546</v>
      </c>
      <c r="L18" s="59">
        <v>521378.108</v>
      </c>
      <c r="M18" s="59" t="s">
        <v>87</v>
      </c>
      <c r="N18" s="59">
        <v>3148591.276</v>
      </c>
      <c r="O18" s="59">
        <v>521174.522</v>
      </c>
      <c r="P18" s="59" t="s">
        <v>135</v>
      </c>
      <c r="Q18" s="59">
        <v>107.765</v>
      </c>
      <c r="R18" s="203">
        <v>528480</v>
      </c>
      <c r="S18" s="203">
        <v>528500</v>
      </c>
      <c r="T18" s="204">
        <v>20</v>
      </c>
      <c r="U18" s="204">
        <v>2.2</v>
      </c>
      <c r="V18" s="204">
        <v>0.1</v>
      </c>
      <c r="W18" s="15">
        <v>20.5</v>
      </c>
      <c r="X18" s="19" t="str">
        <f t="shared" si="0"/>
        <v>(15)K528+464-K528+500右幅波形护栏</v>
      </c>
      <c r="Y18" s="15" t="s">
        <v>64</v>
      </c>
      <c r="Z18" s="19" t="str">
        <f t="shared" si="1"/>
        <v>(15)K528+464-K528+500右幅波形护栏抽检</v>
      </c>
      <c r="AB18" s="8">
        <f t="shared" si="2"/>
        <v>1</v>
      </c>
      <c r="AC18" s="8" t="s">
        <v>670</v>
      </c>
      <c r="AD18" s="227" t="str">
        <f t="shared" si="4"/>
        <v>528</v>
      </c>
      <c r="AE18" s="227" t="str">
        <f t="shared" si="5"/>
        <v>464</v>
      </c>
      <c r="AF18" s="228">
        <f t="shared" si="6"/>
        <v>528464</v>
      </c>
      <c r="AG18" s="227" t="str">
        <f t="shared" si="7"/>
        <v>528</v>
      </c>
      <c r="AH18" s="227" t="str">
        <f t="shared" si="8"/>
        <v>500</v>
      </c>
      <c r="AI18" s="228">
        <f t="shared" si="9"/>
        <v>528500</v>
      </c>
      <c r="AJ18" s="214">
        <f t="shared" si="10"/>
        <v>20</v>
      </c>
      <c r="AK18" s="229">
        <f>CEILING(AF18,20)</f>
        <v>528480</v>
      </c>
      <c r="AL18" s="214">
        <f t="shared" si="11"/>
        <v>528500</v>
      </c>
      <c r="AM18" s="214">
        <v>20</v>
      </c>
      <c r="AN18" s="230">
        <f t="shared" si="12"/>
        <v>528500</v>
      </c>
      <c r="AO18" s="214">
        <f t="shared" si="13"/>
        <v>1</v>
      </c>
      <c r="AP18" s="214">
        <f t="shared" si="14"/>
        <v>36</v>
      </c>
    </row>
    <row r="19" ht="24.95" customHeight="1" spans="1:42">
      <c r="A19" s="61">
        <f t="shared" si="3"/>
        <v>16</v>
      </c>
      <c r="B19" s="59" t="s">
        <v>671</v>
      </c>
      <c r="C19" s="52" t="s">
        <v>464</v>
      </c>
      <c r="D19" s="52" t="s">
        <v>450</v>
      </c>
      <c r="E19" s="52" t="s">
        <v>649</v>
      </c>
      <c r="F19" s="52" t="s">
        <v>582</v>
      </c>
      <c r="G19" s="52"/>
      <c r="H19" s="60">
        <v>45964</v>
      </c>
      <c r="I19" s="199">
        <v>55.68</v>
      </c>
      <c r="J19" s="59" t="s">
        <v>672</v>
      </c>
      <c r="K19" s="59">
        <v>3148472.924</v>
      </c>
      <c r="L19" s="59">
        <v>519043.328</v>
      </c>
      <c r="M19" s="59" t="s">
        <v>673</v>
      </c>
      <c r="N19" s="59">
        <v>3148229.693</v>
      </c>
      <c r="O19" s="59">
        <v>518278.336</v>
      </c>
      <c r="P19" s="59" t="s">
        <v>674</v>
      </c>
      <c r="Q19" s="59">
        <v>123.109</v>
      </c>
      <c r="R19" s="203">
        <v>530600</v>
      </c>
      <c r="S19" s="203">
        <v>530720</v>
      </c>
      <c r="T19" s="204">
        <v>40</v>
      </c>
      <c r="U19" s="204">
        <v>2.2</v>
      </c>
      <c r="V19" s="204">
        <v>0.1</v>
      </c>
      <c r="W19" s="15">
        <v>20.5</v>
      </c>
      <c r="X19" s="19" t="str">
        <f t="shared" si="0"/>
        <v>(16)K530+600-K530+740右幅波形护栏</v>
      </c>
      <c r="Y19" s="15" t="s">
        <v>64</v>
      </c>
      <c r="Z19" s="19" t="str">
        <f t="shared" si="1"/>
        <v>(16)K530+600-K530+740右幅波形护栏抽检</v>
      </c>
      <c r="AB19" s="8">
        <f t="shared" si="2"/>
        <v>3</v>
      </c>
      <c r="AC19" s="8" t="s">
        <v>671</v>
      </c>
      <c r="AD19" s="227" t="str">
        <f t="shared" si="4"/>
        <v>530</v>
      </c>
      <c r="AE19" s="227" t="str">
        <f t="shared" si="5"/>
        <v>600</v>
      </c>
      <c r="AF19" s="228">
        <f t="shared" si="6"/>
        <v>530600</v>
      </c>
      <c r="AG19" s="227" t="str">
        <f t="shared" si="7"/>
        <v>530</v>
      </c>
      <c r="AH19" s="227" t="str">
        <f t="shared" si="8"/>
        <v>740</v>
      </c>
      <c r="AI19" s="228">
        <f t="shared" si="9"/>
        <v>530740</v>
      </c>
      <c r="AJ19" s="214">
        <f t="shared" si="10"/>
        <v>40</v>
      </c>
      <c r="AK19" s="229">
        <f>CEILING(AF19,20)</f>
        <v>530600</v>
      </c>
      <c r="AL19" s="214">
        <f t="shared" si="11"/>
        <v>530740</v>
      </c>
      <c r="AM19" s="214">
        <v>40</v>
      </c>
      <c r="AN19" s="230">
        <f t="shared" si="12"/>
        <v>530720</v>
      </c>
      <c r="AO19" s="214">
        <f t="shared" si="13"/>
        <v>3</v>
      </c>
      <c r="AP19" s="214">
        <f t="shared" si="14"/>
        <v>140</v>
      </c>
    </row>
    <row r="20" ht="24.95" customHeight="1" spans="1:42">
      <c r="A20" s="61">
        <f t="shared" si="3"/>
        <v>17</v>
      </c>
      <c r="B20" s="59" t="s">
        <v>675</v>
      </c>
      <c r="C20" s="52" t="s">
        <v>464</v>
      </c>
      <c r="D20" s="52" t="s">
        <v>450</v>
      </c>
      <c r="E20" s="52" t="s">
        <v>649</v>
      </c>
      <c r="F20" s="52" t="s">
        <v>582</v>
      </c>
      <c r="G20" s="52"/>
      <c r="H20" s="60">
        <v>45964</v>
      </c>
      <c r="I20" s="199">
        <v>55.68</v>
      </c>
      <c r="J20" s="59" t="s">
        <v>672</v>
      </c>
      <c r="K20" s="59">
        <v>3148472.924</v>
      </c>
      <c r="L20" s="59">
        <v>519043.328</v>
      </c>
      <c r="M20" s="59" t="s">
        <v>673</v>
      </c>
      <c r="N20" s="59">
        <v>3148229.693</v>
      </c>
      <c r="O20" s="59">
        <v>518278.336</v>
      </c>
      <c r="P20" s="59" t="s">
        <v>674</v>
      </c>
      <c r="Q20" s="59">
        <v>123.109</v>
      </c>
      <c r="R20" s="203">
        <v>530740</v>
      </c>
      <c r="S20" s="203">
        <v>530750</v>
      </c>
      <c r="T20" s="204">
        <v>10</v>
      </c>
      <c r="U20" s="204">
        <v>2.2</v>
      </c>
      <c r="V20" s="204">
        <v>0.1</v>
      </c>
      <c r="W20" s="15">
        <v>20.5</v>
      </c>
      <c r="X20" s="19" t="str">
        <f t="shared" si="0"/>
        <v>(17)K530+740-K530+755右幅波形护栏</v>
      </c>
      <c r="Y20" s="15" t="s">
        <v>64</v>
      </c>
      <c r="Z20" s="19" t="str">
        <f t="shared" si="1"/>
        <v>(17)K530+740-K530+755右幅波形护栏抽检</v>
      </c>
      <c r="AB20" s="8">
        <f t="shared" si="2"/>
        <v>1</v>
      </c>
      <c r="AC20" s="8" t="s">
        <v>675</v>
      </c>
      <c r="AD20" s="227" t="str">
        <f t="shared" si="4"/>
        <v>530</v>
      </c>
      <c r="AE20" s="227" t="str">
        <f t="shared" si="5"/>
        <v>740</v>
      </c>
      <c r="AF20" s="228">
        <f t="shared" si="6"/>
        <v>530740</v>
      </c>
      <c r="AG20" s="227" t="str">
        <f t="shared" si="7"/>
        <v>530</v>
      </c>
      <c r="AH20" s="227" t="str">
        <f t="shared" si="8"/>
        <v>755</v>
      </c>
      <c r="AI20" s="228">
        <f t="shared" si="9"/>
        <v>530755</v>
      </c>
      <c r="AJ20" s="214">
        <f t="shared" si="10"/>
        <v>10</v>
      </c>
      <c r="AK20" s="229">
        <f>CEILING(AF20,10)</f>
        <v>530740</v>
      </c>
      <c r="AL20" s="214">
        <f t="shared" si="11"/>
        <v>530750</v>
      </c>
      <c r="AM20" s="214">
        <v>10</v>
      </c>
      <c r="AN20" s="230">
        <f t="shared" si="12"/>
        <v>530750</v>
      </c>
      <c r="AO20" s="214">
        <f t="shared" si="13"/>
        <v>1</v>
      </c>
      <c r="AP20" s="214">
        <f t="shared" si="14"/>
        <v>15</v>
      </c>
    </row>
    <row r="21" ht="24.95" customHeight="1" spans="1:42">
      <c r="A21" s="61">
        <f t="shared" si="3"/>
        <v>18</v>
      </c>
      <c r="B21" s="59" t="s">
        <v>676</v>
      </c>
      <c r="C21" s="52" t="s">
        <v>464</v>
      </c>
      <c r="D21" s="52" t="s">
        <v>450</v>
      </c>
      <c r="E21" s="52" t="s">
        <v>649</v>
      </c>
      <c r="F21" s="52" t="s">
        <v>582</v>
      </c>
      <c r="G21" s="52"/>
      <c r="H21" s="60">
        <v>45964</v>
      </c>
      <c r="I21" s="199">
        <v>55.68</v>
      </c>
      <c r="J21" s="59" t="s">
        <v>672</v>
      </c>
      <c r="K21" s="59">
        <v>3148472.924</v>
      </c>
      <c r="L21" s="59">
        <v>519043.328</v>
      </c>
      <c r="M21" s="59" t="s">
        <v>673</v>
      </c>
      <c r="N21" s="59">
        <v>3148229.693</v>
      </c>
      <c r="O21" s="59">
        <v>518278.336</v>
      </c>
      <c r="P21" s="59" t="s">
        <v>674</v>
      </c>
      <c r="Q21" s="59">
        <v>123.109</v>
      </c>
      <c r="R21" s="203">
        <v>530826</v>
      </c>
      <c r="S21" s="203">
        <v>530832</v>
      </c>
      <c r="T21" s="204">
        <v>2</v>
      </c>
      <c r="U21" s="204">
        <v>2.2</v>
      </c>
      <c r="V21" s="204">
        <v>0.1</v>
      </c>
      <c r="W21" s="15">
        <v>20.5</v>
      </c>
      <c r="X21" s="19" t="str">
        <f t="shared" si="0"/>
        <v>(18)K530+826-K530+832右幅波形护栏</v>
      </c>
      <c r="Y21" s="15" t="s">
        <v>64</v>
      </c>
      <c r="Z21" s="19" t="str">
        <f t="shared" si="1"/>
        <v>(18)K530+826-K530+832右幅波形护栏抽检</v>
      </c>
      <c r="AB21" s="8">
        <f t="shared" si="2"/>
        <v>3</v>
      </c>
      <c r="AC21" s="8" t="s">
        <v>676</v>
      </c>
      <c r="AD21" s="227" t="str">
        <f t="shared" si="4"/>
        <v>530</v>
      </c>
      <c r="AE21" s="227" t="str">
        <f t="shared" si="5"/>
        <v>826</v>
      </c>
      <c r="AF21" s="228">
        <f t="shared" si="6"/>
        <v>530826</v>
      </c>
      <c r="AG21" s="227" t="str">
        <f t="shared" si="7"/>
        <v>530</v>
      </c>
      <c r="AH21" s="227" t="str">
        <f t="shared" si="8"/>
        <v>832</v>
      </c>
      <c r="AI21" s="228">
        <f t="shared" si="9"/>
        <v>530832</v>
      </c>
      <c r="AJ21" s="214">
        <f t="shared" si="10"/>
        <v>2</v>
      </c>
      <c r="AK21" s="229">
        <f>CEILING(AF21,1)</f>
        <v>530826</v>
      </c>
      <c r="AL21" s="214">
        <f>FLOOR(AI21,1)</f>
        <v>530832</v>
      </c>
      <c r="AM21" s="214">
        <v>2</v>
      </c>
      <c r="AN21" s="230">
        <f t="shared" si="12"/>
        <v>530832</v>
      </c>
      <c r="AO21" s="214">
        <f t="shared" si="13"/>
        <v>3</v>
      </c>
      <c r="AP21" s="214">
        <f t="shared" si="14"/>
        <v>6</v>
      </c>
    </row>
    <row r="22" ht="24.95" customHeight="1" spans="1:42">
      <c r="A22" s="61">
        <f t="shared" si="3"/>
        <v>19</v>
      </c>
      <c r="B22" s="59" t="s">
        <v>677</v>
      </c>
      <c r="C22" s="52" t="s">
        <v>464</v>
      </c>
      <c r="D22" s="52" t="s">
        <v>450</v>
      </c>
      <c r="E22" s="52" t="s">
        <v>649</v>
      </c>
      <c r="F22" s="52" t="s">
        <v>582</v>
      </c>
      <c r="G22" s="52"/>
      <c r="H22" s="60">
        <v>45947</v>
      </c>
      <c r="I22" s="199">
        <v>55.68</v>
      </c>
      <c r="J22" s="59" t="s">
        <v>672</v>
      </c>
      <c r="K22" s="59">
        <v>3148472.924</v>
      </c>
      <c r="L22" s="59">
        <v>519043.328</v>
      </c>
      <c r="M22" s="59" t="s">
        <v>673</v>
      </c>
      <c r="N22" s="59">
        <v>3148229.693</v>
      </c>
      <c r="O22" s="59">
        <v>518278.336</v>
      </c>
      <c r="P22" s="59" t="s">
        <v>674</v>
      </c>
      <c r="Q22" s="59">
        <v>123.109</v>
      </c>
      <c r="R22" s="203">
        <v>531020</v>
      </c>
      <c r="S22" s="203">
        <v>531080</v>
      </c>
      <c r="T22" s="204">
        <v>20</v>
      </c>
      <c r="U22" s="204">
        <v>2.2</v>
      </c>
      <c r="V22" s="204">
        <v>0.1</v>
      </c>
      <c r="W22" s="15">
        <v>20.5</v>
      </c>
      <c r="X22" s="19" t="str">
        <f t="shared" si="0"/>
        <v>(19)K531+009-K531+080右幅波形护栏</v>
      </c>
      <c r="Y22" s="15" t="s">
        <v>64</v>
      </c>
      <c r="Z22" s="19" t="str">
        <f t="shared" si="1"/>
        <v>(19)K531+009-K531+080右幅波形护栏抽检</v>
      </c>
      <c r="AB22" s="8">
        <f t="shared" si="2"/>
        <v>3</v>
      </c>
      <c r="AC22" s="8" t="s">
        <v>677</v>
      </c>
      <c r="AD22" s="227" t="str">
        <f t="shared" si="4"/>
        <v>531</v>
      </c>
      <c r="AE22" s="227" t="str">
        <f t="shared" si="5"/>
        <v>009</v>
      </c>
      <c r="AF22" s="228">
        <f t="shared" si="6"/>
        <v>531009</v>
      </c>
      <c r="AG22" s="227" t="str">
        <f t="shared" si="7"/>
        <v>531</v>
      </c>
      <c r="AH22" s="227" t="str">
        <f t="shared" si="8"/>
        <v>080</v>
      </c>
      <c r="AI22" s="228">
        <f t="shared" si="9"/>
        <v>531080</v>
      </c>
      <c r="AJ22" s="214">
        <f t="shared" si="10"/>
        <v>20</v>
      </c>
      <c r="AK22" s="229">
        <f>CEILING(AF22,20)</f>
        <v>531020</v>
      </c>
      <c r="AL22" s="214">
        <f>FLOOR(AI22,10)</f>
        <v>531080</v>
      </c>
      <c r="AM22" s="214">
        <v>20</v>
      </c>
      <c r="AN22" s="230">
        <f t="shared" si="12"/>
        <v>531080</v>
      </c>
      <c r="AO22" s="214">
        <f t="shared" si="13"/>
        <v>3</v>
      </c>
      <c r="AP22" s="214">
        <f t="shared" si="14"/>
        <v>71</v>
      </c>
    </row>
    <row r="23" ht="24.95" customHeight="1" spans="1:42">
      <c r="A23" s="61">
        <f t="shared" si="3"/>
        <v>20</v>
      </c>
      <c r="B23" s="59" t="s">
        <v>678</v>
      </c>
      <c r="C23" s="52" t="s">
        <v>464</v>
      </c>
      <c r="D23" s="52" t="s">
        <v>450</v>
      </c>
      <c r="E23" s="52" t="s">
        <v>649</v>
      </c>
      <c r="F23" s="52" t="s">
        <v>582</v>
      </c>
      <c r="G23" s="52"/>
      <c r="H23" s="60">
        <v>45947</v>
      </c>
      <c r="I23" s="199">
        <v>55.68</v>
      </c>
      <c r="J23" s="59" t="s">
        <v>672</v>
      </c>
      <c r="K23" s="59">
        <v>3148472.924</v>
      </c>
      <c r="L23" s="59">
        <v>519043.328</v>
      </c>
      <c r="M23" s="59" t="s">
        <v>673</v>
      </c>
      <c r="N23" s="59">
        <v>3148229.693</v>
      </c>
      <c r="O23" s="59">
        <v>518278.336</v>
      </c>
      <c r="P23" s="59" t="s">
        <v>674</v>
      </c>
      <c r="Q23" s="59">
        <v>123.109</v>
      </c>
      <c r="R23" s="203">
        <v>531080</v>
      </c>
      <c r="S23" s="203">
        <v>531880</v>
      </c>
      <c r="T23" s="204">
        <v>40</v>
      </c>
      <c r="U23" s="204">
        <v>2.2</v>
      </c>
      <c r="V23" s="204">
        <v>0.1</v>
      </c>
      <c r="W23" s="15">
        <v>20.5</v>
      </c>
      <c r="X23" s="19" t="str">
        <f t="shared" si="0"/>
        <v>(20)K531+080-K531+880右幅波形护栏</v>
      </c>
      <c r="Y23" s="15" t="s">
        <v>64</v>
      </c>
      <c r="Z23" s="19" t="str">
        <f t="shared" si="1"/>
        <v>(20)K531+080-K531+880右幅波形护栏抽检</v>
      </c>
      <c r="AB23" s="8">
        <f t="shared" si="2"/>
        <v>20</v>
      </c>
      <c r="AC23" s="8" t="s">
        <v>678</v>
      </c>
      <c r="AD23" s="227" t="str">
        <f t="shared" si="4"/>
        <v>531</v>
      </c>
      <c r="AE23" s="227" t="str">
        <f t="shared" si="5"/>
        <v>080</v>
      </c>
      <c r="AF23" s="228">
        <f t="shared" si="6"/>
        <v>531080</v>
      </c>
      <c r="AG23" s="227" t="str">
        <f t="shared" si="7"/>
        <v>531</v>
      </c>
      <c r="AH23" s="227" t="str">
        <f t="shared" si="8"/>
        <v>880</v>
      </c>
      <c r="AI23" s="228">
        <f t="shared" si="9"/>
        <v>531880</v>
      </c>
      <c r="AJ23" s="214">
        <f t="shared" si="10"/>
        <v>40</v>
      </c>
      <c r="AK23" s="229">
        <f>CEILING(AF23,20)</f>
        <v>531080</v>
      </c>
      <c r="AL23" s="214">
        <f>FLOOR(AI23,10)</f>
        <v>531880</v>
      </c>
      <c r="AM23" s="214">
        <v>40</v>
      </c>
      <c r="AN23" s="230">
        <f t="shared" si="12"/>
        <v>531880</v>
      </c>
      <c r="AO23" s="214">
        <f t="shared" si="13"/>
        <v>20</v>
      </c>
      <c r="AP23" s="214">
        <f t="shared" si="14"/>
        <v>800</v>
      </c>
    </row>
    <row r="24" ht="24.95" customHeight="1" spans="1:42">
      <c r="A24" s="61">
        <f t="shared" si="3"/>
        <v>21</v>
      </c>
      <c r="B24" s="59" t="s">
        <v>679</v>
      </c>
      <c r="C24" s="52" t="s">
        <v>464</v>
      </c>
      <c r="D24" s="52" t="s">
        <v>450</v>
      </c>
      <c r="E24" s="52" t="s">
        <v>649</v>
      </c>
      <c r="F24" s="52" t="s">
        <v>582</v>
      </c>
      <c r="G24" s="52"/>
      <c r="H24" s="60">
        <v>45947</v>
      </c>
      <c r="I24" s="199">
        <v>55.68</v>
      </c>
      <c r="J24" s="59" t="s">
        <v>672</v>
      </c>
      <c r="K24" s="59">
        <v>3148472.924</v>
      </c>
      <c r="L24" s="59">
        <v>519043.328</v>
      </c>
      <c r="M24" s="59" t="s">
        <v>673</v>
      </c>
      <c r="N24" s="59">
        <v>3148229.693</v>
      </c>
      <c r="O24" s="59">
        <v>518278.336</v>
      </c>
      <c r="P24" s="59" t="s">
        <v>674</v>
      </c>
      <c r="Q24" s="59">
        <v>123.109</v>
      </c>
      <c r="R24" s="203">
        <v>531880</v>
      </c>
      <c r="S24" s="203">
        <v>532000</v>
      </c>
      <c r="T24" s="204">
        <v>40</v>
      </c>
      <c r="U24" s="204">
        <v>2.2</v>
      </c>
      <c r="V24" s="204">
        <v>0.1</v>
      </c>
      <c r="W24" s="15">
        <v>20.5</v>
      </c>
      <c r="X24" s="19" t="str">
        <f t="shared" si="0"/>
        <v>(21)K531+880-K532+000右幅波形护栏</v>
      </c>
      <c r="Y24" s="15" t="s">
        <v>64</v>
      </c>
      <c r="Z24" s="19" t="str">
        <f t="shared" si="1"/>
        <v>(21)K531+880-K532+000右幅波形护栏抽检</v>
      </c>
      <c r="AB24" s="8">
        <f t="shared" si="2"/>
        <v>3</v>
      </c>
      <c r="AC24" s="8" t="s">
        <v>679</v>
      </c>
      <c r="AD24" s="227" t="str">
        <f t="shared" si="4"/>
        <v>531</v>
      </c>
      <c r="AE24" s="227" t="str">
        <f t="shared" si="5"/>
        <v>880</v>
      </c>
      <c r="AF24" s="228">
        <f t="shared" si="6"/>
        <v>531880</v>
      </c>
      <c r="AG24" s="227" t="str">
        <f t="shared" si="7"/>
        <v>532</v>
      </c>
      <c r="AH24" s="227" t="str">
        <f t="shared" si="8"/>
        <v>000</v>
      </c>
      <c r="AI24" s="228">
        <f t="shared" si="9"/>
        <v>532000</v>
      </c>
      <c r="AJ24" s="214">
        <f t="shared" si="10"/>
        <v>40</v>
      </c>
      <c r="AK24" s="229">
        <f>CEILING(AF24,20)</f>
        <v>531880</v>
      </c>
      <c r="AL24" s="214">
        <f>FLOOR(AI24,10)</f>
        <v>532000</v>
      </c>
      <c r="AM24" s="214">
        <v>40</v>
      </c>
      <c r="AN24" s="230">
        <f t="shared" si="12"/>
        <v>532000</v>
      </c>
      <c r="AO24" s="214">
        <f t="shared" si="13"/>
        <v>3</v>
      </c>
      <c r="AP24" s="214">
        <f t="shared" si="14"/>
        <v>120</v>
      </c>
    </row>
    <row r="25" ht="24.95" customHeight="1" spans="1:42">
      <c r="A25" s="225">
        <f t="shared" si="3"/>
        <v>22</v>
      </c>
      <c r="B25" s="59" t="s">
        <v>680</v>
      </c>
      <c r="C25" s="52" t="s">
        <v>449</v>
      </c>
      <c r="D25" s="52" t="s">
        <v>450</v>
      </c>
      <c r="E25" s="52" t="s">
        <v>649</v>
      </c>
      <c r="F25" s="52" t="s">
        <v>582</v>
      </c>
      <c r="G25" s="52"/>
      <c r="H25" s="60">
        <v>45964</v>
      </c>
      <c r="I25" s="199">
        <v>55.68</v>
      </c>
      <c r="J25" s="59" t="s">
        <v>233</v>
      </c>
      <c r="K25" s="59">
        <v>3154159.966</v>
      </c>
      <c r="L25" s="59">
        <v>532075.457</v>
      </c>
      <c r="M25" s="59" t="s">
        <v>653</v>
      </c>
      <c r="N25" s="59">
        <v>3154113.379</v>
      </c>
      <c r="O25" s="59">
        <v>531548.023</v>
      </c>
      <c r="P25" s="59" t="s">
        <v>654</v>
      </c>
      <c r="Q25" s="59">
        <v>80.459</v>
      </c>
      <c r="R25" s="203">
        <v>516605</v>
      </c>
      <c r="S25" s="203">
        <v>516615</v>
      </c>
      <c r="T25" s="204">
        <v>5</v>
      </c>
      <c r="U25" s="204">
        <v>2.2</v>
      </c>
      <c r="V25" s="204">
        <v>0.1</v>
      </c>
      <c r="W25" s="15">
        <v>20.5</v>
      </c>
      <c r="X25" s="19" t="str">
        <f t="shared" si="0"/>
        <v>(22)K516+601-K516+619左幅波形护栏</v>
      </c>
      <c r="Y25" s="15" t="s">
        <v>64</v>
      </c>
      <c r="Z25" s="19" t="str">
        <f t="shared" si="1"/>
        <v>(22)K516+601-K516+619左幅波形护栏抽检</v>
      </c>
      <c r="AB25" s="8">
        <f t="shared" si="2"/>
        <v>2</v>
      </c>
      <c r="AC25" s="8" t="s">
        <v>680</v>
      </c>
      <c r="AD25" s="227" t="str">
        <f t="shared" si="4"/>
        <v>516</v>
      </c>
      <c r="AE25" s="227" t="str">
        <f t="shared" si="5"/>
        <v>601</v>
      </c>
      <c r="AF25" s="228">
        <f t="shared" si="6"/>
        <v>516601</v>
      </c>
      <c r="AG25" s="227" t="str">
        <f t="shared" si="7"/>
        <v>516</v>
      </c>
      <c r="AH25" s="227" t="str">
        <f t="shared" si="8"/>
        <v>619</v>
      </c>
      <c r="AI25" s="228">
        <f t="shared" si="9"/>
        <v>516619</v>
      </c>
      <c r="AJ25" s="214">
        <f t="shared" si="10"/>
        <v>5</v>
      </c>
      <c r="AK25" s="229">
        <f>CEILING(AF25,5)</f>
        <v>516605</v>
      </c>
      <c r="AL25" s="214">
        <f>FLOOR(AI25,5)</f>
        <v>516615</v>
      </c>
      <c r="AM25" s="214">
        <v>5</v>
      </c>
      <c r="AN25" s="230">
        <f t="shared" si="12"/>
        <v>516615</v>
      </c>
      <c r="AO25" s="214">
        <f t="shared" si="13"/>
        <v>2</v>
      </c>
      <c r="AP25" s="214">
        <f t="shared" si="14"/>
        <v>18</v>
      </c>
    </row>
    <row r="26" ht="24.95" customHeight="1" spans="1:42">
      <c r="A26" s="225">
        <f t="shared" si="3"/>
        <v>23</v>
      </c>
      <c r="B26" s="59" t="s">
        <v>681</v>
      </c>
      <c r="C26" s="52" t="s">
        <v>449</v>
      </c>
      <c r="D26" s="52" t="s">
        <v>450</v>
      </c>
      <c r="E26" s="52" t="s">
        <v>649</v>
      </c>
      <c r="F26" s="52" t="s">
        <v>582</v>
      </c>
      <c r="G26" s="52"/>
      <c r="H26" s="60">
        <v>45964</v>
      </c>
      <c r="I26" s="199">
        <v>55.68</v>
      </c>
      <c r="J26" s="59" t="s">
        <v>233</v>
      </c>
      <c r="K26" s="59">
        <v>3154159.966</v>
      </c>
      <c r="L26" s="59">
        <v>532075.457</v>
      </c>
      <c r="M26" s="59" t="s">
        <v>653</v>
      </c>
      <c r="N26" s="59">
        <v>3154113.379</v>
      </c>
      <c r="O26" s="59">
        <v>531548.023</v>
      </c>
      <c r="P26" s="59" t="s">
        <v>654</v>
      </c>
      <c r="Q26" s="59">
        <v>80.459</v>
      </c>
      <c r="R26" s="203">
        <v>516620</v>
      </c>
      <c r="S26" s="203">
        <v>516630</v>
      </c>
      <c r="T26" s="204">
        <v>10</v>
      </c>
      <c r="U26" s="204">
        <v>2.2</v>
      </c>
      <c r="V26" s="204">
        <v>0.1</v>
      </c>
      <c r="W26" s="15">
        <v>20.5</v>
      </c>
      <c r="X26" s="19" t="str">
        <f t="shared" si="0"/>
        <v>(23)K516+619-K516+631左幅波形护栏</v>
      </c>
      <c r="Y26" s="15" t="s">
        <v>64</v>
      </c>
      <c r="Z26" s="19" t="str">
        <f t="shared" si="1"/>
        <v>(23)K516+619-K516+631左幅波形护栏抽检</v>
      </c>
      <c r="AB26" s="8">
        <f t="shared" si="2"/>
        <v>1</v>
      </c>
      <c r="AC26" s="8" t="s">
        <v>681</v>
      </c>
      <c r="AD26" s="227" t="str">
        <f t="shared" si="4"/>
        <v>516</v>
      </c>
      <c r="AE26" s="227" t="str">
        <f t="shared" si="5"/>
        <v>619</v>
      </c>
      <c r="AF26" s="228">
        <f t="shared" si="6"/>
        <v>516619</v>
      </c>
      <c r="AG26" s="227" t="str">
        <f t="shared" si="7"/>
        <v>516</v>
      </c>
      <c r="AH26" s="227" t="str">
        <f t="shared" si="8"/>
        <v>631</v>
      </c>
      <c r="AI26" s="228">
        <f t="shared" si="9"/>
        <v>516631</v>
      </c>
      <c r="AJ26" s="214">
        <f t="shared" si="10"/>
        <v>10</v>
      </c>
      <c r="AK26" s="229">
        <f>CEILING(AF26,20)</f>
        <v>516620</v>
      </c>
      <c r="AL26" s="214">
        <f>FLOOR(AI26,10)</f>
        <v>516630</v>
      </c>
      <c r="AM26" s="214">
        <v>10</v>
      </c>
      <c r="AN26" s="230">
        <f t="shared" si="12"/>
        <v>516630</v>
      </c>
      <c r="AO26" s="214">
        <f t="shared" si="13"/>
        <v>1</v>
      </c>
      <c r="AP26" s="214">
        <f t="shared" si="14"/>
        <v>12</v>
      </c>
    </row>
    <row r="27" ht="24.95" customHeight="1" spans="1:42">
      <c r="A27" s="225">
        <f t="shared" si="3"/>
        <v>24</v>
      </c>
      <c r="B27" s="59" t="s">
        <v>291</v>
      </c>
      <c r="C27" s="52" t="s">
        <v>449</v>
      </c>
      <c r="D27" s="52" t="s">
        <v>450</v>
      </c>
      <c r="E27" s="52" t="s">
        <v>649</v>
      </c>
      <c r="F27" s="52" t="s">
        <v>582</v>
      </c>
      <c r="G27" s="52"/>
      <c r="H27" s="60">
        <v>45964</v>
      </c>
      <c r="I27" s="199">
        <v>55.68</v>
      </c>
      <c r="J27" s="59" t="s">
        <v>233</v>
      </c>
      <c r="K27" s="59">
        <v>3154159.966</v>
      </c>
      <c r="L27" s="59">
        <v>532075.457</v>
      </c>
      <c r="M27" s="59" t="s">
        <v>653</v>
      </c>
      <c r="N27" s="59">
        <v>3154113.379</v>
      </c>
      <c r="O27" s="59">
        <v>531548.023</v>
      </c>
      <c r="P27" s="59" t="s">
        <v>655</v>
      </c>
      <c r="Q27" s="59">
        <v>79.744</v>
      </c>
      <c r="R27" s="203">
        <v>516820</v>
      </c>
      <c r="S27" s="203">
        <v>516900</v>
      </c>
      <c r="T27" s="204">
        <v>40</v>
      </c>
      <c r="U27" s="204">
        <v>2.2</v>
      </c>
      <c r="V27" s="204">
        <v>0.1</v>
      </c>
      <c r="W27" s="15">
        <v>20.5</v>
      </c>
      <c r="X27" s="19" t="str">
        <f t="shared" si="0"/>
        <v>(24)K516+819-K516+911左幅波形护栏</v>
      </c>
      <c r="Y27" s="15" t="s">
        <v>64</v>
      </c>
      <c r="Z27" s="19" t="str">
        <f t="shared" si="1"/>
        <v>(24)K516+819-K516+911左幅波形护栏抽检</v>
      </c>
      <c r="AB27" s="8">
        <f t="shared" si="2"/>
        <v>2</v>
      </c>
      <c r="AC27" s="8" t="s">
        <v>291</v>
      </c>
      <c r="AD27" s="227" t="str">
        <f t="shared" si="4"/>
        <v>516</v>
      </c>
      <c r="AE27" s="227" t="str">
        <f t="shared" si="5"/>
        <v>819</v>
      </c>
      <c r="AF27" s="228">
        <f t="shared" si="6"/>
        <v>516819</v>
      </c>
      <c r="AG27" s="227" t="str">
        <f t="shared" si="7"/>
        <v>516</v>
      </c>
      <c r="AH27" s="227" t="str">
        <f t="shared" si="8"/>
        <v>911</v>
      </c>
      <c r="AI27" s="228">
        <f t="shared" si="9"/>
        <v>516911</v>
      </c>
      <c r="AJ27" s="214">
        <f t="shared" si="10"/>
        <v>40</v>
      </c>
      <c r="AK27" s="229">
        <f>CEILING(AF27,20)</f>
        <v>516820</v>
      </c>
      <c r="AL27" s="214">
        <f>FLOOR(AI27,10)</f>
        <v>516910</v>
      </c>
      <c r="AM27" s="214">
        <v>40</v>
      </c>
      <c r="AN27" s="230">
        <f t="shared" si="12"/>
        <v>516900</v>
      </c>
      <c r="AO27" s="214">
        <f t="shared" si="13"/>
        <v>2</v>
      </c>
      <c r="AP27" s="214">
        <f t="shared" si="14"/>
        <v>92</v>
      </c>
    </row>
    <row r="28" ht="24.95" customHeight="1" spans="1:42">
      <c r="A28" s="225">
        <f t="shared" si="3"/>
        <v>25</v>
      </c>
      <c r="B28" s="59" t="s">
        <v>656</v>
      </c>
      <c r="C28" s="52" t="s">
        <v>449</v>
      </c>
      <c r="D28" s="52" t="s">
        <v>450</v>
      </c>
      <c r="E28" s="52" t="s">
        <v>649</v>
      </c>
      <c r="F28" s="52" t="s">
        <v>582</v>
      </c>
      <c r="G28" s="52"/>
      <c r="H28" s="60">
        <v>45954</v>
      </c>
      <c r="I28" s="199">
        <v>55.68</v>
      </c>
      <c r="J28" s="59" t="s">
        <v>233</v>
      </c>
      <c r="K28" s="59">
        <v>3154159.966</v>
      </c>
      <c r="L28" s="59">
        <v>532075.457</v>
      </c>
      <c r="M28" s="59" t="s">
        <v>653</v>
      </c>
      <c r="N28" s="59">
        <v>3154113.379</v>
      </c>
      <c r="O28" s="59">
        <v>531548.023</v>
      </c>
      <c r="P28" s="59" t="s">
        <v>242</v>
      </c>
      <c r="Q28" s="59">
        <v>85.921</v>
      </c>
      <c r="R28" s="203">
        <v>517190</v>
      </c>
      <c r="S28" s="203">
        <v>517200</v>
      </c>
      <c r="T28" s="204">
        <v>10</v>
      </c>
      <c r="U28" s="204">
        <v>2.2</v>
      </c>
      <c r="V28" s="204">
        <v>0.1</v>
      </c>
      <c r="W28" s="15">
        <v>20.5</v>
      </c>
      <c r="X28" s="19" t="str">
        <f t="shared" si="0"/>
        <v>(25)K517+189-K517+207左幅波形护栏</v>
      </c>
      <c r="Y28" s="15" t="s">
        <v>64</v>
      </c>
      <c r="Z28" s="19" t="str">
        <f t="shared" si="1"/>
        <v>(25)K517+189-K517+207左幅波形护栏抽检</v>
      </c>
      <c r="AB28" s="8">
        <f t="shared" si="2"/>
        <v>1</v>
      </c>
      <c r="AC28" s="8" t="s">
        <v>656</v>
      </c>
      <c r="AD28" s="227" t="str">
        <f t="shared" si="4"/>
        <v>517</v>
      </c>
      <c r="AE28" s="227" t="str">
        <f t="shared" si="5"/>
        <v>189</v>
      </c>
      <c r="AF28" s="228">
        <f t="shared" si="6"/>
        <v>517189</v>
      </c>
      <c r="AG28" s="227" t="str">
        <f t="shared" si="7"/>
        <v>517</v>
      </c>
      <c r="AH28" s="227" t="str">
        <f t="shared" si="8"/>
        <v>207</v>
      </c>
      <c r="AI28" s="228">
        <f t="shared" si="9"/>
        <v>517207</v>
      </c>
      <c r="AJ28" s="214">
        <f t="shared" si="10"/>
        <v>10</v>
      </c>
      <c r="AK28" s="229">
        <f>CEILING(AF28,10)</f>
        <v>517190</v>
      </c>
      <c r="AL28" s="214">
        <f>FLOOR(AI28,10)</f>
        <v>517200</v>
      </c>
      <c r="AM28" s="214">
        <v>10</v>
      </c>
      <c r="AN28" s="230">
        <f t="shared" si="12"/>
        <v>517200</v>
      </c>
      <c r="AO28" s="214">
        <f t="shared" si="13"/>
        <v>1</v>
      </c>
      <c r="AP28" s="214">
        <f t="shared" si="14"/>
        <v>18</v>
      </c>
    </row>
    <row r="29" ht="24.95" customHeight="1" spans="1:42">
      <c r="A29" s="225">
        <f t="shared" si="3"/>
        <v>26</v>
      </c>
      <c r="B29" s="59" t="s">
        <v>657</v>
      </c>
      <c r="C29" s="52" t="s">
        <v>449</v>
      </c>
      <c r="D29" s="52" t="s">
        <v>450</v>
      </c>
      <c r="E29" s="52" t="s">
        <v>649</v>
      </c>
      <c r="F29" s="52" t="s">
        <v>582</v>
      </c>
      <c r="G29" s="52"/>
      <c r="H29" s="60">
        <v>45954</v>
      </c>
      <c r="I29" s="199">
        <v>55.68</v>
      </c>
      <c r="J29" s="59" t="s">
        <v>233</v>
      </c>
      <c r="K29" s="59">
        <v>3154159.966</v>
      </c>
      <c r="L29" s="59">
        <v>532075.457</v>
      </c>
      <c r="M29" s="59" t="s">
        <v>653</v>
      </c>
      <c r="N29" s="59">
        <v>3154113.379</v>
      </c>
      <c r="O29" s="59">
        <v>531548.023</v>
      </c>
      <c r="P29" s="59" t="s">
        <v>242</v>
      </c>
      <c r="Q29" s="59">
        <v>85.921</v>
      </c>
      <c r="R29" s="203">
        <v>517210</v>
      </c>
      <c r="S29" s="203">
        <v>517220</v>
      </c>
      <c r="T29" s="204">
        <v>10</v>
      </c>
      <c r="U29" s="204">
        <v>2.2</v>
      </c>
      <c r="V29" s="204">
        <v>0.1</v>
      </c>
      <c r="W29" s="15">
        <v>20.5</v>
      </c>
      <c r="X29" s="19" t="str">
        <f t="shared" si="0"/>
        <v>(26)K517+207-K517+225左幅波形护栏</v>
      </c>
      <c r="Y29" s="15" t="s">
        <v>64</v>
      </c>
      <c r="Z29" s="19" t="str">
        <f t="shared" si="1"/>
        <v>(26)K517+207-K517+225左幅波形护栏抽检</v>
      </c>
      <c r="AB29" s="8">
        <f t="shared" si="2"/>
        <v>1</v>
      </c>
      <c r="AC29" s="8" t="s">
        <v>657</v>
      </c>
      <c r="AD29" s="227" t="str">
        <f t="shared" si="4"/>
        <v>517</v>
      </c>
      <c r="AE29" s="227" t="str">
        <f t="shared" si="5"/>
        <v>207</v>
      </c>
      <c r="AF29" s="228">
        <f t="shared" si="6"/>
        <v>517207</v>
      </c>
      <c r="AG29" s="227" t="str">
        <f t="shared" si="7"/>
        <v>517</v>
      </c>
      <c r="AH29" s="227" t="str">
        <f t="shared" si="8"/>
        <v>225</v>
      </c>
      <c r="AI29" s="228">
        <f t="shared" si="9"/>
        <v>517225</v>
      </c>
      <c r="AJ29" s="214">
        <f t="shared" si="10"/>
        <v>10</v>
      </c>
      <c r="AK29" s="229">
        <f>CEILING(AF29,10)</f>
        <v>517210</v>
      </c>
      <c r="AL29" s="214">
        <f>FLOOR(AI29,10)</f>
        <v>517220</v>
      </c>
      <c r="AM29" s="214">
        <v>10</v>
      </c>
      <c r="AN29" s="230">
        <f t="shared" si="12"/>
        <v>517220</v>
      </c>
      <c r="AO29" s="214">
        <f t="shared" si="13"/>
        <v>1</v>
      </c>
      <c r="AP29" s="214">
        <f t="shared" si="14"/>
        <v>18</v>
      </c>
    </row>
    <row r="30" ht="24.95" customHeight="1" spans="1:42">
      <c r="A30" s="225">
        <f t="shared" si="3"/>
        <v>27</v>
      </c>
      <c r="B30" s="59" t="s">
        <v>658</v>
      </c>
      <c r="C30" s="52" t="s">
        <v>449</v>
      </c>
      <c r="D30" s="52" t="s">
        <v>450</v>
      </c>
      <c r="E30" s="52" t="s">
        <v>649</v>
      </c>
      <c r="F30" s="52" t="s">
        <v>582</v>
      </c>
      <c r="G30" s="52"/>
      <c r="H30" s="60">
        <v>45954</v>
      </c>
      <c r="I30" s="199">
        <v>55.68</v>
      </c>
      <c r="J30" s="59" t="s">
        <v>233</v>
      </c>
      <c r="K30" s="59">
        <v>3154159.966</v>
      </c>
      <c r="L30" s="59">
        <v>532075.457</v>
      </c>
      <c r="M30" s="59" t="s">
        <v>653</v>
      </c>
      <c r="N30" s="59">
        <v>3154113.379</v>
      </c>
      <c r="O30" s="59">
        <v>531548.023</v>
      </c>
      <c r="P30" s="59" t="s">
        <v>242</v>
      </c>
      <c r="Q30" s="59">
        <v>85.921</v>
      </c>
      <c r="R30" s="203">
        <v>517385</v>
      </c>
      <c r="S30" s="203">
        <v>517395</v>
      </c>
      <c r="T30" s="204">
        <v>5</v>
      </c>
      <c r="U30" s="204">
        <v>2.2</v>
      </c>
      <c r="V30" s="204">
        <v>0.1</v>
      </c>
      <c r="W30" s="15">
        <v>20.5</v>
      </c>
      <c r="X30" s="19" t="str">
        <f t="shared" si="0"/>
        <v>(27)K517+383-K517+396左幅波形护栏</v>
      </c>
      <c r="Y30" s="15" t="s">
        <v>64</v>
      </c>
      <c r="Z30" s="19" t="str">
        <f t="shared" si="1"/>
        <v>(27)K517+383-K517+396左幅波形护栏抽检</v>
      </c>
      <c r="AB30" s="8">
        <f t="shared" si="2"/>
        <v>2</v>
      </c>
      <c r="AC30" s="8" t="s">
        <v>658</v>
      </c>
      <c r="AD30" s="227" t="str">
        <f t="shared" si="4"/>
        <v>517</v>
      </c>
      <c r="AE30" s="227" t="str">
        <f t="shared" si="5"/>
        <v>383</v>
      </c>
      <c r="AF30" s="228">
        <f t="shared" si="6"/>
        <v>517383</v>
      </c>
      <c r="AG30" s="227" t="str">
        <f t="shared" si="7"/>
        <v>517</v>
      </c>
      <c r="AH30" s="227" t="str">
        <f t="shared" si="8"/>
        <v>396</v>
      </c>
      <c r="AI30" s="228">
        <f t="shared" si="9"/>
        <v>517396</v>
      </c>
      <c r="AJ30" s="214">
        <f t="shared" si="10"/>
        <v>5</v>
      </c>
      <c r="AK30" s="229">
        <f>CEILING(AF30,5)</f>
        <v>517385</v>
      </c>
      <c r="AL30" s="214">
        <f>FLOOR(AI30,5)</f>
        <v>517395</v>
      </c>
      <c r="AM30" s="214">
        <v>5</v>
      </c>
      <c r="AN30" s="230">
        <f t="shared" si="12"/>
        <v>517395</v>
      </c>
      <c r="AO30" s="214">
        <f t="shared" si="13"/>
        <v>2</v>
      </c>
      <c r="AP30" s="214">
        <f t="shared" si="14"/>
        <v>13</v>
      </c>
    </row>
    <row r="31" ht="24.95" customHeight="1" spans="1:42">
      <c r="A31" s="225">
        <f t="shared" si="3"/>
        <v>28</v>
      </c>
      <c r="B31" s="59" t="s">
        <v>682</v>
      </c>
      <c r="C31" s="52" t="s">
        <v>449</v>
      </c>
      <c r="D31" s="52" t="s">
        <v>450</v>
      </c>
      <c r="E31" s="52" t="s">
        <v>649</v>
      </c>
      <c r="F31" s="52" t="s">
        <v>582</v>
      </c>
      <c r="G31" s="52"/>
      <c r="H31" s="60">
        <v>45957</v>
      </c>
      <c r="I31" s="199">
        <v>55.68</v>
      </c>
      <c r="J31" s="59" t="s">
        <v>251</v>
      </c>
      <c r="K31" s="59">
        <v>3153519.271</v>
      </c>
      <c r="L31" s="59">
        <v>528993.732</v>
      </c>
      <c r="M31" s="59" t="s">
        <v>252</v>
      </c>
      <c r="N31" s="59">
        <v>3153029.882</v>
      </c>
      <c r="O31" s="59">
        <v>529070.382</v>
      </c>
      <c r="P31" s="59" t="s">
        <v>662</v>
      </c>
      <c r="Q31" s="59">
        <v>116.379</v>
      </c>
      <c r="R31" s="203">
        <v>519120</v>
      </c>
      <c r="S31" s="203">
        <v>519240</v>
      </c>
      <c r="T31" s="204">
        <v>20</v>
      </c>
      <c r="U31" s="204">
        <v>2.2</v>
      </c>
      <c r="V31" s="204">
        <v>0.1</v>
      </c>
      <c r="W31" s="15">
        <v>20.5</v>
      </c>
      <c r="X31" s="19" t="str">
        <f t="shared" si="0"/>
        <v>(28)K519+120-K519+259左幅波形护栏</v>
      </c>
      <c r="Y31" s="15" t="s">
        <v>64</v>
      </c>
      <c r="Z31" s="19" t="str">
        <f t="shared" si="1"/>
        <v>(28)K519+120-K519+259左幅波形护栏抽检</v>
      </c>
      <c r="AB31" s="8">
        <f t="shared" si="2"/>
        <v>6</v>
      </c>
      <c r="AC31" s="8" t="s">
        <v>682</v>
      </c>
      <c r="AD31" s="227" t="str">
        <f t="shared" si="4"/>
        <v>519</v>
      </c>
      <c r="AE31" s="227" t="str">
        <f t="shared" si="5"/>
        <v>120</v>
      </c>
      <c r="AF31" s="228">
        <f t="shared" si="6"/>
        <v>519120</v>
      </c>
      <c r="AG31" s="227" t="str">
        <f t="shared" si="7"/>
        <v>519</v>
      </c>
      <c r="AH31" s="227" t="str">
        <f t="shared" si="8"/>
        <v>259</v>
      </c>
      <c r="AI31" s="228">
        <f t="shared" si="9"/>
        <v>519259</v>
      </c>
      <c r="AJ31" s="214">
        <f t="shared" si="10"/>
        <v>20</v>
      </c>
      <c r="AK31" s="229">
        <f t="shared" ref="AK31:AK39" si="15">CEILING(AF31,20)</f>
        <v>519120</v>
      </c>
      <c r="AL31" s="214">
        <f t="shared" ref="AL31:AL92" si="16">FLOOR(AI31,10)</f>
        <v>519250</v>
      </c>
      <c r="AM31" s="214">
        <v>20</v>
      </c>
      <c r="AN31" s="230">
        <f t="shared" si="12"/>
        <v>519240</v>
      </c>
      <c r="AO31" s="214">
        <f t="shared" si="13"/>
        <v>6</v>
      </c>
      <c r="AP31" s="214">
        <f t="shared" si="14"/>
        <v>139</v>
      </c>
    </row>
    <row r="32" ht="24.95" customHeight="1" spans="1:42">
      <c r="A32" s="225">
        <f t="shared" si="3"/>
        <v>29</v>
      </c>
      <c r="B32" s="59" t="s">
        <v>661</v>
      </c>
      <c r="C32" s="52" t="s">
        <v>449</v>
      </c>
      <c r="D32" s="52" t="s">
        <v>450</v>
      </c>
      <c r="E32" s="52" t="s">
        <v>649</v>
      </c>
      <c r="F32" s="52" t="s">
        <v>582</v>
      </c>
      <c r="G32" s="52"/>
      <c r="H32" s="60">
        <v>45957</v>
      </c>
      <c r="I32" s="199">
        <v>55.68</v>
      </c>
      <c r="J32" s="59" t="s">
        <v>251</v>
      </c>
      <c r="K32" s="59">
        <v>3153519.271</v>
      </c>
      <c r="L32" s="59">
        <v>528993.732</v>
      </c>
      <c r="M32" s="59" t="s">
        <v>252</v>
      </c>
      <c r="N32" s="59">
        <v>3153029.882</v>
      </c>
      <c r="O32" s="59">
        <v>529070.382</v>
      </c>
      <c r="P32" s="59" t="s">
        <v>662</v>
      </c>
      <c r="Q32" s="59">
        <v>116.379</v>
      </c>
      <c r="R32" s="203">
        <v>519560</v>
      </c>
      <c r="S32" s="203">
        <v>519580</v>
      </c>
      <c r="T32" s="204">
        <v>20</v>
      </c>
      <c r="U32" s="204">
        <v>2.2</v>
      </c>
      <c r="V32" s="204">
        <v>0.1</v>
      </c>
      <c r="W32" s="15">
        <v>20.5</v>
      </c>
      <c r="X32" s="19" t="str">
        <f t="shared" si="0"/>
        <v>(29)K519+541-K519+590左幅波形护栏</v>
      </c>
      <c r="Y32" s="15" t="s">
        <v>64</v>
      </c>
      <c r="Z32" s="19" t="str">
        <f t="shared" si="1"/>
        <v>(29)K519+541-K519+590左幅波形护栏抽检</v>
      </c>
      <c r="AB32" s="8">
        <f t="shared" si="2"/>
        <v>1</v>
      </c>
      <c r="AC32" s="8" t="s">
        <v>661</v>
      </c>
      <c r="AD32" s="227" t="str">
        <f t="shared" si="4"/>
        <v>519</v>
      </c>
      <c r="AE32" s="227" t="str">
        <f t="shared" si="5"/>
        <v>541</v>
      </c>
      <c r="AF32" s="228">
        <f t="shared" si="6"/>
        <v>519541</v>
      </c>
      <c r="AG32" s="227" t="str">
        <f t="shared" si="7"/>
        <v>519</v>
      </c>
      <c r="AH32" s="227" t="str">
        <f t="shared" si="8"/>
        <v>590</v>
      </c>
      <c r="AI32" s="228">
        <f t="shared" si="9"/>
        <v>519590</v>
      </c>
      <c r="AJ32" s="214">
        <f t="shared" si="10"/>
        <v>20</v>
      </c>
      <c r="AK32" s="229">
        <f t="shared" si="15"/>
        <v>519560</v>
      </c>
      <c r="AL32" s="214">
        <f t="shared" si="16"/>
        <v>519590</v>
      </c>
      <c r="AM32" s="214">
        <v>20</v>
      </c>
      <c r="AN32" s="230">
        <f t="shared" si="12"/>
        <v>519580</v>
      </c>
      <c r="AO32" s="214">
        <f t="shared" si="13"/>
        <v>1</v>
      </c>
      <c r="AP32" s="214">
        <f t="shared" si="14"/>
        <v>49</v>
      </c>
    </row>
    <row r="33" ht="24.95" customHeight="1" spans="1:42">
      <c r="A33" s="225">
        <f t="shared" si="3"/>
        <v>30</v>
      </c>
      <c r="B33" s="59" t="s">
        <v>683</v>
      </c>
      <c r="C33" s="52" t="s">
        <v>449</v>
      </c>
      <c r="D33" s="52" t="s">
        <v>450</v>
      </c>
      <c r="E33" s="52" t="s">
        <v>649</v>
      </c>
      <c r="F33" s="52" t="s">
        <v>582</v>
      </c>
      <c r="G33" s="52"/>
      <c r="H33" s="60">
        <v>45957</v>
      </c>
      <c r="I33" s="199">
        <v>55.68</v>
      </c>
      <c r="J33" s="59" t="s">
        <v>251</v>
      </c>
      <c r="K33" s="59">
        <v>3153519.271</v>
      </c>
      <c r="L33" s="59">
        <v>528993.732</v>
      </c>
      <c r="M33" s="59" t="s">
        <v>252</v>
      </c>
      <c r="N33" s="59">
        <v>3153029.882</v>
      </c>
      <c r="O33" s="59">
        <v>529070.382</v>
      </c>
      <c r="P33" s="59" t="s">
        <v>662</v>
      </c>
      <c r="Q33" s="59">
        <v>116.379</v>
      </c>
      <c r="R33" s="203">
        <v>519600</v>
      </c>
      <c r="S33" s="203">
        <v>519660</v>
      </c>
      <c r="T33" s="204">
        <v>20</v>
      </c>
      <c r="U33" s="204">
        <v>2.2</v>
      </c>
      <c r="V33" s="204">
        <v>0.1</v>
      </c>
      <c r="W33" s="15">
        <v>20.5</v>
      </c>
      <c r="X33" s="19" t="str">
        <f t="shared" si="0"/>
        <v>(30)K519+590-K519+676左幅波形护栏</v>
      </c>
      <c r="Y33" s="15" t="s">
        <v>64</v>
      </c>
      <c r="Z33" s="19" t="str">
        <f t="shared" si="1"/>
        <v>(30)K519+590-K519+676左幅波形护栏抽检</v>
      </c>
      <c r="AB33" s="8">
        <f t="shared" si="2"/>
        <v>3</v>
      </c>
      <c r="AC33" s="8" t="s">
        <v>683</v>
      </c>
      <c r="AD33" s="227" t="str">
        <f t="shared" si="4"/>
        <v>519</v>
      </c>
      <c r="AE33" s="227" t="str">
        <f t="shared" si="5"/>
        <v>590</v>
      </c>
      <c r="AF33" s="228">
        <f t="shared" si="6"/>
        <v>519590</v>
      </c>
      <c r="AG33" s="227" t="str">
        <f t="shared" si="7"/>
        <v>519</v>
      </c>
      <c r="AH33" s="227" t="str">
        <f t="shared" si="8"/>
        <v>676</v>
      </c>
      <c r="AI33" s="228">
        <f t="shared" si="9"/>
        <v>519676</v>
      </c>
      <c r="AJ33" s="214">
        <f t="shared" si="10"/>
        <v>20</v>
      </c>
      <c r="AK33" s="229">
        <f t="shared" si="15"/>
        <v>519600</v>
      </c>
      <c r="AL33" s="214">
        <f t="shared" si="16"/>
        <v>519670</v>
      </c>
      <c r="AM33" s="214">
        <v>20</v>
      </c>
      <c r="AN33" s="230">
        <f t="shared" si="12"/>
        <v>519660</v>
      </c>
      <c r="AO33" s="214">
        <f t="shared" si="13"/>
        <v>3</v>
      </c>
      <c r="AP33" s="214">
        <f t="shared" si="14"/>
        <v>86</v>
      </c>
    </row>
    <row r="34" ht="24.95" customHeight="1" spans="1:42">
      <c r="A34" s="225">
        <f t="shared" si="3"/>
        <v>31</v>
      </c>
      <c r="B34" s="59" t="s">
        <v>684</v>
      </c>
      <c r="C34" s="52" t="s">
        <v>449</v>
      </c>
      <c r="D34" s="52" t="s">
        <v>450</v>
      </c>
      <c r="E34" s="52" t="s">
        <v>649</v>
      </c>
      <c r="F34" s="52" t="s">
        <v>582</v>
      </c>
      <c r="G34" s="52"/>
      <c r="H34" s="60">
        <v>45960</v>
      </c>
      <c r="I34" s="199">
        <v>55.68</v>
      </c>
      <c r="J34" s="59" t="s">
        <v>251</v>
      </c>
      <c r="K34" s="59">
        <v>3153519.271</v>
      </c>
      <c r="L34" s="59">
        <v>528993.732</v>
      </c>
      <c r="M34" s="59" t="s">
        <v>252</v>
      </c>
      <c r="N34" s="59">
        <v>3153029.882</v>
      </c>
      <c r="O34" s="59">
        <v>529070.382</v>
      </c>
      <c r="P34" s="59" t="s">
        <v>662</v>
      </c>
      <c r="Q34" s="59">
        <v>116.379</v>
      </c>
      <c r="R34" s="203">
        <v>519680</v>
      </c>
      <c r="S34" s="203">
        <v>519700</v>
      </c>
      <c r="T34" s="204">
        <v>20</v>
      </c>
      <c r="U34" s="204">
        <v>2.2</v>
      </c>
      <c r="V34" s="204">
        <v>0.1</v>
      </c>
      <c r="W34" s="15">
        <v>20.5</v>
      </c>
      <c r="X34" s="19" t="str">
        <f t="shared" si="0"/>
        <v>(31)K519+676-K519+700左幅波形护栏</v>
      </c>
      <c r="Y34" s="15" t="s">
        <v>64</v>
      </c>
      <c r="Z34" s="19" t="str">
        <f t="shared" si="1"/>
        <v>(31)K519+676-K519+700左幅波形护栏抽检</v>
      </c>
      <c r="AB34" s="8">
        <f t="shared" si="2"/>
        <v>1</v>
      </c>
      <c r="AC34" s="8" t="s">
        <v>684</v>
      </c>
      <c r="AD34" s="227" t="str">
        <f t="shared" si="4"/>
        <v>519</v>
      </c>
      <c r="AE34" s="227" t="str">
        <f t="shared" si="5"/>
        <v>676</v>
      </c>
      <c r="AF34" s="228">
        <f t="shared" si="6"/>
        <v>519676</v>
      </c>
      <c r="AG34" s="227" t="str">
        <f t="shared" si="7"/>
        <v>519</v>
      </c>
      <c r="AH34" s="227" t="str">
        <f t="shared" si="8"/>
        <v>700</v>
      </c>
      <c r="AI34" s="228">
        <f t="shared" si="9"/>
        <v>519700</v>
      </c>
      <c r="AJ34" s="214">
        <f t="shared" si="10"/>
        <v>20</v>
      </c>
      <c r="AK34" s="229">
        <f t="shared" si="15"/>
        <v>519680</v>
      </c>
      <c r="AL34" s="214">
        <f t="shared" si="16"/>
        <v>519700</v>
      </c>
      <c r="AM34" s="214">
        <v>20</v>
      </c>
      <c r="AN34" s="230">
        <f t="shared" si="12"/>
        <v>519700</v>
      </c>
      <c r="AO34" s="214">
        <f t="shared" si="13"/>
        <v>1</v>
      </c>
      <c r="AP34" s="214">
        <f t="shared" si="14"/>
        <v>24</v>
      </c>
    </row>
    <row r="35" ht="24.95" customHeight="1" spans="1:42">
      <c r="A35" s="225">
        <f t="shared" si="3"/>
        <v>32</v>
      </c>
      <c r="B35" s="59" t="s">
        <v>685</v>
      </c>
      <c r="C35" s="52" t="s">
        <v>449</v>
      </c>
      <c r="D35" s="52" t="s">
        <v>450</v>
      </c>
      <c r="E35" s="52" t="s">
        <v>649</v>
      </c>
      <c r="F35" s="52" t="s">
        <v>582</v>
      </c>
      <c r="G35" s="52"/>
      <c r="H35" s="60">
        <v>45960</v>
      </c>
      <c r="I35" s="199">
        <v>55.68</v>
      </c>
      <c r="J35" s="59" t="s">
        <v>251</v>
      </c>
      <c r="K35" s="59">
        <v>3153519.271</v>
      </c>
      <c r="L35" s="59">
        <v>528993.732</v>
      </c>
      <c r="M35" s="59" t="s">
        <v>252</v>
      </c>
      <c r="N35" s="59">
        <v>3153029.882</v>
      </c>
      <c r="O35" s="59">
        <v>529070.382</v>
      </c>
      <c r="P35" s="59" t="s">
        <v>662</v>
      </c>
      <c r="Q35" s="59">
        <v>116.379</v>
      </c>
      <c r="R35" s="203">
        <v>519700</v>
      </c>
      <c r="S35" s="203">
        <v>519780</v>
      </c>
      <c r="T35" s="204">
        <v>20</v>
      </c>
      <c r="U35" s="204">
        <v>2.2</v>
      </c>
      <c r="V35" s="204">
        <v>0.1</v>
      </c>
      <c r="W35" s="15">
        <v>20.5</v>
      </c>
      <c r="X35" s="19" t="str">
        <f t="shared" si="0"/>
        <v>(32)K519+700-K519+780左幅波形护栏</v>
      </c>
      <c r="Y35" s="15" t="s">
        <v>64</v>
      </c>
      <c r="Z35" s="19" t="str">
        <f t="shared" si="1"/>
        <v>(32)K519+700-K519+780左幅波形护栏抽检</v>
      </c>
      <c r="AB35" s="8">
        <f t="shared" si="2"/>
        <v>4</v>
      </c>
      <c r="AC35" s="8" t="s">
        <v>685</v>
      </c>
      <c r="AD35" s="227" t="str">
        <f t="shared" si="4"/>
        <v>519</v>
      </c>
      <c r="AE35" s="227" t="str">
        <f t="shared" si="5"/>
        <v>700</v>
      </c>
      <c r="AF35" s="228">
        <f t="shared" si="6"/>
        <v>519700</v>
      </c>
      <c r="AG35" s="227" t="str">
        <f t="shared" si="7"/>
        <v>519</v>
      </c>
      <c r="AH35" s="227" t="str">
        <f t="shared" si="8"/>
        <v>780</v>
      </c>
      <c r="AI35" s="228">
        <f t="shared" si="9"/>
        <v>519780</v>
      </c>
      <c r="AJ35" s="214">
        <f t="shared" si="10"/>
        <v>20</v>
      </c>
      <c r="AK35" s="229">
        <f t="shared" si="15"/>
        <v>519700</v>
      </c>
      <c r="AL35" s="214">
        <f t="shared" si="16"/>
        <v>519780</v>
      </c>
      <c r="AM35" s="214">
        <v>20</v>
      </c>
      <c r="AN35" s="230">
        <f t="shared" si="12"/>
        <v>519780</v>
      </c>
      <c r="AO35" s="214">
        <f t="shared" si="13"/>
        <v>4</v>
      </c>
      <c r="AP35" s="214">
        <f t="shared" si="14"/>
        <v>80</v>
      </c>
    </row>
    <row r="36" ht="24.95" customHeight="1" spans="1:42">
      <c r="A36" s="225">
        <f t="shared" si="3"/>
        <v>33</v>
      </c>
      <c r="B36" s="59" t="s">
        <v>686</v>
      </c>
      <c r="C36" s="52" t="s">
        <v>449</v>
      </c>
      <c r="D36" s="52" t="s">
        <v>450</v>
      </c>
      <c r="E36" s="52" t="s">
        <v>649</v>
      </c>
      <c r="F36" s="52" t="s">
        <v>582</v>
      </c>
      <c r="G36" s="52"/>
      <c r="H36" s="60">
        <v>45960</v>
      </c>
      <c r="I36" s="199">
        <v>55.68</v>
      </c>
      <c r="J36" s="59" t="s">
        <v>251</v>
      </c>
      <c r="K36" s="59">
        <v>3153519.271</v>
      </c>
      <c r="L36" s="59">
        <v>528993.732</v>
      </c>
      <c r="M36" s="59" t="s">
        <v>252</v>
      </c>
      <c r="N36" s="59">
        <v>3153029.882</v>
      </c>
      <c r="O36" s="59">
        <v>529070.382</v>
      </c>
      <c r="P36" s="59" t="s">
        <v>662</v>
      </c>
      <c r="Q36" s="59">
        <v>116.379</v>
      </c>
      <c r="R36" s="203">
        <v>519780</v>
      </c>
      <c r="S36" s="203">
        <v>519800</v>
      </c>
      <c r="T36" s="204">
        <v>20</v>
      </c>
      <c r="U36" s="204">
        <v>2.2</v>
      </c>
      <c r="V36" s="204">
        <v>0.1</v>
      </c>
      <c r="W36" s="15">
        <v>20.5</v>
      </c>
      <c r="X36" s="19" t="str">
        <f t="shared" si="0"/>
        <v>(33)K519+780-K519+813左幅波形护栏</v>
      </c>
      <c r="Y36" s="15" t="s">
        <v>64</v>
      </c>
      <c r="Z36" s="19" t="str">
        <f t="shared" si="1"/>
        <v>(33)K519+780-K519+813左幅波形护栏抽检</v>
      </c>
      <c r="AB36" s="8">
        <f t="shared" si="2"/>
        <v>1</v>
      </c>
      <c r="AC36" s="8" t="s">
        <v>686</v>
      </c>
      <c r="AD36" s="227" t="str">
        <f t="shared" si="4"/>
        <v>519</v>
      </c>
      <c r="AE36" s="227" t="str">
        <f t="shared" si="5"/>
        <v>780</v>
      </c>
      <c r="AF36" s="228">
        <f t="shared" si="6"/>
        <v>519780</v>
      </c>
      <c r="AG36" s="227" t="str">
        <f t="shared" si="7"/>
        <v>519</v>
      </c>
      <c r="AH36" s="227" t="str">
        <f t="shared" si="8"/>
        <v>813</v>
      </c>
      <c r="AI36" s="228">
        <f t="shared" si="9"/>
        <v>519813</v>
      </c>
      <c r="AJ36" s="214">
        <f t="shared" si="10"/>
        <v>20</v>
      </c>
      <c r="AK36" s="229">
        <f t="shared" si="15"/>
        <v>519780</v>
      </c>
      <c r="AL36" s="214">
        <f t="shared" si="16"/>
        <v>519810</v>
      </c>
      <c r="AM36" s="214">
        <v>20</v>
      </c>
      <c r="AN36" s="230">
        <f t="shared" si="12"/>
        <v>519800</v>
      </c>
      <c r="AO36" s="214">
        <f t="shared" si="13"/>
        <v>1</v>
      </c>
      <c r="AP36" s="214">
        <f t="shared" si="14"/>
        <v>33</v>
      </c>
    </row>
    <row r="37" ht="24.95" customHeight="1" spans="1:42">
      <c r="A37" s="225">
        <f t="shared" si="3"/>
        <v>34</v>
      </c>
      <c r="B37" s="59" t="s">
        <v>687</v>
      </c>
      <c r="C37" s="52" t="s">
        <v>449</v>
      </c>
      <c r="D37" s="52" t="s">
        <v>450</v>
      </c>
      <c r="E37" s="52" t="s">
        <v>649</v>
      </c>
      <c r="F37" s="52" t="s">
        <v>582</v>
      </c>
      <c r="G37" s="52"/>
      <c r="H37" s="60">
        <v>45960</v>
      </c>
      <c r="I37" s="199">
        <v>55.68</v>
      </c>
      <c r="J37" s="59" t="s">
        <v>251</v>
      </c>
      <c r="K37" s="59">
        <v>3153519.271</v>
      </c>
      <c r="L37" s="59">
        <v>528993.732</v>
      </c>
      <c r="M37" s="59" t="s">
        <v>252</v>
      </c>
      <c r="N37" s="59">
        <v>3153029.882</v>
      </c>
      <c r="O37" s="59">
        <v>529070.382</v>
      </c>
      <c r="P37" s="59" t="s">
        <v>662</v>
      </c>
      <c r="Q37" s="59">
        <v>116.379</v>
      </c>
      <c r="R37" s="203">
        <v>519820</v>
      </c>
      <c r="S37" s="203">
        <v>519900</v>
      </c>
      <c r="T37" s="204">
        <v>20</v>
      </c>
      <c r="U37" s="204">
        <v>2.2</v>
      </c>
      <c r="V37" s="204">
        <v>0.1</v>
      </c>
      <c r="W37" s="15">
        <v>20.5</v>
      </c>
      <c r="X37" s="19" t="str">
        <f t="shared" si="0"/>
        <v>(34)K519+813-K519+911左幅波形护栏</v>
      </c>
      <c r="Y37" s="15" t="s">
        <v>64</v>
      </c>
      <c r="Z37" s="19" t="str">
        <f t="shared" si="1"/>
        <v>(34)K519+813-K519+911左幅波形护栏抽检</v>
      </c>
      <c r="AB37" s="8">
        <f t="shared" si="2"/>
        <v>4</v>
      </c>
      <c r="AC37" s="8" t="s">
        <v>687</v>
      </c>
      <c r="AD37" s="227" t="str">
        <f t="shared" si="4"/>
        <v>519</v>
      </c>
      <c r="AE37" s="227" t="str">
        <f t="shared" si="5"/>
        <v>813</v>
      </c>
      <c r="AF37" s="228">
        <f t="shared" si="6"/>
        <v>519813</v>
      </c>
      <c r="AG37" s="227" t="str">
        <f t="shared" si="7"/>
        <v>519</v>
      </c>
      <c r="AH37" s="227" t="str">
        <f t="shared" si="8"/>
        <v>911</v>
      </c>
      <c r="AI37" s="228">
        <f t="shared" si="9"/>
        <v>519911</v>
      </c>
      <c r="AJ37" s="214">
        <f t="shared" si="10"/>
        <v>20</v>
      </c>
      <c r="AK37" s="229">
        <f t="shared" si="15"/>
        <v>519820</v>
      </c>
      <c r="AL37" s="214">
        <f t="shared" si="16"/>
        <v>519910</v>
      </c>
      <c r="AM37" s="214">
        <v>20</v>
      </c>
      <c r="AN37" s="230">
        <f t="shared" si="12"/>
        <v>519900</v>
      </c>
      <c r="AO37" s="214">
        <f t="shared" si="13"/>
        <v>4</v>
      </c>
      <c r="AP37" s="214">
        <f t="shared" si="14"/>
        <v>98</v>
      </c>
    </row>
    <row r="38" ht="24.95" customHeight="1" spans="1:42">
      <c r="A38" s="61">
        <f t="shared" si="3"/>
        <v>35</v>
      </c>
      <c r="B38" s="59" t="s">
        <v>688</v>
      </c>
      <c r="C38" s="52" t="s">
        <v>449</v>
      </c>
      <c r="D38" s="52" t="s">
        <v>450</v>
      </c>
      <c r="E38" s="52" t="s">
        <v>649</v>
      </c>
      <c r="F38" s="52" t="s">
        <v>582</v>
      </c>
      <c r="G38" s="52"/>
      <c r="H38" s="60">
        <v>45965</v>
      </c>
      <c r="I38" s="199">
        <v>55.68</v>
      </c>
      <c r="J38" s="59" t="s">
        <v>136</v>
      </c>
      <c r="K38" s="59">
        <v>3149223.414</v>
      </c>
      <c r="L38" s="59">
        <v>522283.046</v>
      </c>
      <c r="M38" s="59" t="s">
        <v>86</v>
      </c>
      <c r="N38" s="59">
        <v>3148708.546</v>
      </c>
      <c r="O38" s="59">
        <v>521378.108</v>
      </c>
      <c r="P38" s="59" t="s">
        <v>85</v>
      </c>
      <c r="Q38" s="59">
        <v>104.142</v>
      </c>
      <c r="R38" s="203">
        <v>527920</v>
      </c>
      <c r="S38" s="203">
        <v>528200</v>
      </c>
      <c r="T38" s="204">
        <v>40</v>
      </c>
      <c r="U38" s="204">
        <v>2.2</v>
      </c>
      <c r="V38" s="204">
        <v>0.1</v>
      </c>
      <c r="W38" s="15">
        <v>20.5</v>
      </c>
      <c r="X38" s="19" t="str">
        <f t="shared" si="0"/>
        <v>(35)K527+906-K528+200左幅波形护栏</v>
      </c>
      <c r="Y38" s="15" t="s">
        <v>64</v>
      </c>
      <c r="Z38" s="19" t="str">
        <f t="shared" si="1"/>
        <v>(35)K527+906-K528+200左幅波形护栏抽检</v>
      </c>
      <c r="AB38" s="8">
        <f t="shared" si="2"/>
        <v>7</v>
      </c>
      <c r="AC38" s="8" t="s">
        <v>688</v>
      </c>
      <c r="AD38" s="227" t="str">
        <f t="shared" si="4"/>
        <v>527</v>
      </c>
      <c r="AE38" s="227" t="str">
        <f t="shared" si="5"/>
        <v>906</v>
      </c>
      <c r="AF38" s="228">
        <f t="shared" si="6"/>
        <v>527906</v>
      </c>
      <c r="AG38" s="227" t="str">
        <f t="shared" si="7"/>
        <v>528</v>
      </c>
      <c r="AH38" s="227" t="str">
        <f t="shared" si="8"/>
        <v>200</v>
      </c>
      <c r="AI38" s="228">
        <f t="shared" si="9"/>
        <v>528200</v>
      </c>
      <c r="AJ38" s="214">
        <f t="shared" si="10"/>
        <v>40</v>
      </c>
      <c r="AK38" s="229">
        <f t="shared" si="15"/>
        <v>527920</v>
      </c>
      <c r="AL38" s="214">
        <f t="shared" si="16"/>
        <v>528200</v>
      </c>
      <c r="AM38" s="214">
        <v>40</v>
      </c>
      <c r="AN38" s="230">
        <f t="shared" si="12"/>
        <v>528200</v>
      </c>
      <c r="AO38" s="214">
        <f t="shared" si="13"/>
        <v>7</v>
      </c>
      <c r="AP38" s="214">
        <f t="shared" si="14"/>
        <v>294</v>
      </c>
    </row>
    <row r="39" ht="24.95" customHeight="1" spans="1:42">
      <c r="A39" s="61">
        <f t="shared" si="3"/>
        <v>36</v>
      </c>
      <c r="B39" s="59" t="s">
        <v>689</v>
      </c>
      <c r="C39" s="52" t="s">
        <v>449</v>
      </c>
      <c r="D39" s="52" t="s">
        <v>450</v>
      </c>
      <c r="E39" s="52" t="s">
        <v>649</v>
      </c>
      <c r="F39" s="52" t="s">
        <v>582</v>
      </c>
      <c r="G39" s="52"/>
      <c r="H39" s="60">
        <v>45965</v>
      </c>
      <c r="I39" s="199">
        <v>55.68</v>
      </c>
      <c r="J39" s="59" t="s">
        <v>86</v>
      </c>
      <c r="K39" s="59">
        <v>3148708.546</v>
      </c>
      <c r="L39" s="59">
        <v>521378.108</v>
      </c>
      <c r="M39" s="59" t="s">
        <v>87</v>
      </c>
      <c r="N39" s="59">
        <v>3148591.276</v>
      </c>
      <c r="O39" s="59">
        <v>521174.522</v>
      </c>
      <c r="P39" s="59" t="s">
        <v>135</v>
      </c>
      <c r="Q39" s="59">
        <v>107.765</v>
      </c>
      <c r="R39" s="203">
        <v>528200</v>
      </c>
      <c r="S39" s="203">
        <v>528480</v>
      </c>
      <c r="T39" s="204">
        <v>40</v>
      </c>
      <c r="U39" s="204">
        <v>2.2</v>
      </c>
      <c r="V39" s="204">
        <v>0.1</v>
      </c>
      <c r="W39" s="15">
        <v>20.5</v>
      </c>
      <c r="X39" s="19" t="str">
        <f t="shared" si="0"/>
        <v>(36)K528+200-K528+492左幅波形护栏</v>
      </c>
      <c r="Y39" s="15" t="s">
        <v>64</v>
      </c>
      <c r="Z39" s="19" t="str">
        <f t="shared" si="1"/>
        <v>(36)K528+200-K528+492左幅波形护栏抽检</v>
      </c>
      <c r="AB39" s="8">
        <f t="shared" si="2"/>
        <v>7</v>
      </c>
      <c r="AC39" s="8" t="s">
        <v>689</v>
      </c>
      <c r="AD39" s="227" t="str">
        <f t="shared" si="4"/>
        <v>528</v>
      </c>
      <c r="AE39" s="227" t="str">
        <f t="shared" si="5"/>
        <v>200</v>
      </c>
      <c r="AF39" s="228">
        <f t="shared" si="6"/>
        <v>528200</v>
      </c>
      <c r="AG39" s="227" t="str">
        <f t="shared" si="7"/>
        <v>528</v>
      </c>
      <c r="AH39" s="227" t="str">
        <f t="shared" si="8"/>
        <v>492</v>
      </c>
      <c r="AI39" s="228">
        <f t="shared" si="9"/>
        <v>528492</v>
      </c>
      <c r="AJ39" s="214">
        <f t="shared" si="10"/>
        <v>40</v>
      </c>
      <c r="AK39" s="229">
        <f t="shared" si="15"/>
        <v>528200</v>
      </c>
      <c r="AL39" s="214">
        <f t="shared" si="16"/>
        <v>528490</v>
      </c>
      <c r="AM39" s="214">
        <v>40</v>
      </c>
      <c r="AN39" s="230">
        <f t="shared" si="12"/>
        <v>528480</v>
      </c>
      <c r="AO39" s="214">
        <f t="shared" si="13"/>
        <v>7</v>
      </c>
      <c r="AP39" s="214">
        <f t="shared" si="14"/>
        <v>292</v>
      </c>
    </row>
    <row r="40" ht="24.95" customHeight="1" spans="1:42">
      <c r="A40" s="61">
        <f t="shared" si="3"/>
        <v>37</v>
      </c>
      <c r="B40" s="59" t="s">
        <v>690</v>
      </c>
      <c r="C40" s="52" t="s">
        <v>449</v>
      </c>
      <c r="D40" s="52" t="s">
        <v>450</v>
      </c>
      <c r="E40" s="52" t="s">
        <v>649</v>
      </c>
      <c r="F40" s="52" t="s">
        <v>582</v>
      </c>
      <c r="G40" s="52"/>
      <c r="H40" s="60">
        <v>45965</v>
      </c>
      <c r="I40" s="199">
        <v>55.68</v>
      </c>
      <c r="J40" s="59" t="s">
        <v>86</v>
      </c>
      <c r="K40" s="59">
        <v>3148708.546</v>
      </c>
      <c r="L40" s="59">
        <v>521378.108</v>
      </c>
      <c r="M40" s="59" t="s">
        <v>87</v>
      </c>
      <c r="N40" s="59">
        <v>3148591.276</v>
      </c>
      <c r="O40" s="59">
        <v>521174.522</v>
      </c>
      <c r="P40" s="59" t="s">
        <v>135</v>
      </c>
      <c r="Q40" s="59">
        <v>107.765</v>
      </c>
      <c r="R40" s="203">
        <v>528495</v>
      </c>
      <c r="S40" s="203">
        <v>528500</v>
      </c>
      <c r="T40" s="204">
        <v>5</v>
      </c>
      <c r="U40" s="204">
        <v>2.2</v>
      </c>
      <c r="V40" s="204">
        <v>0.1</v>
      </c>
      <c r="W40" s="15">
        <v>20.5</v>
      </c>
      <c r="X40" s="19" t="str">
        <f t="shared" si="0"/>
        <v>(37)K528+492-K528+500左幅波形护栏</v>
      </c>
      <c r="Y40" s="15" t="s">
        <v>64</v>
      </c>
      <c r="Z40" s="19" t="str">
        <f t="shared" si="1"/>
        <v>(37)K528+492-K528+500左幅波形护栏抽检</v>
      </c>
      <c r="AB40" s="8">
        <f t="shared" si="2"/>
        <v>1</v>
      </c>
      <c r="AC40" s="8" t="s">
        <v>690</v>
      </c>
      <c r="AD40" s="227" t="str">
        <f t="shared" si="4"/>
        <v>528</v>
      </c>
      <c r="AE40" s="227" t="str">
        <f t="shared" si="5"/>
        <v>492</v>
      </c>
      <c r="AF40" s="228">
        <f t="shared" si="6"/>
        <v>528492</v>
      </c>
      <c r="AG40" s="227" t="str">
        <f t="shared" si="7"/>
        <v>528</v>
      </c>
      <c r="AH40" s="227" t="str">
        <f t="shared" si="8"/>
        <v>500</v>
      </c>
      <c r="AI40" s="228">
        <f t="shared" si="9"/>
        <v>528500</v>
      </c>
      <c r="AJ40" s="214">
        <f t="shared" si="10"/>
        <v>5</v>
      </c>
      <c r="AK40" s="229">
        <f>CEILING(AF40,5)</f>
        <v>528495</v>
      </c>
      <c r="AL40" s="214">
        <f t="shared" si="16"/>
        <v>528500</v>
      </c>
      <c r="AM40" s="214">
        <v>5</v>
      </c>
      <c r="AN40" s="230">
        <f t="shared" si="12"/>
        <v>528500</v>
      </c>
      <c r="AO40" s="214">
        <f t="shared" si="13"/>
        <v>1</v>
      </c>
      <c r="AP40" s="214">
        <f t="shared" si="14"/>
        <v>8</v>
      </c>
    </row>
    <row r="41" ht="24.95" customHeight="1" spans="1:42">
      <c r="A41" s="61">
        <f t="shared" si="3"/>
        <v>38</v>
      </c>
      <c r="B41" s="59" t="s">
        <v>691</v>
      </c>
      <c r="C41" s="52" t="s">
        <v>449</v>
      </c>
      <c r="D41" s="52" t="s">
        <v>450</v>
      </c>
      <c r="E41" s="52" t="s">
        <v>649</v>
      </c>
      <c r="F41" s="52" t="s">
        <v>582</v>
      </c>
      <c r="G41" s="52"/>
      <c r="H41" s="60">
        <v>45968</v>
      </c>
      <c r="I41" s="199">
        <v>55.68</v>
      </c>
      <c r="J41" s="59" t="s">
        <v>672</v>
      </c>
      <c r="K41" s="59">
        <v>3148472.924</v>
      </c>
      <c r="L41" s="59">
        <v>519043.328</v>
      </c>
      <c r="M41" s="59" t="s">
        <v>673</v>
      </c>
      <c r="N41" s="59">
        <v>3148229.693</v>
      </c>
      <c r="O41" s="59">
        <v>518278.336</v>
      </c>
      <c r="P41" s="59" t="s">
        <v>674</v>
      </c>
      <c r="Q41" s="59">
        <v>123.109</v>
      </c>
      <c r="R41" s="203">
        <v>530600</v>
      </c>
      <c r="S41" s="203">
        <v>530640</v>
      </c>
      <c r="T41" s="204">
        <v>20</v>
      </c>
      <c r="U41" s="204">
        <v>2.2</v>
      </c>
      <c r="V41" s="204">
        <v>0.1</v>
      </c>
      <c r="W41" s="15">
        <v>20.5</v>
      </c>
      <c r="X41" s="19" t="str">
        <f t="shared" si="0"/>
        <v>(38)K530+600-K530+656左幅波形护栏</v>
      </c>
      <c r="Y41" s="15" t="s">
        <v>64</v>
      </c>
      <c r="Z41" s="19" t="str">
        <f t="shared" si="1"/>
        <v>(38)K530+600-K530+656左幅波形护栏抽检</v>
      </c>
      <c r="AB41" s="8">
        <f t="shared" si="2"/>
        <v>2</v>
      </c>
      <c r="AC41" s="8" t="s">
        <v>691</v>
      </c>
      <c r="AD41" s="227" t="str">
        <f t="shared" si="4"/>
        <v>530</v>
      </c>
      <c r="AE41" s="227" t="str">
        <f t="shared" si="5"/>
        <v>600</v>
      </c>
      <c r="AF41" s="228">
        <f t="shared" si="6"/>
        <v>530600</v>
      </c>
      <c r="AG41" s="227" t="str">
        <f t="shared" si="7"/>
        <v>530</v>
      </c>
      <c r="AH41" s="227" t="str">
        <f t="shared" si="8"/>
        <v>656</v>
      </c>
      <c r="AI41" s="228">
        <f t="shared" si="9"/>
        <v>530656</v>
      </c>
      <c r="AJ41" s="214">
        <f t="shared" si="10"/>
        <v>20</v>
      </c>
      <c r="AK41" s="229">
        <f t="shared" ref="AK41:AK92" si="17">CEILING(AF41,20)</f>
        <v>530600</v>
      </c>
      <c r="AL41" s="214">
        <f t="shared" si="16"/>
        <v>530650</v>
      </c>
      <c r="AM41" s="214">
        <v>20</v>
      </c>
      <c r="AN41" s="230">
        <f t="shared" si="12"/>
        <v>530640</v>
      </c>
      <c r="AO41" s="214">
        <f t="shared" si="13"/>
        <v>2</v>
      </c>
      <c r="AP41" s="214">
        <f t="shared" si="14"/>
        <v>56</v>
      </c>
    </row>
    <row r="42" ht="24.95" customHeight="1" spans="1:42">
      <c r="A42" s="61">
        <f t="shared" si="3"/>
        <v>39</v>
      </c>
      <c r="B42" s="59" t="s">
        <v>692</v>
      </c>
      <c r="C42" s="52" t="s">
        <v>449</v>
      </c>
      <c r="D42" s="52" t="s">
        <v>450</v>
      </c>
      <c r="E42" s="52" t="s">
        <v>649</v>
      </c>
      <c r="F42" s="52" t="s">
        <v>582</v>
      </c>
      <c r="G42" s="52"/>
      <c r="H42" s="60">
        <v>45968</v>
      </c>
      <c r="I42" s="199">
        <v>55.68</v>
      </c>
      <c r="J42" s="59" t="s">
        <v>672</v>
      </c>
      <c r="K42" s="59">
        <v>3148472.924</v>
      </c>
      <c r="L42" s="59">
        <v>519043.328</v>
      </c>
      <c r="M42" s="59" t="s">
        <v>673</v>
      </c>
      <c r="N42" s="59">
        <v>3148229.693</v>
      </c>
      <c r="O42" s="59">
        <v>518278.336</v>
      </c>
      <c r="P42" s="59" t="s">
        <v>674</v>
      </c>
      <c r="Q42" s="59">
        <v>123.109</v>
      </c>
      <c r="R42" s="203">
        <v>530660</v>
      </c>
      <c r="S42" s="203">
        <v>530780</v>
      </c>
      <c r="T42" s="204">
        <v>40</v>
      </c>
      <c r="U42" s="204">
        <v>2.2</v>
      </c>
      <c r="V42" s="204">
        <v>0.1</v>
      </c>
      <c r="W42" s="15">
        <v>20.5</v>
      </c>
      <c r="X42" s="19" t="str">
        <f t="shared" si="0"/>
        <v>(39)K530+656-K530+792左幅波形护栏</v>
      </c>
      <c r="Y42" s="15" t="s">
        <v>64</v>
      </c>
      <c r="Z42" s="19" t="str">
        <f t="shared" si="1"/>
        <v>(39)K530+656-K530+792左幅波形护栏抽检</v>
      </c>
      <c r="AB42" s="8">
        <f t="shared" si="2"/>
        <v>3</v>
      </c>
      <c r="AC42" s="8" t="s">
        <v>692</v>
      </c>
      <c r="AD42" s="227" t="str">
        <f t="shared" si="4"/>
        <v>530</v>
      </c>
      <c r="AE42" s="227" t="str">
        <f t="shared" si="5"/>
        <v>656</v>
      </c>
      <c r="AF42" s="228">
        <f t="shared" si="6"/>
        <v>530656</v>
      </c>
      <c r="AG42" s="227" t="str">
        <f t="shared" si="7"/>
        <v>530</v>
      </c>
      <c r="AH42" s="227" t="str">
        <f t="shared" si="8"/>
        <v>792</v>
      </c>
      <c r="AI42" s="228">
        <f t="shared" si="9"/>
        <v>530792</v>
      </c>
      <c r="AJ42" s="214">
        <f t="shared" si="10"/>
        <v>40</v>
      </c>
      <c r="AK42" s="229">
        <f t="shared" si="17"/>
        <v>530660</v>
      </c>
      <c r="AL42" s="214">
        <f t="shared" si="16"/>
        <v>530790</v>
      </c>
      <c r="AM42" s="214">
        <v>40</v>
      </c>
      <c r="AN42" s="230">
        <f t="shared" si="12"/>
        <v>530780</v>
      </c>
      <c r="AO42" s="214">
        <f t="shared" si="13"/>
        <v>3</v>
      </c>
      <c r="AP42" s="214">
        <f t="shared" si="14"/>
        <v>136</v>
      </c>
    </row>
    <row r="43" ht="24.95" customHeight="1" spans="1:42">
      <c r="A43" s="61">
        <f t="shared" si="3"/>
        <v>40</v>
      </c>
      <c r="B43" s="59" t="s">
        <v>693</v>
      </c>
      <c r="C43" s="52" t="s">
        <v>449</v>
      </c>
      <c r="D43" s="52" t="s">
        <v>450</v>
      </c>
      <c r="E43" s="52" t="s">
        <v>649</v>
      </c>
      <c r="F43" s="52" t="s">
        <v>582</v>
      </c>
      <c r="G43" s="52"/>
      <c r="H43" s="60">
        <v>45968</v>
      </c>
      <c r="I43" s="199">
        <v>55.68</v>
      </c>
      <c r="J43" s="59" t="s">
        <v>672</v>
      </c>
      <c r="K43" s="59">
        <v>3148472.924</v>
      </c>
      <c r="L43" s="59">
        <v>519043.328</v>
      </c>
      <c r="M43" s="59" t="s">
        <v>673</v>
      </c>
      <c r="N43" s="59">
        <v>3148229.693</v>
      </c>
      <c r="O43" s="59">
        <v>518278.336</v>
      </c>
      <c r="P43" s="59" t="s">
        <v>674</v>
      </c>
      <c r="Q43" s="59">
        <v>123.109</v>
      </c>
      <c r="R43" s="203">
        <v>530800</v>
      </c>
      <c r="S43" s="203">
        <v>530860</v>
      </c>
      <c r="T43" s="204">
        <v>20</v>
      </c>
      <c r="U43" s="204">
        <v>2.2</v>
      </c>
      <c r="V43" s="204">
        <v>0.1</v>
      </c>
      <c r="W43" s="15">
        <v>20.5</v>
      </c>
      <c r="X43" s="19" t="str">
        <f t="shared" si="0"/>
        <v>(40)K530+792-K530+875左幅波形护栏</v>
      </c>
      <c r="Y43" s="15" t="s">
        <v>64</v>
      </c>
      <c r="Z43" s="19" t="str">
        <f t="shared" si="1"/>
        <v>(40)K530+792-K530+875左幅波形护栏抽检</v>
      </c>
      <c r="AB43" s="8">
        <f t="shared" si="2"/>
        <v>3</v>
      </c>
      <c r="AC43" s="8" t="s">
        <v>693</v>
      </c>
      <c r="AD43" s="227" t="str">
        <f t="shared" si="4"/>
        <v>530</v>
      </c>
      <c r="AE43" s="227" t="str">
        <f t="shared" si="5"/>
        <v>792</v>
      </c>
      <c r="AF43" s="228">
        <f t="shared" si="6"/>
        <v>530792</v>
      </c>
      <c r="AG43" s="227" t="str">
        <f t="shared" si="7"/>
        <v>530</v>
      </c>
      <c r="AH43" s="227" t="str">
        <f t="shared" si="8"/>
        <v>875</v>
      </c>
      <c r="AI43" s="228">
        <f t="shared" si="9"/>
        <v>530875</v>
      </c>
      <c r="AJ43" s="214">
        <f t="shared" si="10"/>
        <v>20</v>
      </c>
      <c r="AK43" s="229">
        <f t="shared" si="17"/>
        <v>530800</v>
      </c>
      <c r="AL43" s="214">
        <f t="shared" si="16"/>
        <v>530870</v>
      </c>
      <c r="AM43" s="214">
        <v>20</v>
      </c>
      <c r="AN43" s="230">
        <f t="shared" si="12"/>
        <v>530860</v>
      </c>
      <c r="AO43" s="214">
        <f t="shared" si="13"/>
        <v>3</v>
      </c>
      <c r="AP43" s="214">
        <f t="shared" si="14"/>
        <v>83</v>
      </c>
    </row>
    <row r="44" ht="24.95" customHeight="1" spans="1:42">
      <c r="A44" s="61">
        <f t="shared" si="3"/>
        <v>41</v>
      </c>
      <c r="B44" s="59" t="s">
        <v>694</v>
      </c>
      <c r="C44" s="52" t="s">
        <v>449</v>
      </c>
      <c r="D44" s="52" t="s">
        <v>450</v>
      </c>
      <c r="E44" s="52" t="s">
        <v>649</v>
      </c>
      <c r="F44" s="52" t="s">
        <v>582</v>
      </c>
      <c r="G44" s="52"/>
      <c r="H44" s="60">
        <v>45946</v>
      </c>
      <c r="I44" s="199">
        <v>55.68</v>
      </c>
      <c r="J44" s="59" t="s">
        <v>672</v>
      </c>
      <c r="K44" s="59">
        <v>3148472.924</v>
      </c>
      <c r="L44" s="59">
        <v>519043.328</v>
      </c>
      <c r="M44" s="59" t="s">
        <v>673</v>
      </c>
      <c r="N44" s="59">
        <v>3148229.693</v>
      </c>
      <c r="O44" s="59">
        <v>518278.336</v>
      </c>
      <c r="P44" s="59" t="s">
        <v>674</v>
      </c>
      <c r="Q44" s="59">
        <v>123.109</v>
      </c>
      <c r="R44" s="203">
        <v>531020</v>
      </c>
      <c r="S44" s="203">
        <v>531260</v>
      </c>
      <c r="T44" s="204">
        <v>40</v>
      </c>
      <c r="U44" s="204">
        <v>2.2</v>
      </c>
      <c r="V44" s="204">
        <v>0.1</v>
      </c>
      <c r="W44" s="15">
        <v>20.5</v>
      </c>
      <c r="X44" s="19" t="str">
        <f t="shared" si="0"/>
        <v>(41)K531+009-K531+270左幅波形护栏</v>
      </c>
      <c r="Y44" s="15" t="s">
        <v>64</v>
      </c>
      <c r="Z44" s="19" t="str">
        <f t="shared" si="1"/>
        <v>(41)K531+009-K531+270左幅波形护栏抽检</v>
      </c>
      <c r="AB44" s="8">
        <f t="shared" si="2"/>
        <v>6</v>
      </c>
      <c r="AC44" s="8" t="s">
        <v>694</v>
      </c>
      <c r="AD44" s="227" t="str">
        <f t="shared" si="4"/>
        <v>531</v>
      </c>
      <c r="AE44" s="227" t="str">
        <f t="shared" si="5"/>
        <v>009</v>
      </c>
      <c r="AF44" s="228">
        <f t="shared" si="6"/>
        <v>531009</v>
      </c>
      <c r="AG44" s="227" t="str">
        <f t="shared" si="7"/>
        <v>531</v>
      </c>
      <c r="AH44" s="227" t="str">
        <f t="shared" si="8"/>
        <v>270</v>
      </c>
      <c r="AI44" s="228">
        <f t="shared" si="9"/>
        <v>531270</v>
      </c>
      <c r="AJ44" s="214">
        <f t="shared" si="10"/>
        <v>40</v>
      </c>
      <c r="AK44" s="229">
        <f t="shared" si="17"/>
        <v>531020</v>
      </c>
      <c r="AL44" s="214">
        <f t="shared" si="16"/>
        <v>531270</v>
      </c>
      <c r="AM44" s="214">
        <v>40</v>
      </c>
      <c r="AN44" s="230">
        <f t="shared" si="12"/>
        <v>531260</v>
      </c>
      <c r="AO44" s="214">
        <f t="shared" si="13"/>
        <v>6</v>
      </c>
      <c r="AP44" s="214">
        <f t="shared" si="14"/>
        <v>261</v>
      </c>
    </row>
    <row r="45" ht="24.95" customHeight="1" spans="1:42">
      <c r="A45" s="61">
        <f t="shared" si="3"/>
        <v>42</v>
      </c>
      <c r="B45" s="59" t="s">
        <v>695</v>
      </c>
      <c r="C45" s="52" t="s">
        <v>449</v>
      </c>
      <c r="D45" s="52" t="s">
        <v>450</v>
      </c>
      <c r="E45" s="52" t="s">
        <v>649</v>
      </c>
      <c r="F45" s="52" t="s">
        <v>582</v>
      </c>
      <c r="G45" s="52"/>
      <c r="H45" s="60">
        <v>45946</v>
      </c>
      <c r="I45" s="199">
        <v>55.68</v>
      </c>
      <c r="J45" s="59" t="s">
        <v>672</v>
      </c>
      <c r="K45" s="59">
        <v>3148472.924</v>
      </c>
      <c r="L45" s="59">
        <v>519043.328</v>
      </c>
      <c r="M45" s="59" t="s">
        <v>673</v>
      </c>
      <c r="N45" s="59">
        <v>3148229.693</v>
      </c>
      <c r="O45" s="59">
        <v>518278.336</v>
      </c>
      <c r="P45" s="59" t="s">
        <v>674</v>
      </c>
      <c r="Q45" s="59">
        <v>123.109</v>
      </c>
      <c r="R45" s="203">
        <v>531280</v>
      </c>
      <c r="S45" s="203">
        <v>531400</v>
      </c>
      <c r="T45" s="204">
        <v>40</v>
      </c>
      <c r="U45" s="204">
        <v>2.2</v>
      </c>
      <c r="V45" s="204">
        <v>0.1</v>
      </c>
      <c r="W45" s="15">
        <v>20.5</v>
      </c>
      <c r="X45" s="19" t="str">
        <f t="shared" si="0"/>
        <v>(42)K531+270-K531+430左幅波形护栏</v>
      </c>
      <c r="Y45" s="15" t="s">
        <v>64</v>
      </c>
      <c r="Z45" s="19" t="str">
        <f t="shared" si="1"/>
        <v>(42)K531+270-K531+430左幅波形护栏抽检</v>
      </c>
      <c r="AB45" s="8">
        <f t="shared" si="2"/>
        <v>3</v>
      </c>
      <c r="AC45" s="8" t="s">
        <v>695</v>
      </c>
      <c r="AD45" s="227" t="str">
        <f t="shared" si="4"/>
        <v>531</v>
      </c>
      <c r="AE45" s="227" t="str">
        <f t="shared" si="5"/>
        <v>270</v>
      </c>
      <c r="AF45" s="228">
        <f t="shared" si="6"/>
        <v>531270</v>
      </c>
      <c r="AG45" s="227" t="str">
        <f t="shared" si="7"/>
        <v>531</v>
      </c>
      <c r="AH45" s="227" t="str">
        <f t="shared" si="8"/>
        <v>430</v>
      </c>
      <c r="AI45" s="228">
        <f t="shared" si="9"/>
        <v>531430</v>
      </c>
      <c r="AJ45" s="214">
        <f t="shared" si="10"/>
        <v>40</v>
      </c>
      <c r="AK45" s="229">
        <f t="shared" si="17"/>
        <v>531280</v>
      </c>
      <c r="AL45" s="214">
        <f t="shared" si="16"/>
        <v>531430</v>
      </c>
      <c r="AM45" s="214">
        <v>40</v>
      </c>
      <c r="AN45" s="230">
        <f t="shared" si="12"/>
        <v>531400</v>
      </c>
      <c r="AO45" s="214">
        <f t="shared" si="13"/>
        <v>3</v>
      </c>
      <c r="AP45" s="214">
        <f t="shared" si="14"/>
        <v>160</v>
      </c>
    </row>
    <row r="46" ht="24.95" customHeight="1" spans="1:42">
      <c r="A46" s="61">
        <f t="shared" si="3"/>
        <v>43</v>
      </c>
      <c r="B46" s="59" t="s">
        <v>696</v>
      </c>
      <c r="C46" s="52" t="s">
        <v>449</v>
      </c>
      <c r="D46" s="52" t="s">
        <v>450</v>
      </c>
      <c r="E46" s="52" t="s">
        <v>649</v>
      </c>
      <c r="F46" s="52" t="s">
        <v>582</v>
      </c>
      <c r="G46" s="52"/>
      <c r="H46" s="60">
        <v>45946</v>
      </c>
      <c r="I46" s="199">
        <v>55.68</v>
      </c>
      <c r="J46" s="59" t="s">
        <v>672</v>
      </c>
      <c r="K46" s="59">
        <v>3148472.924</v>
      </c>
      <c r="L46" s="59">
        <v>519043.328</v>
      </c>
      <c r="M46" s="59" t="s">
        <v>673</v>
      </c>
      <c r="N46" s="59">
        <v>3148229.693</v>
      </c>
      <c r="O46" s="59">
        <v>518278.336</v>
      </c>
      <c r="P46" s="59" t="s">
        <v>674</v>
      </c>
      <c r="Q46" s="59">
        <v>123.109</v>
      </c>
      <c r="R46" s="203">
        <v>531440</v>
      </c>
      <c r="S46" s="203">
        <v>531560</v>
      </c>
      <c r="T46" s="204">
        <v>40</v>
      </c>
      <c r="U46" s="204">
        <v>2.2</v>
      </c>
      <c r="V46" s="204">
        <v>0.1</v>
      </c>
      <c r="W46" s="15">
        <v>20.5</v>
      </c>
      <c r="X46" s="19" t="str">
        <f t="shared" si="0"/>
        <v>(43)K531+430-K531+572左幅波形护栏</v>
      </c>
      <c r="Y46" s="15" t="s">
        <v>64</v>
      </c>
      <c r="Z46" s="19" t="str">
        <f t="shared" si="1"/>
        <v>(43)K531+430-K531+572左幅波形护栏抽检</v>
      </c>
      <c r="AB46" s="8">
        <f t="shared" si="2"/>
        <v>3</v>
      </c>
      <c r="AC46" s="8" t="s">
        <v>696</v>
      </c>
      <c r="AD46" s="227" t="str">
        <f t="shared" si="4"/>
        <v>531</v>
      </c>
      <c r="AE46" s="227" t="str">
        <f t="shared" si="5"/>
        <v>430</v>
      </c>
      <c r="AF46" s="228">
        <f t="shared" si="6"/>
        <v>531430</v>
      </c>
      <c r="AG46" s="227" t="str">
        <f t="shared" si="7"/>
        <v>531</v>
      </c>
      <c r="AH46" s="227" t="str">
        <f t="shared" si="8"/>
        <v>572</v>
      </c>
      <c r="AI46" s="228">
        <f t="shared" si="9"/>
        <v>531572</v>
      </c>
      <c r="AJ46" s="214">
        <f t="shared" si="10"/>
        <v>40</v>
      </c>
      <c r="AK46" s="229">
        <f t="shared" si="17"/>
        <v>531440</v>
      </c>
      <c r="AL46" s="214">
        <f t="shared" si="16"/>
        <v>531570</v>
      </c>
      <c r="AM46" s="214">
        <v>40</v>
      </c>
      <c r="AN46" s="230">
        <f t="shared" si="12"/>
        <v>531560</v>
      </c>
      <c r="AO46" s="214">
        <f t="shared" si="13"/>
        <v>3</v>
      </c>
      <c r="AP46" s="214">
        <f t="shared" si="14"/>
        <v>142</v>
      </c>
    </row>
    <row r="47" ht="24.95" customHeight="1" spans="1:42">
      <c r="A47" s="61">
        <f t="shared" si="3"/>
        <v>44</v>
      </c>
      <c r="B47" s="59" t="s">
        <v>697</v>
      </c>
      <c r="C47" s="52" t="s">
        <v>449</v>
      </c>
      <c r="D47" s="52" t="s">
        <v>450</v>
      </c>
      <c r="E47" s="52" t="s">
        <v>649</v>
      </c>
      <c r="F47" s="52" t="s">
        <v>582</v>
      </c>
      <c r="G47" s="52"/>
      <c r="H47" s="60">
        <v>45949</v>
      </c>
      <c r="I47" s="199">
        <v>55.68</v>
      </c>
      <c r="J47" s="59" t="s">
        <v>672</v>
      </c>
      <c r="K47" s="59">
        <v>3148472.924</v>
      </c>
      <c r="L47" s="59">
        <v>519043.328</v>
      </c>
      <c r="M47" s="59" t="s">
        <v>673</v>
      </c>
      <c r="N47" s="59">
        <v>3148229.693</v>
      </c>
      <c r="O47" s="59">
        <v>518278.336</v>
      </c>
      <c r="P47" s="59" t="s">
        <v>674</v>
      </c>
      <c r="Q47" s="59">
        <v>123.109</v>
      </c>
      <c r="R47" s="203">
        <v>531580</v>
      </c>
      <c r="S47" s="203">
        <v>531640</v>
      </c>
      <c r="T47" s="204">
        <v>20</v>
      </c>
      <c r="U47" s="204">
        <v>2.2</v>
      </c>
      <c r="V47" s="204">
        <v>0.1</v>
      </c>
      <c r="W47" s="15">
        <v>20.5</v>
      </c>
      <c r="X47" s="19" t="str">
        <f t="shared" si="0"/>
        <v>(44)K531+572-K531+656左幅波形护栏</v>
      </c>
      <c r="Y47" s="15" t="s">
        <v>64</v>
      </c>
      <c r="Z47" s="19" t="str">
        <f t="shared" si="1"/>
        <v>(44)K531+572-K531+656左幅波形护栏抽检</v>
      </c>
      <c r="AB47" s="8">
        <f t="shared" si="2"/>
        <v>3</v>
      </c>
      <c r="AC47" s="8" t="s">
        <v>697</v>
      </c>
      <c r="AD47" s="227" t="str">
        <f t="shared" si="4"/>
        <v>531</v>
      </c>
      <c r="AE47" s="227" t="str">
        <f t="shared" si="5"/>
        <v>572</v>
      </c>
      <c r="AF47" s="228">
        <f t="shared" si="6"/>
        <v>531572</v>
      </c>
      <c r="AG47" s="227" t="str">
        <f t="shared" si="7"/>
        <v>531</v>
      </c>
      <c r="AH47" s="227" t="str">
        <f t="shared" si="8"/>
        <v>656</v>
      </c>
      <c r="AI47" s="228">
        <f t="shared" si="9"/>
        <v>531656</v>
      </c>
      <c r="AJ47" s="214">
        <f t="shared" si="10"/>
        <v>20</v>
      </c>
      <c r="AK47" s="229">
        <f t="shared" si="17"/>
        <v>531580</v>
      </c>
      <c r="AL47" s="214">
        <f t="shared" si="16"/>
        <v>531650</v>
      </c>
      <c r="AM47" s="214">
        <v>20</v>
      </c>
      <c r="AN47" s="230">
        <f t="shared" si="12"/>
        <v>531640</v>
      </c>
      <c r="AO47" s="214">
        <f t="shared" si="13"/>
        <v>3</v>
      </c>
      <c r="AP47" s="214">
        <f t="shared" si="14"/>
        <v>84</v>
      </c>
    </row>
    <row r="48" ht="24.95" customHeight="1" spans="1:42">
      <c r="A48" s="61">
        <f t="shared" si="3"/>
        <v>45</v>
      </c>
      <c r="B48" s="59" t="s">
        <v>698</v>
      </c>
      <c r="C48" s="52" t="s">
        <v>449</v>
      </c>
      <c r="D48" s="52" t="s">
        <v>450</v>
      </c>
      <c r="E48" s="52" t="s">
        <v>649</v>
      </c>
      <c r="F48" s="52" t="s">
        <v>582</v>
      </c>
      <c r="G48" s="52"/>
      <c r="H48" s="60">
        <v>45949</v>
      </c>
      <c r="I48" s="199">
        <v>55.68</v>
      </c>
      <c r="J48" s="59" t="s">
        <v>672</v>
      </c>
      <c r="K48" s="59">
        <v>3148472.924</v>
      </c>
      <c r="L48" s="59">
        <v>519043.328</v>
      </c>
      <c r="M48" s="59" t="s">
        <v>673</v>
      </c>
      <c r="N48" s="59">
        <v>3148229.693</v>
      </c>
      <c r="O48" s="59">
        <v>518278.336</v>
      </c>
      <c r="P48" s="59" t="s">
        <v>674</v>
      </c>
      <c r="Q48" s="59">
        <v>123.109</v>
      </c>
      <c r="R48" s="203">
        <v>531660</v>
      </c>
      <c r="S48" s="203">
        <v>531820</v>
      </c>
      <c r="T48" s="204">
        <v>40</v>
      </c>
      <c r="U48" s="204">
        <v>2.2</v>
      </c>
      <c r="V48" s="204">
        <v>0.1</v>
      </c>
      <c r="W48" s="15">
        <v>20.5</v>
      </c>
      <c r="X48" s="19" t="str">
        <f t="shared" si="0"/>
        <v>(45)K531+656-K531+855左幅波形护栏</v>
      </c>
      <c r="Y48" s="15" t="s">
        <v>64</v>
      </c>
      <c r="Z48" s="19" t="str">
        <f t="shared" si="1"/>
        <v>(45)K531+656-K531+855左幅波形护栏抽检</v>
      </c>
      <c r="AB48" s="8">
        <f t="shared" si="2"/>
        <v>4</v>
      </c>
      <c r="AC48" s="8" t="s">
        <v>698</v>
      </c>
      <c r="AD48" s="227" t="str">
        <f t="shared" si="4"/>
        <v>531</v>
      </c>
      <c r="AE48" s="227" t="str">
        <f t="shared" si="5"/>
        <v>656</v>
      </c>
      <c r="AF48" s="228">
        <f t="shared" si="6"/>
        <v>531656</v>
      </c>
      <c r="AG48" s="227" t="str">
        <f t="shared" si="7"/>
        <v>531</v>
      </c>
      <c r="AH48" s="227" t="str">
        <f t="shared" si="8"/>
        <v>855</v>
      </c>
      <c r="AI48" s="228">
        <f t="shared" si="9"/>
        <v>531855</v>
      </c>
      <c r="AJ48" s="214">
        <f t="shared" si="10"/>
        <v>40</v>
      </c>
      <c r="AK48" s="229">
        <f t="shared" si="17"/>
        <v>531660</v>
      </c>
      <c r="AL48" s="214">
        <f t="shared" si="16"/>
        <v>531850</v>
      </c>
      <c r="AM48" s="214">
        <v>40</v>
      </c>
      <c r="AN48" s="230">
        <f t="shared" si="12"/>
        <v>531820</v>
      </c>
      <c r="AO48" s="214">
        <f t="shared" si="13"/>
        <v>4</v>
      </c>
      <c r="AP48" s="214">
        <f t="shared" si="14"/>
        <v>199</v>
      </c>
    </row>
    <row r="49" ht="24.95" customHeight="1" spans="1:42">
      <c r="A49" s="61">
        <f t="shared" si="3"/>
        <v>46</v>
      </c>
      <c r="B49" s="59" t="s">
        <v>699</v>
      </c>
      <c r="C49" s="52" t="s">
        <v>449</v>
      </c>
      <c r="D49" s="52" t="s">
        <v>450</v>
      </c>
      <c r="E49" s="52" t="s">
        <v>649</v>
      </c>
      <c r="F49" s="52" t="s">
        <v>582</v>
      </c>
      <c r="G49" s="52"/>
      <c r="H49" s="60">
        <v>45949</v>
      </c>
      <c r="I49" s="199">
        <v>55.68</v>
      </c>
      <c r="J49" s="59" t="s">
        <v>672</v>
      </c>
      <c r="K49" s="59">
        <v>3148472.924</v>
      </c>
      <c r="L49" s="59">
        <v>519043.328</v>
      </c>
      <c r="M49" s="59" t="s">
        <v>673</v>
      </c>
      <c r="N49" s="59">
        <v>3148229.693</v>
      </c>
      <c r="O49" s="59">
        <v>518278.336</v>
      </c>
      <c r="P49" s="59" t="s">
        <v>674</v>
      </c>
      <c r="Q49" s="59">
        <v>123.109</v>
      </c>
      <c r="R49" s="203">
        <v>531860</v>
      </c>
      <c r="S49" s="203">
        <v>531980</v>
      </c>
      <c r="T49" s="204">
        <v>40</v>
      </c>
      <c r="U49" s="204">
        <v>2.2</v>
      </c>
      <c r="V49" s="204">
        <v>0.1</v>
      </c>
      <c r="W49" s="15">
        <v>20.5</v>
      </c>
      <c r="X49" s="19" t="str">
        <f t="shared" si="0"/>
        <v>(46)K531+855-K532+000左幅波形护栏</v>
      </c>
      <c r="Y49" s="15" t="s">
        <v>64</v>
      </c>
      <c r="Z49" s="19" t="str">
        <f t="shared" si="1"/>
        <v>(46)K531+855-K532+000左幅波形护栏抽检</v>
      </c>
      <c r="AB49" s="8">
        <f t="shared" si="2"/>
        <v>3</v>
      </c>
      <c r="AC49" s="8" t="s">
        <v>699</v>
      </c>
      <c r="AD49" s="227" t="str">
        <f t="shared" si="4"/>
        <v>531</v>
      </c>
      <c r="AE49" s="227" t="str">
        <f t="shared" si="5"/>
        <v>855</v>
      </c>
      <c r="AF49" s="228">
        <f t="shared" si="6"/>
        <v>531855</v>
      </c>
      <c r="AG49" s="227" t="str">
        <f t="shared" si="7"/>
        <v>532</v>
      </c>
      <c r="AH49" s="227" t="str">
        <f t="shared" si="8"/>
        <v>000</v>
      </c>
      <c r="AI49" s="228">
        <f t="shared" si="9"/>
        <v>532000</v>
      </c>
      <c r="AJ49" s="214">
        <f t="shared" si="10"/>
        <v>40</v>
      </c>
      <c r="AK49" s="229">
        <f t="shared" si="17"/>
        <v>531860</v>
      </c>
      <c r="AL49" s="214">
        <f t="shared" si="16"/>
        <v>532000</v>
      </c>
      <c r="AM49" s="214">
        <v>40</v>
      </c>
      <c r="AN49" s="230">
        <f t="shared" si="12"/>
        <v>531980</v>
      </c>
      <c r="AO49" s="214">
        <f t="shared" si="13"/>
        <v>3</v>
      </c>
      <c r="AP49" s="214">
        <f t="shared" si="14"/>
        <v>145</v>
      </c>
    </row>
    <row r="50" ht="24.95" customHeight="1" spans="1:42">
      <c r="A50" s="231">
        <f t="shared" si="3"/>
        <v>47</v>
      </c>
      <c r="B50" s="61" t="s">
        <v>700</v>
      </c>
      <c r="C50" s="52" t="s">
        <v>449</v>
      </c>
      <c r="D50" s="52" t="s">
        <v>450</v>
      </c>
      <c r="E50" s="52" t="s">
        <v>649</v>
      </c>
      <c r="F50" s="52" t="s">
        <v>582</v>
      </c>
      <c r="G50" s="52"/>
      <c r="H50" s="60">
        <v>45950</v>
      </c>
      <c r="I50" s="199">
        <v>55.68</v>
      </c>
      <c r="J50" s="59" t="s">
        <v>102</v>
      </c>
      <c r="K50" s="59">
        <v>3143421.1</v>
      </c>
      <c r="L50" s="59">
        <v>515055.558</v>
      </c>
      <c r="M50" s="59" t="s">
        <v>98</v>
      </c>
      <c r="N50" s="59">
        <v>3142510.645</v>
      </c>
      <c r="O50" s="59">
        <v>514607.713</v>
      </c>
      <c r="P50" s="59" t="s">
        <v>98</v>
      </c>
      <c r="Q50" s="59">
        <v>87.017</v>
      </c>
      <c r="R50" s="203">
        <v>537200</v>
      </c>
      <c r="S50" s="203">
        <v>537920</v>
      </c>
      <c r="T50" s="204">
        <v>40</v>
      </c>
      <c r="U50" s="204">
        <v>2.2</v>
      </c>
      <c r="V50" s="204">
        <v>0.1</v>
      </c>
      <c r="W50" s="15">
        <v>20.5</v>
      </c>
      <c r="X50" s="19" t="str">
        <f t="shared" si="0"/>
        <v>(47)K537+185-K537+922左幅波形护栏</v>
      </c>
      <c r="Y50" s="15" t="s">
        <v>64</v>
      </c>
      <c r="Z50" s="19" t="str">
        <f t="shared" si="1"/>
        <v>(47)K537+185-K537+922左幅波形护栏抽检</v>
      </c>
      <c r="AB50" s="8">
        <f t="shared" si="2"/>
        <v>18</v>
      </c>
      <c r="AC50" s="8" t="s">
        <v>700</v>
      </c>
      <c r="AD50" s="227" t="str">
        <f t="shared" si="4"/>
        <v>537</v>
      </c>
      <c r="AE50" s="227" t="str">
        <f t="shared" si="5"/>
        <v>185</v>
      </c>
      <c r="AF50" s="228">
        <f t="shared" si="6"/>
        <v>537185</v>
      </c>
      <c r="AG50" s="227" t="str">
        <f t="shared" si="7"/>
        <v>537</v>
      </c>
      <c r="AH50" s="227" t="str">
        <f t="shared" si="8"/>
        <v>922</v>
      </c>
      <c r="AI50" s="228">
        <f t="shared" si="9"/>
        <v>537922</v>
      </c>
      <c r="AJ50" s="214">
        <f t="shared" si="10"/>
        <v>40</v>
      </c>
      <c r="AK50" s="229">
        <f t="shared" si="17"/>
        <v>537200</v>
      </c>
      <c r="AL50" s="214">
        <f t="shared" si="16"/>
        <v>537920</v>
      </c>
      <c r="AM50" s="214">
        <v>40</v>
      </c>
      <c r="AN50" s="230">
        <f t="shared" si="12"/>
        <v>537920</v>
      </c>
      <c r="AO50" s="214">
        <f t="shared" si="13"/>
        <v>18</v>
      </c>
      <c r="AP50" s="214">
        <f t="shared" si="14"/>
        <v>737</v>
      </c>
    </row>
    <row r="51" ht="24.95" customHeight="1" spans="1:42">
      <c r="A51" s="231">
        <f t="shared" si="3"/>
        <v>48</v>
      </c>
      <c r="B51" s="61" t="s">
        <v>701</v>
      </c>
      <c r="C51" s="52" t="s">
        <v>449</v>
      </c>
      <c r="D51" s="52" t="s">
        <v>450</v>
      </c>
      <c r="E51" s="52" t="s">
        <v>649</v>
      </c>
      <c r="F51" s="52" t="s">
        <v>582</v>
      </c>
      <c r="G51" s="52"/>
      <c r="H51" s="60">
        <v>45957</v>
      </c>
      <c r="I51" s="199">
        <v>55.68</v>
      </c>
      <c r="J51" s="59" t="s">
        <v>102</v>
      </c>
      <c r="K51" s="59">
        <v>3143421.1</v>
      </c>
      <c r="L51" s="59">
        <v>515055.558</v>
      </c>
      <c r="M51" s="59" t="s">
        <v>98</v>
      </c>
      <c r="N51" s="59">
        <v>3142510.645</v>
      </c>
      <c r="O51" s="59">
        <v>514607.713</v>
      </c>
      <c r="P51" s="59" t="s">
        <v>98</v>
      </c>
      <c r="Q51" s="59">
        <v>87.017</v>
      </c>
      <c r="R51" s="203">
        <v>538280</v>
      </c>
      <c r="S51" s="203">
        <v>538440</v>
      </c>
      <c r="T51" s="204">
        <v>40</v>
      </c>
      <c r="U51" s="204">
        <v>2.2</v>
      </c>
      <c r="V51" s="204">
        <v>0.1</v>
      </c>
      <c r="W51" s="15">
        <v>20.5</v>
      </c>
      <c r="X51" s="19" t="str">
        <f t="shared" si="0"/>
        <v>(48)K538+264-K538+477左幅波形护栏</v>
      </c>
      <c r="Y51" s="15" t="s">
        <v>64</v>
      </c>
      <c r="Z51" s="19" t="str">
        <f t="shared" si="1"/>
        <v>(48)K538+264-K538+477左幅波形护栏抽检</v>
      </c>
      <c r="AB51" s="8">
        <f t="shared" si="2"/>
        <v>4</v>
      </c>
      <c r="AC51" s="8" t="s">
        <v>701</v>
      </c>
      <c r="AD51" s="227" t="str">
        <f t="shared" si="4"/>
        <v>538</v>
      </c>
      <c r="AE51" s="227" t="str">
        <f t="shared" si="5"/>
        <v>264</v>
      </c>
      <c r="AF51" s="228">
        <f t="shared" si="6"/>
        <v>538264</v>
      </c>
      <c r="AG51" s="227" t="str">
        <f t="shared" si="7"/>
        <v>538</v>
      </c>
      <c r="AH51" s="227" t="str">
        <f t="shared" si="8"/>
        <v>477</v>
      </c>
      <c r="AI51" s="228">
        <f t="shared" si="9"/>
        <v>538477</v>
      </c>
      <c r="AJ51" s="214">
        <f t="shared" si="10"/>
        <v>40</v>
      </c>
      <c r="AK51" s="229">
        <f t="shared" si="17"/>
        <v>538280</v>
      </c>
      <c r="AL51" s="214">
        <f t="shared" si="16"/>
        <v>538470</v>
      </c>
      <c r="AM51" s="214">
        <v>40</v>
      </c>
      <c r="AN51" s="230">
        <f t="shared" si="12"/>
        <v>538440</v>
      </c>
      <c r="AO51" s="214">
        <f t="shared" si="13"/>
        <v>4</v>
      </c>
      <c r="AP51" s="214">
        <f t="shared" si="14"/>
        <v>213</v>
      </c>
    </row>
    <row r="52" ht="24.95" customHeight="1" spans="1:42">
      <c r="A52" s="180">
        <f t="shared" si="3"/>
        <v>49</v>
      </c>
      <c r="B52" s="232" t="s">
        <v>702</v>
      </c>
      <c r="C52" s="52" t="s">
        <v>449</v>
      </c>
      <c r="D52" s="52" t="s">
        <v>450</v>
      </c>
      <c r="E52" s="52" t="s">
        <v>649</v>
      </c>
      <c r="F52" s="52" t="s">
        <v>582</v>
      </c>
      <c r="G52" s="52"/>
      <c r="H52" s="60">
        <v>45963</v>
      </c>
      <c r="I52" s="199">
        <v>55.68</v>
      </c>
      <c r="J52" s="59" t="s">
        <v>102</v>
      </c>
      <c r="K52" s="59">
        <v>3143421.1</v>
      </c>
      <c r="L52" s="59">
        <v>515055.558</v>
      </c>
      <c r="M52" s="59" t="s">
        <v>98</v>
      </c>
      <c r="N52" s="59">
        <v>3142510.645</v>
      </c>
      <c r="O52" s="59">
        <v>514607.713</v>
      </c>
      <c r="P52" s="59" t="s">
        <v>98</v>
      </c>
      <c r="Q52" s="59">
        <v>87.017</v>
      </c>
      <c r="R52" s="203">
        <v>537280</v>
      </c>
      <c r="S52" s="203">
        <v>537340</v>
      </c>
      <c r="T52" s="204">
        <v>20</v>
      </c>
      <c r="U52" s="204">
        <v>2.2</v>
      </c>
      <c r="V52" s="204">
        <v>0.1</v>
      </c>
      <c r="W52" s="15">
        <v>20.5</v>
      </c>
      <c r="X52" s="19" t="str">
        <f t="shared" si="0"/>
        <v>(49)K537+272-K537+356左幅波形护栏</v>
      </c>
      <c r="Y52" s="15" t="s">
        <v>64</v>
      </c>
      <c r="Z52" s="19" t="str">
        <f t="shared" si="1"/>
        <v>(49)K537+272-K537+356左幅波形护栏抽检</v>
      </c>
      <c r="AB52" s="8">
        <f t="shared" si="2"/>
        <v>3</v>
      </c>
      <c r="AC52" s="8" t="s">
        <v>702</v>
      </c>
      <c r="AD52" s="227" t="str">
        <f t="shared" si="4"/>
        <v>537</v>
      </c>
      <c r="AE52" s="227" t="str">
        <f t="shared" si="5"/>
        <v>272</v>
      </c>
      <c r="AF52" s="228">
        <f t="shared" si="6"/>
        <v>537272</v>
      </c>
      <c r="AG52" s="227" t="str">
        <f t="shared" si="7"/>
        <v>537</v>
      </c>
      <c r="AH52" s="227" t="str">
        <f t="shared" si="8"/>
        <v>356</v>
      </c>
      <c r="AI52" s="228">
        <f t="shared" si="9"/>
        <v>537356</v>
      </c>
      <c r="AJ52" s="214">
        <f t="shared" si="10"/>
        <v>20</v>
      </c>
      <c r="AK52" s="229">
        <f t="shared" si="17"/>
        <v>537280</v>
      </c>
      <c r="AL52" s="214">
        <f t="shared" si="16"/>
        <v>537350</v>
      </c>
      <c r="AM52" s="214">
        <v>20</v>
      </c>
      <c r="AN52" s="230">
        <f t="shared" si="12"/>
        <v>537340</v>
      </c>
      <c r="AO52" s="214">
        <f t="shared" si="13"/>
        <v>3</v>
      </c>
      <c r="AP52" s="214">
        <f t="shared" si="14"/>
        <v>84</v>
      </c>
    </row>
    <row r="53" ht="24.95" customHeight="1" spans="1:42">
      <c r="A53" s="180">
        <f t="shared" si="3"/>
        <v>50</v>
      </c>
      <c r="B53" s="232" t="s">
        <v>703</v>
      </c>
      <c r="C53" s="52" t="s">
        <v>449</v>
      </c>
      <c r="D53" s="52" t="s">
        <v>450</v>
      </c>
      <c r="E53" s="52" t="s">
        <v>649</v>
      </c>
      <c r="F53" s="52" t="s">
        <v>582</v>
      </c>
      <c r="G53" s="52"/>
      <c r="H53" s="60">
        <v>45963</v>
      </c>
      <c r="I53" s="199">
        <v>55.68</v>
      </c>
      <c r="J53" s="59" t="s">
        <v>102</v>
      </c>
      <c r="K53" s="59">
        <v>3143421.1</v>
      </c>
      <c r="L53" s="59">
        <v>515055.558</v>
      </c>
      <c r="M53" s="59" t="s">
        <v>98</v>
      </c>
      <c r="N53" s="59">
        <v>3142510.645</v>
      </c>
      <c r="O53" s="59">
        <v>514607.713</v>
      </c>
      <c r="P53" s="59" t="s">
        <v>98</v>
      </c>
      <c r="Q53" s="59">
        <v>87.017</v>
      </c>
      <c r="R53" s="203">
        <v>537360</v>
      </c>
      <c r="S53" s="203">
        <v>537720</v>
      </c>
      <c r="T53" s="204">
        <v>40</v>
      </c>
      <c r="U53" s="204">
        <v>2.2</v>
      </c>
      <c r="V53" s="204">
        <v>0.1</v>
      </c>
      <c r="W53" s="15">
        <v>20.5</v>
      </c>
      <c r="X53" s="19" t="str">
        <f t="shared" si="0"/>
        <v>(50)K537+356-K537+740左幅波形护栏</v>
      </c>
      <c r="Y53" s="15" t="s">
        <v>64</v>
      </c>
      <c r="Z53" s="19" t="str">
        <f t="shared" si="1"/>
        <v>(50)K537+356-K537+740左幅波形护栏抽检</v>
      </c>
      <c r="AB53" s="8">
        <f t="shared" si="2"/>
        <v>9</v>
      </c>
      <c r="AC53" s="8" t="s">
        <v>703</v>
      </c>
      <c r="AD53" s="227" t="str">
        <f t="shared" si="4"/>
        <v>537</v>
      </c>
      <c r="AE53" s="227" t="str">
        <f t="shared" si="5"/>
        <v>356</v>
      </c>
      <c r="AF53" s="228">
        <f t="shared" si="6"/>
        <v>537356</v>
      </c>
      <c r="AG53" s="227" t="str">
        <f t="shared" si="7"/>
        <v>537</v>
      </c>
      <c r="AH53" s="227" t="str">
        <f t="shared" si="8"/>
        <v>740</v>
      </c>
      <c r="AI53" s="228">
        <f t="shared" si="9"/>
        <v>537740</v>
      </c>
      <c r="AJ53" s="214">
        <f t="shared" si="10"/>
        <v>40</v>
      </c>
      <c r="AK53" s="229">
        <f t="shared" si="17"/>
        <v>537360</v>
      </c>
      <c r="AL53" s="214">
        <f t="shared" si="16"/>
        <v>537740</v>
      </c>
      <c r="AM53" s="214">
        <v>40</v>
      </c>
      <c r="AN53" s="230">
        <f t="shared" si="12"/>
        <v>537720</v>
      </c>
      <c r="AO53" s="214">
        <f t="shared" si="13"/>
        <v>9</v>
      </c>
      <c r="AP53" s="214">
        <f t="shared" si="14"/>
        <v>384</v>
      </c>
    </row>
    <row r="54" ht="24.95" customHeight="1" spans="1:42">
      <c r="A54" s="180">
        <f t="shared" si="3"/>
        <v>51</v>
      </c>
      <c r="B54" s="232" t="s">
        <v>704</v>
      </c>
      <c r="C54" s="52" t="s">
        <v>449</v>
      </c>
      <c r="D54" s="52" t="s">
        <v>450</v>
      </c>
      <c r="E54" s="52" t="s">
        <v>649</v>
      </c>
      <c r="F54" s="52" t="s">
        <v>582</v>
      </c>
      <c r="G54" s="52"/>
      <c r="H54" s="60">
        <v>45963</v>
      </c>
      <c r="I54" s="199">
        <v>55.68</v>
      </c>
      <c r="J54" s="59" t="s">
        <v>102</v>
      </c>
      <c r="K54" s="59">
        <v>3143421.1</v>
      </c>
      <c r="L54" s="59">
        <v>515055.558</v>
      </c>
      <c r="M54" s="59" t="s">
        <v>98</v>
      </c>
      <c r="N54" s="59">
        <v>3142510.645</v>
      </c>
      <c r="O54" s="59">
        <v>514607.713</v>
      </c>
      <c r="P54" s="59" t="s">
        <v>98</v>
      </c>
      <c r="Q54" s="59">
        <v>87.017</v>
      </c>
      <c r="R54" s="203">
        <v>537740</v>
      </c>
      <c r="S54" s="203">
        <v>537900</v>
      </c>
      <c r="T54" s="204">
        <v>40</v>
      </c>
      <c r="U54" s="204">
        <v>2.2</v>
      </c>
      <c r="V54" s="204">
        <v>0.1</v>
      </c>
      <c r="W54" s="15">
        <v>20.5</v>
      </c>
      <c r="X54" s="19" t="str">
        <f t="shared" si="0"/>
        <v>(51)K537+740-K537+917左幅波形护栏</v>
      </c>
      <c r="Y54" s="15" t="s">
        <v>64</v>
      </c>
      <c r="Z54" s="19" t="str">
        <f t="shared" si="1"/>
        <v>(51)K537+740-K537+917左幅波形护栏抽检</v>
      </c>
      <c r="AB54" s="8">
        <f t="shared" si="2"/>
        <v>4</v>
      </c>
      <c r="AC54" s="8" t="s">
        <v>704</v>
      </c>
      <c r="AD54" s="227" t="str">
        <f t="shared" si="4"/>
        <v>537</v>
      </c>
      <c r="AE54" s="227" t="str">
        <f t="shared" si="5"/>
        <v>740</v>
      </c>
      <c r="AF54" s="228">
        <f t="shared" si="6"/>
        <v>537740</v>
      </c>
      <c r="AG54" s="227" t="str">
        <f t="shared" si="7"/>
        <v>537</v>
      </c>
      <c r="AH54" s="227" t="str">
        <f t="shared" si="8"/>
        <v>917</v>
      </c>
      <c r="AI54" s="228">
        <f t="shared" si="9"/>
        <v>537917</v>
      </c>
      <c r="AJ54" s="214">
        <f t="shared" si="10"/>
        <v>40</v>
      </c>
      <c r="AK54" s="229">
        <f t="shared" si="17"/>
        <v>537740</v>
      </c>
      <c r="AL54" s="214">
        <f t="shared" si="16"/>
        <v>537910</v>
      </c>
      <c r="AM54" s="214">
        <v>40</v>
      </c>
      <c r="AN54" s="230">
        <f t="shared" si="12"/>
        <v>537900</v>
      </c>
      <c r="AO54" s="214">
        <f t="shared" si="13"/>
        <v>4</v>
      </c>
      <c r="AP54" s="214">
        <f t="shared" si="14"/>
        <v>177</v>
      </c>
    </row>
    <row r="55" ht="24.95" customHeight="1" spans="1:42">
      <c r="A55" s="180">
        <f t="shared" si="3"/>
        <v>52</v>
      </c>
      <c r="B55" s="232" t="s">
        <v>705</v>
      </c>
      <c r="C55" s="52" t="s">
        <v>449</v>
      </c>
      <c r="D55" s="52" t="s">
        <v>450</v>
      </c>
      <c r="E55" s="52" t="s">
        <v>649</v>
      </c>
      <c r="F55" s="52" t="s">
        <v>582</v>
      </c>
      <c r="G55" s="52"/>
      <c r="H55" s="60">
        <v>45968</v>
      </c>
      <c r="I55" s="199">
        <v>55.68</v>
      </c>
      <c r="J55" s="59" t="s">
        <v>102</v>
      </c>
      <c r="K55" s="59">
        <v>3143421.1</v>
      </c>
      <c r="L55" s="59">
        <v>515055.558</v>
      </c>
      <c r="M55" s="59" t="s">
        <v>98</v>
      </c>
      <c r="N55" s="59">
        <v>3142510.645</v>
      </c>
      <c r="O55" s="59">
        <v>514607.713</v>
      </c>
      <c r="P55" s="59" t="s">
        <v>98</v>
      </c>
      <c r="Q55" s="59">
        <v>87.017</v>
      </c>
      <c r="R55" s="203">
        <v>538280</v>
      </c>
      <c r="S55" s="203">
        <v>538320</v>
      </c>
      <c r="T55" s="204">
        <v>20</v>
      </c>
      <c r="U55" s="204">
        <v>2.2</v>
      </c>
      <c r="V55" s="204">
        <v>0.1</v>
      </c>
      <c r="W55" s="15">
        <v>20.5</v>
      </c>
      <c r="X55" s="19" t="str">
        <f t="shared" si="0"/>
        <v>(52)K538+279-K538+320左幅波形护栏</v>
      </c>
      <c r="Y55" s="15" t="s">
        <v>64</v>
      </c>
      <c r="Z55" s="19" t="str">
        <f t="shared" si="1"/>
        <v>(52)K538+279-K538+320左幅波形护栏抽检</v>
      </c>
      <c r="AB55" s="8">
        <f t="shared" si="2"/>
        <v>2</v>
      </c>
      <c r="AC55" s="8" t="s">
        <v>705</v>
      </c>
      <c r="AD55" s="227" t="str">
        <f t="shared" si="4"/>
        <v>538</v>
      </c>
      <c r="AE55" s="227" t="str">
        <f t="shared" si="5"/>
        <v>279</v>
      </c>
      <c r="AF55" s="228">
        <f t="shared" si="6"/>
        <v>538279</v>
      </c>
      <c r="AG55" s="227" t="str">
        <f t="shared" si="7"/>
        <v>538</v>
      </c>
      <c r="AH55" s="227" t="str">
        <f t="shared" si="8"/>
        <v>320</v>
      </c>
      <c r="AI55" s="228">
        <f t="shared" si="9"/>
        <v>538320</v>
      </c>
      <c r="AJ55" s="214">
        <f t="shared" si="10"/>
        <v>20</v>
      </c>
      <c r="AK55" s="229">
        <f t="shared" si="17"/>
        <v>538280</v>
      </c>
      <c r="AL55" s="214">
        <f t="shared" si="16"/>
        <v>538320</v>
      </c>
      <c r="AM55" s="214">
        <v>20</v>
      </c>
      <c r="AN55" s="230">
        <f t="shared" si="12"/>
        <v>538320</v>
      </c>
      <c r="AO55" s="214">
        <f t="shared" si="13"/>
        <v>2</v>
      </c>
      <c r="AP55" s="214">
        <f t="shared" si="14"/>
        <v>41</v>
      </c>
    </row>
    <row r="56" ht="24.95" customHeight="1" spans="1:42">
      <c r="A56" s="180">
        <f t="shared" si="3"/>
        <v>53</v>
      </c>
      <c r="B56" s="232" t="s">
        <v>706</v>
      </c>
      <c r="C56" s="52" t="s">
        <v>449</v>
      </c>
      <c r="D56" s="52" t="s">
        <v>450</v>
      </c>
      <c r="E56" s="52" t="s">
        <v>649</v>
      </c>
      <c r="F56" s="52" t="s">
        <v>582</v>
      </c>
      <c r="G56" s="52"/>
      <c r="H56" s="60">
        <v>45968</v>
      </c>
      <c r="I56" s="199">
        <v>55.68</v>
      </c>
      <c r="J56" s="59" t="s">
        <v>102</v>
      </c>
      <c r="K56" s="59">
        <v>3143421.1</v>
      </c>
      <c r="L56" s="59">
        <v>515055.558</v>
      </c>
      <c r="M56" s="59" t="s">
        <v>98</v>
      </c>
      <c r="N56" s="59">
        <v>3142510.645</v>
      </c>
      <c r="O56" s="59">
        <v>514607.713</v>
      </c>
      <c r="P56" s="59" t="s">
        <v>98</v>
      </c>
      <c r="Q56" s="59">
        <v>87.017</v>
      </c>
      <c r="R56" s="203">
        <v>538320</v>
      </c>
      <c r="S56" s="203">
        <v>538440</v>
      </c>
      <c r="T56" s="204">
        <v>40</v>
      </c>
      <c r="U56" s="204">
        <v>2.2</v>
      </c>
      <c r="V56" s="204">
        <v>0.1</v>
      </c>
      <c r="W56" s="15">
        <v>20.5</v>
      </c>
      <c r="X56" s="19" t="str">
        <f t="shared" si="0"/>
        <v>(53)K538+320-K538+477左幅波形护栏</v>
      </c>
      <c r="Y56" s="15" t="s">
        <v>64</v>
      </c>
      <c r="Z56" s="19" t="str">
        <f t="shared" si="1"/>
        <v>(53)K538+320-K538+477左幅波形护栏抽检</v>
      </c>
      <c r="AB56" s="8">
        <f t="shared" si="2"/>
        <v>3</v>
      </c>
      <c r="AC56" s="8" t="s">
        <v>706</v>
      </c>
      <c r="AD56" s="227" t="str">
        <f t="shared" si="4"/>
        <v>538</v>
      </c>
      <c r="AE56" s="227" t="str">
        <f t="shared" si="5"/>
        <v>320</v>
      </c>
      <c r="AF56" s="228">
        <f t="shared" si="6"/>
        <v>538320</v>
      </c>
      <c r="AG56" s="227" t="str">
        <f t="shared" si="7"/>
        <v>538</v>
      </c>
      <c r="AH56" s="227" t="str">
        <f t="shared" si="8"/>
        <v>477</v>
      </c>
      <c r="AI56" s="228">
        <f t="shared" si="9"/>
        <v>538477</v>
      </c>
      <c r="AJ56" s="214">
        <f t="shared" si="10"/>
        <v>40</v>
      </c>
      <c r="AK56" s="229">
        <f t="shared" si="17"/>
        <v>538320</v>
      </c>
      <c r="AL56" s="214">
        <f t="shared" si="16"/>
        <v>538470</v>
      </c>
      <c r="AM56" s="214">
        <v>40</v>
      </c>
      <c r="AN56" s="230">
        <f t="shared" si="12"/>
        <v>538440</v>
      </c>
      <c r="AO56" s="214">
        <f t="shared" si="13"/>
        <v>3</v>
      </c>
      <c r="AP56" s="214">
        <f t="shared" si="14"/>
        <v>157</v>
      </c>
    </row>
    <row r="57" ht="24.95" customHeight="1" spans="1:42">
      <c r="A57" s="180">
        <f t="shared" si="3"/>
        <v>54</v>
      </c>
      <c r="B57" s="233" t="s">
        <v>707</v>
      </c>
      <c r="C57" s="52" t="s">
        <v>464</v>
      </c>
      <c r="D57" s="52" t="s">
        <v>450</v>
      </c>
      <c r="E57" s="52" t="s">
        <v>649</v>
      </c>
      <c r="F57" s="52" t="s">
        <v>582</v>
      </c>
      <c r="G57" s="52"/>
      <c r="H57" s="60">
        <v>45952</v>
      </c>
      <c r="I57" s="199">
        <v>55.68</v>
      </c>
      <c r="J57" s="59" t="s">
        <v>102</v>
      </c>
      <c r="K57" s="59">
        <v>3143421.1</v>
      </c>
      <c r="L57" s="59">
        <v>515055.558</v>
      </c>
      <c r="M57" s="59" t="s">
        <v>98</v>
      </c>
      <c r="N57" s="59">
        <v>3142510.645</v>
      </c>
      <c r="O57" s="59">
        <v>514607.713</v>
      </c>
      <c r="P57" s="59" t="s">
        <v>98</v>
      </c>
      <c r="Q57" s="59">
        <v>87.017</v>
      </c>
      <c r="R57" s="203">
        <v>537180</v>
      </c>
      <c r="S57" s="203">
        <v>537900</v>
      </c>
      <c r="T57" s="204">
        <v>40</v>
      </c>
      <c r="U57" s="204">
        <v>2.2</v>
      </c>
      <c r="V57" s="204">
        <v>0.1</v>
      </c>
      <c r="W57" s="15">
        <v>20.5</v>
      </c>
      <c r="X57" s="19" t="str">
        <f t="shared" si="0"/>
        <v>(54)K537+168-K537+917右幅波形护栏</v>
      </c>
      <c r="Y57" s="15" t="s">
        <v>64</v>
      </c>
      <c r="Z57" s="19" t="str">
        <f t="shared" si="1"/>
        <v>(54)K537+168-K537+917右幅波形护栏抽检</v>
      </c>
      <c r="AB57" s="8">
        <f t="shared" si="2"/>
        <v>18</v>
      </c>
      <c r="AC57" s="8" t="s">
        <v>707</v>
      </c>
      <c r="AD57" s="227" t="str">
        <f t="shared" si="4"/>
        <v>537</v>
      </c>
      <c r="AE57" s="227" t="str">
        <f t="shared" si="5"/>
        <v>168</v>
      </c>
      <c r="AF57" s="228">
        <f t="shared" si="6"/>
        <v>537168</v>
      </c>
      <c r="AG57" s="227" t="str">
        <f t="shared" si="7"/>
        <v>537</v>
      </c>
      <c r="AH57" s="227" t="str">
        <f t="shared" si="8"/>
        <v>917</v>
      </c>
      <c r="AI57" s="228">
        <f t="shared" si="9"/>
        <v>537917</v>
      </c>
      <c r="AJ57" s="214">
        <f t="shared" si="10"/>
        <v>40</v>
      </c>
      <c r="AK57" s="229">
        <f t="shared" si="17"/>
        <v>537180</v>
      </c>
      <c r="AL57" s="214">
        <f t="shared" si="16"/>
        <v>537910</v>
      </c>
      <c r="AM57" s="214">
        <v>40</v>
      </c>
      <c r="AN57" s="230">
        <f t="shared" si="12"/>
        <v>537900</v>
      </c>
      <c r="AO57" s="214">
        <f t="shared" si="13"/>
        <v>18</v>
      </c>
      <c r="AP57" s="214">
        <f t="shared" si="14"/>
        <v>749</v>
      </c>
    </row>
    <row r="58" ht="24.95" customHeight="1" spans="1:42">
      <c r="A58" s="180">
        <f t="shared" si="3"/>
        <v>55</v>
      </c>
      <c r="B58" s="233" t="s">
        <v>708</v>
      </c>
      <c r="C58" s="52" t="s">
        <v>464</v>
      </c>
      <c r="D58" s="52" t="s">
        <v>450</v>
      </c>
      <c r="E58" s="52" t="s">
        <v>649</v>
      </c>
      <c r="F58" s="52" t="s">
        <v>582</v>
      </c>
      <c r="G58" s="52"/>
      <c r="H58" s="60">
        <v>45958</v>
      </c>
      <c r="I58" s="199">
        <v>55.68</v>
      </c>
      <c r="J58" s="59" t="s">
        <v>102</v>
      </c>
      <c r="K58" s="59">
        <v>3143421.1</v>
      </c>
      <c r="L58" s="59">
        <v>515055.558</v>
      </c>
      <c r="M58" s="59" t="s">
        <v>98</v>
      </c>
      <c r="N58" s="59">
        <v>3142510.645</v>
      </c>
      <c r="O58" s="59">
        <v>514607.713</v>
      </c>
      <c r="P58" s="59" t="s">
        <v>98</v>
      </c>
      <c r="Q58" s="59">
        <v>87.017</v>
      </c>
      <c r="R58" s="203">
        <v>538280</v>
      </c>
      <c r="S58" s="203">
        <v>538440</v>
      </c>
      <c r="T58" s="204">
        <v>40</v>
      </c>
      <c r="U58" s="204">
        <v>2.2</v>
      </c>
      <c r="V58" s="204">
        <v>0.1</v>
      </c>
      <c r="W58" s="15">
        <v>20.5</v>
      </c>
      <c r="X58" s="19" t="str">
        <f t="shared" si="0"/>
        <v>(55)K538+279-K538+477右幅波形护栏</v>
      </c>
      <c r="Y58" s="15" t="s">
        <v>64</v>
      </c>
      <c r="Z58" s="19" t="str">
        <f t="shared" si="1"/>
        <v>(55)K538+279-K538+477右幅波形护栏抽检</v>
      </c>
      <c r="AB58" s="8">
        <f t="shared" si="2"/>
        <v>4</v>
      </c>
      <c r="AC58" s="8" t="s">
        <v>708</v>
      </c>
      <c r="AD58" s="227" t="str">
        <f t="shared" si="4"/>
        <v>538</v>
      </c>
      <c r="AE58" s="227" t="str">
        <f t="shared" si="5"/>
        <v>279</v>
      </c>
      <c r="AF58" s="228">
        <f t="shared" si="6"/>
        <v>538279</v>
      </c>
      <c r="AG58" s="227" t="str">
        <f t="shared" si="7"/>
        <v>538</v>
      </c>
      <c r="AH58" s="227" t="str">
        <f t="shared" si="8"/>
        <v>477</v>
      </c>
      <c r="AI58" s="228">
        <f t="shared" si="9"/>
        <v>538477</v>
      </c>
      <c r="AJ58" s="214">
        <f t="shared" si="10"/>
        <v>40</v>
      </c>
      <c r="AK58" s="229">
        <f t="shared" si="17"/>
        <v>538280</v>
      </c>
      <c r="AL58" s="214">
        <f t="shared" si="16"/>
        <v>538470</v>
      </c>
      <c r="AM58" s="214">
        <v>40</v>
      </c>
      <c r="AN58" s="230">
        <f t="shared" si="12"/>
        <v>538440</v>
      </c>
      <c r="AO58" s="214">
        <f t="shared" si="13"/>
        <v>4</v>
      </c>
      <c r="AP58" s="214">
        <f t="shared" si="14"/>
        <v>198</v>
      </c>
    </row>
    <row r="59" ht="24.95" customHeight="1" spans="1:42">
      <c r="A59" s="234">
        <f t="shared" si="3"/>
        <v>56</v>
      </c>
      <c r="B59" s="233" t="s">
        <v>709</v>
      </c>
      <c r="C59" s="52" t="s">
        <v>464</v>
      </c>
      <c r="D59" s="52" t="s">
        <v>450</v>
      </c>
      <c r="E59" s="52" t="s">
        <v>649</v>
      </c>
      <c r="F59" s="52" t="s">
        <v>582</v>
      </c>
      <c r="G59" s="52"/>
      <c r="H59" s="60">
        <v>45958</v>
      </c>
      <c r="I59" s="199">
        <v>55.68</v>
      </c>
      <c r="J59" s="59" t="s">
        <v>102</v>
      </c>
      <c r="K59" s="59">
        <v>3143421.1</v>
      </c>
      <c r="L59" s="59">
        <v>515055.558</v>
      </c>
      <c r="M59" s="59" t="s">
        <v>98</v>
      </c>
      <c r="N59" s="59">
        <v>3142510.645</v>
      </c>
      <c r="O59" s="59">
        <v>514607.713</v>
      </c>
      <c r="P59" s="59" t="s">
        <v>98</v>
      </c>
      <c r="Q59" s="59">
        <v>87.017</v>
      </c>
      <c r="R59" s="203">
        <v>538480</v>
      </c>
      <c r="S59" s="203">
        <v>538540</v>
      </c>
      <c r="T59" s="204">
        <v>20</v>
      </c>
      <c r="U59" s="204">
        <v>2.2</v>
      </c>
      <c r="V59" s="204">
        <v>0.1</v>
      </c>
      <c r="W59" s="15">
        <v>20.5</v>
      </c>
      <c r="X59" s="19" t="str">
        <f t="shared" si="0"/>
        <v>(56)K538+477-K538+544右幅波形护栏</v>
      </c>
      <c r="Y59" s="15" t="s">
        <v>64</v>
      </c>
      <c r="Z59" s="19" t="str">
        <f t="shared" si="1"/>
        <v>(56)K538+477-K538+544右幅波形护栏抽检</v>
      </c>
      <c r="AB59" s="8">
        <f t="shared" si="2"/>
        <v>3</v>
      </c>
      <c r="AC59" s="8" t="s">
        <v>709</v>
      </c>
      <c r="AD59" s="227" t="str">
        <f t="shared" si="4"/>
        <v>538</v>
      </c>
      <c r="AE59" s="227" t="str">
        <f t="shared" si="5"/>
        <v>477</v>
      </c>
      <c r="AF59" s="228">
        <f t="shared" si="6"/>
        <v>538477</v>
      </c>
      <c r="AG59" s="227" t="str">
        <f t="shared" si="7"/>
        <v>538</v>
      </c>
      <c r="AH59" s="227" t="str">
        <f t="shared" si="8"/>
        <v>544</v>
      </c>
      <c r="AI59" s="228">
        <f t="shared" si="9"/>
        <v>538544</v>
      </c>
      <c r="AJ59" s="214">
        <f t="shared" si="10"/>
        <v>20</v>
      </c>
      <c r="AK59" s="229">
        <f t="shared" si="17"/>
        <v>538480</v>
      </c>
      <c r="AL59" s="214">
        <f t="shared" si="16"/>
        <v>538540</v>
      </c>
      <c r="AM59" s="214">
        <v>20</v>
      </c>
      <c r="AN59" s="230">
        <f t="shared" si="12"/>
        <v>538540</v>
      </c>
      <c r="AO59" s="214">
        <f t="shared" si="13"/>
        <v>3</v>
      </c>
      <c r="AP59" s="214">
        <f t="shared" si="14"/>
        <v>67</v>
      </c>
    </row>
    <row r="60" ht="24.95" customHeight="1" spans="1:42">
      <c r="A60" s="234">
        <f t="shared" si="3"/>
        <v>57</v>
      </c>
      <c r="B60" s="233" t="s">
        <v>710</v>
      </c>
      <c r="C60" s="52" t="s">
        <v>464</v>
      </c>
      <c r="D60" s="52" t="s">
        <v>450</v>
      </c>
      <c r="E60" s="52" t="s">
        <v>649</v>
      </c>
      <c r="F60" s="52" t="s">
        <v>582</v>
      </c>
      <c r="G60" s="52"/>
      <c r="H60" s="60">
        <v>45958</v>
      </c>
      <c r="I60" s="199">
        <v>55.68</v>
      </c>
      <c r="J60" s="59" t="s">
        <v>102</v>
      </c>
      <c r="K60" s="59">
        <v>3143421.1</v>
      </c>
      <c r="L60" s="59">
        <v>515055.558</v>
      </c>
      <c r="M60" s="59" t="s">
        <v>98</v>
      </c>
      <c r="N60" s="59">
        <v>3142510.645</v>
      </c>
      <c r="O60" s="59">
        <v>514607.713</v>
      </c>
      <c r="P60" s="59" t="s">
        <v>98</v>
      </c>
      <c r="Q60" s="59">
        <v>87.017</v>
      </c>
      <c r="R60" s="203">
        <v>538560</v>
      </c>
      <c r="S60" s="203">
        <v>538600</v>
      </c>
      <c r="T60" s="204">
        <v>40</v>
      </c>
      <c r="U60" s="204">
        <v>2.2</v>
      </c>
      <c r="V60" s="204">
        <v>0.1</v>
      </c>
      <c r="W60" s="15">
        <v>20.5</v>
      </c>
      <c r="X60" s="19" t="str">
        <f t="shared" si="0"/>
        <v>(57)K538+544-K538+628右幅波形护栏</v>
      </c>
      <c r="Y60" s="15" t="s">
        <v>64</v>
      </c>
      <c r="Z60" s="19" t="str">
        <f t="shared" si="1"/>
        <v>(57)K538+544-K538+628右幅波形护栏抽检</v>
      </c>
      <c r="AB60" s="8">
        <f t="shared" si="2"/>
        <v>1</v>
      </c>
      <c r="AC60" s="8" t="s">
        <v>710</v>
      </c>
      <c r="AD60" s="227" t="str">
        <f t="shared" si="4"/>
        <v>538</v>
      </c>
      <c r="AE60" s="227" t="str">
        <f t="shared" si="5"/>
        <v>544</v>
      </c>
      <c r="AF60" s="228">
        <f t="shared" si="6"/>
        <v>538544</v>
      </c>
      <c r="AG60" s="227" t="str">
        <f t="shared" si="7"/>
        <v>538</v>
      </c>
      <c r="AH60" s="227" t="str">
        <f t="shared" si="8"/>
        <v>628</v>
      </c>
      <c r="AI60" s="228">
        <f t="shared" si="9"/>
        <v>538628</v>
      </c>
      <c r="AJ60" s="214">
        <f t="shared" si="10"/>
        <v>40</v>
      </c>
      <c r="AK60" s="229">
        <f t="shared" si="17"/>
        <v>538560</v>
      </c>
      <c r="AL60" s="214">
        <f t="shared" si="16"/>
        <v>538620</v>
      </c>
      <c r="AM60" s="214">
        <v>40</v>
      </c>
      <c r="AN60" s="230">
        <f t="shared" si="12"/>
        <v>538600</v>
      </c>
      <c r="AO60" s="214">
        <f t="shared" si="13"/>
        <v>1</v>
      </c>
      <c r="AP60" s="214">
        <f t="shared" si="14"/>
        <v>84</v>
      </c>
    </row>
    <row r="61" ht="24.95" customHeight="1" spans="1:42">
      <c r="A61" s="234">
        <f t="shared" si="3"/>
        <v>58</v>
      </c>
      <c r="B61" s="233" t="s">
        <v>711</v>
      </c>
      <c r="C61" s="52" t="s">
        <v>464</v>
      </c>
      <c r="D61" s="52" t="s">
        <v>450</v>
      </c>
      <c r="E61" s="52" t="s">
        <v>649</v>
      </c>
      <c r="F61" s="52" t="s">
        <v>582</v>
      </c>
      <c r="G61" s="52"/>
      <c r="H61" s="60">
        <v>45958</v>
      </c>
      <c r="I61" s="199">
        <v>55.68</v>
      </c>
      <c r="J61" s="59" t="s">
        <v>102</v>
      </c>
      <c r="K61" s="59">
        <v>3143421.1</v>
      </c>
      <c r="L61" s="59">
        <v>515055.558</v>
      </c>
      <c r="M61" s="59" t="s">
        <v>98</v>
      </c>
      <c r="N61" s="59">
        <v>3142510.645</v>
      </c>
      <c r="O61" s="59">
        <v>514607.713</v>
      </c>
      <c r="P61" s="59" t="s">
        <v>98</v>
      </c>
      <c r="Q61" s="59">
        <v>87.017</v>
      </c>
      <c r="R61" s="203">
        <v>538640</v>
      </c>
      <c r="S61" s="203">
        <v>538720</v>
      </c>
      <c r="T61" s="204">
        <v>40</v>
      </c>
      <c r="U61" s="204">
        <v>2.2</v>
      </c>
      <c r="V61" s="204">
        <v>0.1</v>
      </c>
      <c r="W61" s="15">
        <v>20.5</v>
      </c>
      <c r="X61" s="19" t="str">
        <f t="shared" si="0"/>
        <v>(58)K538+628-K538+725右幅波形护栏</v>
      </c>
      <c r="Y61" s="15" t="s">
        <v>64</v>
      </c>
      <c r="Z61" s="19" t="str">
        <f t="shared" si="1"/>
        <v>(58)K538+628-K538+725右幅波形护栏抽检</v>
      </c>
      <c r="AB61" s="8">
        <f t="shared" si="2"/>
        <v>2</v>
      </c>
      <c r="AC61" s="8" t="s">
        <v>711</v>
      </c>
      <c r="AD61" s="227" t="str">
        <f t="shared" si="4"/>
        <v>538</v>
      </c>
      <c r="AE61" s="227" t="str">
        <f t="shared" si="5"/>
        <v>628</v>
      </c>
      <c r="AF61" s="228">
        <f t="shared" si="6"/>
        <v>538628</v>
      </c>
      <c r="AG61" s="227" t="str">
        <f t="shared" si="7"/>
        <v>538</v>
      </c>
      <c r="AH61" s="227" t="str">
        <f t="shared" si="8"/>
        <v>725</v>
      </c>
      <c r="AI61" s="228">
        <f t="shared" si="9"/>
        <v>538725</v>
      </c>
      <c r="AJ61" s="214">
        <f t="shared" si="10"/>
        <v>40</v>
      </c>
      <c r="AK61" s="229">
        <f t="shared" si="17"/>
        <v>538640</v>
      </c>
      <c r="AL61" s="214">
        <f t="shared" si="16"/>
        <v>538720</v>
      </c>
      <c r="AM61" s="214">
        <v>40</v>
      </c>
      <c r="AN61" s="230">
        <f t="shared" si="12"/>
        <v>538720</v>
      </c>
      <c r="AO61" s="214">
        <f t="shared" si="13"/>
        <v>2</v>
      </c>
      <c r="AP61" s="214">
        <f t="shared" si="14"/>
        <v>97</v>
      </c>
    </row>
    <row r="62" ht="24.95" customHeight="1" spans="1:42">
      <c r="A62" s="234">
        <f t="shared" si="3"/>
        <v>59</v>
      </c>
      <c r="B62" s="233" t="s">
        <v>165</v>
      </c>
      <c r="C62" s="52" t="s">
        <v>464</v>
      </c>
      <c r="D62" s="52" t="s">
        <v>450</v>
      </c>
      <c r="E62" s="52" t="s">
        <v>649</v>
      </c>
      <c r="F62" s="52" t="s">
        <v>582</v>
      </c>
      <c r="G62" s="52"/>
      <c r="H62" s="60">
        <v>45958</v>
      </c>
      <c r="I62" s="199">
        <v>55.68</v>
      </c>
      <c r="J62" s="59" t="s">
        <v>102</v>
      </c>
      <c r="K62" s="59">
        <v>3143421.1</v>
      </c>
      <c r="L62" s="59">
        <v>515055.558</v>
      </c>
      <c r="M62" s="59" t="s">
        <v>98</v>
      </c>
      <c r="N62" s="59">
        <v>3142510.645</v>
      </c>
      <c r="O62" s="59">
        <v>514607.713</v>
      </c>
      <c r="P62" s="59" t="s">
        <v>98</v>
      </c>
      <c r="Q62" s="59">
        <v>87.017</v>
      </c>
      <c r="R62" s="203">
        <v>538740</v>
      </c>
      <c r="S62" s="203">
        <v>538780</v>
      </c>
      <c r="T62" s="204">
        <v>20</v>
      </c>
      <c r="U62" s="204">
        <v>2.2</v>
      </c>
      <c r="V62" s="204">
        <v>0.1</v>
      </c>
      <c r="W62" s="15">
        <v>20.5</v>
      </c>
      <c r="X62" s="19" t="str">
        <f t="shared" si="0"/>
        <v>(59)K538+725-K538+780右幅波形护栏</v>
      </c>
      <c r="Y62" s="15" t="s">
        <v>64</v>
      </c>
      <c r="Z62" s="19" t="str">
        <f t="shared" si="1"/>
        <v>(59)K538+725-K538+780右幅波形护栏抽检</v>
      </c>
      <c r="AB62" s="8">
        <f t="shared" si="2"/>
        <v>2</v>
      </c>
      <c r="AC62" s="8" t="s">
        <v>165</v>
      </c>
      <c r="AD62" s="227" t="str">
        <f t="shared" si="4"/>
        <v>538</v>
      </c>
      <c r="AE62" s="227" t="str">
        <f t="shared" si="5"/>
        <v>725</v>
      </c>
      <c r="AF62" s="228">
        <f t="shared" si="6"/>
        <v>538725</v>
      </c>
      <c r="AG62" s="227" t="str">
        <f t="shared" si="7"/>
        <v>538</v>
      </c>
      <c r="AH62" s="227" t="str">
        <f t="shared" si="8"/>
        <v>780</v>
      </c>
      <c r="AI62" s="228">
        <f t="shared" si="9"/>
        <v>538780</v>
      </c>
      <c r="AJ62" s="214">
        <f t="shared" si="10"/>
        <v>20</v>
      </c>
      <c r="AK62" s="229">
        <f t="shared" si="17"/>
        <v>538740</v>
      </c>
      <c r="AL62" s="214">
        <f t="shared" si="16"/>
        <v>538780</v>
      </c>
      <c r="AM62" s="214">
        <v>20</v>
      </c>
      <c r="AN62" s="230">
        <f t="shared" si="12"/>
        <v>538780</v>
      </c>
      <c r="AO62" s="214">
        <f t="shared" si="13"/>
        <v>2</v>
      </c>
      <c r="AP62" s="214">
        <f t="shared" si="14"/>
        <v>55</v>
      </c>
    </row>
    <row r="63" ht="24.95" customHeight="1" spans="1:42">
      <c r="A63" s="234">
        <f t="shared" si="3"/>
        <v>60</v>
      </c>
      <c r="B63" s="233" t="s">
        <v>712</v>
      </c>
      <c r="C63" s="52" t="s">
        <v>464</v>
      </c>
      <c r="D63" s="52" t="s">
        <v>450</v>
      </c>
      <c r="E63" s="52" t="s">
        <v>649</v>
      </c>
      <c r="F63" s="52" t="s">
        <v>582</v>
      </c>
      <c r="G63" s="52"/>
      <c r="H63" s="60">
        <v>45965</v>
      </c>
      <c r="I63" s="199">
        <v>55.68</v>
      </c>
      <c r="J63" s="59" t="s">
        <v>102</v>
      </c>
      <c r="K63" s="59">
        <v>3143421.1</v>
      </c>
      <c r="L63" s="59">
        <v>515055.558</v>
      </c>
      <c r="M63" s="59" t="s">
        <v>98</v>
      </c>
      <c r="N63" s="59">
        <v>3142510.645</v>
      </c>
      <c r="O63" s="59">
        <v>514607.713</v>
      </c>
      <c r="P63" s="59" t="s">
        <v>98</v>
      </c>
      <c r="Q63" s="59">
        <v>87.017</v>
      </c>
      <c r="R63" s="203">
        <v>538780</v>
      </c>
      <c r="S63" s="203">
        <v>538900</v>
      </c>
      <c r="T63" s="204">
        <v>40</v>
      </c>
      <c r="U63" s="204">
        <v>2.2</v>
      </c>
      <c r="V63" s="204">
        <v>0.1</v>
      </c>
      <c r="W63" s="15">
        <v>20.5</v>
      </c>
      <c r="X63" s="19" t="str">
        <f t="shared" si="0"/>
        <v>(60)K538+780-K538+900右幅波形护栏</v>
      </c>
      <c r="Y63" s="15" t="s">
        <v>64</v>
      </c>
      <c r="Z63" s="19" t="str">
        <f t="shared" si="1"/>
        <v>(60)K538+780-K538+900右幅波形护栏抽检</v>
      </c>
      <c r="AB63" s="8">
        <f t="shared" si="2"/>
        <v>3</v>
      </c>
      <c r="AC63" s="8" t="s">
        <v>712</v>
      </c>
      <c r="AD63" s="227" t="str">
        <f t="shared" si="4"/>
        <v>538</v>
      </c>
      <c r="AE63" s="227" t="str">
        <f t="shared" si="5"/>
        <v>780</v>
      </c>
      <c r="AF63" s="228">
        <f t="shared" si="6"/>
        <v>538780</v>
      </c>
      <c r="AG63" s="227" t="str">
        <f t="shared" si="7"/>
        <v>538</v>
      </c>
      <c r="AH63" s="227" t="str">
        <f t="shared" si="8"/>
        <v>900</v>
      </c>
      <c r="AI63" s="228">
        <f t="shared" si="9"/>
        <v>538900</v>
      </c>
      <c r="AJ63" s="214">
        <f t="shared" si="10"/>
        <v>40</v>
      </c>
      <c r="AK63" s="229">
        <f t="shared" si="17"/>
        <v>538780</v>
      </c>
      <c r="AL63" s="214">
        <f t="shared" si="16"/>
        <v>538900</v>
      </c>
      <c r="AM63" s="214">
        <v>40</v>
      </c>
      <c r="AN63" s="230">
        <f t="shared" si="12"/>
        <v>538900</v>
      </c>
      <c r="AO63" s="214">
        <f t="shared" si="13"/>
        <v>3</v>
      </c>
      <c r="AP63" s="214">
        <f t="shared" si="14"/>
        <v>120</v>
      </c>
    </row>
    <row r="64" ht="24.95" customHeight="1" spans="1:42">
      <c r="A64" s="234">
        <f t="shared" si="3"/>
        <v>61</v>
      </c>
      <c r="B64" s="233" t="s">
        <v>713</v>
      </c>
      <c r="C64" s="52" t="s">
        <v>464</v>
      </c>
      <c r="D64" s="52" t="s">
        <v>450</v>
      </c>
      <c r="E64" s="52" t="s">
        <v>649</v>
      </c>
      <c r="F64" s="52" t="s">
        <v>582</v>
      </c>
      <c r="G64" s="52"/>
      <c r="H64" s="60">
        <v>45965</v>
      </c>
      <c r="I64" s="199">
        <v>55.68</v>
      </c>
      <c r="J64" s="59" t="s">
        <v>102</v>
      </c>
      <c r="K64" s="59">
        <v>3143421.1</v>
      </c>
      <c r="L64" s="59">
        <v>515055.558</v>
      </c>
      <c r="M64" s="59" t="s">
        <v>98</v>
      </c>
      <c r="N64" s="59">
        <v>3142510.645</v>
      </c>
      <c r="O64" s="59">
        <v>514607.713</v>
      </c>
      <c r="P64" s="59" t="s">
        <v>98</v>
      </c>
      <c r="Q64" s="59">
        <v>87.017</v>
      </c>
      <c r="R64" s="203">
        <v>538900</v>
      </c>
      <c r="S64" s="203">
        <v>538940</v>
      </c>
      <c r="T64" s="204">
        <v>20</v>
      </c>
      <c r="U64" s="204">
        <v>2.2</v>
      </c>
      <c r="V64" s="204">
        <v>0.1</v>
      </c>
      <c r="W64" s="15">
        <v>20.5</v>
      </c>
      <c r="X64" s="19" t="str">
        <f t="shared" si="0"/>
        <v>(61)K538+900-K538+943右幅波形护栏</v>
      </c>
      <c r="Y64" s="15" t="s">
        <v>64</v>
      </c>
      <c r="Z64" s="19" t="str">
        <f t="shared" si="1"/>
        <v>(61)K538+900-K538+943右幅波形护栏抽检</v>
      </c>
      <c r="AB64" s="8">
        <f t="shared" si="2"/>
        <v>2</v>
      </c>
      <c r="AC64" s="8" t="s">
        <v>713</v>
      </c>
      <c r="AD64" s="227" t="str">
        <f t="shared" si="4"/>
        <v>538</v>
      </c>
      <c r="AE64" s="227" t="str">
        <f t="shared" si="5"/>
        <v>900</v>
      </c>
      <c r="AF64" s="228">
        <f t="shared" si="6"/>
        <v>538900</v>
      </c>
      <c r="AG64" s="227" t="str">
        <f t="shared" si="7"/>
        <v>538</v>
      </c>
      <c r="AH64" s="227" t="str">
        <f t="shared" si="8"/>
        <v>943</v>
      </c>
      <c r="AI64" s="228">
        <f t="shared" si="9"/>
        <v>538943</v>
      </c>
      <c r="AJ64" s="214">
        <f t="shared" si="10"/>
        <v>20</v>
      </c>
      <c r="AK64" s="229">
        <f t="shared" si="17"/>
        <v>538900</v>
      </c>
      <c r="AL64" s="214">
        <f t="shared" si="16"/>
        <v>538940</v>
      </c>
      <c r="AM64" s="214">
        <v>20</v>
      </c>
      <c r="AN64" s="230">
        <f t="shared" si="12"/>
        <v>538940</v>
      </c>
      <c r="AO64" s="214">
        <f t="shared" si="13"/>
        <v>2</v>
      </c>
      <c r="AP64" s="214">
        <f t="shared" si="14"/>
        <v>43</v>
      </c>
    </row>
    <row r="65" ht="24.95" customHeight="1" spans="1:42">
      <c r="A65" s="234">
        <f t="shared" si="3"/>
        <v>62</v>
      </c>
      <c r="B65" s="233" t="s">
        <v>714</v>
      </c>
      <c r="C65" s="52" t="s">
        <v>464</v>
      </c>
      <c r="D65" s="52" t="s">
        <v>450</v>
      </c>
      <c r="E65" s="52" t="s">
        <v>649</v>
      </c>
      <c r="F65" s="52" t="s">
        <v>582</v>
      </c>
      <c r="G65" s="52"/>
      <c r="H65" s="60">
        <v>45933</v>
      </c>
      <c r="I65" s="199">
        <v>55.68</v>
      </c>
      <c r="J65" s="59" t="s">
        <v>114</v>
      </c>
      <c r="K65" s="59">
        <v>3142425.197</v>
      </c>
      <c r="L65" s="59">
        <v>514705.133</v>
      </c>
      <c r="M65" s="59" t="s">
        <v>167</v>
      </c>
      <c r="N65" s="59">
        <v>3141198.57</v>
      </c>
      <c r="O65" s="59">
        <v>514416.299</v>
      </c>
      <c r="P65" s="59" t="s">
        <v>98</v>
      </c>
      <c r="Q65" s="59">
        <v>87.017</v>
      </c>
      <c r="R65" s="203">
        <v>539080</v>
      </c>
      <c r="S65" s="203">
        <v>539140</v>
      </c>
      <c r="T65" s="204">
        <v>20</v>
      </c>
      <c r="U65" s="204">
        <v>2.2</v>
      </c>
      <c r="V65" s="204">
        <v>0.1</v>
      </c>
      <c r="W65" s="15">
        <v>20.5</v>
      </c>
      <c r="X65" s="19" t="str">
        <f t="shared" si="0"/>
        <v>(62)K539+077-K539+151右幅波形护栏</v>
      </c>
      <c r="Y65" s="15" t="s">
        <v>64</v>
      </c>
      <c r="Z65" s="19" t="str">
        <f t="shared" si="1"/>
        <v>(62)K539+077-K539+151右幅波形护栏抽检</v>
      </c>
      <c r="AB65" s="8">
        <f t="shared" si="2"/>
        <v>3</v>
      </c>
      <c r="AC65" s="8" t="s">
        <v>714</v>
      </c>
      <c r="AD65" s="227" t="str">
        <f t="shared" si="4"/>
        <v>539</v>
      </c>
      <c r="AE65" s="227" t="str">
        <f t="shared" si="5"/>
        <v>077</v>
      </c>
      <c r="AF65" s="228">
        <f t="shared" si="6"/>
        <v>539077</v>
      </c>
      <c r="AG65" s="227" t="str">
        <f t="shared" si="7"/>
        <v>539</v>
      </c>
      <c r="AH65" s="227" t="str">
        <f t="shared" si="8"/>
        <v>151</v>
      </c>
      <c r="AI65" s="228">
        <f t="shared" si="9"/>
        <v>539151</v>
      </c>
      <c r="AJ65" s="214">
        <f t="shared" si="10"/>
        <v>20</v>
      </c>
      <c r="AK65" s="229">
        <f t="shared" si="17"/>
        <v>539080</v>
      </c>
      <c r="AL65" s="214">
        <f t="shared" si="16"/>
        <v>539150</v>
      </c>
      <c r="AM65" s="214">
        <v>20</v>
      </c>
      <c r="AN65" s="230">
        <f t="shared" si="12"/>
        <v>539140</v>
      </c>
      <c r="AO65" s="214">
        <f t="shared" si="13"/>
        <v>3</v>
      </c>
      <c r="AP65" s="214">
        <f t="shared" si="14"/>
        <v>74</v>
      </c>
    </row>
    <row r="66" ht="24.95" customHeight="1" spans="1:42">
      <c r="A66" s="234">
        <f t="shared" si="3"/>
        <v>63</v>
      </c>
      <c r="B66" s="233" t="s">
        <v>715</v>
      </c>
      <c r="C66" s="52" t="s">
        <v>464</v>
      </c>
      <c r="D66" s="52" t="s">
        <v>450</v>
      </c>
      <c r="E66" s="52" t="s">
        <v>649</v>
      </c>
      <c r="F66" s="52" t="s">
        <v>582</v>
      </c>
      <c r="G66" s="52"/>
      <c r="H66" s="60">
        <v>45933</v>
      </c>
      <c r="I66" s="199">
        <v>55.68</v>
      </c>
      <c r="J66" s="59" t="s">
        <v>114</v>
      </c>
      <c r="K66" s="59">
        <v>3142425.197</v>
      </c>
      <c r="L66" s="59">
        <v>514705.133</v>
      </c>
      <c r="M66" s="59" t="s">
        <v>167</v>
      </c>
      <c r="N66" s="59">
        <v>3141198.57</v>
      </c>
      <c r="O66" s="59">
        <v>514416.299</v>
      </c>
      <c r="P66" s="59" t="s">
        <v>98</v>
      </c>
      <c r="Q66" s="59">
        <v>87.017</v>
      </c>
      <c r="R66" s="203">
        <v>539160</v>
      </c>
      <c r="S66" s="203">
        <v>539400</v>
      </c>
      <c r="T66" s="204">
        <v>40</v>
      </c>
      <c r="U66" s="204">
        <v>2.2</v>
      </c>
      <c r="V66" s="204">
        <v>0.1</v>
      </c>
      <c r="W66" s="15">
        <v>20.5</v>
      </c>
      <c r="X66" s="19" t="str">
        <f t="shared" si="0"/>
        <v>(63)K539+151-K539+435右幅波形护栏</v>
      </c>
      <c r="Y66" s="15" t="s">
        <v>64</v>
      </c>
      <c r="Z66" s="19" t="str">
        <f t="shared" si="1"/>
        <v>(63)K539+151-K539+435右幅波形护栏抽检</v>
      </c>
      <c r="AB66" s="8">
        <f t="shared" si="2"/>
        <v>6</v>
      </c>
      <c r="AC66" s="8" t="s">
        <v>715</v>
      </c>
      <c r="AD66" s="227" t="str">
        <f t="shared" si="4"/>
        <v>539</v>
      </c>
      <c r="AE66" s="227" t="str">
        <f t="shared" si="5"/>
        <v>151</v>
      </c>
      <c r="AF66" s="228">
        <f t="shared" si="6"/>
        <v>539151</v>
      </c>
      <c r="AG66" s="227" t="str">
        <f t="shared" si="7"/>
        <v>539</v>
      </c>
      <c r="AH66" s="227" t="str">
        <f t="shared" si="8"/>
        <v>435</v>
      </c>
      <c r="AI66" s="228">
        <f t="shared" si="9"/>
        <v>539435</v>
      </c>
      <c r="AJ66" s="214">
        <f t="shared" si="10"/>
        <v>40</v>
      </c>
      <c r="AK66" s="229">
        <f t="shared" si="17"/>
        <v>539160</v>
      </c>
      <c r="AL66" s="214">
        <f t="shared" si="16"/>
        <v>539430</v>
      </c>
      <c r="AM66" s="214">
        <v>40</v>
      </c>
      <c r="AN66" s="230">
        <f t="shared" si="12"/>
        <v>539400</v>
      </c>
      <c r="AO66" s="214">
        <f t="shared" si="13"/>
        <v>6</v>
      </c>
      <c r="AP66" s="214">
        <f t="shared" si="14"/>
        <v>284</v>
      </c>
    </row>
    <row r="67" ht="24.95" customHeight="1" spans="1:42">
      <c r="A67" s="234">
        <f t="shared" si="3"/>
        <v>64</v>
      </c>
      <c r="B67" s="233" t="s">
        <v>716</v>
      </c>
      <c r="C67" s="52" t="s">
        <v>464</v>
      </c>
      <c r="D67" s="52" t="s">
        <v>450</v>
      </c>
      <c r="E67" s="52" t="s">
        <v>649</v>
      </c>
      <c r="F67" s="52" t="s">
        <v>582</v>
      </c>
      <c r="G67" s="52"/>
      <c r="H67" s="60">
        <v>45933</v>
      </c>
      <c r="I67" s="199">
        <v>55.68</v>
      </c>
      <c r="J67" s="59" t="s">
        <v>114</v>
      </c>
      <c r="K67" s="59">
        <v>3142425.197</v>
      </c>
      <c r="L67" s="59">
        <v>514705.133</v>
      </c>
      <c r="M67" s="59" t="s">
        <v>167</v>
      </c>
      <c r="N67" s="59">
        <v>3141198.57</v>
      </c>
      <c r="O67" s="59">
        <v>514416.299</v>
      </c>
      <c r="P67" s="59" t="s">
        <v>98</v>
      </c>
      <c r="Q67" s="59">
        <v>87.017</v>
      </c>
      <c r="R67" s="203">
        <v>539440</v>
      </c>
      <c r="S67" s="203">
        <v>539720</v>
      </c>
      <c r="T67" s="204">
        <v>40</v>
      </c>
      <c r="U67" s="204">
        <v>2.2</v>
      </c>
      <c r="V67" s="204">
        <v>0.1</v>
      </c>
      <c r="W67" s="15">
        <v>20.5</v>
      </c>
      <c r="X67" s="19" t="str">
        <f t="shared" si="0"/>
        <v>(64)K539+435-K539+735右幅波形护栏</v>
      </c>
      <c r="Y67" s="15" t="s">
        <v>64</v>
      </c>
      <c r="Z67" s="19" t="str">
        <f t="shared" si="1"/>
        <v>(64)K539+435-K539+735右幅波形护栏抽检</v>
      </c>
      <c r="AB67" s="8">
        <f t="shared" si="2"/>
        <v>7</v>
      </c>
      <c r="AC67" s="8" t="s">
        <v>716</v>
      </c>
      <c r="AD67" s="227" t="str">
        <f t="shared" si="4"/>
        <v>539</v>
      </c>
      <c r="AE67" s="227" t="str">
        <f t="shared" si="5"/>
        <v>435</v>
      </c>
      <c r="AF67" s="228">
        <f t="shared" si="6"/>
        <v>539435</v>
      </c>
      <c r="AG67" s="227" t="str">
        <f t="shared" si="7"/>
        <v>539</v>
      </c>
      <c r="AH67" s="227" t="str">
        <f t="shared" si="8"/>
        <v>735</v>
      </c>
      <c r="AI67" s="228">
        <f t="shared" si="9"/>
        <v>539735</v>
      </c>
      <c r="AJ67" s="214">
        <f t="shared" si="10"/>
        <v>40</v>
      </c>
      <c r="AK67" s="229">
        <f t="shared" si="17"/>
        <v>539440</v>
      </c>
      <c r="AL67" s="214">
        <f t="shared" si="16"/>
        <v>539730</v>
      </c>
      <c r="AM67" s="214">
        <v>40</v>
      </c>
      <c r="AN67" s="230">
        <f t="shared" si="12"/>
        <v>539720</v>
      </c>
      <c r="AO67" s="214">
        <f t="shared" si="13"/>
        <v>7</v>
      </c>
      <c r="AP67" s="214">
        <f t="shared" si="14"/>
        <v>300</v>
      </c>
    </row>
    <row r="68" ht="24.95" customHeight="1" spans="1:42">
      <c r="A68" s="234">
        <f t="shared" si="3"/>
        <v>65</v>
      </c>
      <c r="B68" s="233" t="s">
        <v>717</v>
      </c>
      <c r="C68" s="52" t="s">
        <v>464</v>
      </c>
      <c r="D68" s="52" t="s">
        <v>450</v>
      </c>
      <c r="E68" s="52" t="s">
        <v>649</v>
      </c>
      <c r="F68" s="52" t="s">
        <v>582</v>
      </c>
      <c r="G68" s="52"/>
      <c r="H68" s="60">
        <v>45941</v>
      </c>
      <c r="I68" s="199">
        <v>55.68</v>
      </c>
      <c r="J68" s="59" t="s">
        <v>114</v>
      </c>
      <c r="K68" s="59">
        <v>3142425.197</v>
      </c>
      <c r="L68" s="59">
        <v>514705.133</v>
      </c>
      <c r="M68" s="59" t="s">
        <v>167</v>
      </c>
      <c r="N68" s="59">
        <v>3141198.57</v>
      </c>
      <c r="O68" s="59">
        <v>514416.299</v>
      </c>
      <c r="P68" s="59" t="s">
        <v>98</v>
      </c>
      <c r="Q68" s="59">
        <v>87.017</v>
      </c>
      <c r="R68" s="203">
        <v>539740</v>
      </c>
      <c r="S68" s="203">
        <v>539860</v>
      </c>
      <c r="T68" s="204">
        <v>40</v>
      </c>
      <c r="U68" s="204">
        <v>2.2</v>
      </c>
      <c r="V68" s="204">
        <v>0.1</v>
      </c>
      <c r="W68" s="15">
        <v>20.5</v>
      </c>
      <c r="X68" s="19" t="str">
        <f t="shared" ref="X68:X131" si="18">CONCATENATE("(",A68,")",B68,C68,E68)</f>
        <v>(65)K539+735-K539+865右幅波形护栏</v>
      </c>
      <c r="Y68" s="15" t="s">
        <v>64</v>
      </c>
      <c r="Z68" s="19" t="str">
        <f t="shared" ref="Z68:Z131" si="19">CONCATENATE("(",A68,")",B68,C68,E68,"抽检")</f>
        <v>(65)K539+735-K539+865右幅波形护栏抽检</v>
      </c>
      <c r="AB68" s="8">
        <f t="shared" ref="AB68:AB131" si="20">(S68-R68)/T68</f>
        <v>3</v>
      </c>
      <c r="AC68" s="8" t="s">
        <v>717</v>
      </c>
      <c r="AD68" s="227" t="str">
        <f t="shared" si="4"/>
        <v>539</v>
      </c>
      <c r="AE68" s="227" t="str">
        <f t="shared" si="5"/>
        <v>735</v>
      </c>
      <c r="AF68" s="228">
        <f t="shared" si="6"/>
        <v>539735</v>
      </c>
      <c r="AG68" s="227" t="str">
        <f t="shared" si="7"/>
        <v>539</v>
      </c>
      <c r="AH68" s="227" t="str">
        <f t="shared" si="8"/>
        <v>865</v>
      </c>
      <c r="AI68" s="228">
        <f t="shared" si="9"/>
        <v>539865</v>
      </c>
      <c r="AJ68" s="214">
        <f t="shared" si="10"/>
        <v>40</v>
      </c>
      <c r="AK68" s="229">
        <f t="shared" si="17"/>
        <v>539740</v>
      </c>
      <c r="AL68" s="214">
        <f t="shared" si="16"/>
        <v>539860</v>
      </c>
      <c r="AM68" s="214">
        <v>40</v>
      </c>
      <c r="AN68" s="230">
        <f t="shared" si="12"/>
        <v>539860</v>
      </c>
      <c r="AO68" s="214">
        <f t="shared" si="13"/>
        <v>3</v>
      </c>
      <c r="AP68" s="214">
        <f t="shared" si="14"/>
        <v>130</v>
      </c>
    </row>
    <row r="69" ht="24.95" customHeight="1" spans="1:42">
      <c r="A69" s="234">
        <f t="shared" ref="A69:A132" si="21">A68+1</f>
        <v>66</v>
      </c>
      <c r="B69" s="233" t="s">
        <v>718</v>
      </c>
      <c r="C69" s="52" t="s">
        <v>464</v>
      </c>
      <c r="D69" s="52" t="s">
        <v>450</v>
      </c>
      <c r="E69" s="52" t="s">
        <v>649</v>
      </c>
      <c r="F69" s="52" t="s">
        <v>582</v>
      </c>
      <c r="G69" s="52"/>
      <c r="H69" s="60">
        <v>45941</v>
      </c>
      <c r="I69" s="199">
        <v>55.68</v>
      </c>
      <c r="J69" s="59" t="s">
        <v>114</v>
      </c>
      <c r="K69" s="59">
        <v>3142425.197</v>
      </c>
      <c r="L69" s="59">
        <v>514705.133</v>
      </c>
      <c r="M69" s="59" t="s">
        <v>167</v>
      </c>
      <c r="N69" s="59">
        <v>3141198.57</v>
      </c>
      <c r="O69" s="59">
        <v>514416.299</v>
      </c>
      <c r="P69" s="59" t="s">
        <v>98</v>
      </c>
      <c r="Q69" s="59">
        <v>87.017</v>
      </c>
      <c r="R69" s="203">
        <v>539880</v>
      </c>
      <c r="S69" s="203">
        <v>539960</v>
      </c>
      <c r="T69" s="204">
        <v>20</v>
      </c>
      <c r="U69" s="204">
        <v>2.2</v>
      </c>
      <c r="V69" s="204">
        <v>0.1</v>
      </c>
      <c r="W69" s="15">
        <v>20.5</v>
      </c>
      <c r="X69" s="19" t="str">
        <f t="shared" si="18"/>
        <v>(66)K539+865-K539+970右幅波形护栏</v>
      </c>
      <c r="Y69" s="15" t="s">
        <v>64</v>
      </c>
      <c r="Z69" s="19" t="str">
        <f t="shared" si="19"/>
        <v>(66)K539+865-K539+970右幅波形护栏抽检</v>
      </c>
      <c r="AB69" s="8">
        <f t="shared" si="20"/>
        <v>4</v>
      </c>
      <c r="AC69" s="8" t="s">
        <v>718</v>
      </c>
      <c r="AD69" s="227" t="str">
        <f t="shared" ref="AD69:AD131" si="22">MID(AC69,2,3)</f>
        <v>539</v>
      </c>
      <c r="AE69" s="227" t="str">
        <f t="shared" ref="AE69:AE131" si="23">MID(AC69,6,3)</f>
        <v>865</v>
      </c>
      <c r="AF69" s="228">
        <f t="shared" ref="AF69:AF131" si="24">AD69*1000+AE69</f>
        <v>539865</v>
      </c>
      <c r="AG69" s="227" t="str">
        <f t="shared" ref="AG69:AG131" si="25">MID(AC69,11,3)</f>
        <v>539</v>
      </c>
      <c r="AH69" s="227" t="str">
        <f t="shared" ref="AH69:AH131" si="26">MID(AC69,15,5)</f>
        <v>970</v>
      </c>
      <c r="AI69" s="228">
        <f t="shared" ref="AI69:AI131" si="27">AG69*1000+AH69</f>
        <v>539970</v>
      </c>
      <c r="AJ69" s="214">
        <f t="shared" ref="AJ69:AJ131" si="28">AM69</f>
        <v>20</v>
      </c>
      <c r="AK69" s="229">
        <f t="shared" si="17"/>
        <v>539880</v>
      </c>
      <c r="AL69" s="214">
        <f t="shared" si="16"/>
        <v>539970</v>
      </c>
      <c r="AM69" s="214">
        <v>20</v>
      </c>
      <c r="AN69" s="230">
        <f t="shared" ref="AN69:AN131" si="29">AK69+INT((AL69-AK69)/AM69)*AM69</f>
        <v>539960</v>
      </c>
      <c r="AO69" s="214">
        <f t="shared" ref="AO69:AO131" si="30">(AN69-AK69)/AM69</f>
        <v>4</v>
      </c>
      <c r="AP69" s="214">
        <f t="shared" ref="AP69:AP131" si="31">AI69-AF69</f>
        <v>105</v>
      </c>
    </row>
    <row r="70" ht="24.95" customHeight="1" spans="1:42">
      <c r="A70" s="234">
        <f t="shared" si="21"/>
        <v>67</v>
      </c>
      <c r="B70" s="233" t="s">
        <v>719</v>
      </c>
      <c r="C70" s="52" t="s">
        <v>464</v>
      </c>
      <c r="D70" s="52" t="s">
        <v>450</v>
      </c>
      <c r="E70" s="52" t="s">
        <v>649</v>
      </c>
      <c r="F70" s="52" t="s">
        <v>582</v>
      </c>
      <c r="G70" s="52"/>
      <c r="H70" s="60">
        <v>45941</v>
      </c>
      <c r="I70" s="199">
        <v>55.68</v>
      </c>
      <c r="J70" s="59" t="s">
        <v>114</v>
      </c>
      <c r="K70" s="59">
        <v>3142425.197</v>
      </c>
      <c r="L70" s="59">
        <v>514705.133</v>
      </c>
      <c r="M70" s="59" t="s">
        <v>167</v>
      </c>
      <c r="N70" s="59">
        <v>3141198.57</v>
      </c>
      <c r="O70" s="59">
        <v>514416.299</v>
      </c>
      <c r="P70" s="59" t="s">
        <v>98</v>
      </c>
      <c r="Q70" s="59">
        <v>87.017</v>
      </c>
      <c r="R70" s="203">
        <v>539980</v>
      </c>
      <c r="S70" s="203">
        <v>540040</v>
      </c>
      <c r="T70" s="204">
        <v>20</v>
      </c>
      <c r="U70" s="204">
        <v>2.2</v>
      </c>
      <c r="V70" s="204">
        <v>0.1</v>
      </c>
      <c r="W70" s="15">
        <v>20.5</v>
      </c>
      <c r="X70" s="19" t="str">
        <f t="shared" si="18"/>
        <v>(67)K539+970-K540+050右幅波形护栏</v>
      </c>
      <c r="Y70" s="15" t="s">
        <v>64</v>
      </c>
      <c r="Z70" s="19" t="str">
        <f t="shared" si="19"/>
        <v>(67)K539+970-K540+050右幅波形护栏抽检</v>
      </c>
      <c r="AB70" s="8">
        <f t="shared" si="20"/>
        <v>3</v>
      </c>
      <c r="AC70" s="8" t="s">
        <v>719</v>
      </c>
      <c r="AD70" s="227" t="str">
        <f t="shared" si="22"/>
        <v>539</v>
      </c>
      <c r="AE70" s="227" t="str">
        <f t="shared" si="23"/>
        <v>970</v>
      </c>
      <c r="AF70" s="228">
        <f t="shared" si="24"/>
        <v>539970</v>
      </c>
      <c r="AG70" s="227" t="str">
        <f t="shared" si="25"/>
        <v>540</v>
      </c>
      <c r="AH70" s="227" t="str">
        <f t="shared" si="26"/>
        <v>050</v>
      </c>
      <c r="AI70" s="228">
        <f t="shared" si="27"/>
        <v>540050</v>
      </c>
      <c r="AJ70" s="214">
        <f t="shared" si="28"/>
        <v>20</v>
      </c>
      <c r="AK70" s="229">
        <f t="shared" si="17"/>
        <v>539980</v>
      </c>
      <c r="AL70" s="214">
        <f t="shared" si="16"/>
        <v>540050</v>
      </c>
      <c r="AM70" s="214">
        <v>20</v>
      </c>
      <c r="AN70" s="230">
        <f t="shared" si="29"/>
        <v>540040</v>
      </c>
      <c r="AO70" s="214">
        <f t="shared" si="30"/>
        <v>3</v>
      </c>
      <c r="AP70" s="214">
        <f t="shared" si="31"/>
        <v>80</v>
      </c>
    </row>
    <row r="71" ht="24.95" customHeight="1" spans="1:42">
      <c r="A71" s="234">
        <f t="shared" si="21"/>
        <v>68</v>
      </c>
      <c r="B71" s="233" t="s">
        <v>720</v>
      </c>
      <c r="C71" s="52" t="s">
        <v>464</v>
      </c>
      <c r="D71" s="52" t="s">
        <v>450</v>
      </c>
      <c r="E71" s="52" t="s">
        <v>649</v>
      </c>
      <c r="F71" s="52" t="s">
        <v>582</v>
      </c>
      <c r="G71" s="52"/>
      <c r="H71" s="60">
        <v>45941</v>
      </c>
      <c r="I71" s="199">
        <v>55.68</v>
      </c>
      <c r="J71" s="59" t="s">
        <v>114</v>
      </c>
      <c r="K71" s="59">
        <v>3142425.197</v>
      </c>
      <c r="L71" s="59">
        <v>514705.133</v>
      </c>
      <c r="M71" s="59" t="s">
        <v>167</v>
      </c>
      <c r="N71" s="59">
        <v>3141198.57</v>
      </c>
      <c r="O71" s="59">
        <v>514416.299</v>
      </c>
      <c r="P71" s="59" t="s">
        <v>98</v>
      </c>
      <c r="Q71" s="59">
        <v>87.017</v>
      </c>
      <c r="R71" s="203">
        <v>540060</v>
      </c>
      <c r="S71" s="203">
        <v>540060</v>
      </c>
      <c r="T71" s="204">
        <v>20</v>
      </c>
      <c r="U71" s="204">
        <v>2.2</v>
      </c>
      <c r="V71" s="204">
        <v>0.1</v>
      </c>
      <c r="W71" s="15">
        <v>20.5</v>
      </c>
      <c r="X71" s="19" t="str">
        <f t="shared" si="18"/>
        <v>(68)K540+050-K540+079右幅波形护栏</v>
      </c>
      <c r="Y71" s="15" t="s">
        <v>64</v>
      </c>
      <c r="Z71" s="19" t="str">
        <f t="shared" si="19"/>
        <v>(68)K540+050-K540+079右幅波形护栏抽检</v>
      </c>
      <c r="AB71" s="8">
        <f t="shared" si="20"/>
        <v>0</v>
      </c>
      <c r="AC71" s="8" t="s">
        <v>720</v>
      </c>
      <c r="AD71" s="227" t="str">
        <f t="shared" si="22"/>
        <v>540</v>
      </c>
      <c r="AE71" s="227" t="str">
        <f t="shared" si="23"/>
        <v>050</v>
      </c>
      <c r="AF71" s="228">
        <f t="shared" si="24"/>
        <v>540050</v>
      </c>
      <c r="AG71" s="227" t="str">
        <f t="shared" si="25"/>
        <v>540</v>
      </c>
      <c r="AH71" s="227" t="str">
        <f t="shared" si="26"/>
        <v>079</v>
      </c>
      <c r="AI71" s="228">
        <f t="shared" si="27"/>
        <v>540079</v>
      </c>
      <c r="AJ71" s="214">
        <f t="shared" si="28"/>
        <v>20</v>
      </c>
      <c r="AK71" s="229">
        <f t="shared" si="17"/>
        <v>540060</v>
      </c>
      <c r="AL71" s="214">
        <f t="shared" si="16"/>
        <v>540070</v>
      </c>
      <c r="AM71" s="214">
        <v>20</v>
      </c>
      <c r="AN71" s="230">
        <f t="shared" si="29"/>
        <v>540060</v>
      </c>
      <c r="AO71" s="214">
        <f t="shared" si="30"/>
        <v>0</v>
      </c>
      <c r="AP71" s="214">
        <f t="shared" si="31"/>
        <v>29</v>
      </c>
    </row>
    <row r="72" ht="24.95" customHeight="1" spans="1:42">
      <c r="A72" s="234">
        <f t="shared" si="21"/>
        <v>69</v>
      </c>
      <c r="B72" s="233" t="s">
        <v>721</v>
      </c>
      <c r="C72" s="52" t="s">
        <v>464</v>
      </c>
      <c r="D72" s="52" t="s">
        <v>450</v>
      </c>
      <c r="E72" s="52" t="s">
        <v>649</v>
      </c>
      <c r="F72" s="52" t="s">
        <v>582</v>
      </c>
      <c r="G72" s="52"/>
      <c r="H72" s="60">
        <v>45947</v>
      </c>
      <c r="I72" s="199">
        <v>55.68</v>
      </c>
      <c r="J72" s="59" t="s">
        <v>114</v>
      </c>
      <c r="K72" s="59">
        <v>3142425.197</v>
      </c>
      <c r="L72" s="59">
        <v>514705.133</v>
      </c>
      <c r="M72" s="59" t="s">
        <v>167</v>
      </c>
      <c r="N72" s="59">
        <v>3141198.57</v>
      </c>
      <c r="O72" s="59">
        <v>514416.299</v>
      </c>
      <c r="P72" s="59" t="s">
        <v>118</v>
      </c>
      <c r="Q72" s="59">
        <v>76.17</v>
      </c>
      <c r="R72" s="203">
        <v>540320</v>
      </c>
      <c r="S72" s="203">
        <v>540440</v>
      </c>
      <c r="T72" s="204">
        <v>40</v>
      </c>
      <c r="U72" s="204">
        <v>2.2</v>
      </c>
      <c r="V72" s="204">
        <v>0.1</v>
      </c>
      <c r="W72" s="15">
        <v>20.5</v>
      </c>
      <c r="X72" s="19" t="str">
        <f t="shared" si="18"/>
        <v>(69)K540+301-K540+450右幅波形护栏</v>
      </c>
      <c r="Y72" s="15" t="s">
        <v>64</v>
      </c>
      <c r="Z72" s="19" t="str">
        <f t="shared" si="19"/>
        <v>(69)K540+301-K540+450右幅波形护栏抽检</v>
      </c>
      <c r="AB72" s="8">
        <f t="shared" si="20"/>
        <v>3</v>
      </c>
      <c r="AC72" s="8" t="s">
        <v>721</v>
      </c>
      <c r="AD72" s="227" t="str">
        <f t="shared" si="22"/>
        <v>540</v>
      </c>
      <c r="AE72" s="227" t="str">
        <f t="shared" si="23"/>
        <v>301</v>
      </c>
      <c r="AF72" s="228">
        <f t="shared" si="24"/>
        <v>540301</v>
      </c>
      <c r="AG72" s="227" t="str">
        <f t="shared" si="25"/>
        <v>540</v>
      </c>
      <c r="AH72" s="227" t="str">
        <f t="shared" si="26"/>
        <v>450</v>
      </c>
      <c r="AI72" s="228">
        <f t="shared" si="27"/>
        <v>540450</v>
      </c>
      <c r="AJ72" s="214">
        <f t="shared" si="28"/>
        <v>40</v>
      </c>
      <c r="AK72" s="229">
        <f t="shared" si="17"/>
        <v>540320</v>
      </c>
      <c r="AL72" s="214">
        <f t="shared" si="16"/>
        <v>540450</v>
      </c>
      <c r="AM72" s="214">
        <v>40</v>
      </c>
      <c r="AN72" s="230">
        <f t="shared" si="29"/>
        <v>540440</v>
      </c>
      <c r="AO72" s="214">
        <f t="shared" si="30"/>
        <v>3</v>
      </c>
      <c r="AP72" s="214">
        <f t="shared" si="31"/>
        <v>149</v>
      </c>
    </row>
    <row r="73" ht="24.95" customHeight="1" spans="1:42">
      <c r="A73" s="234">
        <f t="shared" si="21"/>
        <v>70</v>
      </c>
      <c r="B73" s="233" t="s">
        <v>722</v>
      </c>
      <c r="C73" s="52" t="s">
        <v>464</v>
      </c>
      <c r="D73" s="52" t="s">
        <v>450</v>
      </c>
      <c r="E73" s="52" t="s">
        <v>649</v>
      </c>
      <c r="F73" s="52" t="s">
        <v>582</v>
      </c>
      <c r="G73" s="52"/>
      <c r="H73" s="60">
        <v>45947</v>
      </c>
      <c r="I73" s="199">
        <v>55.68</v>
      </c>
      <c r="J73" s="59" t="s">
        <v>114</v>
      </c>
      <c r="K73" s="59">
        <v>3142425.197</v>
      </c>
      <c r="L73" s="59">
        <v>514705.133</v>
      </c>
      <c r="M73" s="59" t="s">
        <v>167</v>
      </c>
      <c r="N73" s="59">
        <v>3141198.57</v>
      </c>
      <c r="O73" s="59">
        <v>514416.299</v>
      </c>
      <c r="P73" s="59" t="s">
        <v>118</v>
      </c>
      <c r="Q73" s="59">
        <v>76.17</v>
      </c>
      <c r="R73" s="203">
        <v>540460</v>
      </c>
      <c r="S73" s="203">
        <v>540620</v>
      </c>
      <c r="T73" s="204">
        <v>40</v>
      </c>
      <c r="U73" s="204">
        <v>2.2</v>
      </c>
      <c r="V73" s="204">
        <v>0.1</v>
      </c>
      <c r="W73" s="15">
        <v>20.5</v>
      </c>
      <c r="X73" s="19" t="str">
        <f t="shared" si="18"/>
        <v>(70)K540+450-K540+635右幅波形护栏</v>
      </c>
      <c r="Y73" s="15" t="s">
        <v>64</v>
      </c>
      <c r="Z73" s="19" t="str">
        <f t="shared" si="19"/>
        <v>(70)K540+450-K540+635右幅波形护栏抽检</v>
      </c>
      <c r="AB73" s="8">
        <f t="shared" si="20"/>
        <v>4</v>
      </c>
      <c r="AC73" s="8" t="s">
        <v>722</v>
      </c>
      <c r="AD73" s="227" t="str">
        <f t="shared" si="22"/>
        <v>540</v>
      </c>
      <c r="AE73" s="227" t="str">
        <f t="shared" si="23"/>
        <v>450</v>
      </c>
      <c r="AF73" s="228">
        <f t="shared" si="24"/>
        <v>540450</v>
      </c>
      <c r="AG73" s="227" t="str">
        <f t="shared" si="25"/>
        <v>540</v>
      </c>
      <c r="AH73" s="227" t="str">
        <f t="shared" si="26"/>
        <v>635</v>
      </c>
      <c r="AI73" s="228">
        <f t="shared" si="27"/>
        <v>540635</v>
      </c>
      <c r="AJ73" s="214">
        <f t="shared" si="28"/>
        <v>40</v>
      </c>
      <c r="AK73" s="229">
        <f t="shared" si="17"/>
        <v>540460</v>
      </c>
      <c r="AL73" s="214">
        <f t="shared" si="16"/>
        <v>540630</v>
      </c>
      <c r="AM73" s="214">
        <v>40</v>
      </c>
      <c r="AN73" s="230">
        <f t="shared" si="29"/>
        <v>540620</v>
      </c>
      <c r="AO73" s="214">
        <f t="shared" si="30"/>
        <v>4</v>
      </c>
      <c r="AP73" s="214">
        <f t="shared" si="31"/>
        <v>185</v>
      </c>
    </row>
    <row r="74" ht="24.95" customHeight="1" spans="1:42">
      <c r="A74" s="234">
        <f t="shared" si="21"/>
        <v>71</v>
      </c>
      <c r="B74" s="233" t="s">
        <v>723</v>
      </c>
      <c r="C74" s="52" t="s">
        <v>464</v>
      </c>
      <c r="D74" s="52" t="s">
        <v>450</v>
      </c>
      <c r="E74" s="52" t="s">
        <v>649</v>
      </c>
      <c r="F74" s="52" t="s">
        <v>582</v>
      </c>
      <c r="G74" s="52"/>
      <c r="H74" s="60">
        <v>45947</v>
      </c>
      <c r="I74" s="199">
        <v>55.68</v>
      </c>
      <c r="J74" s="59" t="s">
        <v>114</v>
      </c>
      <c r="K74" s="59">
        <v>3142425.197</v>
      </c>
      <c r="L74" s="59">
        <v>514705.133</v>
      </c>
      <c r="M74" s="59" t="s">
        <v>167</v>
      </c>
      <c r="N74" s="59">
        <v>3141198.57</v>
      </c>
      <c r="O74" s="59">
        <v>514416.299</v>
      </c>
      <c r="P74" s="59" t="s">
        <v>118</v>
      </c>
      <c r="Q74" s="59">
        <v>76.17</v>
      </c>
      <c r="R74" s="203">
        <v>540640</v>
      </c>
      <c r="S74" s="203">
        <v>540720</v>
      </c>
      <c r="T74" s="204">
        <v>40</v>
      </c>
      <c r="U74" s="204">
        <v>2.2</v>
      </c>
      <c r="V74" s="204">
        <v>0.1</v>
      </c>
      <c r="W74" s="15">
        <v>20.5</v>
      </c>
      <c r="X74" s="19" t="str">
        <f t="shared" si="18"/>
        <v>(71)K540+635-K540+744右幅波形护栏</v>
      </c>
      <c r="Y74" s="15" t="s">
        <v>64</v>
      </c>
      <c r="Z74" s="19" t="str">
        <f t="shared" si="19"/>
        <v>(71)K540+635-K540+744右幅波形护栏抽检</v>
      </c>
      <c r="AB74" s="8">
        <f t="shared" si="20"/>
        <v>2</v>
      </c>
      <c r="AC74" s="8" t="s">
        <v>723</v>
      </c>
      <c r="AD74" s="227" t="str">
        <f t="shared" si="22"/>
        <v>540</v>
      </c>
      <c r="AE74" s="227" t="str">
        <f t="shared" si="23"/>
        <v>635</v>
      </c>
      <c r="AF74" s="228">
        <f t="shared" si="24"/>
        <v>540635</v>
      </c>
      <c r="AG74" s="227" t="str">
        <f t="shared" si="25"/>
        <v>540</v>
      </c>
      <c r="AH74" s="227" t="str">
        <f t="shared" si="26"/>
        <v>744</v>
      </c>
      <c r="AI74" s="228">
        <f t="shared" si="27"/>
        <v>540744</v>
      </c>
      <c r="AJ74" s="214">
        <f t="shared" si="28"/>
        <v>40</v>
      </c>
      <c r="AK74" s="229">
        <f t="shared" si="17"/>
        <v>540640</v>
      </c>
      <c r="AL74" s="214">
        <f t="shared" si="16"/>
        <v>540740</v>
      </c>
      <c r="AM74" s="214">
        <v>40</v>
      </c>
      <c r="AN74" s="230">
        <f t="shared" si="29"/>
        <v>540720</v>
      </c>
      <c r="AO74" s="214">
        <f t="shared" si="30"/>
        <v>2</v>
      </c>
      <c r="AP74" s="214">
        <f t="shared" si="31"/>
        <v>109</v>
      </c>
    </row>
    <row r="75" ht="24.95" customHeight="1" spans="1:42">
      <c r="A75" s="234">
        <f t="shared" si="21"/>
        <v>72</v>
      </c>
      <c r="B75" s="233" t="s">
        <v>724</v>
      </c>
      <c r="C75" s="52" t="s">
        <v>464</v>
      </c>
      <c r="D75" s="52" t="s">
        <v>450</v>
      </c>
      <c r="E75" s="52" t="s">
        <v>649</v>
      </c>
      <c r="F75" s="52" t="s">
        <v>582</v>
      </c>
      <c r="G75" s="52"/>
      <c r="H75" s="60">
        <v>45947</v>
      </c>
      <c r="I75" s="199">
        <v>55.68</v>
      </c>
      <c r="J75" s="59" t="s">
        <v>114</v>
      </c>
      <c r="K75" s="59">
        <v>3142425.197</v>
      </c>
      <c r="L75" s="59">
        <v>514705.133</v>
      </c>
      <c r="M75" s="59" t="s">
        <v>167</v>
      </c>
      <c r="N75" s="59">
        <v>3141198.57</v>
      </c>
      <c r="O75" s="59">
        <v>514416.299</v>
      </c>
      <c r="P75" s="59" t="s">
        <v>118</v>
      </c>
      <c r="Q75" s="59">
        <v>76.17</v>
      </c>
      <c r="R75" s="203">
        <v>540760</v>
      </c>
      <c r="S75" s="203">
        <v>540820</v>
      </c>
      <c r="T75" s="204">
        <v>20</v>
      </c>
      <c r="U75" s="204">
        <v>2.2</v>
      </c>
      <c r="V75" s="204">
        <v>0.1</v>
      </c>
      <c r="W75" s="15">
        <v>20.5</v>
      </c>
      <c r="X75" s="19" t="str">
        <f t="shared" si="18"/>
        <v>(72)K540+744-K540+828右幅波形护栏</v>
      </c>
      <c r="Y75" s="15" t="s">
        <v>64</v>
      </c>
      <c r="Z75" s="19" t="str">
        <f t="shared" si="19"/>
        <v>(72)K540+744-K540+828右幅波形护栏抽检</v>
      </c>
      <c r="AB75" s="8">
        <f t="shared" si="20"/>
        <v>3</v>
      </c>
      <c r="AC75" s="8" t="s">
        <v>724</v>
      </c>
      <c r="AD75" s="227" t="str">
        <f t="shared" si="22"/>
        <v>540</v>
      </c>
      <c r="AE75" s="227" t="str">
        <f t="shared" si="23"/>
        <v>744</v>
      </c>
      <c r="AF75" s="228">
        <f t="shared" si="24"/>
        <v>540744</v>
      </c>
      <c r="AG75" s="227" t="str">
        <f t="shared" si="25"/>
        <v>540</v>
      </c>
      <c r="AH75" s="227" t="str">
        <f t="shared" si="26"/>
        <v>828</v>
      </c>
      <c r="AI75" s="228">
        <f t="shared" si="27"/>
        <v>540828</v>
      </c>
      <c r="AJ75" s="214">
        <f t="shared" si="28"/>
        <v>20</v>
      </c>
      <c r="AK75" s="229">
        <f t="shared" si="17"/>
        <v>540760</v>
      </c>
      <c r="AL75" s="214">
        <f t="shared" si="16"/>
        <v>540820</v>
      </c>
      <c r="AM75" s="214">
        <v>20</v>
      </c>
      <c r="AN75" s="230">
        <f t="shared" si="29"/>
        <v>540820</v>
      </c>
      <c r="AO75" s="214">
        <f t="shared" si="30"/>
        <v>3</v>
      </c>
      <c r="AP75" s="214">
        <f t="shared" si="31"/>
        <v>84</v>
      </c>
    </row>
    <row r="76" ht="24.95" customHeight="1" spans="1:42">
      <c r="A76" s="234">
        <f t="shared" si="21"/>
        <v>73</v>
      </c>
      <c r="B76" s="233" t="s">
        <v>725</v>
      </c>
      <c r="C76" s="52" t="s">
        <v>464</v>
      </c>
      <c r="D76" s="52" t="s">
        <v>450</v>
      </c>
      <c r="E76" s="52" t="s">
        <v>649</v>
      </c>
      <c r="F76" s="52" t="s">
        <v>582</v>
      </c>
      <c r="G76" s="52"/>
      <c r="H76" s="60">
        <v>45947</v>
      </c>
      <c r="I76" s="199">
        <v>55.68</v>
      </c>
      <c r="J76" s="59" t="s">
        <v>114</v>
      </c>
      <c r="K76" s="59">
        <v>3142425.197</v>
      </c>
      <c r="L76" s="59">
        <v>514705.133</v>
      </c>
      <c r="M76" s="59" t="s">
        <v>167</v>
      </c>
      <c r="N76" s="59">
        <v>3141198.57</v>
      </c>
      <c r="O76" s="59">
        <v>514416.299</v>
      </c>
      <c r="P76" s="59" t="s">
        <v>118</v>
      </c>
      <c r="Q76" s="59">
        <v>76.17</v>
      </c>
      <c r="R76" s="203">
        <v>540840</v>
      </c>
      <c r="S76" s="203">
        <v>541080</v>
      </c>
      <c r="T76" s="204">
        <v>40</v>
      </c>
      <c r="U76" s="204">
        <v>2.2</v>
      </c>
      <c r="V76" s="204">
        <v>0.1</v>
      </c>
      <c r="W76" s="15">
        <v>20.5</v>
      </c>
      <c r="X76" s="19" t="str">
        <f t="shared" si="18"/>
        <v>(73)K540+828-K541+100右幅波形护栏</v>
      </c>
      <c r="Y76" s="15" t="s">
        <v>64</v>
      </c>
      <c r="Z76" s="19" t="str">
        <f t="shared" si="19"/>
        <v>(73)K540+828-K541+100右幅波形护栏抽检</v>
      </c>
      <c r="AB76" s="8">
        <f t="shared" si="20"/>
        <v>6</v>
      </c>
      <c r="AC76" s="8" t="s">
        <v>725</v>
      </c>
      <c r="AD76" s="227" t="str">
        <f t="shared" si="22"/>
        <v>540</v>
      </c>
      <c r="AE76" s="227" t="str">
        <f t="shared" si="23"/>
        <v>828</v>
      </c>
      <c r="AF76" s="228">
        <f t="shared" si="24"/>
        <v>540828</v>
      </c>
      <c r="AG76" s="227" t="str">
        <f t="shared" si="25"/>
        <v>541</v>
      </c>
      <c r="AH76" s="227" t="str">
        <f t="shared" si="26"/>
        <v>100</v>
      </c>
      <c r="AI76" s="228">
        <f t="shared" si="27"/>
        <v>541100</v>
      </c>
      <c r="AJ76" s="214">
        <f t="shared" si="28"/>
        <v>40</v>
      </c>
      <c r="AK76" s="229">
        <f t="shared" si="17"/>
        <v>540840</v>
      </c>
      <c r="AL76" s="214">
        <f t="shared" si="16"/>
        <v>541100</v>
      </c>
      <c r="AM76" s="214">
        <v>40</v>
      </c>
      <c r="AN76" s="230">
        <f t="shared" si="29"/>
        <v>541080</v>
      </c>
      <c r="AO76" s="214">
        <f t="shared" si="30"/>
        <v>6</v>
      </c>
      <c r="AP76" s="214">
        <f t="shared" si="31"/>
        <v>272</v>
      </c>
    </row>
    <row r="77" ht="24.95" customHeight="1" spans="1:42">
      <c r="A77" s="234">
        <f t="shared" si="21"/>
        <v>74</v>
      </c>
      <c r="B77" s="233" t="s">
        <v>726</v>
      </c>
      <c r="C77" s="52" t="s">
        <v>449</v>
      </c>
      <c r="D77" s="52" t="s">
        <v>450</v>
      </c>
      <c r="E77" s="52" t="s">
        <v>649</v>
      </c>
      <c r="F77" s="52" t="s">
        <v>582</v>
      </c>
      <c r="G77" s="52"/>
      <c r="H77" s="60">
        <v>45967</v>
      </c>
      <c r="I77" s="199">
        <v>55.68</v>
      </c>
      <c r="J77" s="59" t="s">
        <v>102</v>
      </c>
      <c r="K77" s="59">
        <v>3143421.1</v>
      </c>
      <c r="L77" s="59">
        <v>515055.558</v>
      </c>
      <c r="M77" s="59" t="s">
        <v>98</v>
      </c>
      <c r="N77" s="59">
        <v>3142510.645</v>
      </c>
      <c r="O77" s="59">
        <v>514607.713</v>
      </c>
      <c r="P77" s="59" t="s">
        <v>98</v>
      </c>
      <c r="Q77" s="59">
        <v>87.017</v>
      </c>
      <c r="R77" s="203">
        <v>538480</v>
      </c>
      <c r="S77" s="203">
        <v>538560</v>
      </c>
      <c r="T77" s="204">
        <v>40</v>
      </c>
      <c r="U77" s="204">
        <v>2.2</v>
      </c>
      <c r="V77" s="204">
        <v>0.1</v>
      </c>
      <c r="W77" s="15">
        <v>20.5</v>
      </c>
      <c r="X77" s="19" t="str">
        <f t="shared" si="18"/>
        <v>(74)K538+477-K538+572左幅波形护栏</v>
      </c>
      <c r="Y77" s="15" t="s">
        <v>64</v>
      </c>
      <c r="Z77" s="19" t="str">
        <f t="shared" si="19"/>
        <v>(74)K538+477-K538+572左幅波形护栏抽检</v>
      </c>
      <c r="AB77" s="8">
        <f t="shared" si="20"/>
        <v>2</v>
      </c>
      <c r="AC77" s="8" t="s">
        <v>726</v>
      </c>
      <c r="AD77" s="227" t="str">
        <f t="shared" si="22"/>
        <v>538</v>
      </c>
      <c r="AE77" s="227" t="str">
        <f t="shared" si="23"/>
        <v>477</v>
      </c>
      <c r="AF77" s="228">
        <f t="shared" si="24"/>
        <v>538477</v>
      </c>
      <c r="AG77" s="227" t="str">
        <f t="shared" si="25"/>
        <v>538</v>
      </c>
      <c r="AH77" s="227" t="str">
        <f t="shared" si="26"/>
        <v>572</v>
      </c>
      <c r="AI77" s="228">
        <f t="shared" si="27"/>
        <v>538572</v>
      </c>
      <c r="AJ77" s="214">
        <f t="shared" si="28"/>
        <v>40</v>
      </c>
      <c r="AK77" s="229">
        <f t="shared" si="17"/>
        <v>538480</v>
      </c>
      <c r="AL77" s="214">
        <f t="shared" si="16"/>
        <v>538570</v>
      </c>
      <c r="AM77" s="214">
        <v>40</v>
      </c>
      <c r="AN77" s="230">
        <f t="shared" si="29"/>
        <v>538560</v>
      </c>
      <c r="AO77" s="214">
        <f t="shared" si="30"/>
        <v>2</v>
      </c>
      <c r="AP77" s="214">
        <f t="shared" si="31"/>
        <v>95</v>
      </c>
    </row>
    <row r="78" ht="24.95" customHeight="1" spans="1:42">
      <c r="A78" s="234">
        <f t="shared" si="21"/>
        <v>75</v>
      </c>
      <c r="B78" s="233" t="s">
        <v>727</v>
      </c>
      <c r="C78" s="52" t="s">
        <v>449</v>
      </c>
      <c r="D78" s="52" t="s">
        <v>450</v>
      </c>
      <c r="E78" s="52" t="s">
        <v>649</v>
      </c>
      <c r="F78" s="52" t="s">
        <v>582</v>
      </c>
      <c r="G78" s="52"/>
      <c r="H78" s="60">
        <v>45967</v>
      </c>
      <c r="I78" s="199">
        <v>55.68</v>
      </c>
      <c r="J78" s="59" t="s">
        <v>102</v>
      </c>
      <c r="K78" s="59">
        <v>3143421.1</v>
      </c>
      <c r="L78" s="59">
        <v>515055.558</v>
      </c>
      <c r="M78" s="59" t="s">
        <v>98</v>
      </c>
      <c r="N78" s="59">
        <v>3142510.645</v>
      </c>
      <c r="O78" s="59">
        <v>514607.713</v>
      </c>
      <c r="P78" s="59" t="s">
        <v>98</v>
      </c>
      <c r="Q78" s="59">
        <v>87.017</v>
      </c>
      <c r="R78" s="203">
        <v>538580</v>
      </c>
      <c r="S78" s="203">
        <v>538640</v>
      </c>
      <c r="T78" s="204">
        <v>20</v>
      </c>
      <c r="U78" s="204">
        <v>2.2</v>
      </c>
      <c r="V78" s="204">
        <v>0.1</v>
      </c>
      <c r="W78" s="15">
        <v>20.5</v>
      </c>
      <c r="X78" s="19" t="str">
        <f t="shared" si="18"/>
        <v>(75)K538+572-K538+656左幅波形护栏</v>
      </c>
      <c r="Y78" s="15" t="s">
        <v>64</v>
      </c>
      <c r="Z78" s="19" t="str">
        <f t="shared" si="19"/>
        <v>(75)K538+572-K538+656左幅波形护栏抽检</v>
      </c>
      <c r="AB78" s="8">
        <f t="shared" si="20"/>
        <v>3</v>
      </c>
      <c r="AC78" s="8" t="s">
        <v>727</v>
      </c>
      <c r="AD78" s="227" t="str">
        <f t="shared" si="22"/>
        <v>538</v>
      </c>
      <c r="AE78" s="227" t="str">
        <f t="shared" si="23"/>
        <v>572</v>
      </c>
      <c r="AF78" s="228">
        <f t="shared" si="24"/>
        <v>538572</v>
      </c>
      <c r="AG78" s="227" t="str">
        <f t="shared" si="25"/>
        <v>538</v>
      </c>
      <c r="AH78" s="227" t="str">
        <f t="shared" si="26"/>
        <v>656</v>
      </c>
      <c r="AI78" s="228">
        <f t="shared" si="27"/>
        <v>538656</v>
      </c>
      <c r="AJ78" s="214">
        <f t="shared" si="28"/>
        <v>20</v>
      </c>
      <c r="AK78" s="229">
        <f t="shared" si="17"/>
        <v>538580</v>
      </c>
      <c r="AL78" s="214">
        <f t="shared" si="16"/>
        <v>538650</v>
      </c>
      <c r="AM78" s="214">
        <v>20</v>
      </c>
      <c r="AN78" s="230">
        <f t="shared" si="29"/>
        <v>538640</v>
      </c>
      <c r="AO78" s="214">
        <f t="shared" si="30"/>
        <v>3</v>
      </c>
      <c r="AP78" s="214">
        <f t="shared" si="31"/>
        <v>84</v>
      </c>
    </row>
    <row r="79" ht="24.95" customHeight="1" spans="1:42">
      <c r="A79" s="234">
        <f t="shared" si="21"/>
        <v>76</v>
      </c>
      <c r="B79" s="233" t="s">
        <v>728</v>
      </c>
      <c r="C79" s="52" t="s">
        <v>449</v>
      </c>
      <c r="D79" s="52" t="s">
        <v>450</v>
      </c>
      <c r="E79" s="52" t="s">
        <v>649</v>
      </c>
      <c r="F79" s="52" t="s">
        <v>582</v>
      </c>
      <c r="G79" s="52"/>
      <c r="H79" s="60">
        <v>45962</v>
      </c>
      <c r="I79" s="199">
        <v>55.68</v>
      </c>
      <c r="J79" s="59" t="s">
        <v>102</v>
      </c>
      <c r="K79" s="59">
        <v>3143421.1</v>
      </c>
      <c r="L79" s="59">
        <v>515055.558</v>
      </c>
      <c r="M79" s="59" t="s">
        <v>98</v>
      </c>
      <c r="N79" s="59">
        <v>3142510.645</v>
      </c>
      <c r="O79" s="59">
        <v>514607.713</v>
      </c>
      <c r="P79" s="59" t="s">
        <v>98</v>
      </c>
      <c r="Q79" s="59">
        <v>87.017</v>
      </c>
      <c r="R79" s="203">
        <v>538660</v>
      </c>
      <c r="S79" s="203">
        <v>538900</v>
      </c>
      <c r="T79" s="204">
        <v>40</v>
      </c>
      <c r="U79" s="204">
        <v>2.2</v>
      </c>
      <c r="V79" s="204">
        <v>0.1</v>
      </c>
      <c r="W79" s="15">
        <v>20.5</v>
      </c>
      <c r="X79" s="19" t="str">
        <f t="shared" si="18"/>
        <v>(76)K538+656-K538+927左幅波形护栏</v>
      </c>
      <c r="Y79" s="15" t="s">
        <v>64</v>
      </c>
      <c r="Z79" s="19" t="str">
        <f t="shared" si="19"/>
        <v>(76)K538+656-K538+927左幅波形护栏抽检</v>
      </c>
      <c r="AB79" s="8">
        <f t="shared" si="20"/>
        <v>6</v>
      </c>
      <c r="AC79" s="8" t="s">
        <v>728</v>
      </c>
      <c r="AD79" s="227" t="str">
        <f t="shared" si="22"/>
        <v>538</v>
      </c>
      <c r="AE79" s="227" t="str">
        <f t="shared" si="23"/>
        <v>656</v>
      </c>
      <c r="AF79" s="228">
        <f t="shared" si="24"/>
        <v>538656</v>
      </c>
      <c r="AG79" s="227" t="str">
        <f t="shared" si="25"/>
        <v>538</v>
      </c>
      <c r="AH79" s="227" t="str">
        <f t="shared" si="26"/>
        <v>927</v>
      </c>
      <c r="AI79" s="228">
        <f t="shared" si="27"/>
        <v>538927</v>
      </c>
      <c r="AJ79" s="214">
        <f t="shared" si="28"/>
        <v>40</v>
      </c>
      <c r="AK79" s="229">
        <f t="shared" si="17"/>
        <v>538660</v>
      </c>
      <c r="AL79" s="214">
        <f t="shared" si="16"/>
        <v>538920</v>
      </c>
      <c r="AM79" s="214">
        <v>40</v>
      </c>
      <c r="AN79" s="230">
        <f t="shared" si="29"/>
        <v>538900</v>
      </c>
      <c r="AO79" s="214">
        <f t="shared" si="30"/>
        <v>6</v>
      </c>
      <c r="AP79" s="214">
        <f t="shared" si="31"/>
        <v>271</v>
      </c>
    </row>
    <row r="80" ht="24.95" customHeight="1" spans="1:42">
      <c r="A80" s="234">
        <f t="shared" si="21"/>
        <v>77</v>
      </c>
      <c r="B80" s="233" t="s">
        <v>729</v>
      </c>
      <c r="C80" s="52" t="s">
        <v>449</v>
      </c>
      <c r="D80" s="52" t="s">
        <v>450</v>
      </c>
      <c r="E80" s="52" t="s">
        <v>649</v>
      </c>
      <c r="F80" s="52" t="s">
        <v>582</v>
      </c>
      <c r="G80" s="52"/>
      <c r="H80" s="60">
        <v>45962</v>
      </c>
      <c r="I80" s="199">
        <v>55.68</v>
      </c>
      <c r="J80" s="59" t="s">
        <v>102</v>
      </c>
      <c r="K80" s="59">
        <v>3143421.1</v>
      </c>
      <c r="L80" s="59">
        <v>515055.558</v>
      </c>
      <c r="M80" s="59" t="s">
        <v>98</v>
      </c>
      <c r="N80" s="59">
        <v>3142510.645</v>
      </c>
      <c r="O80" s="59">
        <v>514607.713</v>
      </c>
      <c r="P80" s="59" t="s">
        <v>98</v>
      </c>
      <c r="Q80" s="59">
        <v>87.017</v>
      </c>
      <c r="R80" s="203">
        <v>539080</v>
      </c>
      <c r="S80" s="203">
        <v>539400</v>
      </c>
      <c r="T80" s="204">
        <v>40</v>
      </c>
      <c r="U80" s="204">
        <v>2.2</v>
      </c>
      <c r="V80" s="204">
        <v>0.1</v>
      </c>
      <c r="W80" s="15">
        <v>20.5</v>
      </c>
      <c r="X80" s="19" t="str">
        <f t="shared" si="18"/>
        <v>(77)K539+061-K539+400左幅波形护栏</v>
      </c>
      <c r="Y80" s="15" t="s">
        <v>64</v>
      </c>
      <c r="Z80" s="19" t="str">
        <f t="shared" si="19"/>
        <v>(77)K539+061-K539+400左幅波形护栏抽检</v>
      </c>
      <c r="AB80" s="8">
        <f t="shared" si="20"/>
        <v>8</v>
      </c>
      <c r="AC80" s="8" t="s">
        <v>729</v>
      </c>
      <c r="AD80" s="227" t="str">
        <f t="shared" si="22"/>
        <v>539</v>
      </c>
      <c r="AE80" s="227" t="str">
        <f t="shared" si="23"/>
        <v>061</v>
      </c>
      <c r="AF80" s="228">
        <f t="shared" si="24"/>
        <v>539061</v>
      </c>
      <c r="AG80" s="227" t="str">
        <f t="shared" si="25"/>
        <v>539</v>
      </c>
      <c r="AH80" s="227" t="str">
        <f t="shared" si="26"/>
        <v>400</v>
      </c>
      <c r="AI80" s="228">
        <f t="shared" si="27"/>
        <v>539400</v>
      </c>
      <c r="AJ80" s="214">
        <f t="shared" si="28"/>
        <v>40</v>
      </c>
      <c r="AK80" s="229">
        <f t="shared" si="17"/>
        <v>539080</v>
      </c>
      <c r="AL80" s="214">
        <f t="shared" si="16"/>
        <v>539400</v>
      </c>
      <c r="AM80" s="214">
        <v>40</v>
      </c>
      <c r="AN80" s="230">
        <f t="shared" si="29"/>
        <v>539400</v>
      </c>
      <c r="AO80" s="214">
        <f t="shared" si="30"/>
        <v>8</v>
      </c>
      <c r="AP80" s="214">
        <f t="shared" si="31"/>
        <v>339</v>
      </c>
    </row>
    <row r="81" ht="24.95" customHeight="1" spans="1:46">
      <c r="A81" s="234">
        <f t="shared" si="21"/>
        <v>78</v>
      </c>
      <c r="B81" s="233" t="s">
        <v>730</v>
      </c>
      <c r="C81" s="52" t="s">
        <v>449</v>
      </c>
      <c r="D81" s="52" t="s">
        <v>450</v>
      </c>
      <c r="E81" s="52" t="s">
        <v>649</v>
      </c>
      <c r="F81" s="52" t="s">
        <v>582</v>
      </c>
      <c r="G81" s="52"/>
      <c r="H81" s="60">
        <v>45957</v>
      </c>
      <c r="I81" s="199">
        <v>55.68</v>
      </c>
      <c r="J81" s="59" t="s">
        <v>102</v>
      </c>
      <c r="K81" s="59">
        <v>3143421.1</v>
      </c>
      <c r="L81" s="59">
        <v>515055.558</v>
      </c>
      <c r="M81" s="59" t="s">
        <v>98</v>
      </c>
      <c r="N81" s="59">
        <v>3142510.645</v>
      </c>
      <c r="O81" s="59">
        <v>514607.713</v>
      </c>
      <c r="P81" s="59" t="s">
        <v>98</v>
      </c>
      <c r="Q81" s="59">
        <v>87.017</v>
      </c>
      <c r="R81" s="203">
        <v>539400</v>
      </c>
      <c r="S81" s="203">
        <v>540000</v>
      </c>
      <c r="T81" s="204">
        <v>40</v>
      </c>
      <c r="U81" s="204">
        <v>2.2</v>
      </c>
      <c r="V81" s="204">
        <v>0.1</v>
      </c>
      <c r="W81" s="15">
        <v>20.5</v>
      </c>
      <c r="X81" s="19" t="str">
        <f t="shared" si="18"/>
        <v>(78)K539+400-K540+000左幅波形护栏</v>
      </c>
      <c r="Y81" s="15" t="s">
        <v>64</v>
      </c>
      <c r="Z81" s="19" t="str">
        <f t="shared" si="19"/>
        <v>(78)K539+400-K540+000左幅波形护栏抽检</v>
      </c>
      <c r="AB81" s="8">
        <f t="shared" si="20"/>
        <v>15</v>
      </c>
      <c r="AC81" s="8" t="s">
        <v>730</v>
      </c>
      <c r="AD81" s="227" t="str">
        <f t="shared" si="22"/>
        <v>539</v>
      </c>
      <c r="AE81" s="227" t="str">
        <f t="shared" si="23"/>
        <v>400</v>
      </c>
      <c r="AF81" s="228">
        <f t="shared" si="24"/>
        <v>539400</v>
      </c>
      <c r="AG81" s="227" t="str">
        <f t="shared" si="25"/>
        <v>540</v>
      </c>
      <c r="AH81" s="227" t="str">
        <f t="shared" si="26"/>
        <v>000</v>
      </c>
      <c r="AI81" s="228">
        <f t="shared" si="27"/>
        <v>540000</v>
      </c>
      <c r="AJ81" s="214">
        <f t="shared" si="28"/>
        <v>40</v>
      </c>
      <c r="AK81" s="229">
        <f t="shared" si="17"/>
        <v>539400</v>
      </c>
      <c r="AL81" s="214">
        <f t="shared" si="16"/>
        <v>540000</v>
      </c>
      <c r="AM81" s="214">
        <v>40</v>
      </c>
      <c r="AN81" s="230">
        <f t="shared" si="29"/>
        <v>540000</v>
      </c>
      <c r="AO81" s="214">
        <f t="shared" si="30"/>
        <v>15</v>
      </c>
      <c r="AP81" s="214">
        <f t="shared" si="31"/>
        <v>600</v>
      </c>
    </row>
    <row r="82" ht="24.95" customHeight="1" spans="1:46">
      <c r="A82" s="234">
        <f t="shared" si="21"/>
        <v>79</v>
      </c>
      <c r="B82" s="233" t="s">
        <v>731</v>
      </c>
      <c r="C82" s="52" t="s">
        <v>449</v>
      </c>
      <c r="D82" s="52" t="s">
        <v>450</v>
      </c>
      <c r="E82" s="52" t="s">
        <v>649</v>
      </c>
      <c r="F82" s="52" t="s">
        <v>582</v>
      </c>
      <c r="G82" s="52"/>
      <c r="H82" s="60">
        <v>45957</v>
      </c>
      <c r="I82" s="199">
        <v>55.68</v>
      </c>
      <c r="J82" s="59" t="s">
        <v>114</v>
      </c>
      <c r="K82" s="59">
        <v>3142425.197</v>
      </c>
      <c r="L82" s="59">
        <v>514705.133</v>
      </c>
      <c r="M82" s="59" t="s">
        <v>167</v>
      </c>
      <c r="N82" s="59">
        <v>3141198.57</v>
      </c>
      <c r="O82" s="59">
        <v>514416.299</v>
      </c>
      <c r="P82" s="59" t="s">
        <v>118</v>
      </c>
      <c r="Q82" s="59">
        <v>76.17</v>
      </c>
      <c r="R82" s="203">
        <v>540000</v>
      </c>
      <c r="S82" s="203">
        <v>540060</v>
      </c>
      <c r="T82" s="204">
        <v>20</v>
      </c>
      <c r="U82" s="204">
        <v>2.2</v>
      </c>
      <c r="V82" s="204">
        <v>0.1</v>
      </c>
      <c r="W82" s="15">
        <v>20.5</v>
      </c>
      <c r="X82" s="19" t="str">
        <f t="shared" si="18"/>
        <v>(79)K540+000-K540+079左幅波形护栏</v>
      </c>
      <c r="Y82" s="15" t="s">
        <v>64</v>
      </c>
      <c r="Z82" s="19" t="str">
        <f t="shared" si="19"/>
        <v>(79)K540+000-K540+079左幅波形护栏抽检</v>
      </c>
      <c r="AB82" s="8">
        <f t="shared" si="20"/>
        <v>3</v>
      </c>
      <c r="AC82" s="8" t="s">
        <v>731</v>
      </c>
      <c r="AD82" s="227" t="str">
        <f t="shared" si="22"/>
        <v>540</v>
      </c>
      <c r="AE82" s="227" t="str">
        <f t="shared" si="23"/>
        <v>000</v>
      </c>
      <c r="AF82" s="228">
        <f t="shared" si="24"/>
        <v>540000</v>
      </c>
      <c r="AG82" s="227" t="str">
        <f t="shared" si="25"/>
        <v>540</v>
      </c>
      <c r="AH82" s="227" t="str">
        <f t="shared" si="26"/>
        <v>079</v>
      </c>
      <c r="AI82" s="228">
        <f t="shared" si="27"/>
        <v>540079</v>
      </c>
      <c r="AJ82" s="214">
        <f t="shared" si="28"/>
        <v>20</v>
      </c>
      <c r="AK82" s="229">
        <f t="shared" si="17"/>
        <v>540000</v>
      </c>
      <c r="AL82" s="214">
        <f t="shared" si="16"/>
        <v>540070</v>
      </c>
      <c r="AM82" s="214">
        <v>20</v>
      </c>
      <c r="AN82" s="230">
        <f t="shared" si="29"/>
        <v>540060</v>
      </c>
      <c r="AO82" s="214">
        <f t="shared" si="30"/>
        <v>3</v>
      </c>
      <c r="AP82" s="214">
        <f t="shared" si="31"/>
        <v>79</v>
      </c>
    </row>
    <row r="83" ht="24.95" customHeight="1" spans="1:46">
      <c r="A83" s="234">
        <f t="shared" si="21"/>
        <v>80</v>
      </c>
      <c r="B83" s="233" t="s">
        <v>732</v>
      </c>
      <c r="C83" s="52" t="s">
        <v>449</v>
      </c>
      <c r="D83" s="52" t="s">
        <v>450</v>
      </c>
      <c r="E83" s="52" t="s">
        <v>649</v>
      </c>
      <c r="F83" s="52" t="s">
        <v>582</v>
      </c>
      <c r="G83" s="52"/>
      <c r="H83" s="60">
        <v>45947</v>
      </c>
      <c r="I83" s="199">
        <v>55.68</v>
      </c>
      <c r="J83" s="59" t="s">
        <v>114</v>
      </c>
      <c r="K83" s="59">
        <v>3142425.197</v>
      </c>
      <c r="L83" s="59">
        <v>514705.133</v>
      </c>
      <c r="M83" s="59" t="s">
        <v>167</v>
      </c>
      <c r="N83" s="59">
        <v>3141198.57</v>
      </c>
      <c r="O83" s="59">
        <v>514416.299</v>
      </c>
      <c r="P83" s="59" t="s">
        <v>118</v>
      </c>
      <c r="Q83" s="59">
        <v>76.17</v>
      </c>
      <c r="R83" s="203">
        <v>540320</v>
      </c>
      <c r="S83" s="203">
        <v>540600</v>
      </c>
      <c r="T83" s="204">
        <v>40</v>
      </c>
      <c r="U83" s="204">
        <v>2.2</v>
      </c>
      <c r="V83" s="204">
        <v>0.1</v>
      </c>
      <c r="W83" s="15">
        <v>20.5</v>
      </c>
      <c r="X83" s="19" t="str">
        <f t="shared" si="18"/>
        <v>(80)K540+301-K540+600左幅波形护栏</v>
      </c>
      <c r="Y83" s="15" t="s">
        <v>64</v>
      </c>
      <c r="Z83" s="19" t="str">
        <f t="shared" si="19"/>
        <v>(80)K540+301-K540+600左幅波形护栏抽检</v>
      </c>
      <c r="AB83" s="8">
        <f t="shared" si="20"/>
        <v>7</v>
      </c>
      <c r="AC83" s="8" t="s">
        <v>732</v>
      </c>
      <c r="AD83" s="227" t="str">
        <f t="shared" si="22"/>
        <v>540</v>
      </c>
      <c r="AE83" s="227" t="str">
        <f t="shared" si="23"/>
        <v>301</v>
      </c>
      <c r="AF83" s="228">
        <f t="shared" si="24"/>
        <v>540301</v>
      </c>
      <c r="AG83" s="227" t="str">
        <f t="shared" si="25"/>
        <v>540</v>
      </c>
      <c r="AH83" s="227" t="str">
        <f t="shared" si="26"/>
        <v>600</v>
      </c>
      <c r="AI83" s="228">
        <f t="shared" si="27"/>
        <v>540600</v>
      </c>
      <c r="AJ83" s="214">
        <f t="shared" si="28"/>
        <v>40</v>
      </c>
      <c r="AK83" s="229">
        <f t="shared" si="17"/>
        <v>540320</v>
      </c>
      <c r="AL83" s="214">
        <f t="shared" si="16"/>
        <v>540600</v>
      </c>
      <c r="AM83" s="214">
        <v>40</v>
      </c>
      <c r="AN83" s="230">
        <f t="shared" si="29"/>
        <v>540600</v>
      </c>
      <c r="AO83" s="214">
        <f t="shared" si="30"/>
        <v>7</v>
      </c>
      <c r="AP83" s="214">
        <f t="shared" si="31"/>
        <v>299</v>
      </c>
    </row>
    <row r="84" ht="24.95" customHeight="1" spans="1:46">
      <c r="A84" s="234">
        <f t="shared" si="21"/>
        <v>81</v>
      </c>
      <c r="B84" s="233" t="s">
        <v>733</v>
      </c>
      <c r="C84" s="52" t="s">
        <v>449</v>
      </c>
      <c r="D84" s="52" t="s">
        <v>450</v>
      </c>
      <c r="E84" s="52" t="s">
        <v>649</v>
      </c>
      <c r="F84" s="52" t="s">
        <v>582</v>
      </c>
      <c r="G84" s="52"/>
      <c r="H84" s="60">
        <v>45947</v>
      </c>
      <c r="I84" s="199">
        <v>55.68</v>
      </c>
      <c r="J84" s="59" t="s">
        <v>114</v>
      </c>
      <c r="K84" s="59">
        <v>3142425.197</v>
      </c>
      <c r="L84" s="59">
        <v>514705.133</v>
      </c>
      <c r="M84" s="59" t="s">
        <v>167</v>
      </c>
      <c r="N84" s="59">
        <v>3141198.57</v>
      </c>
      <c r="O84" s="59">
        <v>514416.299</v>
      </c>
      <c r="P84" s="59" t="s">
        <v>118</v>
      </c>
      <c r="Q84" s="59">
        <v>76.17</v>
      </c>
      <c r="R84" s="203">
        <v>540600</v>
      </c>
      <c r="S84" s="203">
        <v>540680</v>
      </c>
      <c r="T84" s="204">
        <v>40</v>
      </c>
      <c r="U84" s="204">
        <v>2.2</v>
      </c>
      <c r="V84" s="204">
        <v>0.1</v>
      </c>
      <c r="W84" s="15">
        <v>20.5</v>
      </c>
      <c r="X84" s="19" t="str">
        <f t="shared" si="18"/>
        <v>(81)K540+600-K540+700左幅波形护栏</v>
      </c>
      <c r="Y84" s="15" t="s">
        <v>64</v>
      </c>
      <c r="Z84" s="19" t="str">
        <f t="shared" si="19"/>
        <v>(81)K540+600-K540+700左幅波形护栏抽检</v>
      </c>
      <c r="AB84" s="8">
        <f t="shared" si="20"/>
        <v>2</v>
      </c>
      <c r="AC84" s="8" t="s">
        <v>733</v>
      </c>
      <c r="AD84" s="227" t="str">
        <f t="shared" si="22"/>
        <v>540</v>
      </c>
      <c r="AE84" s="227" t="str">
        <f t="shared" si="23"/>
        <v>600</v>
      </c>
      <c r="AF84" s="228">
        <f t="shared" si="24"/>
        <v>540600</v>
      </c>
      <c r="AG84" s="227" t="str">
        <f t="shared" si="25"/>
        <v>540</v>
      </c>
      <c r="AH84" s="227" t="str">
        <f t="shared" si="26"/>
        <v>700</v>
      </c>
      <c r="AI84" s="228">
        <f t="shared" si="27"/>
        <v>540700</v>
      </c>
      <c r="AJ84" s="214">
        <f t="shared" si="28"/>
        <v>40</v>
      </c>
      <c r="AK84" s="229">
        <f t="shared" si="17"/>
        <v>540600</v>
      </c>
      <c r="AL84" s="214">
        <f t="shared" si="16"/>
        <v>540700</v>
      </c>
      <c r="AM84" s="214">
        <v>40</v>
      </c>
      <c r="AN84" s="230">
        <f t="shared" si="29"/>
        <v>540680</v>
      </c>
      <c r="AO84" s="214">
        <f t="shared" si="30"/>
        <v>2</v>
      </c>
      <c r="AP84" s="214">
        <f t="shared" si="31"/>
        <v>100</v>
      </c>
    </row>
    <row r="85" ht="24.95" customHeight="1" spans="1:46">
      <c r="A85" s="234">
        <f t="shared" si="21"/>
        <v>82</v>
      </c>
      <c r="B85" s="233" t="s">
        <v>734</v>
      </c>
      <c r="C85" s="52" t="s">
        <v>449</v>
      </c>
      <c r="D85" s="52" t="s">
        <v>450</v>
      </c>
      <c r="E85" s="52" t="s">
        <v>649</v>
      </c>
      <c r="F85" s="52" t="s">
        <v>582</v>
      </c>
      <c r="G85" s="52"/>
      <c r="H85" s="60">
        <v>45947</v>
      </c>
      <c r="I85" s="199">
        <v>55.68</v>
      </c>
      <c r="J85" s="59" t="s">
        <v>114</v>
      </c>
      <c r="K85" s="59">
        <v>3142425.197</v>
      </c>
      <c r="L85" s="59">
        <v>514705.133</v>
      </c>
      <c r="M85" s="59" t="s">
        <v>167</v>
      </c>
      <c r="N85" s="59">
        <v>3141198.57</v>
      </c>
      <c r="O85" s="59">
        <v>514416.299</v>
      </c>
      <c r="P85" s="59" t="s">
        <v>118</v>
      </c>
      <c r="Q85" s="59">
        <v>76.17</v>
      </c>
      <c r="R85" s="203">
        <v>540700</v>
      </c>
      <c r="S85" s="203">
        <v>540760</v>
      </c>
      <c r="T85" s="204">
        <v>20</v>
      </c>
      <c r="U85" s="204">
        <v>2.2</v>
      </c>
      <c r="V85" s="204">
        <v>0.1</v>
      </c>
      <c r="W85" s="15">
        <v>20.5</v>
      </c>
      <c r="X85" s="19" t="str">
        <f t="shared" si="18"/>
        <v>(82)K540+700-K540+772左幅波形护栏</v>
      </c>
      <c r="Y85" s="15" t="s">
        <v>64</v>
      </c>
      <c r="Z85" s="19" t="str">
        <f t="shared" si="19"/>
        <v>(82)K540+700-K540+772左幅波形护栏抽检</v>
      </c>
      <c r="AB85" s="8">
        <f t="shared" si="20"/>
        <v>3</v>
      </c>
      <c r="AC85" s="8" t="s">
        <v>734</v>
      </c>
      <c r="AD85" s="227" t="str">
        <f t="shared" si="22"/>
        <v>540</v>
      </c>
      <c r="AE85" s="227" t="str">
        <f t="shared" si="23"/>
        <v>700</v>
      </c>
      <c r="AF85" s="228">
        <f t="shared" si="24"/>
        <v>540700</v>
      </c>
      <c r="AG85" s="227" t="str">
        <f t="shared" si="25"/>
        <v>540</v>
      </c>
      <c r="AH85" s="227" t="str">
        <f t="shared" si="26"/>
        <v>772</v>
      </c>
      <c r="AI85" s="228">
        <f t="shared" si="27"/>
        <v>540772</v>
      </c>
      <c r="AJ85" s="214">
        <f t="shared" si="28"/>
        <v>20</v>
      </c>
      <c r="AK85" s="229">
        <f t="shared" si="17"/>
        <v>540700</v>
      </c>
      <c r="AL85" s="214">
        <f t="shared" si="16"/>
        <v>540770</v>
      </c>
      <c r="AM85" s="214">
        <v>20</v>
      </c>
      <c r="AN85" s="230">
        <f t="shared" si="29"/>
        <v>540760</v>
      </c>
      <c r="AO85" s="214">
        <f t="shared" si="30"/>
        <v>3</v>
      </c>
      <c r="AP85" s="214">
        <f t="shared" si="31"/>
        <v>72</v>
      </c>
    </row>
    <row r="86" ht="24.95" customHeight="1" spans="1:46">
      <c r="A86" s="234">
        <f t="shared" si="21"/>
        <v>83</v>
      </c>
      <c r="B86" s="233" t="s">
        <v>735</v>
      </c>
      <c r="C86" s="52" t="s">
        <v>449</v>
      </c>
      <c r="D86" s="52" t="s">
        <v>450</v>
      </c>
      <c r="E86" s="52" t="s">
        <v>649</v>
      </c>
      <c r="F86" s="52" t="s">
        <v>582</v>
      </c>
      <c r="G86" s="52"/>
      <c r="H86" s="60">
        <v>45947</v>
      </c>
      <c r="I86" s="199">
        <v>55.68</v>
      </c>
      <c r="J86" s="59" t="s">
        <v>114</v>
      </c>
      <c r="K86" s="59">
        <v>3142425.197</v>
      </c>
      <c r="L86" s="59">
        <v>514705.133</v>
      </c>
      <c r="M86" s="59" t="s">
        <v>167</v>
      </c>
      <c r="N86" s="59">
        <v>3141198.57</v>
      </c>
      <c r="O86" s="59">
        <v>514416.299</v>
      </c>
      <c r="P86" s="59" t="s">
        <v>118</v>
      </c>
      <c r="Q86" s="59">
        <v>76.17</v>
      </c>
      <c r="R86" s="203">
        <v>540780</v>
      </c>
      <c r="S86" s="203">
        <v>540840</v>
      </c>
      <c r="T86" s="204">
        <v>20</v>
      </c>
      <c r="U86" s="204">
        <v>2.2</v>
      </c>
      <c r="V86" s="204">
        <v>0.1</v>
      </c>
      <c r="W86" s="15">
        <v>20.5</v>
      </c>
      <c r="X86" s="19" t="str">
        <f t="shared" si="18"/>
        <v>(83)K540+772-K540+856左幅波形护栏</v>
      </c>
      <c r="Y86" s="15" t="s">
        <v>64</v>
      </c>
      <c r="Z86" s="19" t="str">
        <f t="shared" si="19"/>
        <v>(83)K540+772-K540+856左幅波形护栏抽检</v>
      </c>
      <c r="AB86" s="8">
        <f t="shared" si="20"/>
        <v>3</v>
      </c>
      <c r="AC86" s="8" t="s">
        <v>735</v>
      </c>
      <c r="AD86" s="227" t="str">
        <f t="shared" si="22"/>
        <v>540</v>
      </c>
      <c r="AE86" s="227" t="str">
        <f t="shared" si="23"/>
        <v>772</v>
      </c>
      <c r="AF86" s="228">
        <f t="shared" si="24"/>
        <v>540772</v>
      </c>
      <c r="AG86" s="227" t="str">
        <f t="shared" si="25"/>
        <v>540</v>
      </c>
      <c r="AH86" s="227" t="str">
        <f t="shared" si="26"/>
        <v>856</v>
      </c>
      <c r="AI86" s="228">
        <f t="shared" si="27"/>
        <v>540856</v>
      </c>
      <c r="AJ86" s="214">
        <f t="shared" si="28"/>
        <v>20</v>
      </c>
      <c r="AK86" s="229">
        <f t="shared" si="17"/>
        <v>540780</v>
      </c>
      <c r="AL86" s="214">
        <f t="shared" si="16"/>
        <v>540850</v>
      </c>
      <c r="AM86" s="214">
        <v>20</v>
      </c>
      <c r="AN86" s="230">
        <f t="shared" si="29"/>
        <v>540840</v>
      </c>
      <c r="AO86" s="214">
        <f t="shared" si="30"/>
        <v>3</v>
      </c>
      <c r="AP86" s="214">
        <f t="shared" si="31"/>
        <v>84</v>
      </c>
    </row>
    <row r="87" ht="24.95" customHeight="1" spans="1:46">
      <c r="A87" s="234">
        <f t="shared" si="21"/>
        <v>84</v>
      </c>
      <c r="B87" s="233" t="s">
        <v>736</v>
      </c>
      <c r="C87" s="52" t="s">
        <v>449</v>
      </c>
      <c r="D87" s="52" t="s">
        <v>450</v>
      </c>
      <c r="E87" s="52" t="s">
        <v>649</v>
      </c>
      <c r="F87" s="52" t="s">
        <v>582</v>
      </c>
      <c r="G87" s="52"/>
      <c r="H87" s="60">
        <v>45947</v>
      </c>
      <c r="I87" s="199">
        <v>55.68</v>
      </c>
      <c r="J87" s="59" t="s">
        <v>114</v>
      </c>
      <c r="K87" s="59">
        <v>3142425.197</v>
      </c>
      <c r="L87" s="59">
        <v>514705.133</v>
      </c>
      <c r="M87" s="59" t="s">
        <v>167</v>
      </c>
      <c r="N87" s="59">
        <v>3141198.57</v>
      </c>
      <c r="O87" s="59">
        <v>514416.299</v>
      </c>
      <c r="P87" s="59" t="s">
        <v>118</v>
      </c>
      <c r="Q87" s="59">
        <v>76.17</v>
      </c>
      <c r="R87" s="203">
        <v>540860</v>
      </c>
      <c r="S87" s="203">
        <v>541500</v>
      </c>
      <c r="T87" s="204">
        <v>40</v>
      </c>
      <c r="U87" s="204">
        <v>2.2</v>
      </c>
      <c r="V87" s="204">
        <v>0.1</v>
      </c>
      <c r="W87" s="15">
        <v>20.5</v>
      </c>
      <c r="X87" s="19" t="str">
        <f t="shared" si="18"/>
        <v>(84)K540+856-K541+500左幅波形护栏</v>
      </c>
      <c r="Y87" s="15" t="s">
        <v>64</v>
      </c>
      <c r="Z87" s="19" t="str">
        <f t="shared" si="19"/>
        <v>(84)K540+856-K541+500左幅波形护栏抽检</v>
      </c>
      <c r="AB87" s="8">
        <f t="shared" si="20"/>
        <v>16</v>
      </c>
      <c r="AC87" s="8" t="s">
        <v>736</v>
      </c>
      <c r="AD87" s="227" t="str">
        <f t="shared" si="22"/>
        <v>540</v>
      </c>
      <c r="AE87" s="227" t="str">
        <f t="shared" si="23"/>
        <v>856</v>
      </c>
      <c r="AF87" s="228">
        <f t="shared" si="24"/>
        <v>540856</v>
      </c>
      <c r="AG87" s="227" t="str">
        <f t="shared" si="25"/>
        <v>541</v>
      </c>
      <c r="AH87" s="227" t="str">
        <f t="shared" si="26"/>
        <v>500</v>
      </c>
      <c r="AI87" s="228">
        <f t="shared" si="27"/>
        <v>541500</v>
      </c>
      <c r="AJ87" s="214">
        <f t="shared" si="28"/>
        <v>40</v>
      </c>
      <c r="AK87" s="229">
        <f t="shared" si="17"/>
        <v>540860</v>
      </c>
      <c r="AL87" s="214">
        <f t="shared" si="16"/>
        <v>541500</v>
      </c>
      <c r="AM87" s="214">
        <v>40</v>
      </c>
      <c r="AN87" s="230">
        <f t="shared" si="29"/>
        <v>541500</v>
      </c>
      <c r="AO87" s="214">
        <f t="shared" si="30"/>
        <v>16</v>
      </c>
      <c r="AP87" s="214">
        <f t="shared" si="31"/>
        <v>644</v>
      </c>
    </row>
    <row r="88" ht="24.95" customHeight="1" spans="1:46">
      <c r="A88" s="225">
        <f t="shared" si="21"/>
        <v>85</v>
      </c>
      <c r="B88" s="59" t="s">
        <v>737</v>
      </c>
      <c r="C88" s="52"/>
      <c r="D88" s="52" t="s">
        <v>450</v>
      </c>
      <c r="E88" s="52" t="s">
        <v>649</v>
      </c>
      <c r="F88" s="52" t="s">
        <v>582</v>
      </c>
      <c r="G88" s="52"/>
      <c r="H88" s="60">
        <v>45952</v>
      </c>
      <c r="I88" s="199">
        <v>55.68</v>
      </c>
      <c r="J88" s="59" t="s">
        <v>738</v>
      </c>
      <c r="K88" s="59">
        <v>3153695.959</v>
      </c>
      <c r="L88" s="59">
        <v>529961.414</v>
      </c>
      <c r="M88" s="59" t="s">
        <v>739</v>
      </c>
      <c r="N88" s="59">
        <v>3153675.435</v>
      </c>
      <c r="O88" s="59">
        <v>529876.537</v>
      </c>
      <c r="P88" s="59" t="s">
        <v>740</v>
      </c>
      <c r="Q88" s="59">
        <v>115.232</v>
      </c>
      <c r="R88" s="203">
        <v>518080</v>
      </c>
      <c r="S88" s="203">
        <v>518120</v>
      </c>
      <c r="T88" s="204">
        <v>20</v>
      </c>
      <c r="U88" s="204">
        <v>2.2</v>
      </c>
      <c r="V88" s="204">
        <v>0.1</v>
      </c>
      <c r="W88" s="15">
        <v>20.5</v>
      </c>
      <c r="X88" s="19" t="str">
        <f t="shared" si="18"/>
        <v>(85)灵山互通K518+066-K518+123波形护栏</v>
      </c>
      <c r="Y88" s="15" t="s">
        <v>64</v>
      </c>
      <c r="Z88" s="19" t="str">
        <f t="shared" si="19"/>
        <v>(85)灵山互通K518+066-K518+123波形护栏抽检</v>
      </c>
      <c r="AB88" s="8">
        <f t="shared" si="20"/>
        <v>2</v>
      </c>
      <c r="AC88" s="196" t="s">
        <v>741</v>
      </c>
      <c r="AD88" s="227" t="str">
        <f t="shared" si="22"/>
        <v>518</v>
      </c>
      <c r="AE88" s="227" t="str">
        <f t="shared" si="23"/>
        <v>066</v>
      </c>
      <c r="AF88" s="228">
        <f t="shared" si="24"/>
        <v>518066</v>
      </c>
      <c r="AG88" s="227" t="str">
        <f t="shared" si="25"/>
        <v>518</v>
      </c>
      <c r="AH88" s="227" t="str">
        <f t="shared" si="26"/>
        <v>123</v>
      </c>
      <c r="AI88" s="228">
        <f t="shared" si="27"/>
        <v>518123</v>
      </c>
      <c r="AJ88" s="214">
        <f t="shared" si="28"/>
        <v>20</v>
      </c>
      <c r="AK88" s="229">
        <f t="shared" si="17"/>
        <v>518080</v>
      </c>
      <c r="AL88" s="214">
        <f t="shared" si="16"/>
        <v>518120</v>
      </c>
      <c r="AM88" s="214">
        <v>20</v>
      </c>
      <c r="AN88" s="230">
        <f t="shared" si="29"/>
        <v>518120</v>
      </c>
      <c r="AO88" s="214">
        <f t="shared" si="30"/>
        <v>2</v>
      </c>
      <c r="AP88" s="214">
        <f t="shared" si="31"/>
        <v>57</v>
      </c>
      <c r="AQ88" s="8" t="s">
        <v>742</v>
      </c>
      <c r="AR88" s="196" t="s">
        <v>741</v>
      </c>
      <c r="AS88" s="8" t="s">
        <v>743</v>
      </c>
      <c r="AT88" s="8" t="str">
        <f t="shared" ref="AT88:AT131" si="32">AS88&amp;AR88</f>
        <v>灵山互通K518+066-K518+123</v>
      </c>
    </row>
    <row r="89" ht="24.95" customHeight="1" spans="1:46">
      <c r="A89" s="225">
        <f t="shared" si="21"/>
        <v>86</v>
      </c>
      <c r="B89" s="59" t="s">
        <v>744</v>
      </c>
      <c r="C89" s="52"/>
      <c r="D89" s="52" t="s">
        <v>450</v>
      </c>
      <c r="E89" s="52" t="s">
        <v>649</v>
      </c>
      <c r="F89" s="52" t="s">
        <v>582</v>
      </c>
      <c r="G89" s="52"/>
      <c r="H89" s="60">
        <v>45952</v>
      </c>
      <c r="I89" s="199">
        <v>55.68</v>
      </c>
      <c r="J89" s="59" t="s">
        <v>738</v>
      </c>
      <c r="K89" s="59">
        <v>3153695.959</v>
      </c>
      <c r="L89" s="59">
        <v>529961.414</v>
      </c>
      <c r="M89" s="59" t="s">
        <v>739</v>
      </c>
      <c r="N89" s="59">
        <v>3153675.435</v>
      </c>
      <c r="O89" s="59">
        <v>529876.537</v>
      </c>
      <c r="P89" s="59" t="s">
        <v>740</v>
      </c>
      <c r="Q89" s="59">
        <v>115.232</v>
      </c>
      <c r="R89" s="203">
        <v>517820</v>
      </c>
      <c r="S89" s="203">
        <v>517900</v>
      </c>
      <c r="T89" s="204">
        <v>40</v>
      </c>
      <c r="U89" s="204">
        <v>2.2</v>
      </c>
      <c r="V89" s="204">
        <v>0.1</v>
      </c>
      <c r="W89" s="15">
        <v>20.5</v>
      </c>
      <c r="X89" s="19" t="str">
        <f t="shared" si="18"/>
        <v>(86)灵山互通K517+812-K517+902波形护栏</v>
      </c>
      <c r="Y89" s="15" t="s">
        <v>64</v>
      </c>
      <c r="Z89" s="19" t="str">
        <f t="shared" si="19"/>
        <v>(86)灵山互通K517+812-K517+902波形护栏抽检</v>
      </c>
      <c r="AB89" s="8">
        <f t="shared" si="20"/>
        <v>2</v>
      </c>
      <c r="AC89" s="196" t="s">
        <v>745</v>
      </c>
      <c r="AD89" s="227" t="str">
        <f t="shared" si="22"/>
        <v>517</v>
      </c>
      <c r="AE89" s="227" t="str">
        <f t="shared" si="23"/>
        <v>812</v>
      </c>
      <c r="AF89" s="228">
        <f t="shared" si="24"/>
        <v>517812</v>
      </c>
      <c r="AG89" s="227" t="str">
        <f t="shared" si="25"/>
        <v>517</v>
      </c>
      <c r="AH89" s="227" t="str">
        <f t="shared" si="26"/>
        <v>902</v>
      </c>
      <c r="AI89" s="228">
        <f t="shared" si="27"/>
        <v>517902</v>
      </c>
      <c r="AJ89" s="214">
        <f t="shared" si="28"/>
        <v>40</v>
      </c>
      <c r="AK89" s="229">
        <f t="shared" si="17"/>
        <v>517820</v>
      </c>
      <c r="AL89" s="214">
        <f t="shared" si="16"/>
        <v>517900</v>
      </c>
      <c r="AM89" s="214">
        <v>40</v>
      </c>
      <c r="AN89" s="230">
        <f t="shared" si="29"/>
        <v>517900</v>
      </c>
      <c r="AO89" s="214">
        <f t="shared" si="30"/>
        <v>2</v>
      </c>
      <c r="AP89" s="214">
        <f t="shared" si="31"/>
        <v>90</v>
      </c>
      <c r="AQ89" s="8" t="s">
        <v>746</v>
      </c>
      <c r="AR89" s="196" t="s">
        <v>745</v>
      </c>
      <c r="AS89" s="8" t="s">
        <v>743</v>
      </c>
      <c r="AT89" s="8" t="str">
        <f t="shared" si="32"/>
        <v>灵山互通K517+812-K517+902</v>
      </c>
    </row>
    <row r="90" ht="24.95" customHeight="1" spans="1:46">
      <c r="A90" s="225">
        <f t="shared" si="21"/>
        <v>87</v>
      </c>
      <c r="B90" s="59" t="s">
        <v>747</v>
      </c>
      <c r="C90" s="52"/>
      <c r="D90" s="52" t="s">
        <v>450</v>
      </c>
      <c r="E90" s="52" t="s">
        <v>649</v>
      </c>
      <c r="F90" s="52" t="s">
        <v>582</v>
      </c>
      <c r="G90" s="52"/>
      <c r="H90" s="60">
        <v>45952</v>
      </c>
      <c r="I90" s="199">
        <v>55.68</v>
      </c>
      <c r="J90" s="59" t="s">
        <v>738</v>
      </c>
      <c r="K90" s="59">
        <v>3153695.959</v>
      </c>
      <c r="L90" s="59">
        <v>529961.414</v>
      </c>
      <c r="M90" s="59" t="s">
        <v>739</v>
      </c>
      <c r="N90" s="59">
        <v>3153675.435</v>
      </c>
      <c r="O90" s="59">
        <v>529876.537</v>
      </c>
      <c r="P90" s="59" t="s">
        <v>740</v>
      </c>
      <c r="Q90" s="59">
        <v>115.232</v>
      </c>
      <c r="R90" s="203">
        <v>519020</v>
      </c>
      <c r="S90" s="203">
        <v>519100</v>
      </c>
      <c r="T90" s="204">
        <v>40</v>
      </c>
      <c r="U90" s="204">
        <v>2.2</v>
      </c>
      <c r="V90" s="204">
        <v>0.1</v>
      </c>
      <c r="W90" s="15">
        <v>20.5</v>
      </c>
      <c r="X90" s="19" t="str">
        <f t="shared" si="18"/>
        <v>(87)灵山互通K519+020-K519+120波形护栏</v>
      </c>
      <c r="Y90" s="15" t="s">
        <v>64</v>
      </c>
      <c r="Z90" s="19" t="str">
        <f t="shared" si="19"/>
        <v>(87)灵山互通K519+020-K519+120波形护栏抽检</v>
      </c>
      <c r="AB90" s="8">
        <f t="shared" si="20"/>
        <v>2</v>
      </c>
      <c r="AC90" s="196" t="s">
        <v>748</v>
      </c>
      <c r="AD90" s="227" t="str">
        <f t="shared" si="22"/>
        <v>519</v>
      </c>
      <c r="AE90" s="227" t="str">
        <f t="shared" si="23"/>
        <v>020</v>
      </c>
      <c r="AF90" s="228">
        <f t="shared" si="24"/>
        <v>519020</v>
      </c>
      <c r="AG90" s="227" t="str">
        <f t="shared" si="25"/>
        <v>519</v>
      </c>
      <c r="AH90" s="227" t="str">
        <f t="shared" si="26"/>
        <v>120</v>
      </c>
      <c r="AI90" s="228">
        <f t="shared" si="27"/>
        <v>519120</v>
      </c>
      <c r="AJ90" s="214">
        <f t="shared" si="28"/>
        <v>40</v>
      </c>
      <c r="AK90" s="229">
        <f t="shared" si="17"/>
        <v>519020</v>
      </c>
      <c r="AL90" s="214">
        <f t="shared" si="16"/>
        <v>519120</v>
      </c>
      <c r="AM90" s="214">
        <v>40</v>
      </c>
      <c r="AN90" s="230">
        <f t="shared" si="29"/>
        <v>519100</v>
      </c>
      <c r="AO90" s="214">
        <f t="shared" si="30"/>
        <v>2</v>
      </c>
      <c r="AP90" s="214">
        <f t="shared" si="31"/>
        <v>100</v>
      </c>
      <c r="AQ90" s="8" t="s">
        <v>749</v>
      </c>
      <c r="AR90" s="196" t="s">
        <v>748</v>
      </c>
      <c r="AS90" s="8" t="s">
        <v>743</v>
      </c>
      <c r="AT90" s="8" t="str">
        <f t="shared" si="32"/>
        <v>灵山互通K519+020-K519+120</v>
      </c>
    </row>
    <row r="91" ht="24.95" customHeight="1" spans="1:46">
      <c r="A91" s="225">
        <f t="shared" si="21"/>
        <v>88</v>
      </c>
      <c r="B91" s="59" t="s">
        <v>744</v>
      </c>
      <c r="C91" s="52"/>
      <c r="D91" s="52" t="s">
        <v>450</v>
      </c>
      <c r="E91" s="52" t="s">
        <v>649</v>
      </c>
      <c r="F91" s="52" t="s">
        <v>582</v>
      </c>
      <c r="G91" s="52"/>
      <c r="H91" s="60">
        <v>45948</v>
      </c>
      <c r="I91" s="199">
        <v>55.68</v>
      </c>
      <c r="J91" s="59" t="s">
        <v>738</v>
      </c>
      <c r="K91" s="59">
        <v>3153695.959</v>
      </c>
      <c r="L91" s="59">
        <v>529961.414</v>
      </c>
      <c r="M91" s="59" t="s">
        <v>739</v>
      </c>
      <c r="N91" s="59">
        <v>3153675.435</v>
      </c>
      <c r="O91" s="59">
        <v>529876.537</v>
      </c>
      <c r="P91" s="59" t="s">
        <v>740</v>
      </c>
      <c r="Q91" s="59">
        <v>115.232</v>
      </c>
      <c r="R91" s="203">
        <v>517820</v>
      </c>
      <c r="S91" s="203">
        <v>517900</v>
      </c>
      <c r="T91" s="204">
        <v>40</v>
      </c>
      <c r="U91" s="204">
        <v>2.2</v>
      </c>
      <c r="V91" s="204">
        <v>0.1</v>
      </c>
      <c r="W91" s="15">
        <v>20.5</v>
      </c>
      <c r="X91" s="19" t="str">
        <f t="shared" si="18"/>
        <v>(88)灵山互通K517+812-K517+902波形护栏</v>
      </c>
      <c r="Y91" s="15" t="s">
        <v>64</v>
      </c>
      <c r="Z91" s="19" t="str">
        <f t="shared" si="19"/>
        <v>(88)灵山互通K517+812-K517+902波形护栏抽检</v>
      </c>
      <c r="AB91" s="8">
        <f t="shared" si="20"/>
        <v>2</v>
      </c>
      <c r="AC91" s="8" t="s">
        <v>745</v>
      </c>
      <c r="AD91" s="227" t="str">
        <f t="shared" si="22"/>
        <v>517</v>
      </c>
      <c r="AE91" s="227" t="str">
        <f t="shared" si="23"/>
        <v>812</v>
      </c>
      <c r="AF91" s="228">
        <f t="shared" si="24"/>
        <v>517812</v>
      </c>
      <c r="AG91" s="227" t="str">
        <f t="shared" si="25"/>
        <v>517</v>
      </c>
      <c r="AH91" s="227" t="str">
        <f t="shared" si="26"/>
        <v>902</v>
      </c>
      <c r="AI91" s="228">
        <f t="shared" si="27"/>
        <v>517902</v>
      </c>
      <c r="AJ91" s="214">
        <f t="shared" si="28"/>
        <v>40</v>
      </c>
      <c r="AK91" s="229">
        <f t="shared" si="17"/>
        <v>517820</v>
      </c>
      <c r="AL91" s="214">
        <f t="shared" si="16"/>
        <v>517900</v>
      </c>
      <c r="AM91" s="214">
        <v>40</v>
      </c>
      <c r="AN91" s="230">
        <f t="shared" si="29"/>
        <v>517900</v>
      </c>
      <c r="AO91" s="214">
        <f t="shared" si="30"/>
        <v>2</v>
      </c>
      <c r="AP91" s="214">
        <f t="shared" si="31"/>
        <v>90</v>
      </c>
      <c r="AR91" s="8" t="s">
        <v>745</v>
      </c>
      <c r="AS91" s="8" t="s">
        <v>743</v>
      </c>
      <c r="AT91" s="8" t="str">
        <f t="shared" si="32"/>
        <v>灵山互通K517+812-K517+902</v>
      </c>
    </row>
    <row r="92" ht="24.95" customHeight="1" spans="1:46">
      <c r="A92" s="225">
        <f t="shared" si="21"/>
        <v>89</v>
      </c>
      <c r="B92" s="59" t="s">
        <v>750</v>
      </c>
      <c r="C92" s="52"/>
      <c r="D92" s="52" t="s">
        <v>450</v>
      </c>
      <c r="E92" s="52" t="s">
        <v>649</v>
      </c>
      <c r="F92" s="52" t="s">
        <v>582</v>
      </c>
      <c r="G92" s="52"/>
      <c r="H92" s="60">
        <v>45948</v>
      </c>
      <c r="I92" s="199">
        <v>55.68</v>
      </c>
      <c r="J92" s="59" t="s">
        <v>738</v>
      </c>
      <c r="K92" s="59">
        <v>3153695.959</v>
      </c>
      <c r="L92" s="59">
        <v>529961.414</v>
      </c>
      <c r="M92" s="59" t="s">
        <v>739</v>
      </c>
      <c r="N92" s="59">
        <v>3153675.435</v>
      </c>
      <c r="O92" s="59">
        <v>529876.537</v>
      </c>
      <c r="P92" s="59" t="s">
        <v>740</v>
      </c>
      <c r="Q92" s="59">
        <v>115.232</v>
      </c>
      <c r="R92" s="203">
        <v>518080</v>
      </c>
      <c r="S92" s="203">
        <v>518120</v>
      </c>
      <c r="T92" s="204">
        <v>20</v>
      </c>
      <c r="U92" s="204">
        <v>2.2</v>
      </c>
      <c r="V92" s="204">
        <v>0.1</v>
      </c>
      <c r="W92" s="15">
        <v>20.5</v>
      </c>
      <c r="X92" s="19" t="str">
        <f t="shared" si="18"/>
        <v>(89)灵山互通K518+066-K518+120波形护栏</v>
      </c>
      <c r="Y92" s="15" t="s">
        <v>64</v>
      </c>
      <c r="Z92" s="19" t="str">
        <f t="shared" si="19"/>
        <v>(89)灵山互通K518+066-K518+120波形护栏抽检</v>
      </c>
      <c r="AB92" s="8">
        <f t="shared" si="20"/>
        <v>2</v>
      </c>
      <c r="AC92" s="8" t="s">
        <v>751</v>
      </c>
      <c r="AD92" s="227" t="str">
        <f t="shared" si="22"/>
        <v>518</v>
      </c>
      <c r="AE92" s="227" t="str">
        <f t="shared" si="23"/>
        <v>066</v>
      </c>
      <c r="AF92" s="228">
        <f t="shared" si="24"/>
        <v>518066</v>
      </c>
      <c r="AG92" s="227" t="str">
        <f t="shared" si="25"/>
        <v>518</v>
      </c>
      <c r="AH92" s="227" t="str">
        <f t="shared" si="26"/>
        <v>120</v>
      </c>
      <c r="AI92" s="228">
        <f t="shared" si="27"/>
        <v>518120</v>
      </c>
      <c r="AJ92" s="214">
        <f t="shared" si="28"/>
        <v>20</v>
      </c>
      <c r="AK92" s="229">
        <f t="shared" si="17"/>
        <v>518080</v>
      </c>
      <c r="AL92" s="214">
        <f t="shared" si="16"/>
        <v>518120</v>
      </c>
      <c r="AM92" s="214">
        <v>20</v>
      </c>
      <c r="AN92" s="230">
        <f t="shared" si="29"/>
        <v>518120</v>
      </c>
      <c r="AO92" s="214">
        <f t="shared" si="30"/>
        <v>2</v>
      </c>
      <c r="AP92" s="214">
        <f t="shared" si="31"/>
        <v>54</v>
      </c>
      <c r="AR92" s="8" t="s">
        <v>751</v>
      </c>
      <c r="AS92" s="8" t="s">
        <v>743</v>
      </c>
      <c r="AT92" s="8" t="str">
        <f t="shared" si="32"/>
        <v>灵山互通K518+066-K518+120</v>
      </c>
    </row>
    <row r="93" ht="24.95" customHeight="1" spans="1:46">
      <c r="A93" s="225">
        <f t="shared" si="21"/>
        <v>90</v>
      </c>
      <c r="B93" s="59" t="s">
        <v>752</v>
      </c>
      <c r="C93" s="52"/>
      <c r="D93" s="52" t="s">
        <v>450</v>
      </c>
      <c r="E93" s="52" t="s">
        <v>649</v>
      </c>
      <c r="F93" s="52" t="s">
        <v>582</v>
      </c>
      <c r="G93" s="52"/>
      <c r="H93" s="60">
        <v>45956</v>
      </c>
      <c r="I93" s="199">
        <v>55.68</v>
      </c>
      <c r="J93" s="59" t="s">
        <v>738</v>
      </c>
      <c r="K93" s="59">
        <v>3153695.959</v>
      </c>
      <c r="L93" s="59">
        <v>529961.414</v>
      </c>
      <c r="M93" s="59" t="s">
        <v>739</v>
      </c>
      <c r="N93" s="59">
        <v>3153675.435</v>
      </c>
      <c r="O93" s="59">
        <v>529876.537</v>
      </c>
      <c r="P93" s="59" t="s">
        <v>740</v>
      </c>
      <c r="Q93" s="59">
        <v>115.232</v>
      </c>
      <c r="R93" s="203">
        <v>518855</v>
      </c>
      <c r="S93" s="203">
        <v>518865</v>
      </c>
      <c r="T93" s="204">
        <v>5</v>
      </c>
      <c r="U93" s="204">
        <v>2.2</v>
      </c>
      <c r="V93" s="204">
        <v>0.1</v>
      </c>
      <c r="W93" s="15">
        <v>20.5</v>
      </c>
      <c r="X93" s="19" t="str">
        <f t="shared" si="18"/>
        <v>(90)灵山互通K518+853-K518+865波形护栏</v>
      </c>
      <c r="Y93" s="15" t="s">
        <v>64</v>
      </c>
      <c r="Z93" s="19" t="str">
        <f t="shared" si="19"/>
        <v>(90)灵山互通K518+853-K518+865波形护栏抽检</v>
      </c>
      <c r="AB93" s="8">
        <f t="shared" si="20"/>
        <v>2</v>
      </c>
      <c r="AC93" s="196" t="s">
        <v>753</v>
      </c>
      <c r="AD93" s="227" t="str">
        <f t="shared" si="22"/>
        <v>518</v>
      </c>
      <c r="AE93" s="227" t="str">
        <f t="shared" si="23"/>
        <v>853</v>
      </c>
      <c r="AF93" s="228">
        <f t="shared" si="24"/>
        <v>518853</v>
      </c>
      <c r="AG93" s="227" t="str">
        <f t="shared" si="25"/>
        <v>518</v>
      </c>
      <c r="AH93" s="227" t="str">
        <f t="shared" si="26"/>
        <v>865</v>
      </c>
      <c r="AI93" s="228">
        <f t="shared" si="27"/>
        <v>518865</v>
      </c>
      <c r="AJ93" s="214">
        <f t="shared" si="28"/>
        <v>5</v>
      </c>
      <c r="AK93" s="229">
        <f>CEILING(AF93,5)</f>
        <v>518855</v>
      </c>
      <c r="AL93" s="214">
        <f>FLOOR(AI93,5)</f>
        <v>518865</v>
      </c>
      <c r="AM93" s="214">
        <v>5</v>
      </c>
      <c r="AN93" s="230">
        <f t="shared" si="29"/>
        <v>518865</v>
      </c>
      <c r="AO93" s="214">
        <f t="shared" si="30"/>
        <v>2</v>
      </c>
      <c r="AP93" s="214">
        <f t="shared" si="31"/>
        <v>12</v>
      </c>
      <c r="AQ93" s="8" t="s">
        <v>754</v>
      </c>
      <c r="AR93" s="196" t="s">
        <v>753</v>
      </c>
      <c r="AS93" s="8" t="s">
        <v>743</v>
      </c>
      <c r="AT93" s="8" t="str">
        <f t="shared" si="32"/>
        <v>灵山互通K518+853-K518+865</v>
      </c>
    </row>
    <row r="94" ht="24.95" customHeight="1" spans="1:46">
      <c r="A94" s="225">
        <f t="shared" si="21"/>
        <v>91</v>
      </c>
      <c r="B94" s="59" t="s">
        <v>755</v>
      </c>
      <c r="C94" s="52"/>
      <c r="D94" s="52" t="s">
        <v>450</v>
      </c>
      <c r="E94" s="52" t="s">
        <v>649</v>
      </c>
      <c r="F94" s="52" t="s">
        <v>582</v>
      </c>
      <c r="G94" s="52"/>
      <c r="H94" s="60">
        <v>45956</v>
      </c>
      <c r="I94" s="199">
        <v>55.68</v>
      </c>
      <c r="J94" s="59" t="s">
        <v>738</v>
      </c>
      <c r="K94" s="59">
        <v>3153695.959</v>
      </c>
      <c r="L94" s="59">
        <v>529961.414</v>
      </c>
      <c r="M94" s="59" t="s">
        <v>739</v>
      </c>
      <c r="N94" s="59">
        <v>3153675.435</v>
      </c>
      <c r="O94" s="59">
        <v>529876.537</v>
      </c>
      <c r="P94" s="59" t="s">
        <v>740</v>
      </c>
      <c r="Q94" s="59">
        <v>115.232</v>
      </c>
      <c r="R94" s="203">
        <v>518680</v>
      </c>
      <c r="S94" s="203">
        <v>518840</v>
      </c>
      <c r="T94" s="204">
        <v>40</v>
      </c>
      <c r="U94" s="204">
        <v>2.2</v>
      </c>
      <c r="V94" s="204">
        <v>0.1</v>
      </c>
      <c r="W94" s="15">
        <v>20.5</v>
      </c>
      <c r="X94" s="19" t="str">
        <f t="shared" si="18"/>
        <v>(91)灵山互通K518+678-K518+853波形护栏</v>
      </c>
      <c r="Y94" s="15" t="s">
        <v>64</v>
      </c>
      <c r="Z94" s="19" t="str">
        <f t="shared" si="19"/>
        <v>(91)灵山互通K518+678-K518+853波形护栏抽检</v>
      </c>
      <c r="AB94" s="8">
        <f t="shared" si="20"/>
        <v>4</v>
      </c>
      <c r="AC94" s="196" t="s">
        <v>756</v>
      </c>
      <c r="AD94" s="227" t="str">
        <f t="shared" si="22"/>
        <v>518</v>
      </c>
      <c r="AE94" s="227" t="str">
        <f t="shared" si="23"/>
        <v>678</v>
      </c>
      <c r="AF94" s="228">
        <f t="shared" si="24"/>
        <v>518678</v>
      </c>
      <c r="AG94" s="227" t="str">
        <f t="shared" si="25"/>
        <v>518</v>
      </c>
      <c r="AH94" s="227" t="str">
        <f t="shared" si="26"/>
        <v>853</v>
      </c>
      <c r="AI94" s="228">
        <f t="shared" si="27"/>
        <v>518853</v>
      </c>
      <c r="AJ94" s="214">
        <f t="shared" si="28"/>
        <v>40</v>
      </c>
      <c r="AK94" s="229">
        <f>CEILING(AF94,20)</f>
        <v>518680</v>
      </c>
      <c r="AL94" s="214">
        <f>FLOOR(AI94,10)</f>
        <v>518850</v>
      </c>
      <c r="AM94" s="214">
        <v>40</v>
      </c>
      <c r="AN94" s="230">
        <f t="shared" si="29"/>
        <v>518840</v>
      </c>
      <c r="AO94" s="214">
        <f t="shared" si="30"/>
        <v>4</v>
      </c>
      <c r="AP94" s="214">
        <f t="shared" si="31"/>
        <v>175</v>
      </c>
      <c r="AQ94" s="8" t="s">
        <v>757</v>
      </c>
      <c r="AR94" s="196" t="s">
        <v>756</v>
      </c>
      <c r="AS94" s="8" t="s">
        <v>743</v>
      </c>
      <c r="AT94" s="8" t="str">
        <f t="shared" si="32"/>
        <v>灵山互通K518+678-K518+853</v>
      </c>
    </row>
    <row r="95" ht="24.95" customHeight="1" spans="1:46">
      <c r="A95" s="225">
        <f t="shared" si="21"/>
        <v>92</v>
      </c>
      <c r="B95" s="59" t="s">
        <v>758</v>
      </c>
      <c r="C95" s="52"/>
      <c r="D95" s="52" t="s">
        <v>450</v>
      </c>
      <c r="E95" s="52" t="s">
        <v>649</v>
      </c>
      <c r="F95" s="52" t="s">
        <v>582</v>
      </c>
      <c r="G95" s="52"/>
      <c r="H95" s="60">
        <v>45956</v>
      </c>
      <c r="I95" s="199">
        <v>55.68</v>
      </c>
      <c r="J95" s="59" t="s">
        <v>738</v>
      </c>
      <c r="K95" s="59">
        <v>3153695.959</v>
      </c>
      <c r="L95" s="59">
        <v>529961.414</v>
      </c>
      <c r="M95" s="59" t="s">
        <v>739</v>
      </c>
      <c r="N95" s="59">
        <v>3153675.435</v>
      </c>
      <c r="O95" s="59">
        <v>529876.537</v>
      </c>
      <c r="P95" s="59" t="s">
        <v>740</v>
      </c>
      <c r="Q95" s="59">
        <v>115.232</v>
      </c>
      <c r="R95" s="203">
        <v>518440</v>
      </c>
      <c r="S95" s="203">
        <v>518560</v>
      </c>
      <c r="T95" s="204">
        <v>40</v>
      </c>
      <c r="U95" s="204">
        <v>2.2</v>
      </c>
      <c r="V95" s="204">
        <v>0.1</v>
      </c>
      <c r="W95" s="15">
        <v>20.5</v>
      </c>
      <c r="X95" s="19" t="str">
        <f t="shared" si="18"/>
        <v>(92)灵山互通K518+432-K518+576波形护栏</v>
      </c>
      <c r="Y95" s="15" t="s">
        <v>64</v>
      </c>
      <c r="Z95" s="19" t="str">
        <f t="shared" si="19"/>
        <v>(92)灵山互通K518+432-K518+576波形护栏抽检</v>
      </c>
      <c r="AB95" s="8">
        <f t="shared" si="20"/>
        <v>3</v>
      </c>
      <c r="AC95" s="196" t="s">
        <v>759</v>
      </c>
      <c r="AD95" s="227" t="str">
        <f t="shared" si="22"/>
        <v>518</v>
      </c>
      <c r="AE95" s="227" t="str">
        <f t="shared" si="23"/>
        <v>432</v>
      </c>
      <c r="AF95" s="228">
        <f t="shared" si="24"/>
        <v>518432</v>
      </c>
      <c r="AG95" s="227" t="str">
        <f t="shared" si="25"/>
        <v>518</v>
      </c>
      <c r="AH95" s="227" t="str">
        <f t="shared" si="26"/>
        <v>576</v>
      </c>
      <c r="AI95" s="228">
        <f t="shared" si="27"/>
        <v>518576</v>
      </c>
      <c r="AJ95" s="214">
        <f t="shared" si="28"/>
        <v>40</v>
      </c>
      <c r="AK95" s="229">
        <f>CEILING(AF95,20)</f>
        <v>518440</v>
      </c>
      <c r="AL95" s="214">
        <f>FLOOR(AI95,10)</f>
        <v>518570</v>
      </c>
      <c r="AM95" s="214">
        <v>40</v>
      </c>
      <c r="AN95" s="230">
        <f t="shared" si="29"/>
        <v>518560</v>
      </c>
      <c r="AO95" s="214">
        <f t="shared" si="30"/>
        <v>3</v>
      </c>
      <c r="AP95" s="214">
        <f t="shared" si="31"/>
        <v>144</v>
      </c>
      <c r="AQ95" s="8" t="s">
        <v>760</v>
      </c>
      <c r="AR95" s="196" t="s">
        <v>759</v>
      </c>
      <c r="AS95" s="8" t="s">
        <v>743</v>
      </c>
      <c r="AT95" s="8" t="str">
        <f t="shared" si="32"/>
        <v>灵山互通K518+432-K518+576</v>
      </c>
    </row>
    <row r="96" ht="24.95" customHeight="1" spans="1:46">
      <c r="A96" s="225">
        <f t="shared" si="21"/>
        <v>93</v>
      </c>
      <c r="B96" s="59" t="s">
        <v>761</v>
      </c>
      <c r="C96" s="52"/>
      <c r="D96" s="52" t="s">
        <v>450</v>
      </c>
      <c r="E96" s="52" t="s">
        <v>649</v>
      </c>
      <c r="F96" s="52" t="s">
        <v>582</v>
      </c>
      <c r="G96" s="52"/>
      <c r="H96" s="60">
        <v>45962</v>
      </c>
      <c r="I96" s="199">
        <v>55.68</v>
      </c>
      <c r="J96" s="59" t="s">
        <v>738</v>
      </c>
      <c r="K96" s="59">
        <v>3153695.959</v>
      </c>
      <c r="L96" s="59">
        <v>529961.414</v>
      </c>
      <c r="M96" s="59" t="s">
        <v>739</v>
      </c>
      <c r="N96" s="59">
        <v>3153675.435</v>
      </c>
      <c r="O96" s="59">
        <v>529876.537</v>
      </c>
      <c r="P96" s="59" t="s">
        <v>740</v>
      </c>
      <c r="Q96" s="59">
        <v>115.232</v>
      </c>
      <c r="R96" s="203">
        <v>518120</v>
      </c>
      <c r="S96" s="203">
        <v>518320</v>
      </c>
      <c r="T96" s="204">
        <v>40</v>
      </c>
      <c r="U96" s="204">
        <v>2.2</v>
      </c>
      <c r="V96" s="204">
        <v>0.1</v>
      </c>
      <c r="W96" s="15">
        <v>20.5</v>
      </c>
      <c r="X96" s="19" t="str">
        <f t="shared" si="18"/>
        <v>(93)灵山互通K518+112-K518+330波形护栏</v>
      </c>
      <c r="Y96" s="15" t="s">
        <v>64</v>
      </c>
      <c r="Z96" s="19" t="str">
        <f t="shared" si="19"/>
        <v>(93)灵山互通K518+112-K518+330波形护栏抽检</v>
      </c>
      <c r="AB96" s="8">
        <f t="shared" si="20"/>
        <v>5</v>
      </c>
      <c r="AC96" s="196" t="s">
        <v>762</v>
      </c>
      <c r="AD96" s="227" t="str">
        <f t="shared" si="22"/>
        <v>518</v>
      </c>
      <c r="AE96" s="227" t="str">
        <f t="shared" si="23"/>
        <v>112</v>
      </c>
      <c r="AF96" s="228">
        <f t="shared" si="24"/>
        <v>518112</v>
      </c>
      <c r="AG96" s="227" t="str">
        <f t="shared" si="25"/>
        <v>518</v>
      </c>
      <c r="AH96" s="227" t="str">
        <f t="shared" si="26"/>
        <v>330</v>
      </c>
      <c r="AI96" s="228">
        <f t="shared" si="27"/>
        <v>518330</v>
      </c>
      <c r="AJ96" s="214">
        <f t="shared" si="28"/>
        <v>40</v>
      </c>
      <c r="AK96" s="229">
        <f>CEILING(AF96,20)</f>
        <v>518120</v>
      </c>
      <c r="AL96" s="214">
        <f>FLOOR(AI96,10)</f>
        <v>518330</v>
      </c>
      <c r="AM96" s="214">
        <v>40</v>
      </c>
      <c r="AN96" s="230">
        <f t="shared" si="29"/>
        <v>518320</v>
      </c>
      <c r="AO96" s="214">
        <f t="shared" si="30"/>
        <v>5</v>
      </c>
      <c r="AP96" s="214">
        <f t="shared" si="31"/>
        <v>218</v>
      </c>
      <c r="AQ96" s="8" t="s">
        <v>763</v>
      </c>
      <c r="AR96" s="196" t="s">
        <v>762</v>
      </c>
      <c r="AS96" s="8" t="s">
        <v>743</v>
      </c>
      <c r="AT96" s="8" t="str">
        <f t="shared" si="32"/>
        <v>灵山互通K518+112-K518+330</v>
      </c>
    </row>
    <row r="97" ht="24.95" customHeight="1" spans="1:46">
      <c r="A97" s="225">
        <f t="shared" si="21"/>
        <v>94</v>
      </c>
      <c r="B97" s="59" t="s">
        <v>764</v>
      </c>
      <c r="C97" s="52"/>
      <c r="D97" s="52" t="s">
        <v>450</v>
      </c>
      <c r="E97" s="52" t="s">
        <v>649</v>
      </c>
      <c r="F97" s="52" t="s">
        <v>582</v>
      </c>
      <c r="G97" s="52"/>
      <c r="H97" s="60">
        <v>45962</v>
      </c>
      <c r="I97" s="199">
        <v>55.68</v>
      </c>
      <c r="J97" s="59" t="s">
        <v>738</v>
      </c>
      <c r="K97" s="59">
        <v>3153695.959</v>
      </c>
      <c r="L97" s="59">
        <v>529961.414</v>
      </c>
      <c r="M97" s="59" t="s">
        <v>739</v>
      </c>
      <c r="N97" s="59">
        <v>3153675.435</v>
      </c>
      <c r="O97" s="59">
        <v>529876.537</v>
      </c>
      <c r="P97" s="59" t="s">
        <v>740</v>
      </c>
      <c r="Q97" s="59">
        <v>115.232</v>
      </c>
      <c r="R97" s="203">
        <v>518100</v>
      </c>
      <c r="S97" s="203">
        <v>518110</v>
      </c>
      <c r="T97" s="204">
        <v>5</v>
      </c>
      <c r="U97" s="204">
        <v>2.2</v>
      </c>
      <c r="V97" s="204">
        <v>0.1</v>
      </c>
      <c r="W97" s="15">
        <v>20.5</v>
      </c>
      <c r="X97" s="19" t="str">
        <f t="shared" si="18"/>
        <v>(94)灵山互通K518+100-K518+112波形护栏</v>
      </c>
      <c r="Y97" s="15" t="s">
        <v>64</v>
      </c>
      <c r="Z97" s="19" t="str">
        <f t="shared" si="19"/>
        <v>(94)灵山互通K518+100-K518+112波形护栏抽检</v>
      </c>
      <c r="AB97" s="8">
        <f t="shared" si="20"/>
        <v>2</v>
      </c>
      <c r="AC97" s="196" t="s">
        <v>765</v>
      </c>
      <c r="AD97" s="227" t="str">
        <f t="shared" si="22"/>
        <v>518</v>
      </c>
      <c r="AE97" s="227" t="str">
        <f t="shared" si="23"/>
        <v>100</v>
      </c>
      <c r="AF97" s="228">
        <f t="shared" si="24"/>
        <v>518100</v>
      </c>
      <c r="AG97" s="227" t="str">
        <f t="shared" si="25"/>
        <v>518</v>
      </c>
      <c r="AH97" s="227" t="str">
        <f t="shared" si="26"/>
        <v>112</v>
      </c>
      <c r="AI97" s="228">
        <f t="shared" si="27"/>
        <v>518112</v>
      </c>
      <c r="AJ97" s="214">
        <f t="shared" si="28"/>
        <v>5</v>
      </c>
      <c r="AK97" s="229">
        <f>CEILING(AF97,5)</f>
        <v>518100</v>
      </c>
      <c r="AL97" s="214">
        <f>FLOOR(AI97,5)</f>
        <v>518110</v>
      </c>
      <c r="AM97" s="214">
        <v>5</v>
      </c>
      <c r="AN97" s="230">
        <f t="shared" si="29"/>
        <v>518110</v>
      </c>
      <c r="AO97" s="214">
        <f t="shared" si="30"/>
        <v>2</v>
      </c>
      <c r="AP97" s="214">
        <f t="shared" si="31"/>
        <v>12</v>
      </c>
      <c r="AQ97" s="8" t="s">
        <v>766</v>
      </c>
      <c r="AR97" s="196" t="s">
        <v>765</v>
      </c>
      <c r="AS97" s="8" t="s">
        <v>743</v>
      </c>
      <c r="AT97" s="8" t="str">
        <f t="shared" si="32"/>
        <v>灵山互通K518+100-K518+112</v>
      </c>
    </row>
    <row r="98" ht="24.95" customHeight="1" spans="1:46">
      <c r="A98" s="225">
        <f t="shared" si="21"/>
        <v>95</v>
      </c>
      <c r="B98" s="59" t="s">
        <v>767</v>
      </c>
      <c r="C98" s="52"/>
      <c r="D98" s="52" t="s">
        <v>450</v>
      </c>
      <c r="E98" s="52" t="s">
        <v>649</v>
      </c>
      <c r="F98" s="52" t="s">
        <v>582</v>
      </c>
      <c r="G98" s="52"/>
      <c r="H98" s="60">
        <v>45966</v>
      </c>
      <c r="I98" s="199">
        <v>55.68</v>
      </c>
      <c r="J98" s="59" t="s">
        <v>738</v>
      </c>
      <c r="K98" s="59">
        <v>3153695.959</v>
      </c>
      <c r="L98" s="59">
        <v>529961.414</v>
      </c>
      <c r="M98" s="59" t="s">
        <v>739</v>
      </c>
      <c r="N98" s="59">
        <v>3153675.435</v>
      </c>
      <c r="O98" s="59">
        <v>529876.537</v>
      </c>
      <c r="P98" s="59" t="s">
        <v>768</v>
      </c>
      <c r="Q98" s="59">
        <v>116.968</v>
      </c>
      <c r="R98" s="203">
        <v>518800</v>
      </c>
      <c r="S98" s="203">
        <v>518880</v>
      </c>
      <c r="T98" s="204">
        <v>40</v>
      </c>
      <c r="U98" s="204">
        <v>2.2</v>
      </c>
      <c r="V98" s="204">
        <v>0.1</v>
      </c>
      <c r="W98" s="15">
        <v>20.5</v>
      </c>
      <c r="X98" s="19" t="str">
        <f t="shared" si="18"/>
        <v>(95)灵山互通K518+800-K518+900波形护栏</v>
      </c>
      <c r="Y98" s="15" t="s">
        <v>64</v>
      </c>
      <c r="Z98" s="19" t="str">
        <f t="shared" si="19"/>
        <v>(95)灵山互通K518+800-K518+900波形护栏抽检</v>
      </c>
      <c r="AB98" s="8">
        <f t="shared" si="20"/>
        <v>2</v>
      </c>
      <c r="AC98" s="8" t="s">
        <v>769</v>
      </c>
      <c r="AD98" s="227" t="str">
        <f t="shared" si="22"/>
        <v>518</v>
      </c>
      <c r="AE98" s="227" t="str">
        <f t="shared" si="23"/>
        <v>800</v>
      </c>
      <c r="AF98" s="228">
        <f t="shared" si="24"/>
        <v>518800</v>
      </c>
      <c r="AG98" s="227" t="str">
        <f t="shared" si="25"/>
        <v>518</v>
      </c>
      <c r="AH98" s="227" t="str">
        <f t="shared" si="26"/>
        <v>900</v>
      </c>
      <c r="AI98" s="228">
        <f t="shared" si="27"/>
        <v>518900</v>
      </c>
      <c r="AJ98" s="214">
        <f t="shared" si="28"/>
        <v>40</v>
      </c>
      <c r="AK98" s="229">
        <f>CEILING(AF98,20)</f>
        <v>518800</v>
      </c>
      <c r="AL98" s="214">
        <f>FLOOR(AI98,10)</f>
        <v>518900</v>
      </c>
      <c r="AM98" s="214">
        <v>40</v>
      </c>
      <c r="AN98" s="230">
        <f t="shared" si="29"/>
        <v>518880</v>
      </c>
      <c r="AO98" s="214">
        <f t="shared" si="30"/>
        <v>2</v>
      </c>
      <c r="AP98" s="214">
        <f t="shared" si="31"/>
        <v>100</v>
      </c>
      <c r="AR98" s="8" t="s">
        <v>769</v>
      </c>
      <c r="AS98" s="8" t="s">
        <v>743</v>
      </c>
      <c r="AT98" s="8" t="str">
        <f t="shared" si="32"/>
        <v>灵山互通K518+800-K518+900</v>
      </c>
    </row>
    <row r="99" ht="24.95" customHeight="1" spans="1:46">
      <c r="A99" s="225">
        <f t="shared" si="21"/>
        <v>96</v>
      </c>
      <c r="B99" s="59" t="s">
        <v>770</v>
      </c>
      <c r="C99" s="52"/>
      <c r="D99" s="52" t="s">
        <v>450</v>
      </c>
      <c r="E99" s="52" t="s">
        <v>649</v>
      </c>
      <c r="F99" s="52" t="s">
        <v>582</v>
      </c>
      <c r="G99" s="52"/>
      <c r="H99" s="60">
        <v>45966</v>
      </c>
      <c r="I99" s="199">
        <v>55.68</v>
      </c>
      <c r="J99" s="59" t="s">
        <v>738</v>
      </c>
      <c r="K99" s="59">
        <v>3153695.959</v>
      </c>
      <c r="L99" s="59">
        <v>529961.414</v>
      </c>
      <c r="M99" s="59" t="s">
        <v>739</v>
      </c>
      <c r="N99" s="59">
        <v>3153675.435</v>
      </c>
      <c r="O99" s="59">
        <v>529876.537</v>
      </c>
      <c r="P99" s="59" t="s">
        <v>768</v>
      </c>
      <c r="Q99" s="59">
        <v>116.968</v>
      </c>
      <c r="R99" s="203">
        <v>518900</v>
      </c>
      <c r="S99" s="203">
        <v>519020</v>
      </c>
      <c r="T99" s="204">
        <v>40</v>
      </c>
      <c r="U99" s="204">
        <v>2.2</v>
      </c>
      <c r="V99" s="204">
        <v>0.1</v>
      </c>
      <c r="W99" s="15">
        <v>20.5</v>
      </c>
      <c r="X99" s="19" t="str">
        <f t="shared" si="18"/>
        <v>(96)灵山互通K518+900-K519+048波形护栏</v>
      </c>
      <c r="Y99" s="15" t="s">
        <v>64</v>
      </c>
      <c r="Z99" s="19" t="str">
        <f t="shared" si="19"/>
        <v>(96)灵山互通K518+900-K519+048波形护栏抽检</v>
      </c>
      <c r="AB99" s="8">
        <f t="shared" si="20"/>
        <v>3</v>
      </c>
      <c r="AC99" s="8" t="s">
        <v>771</v>
      </c>
      <c r="AD99" s="227" t="str">
        <f t="shared" si="22"/>
        <v>518</v>
      </c>
      <c r="AE99" s="227" t="str">
        <f t="shared" si="23"/>
        <v>900</v>
      </c>
      <c r="AF99" s="228">
        <f t="shared" si="24"/>
        <v>518900</v>
      </c>
      <c r="AG99" s="227" t="str">
        <f t="shared" si="25"/>
        <v>519</v>
      </c>
      <c r="AH99" s="227" t="str">
        <f t="shared" si="26"/>
        <v>048</v>
      </c>
      <c r="AI99" s="228">
        <f t="shared" si="27"/>
        <v>519048</v>
      </c>
      <c r="AJ99" s="214">
        <f t="shared" si="28"/>
        <v>40</v>
      </c>
      <c r="AK99" s="229">
        <f>CEILING(AF99,20)</f>
        <v>518900</v>
      </c>
      <c r="AL99" s="214">
        <f>FLOOR(AI99,10)</f>
        <v>519040</v>
      </c>
      <c r="AM99" s="214">
        <v>40</v>
      </c>
      <c r="AN99" s="230">
        <f t="shared" si="29"/>
        <v>519020</v>
      </c>
      <c r="AO99" s="214">
        <f t="shared" si="30"/>
        <v>3</v>
      </c>
      <c r="AP99" s="214">
        <f t="shared" si="31"/>
        <v>148</v>
      </c>
      <c r="AR99" s="8" t="s">
        <v>771</v>
      </c>
      <c r="AS99" s="8" t="s">
        <v>743</v>
      </c>
      <c r="AT99" s="8" t="str">
        <f t="shared" si="32"/>
        <v>灵山互通K518+900-K519+048</v>
      </c>
    </row>
    <row r="100" ht="24.95" customHeight="1" spans="1:46">
      <c r="A100" s="225">
        <f t="shared" si="21"/>
        <v>97</v>
      </c>
      <c r="B100" s="59" t="s">
        <v>772</v>
      </c>
      <c r="C100" s="52"/>
      <c r="D100" s="52" t="s">
        <v>450</v>
      </c>
      <c r="E100" s="52" t="s">
        <v>649</v>
      </c>
      <c r="F100" s="52" t="s">
        <v>582</v>
      </c>
      <c r="G100" s="52"/>
      <c r="H100" s="60">
        <v>45966</v>
      </c>
      <c r="I100" s="199">
        <v>55.68</v>
      </c>
      <c r="J100" s="59" t="s">
        <v>738</v>
      </c>
      <c r="K100" s="59">
        <v>3153695.959</v>
      </c>
      <c r="L100" s="59">
        <v>529961.414</v>
      </c>
      <c r="M100" s="59" t="s">
        <v>739</v>
      </c>
      <c r="N100" s="59">
        <v>3153675.435</v>
      </c>
      <c r="O100" s="59">
        <v>529876.537</v>
      </c>
      <c r="P100" s="59" t="s">
        <v>768</v>
      </c>
      <c r="Q100" s="59">
        <v>116.968</v>
      </c>
      <c r="R100" s="203">
        <v>519060</v>
      </c>
      <c r="S100" s="203">
        <v>519120</v>
      </c>
      <c r="T100" s="204">
        <v>20</v>
      </c>
      <c r="U100" s="204">
        <v>2.2</v>
      </c>
      <c r="V100" s="204">
        <v>0.1</v>
      </c>
      <c r="W100" s="15">
        <v>20.5</v>
      </c>
      <c r="X100" s="19" t="str">
        <f t="shared" si="18"/>
        <v>(97)灵山互通K519+048-K519+120波形护栏</v>
      </c>
      <c r="Y100" s="15" t="s">
        <v>64</v>
      </c>
      <c r="Z100" s="19" t="str">
        <f t="shared" si="19"/>
        <v>(97)灵山互通K519+048-K519+120波形护栏抽检</v>
      </c>
      <c r="AB100" s="8">
        <f t="shared" si="20"/>
        <v>3</v>
      </c>
      <c r="AC100" s="8" t="s">
        <v>773</v>
      </c>
      <c r="AD100" s="227" t="str">
        <f t="shared" si="22"/>
        <v>519</v>
      </c>
      <c r="AE100" s="227" t="str">
        <f t="shared" si="23"/>
        <v>048</v>
      </c>
      <c r="AF100" s="228">
        <f t="shared" si="24"/>
        <v>519048</v>
      </c>
      <c r="AG100" s="227" t="str">
        <f t="shared" si="25"/>
        <v>519</v>
      </c>
      <c r="AH100" s="227" t="str">
        <f t="shared" si="26"/>
        <v>120</v>
      </c>
      <c r="AI100" s="228">
        <f t="shared" si="27"/>
        <v>519120</v>
      </c>
      <c r="AJ100" s="214">
        <f t="shared" si="28"/>
        <v>20</v>
      </c>
      <c r="AK100" s="229">
        <f>CEILING(AF100,20)</f>
        <v>519060</v>
      </c>
      <c r="AL100" s="214">
        <f>FLOOR(AI100,10)</f>
        <v>519120</v>
      </c>
      <c r="AM100" s="214">
        <v>20</v>
      </c>
      <c r="AN100" s="230">
        <f t="shared" si="29"/>
        <v>519120</v>
      </c>
      <c r="AO100" s="214">
        <f t="shared" si="30"/>
        <v>3</v>
      </c>
      <c r="AP100" s="214">
        <f t="shared" si="31"/>
        <v>72</v>
      </c>
      <c r="AR100" s="8" t="s">
        <v>773</v>
      </c>
      <c r="AS100" s="8" t="s">
        <v>743</v>
      </c>
      <c r="AT100" s="8" t="str">
        <f t="shared" si="32"/>
        <v>灵山互通K519+048-K519+120</v>
      </c>
    </row>
    <row r="101" ht="24.95" customHeight="1" spans="1:46">
      <c r="A101" s="225">
        <f t="shared" si="21"/>
        <v>98</v>
      </c>
      <c r="B101" s="59" t="s">
        <v>774</v>
      </c>
      <c r="C101" s="52"/>
      <c r="D101" s="52" t="s">
        <v>450</v>
      </c>
      <c r="E101" s="52" t="s">
        <v>649</v>
      </c>
      <c r="F101" s="52" t="s">
        <v>582</v>
      </c>
      <c r="G101" s="52"/>
      <c r="H101" s="60">
        <v>45966</v>
      </c>
      <c r="I101" s="199">
        <v>55.68</v>
      </c>
      <c r="J101" s="59" t="s">
        <v>738</v>
      </c>
      <c r="K101" s="59">
        <v>3153695.959</v>
      </c>
      <c r="L101" s="59">
        <v>529961.414</v>
      </c>
      <c r="M101" s="59" t="s">
        <v>739</v>
      </c>
      <c r="N101" s="59">
        <v>3153675.435</v>
      </c>
      <c r="O101" s="59">
        <v>529876.537</v>
      </c>
      <c r="P101" s="59" t="s">
        <v>768</v>
      </c>
      <c r="Q101" s="59">
        <v>116.968</v>
      </c>
      <c r="R101" s="203">
        <v>518680</v>
      </c>
      <c r="S101" s="203">
        <v>518690</v>
      </c>
      <c r="T101" s="204">
        <v>5</v>
      </c>
      <c r="U101" s="204">
        <v>2.2</v>
      </c>
      <c r="V101" s="204">
        <v>0.1</v>
      </c>
      <c r="W101" s="15">
        <v>20.5</v>
      </c>
      <c r="X101" s="19" t="str">
        <f t="shared" si="18"/>
        <v>(98)灵山互通K518+680-K518+692波形护栏</v>
      </c>
      <c r="Y101" s="15" t="s">
        <v>64</v>
      </c>
      <c r="Z101" s="19" t="str">
        <f t="shared" si="19"/>
        <v>(98)灵山互通K518+680-K518+692波形护栏抽检</v>
      </c>
      <c r="AB101" s="8">
        <f t="shared" si="20"/>
        <v>2</v>
      </c>
      <c r="AC101" s="196" t="s">
        <v>775</v>
      </c>
      <c r="AD101" s="227" t="str">
        <f t="shared" si="22"/>
        <v>518</v>
      </c>
      <c r="AE101" s="227" t="str">
        <f t="shared" si="23"/>
        <v>680</v>
      </c>
      <c r="AF101" s="228">
        <f t="shared" si="24"/>
        <v>518680</v>
      </c>
      <c r="AG101" s="227" t="str">
        <f t="shared" si="25"/>
        <v>518</v>
      </c>
      <c r="AH101" s="227" t="str">
        <f t="shared" si="26"/>
        <v>692</v>
      </c>
      <c r="AI101" s="228">
        <f t="shared" si="27"/>
        <v>518692</v>
      </c>
      <c r="AJ101" s="214">
        <f t="shared" si="28"/>
        <v>5</v>
      </c>
      <c r="AK101" s="229">
        <f>CEILING(AF101,5)</f>
        <v>518680</v>
      </c>
      <c r="AL101" s="214">
        <f>FLOOR(AI101,5)</f>
        <v>518690</v>
      </c>
      <c r="AM101" s="214">
        <v>5</v>
      </c>
      <c r="AN101" s="230">
        <f t="shared" si="29"/>
        <v>518690</v>
      </c>
      <c r="AO101" s="214">
        <f t="shared" si="30"/>
        <v>2</v>
      </c>
      <c r="AP101" s="214">
        <f t="shared" si="31"/>
        <v>12</v>
      </c>
      <c r="AQ101" s="8" t="s">
        <v>776</v>
      </c>
      <c r="AR101" s="196" t="s">
        <v>775</v>
      </c>
      <c r="AS101" s="8" t="s">
        <v>743</v>
      </c>
      <c r="AT101" s="8" t="str">
        <f t="shared" si="32"/>
        <v>灵山互通K518+680-K518+692</v>
      </c>
    </row>
    <row r="102" ht="24.95" customHeight="1" spans="1:46">
      <c r="A102" s="225">
        <f t="shared" si="21"/>
        <v>99</v>
      </c>
      <c r="B102" s="59" t="s">
        <v>777</v>
      </c>
      <c r="C102" s="52"/>
      <c r="D102" s="52" t="s">
        <v>450</v>
      </c>
      <c r="E102" s="52" t="s">
        <v>649</v>
      </c>
      <c r="F102" s="52" t="s">
        <v>582</v>
      </c>
      <c r="G102" s="52"/>
      <c r="H102" s="60">
        <v>45966</v>
      </c>
      <c r="I102" s="199">
        <v>55.68</v>
      </c>
      <c r="J102" s="59" t="s">
        <v>738</v>
      </c>
      <c r="K102" s="59">
        <v>3153695.959</v>
      </c>
      <c r="L102" s="59">
        <v>529961.414</v>
      </c>
      <c r="M102" s="59" t="s">
        <v>739</v>
      </c>
      <c r="N102" s="59">
        <v>3153675.435</v>
      </c>
      <c r="O102" s="59">
        <v>529876.537</v>
      </c>
      <c r="P102" s="59" t="s">
        <v>768</v>
      </c>
      <c r="Q102" s="59">
        <v>116.968</v>
      </c>
      <c r="R102" s="203">
        <v>518678</v>
      </c>
      <c r="S102" s="203">
        <v>518680</v>
      </c>
      <c r="T102" s="204">
        <v>2</v>
      </c>
      <c r="U102" s="204">
        <v>2.2</v>
      </c>
      <c r="V102" s="204">
        <v>0.1</v>
      </c>
      <c r="W102" s="15">
        <v>20.5</v>
      </c>
      <c r="X102" s="19" t="str">
        <f t="shared" si="18"/>
        <v>(99)灵山互通K518+678-K518+680波形护栏</v>
      </c>
      <c r="Y102" s="15" t="s">
        <v>64</v>
      </c>
      <c r="Z102" s="19" t="str">
        <f t="shared" si="19"/>
        <v>(99)灵山互通K518+678-K518+680波形护栏抽检</v>
      </c>
      <c r="AB102" s="8">
        <f t="shared" si="20"/>
        <v>1</v>
      </c>
      <c r="AC102" s="196" t="s">
        <v>778</v>
      </c>
      <c r="AD102" s="227" t="str">
        <f t="shared" si="22"/>
        <v>518</v>
      </c>
      <c r="AE102" s="227" t="str">
        <f t="shared" si="23"/>
        <v>678</v>
      </c>
      <c r="AF102" s="228">
        <f t="shared" si="24"/>
        <v>518678</v>
      </c>
      <c r="AG102" s="227" t="str">
        <f t="shared" si="25"/>
        <v>518</v>
      </c>
      <c r="AH102" s="227" t="str">
        <f t="shared" si="26"/>
        <v>680</v>
      </c>
      <c r="AI102" s="228">
        <f t="shared" si="27"/>
        <v>518680</v>
      </c>
      <c r="AJ102" s="214">
        <f t="shared" si="28"/>
        <v>2</v>
      </c>
      <c r="AK102" s="229">
        <f>CEILING(AF102,1)</f>
        <v>518678</v>
      </c>
      <c r="AL102" s="214">
        <f>FLOOR(AI102,1)</f>
        <v>518680</v>
      </c>
      <c r="AM102" s="214">
        <v>2</v>
      </c>
      <c r="AN102" s="230">
        <f t="shared" si="29"/>
        <v>518680</v>
      </c>
      <c r="AO102" s="214">
        <f t="shared" si="30"/>
        <v>1</v>
      </c>
      <c r="AP102" s="214">
        <f t="shared" si="31"/>
        <v>2</v>
      </c>
      <c r="AQ102" s="8" t="s">
        <v>779</v>
      </c>
      <c r="AR102" s="196" t="s">
        <v>778</v>
      </c>
      <c r="AS102" s="8" t="s">
        <v>743</v>
      </c>
      <c r="AT102" s="8" t="str">
        <f t="shared" si="32"/>
        <v>灵山互通K518+678-K518+680</v>
      </c>
    </row>
    <row r="103" ht="24.95" customHeight="1" spans="1:46">
      <c r="A103" s="225">
        <f t="shared" si="21"/>
        <v>100</v>
      </c>
      <c r="B103" s="59" t="s">
        <v>758</v>
      </c>
      <c r="C103" s="52"/>
      <c r="D103" s="52" t="s">
        <v>450</v>
      </c>
      <c r="E103" s="52" t="s">
        <v>649</v>
      </c>
      <c r="F103" s="52" t="s">
        <v>582</v>
      </c>
      <c r="G103" s="52"/>
      <c r="H103" s="60">
        <v>45966</v>
      </c>
      <c r="I103" s="199">
        <v>55.68</v>
      </c>
      <c r="J103" s="59" t="s">
        <v>738</v>
      </c>
      <c r="K103" s="59">
        <v>3153695.959</v>
      </c>
      <c r="L103" s="59">
        <v>529961.414</v>
      </c>
      <c r="M103" s="59" t="s">
        <v>739</v>
      </c>
      <c r="N103" s="59">
        <v>3153675.435</v>
      </c>
      <c r="O103" s="59">
        <v>529876.537</v>
      </c>
      <c r="P103" s="59" t="s">
        <v>740</v>
      </c>
      <c r="Q103" s="59">
        <v>115.232</v>
      </c>
      <c r="R103" s="203">
        <v>518440</v>
      </c>
      <c r="S103" s="203">
        <v>518560</v>
      </c>
      <c r="T103" s="204">
        <v>40</v>
      </c>
      <c r="U103" s="204">
        <v>2.2</v>
      </c>
      <c r="V103" s="204">
        <v>0.1</v>
      </c>
      <c r="W103" s="15">
        <v>20.5</v>
      </c>
      <c r="X103" s="19" t="str">
        <f t="shared" si="18"/>
        <v>(100)灵山互通K518+432-K518+576波形护栏</v>
      </c>
      <c r="Y103" s="15" t="s">
        <v>64</v>
      </c>
      <c r="Z103" s="19" t="str">
        <f t="shared" si="19"/>
        <v>(100)灵山互通K518+432-K518+576波形护栏抽检</v>
      </c>
      <c r="AB103" s="8">
        <f t="shared" si="20"/>
        <v>3</v>
      </c>
      <c r="AC103" s="196" t="s">
        <v>759</v>
      </c>
      <c r="AD103" s="227" t="str">
        <f t="shared" si="22"/>
        <v>518</v>
      </c>
      <c r="AE103" s="227" t="str">
        <f t="shared" si="23"/>
        <v>432</v>
      </c>
      <c r="AF103" s="228">
        <f t="shared" si="24"/>
        <v>518432</v>
      </c>
      <c r="AG103" s="227" t="str">
        <f t="shared" si="25"/>
        <v>518</v>
      </c>
      <c r="AH103" s="227" t="str">
        <f t="shared" si="26"/>
        <v>576</v>
      </c>
      <c r="AI103" s="228">
        <f t="shared" si="27"/>
        <v>518576</v>
      </c>
      <c r="AJ103" s="214">
        <f t="shared" si="28"/>
        <v>40</v>
      </c>
      <c r="AK103" s="229">
        <f>CEILING(AF103,20)</f>
        <v>518440</v>
      </c>
      <c r="AL103" s="214">
        <f>FLOOR(AI103,10)</f>
        <v>518570</v>
      </c>
      <c r="AM103" s="214">
        <v>40</v>
      </c>
      <c r="AN103" s="230">
        <f t="shared" si="29"/>
        <v>518560</v>
      </c>
      <c r="AO103" s="214">
        <f t="shared" si="30"/>
        <v>3</v>
      </c>
      <c r="AP103" s="214">
        <f t="shared" si="31"/>
        <v>144</v>
      </c>
      <c r="AQ103" s="8" t="s">
        <v>760</v>
      </c>
      <c r="AR103" s="196" t="s">
        <v>759</v>
      </c>
      <c r="AS103" s="8" t="s">
        <v>743</v>
      </c>
      <c r="AT103" s="8" t="str">
        <f t="shared" si="32"/>
        <v>灵山互通K518+432-K518+576</v>
      </c>
    </row>
    <row r="104" ht="24.95" customHeight="1" spans="1:46">
      <c r="A104" s="225">
        <f t="shared" si="21"/>
        <v>101</v>
      </c>
      <c r="B104" s="59" t="s">
        <v>780</v>
      </c>
      <c r="C104" s="52"/>
      <c r="D104" s="52" t="s">
        <v>450</v>
      </c>
      <c r="E104" s="52" t="s">
        <v>649</v>
      </c>
      <c r="F104" s="52" t="s">
        <v>582</v>
      </c>
      <c r="G104" s="52"/>
      <c r="H104" s="60">
        <v>45962</v>
      </c>
      <c r="I104" s="199">
        <v>55.68</v>
      </c>
      <c r="J104" s="59" t="s">
        <v>738</v>
      </c>
      <c r="K104" s="59">
        <v>3153695.959</v>
      </c>
      <c r="L104" s="59">
        <v>529961.414</v>
      </c>
      <c r="M104" s="59" t="s">
        <v>739</v>
      </c>
      <c r="N104" s="59">
        <v>3153675.435</v>
      </c>
      <c r="O104" s="59">
        <v>529876.537</v>
      </c>
      <c r="P104" s="59" t="s">
        <v>740</v>
      </c>
      <c r="Q104" s="59">
        <v>115.232</v>
      </c>
      <c r="R104" s="203">
        <v>518300</v>
      </c>
      <c r="S104" s="203">
        <v>518320</v>
      </c>
      <c r="T104" s="204">
        <v>20</v>
      </c>
      <c r="U104" s="204">
        <v>2.2</v>
      </c>
      <c r="V104" s="204">
        <v>0.1</v>
      </c>
      <c r="W104" s="15">
        <v>20.5</v>
      </c>
      <c r="X104" s="19" t="str">
        <f t="shared" si="18"/>
        <v>(101)灵山互通K518+282-K518+330波形护栏</v>
      </c>
      <c r="Y104" s="15" t="s">
        <v>64</v>
      </c>
      <c r="Z104" s="19" t="str">
        <f t="shared" si="19"/>
        <v>(101)灵山互通K518+282-K518+330波形护栏抽检</v>
      </c>
      <c r="AB104" s="8">
        <f t="shared" si="20"/>
        <v>1</v>
      </c>
      <c r="AC104" s="196" t="s">
        <v>781</v>
      </c>
      <c r="AD104" s="227" t="str">
        <f t="shared" si="22"/>
        <v>518</v>
      </c>
      <c r="AE104" s="227" t="str">
        <f t="shared" si="23"/>
        <v>282</v>
      </c>
      <c r="AF104" s="228">
        <f t="shared" si="24"/>
        <v>518282</v>
      </c>
      <c r="AG104" s="227" t="str">
        <f t="shared" si="25"/>
        <v>518</v>
      </c>
      <c r="AH104" s="227" t="str">
        <f t="shared" si="26"/>
        <v>330</v>
      </c>
      <c r="AI104" s="228">
        <f t="shared" si="27"/>
        <v>518330</v>
      </c>
      <c r="AJ104" s="214">
        <f t="shared" si="28"/>
        <v>20</v>
      </c>
      <c r="AK104" s="229">
        <f>CEILING(AF104,20)</f>
        <v>518300</v>
      </c>
      <c r="AL104" s="214">
        <f>FLOOR(AI104,10)</f>
        <v>518330</v>
      </c>
      <c r="AM104" s="214">
        <v>20</v>
      </c>
      <c r="AN104" s="230">
        <f t="shared" si="29"/>
        <v>518320</v>
      </c>
      <c r="AO104" s="214">
        <f t="shared" si="30"/>
        <v>1</v>
      </c>
      <c r="AP104" s="214">
        <f t="shared" si="31"/>
        <v>48</v>
      </c>
      <c r="AQ104" s="8" t="s">
        <v>782</v>
      </c>
      <c r="AR104" s="196" t="s">
        <v>781</v>
      </c>
      <c r="AS104" s="8" t="s">
        <v>743</v>
      </c>
      <c r="AT104" s="8" t="str">
        <f t="shared" si="32"/>
        <v>灵山互通K518+282-K518+330</v>
      </c>
    </row>
    <row r="105" ht="24.95" customHeight="1" spans="1:46">
      <c r="A105" s="225">
        <f t="shared" si="21"/>
        <v>102</v>
      </c>
      <c r="B105" s="59" t="s">
        <v>783</v>
      </c>
      <c r="C105" s="52"/>
      <c r="D105" s="52" t="s">
        <v>450</v>
      </c>
      <c r="E105" s="52" t="s">
        <v>649</v>
      </c>
      <c r="F105" s="52" t="s">
        <v>582</v>
      </c>
      <c r="G105" s="52"/>
      <c r="H105" s="60">
        <v>45962</v>
      </c>
      <c r="I105" s="199">
        <v>55.68</v>
      </c>
      <c r="J105" s="59" t="s">
        <v>738</v>
      </c>
      <c r="K105" s="59">
        <v>3153695.959</v>
      </c>
      <c r="L105" s="59">
        <v>529961.414</v>
      </c>
      <c r="M105" s="59" t="s">
        <v>739</v>
      </c>
      <c r="N105" s="59">
        <v>3153675.435</v>
      </c>
      <c r="O105" s="59">
        <v>529876.537</v>
      </c>
      <c r="P105" s="59" t="s">
        <v>740</v>
      </c>
      <c r="Q105" s="59">
        <v>115.232</v>
      </c>
      <c r="R105" s="203">
        <v>518270</v>
      </c>
      <c r="S105" s="203">
        <v>518280</v>
      </c>
      <c r="T105" s="204">
        <v>5</v>
      </c>
      <c r="U105" s="204">
        <v>2.2</v>
      </c>
      <c r="V105" s="204">
        <v>0.1</v>
      </c>
      <c r="W105" s="15">
        <v>20.5</v>
      </c>
      <c r="X105" s="19" t="str">
        <f t="shared" si="18"/>
        <v>(102)灵山互通K518+270-K518+282波形护栏</v>
      </c>
      <c r="Y105" s="15" t="s">
        <v>64</v>
      </c>
      <c r="Z105" s="19" t="str">
        <f t="shared" si="19"/>
        <v>(102)灵山互通K518+270-K518+282波形护栏抽检</v>
      </c>
      <c r="AB105" s="8">
        <f t="shared" si="20"/>
        <v>2</v>
      </c>
      <c r="AC105" s="196" t="s">
        <v>784</v>
      </c>
      <c r="AD105" s="227" t="str">
        <f t="shared" si="22"/>
        <v>518</v>
      </c>
      <c r="AE105" s="227" t="str">
        <f t="shared" si="23"/>
        <v>270</v>
      </c>
      <c r="AF105" s="228">
        <f t="shared" si="24"/>
        <v>518270</v>
      </c>
      <c r="AG105" s="227" t="str">
        <f t="shared" si="25"/>
        <v>518</v>
      </c>
      <c r="AH105" s="227" t="str">
        <f t="shared" si="26"/>
        <v>282</v>
      </c>
      <c r="AI105" s="228">
        <f t="shared" si="27"/>
        <v>518282</v>
      </c>
      <c r="AJ105" s="214">
        <f t="shared" si="28"/>
        <v>5</v>
      </c>
      <c r="AK105" s="229">
        <f>CEILING(AF105,5)</f>
        <v>518270</v>
      </c>
      <c r="AL105" s="214">
        <f>FLOOR(AI105,5)</f>
        <v>518280</v>
      </c>
      <c r="AM105" s="214">
        <v>5</v>
      </c>
      <c r="AN105" s="230">
        <f t="shared" si="29"/>
        <v>518280</v>
      </c>
      <c r="AO105" s="214">
        <f t="shared" si="30"/>
        <v>2</v>
      </c>
      <c r="AP105" s="214">
        <f t="shared" si="31"/>
        <v>12</v>
      </c>
      <c r="AQ105" s="8" t="s">
        <v>785</v>
      </c>
      <c r="AR105" s="196" t="s">
        <v>784</v>
      </c>
      <c r="AS105" s="8" t="s">
        <v>743</v>
      </c>
      <c r="AT105" s="8" t="str">
        <f t="shared" si="32"/>
        <v>灵山互通K518+270-K518+282</v>
      </c>
    </row>
    <row r="106" ht="24.95" customHeight="1" spans="1:46">
      <c r="A106" s="61">
        <f t="shared" si="21"/>
        <v>103</v>
      </c>
      <c r="B106" s="59" t="s">
        <v>786</v>
      </c>
      <c r="C106" s="235" t="s">
        <v>464</v>
      </c>
      <c r="D106" s="52" t="s">
        <v>450</v>
      </c>
      <c r="E106" s="52" t="s">
        <v>649</v>
      </c>
      <c r="F106" s="52" t="s">
        <v>582</v>
      </c>
      <c r="G106" s="235"/>
      <c r="H106" s="60">
        <v>45940</v>
      </c>
      <c r="I106" s="199">
        <v>55.68</v>
      </c>
      <c r="J106" s="59" t="s">
        <v>98</v>
      </c>
      <c r="K106" s="59">
        <v>3142510.645</v>
      </c>
      <c r="L106" s="59">
        <v>514607.713</v>
      </c>
      <c r="M106" s="59" t="s">
        <v>114</v>
      </c>
      <c r="N106" s="59">
        <v>3142425.197</v>
      </c>
      <c r="O106" s="59">
        <v>514705.133</v>
      </c>
      <c r="P106" s="59" t="s">
        <v>135</v>
      </c>
      <c r="Q106" s="59">
        <v>107.765</v>
      </c>
      <c r="R106" s="203">
        <v>528500</v>
      </c>
      <c r="S106" s="203">
        <v>528520</v>
      </c>
      <c r="T106" s="204">
        <v>20</v>
      </c>
      <c r="U106" s="204">
        <v>2.2</v>
      </c>
      <c r="V106" s="204">
        <v>0.1</v>
      </c>
      <c r="W106" s="15">
        <v>20.5</v>
      </c>
      <c r="X106" s="19" t="str">
        <f t="shared" si="18"/>
        <v>(103)广信服务区互通K528+500-K528+532右幅波形护栏</v>
      </c>
      <c r="Y106" s="15" t="s">
        <v>64</v>
      </c>
      <c r="Z106" s="19" t="str">
        <f t="shared" si="19"/>
        <v>(103)广信服务区互通K528+500-K528+532右幅波形护栏抽检</v>
      </c>
      <c r="AB106" s="8">
        <f t="shared" si="20"/>
        <v>1</v>
      </c>
      <c r="AC106" s="8" t="s">
        <v>787</v>
      </c>
      <c r="AD106" s="227" t="str">
        <f t="shared" si="22"/>
        <v>528</v>
      </c>
      <c r="AE106" s="227" t="str">
        <f t="shared" si="23"/>
        <v>500</v>
      </c>
      <c r="AF106" s="228">
        <f t="shared" si="24"/>
        <v>528500</v>
      </c>
      <c r="AG106" s="227" t="str">
        <f t="shared" si="25"/>
        <v>528</v>
      </c>
      <c r="AH106" s="227" t="str">
        <f t="shared" si="26"/>
        <v>532</v>
      </c>
      <c r="AI106" s="228">
        <f t="shared" si="27"/>
        <v>528532</v>
      </c>
      <c r="AJ106" s="214">
        <f t="shared" si="28"/>
        <v>20</v>
      </c>
      <c r="AK106" s="229">
        <f t="shared" ref="AK106:AK119" si="33">CEILING(AF106,20)</f>
        <v>528500</v>
      </c>
      <c r="AL106" s="214">
        <f t="shared" ref="AL106:AL119" si="34">FLOOR(AI106,10)</f>
        <v>528530</v>
      </c>
      <c r="AM106" s="214">
        <v>20</v>
      </c>
      <c r="AN106" s="230">
        <f t="shared" si="29"/>
        <v>528520</v>
      </c>
      <c r="AO106" s="214">
        <f t="shared" si="30"/>
        <v>1</v>
      </c>
      <c r="AP106" s="214">
        <f t="shared" si="31"/>
        <v>32</v>
      </c>
      <c r="AR106" s="8" t="s">
        <v>787</v>
      </c>
      <c r="AS106" s="8" t="s">
        <v>788</v>
      </c>
      <c r="AT106" s="8" t="str">
        <f t="shared" si="32"/>
        <v>广信服务区互通K528+500-K528+532</v>
      </c>
    </row>
    <row r="107" ht="24.95" customHeight="1" spans="1:46">
      <c r="A107" s="61">
        <f t="shared" si="21"/>
        <v>104</v>
      </c>
      <c r="B107" s="59" t="s">
        <v>789</v>
      </c>
      <c r="C107" s="235" t="s">
        <v>464</v>
      </c>
      <c r="D107" s="52" t="s">
        <v>450</v>
      </c>
      <c r="E107" s="52" t="s">
        <v>649</v>
      </c>
      <c r="F107" s="52" t="s">
        <v>582</v>
      </c>
      <c r="G107" s="235"/>
      <c r="H107" s="60">
        <v>45940</v>
      </c>
      <c r="I107" s="199">
        <v>55.68</v>
      </c>
      <c r="J107" s="59" t="s">
        <v>98</v>
      </c>
      <c r="K107" s="59">
        <v>3142510.645</v>
      </c>
      <c r="L107" s="59">
        <v>514607.713</v>
      </c>
      <c r="M107" s="59" t="s">
        <v>114</v>
      </c>
      <c r="N107" s="59">
        <v>3142425.197</v>
      </c>
      <c r="O107" s="59">
        <v>514705.133</v>
      </c>
      <c r="P107" s="59" t="s">
        <v>790</v>
      </c>
      <c r="Q107" s="59">
        <v>95.283</v>
      </c>
      <c r="R107" s="203">
        <v>529900</v>
      </c>
      <c r="S107" s="203">
        <v>529960</v>
      </c>
      <c r="T107" s="204">
        <v>20</v>
      </c>
      <c r="U107" s="204">
        <v>2.2</v>
      </c>
      <c r="V107" s="204">
        <v>0.1</v>
      </c>
      <c r="W107" s="15">
        <v>20.5</v>
      </c>
      <c r="X107" s="19" t="str">
        <f t="shared" si="18"/>
        <v>(104)广信服务区互通K529+886-K529+975右幅波形护栏</v>
      </c>
      <c r="Y107" s="15" t="s">
        <v>64</v>
      </c>
      <c r="Z107" s="19" t="str">
        <f t="shared" si="19"/>
        <v>(104)广信服务区互通K529+886-K529+975右幅波形护栏抽检</v>
      </c>
      <c r="AB107" s="8">
        <f t="shared" si="20"/>
        <v>3</v>
      </c>
      <c r="AC107" s="8" t="s">
        <v>791</v>
      </c>
      <c r="AD107" s="227" t="str">
        <f t="shared" si="22"/>
        <v>529</v>
      </c>
      <c r="AE107" s="227" t="str">
        <f t="shared" si="23"/>
        <v>886</v>
      </c>
      <c r="AF107" s="228">
        <f t="shared" si="24"/>
        <v>529886</v>
      </c>
      <c r="AG107" s="227" t="str">
        <f t="shared" si="25"/>
        <v>529</v>
      </c>
      <c r="AH107" s="227" t="str">
        <f t="shared" si="26"/>
        <v>975</v>
      </c>
      <c r="AI107" s="228">
        <f t="shared" si="27"/>
        <v>529975</v>
      </c>
      <c r="AJ107" s="214">
        <f t="shared" si="28"/>
        <v>20</v>
      </c>
      <c r="AK107" s="229">
        <f t="shared" si="33"/>
        <v>529900</v>
      </c>
      <c r="AL107" s="214">
        <f t="shared" si="34"/>
        <v>529970</v>
      </c>
      <c r="AM107" s="214">
        <v>20</v>
      </c>
      <c r="AN107" s="230">
        <f t="shared" si="29"/>
        <v>529960</v>
      </c>
      <c r="AO107" s="214">
        <f t="shared" si="30"/>
        <v>3</v>
      </c>
      <c r="AP107" s="214">
        <f t="shared" si="31"/>
        <v>89</v>
      </c>
      <c r="AR107" s="8" t="s">
        <v>791</v>
      </c>
      <c r="AS107" s="8" t="s">
        <v>788</v>
      </c>
      <c r="AT107" s="8" t="str">
        <f t="shared" si="32"/>
        <v>广信服务区互通K529+886-K529+975</v>
      </c>
    </row>
    <row r="108" ht="24.95" customHeight="1" spans="1:46">
      <c r="A108" s="61">
        <f t="shared" si="21"/>
        <v>105</v>
      </c>
      <c r="B108" s="59" t="s">
        <v>792</v>
      </c>
      <c r="C108" s="235" t="s">
        <v>464</v>
      </c>
      <c r="D108" s="52" t="s">
        <v>450</v>
      </c>
      <c r="E108" s="52" t="s">
        <v>649</v>
      </c>
      <c r="F108" s="52" t="s">
        <v>582</v>
      </c>
      <c r="G108" s="235"/>
      <c r="H108" s="60">
        <v>45940</v>
      </c>
      <c r="I108" s="199">
        <v>55.68</v>
      </c>
      <c r="J108" s="59" t="s">
        <v>793</v>
      </c>
      <c r="K108" s="59">
        <v>3148588.269</v>
      </c>
      <c r="L108" s="59">
        <v>520904.858</v>
      </c>
      <c r="M108" s="59" t="s">
        <v>672</v>
      </c>
      <c r="N108" s="59">
        <v>3148472.924</v>
      </c>
      <c r="O108" s="59">
        <v>519043.328</v>
      </c>
      <c r="P108" s="59" t="s">
        <v>674</v>
      </c>
      <c r="Q108" s="59">
        <v>123.109</v>
      </c>
      <c r="R108" s="203">
        <v>529980</v>
      </c>
      <c r="S108" s="203">
        <v>530100</v>
      </c>
      <c r="T108" s="204">
        <v>40</v>
      </c>
      <c r="U108" s="204">
        <v>2.2</v>
      </c>
      <c r="V108" s="204">
        <v>0.1</v>
      </c>
      <c r="W108" s="15">
        <v>20.5</v>
      </c>
      <c r="X108" s="19" t="str">
        <f t="shared" si="18"/>
        <v>(105)广信服务区互通K529+975-K530+100右幅波形护栏</v>
      </c>
      <c r="Y108" s="15" t="s">
        <v>64</v>
      </c>
      <c r="Z108" s="19" t="str">
        <f t="shared" si="19"/>
        <v>(105)广信服务区互通K529+975-K530+100右幅波形护栏抽检</v>
      </c>
      <c r="AB108" s="8">
        <f t="shared" si="20"/>
        <v>3</v>
      </c>
      <c r="AC108" s="8" t="s">
        <v>794</v>
      </c>
      <c r="AD108" s="227" t="str">
        <f t="shared" si="22"/>
        <v>529</v>
      </c>
      <c r="AE108" s="227" t="str">
        <f t="shared" si="23"/>
        <v>975</v>
      </c>
      <c r="AF108" s="228">
        <f t="shared" si="24"/>
        <v>529975</v>
      </c>
      <c r="AG108" s="227" t="str">
        <f t="shared" si="25"/>
        <v>530</v>
      </c>
      <c r="AH108" s="227" t="str">
        <f t="shared" si="26"/>
        <v>100</v>
      </c>
      <c r="AI108" s="228">
        <f t="shared" si="27"/>
        <v>530100</v>
      </c>
      <c r="AJ108" s="214">
        <f t="shared" si="28"/>
        <v>40</v>
      </c>
      <c r="AK108" s="229">
        <f t="shared" si="33"/>
        <v>529980</v>
      </c>
      <c r="AL108" s="214">
        <f t="shared" si="34"/>
        <v>530100</v>
      </c>
      <c r="AM108" s="214">
        <v>40</v>
      </c>
      <c r="AN108" s="230">
        <f t="shared" si="29"/>
        <v>530100</v>
      </c>
      <c r="AO108" s="214">
        <f t="shared" si="30"/>
        <v>3</v>
      </c>
      <c r="AP108" s="214">
        <f t="shared" si="31"/>
        <v>125</v>
      </c>
      <c r="AR108" s="8" t="s">
        <v>794</v>
      </c>
      <c r="AS108" s="8" t="s">
        <v>788</v>
      </c>
      <c r="AT108" s="8" t="str">
        <f t="shared" si="32"/>
        <v>广信服务区互通K529+975-K530+100</v>
      </c>
    </row>
    <row r="109" ht="24.95" customHeight="1" spans="1:46">
      <c r="A109" s="61">
        <f t="shared" si="21"/>
        <v>106</v>
      </c>
      <c r="B109" s="59" t="s">
        <v>795</v>
      </c>
      <c r="C109" s="235" t="s">
        <v>464</v>
      </c>
      <c r="D109" s="52" t="s">
        <v>450</v>
      </c>
      <c r="E109" s="52" t="s">
        <v>649</v>
      </c>
      <c r="F109" s="52" t="s">
        <v>582</v>
      </c>
      <c r="G109" s="235"/>
      <c r="H109" s="60">
        <v>45940</v>
      </c>
      <c r="I109" s="199">
        <v>55.68</v>
      </c>
      <c r="J109" s="59" t="s">
        <v>793</v>
      </c>
      <c r="K109" s="59">
        <v>3148588.269</v>
      </c>
      <c r="L109" s="59">
        <v>520904.858</v>
      </c>
      <c r="M109" s="59" t="s">
        <v>672</v>
      </c>
      <c r="N109" s="59">
        <v>3148472.924</v>
      </c>
      <c r="O109" s="59">
        <v>519043.328</v>
      </c>
      <c r="P109" s="59" t="s">
        <v>674</v>
      </c>
      <c r="Q109" s="59">
        <v>123.109</v>
      </c>
      <c r="R109" s="203">
        <v>530100</v>
      </c>
      <c r="S109" s="203">
        <v>530220</v>
      </c>
      <c r="T109" s="204">
        <v>40</v>
      </c>
      <c r="U109" s="204">
        <v>2.2</v>
      </c>
      <c r="V109" s="204">
        <v>0.1</v>
      </c>
      <c r="W109" s="15">
        <v>20.5</v>
      </c>
      <c r="X109" s="19" t="str">
        <f t="shared" si="18"/>
        <v>(106)广信服务区互通K530+100-K530+230右幅波形护栏</v>
      </c>
      <c r="Y109" s="15" t="s">
        <v>64</v>
      </c>
      <c r="Z109" s="19" t="str">
        <f t="shared" si="19"/>
        <v>(106)广信服务区互通K530+100-K530+230右幅波形护栏抽检</v>
      </c>
      <c r="AB109" s="8">
        <f t="shared" si="20"/>
        <v>3</v>
      </c>
      <c r="AC109" s="8" t="s">
        <v>796</v>
      </c>
      <c r="AD109" s="227" t="str">
        <f t="shared" si="22"/>
        <v>530</v>
      </c>
      <c r="AE109" s="227" t="str">
        <f t="shared" si="23"/>
        <v>100</v>
      </c>
      <c r="AF109" s="228">
        <f t="shared" si="24"/>
        <v>530100</v>
      </c>
      <c r="AG109" s="227" t="str">
        <f t="shared" si="25"/>
        <v>530</v>
      </c>
      <c r="AH109" s="227" t="str">
        <f t="shared" si="26"/>
        <v>230</v>
      </c>
      <c r="AI109" s="228">
        <f t="shared" si="27"/>
        <v>530230</v>
      </c>
      <c r="AJ109" s="214">
        <f t="shared" si="28"/>
        <v>40</v>
      </c>
      <c r="AK109" s="229">
        <f t="shared" si="33"/>
        <v>530100</v>
      </c>
      <c r="AL109" s="214">
        <f t="shared" si="34"/>
        <v>530230</v>
      </c>
      <c r="AM109" s="214">
        <v>40</v>
      </c>
      <c r="AN109" s="230">
        <f t="shared" si="29"/>
        <v>530220</v>
      </c>
      <c r="AO109" s="214">
        <f t="shared" si="30"/>
        <v>3</v>
      </c>
      <c r="AP109" s="214">
        <f t="shared" si="31"/>
        <v>130</v>
      </c>
      <c r="AR109" s="8" t="s">
        <v>796</v>
      </c>
      <c r="AS109" s="8" t="s">
        <v>788</v>
      </c>
      <c r="AT109" s="8" t="str">
        <f t="shared" si="32"/>
        <v>广信服务区互通K530+100-K530+230</v>
      </c>
    </row>
    <row r="110" ht="24.95" customHeight="1" spans="1:46">
      <c r="A110" s="61">
        <f t="shared" si="21"/>
        <v>107</v>
      </c>
      <c r="B110" s="59" t="s">
        <v>797</v>
      </c>
      <c r="C110" s="235" t="s">
        <v>464</v>
      </c>
      <c r="D110" s="52" t="s">
        <v>450</v>
      </c>
      <c r="E110" s="52" t="s">
        <v>649</v>
      </c>
      <c r="F110" s="52" t="s">
        <v>582</v>
      </c>
      <c r="G110" s="235"/>
      <c r="H110" s="60">
        <v>45947</v>
      </c>
      <c r="I110" s="199">
        <v>55.68</v>
      </c>
      <c r="J110" s="59" t="s">
        <v>793</v>
      </c>
      <c r="K110" s="59">
        <v>3148588.269</v>
      </c>
      <c r="L110" s="59">
        <v>520904.858</v>
      </c>
      <c r="M110" s="59" t="s">
        <v>672</v>
      </c>
      <c r="N110" s="59">
        <v>3148472.924</v>
      </c>
      <c r="O110" s="59">
        <v>519043.328</v>
      </c>
      <c r="P110" s="59" t="s">
        <v>674</v>
      </c>
      <c r="Q110" s="59">
        <v>123.109</v>
      </c>
      <c r="R110" s="203">
        <v>530240</v>
      </c>
      <c r="S110" s="203">
        <v>530320</v>
      </c>
      <c r="T110" s="204">
        <v>40</v>
      </c>
      <c r="U110" s="204">
        <v>2.2</v>
      </c>
      <c r="V110" s="204">
        <v>0.1</v>
      </c>
      <c r="W110" s="15">
        <v>20.5</v>
      </c>
      <c r="X110" s="19" t="str">
        <f t="shared" si="18"/>
        <v>(107)广信服务区互通K530+230-K530+345右幅波形护栏</v>
      </c>
      <c r="Y110" s="15" t="s">
        <v>64</v>
      </c>
      <c r="Z110" s="19" t="str">
        <f t="shared" si="19"/>
        <v>(107)广信服务区互通K530+230-K530+345右幅波形护栏抽检</v>
      </c>
      <c r="AB110" s="8">
        <f t="shared" si="20"/>
        <v>2</v>
      </c>
      <c r="AC110" s="8" t="s">
        <v>798</v>
      </c>
      <c r="AD110" s="227" t="str">
        <f t="shared" si="22"/>
        <v>530</v>
      </c>
      <c r="AE110" s="227" t="str">
        <f t="shared" si="23"/>
        <v>230</v>
      </c>
      <c r="AF110" s="228">
        <f t="shared" si="24"/>
        <v>530230</v>
      </c>
      <c r="AG110" s="227" t="str">
        <f t="shared" si="25"/>
        <v>530</v>
      </c>
      <c r="AH110" s="227" t="str">
        <f t="shared" si="26"/>
        <v>345</v>
      </c>
      <c r="AI110" s="228">
        <f t="shared" si="27"/>
        <v>530345</v>
      </c>
      <c r="AJ110" s="214">
        <f t="shared" si="28"/>
        <v>40</v>
      </c>
      <c r="AK110" s="229">
        <f t="shared" si="33"/>
        <v>530240</v>
      </c>
      <c r="AL110" s="214">
        <f t="shared" si="34"/>
        <v>530340</v>
      </c>
      <c r="AM110" s="214">
        <v>40</v>
      </c>
      <c r="AN110" s="230">
        <f t="shared" si="29"/>
        <v>530320</v>
      </c>
      <c r="AO110" s="214">
        <f t="shared" si="30"/>
        <v>2</v>
      </c>
      <c r="AP110" s="214">
        <f t="shared" si="31"/>
        <v>115</v>
      </c>
      <c r="AR110" s="8" t="s">
        <v>798</v>
      </c>
      <c r="AS110" s="8" t="s">
        <v>788</v>
      </c>
      <c r="AT110" s="8" t="str">
        <f t="shared" si="32"/>
        <v>广信服务区互通K530+230-K530+345</v>
      </c>
    </row>
    <row r="111" ht="24.95" customHeight="1" spans="1:46">
      <c r="A111" s="61">
        <f t="shared" si="21"/>
        <v>108</v>
      </c>
      <c r="B111" s="59" t="s">
        <v>799</v>
      </c>
      <c r="C111" s="235" t="s">
        <v>464</v>
      </c>
      <c r="D111" s="52" t="s">
        <v>450</v>
      </c>
      <c r="E111" s="52" t="s">
        <v>649</v>
      </c>
      <c r="F111" s="52" t="s">
        <v>582</v>
      </c>
      <c r="G111" s="235"/>
      <c r="H111" s="60">
        <v>45947</v>
      </c>
      <c r="I111" s="199">
        <v>55.68</v>
      </c>
      <c r="J111" s="59" t="s">
        <v>793</v>
      </c>
      <c r="K111" s="59">
        <v>3148588.269</v>
      </c>
      <c r="L111" s="59">
        <v>520904.858</v>
      </c>
      <c r="M111" s="59" t="s">
        <v>672</v>
      </c>
      <c r="N111" s="59">
        <v>3148472.924</v>
      </c>
      <c r="O111" s="59">
        <v>519043.328</v>
      </c>
      <c r="P111" s="59" t="s">
        <v>674</v>
      </c>
      <c r="Q111" s="59">
        <v>123.109</v>
      </c>
      <c r="R111" s="203">
        <v>530360</v>
      </c>
      <c r="S111" s="203">
        <v>530400</v>
      </c>
      <c r="T111" s="204">
        <v>20</v>
      </c>
      <c r="U111" s="204">
        <v>2.2</v>
      </c>
      <c r="V111" s="204">
        <v>0.1</v>
      </c>
      <c r="W111" s="15">
        <v>20.5</v>
      </c>
      <c r="X111" s="19" t="str">
        <f t="shared" si="18"/>
        <v>(108)广信服务区互通K530+345-K530+400右幅波形护栏</v>
      </c>
      <c r="Y111" s="15" t="s">
        <v>64</v>
      </c>
      <c r="Z111" s="19" t="str">
        <f t="shared" si="19"/>
        <v>(108)广信服务区互通K530+345-K530+400右幅波形护栏抽检</v>
      </c>
      <c r="AB111" s="8">
        <f t="shared" si="20"/>
        <v>2</v>
      </c>
      <c r="AC111" s="8" t="s">
        <v>800</v>
      </c>
      <c r="AD111" s="227" t="str">
        <f t="shared" si="22"/>
        <v>530</v>
      </c>
      <c r="AE111" s="227" t="str">
        <f t="shared" si="23"/>
        <v>345</v>
      </c>
      <c r="AF111" s="228">
        <f t="shared" si="24"/>
        <v>530345</v>
      </c>
      <c r="AG111" s="227" t="str">
        <f t="shared" si="25"/>
        <v>530</v>
      </c>
      <c r="AH111" s="227" t="str">
        <f t="shared" si="26"/>
        <v>400</v>
      </c>
      <c r="AI111" s="228">
        <f t="shared" si="27"/>
        <v>530400</v>
      </c>
      <c r="AJ111" s="214">
        <f t="shared" si="28"/>
        <v>20</v>
      </c>
      <c r="AK111" s="229">
        <f t="shared" si="33"/>
        <v>530360</v>
      </c>
      <c r="AL111" s="214">
        <f t="shared" si="34"/>
        <v>530400</v>
      </c>
      <c r="AM111" s="214">
        <v>20</v>
      </c>
      <c r="AN111" s="230">
        <f t="shared" si="29"/>
        <v>530400</v>
      </c>
      <c r="AO111" s="214">
        <f t="shared" si="30"/>
        <v>2</v>
      </c>
      <c r="AP111" s="214">
        <f t="shared" si="31"/>
        <v>55</v>
      </c>
      <c r="AR111" s="8" t="s">
        <v>800</v>
      </c>
      <c r="AS111" s="8" t="s">
        <v>788</v>
      </c>
      <c r="AT111" s="8" t="str">
        <f t="shared" si="32"/>
        <v>广信服务区互通K530+345-K530+400</v>
      </c>
    </row>
    <row r="112" ht="24.95" customHeight="1" spans="1:46">
      <c r="A112" s="61">
        <f t="shared" si="21"/>
        <v>109</v>
      </c>
      <c r="B112" s="59" t="s">
        <v>801</v>
      </c>
      <c r="C112" s="235" t="s">
        <v>464</v>
      </c>
      <c r="D112" s="52" t="s">
        <v>450</v>
      </c>
      <c r="E112" s="52" t="s">
        <v>649</v>
      </c>
      <c r="F112" s="52" t="s">
        <v>582</v>
      </c>
      <c r="G112" s="235"/>
      <c r="H112" s="60">
        <v>45947</v>
      </c>
      <c r="I112" s="199">
        <v>55.68</v>
      </c>
      <c r="J112" s="59" t="s">
        <v>793</v>
      </c>
      <c r="K112" s="59">
        <v>3148588.269</v>
      </c>
      <c r="L112" s="59">
        <v>520904.858</v>
      </c>
      <c r="M112" s="59" t="s">
        <v>672</v>
      </c>
      <c r="N112" s="59">
        <v>3148472.924</v>
      </c>
      <c r="O112" s="59">
        <v>519043.328</v>
      </c>
      <c r="P112" s="59" t="s">
        <v>674</v>
      </c>
      <c r="Q112" s="59">
        <v>123.109</v>
      </c>
      <c r="R112" s="203">
        <v>530400</v>
      </c>
      <c r="S112" s="203">
        <v>530600</v>
      </c>
      <c r="T112" s="204">
        <v>40</v>
      </c>
      <c r="U112" s="204">
        <v>2.2</v>
      </c>
      <c r="V112" s="204">
        <v>0.1</v>
      </c>
      <c r="W112" s="15">
        <v>20.5</v>
      </c>
      <c r="X112" s="19" t="str">
        <f t="shared" si="18"/>
        <v>(109)广信服务区互通K530+400-K530+600右幅波形护栏</v>
      </c>
      <c r="Y112" s="15" t="s">
        <v>64</v>
      </c>
      <c r="Z112" s="19" t="str">
        <f t="shared" si="19"/>
        <v>(109)广信服务区互通K530+400-K530+600右幅波形护栏抽检</v>
      </c>
      <c r="AB112" s="8">
        <f t="shared" si="20"/>
        <v>5</v>
      </c>
      <c r="AC112" s="8" t="s">
        <v>802</v>
      </c>
      <c r="AD112" s="227" t="str">
        <f t="shared" si="22"/>
        <v>530</v>
      </c>
      <c r="AE112" s="227" t="str">
        <f t="shared" si="23"/>
        <v>400</v>
      </c>
      <c r="AF112" s="228">
        <f t="shared" si="24"/>
        <v>530400</v>
      </c>
      <c r="AG112" s="227" t="str">
        <f t="shared" si="25"/>
        <v>530</v>
      </c>
      <c r="AH112" s="227" t="str">
        <f t="shared" si="26"/>
        <v>600</v>
      </c>
      <c r="AI112" s="228">
        <f t="shared" si="27"/>
        <v>530600</v>
      </c>
      <c r="AJ112" s="214">
        <f t="shared" si="28"/>
        <v>40</v>
      </c>
      <c r="AK112" s="229">
        <f t="shared" si="33"/>
        <v>530400</v>
      </c>
      <c r="AL112" s="214">
        <f t="shared" si="34"/>
        <v>530600</v>
      </c>
      <c r="AM112" s="214">
        <v>40</v>
      </c>
      <c r="AN112" s="230">
        <f t="shared" si="29"/>
        <v>530600</v>
      </c>
      <c r="AO112" s="214">
        <f t="shared" si="30"/>
        <v>5</v>
      </c>
      <c r="AP112" s="214">
        <f t="shared" si="31"/>
        <v>200</v>
      </c>
      <c r="AR112" s="8" t="s">
        <v>802</v>
      </c>
      <c r="AS112" s="8" t="s">
        <v>788</v>
      </c>
      <c r="AT112" s="8" t="str">
        <f t="shared" si="32"/>
        <v>广信服务区互通K530+400-K530+600</v>
      </c>
    </row>
    <row r="113" ht="24.95" customHeight="1" spans="1:46">
      <c r="A113" s="61">
        <f t="shared" si="21"/>
        <v>110</v>
      </c>
      <c r="B113" s="59" t="s">
        <v>803</v>
      </c>
      <c r="C113" s="235" t="s">
        <v>449</v>
      </c>
      <c r="D113" s="52" t="s">
        <v>450</v>
      </c>
      <c r="E113" s="52" t="s">
        <v>649</v>
      </c>
      <c r="F113" s="52" t="s">
        <v>582</v>
      </c>
      <c r="G113" s="235"/>
      <c r="H113" s="60">
        <v>45947</v>
      </c>
      <c r="I113" s="199">
        <v>55.68</v>
      </c>
      <c r="J113" s="59" t="s">
        <v>793</v>
      </c>
      <c r="K113" s="59">
        <v>3148588.269</v>
      </c>
      <c r="L113" s="59">
        <v>520904.858</v>
      </c>
      <c r="M113" s="59" t="s">
        <v>672</v>
      </c>
      <c r="N113" s="59">
        <v>3148472.924</v>
      </c>
      <c r="O113" s="59">
        <v>519043.328</v>
      </c>
      <c r="P113" s="59" t="s">
        <v>674</v>
      </c>
      <c r="Q113" s="59">
        <v>123.109</v>
      </c>
      <c r="R113" s="203">
        <v>530500</v>
      </c>
      <c r="S113" s="203">
        <v>530580</v>
      </c>
      <c r="T113" s="204">
        <v>40</v>
      </c>
      <c r="U113" s="204">
        <v>2.2</v>
      </c>
      <c r="V113" s="204">
        <v>0.1</v>
      </c>
      <c r="W113" s="15">
        <v>20.5</v>
      </c>
      <c r="X113" s="19" t="str">
        <f t="shared" si="18"/>
        <v>(110)广信服务区互通K530+500-K530+600左幅波形护栏</v>
      </c>
      <c r="Y113" s="15" t="s">
        <v>64</v>
      </c>
      <c r="Z113" s="19" t="str">
        <f t="shared" si="19"/>
        <v>(110)广信服务区互通K530+500-K530+600左幅波形护栏抽检</v>
      </c>
      <c r="AB113" s="8">
        <f t="shared" si="20"/>
        <v>2</v>
      </c>
      <c r="AC113" s="196" t="s">
        <v>804</v>
      </c>
      <c r="AD113" s="227" t="str">
        <f t="shared" si="22"/>
        <v>530</v>
      </c>
      <c r="AE113" s="227" t="str">
        <f t="shared" si="23"/>
        <v>500</v>
      </c>
      <c r="AF113" s="228">
        <f t="shared" si="24"/>
        <v>530500</v>
      </c>
      <c r="AG113" s="227" t="str">
        <f t="shared" si="25"/>
        <v>530</v>
      </c>
      <c r="AH113" s="227" t="str">
        <f t="shared" si="26"/>
        <v>600</v>
      </c>
      <c r="AI113" s="228">
        <f t="shared" si="27"/>
        <v>530600</v>
      </c>
      <c r="AJ113" s="214">
        <f t="shared" si="28"/>
        <v>40</v>
      </c>
      <c r="AK113" s="229">
        <f t="shared" si="33"/>
        <v>530500</v>
      </c>
      <c r="AL113" s="214">
        <f t="shared" si="34"/>
        <v>530600</v>
      </c>
      <c r="AM113" s="214">
        <v>40</v>
      </c>
      <c r="AN113" s="230">
        <f t="shared" si="29"/>
        <v>530580</v>
      </c>
      <c r="AO113" s="214">
        <f t="shared" si="30"/>
        <v>2</v>
      </c>
      <c r="AP113" s="214">
        <f t="shared" si="31"/>
        <v>100</v>
      </c>
      <c r="AQ113" s="8" t="s">
        <v>805</v>
      </c>
      <c r="AR113" s="196" t="s">
        <v>804</v>
      </c>
      <c r="AS113" s="8" t="s">
        <v>788</v>
      </c>
      <c r="AT113" s="8" t="str">
        <f t="shared" si="32"/>
        <v>广信服务区互通K530+500-K530+600</v>
      </c>
    </row>
    <row r="114" ht="24.95" customHeight="1" spans="1:46">
      <c r="A114" s="61">
        <f t="shared" si="21"/>
        <v>111</v>
      </c>
      <c r="B114" s="59" t="s">
        <v>806</v>
      </c>
      <c r="C114" s="235" t="s">
        <v>449</v>
      </c>
      <c r="D114" s="52" t="s">
        <v>450</v>
      </c>
      <c r="E114" s="52" t="s">
        <v>649</v>
      </c>
      <c r="F114" s="52" t="s">
        <v>582</v>
      </c>
      <c r="G114" s="235"/>
      <c r="H114" s="60">
        <v>45947</v>
      </c>
      <c r="I114" s="199">
        <v>55.68</v>
      </c>
      <c r="J114" s="59" t="s">
        <v>793</v>
      </c>
      <c r="K114" s="59">
        <v>3148588.269</v>
      </c>
      <c r="L114" s="59">
        <v>520904.858</v>
      </c>
      <c r="M114" s="59" t="s">
        <v>672</v>
      </c>
      <c r="N114" s="59">
        <v>3148472.924</v>
      </c>
      <c r="O114" s="59">
        <v>519043.328</v>
      </c>
      <c r="P114" s="59" t="s">
        <v>674</v>
      </c>
      <c r="Q114" s="59">
        <v>123.109</v>
      </c>
      <c r="R114" s="203">
        <v>530460</v>
      </c>
      <c r="S114" s="203">
        <v>530500</v>
      </c>
      <c r="T114" s="204">
        <v>20</v>
      </c>
      <c r="U114" s="204">
        <v>2.2</v>
      </c>
      <c r="V114" s="204">
        <v>0.1</v>
      </c>
      <c r="W114" s="15">
        <v>20.5</v>
      </c>
      <c r="X114" s="19" t="str">
        <f t="shared" si="18"/>
        <v>(111)广信服务区互通K530+460-K530+500左幅波形护栏</v>
      </c>
      <c r="Y114" s="15" t="s">
        <v>64</v>
      </c>
      <c r="Z114" s="19" t="str">
        <f t="shared" si="19"/>
        <v>(111)广信服务区互通K530+460-K530+500左幅波形护栏抽检</v>
      </c>
      <c r="AB114" s="8">
        <f t="shared" si="20"/>
        <v>2</v>
      </c>
      <c r="AC114" s="196" t="s">
        <v>807</v>
      </c>
      <c r="AD114" s="227" t="str">
        <f t="shared" si="22"/>
        <v>530</v>
      </c>
      <c r="AE114" s="227" t="str">
        <f t="shared" si="23"/>
        <v>460</v>
      </c>
      <c r="AF114" s="228">
        <f t="shared" si="24"/>
        <v>530460</v>
      </c>
      <c r="AG114" s="227" t="str">
        <f t="shared" si="25"/>
        <v>530</v>
      </c>
      <c r="AH114" s="227" t="str">
        <f t="shared" si="26"/>
        <v>500</v>
      </c>
      <c r="AI114" s="228">
        <f t="shared" si="27"/>
        <v>530500</v>
      </c>
      <c r="AJ114" s="214">
        <f t="shared" si="28"/>
        <v>20</v>
      </c>
      <c r="AK114" s="229">
        <f t="shared" si="33"/>
        <v>530460</v>
      </c>
      <c r="AL114" s="214">
        <f t="shared" si="34"/>
        <v>530500</v>
      </c>
      <c r="AM114" s="214">
        <v>20</v>
      </c>
      <c r="AN114" s="230">
        <f t="shared" si="29"/>
        <v>530500</v>
      </c>
      <c r="AO114" s="214">
        <f t="shared" si="30"/>
        <v>2</v>
      </c>
      <c r="AP114" s="214">
        <f t="shared" si="31"/>
        <v>40</v>
      </c>
      <c r="AQ114" s="8" t="s">
        <v>808</v>
      </c>
      <c r="AR114" s="196" t="s">
        <v>807</v>
      </c>
      <c r="AS114" s="8" t="s">
        <v>788</v>
      </c>
      <c r="AT114" s="8" t="str">
        <f t="shared" si="32"/>
        <v>广信服务区互通K530+460-K530+500</v>
      </c>
    </row>
    <row r="115" ht="24.95" customHeight="1" spans="1:46">
      <c r="A115" s="61">
        <f t="shared" si="21"/>
        <v>112</v>
      </c>
      <c r="B115" s="59" t="s">
        <v>809</v>
      </c>
      <c r="C115" s="235" t="s">
        <v>449</v>
      </c>
      <c r="D115" s="52" t="s">
        <v>450</v>
      </c>
      <c r="E115" s="52" t="s">
        <v>649</v>
      </c>
      <c r="F115" s="52" t="s">
        <v>582</v>
      </c>
      <c r="G115" s="235"/>
      <c r="H115" s="60">
        <v>45954</v>
      </c>
      <c r="I115" s="199">
        <v>55.68</v>
      </c>
      <c r="J115" s="59" t="s">
        <v>793</v>
      </c>
      <c r="K115" s="59">
        <v>3148588.269</v>
      </c>
      <c r="L115" s="59">
        <v>520904.858</v>
      </c>
      <c r="M115" s="59" t="s">
        <v>672</v>
      </c>
      <c r="N115" s="59">
        <v>3148472.924</v>
      </c>
      <c r="O115" s="59">
        <v>519043.328</v>
      </c>
      <c r="P115" s="59" t="s">
        <v>674</v>
      </c>
      <c r="Q115" s="59">
        <v>123.109</v>
      </c>
      <c r="R115" s="203">
        <v>529340</v>
      </c>
      <c r="S115" s="203">
        <v>529380</v>
      </c>
      <c r="T115" s="204">
        <v>20</v>
      </c>
      <c r="U115" s="204">
        <v>2.2</v>
      </c>
      <c r="V115" s="204">
        <v>0.1</v>
      </c>
      <c r="W115" s="15">
        <v>20.5</v>
      </c>
      <c r="X115" s="19" t="str">
        <f t="shared" si="18"/>
        <v>(112)广信服务区互通K529+330-K529+390左幅波形护栏</v>
      </c>
      <c r="Y115" s="15" t="s">
        <v>64</v>
      </c>
      <c r="Z115" s="19" t="str">
        <f t="shared" si="19"/>
        <v>(112)广信服务区互通K529+330-K529+390左幅波形护栏抽检</v>
      </c>
      <c r="AB115" s="8">
        <f t="shared" si="20"/>
        <v>2</v>
      </c>
      <c r="AC115" s="196" t="s">
        <v>810</v>
      </c>
      <c r="AD115" s="227" t="str">
        <f t="shared" si="22"/>
        <v>529</v>
      </c>
      <c r="AE115" s="227" t="str">
        <f t="shared" si="23"/>
        <v>330</v>
      </c>
      <c r="AF115" s="228">
        <f t="shared" si="24"/>
        <v>529330</v>
      </c>
      <c r="AG115" s="227" t="str">
        <f t="shared" si="25"/>
        <v>529</v>
      </c>
      <c r="AH115" s="227" t="str">
        <f t="shared" si="26"/>
        <v>390</v>
      </c>
      <c r="AI115" s="228">
        <f t="shared" si="27"/>
        <v>529390</v>
      </c>
      <c r="AJ115" s="214">
        <f t="shared" si="28"/>
        <v>20</v>
      </c>
      <c r="AK115" s="229">
        <f t="shared" si="33"/>
        <v>529340</v>
      </c>
      <c r="AL115" s="214">
        <f t="shared" si="34"/>
        <v>529390</v>
      </c>
      <c r="AM115" s="214">
        <v>20</v>
      </c>
      <c r="AN115" s="230">
        <f t="shared" si="29"/>
        <v>529380</v>
      </c>
      <c r="AO115" s="214">
        <f t="shared" si="30"/>
        <v>2</v>
      </c>
      <c r="AP115" s="214">
        <f t="shared" si="31"/>
        <v>60</v>
      </c>
      <c r="AQ115" s="8" t="s">
        <v>811</v>
      </c>
      <c r="AR115" s="196" t="s">
        <v>810</v>
      </c>
      <c r="AS115" s="8" t="s">
        <v>788</v>
      </c>
      <c r="AT115" s="8" t="str">
        <f t="shared" si="32"/>
        <v>广信服务区互通K529+330-K529+390</v>
      </c>
    </row>
    <row r="116" ht="24.95" customHeight="1" spans="1:46">
      <c r="A116" s="61">
        <f t="shared" si="21"/>
        <v>113</v>
      </c>
      <c r="B116" s="59" t="s">
        <v>812</v>
      </c>
      <c r="C116" s="235" t="s">
        <v>449</v>
      </c>
      <c r="D116" s="52" t="s">
        <v>450</v>
      </c>
      <c r="E116" s="52" t="s">
        <v>649</v>
      </c>
      <c r="F116" s="52" t="s">
        <v>582</v>
      </c>
      <c r="G116" s="235"/>
      <c r="H116" s="60">
        <v>45954</v>
      </c>
      <c r="I116" s="199">
        <v>55.68</v>
      </c>
      <c r="J116" s="59" t="s">
        <v>793</v>
      </c>
      <c r="K116" s="59">
        <v>3148588.269</v>
      </c>
      <c r="L116" s="59">
        <v>520904.858</v>
      </c>
      <c r="M116" s="59" t="s">
        <v>672</v>
      </c>
      <c r="N116" s="59">
        <v>3148472.924</v>
      </c>
      <c r="O116" s="59">
        <v>519043.328</v>
      </c>
      <c r="P116" s="59" t="s">
        <v>674</v>
      </c>
      <c r="Q116" s="59">
        <v>123.109</v>
      </c>
      <c r="R116" s="203">
        <v>529280</v>
      </c>
      <c r="S116" s="203">
        <v>529320</v>
      </c>
      <c r="T116" s="204">
        <v>20</v>
      </c>
      <c r="U116" s="204">
        <v>2.2</v>
      </c>
      <c r="V116" s="204">
        <v>0.1</v>
      </c>
      <c r="W116" s="15">
        <v>20.5</v>
      </c>
      <c r="X116" s="19" t="str">
        <f t="shared" si="18"/>
        <v>(113)广信服务区互通K529+280-K529+330左幅波形护栏</v>
      </c>
      <c r="Y116" s="15" t="s">
        <v>64</v>
      </c>
      <c r="Z116" s="19" t="str">
        <f t="shared" si="19"/>
        <v>(113)广信服务区互通K529+280-K529+330左幅波形护栏抽检</v>
      </c>
      <c r="AB116" s="8">
        <f t="shared" si="20"/>
        <v>2</v>
      </c>
      <c r="AC116" s="196" t="s">
        <v>813</v>
      </c>
      <c r="AD116" s="227" t="str">
        <f t="shared" si="22"/>
        <v>529</v>
      </c>
      <c r="AE116" s="227" t="str">
        <f t="shared" si="23"/>
        <v>280</v>
      </c>
      <c r="AF116" s="228">
        <f t="shared" si="24"/>
        <v>529280</v>
      </c>
      <c r="AG116" s="227" t="str">
        <f t="shared" si="25"/>
        <v>529</v>
      </c>
      <c r="AH116" s="227" t="str">
        <f t="shared" si="26"/>
        <v>330</v>
      </c>
      <c r="AI116" s="228">
        <f t="shared" si="27"/>
        <v>529330</v>
      </c>
      <c r="AJ116" s="214">
        <f t="shared" si="28"/>
        <v>20</v>
      </c>
      <c r="AK116" s="229">
        <f t="shared" si="33"/>
        <v>529280</v>
      </c>
      <c r="AL116" s="214">
        <f t="shared" si="34"/>
        <v>529330</v>
      </c>
      <c r="AM116" s="214">
        <v>20</v>
      </c>
      <c r="AN116" s="230">
        <f t="shared" si="29"/>
        <v>529320</v>
      </c>
      <c r="AO116" s="214">
        <f t="shared" si="30"/>
        <v>2</v>
      </c>
      <c r="AP116" s="214">
        <f t="shared" si="31"/>
        <v>50</v>
      </c>
      <c r="AQ116" s="8" t="s">
        <v>814</v>
      </c>
      <c r="AR116" s="196" t="s">
        <v>813</v>
      </c>
      <c r="AS116" s="8" t="s">
        <v>788</v>
      </c>
      <c r="AT116" s="8" t="str">
        <f t="shared" si="32"/>
        <v>广信服务区互通K529+280-K529+330</v>
      </c>
    </row>
    <row r="117" ht="24.95" customHeight="1" spans="1:46">
      <c r="A117" s="61">
        <f t="shared" si="21"/>
        <v>114</v>
      </c>
      <c r="B117" s="59" t="s">
        <v>815</v>
      </c>
      <c r="C117" s="235" t="s">
        <v>449</v>
      </c>
      <c r="D117" s="52" t="s">
        <v>450</v>
      </c>
      <c r="E117" s="52" t="s">
        <v>649</v>
      </c>
      <c r="F117" s="52" t="s">
        <v>582</v>
      </c>
      <c r="G117" s="235"/>
      <c r="H117" s="60">
        <v>45954</v>
      </c>
      <c r="I117" s="199">
        <v>55.68</v>
      </c>
      <c r="J117" s="59" t="s">
        <v>793</v>
      </c>
      <c r="K117" s="59">
        <v>3148588.269</v>
      </c>
      <c r="L117" s="59">
        <v>520904.858</v>
      </c>
      <c r="M117" s="59" t="s">
        <v>672</v>
      </c>
      <c r="N117" s="59">
        <v>3148472.924</v>
      </c>
      <c r="O117" s="59">
        <v>519043.328</v>
      </c>
      <c r="P117" s="59" t="s">
        <v>674</v>
      </c>
      <c r="Q117" s="59">
        <v>123.109</v>
      </c>
      <c r="R117" s="203">
        <v>529240</v>
      </c>
      <c r="S117" s="203">
        <v>529280</v>
      </c>
      <c r="T117" s="204">
        <v>20</v>
      </c>
      <c r="U117" s="204">
        <v>2.2</v>
      </c>
      <c r="V117" s="204">
        <v>0.1</v>
      </c>
      <c r="W117" s="15">
        <v>20.5</v>
      </c>
      <c r="X117" s="19" t="str">
        <f t="shared" si="18"/>
        <v>(114)广信服务区互通K529+235-K529+280左幅波形护栏</v>
      </c>
      <c r="Y117" s="15" t="s">
        <v>64</v>
      </c>
      <c r="Z117" s="19" t="str">
        <f t="shared" si="19"/>
        <v>(114)广信服务区互通K529+235-K529+280左幅波形护栏抽检</v>
      </c>
      <c r="AB117" s="8">
        <f t="shared" si="20"/>
        <v>2</v>
      </c>
      <c r="AC117" s="196" t="s">
        <v>816</v>
      </c>
      <c r="AD117" s="227" t="str">
        <f t="shared" si="22"/>
        <v>529</v>
      </c>
      <c r="AE117" s="227" t="str">
        <f t="shared" si="23"/>
        <v>235</v>
      </c>
      <c r="AF117" s="228">
        <f t="shared" si="24"/>
        <v>529235</v>
      </c>
      <c r="AG117" s="227" t="str">
        <f t="shared" si="25"/>
        <v>529</v>
      </c>
      <c r="AH117" s="227" t="str">
        <f t="shared" si="26"/>
        <v>280</v>
      </c>
      <c r="AI117" s="228">
        <f t="shared" si="27"/>
        <v>529280</v>
      </c>
      <c r="AJ117" s="214">
        <f t="shared" si="28"/>
        <v>20</v>
      </c>
      <c r="AK117" s="229">
        <f t="shared" si="33"/>
        <v>529240</v>
      </c>
      <c r="AL117" s="214">
        <f t="shared" si="34"/>
        <v>529280</v>
      </c>
      <c r="AM117" s="214">
        <v>20</v>
      </c>
      <c r="AN117" s="230">
        <f t="shared" si="29"/>
        <v>529280</v>
      </c>
      <c r="AO117" s="214">
        <f t="shared" si="30"/>
        <v>2</v>
      </c>
      <c r="AP117" s="214">
        <f t="shared" si="31"/>
        <v>45</v>
      </c>
      <c r="AQ117" s="8" t="s">
        <v>817</v>
      </c>
      <c r="AR117" s="196" t="s">
        <v>816</v>
      </c>
      <c r="AS117" s="8" t="s">
        <v>788</v>
      </c>
      <c r="AT117" s="8" t="str">
        <f t="shared" si="32"/>
        <v>广信服务区互通K529+235-K529+280</v>
      </c>
    </row>
    <row r="118" ht="24.95" customHeight="1" spans="1:46">
      <c r="A118" s="61">
        <f t="shared" si="21"/>
        <v>115</v>
      </c>
      <c r="B118" s="59" t="s">
        <v>818</v>
      </c>
      <c r="C118" s="235" t="s">
        <v>449</v>
      </c>
      <c r="D118" s="52" t="s">
        <v>450</v>
      </c>
      <c r="E118" s="52" t="s">
        <v>649</v>
      </c>
      <c r="F118" s="52" t="s">
        <v>582</v>
      </c>
      <c r="G118" s="235"/>
      <c r="H118" s="60">
        <v>45954</v>
      </c>
      <c r="I118" s="199">
        <v>55.68</v>
      </c>
      <c r="J118" s="59" t="s">
        <v>98</v>
      </c>
      <c r="K118" s="59">
        <v>3142510.645</v>
      </c>
      <c r="L118" s="59">
        <v>514607.713</v>
      </c>
      <c r="M118" s="59" t="s">
        <v>114</v>
      </c>
      <c r="N118" s="59">
        <v>3142425.197</v>
      </c>
      <c r="O118" s="59">
        <v>514705.133</v>
      </c>
      <c r="P118" s="59" t="s">
        <v>135</v>
      </c>
      <c r="Q118" s="59">
        <v>107.765</v>
      </c>
      <c r="R118" s="203">
        <v>528880</v>
      </c>
      <c r="S118" s="203">
        <v>528920</v>
      </c>
      <c r="T118" s="204">
        <v>20</v>
      </c>
      <c r="U118" s="204">
        <v>2.2</v>
      </c>
      <c r="V118" s="204">
        <v>0.1</v>
      </c>
      <c r="W118" s="15">
        <v>20.5</v>
      </c>
      <c r="X118" s="19" t="str">
        <f t="shared" si="18"/>
        <v>(115)广信服务区互通K528+876-K528+921左幅波形护栏</v>
      </c>
      <c r="Y118" s="15" t="s">
        <v>64</v>
      </c>
      <c r="Z118" s="19" t="str">
        <f t="shared" si="19"/>
        <v>(115)广信服务区互通K528+876-K528+921左幅波形护栏抽检</v>
      </c>
      <c r="AB118" s="8">
        <f t="shared" si="20"/>
        <v>2</v>
      </c>
      <c r="AC118" s="196" t="s">
        <v>819</v>
      </c>
      <c r="AD118" s="227" t="str">
        <f t="shared" si="22"/>
        <v>528</v>
      </c>
      <c r="AE118" s="227" t="str">
        <f t="shared" si="23"/>
        <v>876</v>
      </c>
      <c r="AF118" s="228">
        <f t="shared" si="24"/>
        <v>528876</v>
      </c>
      <c r="AG118" s="227" t="str">
        <f t="shared" si="25"/>
        <v>528</v>
      </c>
      <c r="AH118" s="227" t="str">
        <f t="shared" si="26"/>
        <v>921</v>
      </c>
      <c r="AI118" s="228">
        <f t="shared" si="27"/>
        <v>528921</v>
      </c>
      <c r="AJ118" s="214">
        <f t="shared" si="28"/>
        <v>20</v>
      </c>
      <c r="AK118" s="229">
        <f t="shared" si="33"/>
        <v>528880</v>
      </c>
      <c r="AL118" s="214">
        <f t="shared" si="34"/>
        <v>528920</v>
      </c>
      <c r="AM118" s="214">
        <v>20</v>
      </c>
      <c r="AN118" s="230">
        <f t="shared" si="29"/>
        <v>528920</v>
      </c>
      <c r="AO118" s="214">
        <f t="shared" si="30"/>
        <v>2</v>
      </c>
      <c r="AP118" s="214">
        <f t="shared" si="31"/>
        <v>45</v>
      </c>
      <c r="AQ118" s="8" t="s">
        <v>820</v>
      </c>
      <c r="AR118" s="196" t="s">
        <v>819</v>
      </c>
      <c r="AS118" s="8" t="s">
        <v>788</v>
      </c>
      <c r="AT118" s="8" t="str">
        <f t="shared" si="32"/>
        <v>广信服务区互通K528+876-K528+921</v>
      </c>
    </row>
    <row r="119" ht="24.95" customHeight="1" spans="1:46">
      <c r="A119" s="61">
        <f t="shared" si="21"/>
        <v>116</v>
      </c>
      <c r="B119" s="59" t="s">
        <v>786</v>
      </c>
      <c r="C119" s="235" t="s">
        <v>449</v>
      </c>
      <c r="D119" s="52" t="s">
        <v>450</v>
      </c>
      <c r="E119" s="52" t="s">
        <v>649</v>
      </c>
      <c r="F119" s="52" t="s">
        <v>582</v>
      </c>
      <c r="G119" s="235"/>
      <c r="H119" s="60">
        <v>45954</v>
      </c>
      <c r="I119" s="199">
        <v>55.68</v>
      </c>
      <c r="J119" s="59" t="s">
        <v>98</v>
      </c>
      <c r="K119" s="59">
        <v>3142510.645</v>
      </c>
      <c r="L119" s="59">
        <v>514607.713</v>
      </c>
      <c r="M119" s="59" t="s">
        <v>114</v>
      </c>
      <c r="N119" s="59">
        <v>3142425.197</v>
      </c>
      <c r="O119" s="59">
        <v>514705.133</v>
      </c>
      <c r="P119" s="59" t="s">
        <v>135</v>
      </c>
      <c r="Q119" s="59">
        <v>107.765</v>
      </c>
      <c r="R119" s="203">
        <v>528500</v>
      </c>
      <c r="S119" s="203">
        <v>528520</v>
      </c>
      <c r="T119" s="204">
        <v>20</v>
      </c>
      <c r="U119" s="204">
        <v>2.2</v>
      </c>
      <c r="V119" s="204">
        <v>0.1</v>
      </c>
      <c r="W119" s="15">
        <v>20.5</v>
      </c>
      <c r="X119" s="19" t="str">
        <f t="shared" si="18"/>
        <v>(116)广信服务区互通K528+500-K528+532左幅波形护栏</v>
      </c>
      <c r="Y119" s="15" t="s">
        <v>64</v>
      </c>
      <c r="Z119" s="19" t="str">
        <f t="shared" si="19"/>
        <v>(116)广信服务区互通K528+500-K528+532左幅波形护栏抽检</v>
      </c>
      <c r="AB119" s="8">
        <f t="shared" si="20"/>
        <v>1</v>
      </c>
      <c r="AC119" s="196" t="s">
        <v>787</v>
      </c>
      <c r="AD119" s="227" t="str">
        <f t="shared" si="22"/>
        <v>528</v>
      </c>
      <c r="AE119" s="227" t="str">
        <f t="shared" si="23"/>
        <v>500</v>
      </c>
      <c r="AF119" s="228">
        <f t="shared" si="24"/>
        <v>528500</v>
      </c>
      <c r="AG119" s="227" t="str">
        <f t="shared" si="25"/>
        <v>528</v>
      </c>
      <c r="AH119" s="227" t="str">
        <f t="shared" si="26"/>
        <v>532</v>
      </c>
      <c r="AI119" s="228">
        <f t="shared" si="27"/>
        <v>528532</v>
      </c>
      <c r="AJ119" s="214">
        <f t="shared" si="28"/>
        <v>20</v>
      </c>
      <c r="AK119" s="229">
        <f t="shared" si="33"/>
        <v>528500</v>
      </c>
      <c r="AL119" s="214">
        <f t="shared" si="34"/>
        <v>528530</v>
      </c>
      <c r="AM119" s="214">
        <v>20</v>
      </c>
      <c r="AN119" s="230">
        <f t="shared" si="29"/>
        <v>528520</v>
      </c>
      <c r="AO119" s="214">
        <f t="shared" si="30"/>
        <v>1</v>
      </c>
      <c r="AP119" s="214">
        <f t="shared" si="31"/>
        <v>32</v>
      </c>
      <c r="AQ119" s="8" t="s">
        <v>821</v>
      </c>
      <c r="AR119" s="196" t="s">
        <v>787</v>
      </c>
      <c r="AS119" s="8" t="s">
        <v>788</v>
      </c>
      <c r="AT119" s="8" t="str">
        <f t="shared" si="32"/>
        <v>广信服务区互通K528+500-K528+532</v>
      </c>
    </row>
    <row r="120" ht="24.95" customHeight="1" spans="1:46">
      <c r="A120" s="61">
        <f t="shared" si="21"/>
        <v>117</v>
      </c>
      <c r="B120" s="59" t="s">
        <v>822</v>
      </c>
      <c r="C120" s="235" t="s">
        <v>449</v>
      </c>
      <c r="D120" s="52" t="s">
        <v>450</v>
      </c>
      <c r="E120" s="52" t="s">
        <v>649</v>
      </c>
      <c r="F120" s="52" t="s">
        <v>582</v>
      </c>
      <c r="G120" s="235"/>
      <c r="H120" s="60">
        <v>45958</v>
      </c>
      <c r="I120" s="199">
        <v>55.68</v>
      </c>
      <c r="J120" s="59" t="s">
        <v>793</v>
      </c>
      <c r="K120" s="59">
        <v>3148588.269</v>
      </c>
      <c r="L120" s="59">
        <v>520904.858</v>
      </c>
      <c r="M120" s="59" t="s">
        <v>672</v>
      </c>
      <c r="N120" s="59">
        <v>3148472.924</v>
      </c>
      <c r="O120" s="59">
        <v>519043.328</v>
      </c>
      <c r="P120" s="59" t="s">
        <v>674</v>
      </c>
      <c r="Q120" s="59">
        <v>123.109</v>
      </c>
      <c r="R120" s="203">
        <v>530305</v>
      </c>
      <c r="S120" s="203">
        <v>530310</v>
      </c>
      <c r="T120" s="204">
        <v>5</v>
      </c>
      <c r="U120" s="204">
        <v>2.2</v>
      </c>
      <c r="V120" s="204">
        <v>0.1</v>
      </c>
      <c r="W120" s="15">
        <v>20.5</v>
      </c>
      <c r="X120" s="19" t="str">
        <f t="shared" si="18"/>
        <v>(117)广信服务区互通K530+301-K530+313左幅波形护栏</v>
      </c>
      <c r="Y120" s="15" t="s">
        <v>64</v>
      </c>
      <c r="Z120" s="19" t="str">
        <f t="shared" si="19"/>
        <v>(117)广信服务区互通K530+301-K530+313左幅波形护栏抽检</v>
      </c>
      <c r="AB120" s="8">
        <f t="shared" si="20"/>
        <v>1</v>
      </c>
      <c r="AC120" s="196" t="s">
        <v>823</v>
      </c>
      <c r="AD120" s="227" t="str">
        <f t="shared" si="22"/>
        <v>530</v>
      </c>
      <c r="AE120" s="227" t="str">
        <f t="shared" si="23"/>
        <v>301</v>
      </c>
      <c r="AF120" s="228">
        <f t="shared" si="24"/>
        <v>530301</v>
      </c>
      <c r="AG120" s="227" t="str">
        <f t="shared" si="25"/>
        <v>530</v>
      </c>
      <c r="AH120" s="227" t="str">
        <f t="shared" si="26"/>
        <v>313</v>
      </c>
      <c r="AI120" s="228">
        <f t="shared" si="27"/>
        <v>530313</v>
      </c>
      <c r="AJ120" s="214">
        <f t="shared" si="28"/>
        <v>5</v>
      </c>
      <c r="AK120" s="229">
        <f>CEILING(AF120,5)</f>
        <v>530305</v>
      </c>
      <c r="AL120" s="214">
        <f>FLOOR(AI120,5)</f>
        <v>530310</v>
      </c>
      <c r="AM120" s="214">
        <v>5</v>
      </c>
      <c r="AN120" s="230">
        <f t="shared" si="29"/>
        <v>530310</v>
      </c>
      <c r="AO120" s="214">
        <f t="shared" si="30"/>
        <v>1</v>
      </c>
      <c r="AP120" s="214">
        <f t="shared" si="31"/>
        <v>12</v>
      </c>
      <c r="AQ120" s="8" t="s">
        <v>824</v>
      </c>
      <c r="AR120" s="196" t="s">
        <v>823</v>
      </c>
      <c r="AS120" s="8" t="s">
        <v>788</v>
      </c>
      <c r="AT120" s="8" t="str">
        <f t="shared" si="32"/>
        <v>广信服务区互通K530+301-K530+313</v>
      </c>
    </row>
    <row r="121" ht="24.95" customHeight="1" spans="1:46">
      <c r="A121" s="61">
        <f t="shared" si="21"/>
        <v>118</v>
      </c>
      <c r="B121" s="59" t="s">
        <v>825</v>
      </c>
      <c r="C121" s="235" t="s">
        <v>449</v>
      </c>
      <c r="D121" s="52" t="s">
        <v>450</v>
      </c>
      <c r="E121" s="52" t="s">
        <v>649</v>
      </c>
      <c r="F121" s="52" t="s">
        <v>582</v>
      </c>
      <c r="G121" s="235"/>
      <c r="H121" s="60">
        <v>45958</v>
      </c>
      <c r="I121" s="199">
        <v>55.68</v>
      </c>
      <c r="J121" s="59" t="s">
        <v>793</v>
      </c>
      <c r="K121" s="59">
        <v>3148588.269</v>
      </c>
      <c r="L121" s="59">
        <v>520904.858</v>
      </c>
      <c r="M121" s="59" t="s">
        <v>672</v>
      </c>
      <c r="N121" s="59">
        <v>3148472.924</v>
      </c>
      <c r="O121" s="59">
        <v>519043.328</v>
      </c>
      <c r="P121" s="59" t="s">
        <v>674</v>
      </c>
      <c r="Q121" s="59">
        <v>123.109</v>
      </c>
      <c r="R121" s="203">
        <v>529740</v>
      </c>
      <c r="S121" s="203">
        <v>530300</v>
      </c>
      <c r="T121" s="204">
        <v>40</v>
      </c>
      <c r="U121" s="204">
        <v>2.2</v>
      </c>
      <c r="V121" s="204">
        <v>0.1</v>
      </c>
      <c r="W121" s="15">
        <v>20.5</v>
      </c>
      <c r="X121" s="19" t="str">
        <f t="shared" si="18"/>
        <v>(118)广信服务区互通K529+730-K530+301左幅波形护栏</v>
      </c>
      <c r="Y121" s="15" t="s">
        <v>64</v>
      </c>
      <c r="Z121" s="19" t="str">
        <f t="shared" si="19"/>
        <v>(118)广信服务区互通K529+730-K530+301左幅波形护栏抽检</v>
      </c>
      <c r="AB121" s="8">
        <f t="shared" si="20"/>
        <v>14</v>
      </c>
      <c r="AC121" s="196" t="s">
        <v>826</v>
      </c>
      <c r="AD121" s="227" t="str">
        <f t="shared" si="22"/>
        <v>529</v>
      </c>
      <c r="AE121" s="227" t="str">
        <f t="shared" si="23"/>
        <v>730</v>
      </c>
      <c r="AF121" s="228">
        <f t="shared" si="24"/>
        <v>529730</v>
      </c>
      <c r="AG121" s="227" t="str">
        <f t="shared" si="25"/>
        <v>530</v>
      </c>
      <c r="AH121" s="227" t="str">
        <f t="shared" si="26"/>
        <v>301</v>
      </c>
      <c r="AI121" s="228">
        <f t="shared" si="27"/>
        <v>530301</v>
      </c>
      <c r="AJ121" s="214">
        <f t="shared" si="28"/>
        <v>40</v>
      </c>
      <c r="AK121" s="229">
        <f>CEILING(AF121,20)</f>
        <v>529740</v>
      </c>
      <c r="AL121" s="214">
        <f>FLOOR(AI121,10)</f>
        <v>530300</v>
      </c>
      <c r="AM121" s="214">
        <v>40</v>
      </c>
      <c r="AN121" s="230">
        <f t="shared" si="29"/>
        <v>530300</v>
      </c>
      <c r="AO121" s="214">
        <f t="shared" si="30"/>
        <v>14</v>
      </c>
      <c r="AP121" s="214">
        <f t="shared" si="31"/>
        <v>571</v>
      </c>
      <c r="AQ121" s="8" t="s">
        <v>827</v>
      </c>
      <c r="AR121" s="196" t="s">
        <v>826</v>
      </c>
      <c r="AS121" s="8" t="s">
        <v>788</v>
      </c>
      <c r="AT121" s="8" t="str">
        <f t="shared" si="32"/>
        <v>广信服务区互通K529+730-K530+301</v>
      </c>
    </row>
    <row r="122" ht="24.95" customHeight="1" spans="1:46">
      <c r="A122" s="61">
        <f t="shared" si="21"/>
        <v>119</v>
      </c>
      <c r="B122" s="59" t="s">
        <v>828</v>
      </c>
      <c r="C122" s="235" t="s">
        <v>449</v>
      </c>
      <c r="D122" s="52" t="s">
        <v>450</v>
      </c>
      <c r="E122" s="52" t="s">
        <v>649</v>
      </c>
      <c r="F122" s="52" t="s">
        <v>582</v>
      </c>
      <c r="G122" s="235"/>
      <c r="H122" s="60">
        <v>45958</v>
      </c>
      <c r="I122" s="199">
        <v>55.68</v>
      </c>
      <c r="J122" s="59" t="s">
        <v>793</v>
      </c>
      <c r="K122" s="59">
        <v>3148588.269</v>
      </c>
      <c r="L122" s="59">
        <v>520904.858</v>
      </c>
      <c r="M122" s="59" t="s">
        <v>672</v>
      </c>
      <c r="N122" s="59">
        <v>3148472.924</v>
      </c>
      <c r="O122" s="59">
        <v>519043.328</v>
      </c>
      <c r="P122" s="59" t="s">
        <v>674</v>
      </c>
      <c r="Q122" s="59">
        <v>123.109</v>
      </c>
      <c r="R122" s="203">
        <v>529720</v>
      </c>
      <c r="S122" s="203">
        <v>529730</v>
      </c>
      <c r="T122" s="204">
        <v>5</v>
      </c>
      <c r="U122" s="204">
        <v>2.2</v>
      </c>
      <c r="V122" s="204">
        <v>0.1</v>
      </c>
      <c r="W122" s="15">
        <v>20.5</v>
      </c>
      <c r="X122" s="19" t="str">
        <f t="shared" si="18"/>
        <v>(119)广信服务区互通K529+718-K529+730左幅波形护栏</v>
      </c>
      <c r="Y122" s="15" t="s">
        <v>64</v>
      </c>
      <c r="Z122" s="19" t="str">
        <f t="shared" si="19"/>
        <v>(119)广信服务区互通K529+718-K529+730左幅波形护栏抽检</v>
      </c>
      <c r="AB122" s="8">
        <f t="shared" si="20"/>
        <v>2</v>
      </c>
      <c r="AC122" s="196" t="s">
        <v>829</v>
      </c>
      <c r="AD122" s="227" t="str">
        <f t="shared" si="22"/>
        <v>529</v>
      </c>
      <c r="AE122" s="227" t="str">
        <f t="shared" si="23"/>
        <v>718</v>
      </c>
      <c r="AF122" s="228">
        <f t="shared" si="24"/>
        <v>529718</v>
      </c>
      <c r="AG122" s="227" t="str">
        <f t="shared" si="25"/>
        <v>529</v>
      </c>
      <c r="AH122" s="227" t="str">
        <f t="shared" si="26"/>
        <v>730</v>
      </c>
      <c r="AI122" s="228">
        <f t="shared" si="27"/>
        <v>529730</v>
      </c>
      <c r="AJ122" s="214">
        <f t="shared" si="28"/>
        <v>5</v>
      </c>
      <c r="AK122" s="229">
        <f>CEILING(AF122,5)</f>
        <v>529720</v>
      </c>
      <c r="AL122" s="214">
        <f>FLOOR(AI122,5)</f>
        <v>529730</v>
      </c>
      <c r="AM122" s="214">
        <v>5</v>
      </c>
      <c r="AN122" s="230">
        <f t="shared" si="29"/>
        <v>529730</v>
      </c>
      <c r="AO122" s="214">
        <f t="shared" si="30"/>
        <v>2</v>
      </c>
      <c r="AP122" s="214">
        <f t="shared" si="31"/>
        <v>12</v>
      </c>
      <c r="AQ122" s="8" t="s">
        <v>830</v>
      </c>
      <c r="AR122" s="196" t="s">
        <v>829</v>
      </c>
      <c r="AS122" s="8" t="s">
        <v>788</v>
      </c>
      <c r="AT122" s="8" t="str">
        <f t="shared" si="32"/>
        <v>广信服务区互通K529+718-K529+730</v>
      </c>
    </row>
    <row r="123" ht="24.95" customHeight="1" spans="1:46">
      <c r="A123" s="61">
        <f t="shared" si="21"/>
        <v>120</v>
      </c>
      <c r="B123" s="59" t="s">
        <v>828</v>
      </c>
      <c r="C123" s="235" t="s">
        <v>449</v>
      </c>
      <c r="D123" s="52" t="s">
        <v>450</v>
      </c>
      <c r="E123" s="52" t="s">
        <v>649</v>
      </c>
      <c r="F123" s="52" t="s">
        <v>582</v>
      </c>
      <c r="G123" s="235"/>
      <c r="H123" s="60">
        <v>45958</v>
      </c>
      <c r="I123" s="199">
        <v>55.68</v>
      </c>
      <c r="J123" s="59" t="s">
        <v>793</v>
      </c>
      <c r="K123" s="59">
        <v>3148588.269</v>
      </c>
      <c r="L123" s="59">
        <v>520904.858</v>
      </c>
      <c r="M123" s="59" t="s">
        <v>672</v>
      </c>
      <c r="N123" s="59">
        <v>3148472.924</v>
      </c>
      <c r="O123" s="59">
        <v>519043.328</v>
      </c>
      <c r="P123" s="59" t="s">
        <v>674</v>
      </c>
      <c r="Q123" s="59">
        <v>123.109</v>
      </c>
      <c r="R123" s="203">
        <v>529720</v>
      </c>
      <c r="S123" s="203">
        <v>529730</v>
      </c>
      <c r="T123" s="204">
        <v>5</v>
      </c>
      <c r="U123" s="204">
        <v>2.2</v>
      </c>
      <c r="V123" s="204">
        <v>0.1</v>
      </c>
      <c r="W123" s="15">
        <v>20.5</v>
      </c>
      <c r="X123" s="19" t="str">
        <f t="shared" si="18"/>
        <v>(120)广信服务区互通K529+718-K529+730左幅波形护栏</v>
      </c>
      <c r="Y123" s="15" t="s">
        <v>64</v>
      </c>
      <c r="Z123" s="19" t="str">
        <f t="shared" si="19"/>
        <v>(120)广信服务区互通K529+718-K529+730左幅波形护栏抽检</v>
      </c>
      <c r="AB123" s="8">
        <f t="shared" si="20"/>
        <v>2</v>
      </c>
      <c r="AC123" s="8" t="s">
        <v>829</v>
      </c>
      <c r="AD123" s="227" t="str">
        <f t="shared" si="22"/>
        <v>529</v>
      </c>
      <c r="AE123" s="227" t="str">
        <f t="shared" si="23"/>
        <v>718</v>
      </c>
      <c r="AF123" s="228">
        <f t="shared" si="24"/>
        <v>529718</v>
      </c>
      <c r="AG123" s="227" t="str">
        <f t="shared" si="25"/>
        <v>529</v>
      </c>
      <c r="AH123" s="227" t="str">
        <f t="shared" si="26"/>
        <v>730</v>
      </c>
      <c r="AI123" s="228">
        <f t="shared" si="27"/>
        <v>529730</v>
      </c>
      <c r="AJ123" s="214">
        <f t="shared" si="28"/>
        <v>5</v>
      </c>
      <c r="AK123" s="229">
        <f>CEILING(AF123,5)</f>
        <v>529720</v>
      </c>
      <c r="AL123" s="214">
        <f>FLOOR(AI123,5)</f>
        <v>529730</v>
      </c>
      <c r="AM123" s="214">
        <v>5</v>
      </c>
      <c r="AN123" s="230">
        <f t="shared" si="29"/>
        <v>529730</v>
      </c>
      <c r="AO123" s="214">
        <f t="shared" si="30"/>
        <v>2</v>
      </c>
      <c r="AP123" s="214">
        <f t="shared" si="31"/>
        <v>12</v>
      </c>
      <c r="AR123" s="8" t="s">
        <v>829</v>
      </c>
      <c r="AS123" s="8" t="s">
        <v>788</v>
      </c>
      <c r="AT123" s="8" t="str">
        <f t="shared" si="32"/>
        <v>广信服务区互通K529+718-K529+730</v>
      </c>
    </row>
    <row r="124" ht="24.95" customHeight="1" spans="1:46">
      <c r="A124" s="61">
        <f t="shared" si="21"/>
        <v>121</v>
      </c>
      <c r="B124" s="59" t="s">
        <v>825</v>
      </c>
      <c r="C124" s="235" t="s">
        <v>449</v>
      </c>
      <c r="D124" s="52" t="s">
        <v>450</v>
      </c>
      <c r="E124" s="52" t="s">
        <v>649</v>
      </c>
      <c r="F124" s="52" t="s">
        <v>582</v>
      </c>
      <c r="G124" s="235"/>
      <c r="H124" s="60">
        <v>45963</v>
      </c>
      <c r="I124" s="199">
        <v>55.68</v>
      </c>
      <c r="J124" s="59" t="s">
        <v>793</v>
      </c>
      <c r="K124" s="59">
        <v>3148588.269</v>
      </c>
      <c r="L124" s="59">
        <v>520904.858</v>
      </c>
      <c r="M124" s="59" t="s">
        <v>672</v>
      </c>
      <c r="N124" s="59">
        <v>3148472.924</v>
      </c>
      <c r="O124" s="59">
        <v>519043.328</v>
      </c>
      <c r="P124" s="59" t="s">
        <v>674</v>
      </c>
      <c r="Q124" s="59">
        <v>123.109</v>
      </c>
      <c r="R124" s="203">
        <v>529740</v>
      </c>
      <c r="S124" s="203">
        <v>530300</v>
      </c>
      <c r="T124" s="204">
        <v>40</v>
      </c>
      <c r="U124" s="204">
        <v>2.2</v>
      </c>
      <c r="V124" s="204">
        <v>0.1</v>
      </c>
      <c r="W124" s="15">
        <v>20.5</v>
      </c>
      <c r="X124" s="19" t="str">
        <f t="shared" si="18"/>
        <v>(121)广信服务区互通K529+730-K530+301左幅波形护栏</v>
      </c>
      <c r="Y124" s="15" t="s">
        <v>64</v>
      </c>
      <c r="Z124" s="19" t="str">
        <f t="shared" si="19"/>
        <v>(121)广信服务区互通K529+730-K530+301左幅波形护栏抽检</v>
      </c>
      <c r="AB124" s="8">
        <f t="shared" si="20"/>
        <v>14</v>
      </c>
      <c r="AC124" s="8" t="s">
        <v>826</v>
      </c>
      <c r="AD124" s="227" t="str">
        <f t="shared" si="22"/>
        <v>529</v>
      </c>
      <c r="AE124" s="227" t="str">
        <f t="shared" si="23"/>
        <v>730</v>
      </c>
      <c r="AF124" s="228">
        <f t="shared" si="24"/>
        <v>529730</v>
      </c>
      <c r="AG124" s="227" t="str">
        <f t="shared" si="25"/>
        <v>530</v>
      </c>
      <c r="AH124" s="227" t="str">
        <f t="shared" si="26"/>
        <v>301</v>
      </c>
      <c r="AI124" s="228">
        <f t="shared" si="27"/>
        <v>530301</v>
      </c>
      <c r="AJ124" s="214">
        <f t="shared" si="28"/>
        <v>40</v>
      </c>
      <c r="AK124" s="229">
        <f>CEILING(AF124,20)</f>
        <v>529740</v>
      </c>
      <c r="AL124" s="214">
        <f>FLOOR(AI124,10)</f>
        <v>530300</v>
      </c>
      <c r="AM124" s="214">
        <v>40</v>
      </c>
      <c r="AN124" s="230">
        <f t="shared" si="29"/>
        <v>530300</v>
      </c>
      <c r="AO124" s="214">
        <f t="shared" si="30"/>
        <v>14</v>
      </c>
      <c r="AP124" s="214">
        <f t="shared" si="31"/>
        <v>571</v>
      </c>
      <c r="AR124" s="8" t="s">
        <v>826</v>
      </c>
      <c r="AS124" s="8" t="s">
        <v>788</v>
      </c>
      <c r="AT124" s="8" t="str">
        <f t="shared" si="32"/>
        <v>广信服务区互通K529+730-K530+301</v>
      </c>
    </row>
    <row r="125" ht="24.95" customHeight="1" spans="1:46">
      <c r="A125" s="61">
        <f t="shared" si="21"/>
        <v>122</v>
      </c>
      <c r="B125" s="59" t="s">
        <v>822</v>
      </c>
      <c r="C125" s="235" t="s">
        <v>449</v>
      </c>
      <c r="D125" s="52" t="s">
        <v>450</v>
      </c>
      <c r="E125" s="52" t="s">
        <v>649</v>
      </c>
      <c r="F125" s="52" t="s">
        <v>582</v>
      </c>
      <c r="G125" s="235"/>
      <c r="H125" s="60">
        <v>45963</v>
      </c>
      <c r="I125" s="199">
        <v>55.68</v>
      </c>
      <c r="J125" s="59" t="s">
        <v>793</v>
      </c>
      <c r="K125" s="59">
        <v>3148588.269</v>
      </c>
      <c r="L125" s="59">
        <v>520904.858</v>
      </c>
      <c r="M125" s="59" t="s">
        <v>672</v>
      </c>
      <c r="N125" s="59">
        <v>3148472.924</v>
      </c>
      <c r="O125" s="59">
        <v>519043.328</v>
      </c>
      <c r="P125" s="59" t="s">
        <v>674</v>
      </c>
      <c r="Q125" s="59">
        <v>123.109</v>
      </c>
      <c r="R125" s="203">
        <v>530305</v>
      </c>
      <c r="S125" s="203">
        <v>530310</v>
      </c>
      <c r="T125" s="204">
        <v>5</v>
      </c>
      <c r="U125" s="204">
        <v>2.2</v>
      </c>
      <c r="V125" s="204">
        <v>0.1</v>
      </c>
      <c r="W125" s="15">
        <v>20.5</v>
      </c>
      <c r="X125" s="19" t="str">
        <f t="shared" si="18"/>
        <v>(122)广信服务区互通K530+301-K530+313左幅波形护栏</v>
      </c>
      <c r="Y125" s="15" t="s">
        <v>64</v>
      </c>
      <c r="Z125" s="19" t="str">
        <f t="shared" si="19"/>
        <v>(122)广信服务区互通K530+301-K530+313左幅波形护栏抽检</v>
      </c>
      <c r="AB125" s="8">
        <f t="shared" si="20"/>
        <v>1</v>
      </c>
      <c r="AC125" s="8" t="s">
        <v>823</v>
      </c>
      <c r="AD125" s="227" t="str">
        <f t="shared" si="22"/>
        <v>530</v>
      </c>
      <c r="AE125" s="227" t="str">
        <f t="shared" si="23"/>
        <v>301</v>
      </c>
      <c r="AF125" s="228">
        <f t="shared" si="24"/>
        <v>530301</v>
      </c>
      <c r="AG125" s="227" t="str">
        <f t="shared" si="25"/>
        <v>530</v>
      </c>
      <c r="AH125" s="227" t="str">
        <f t="shared" si="26"/>
        <v>313</v>
      </c>
      <c r="AI125" s="228">
        <f t="shared" si="27"/>
        <v>530313</v>
      </c>
      <c r="AJ125" s="214">
        <f t="shared" si="28"/>
        <v>5</v>
      </c>
      <c r="AK125" s="229">
        <f>CEILING(AF125,5)</f>
        <v>530305</v>
      </c>
      <c r="AL125" s="214">
        <f>FLOOR(AI125,5)</f>
        <v>530310</v>
      </c>
      <c r="AM125" s="214">
        <v>5</v>
      </c>
      <c r="AN125" s="230">
        <f t="shared" si="29"/>
        <v>530310</v>
      </c>
      <c r="AO125" s="214">
        <f t="shared" si="30"/>
        <v>1</v>
      </c>
      <c r="AP125" s="214">
        <f t="shared" si="31"/>
        <v>12</v>
      </c>
      <c r="AR125" s="8" t="s">
        <v>823</v>
      </c>
      <c r="AS125" s="8" t="s">
        <v>788</v>
      </c>
      <c r="AT125" s="8" t="str">
        <f t="shared" si="32"/>
        <v>广信服务区互通K530+301-K530+313</v>
      </c>
    </row>
    <row r="126" ht="24.95" customHeight="1" spans="1:46">
      <c r="A126" s="61">
        <f t="shared" si="21"/>
        <v>123</v>
      </c>
      <c r="B126" s="59" t="s">
        <v>831</v>
      </c>
      <c r="C126" s="236"/>
      <c r="D126" s="52" t="s">
        <v>450</v>
      </c>
      <c r="E126" s="52" t="s">
        <v>649</v>
      </c>
      <c r="F126" s="52" t="s">
        <v>582</v>
      </c>
      <c r="G126" s="236"/>
      <c r="H126" s="60">
        <v>45963</v>
      </c>
      <c r="I126" s="199">
        <v>55.68</v>
      </c>
      <c r="J126" s="59" t="s">
        <v>793</v>
      </c>
      <c r="K126" s="59">
        <v>3148588.269</v>
      </c>
      <c r="L126" s="59">
        <v>520904.858</v>
      </c>
      <c r="M126" s="59" t="s">
        <v>672</v>
      </c>
      <c r="N126" s="59">
        <v>3148472.924</v>
      </c>
      <c r="O126" s="59">
        <v>519043.328</v>
      </c>
      <c r="P126" s="59" t="s">
        <v>674</v>
      </c>
      <c r="Q126" s="59">
        <v>123.109</v>
      </c>
      <c r="R126" s="203">
        <v>529875</v>
      </c>
      <c r="S126" s="203">
        <v>529885</v>
      </c>
      <c r="T126" s="204">
        <v>5</v>
      </c>
      <c r="U126" s="204">
        <v>2.2</v>
      </c>
      <c r="V126" s="204">
        <v>0.1</v>
      </c>
      <c r="W126" s="15">
        <v>20.5</v>
      </c>
      <c r="X126" s="19" t="str">
        <f t="shared" si="18"/>
        <v>(123)广信服务区互通K529+874-K529+886波形护栏</v>
      </c>
      <c r="Y126" s="15" t="s">
        <v>64</v>
      </c>
      <c r="Z126" s="19" t="str">
        <f t="shared" si="19"/>
        <v>(123)广信服务区互通K529+874-K529+886波形护栏抽检</v>
      </c>
      <c r="AB126" s="8">
        <f t="shared" si="20"/>
        <v>2</v>
      </c>
      <c r="AC126" s="196" t="s">
        <v>832</v>
      </c>
      <c r="AD126" s="227" t="str">
        <f t="shared" si="22"/>
        <v>529</v>
      </c>
      <c r="AE126" s="227" t="str">
        <f t="shared" si="23"/>
        <v>874</v>
      </c>
      <c r="AF126" s="228">
        <f t="shared" si="24"/>
        <v>529874</v>
      </c>
      <c r="AG126" s="227" t="str">
        <f t="shared" si="25"/>
        <v>529</v>
      </c>
      <c r="AH126" s="227" t="str">
        <f t="shared" si="26"/>
        <v>886</v>
      </c>
      <c r="AI126" s="228">
        <f t="shared" si="27"/>
        <v>529886</v>
      </c>
      <c r="AJ126" s="214">
        <f t="shared" si="28"/>
        <v>5</v>
      </c>
      <c r="AK126" s="229">
        <f>CEILING(AF126,5)</f>
        <v>529875</v>
      </c>
      <c r="AL126" s="214">
        <f>FLOOR(AI126,5)</f>
        <v>529885</v>
      </c>
      <c r="AM126" s="214">
        <v>5</v>
      </c>
      <c r="AN126" s="230">
        <f t="shared" si="29"/>
        <v>529885</v>
      </c>
      <c r="AO126" s="214">
        <f t="shared" si="30"/>
        <v>2</v>
      </c>
      <c r="AP126" s="214">
        <f t="shared" si="31"/>
        <v>12</v>
      </c>
      <c r="AQ126" s="8" t="s">
        <v>833</v>
      </c>
      <c r="AR126" s="196" t="s">
        <v>832</v>
      </c>
      <c r="AS126" s="8" t="s">
        <v>788</v>
      </c>
      <c r="AT126" s="8" t="str">
        <f t="shared" si="32"/>
        <v>广信服务区互通K529+874-K529+886</v>
      </c>
    </row>
    <row r="127" ht="24.95" customHeight="1" spans="1:46">
      <c r="A127" s="61">
        <f t="shared" si="21"/>
        <v>124</v>
      </c>
      <c r="B127" s="59" t="s">
        <v>834</v>
      </c>
      <c r="C127" s="236"/>
      <c r="D127" s="52" t="s">
        <v>450</v>
      </c>
      <c r="E127" s="52" t="s">
        <v>649</v>
      </c>
      <c r="F127" s="52" t="s">
        <v>582</v>
      </c>
      <c r="G127" s="236"/>
      <c r="H127" s="60">
        <v>45963</v>
      </c>
      <c r="I127" s="199">
        <v>55.68</v>
      </c>
      <c r="J127" s="59" t="s">
        <v>793</v>
      </c>
      <c r="K127" s="59">
        <v>3148588.269</v>
      </c>
      <c r="L127" s="59">
        <v>520904.858</v>
      </c>
      <c r="M127" s="59" t="s">
        <v>672</v>
      </c>
      <c r="N127" s="59">
        <v>3148472.924</v>
      </c>
      <c r="O127" s="59">
        <v>519043.328</v>
      </c>
      <c r="P127" s="59" t="s">
        <v>674</v>
      </c>
      <c r="Q127" s="59">
        <v>123.109</v>
      </c>
      <c r="R127" s="203">
        <v>529660</v>
      </c>
      <c r="S127" s="203">
        <v>529860</v>
      </c>
      <c r="T127" s="204">
        <v>40</v>
      </c>
      <c r="U127" s="204">
        <v>2.2</v>
      </c>
      <c r="V127" s="204">
        <v>0.1</v>
      </c>
      <c r="W127" s="15">
        <v>20.5</v>
      </c>
      <c r="X127" s="19" t="str">
        <f t="shared" si="18"/>
        <v>(124)广信服务区互通K529+660-K529+874波形护栏</v>
      </c>
      <c r="Y127" s="15" t="s">
        <v>64</v>
      </c>
      <c r="Z127" s="19" t="str">
        <f t="shared" si="19"/>
        <v>(124)广信服务区互通K529+660-K529+874波形护栏抽检</v>
      </c>
      <c r="AB127" s="8">
        <f t="shared" si="20"/>
        <v>5</v>
      </c>
      <c r="AC127" s="196" t="s">
        <v>835</v>
      </c>
      <c r="AD127" s="227" t="str">
        <f t="shared" si="22"/>
        <v>529</v>
      </c>
      <c r="AE127" s="227" t="str">
        <f t="shared" si="23"/>
        <v>660</v>
      </c>
      <c r="AF127" s="228">
        <f t="shared" si="24"/>
        <v>529660</v>
      </c>
      <c r="AG127" s="227" t="str">
        <f t="shared" si="25"/>
        <v>529</v>
      </c>
      <c r="AH127" s="227" t="str">
        <f t="shared" si="26"/>
        <v>874</v>
      </c>
      <c r="AI127" s="228">
        <f t="shared" si="27"/>
        <v>529874</v>
      </c>
      <c r="AJ127" s="214">
        <f t="shared" si="28"/>
        <v>40</v>
      </c>
      <c r="AK127" s="229">
        <f>CEILING(AF127,20)</f>
        <v>529660</v>
      </c>
      <c r="AL127" s="214">
        <f>FLOOR(AI127,10)</f>
        <v>529870</v>
      </c>
      <c r="AM127" s="214">
        <v>40</v>
      </c>
      <c r="AN127" s="230">
        <f t="shared" si="29"/>
        <v>529860</v>
      </c>
      <c r="AO127" s="214">
        <f t="shared" si="30"/>
        <v>5</v>
      </c>
      <c r="AP127" s="214">
        <f t="shared" si="31"/>
        <v>214</v>
      </c>
      <c r="AQ127" s="8" t="s">
        <v>836</v>
      </c>
      <c r="AR127" s="196" t="s">
        <v>835</v>
      </c>
      <c r="AS127" s="8" t="s">
        <v>788</v>
      </c>
      <c r="AT127" s="8" t="str">
        <f t="shared" si="32"/>
        <v>广信服务区互通K529+660-K529+874</v>
      </c>
    </row>
    <row r="128" ht="24.95" customHeight="1" spans="1:46">
      <c r="A128" s="61">
        <f t="shared" si="21"/>
        <v>125</v>
      </c>
      <c r="B128" s="59" t="s">
        <v>837</v>
      </c>
      <c r="C128" s="236"/>
      <c r="D128" s="52" t="s">
        <v>450</v>
      </c>
      <c r="E128" s="52" t="s">
        <v>649</v>
      </c>
      <c r="F128" s="52" t="s">
        <v>582</v>
      </c>
      <c r="G128" s="236"/>
      <c r="H128" s="60">
        <v>45963</v>
      </c>
      <c r="I128" s="199">
        <v>55.68</v>
      </c>
      <c r="J128" s="59" t="s">
        <v>793</v>
      </c>
      <c r="K128" s="59">
        <v>3148588.269</v>
      </c>
      <c r="L128" s="59">
        <v>520904.858</v>
      </c>
      <c r="M128" s="59" t="s">
        <v>672</v>
      </c>
      <c r="N128" s="59">
        <v>3148472.924</v>
      </c>
      <c r="O128" s="59">
        <v>519043.328</v>
      </c>
      <c r="P128" s="59" t="s">
        <v>674</v>
      </c>
      <c r="Q128" s="59">
        <v>123.109</v>
      </c>
      <c r="R128" s="203">
        <v>529300</v>
      </c>
      <c r="S128" s="203">
        <v>529660</v>
      </c>
      <c r="T128" s="204">
        <v>40</v>
      </c>
      <c r="U128" s="204">
        <v>2.2</v>
      </c>
      <c r="V128" s="204">
        <v>0.1</v>
      </c>
      <c r="W128" s="15">
        <v>20.5</v>
      </c>
      <c r="X128" s="19" t="str">
        <f t="shared" si="18"/>
        <v>(125)广信服务区互通K529+300-K529+660波形护栏</v>
      </c>
      <c r="Y128" s="15" t="s">
        <v>64</v>
      </c>
      <c r="Z128" s="19" t="str">
        <f t="shared" si="19"/>
        <v>(125)广信服务区互通K529+300-K529+660波形护栏抽检</v>
      </c>
      <c r="AB128" s="8">
        <f t="shared" si="20"/>
        <v>9</v>
      </c>
      <c r="AC128" s="196" t="s">
        <v>838</v>
      </c>
      <c r="AD128" s="227" t="str">
        <f t="shared" si="22"/>
        <v>529</v>
      </c>
      <c r="AE128" s="227" t="str">
        <f t="shared" si="23"/>
        <v>300</v>
      </c>
      <c r="AF128" s="228">
        <f t="shared" si="24"/>
        <v>529300</v>
      </c>
      <c r="AG128" s="227" t="str">
        <f t="shared" si="25"/>
        <v>529</v>
      </c>
      <c r="AH128" s="227" t="str">
        <f t="shared" si="26"/>
        <v>660</v>
      </c>
      <c r="AI128" s="228">
        <f t="shared" si="27"/>
        <v>529660</v>
      </c>
      <c r="AJ128" s="214">
        <f t="shared" si="28"/>
        <v>40</v>
      </c>
      <c r="AK128" s="229">
        <f>CEILING(AF128,20)</f>
        <v>529300</v>
      </c>
      <c r="AL128" s="214">
        <f>FLOOR(AI128,10)</f>
        <v>529660</v>
      </c>
      <c r="AM128" s="214">
        <v>40</v>
      </c>
      <c r="AN128" s="230">
        <f t="shared" si="29"/>
        <v>529660</v>
      </c>
      <c r="AO128" s="214">
        <f t="shared" si="30"/>
        <v>9</v>
      </c>
      <c r="AP128" s="214">
        <f t="shared" si="31"/>
        <v>360</v>
      </c>
      <c r="AQ128" s="8" t="s">
        <v>839</v>
      </c>
      <c r="AR128" s="196" t="s">
        <v>838</v>
      </c>
      <c r="AS128" s="8" t="s">
        <v>788</v>
      </c>
      <c r="AT128" s="8" t="str">
        <f t="shared" si="32"/>
        <v>广信服务区互通K529+300-K529+660</v>
      </c>
    </row>
    <row r="129" ht="24.95" customHeight="1" spans="1:46">
      <c r="A129" s="61">
        <f t="shared" si="21"/>
        <v>126</v>
      </c>
      <c r="B129" s="59" t="s">
        <v>840</v>
      </c>
      <c r="C129" s="236"/>
      <c r="D129" s="52" t="s">
        <v>450</v>
      </c>
      <c r="E129" s="52" t="s">
        <v>649</v>
      </c>
      <c r="F129" s="52" t="s">
        <v>582</v>
      </c>
      <c r="G129" s="236"/>
      <c r="H129" s="60">
        <v>45963</v>
      </c>
      <c r="I129" s="199">
        <v>55.68</v>
      </c>
      <c r="J129" s="59" t="s">
        <v>793</v>
      </c>
      <c r="K129" s="59">
        <v>3148588.269</v>
      </c>
      <c r="L129" s="59">
        <v>520904.858</v>
      </c>
      <c r="M129" s="59" t="s">
        <v>672</v>
      </c>
      <c r="N129" s="59">
        <v>3148472.924</v>
      </c>
      <c r="O129" s="59">
        <v>519043.328</v>
      </c>
      <c r="P129" s="59" t="s">
        <v>674</v>
      </c>
      <c r="Q129" s="59">
        <v>123.109</v>
      </c>
      <c r="R129" s="203">
        <v>529240</v>
      </c>
      <c r="S129" s="203">
        <v>529300</v>
      </c>
      <c r="T129" s="204">
        <v>20</v>
      </c>
      <c r="U129" s="204">
        <v>2.2</v>
      </c>
      <c r="V129" s="204">
        <v>0.1</v>
      </c>
      <c r="W129" s="15">
        <v>20.5</v>
      </c>
      <c r="X129" s="19" t="str">
        <f t="shared" si="18"/>
        <v>(126)广信服务区互通K529+235-K529+300波形护栏</v>
      </c>
      <c r="Y129" s="15" t="s">
        <v>64</v>
      </c>
      <c r="Z129" s="19" t="str">
        <f t="shared" si="19"/>
        <v>(126)广信服务区互通K529+235-K529+300波形护栏抽检</v>
      </c>
      <c r="AB129" s="8">
        <f t="shared" si="20"/>
        <v>3</v>
      </c>
      <c r="AC129" s="196" t="s">
        <v>841</v>
      </c>
      <c r="AD129" s="227" t="str">
        <f t="shared" si="22"/>
        <v>529</v>
      </c>
      <c r="AE129" s="227" t="str">
        <f t="shared" si="23"/>
        <v>235</v>
      </c>
      <c r="AF129" s="228">
        <f t="shared" si="24"/>
        <v>529235</v>
      </c>
      <c r="AG129" s="227" t="str">
        <f t="shared" si="25"/>
        <v>529</v>
      </c>
      <c r="AH129" s="227" t="str">
        <f t="shared" si="26"/>
        <v>300</v>
      </c>
      <c r="AI129" s="228">
        <f t="shared" si="27"/>
        <v>529300</v>
      </c>
      <c r="AJ129" s="214">
        <f t="shared" si="28"/>
        <v>20</v>
      </c>
      <c r="AK129" s="229">
        <f>CEILING(AF129,20)</f>
        <v>529240</v>
      </c>
      <c r="AL129" s="214">
        <f>FLOOR(AI129,10)</f>
        <v>529300</v>
      </c>
      <c r="AM129" s="214">
        <v>20</v>
      </c>
      <c r="AN129" s="230">
        <f t="shared" si="29"/>
        <v>529300</v>
      </c>
      <c r="AO129" s="214">
        <f t="shared" si="30"/>
        <v>3</v>
      </c>
      <c r="AP129" s="214">
        <f t="shared" si="31"/>
        <v>65</v>
      </c>
      <c r="AQ129" s="8" t="s">
        <v>842</v>
      </c>
      <c r="AR129" s="196" t="s">
        <v>841</v>
      </c>
      <c r="AS129" s="8" t="s">
        <v>788</v>
      </c>
      <c r="AT129" s="8" t="str">
        <f t="shared" si="32"/>
        <v>广信服务区互通K529+235-K529+300</v>
      </c>
    </row>
    <row r="130" ht="24.95" customHeight="1" spans="1:46">
      <c r="A130" s="61">
        <f t="shared" si="21"/>
        <v>127</v>
      </c>
      <c r="B130" s="59" t="s">
        <v>843</v>
      </c>
      <c r="C130" s="52"/>
      <c r="D130" s="52" t="s">
        <v>450</v>
      </c>
      <c r="E130" s="52" t="s">
        <v>649</v>
      </c>
      <c r="F130" s="52" t="s">
        <v>582</v>
      </c>
      <c r="G130" s="236"/>
      <c r="H130" s="60">
        <v>45963</v>
      </c>
      <c r="I130" s="199">
        <v>55.68</v>
      </c>
      <c r="J130" s="59" t="s">
        <v>98</v>
      </c>
      <c r="K130" s="59">
        <v>3142510.645</v>
      </c>
      <c r="L130" s="59">
        <v>514607.713</v>
      </c>
      <c r="M130" s="59" t="s">
        <v>114</v>
      </c>
      <c r="N130" s="59">
        <v>3142425.197</v>
      </c>
      <c r="O130" s="59">
        <v>514705.133</v>
      </c>
      <c r="P130" s="59" t="s">
        <v>135</v>
      </c>
      <c r="Q130" s="59">
        <v>107.765</v>
      </c>
      <c r="R130" s="203">
        <v>528900</v>
      </c>
      <c r="S130" s="203">
        <v>528920</v>
      </c>
      <c r="T130" s="204">
        <v>20</v>
      </c>
      <c r="U130" s="204">
        <v>2.2</v>
      </c>
      <c r="V130" s="204">
        <v>0.1</v>
      </c>
      <c r="W130" s="15">
        <v>20.5</v>
      </c>
      <c r="X130" s="19" t="str">
        <f t="shared" si="18"/>
        <v>(127)广信服务区互通K528+899-K528+921波形护栏</v>
      </c>
      <c r="Y130" s="15" t="s">
        <v>64</v>
      </c>
      <c r="Z130" s="19" t="str">
        <f t="shared" si="19"/>
        <v>(127)广信服务区互通K528+899-K528+921波形护栏抽检</v>
      </c>
      <c r="AB130" s="8">
        <f t="shared" si="20"/>
        <v>1</v>
      </c>
      <c r="AC130" s="196" t="s">
        <v>844</v>
      </c>
      <c r="AD130" s="227" t="str">
        <f t="shared" si="22"/>
        <v>528</v>
      </c>
      <c r="AE130" s="227" t="str">
        <f t="shared" si="23"/>
        <v>899</v>
      </c>
      <c r="AF130" s="228">
        <f t="shared" si="24"/>
        <v>528899</v>
      </c>
      <c r="AG130" s="227" t="str">
        <f t="shared" si="25"/>
        <v>528</v>
      </c>
      <c r="AH130" s="227" t="str">
        <f t="shared" si="26"/>
        <v>921</v>
      </c>
      <c r="AI130" s="228">
        <f t="shared" si="27"/>
        <v>528921</v>
      </c>
      <c r="AJ130" s="214">
        <f t="shared" si="28"/>
        <v>20</v>
      </c>
      <c r="AK130" s="229">
        <f>CEILING(AF130,20)</f>
        <v>528900</v>
      </c>
      <c r="AL130" s="214">
        <f>FLOOR(AI130,10)</f>
        <v>528920</v>
      </c>
      <c r="AM130" s="214">
        <v>20</v>
      </c>
      <c r="AN130" s="230">
        <f t="shared" si="29"/>
        <v>528920</v>
      </c>
      <c r="AO130" s="214">
        <f t="shared" si="30"/>
        <v>1</v>
      </c>
      <c r="AP130" s="214">
        <f t="shared" si="31"/>
        <v>22</v>
      </c>
      <c r="AQ130" s="8" t="s">
        <v>845</v>
      </c>
      <c r="AR130" s="196" t="s">
        <v>844</v>
      </c>
      <c r="AS130" s="8" t="s">
        <v>788</v>
      </c>
      <c r="AT130" s="8" t="str">
        <f t="shared" si="32"/>
        <v>广信服务区互通K528+899-K528+921</v>
      </c>
    </row>
    <row r="131" ht="24.95" customHeight="1" spans="1:46">
      <c r="A131" s="61">
        <f t="shared" si="21"/>
        <v>128</v>
      </c>
      <c r="B131" s="59" t="s">
        <v>846</v>
      </c>
      <c r="C131" s="52"/>
      <c r="D131" s="52" t="s">
        <v>450</v>
      </c>
      <c r="E131" s="52" t="s">
        <v>649</v>
      </c>
      <c r="F131" s="52" t="s">
        <v>582</v>
      </c>
      <c r="G131" s="236"/>
      <c r="H131" s="60">
        <v>45963</v>
      </c>
      <c r="I131" s="199">
        <v>55.68</v>
      </c>
      <c r="J131" s="59" t="s">
        <v>98</v>
      </c>
      <c r="K131" s="59">
        <v>3142510.645</v>
      </c>
      <c r="L131" s="59">
        <v>514607.713</v>
      </c>
      <c r="M131" s="59" t="s">
        <v>114</v>
      </c>
      <c r="N131" s="59">
        <v>3142425.197</v>
      </c>
      <c r="O131" s="59">
        <v>514705.133</v>
      </c>
      <c r="P131" s="59" t="s">
        <v>135</v>
      </c>
      <c r="Q131" s="59">
        <v>107.765</v>
      </c>
      <c r="R131" s="203">
        <v>528890</v>
      </c>
      <c r="S131" s="203">
        <v>528895</v>
      </c>
      <c r="T131" s="204">
        <v>5</v>
      </c>
      <c r="U131" s="204">
        <v>2.2</v>
      </c>
      <c r="V131" s="204">
        <v>0.1</v>
      </c>
      <c r="W131" s="15">
        <v>20.5</v>
      </c>
      <c r="X131" s="19" t="str">
        <f t="shared" si="18"/>
        <v>(128)广信服务区互通K528+887-K528+899波形护栏</v>
      </c>
      <c r="Y131" s="15" t="s">
        <v>64</v>
      </c>
      <c r="Z131" s="19" t="str">
        <f t="shared" si="19"/>
        <v>(128)广信服务区互通K528+887-K528+899波形护栏抽检</v>
      </c>
      <c r="AB131" s="8">
        <f t="shared" si="20"/>
        <v>1</v>
      </c>
      <c r="AC131" s="196" t="s">
        <v>847</v>
      </c>
      <c r="AD131" s="227" t="str">
        <f t="shared" si="22"/>
        <v>528</v>
      </c>
      <c r="AE131" s="227" t="str">
        <f t="shared" si="23"/>
        <v>887</v>
      </c>
      <c r="AF131" s="228">
        <f t="shared" si="24"/>
        <v>528887</v>
      </c>
      <c r="AG131" s="227" t="str">
        <f t="shared" si="25"/>
        <v>528</v>
      </c>
      <c r="AH131" s="227" t="str">
        <f t="shared" si="26"/>
        <v>899</v>
      </c>
      <c r="AI131" s="228">
        <f t="shared" si="27"/>
        <v>528899</v>
      </c>
      <c r="AJ131" s="214">
        <f t="shared" si="28"/>
        <v>5</v>
      </c>
      <c r="AK131" s="229">
        <f>CEILING(AF131,5)</f>
        <v>528890</v>
      </c>
      <c r="AL131" s="214">
        <f>FLOOR(AI131,5)</f>
        <v>528895</v>
      </c>
      <c r="AM131" s="214">
        <v>5</v>
      </c>
      <c r="AN131" s="230">
        <f t="shared" si="29"/>
        <v>528895</v>
      </c>
      <c r="AO131" s="214">
        <f t="shared" si="30"/>
        <v>1</v>
      </c>
      <c r="AP131" s="214">
        <f t="shared" si="31"/>
        <v>12</v>
      </c>
      <c r="AQ131" s="8" t="s">
        <v>848</v>
      </c>
      <c r="AR131" s="196" t="s">
        <v>847</v>
      </c>
      <c r="AS131" s="8" t="s">
        <v>788</v>
      </c>
      <c r="AT131" s="8" t="str">
        <f t="shared" si="32"/>
        <v>广信服务区互通K528+887-K528+899</v>
      </c>
    </row>
    <row r="132" ht="24.95" customHeight="1" spans="1:46">
      <c r="A132" s="59">
        <f t="shared" si="21"/>
        <v>129</v>
      </c>
      <c r="B132" s="59" t="s">
        <v>648</v>
      </c>
      <c r="C132" s="52"/>
      <c r="D132" s="52" t="s">
        <v>450</v>
      </c>
      <c r="E132" s="52" t="s">
        <v>649</v>
      </c>
      <c r="F132" s="52" t="s">
        <v>582</v>
      </c>
      <c r="G132" s="52"/>
      <c r="H132" s="60">
        <v>45963</v>
      </c>
      <c r="I132" s="199">
        <v>55.68</v>
      </c>
      <c r="J132" s="59" t="s">
        <v>586</v>
      </c>
      <c r="K132" s="59">
        <v>3210629.995</v>
      </c>
      <c r="L132" s="59">
        <v>512978.722</v>
      </c>
      <c r="M132" s="59" t="s">
        <v>453</v>
      </c>
      <c r="N132" s="59">
        <v>3209630.195</v>
      </c>
      <c r="O132" s="59">
        <v>514988.745</v>
      </c>
      <c r="P132" s="59" t="s">
        <v>454</v>
      </c>
      <c r="Q132" s="59">
        <v>188.035</v>
      </c>
      <c r="R132" s="203">
        <v>21000</v>
      </c>
      <c r="S132" s="203">
        <v>21200</v>
      </c>
      <c r="T132" s="15">
        <v>40</v>
      </c>
      <c r="U132" s="204">
        <v>2.2</v>
      </c>
      <c r="V132" s="204">
        <v>0.1</v>
      </c>
      <c r="W132" s="15">
        <v>13</v>
      </c>
      <c r="X132" s="19" t="str">
        <f>CONCATENATE("(",A132,")",B132,C132,E132)</f>
        <v>(129)K21+000-K21+200波形护栏</v>
      </c>
      <c r="Y132" s="15" t="s">
        <v>64</v>
      </c>
      <c r="Z132" s="19" t="str">
        <f>CONCATENATE("(",A132,")",B132,C132,E132,"抽检")</f>
        <v>(129)K21+000-K21+200波形护栏抽检</v>
      </c>
      <c r="AB132" s="8">
        <f>(S132-R132)/T132</f>
        <v>5</v>
      </c>
      <c r="AC132" s="8">
        <f>(S132-R132)/T132</f>
        <v>5</v>
      </c>
    </row>
    <row r="133" ht="24.95" customHeight="1" spans="1:46">
      <c r="A133" s="59">
        <f>A132+1</f>
        <v>130</v>
      </c>
      <c r="B133" s="59"/>
      <c r="C133" s="52"/>
      <c r="D133" s="52"/>
      <c r="E133" s="52"/>
      <c r="F133" s="52"/>
      <c r="G133" s="52"/>
      <c r="H133" s="60"/>
      <c r="J133" s="59"/>
      <c r="K133" s="59"/>
      <c r="L133" s="59"/>
      <c r="M133" s="59"/>
      <c r="N133" s="59"/>
      <c r="O133" s="59"/>
      <c r="P133" s="59"/>
      <c r="Q133" s="59"/>
      <c r="R133" s="15"/>
      <c r="S133" s="15"/>
      <c r="T133" s="15"/>
      <c r="U133" s="204"/>
      <c r="V133" s="204"/>
      <c r="W133" s="15"/>
      <c r="X133" s="19"/>
      <c r="Y133" s="15"/>
      <c r="Z133" s="19"/>
      <c r="AB133" s="8" t="e">
        <f>(S133-R133)/T133</f>
        <v>#DIV/0!</v>
      </c>
      <c r="AC133" s="8" t="e">
        <f>(S133-R133)/T133</f>
        <v>#DIV/0!</v>
      </c>
    </row>
    <row r="134" ht="24.95" customHeight="1" spans="1:46">
      <c r="A134" s="59">
        <f>A133+1</f>
        <v>131</v>
      </c>
      <c r="B134" s="59"/>
      <c r="C134" s="52"/>
      <c r="D134" s="52"/>
      <c r="E134" s="52"/>
      <c r="F134" s="52"/>
      <c r="G134" s="52"/>
      <c r="H134" s="60"/>
      <c r="J134" s="59"/>
      <c r="K134" s="59"/>
      <c r="L134" s="59"/>
      <c r="M134" s="59"/>
      <c r="N134" s="59"/>
      <c r="O134" s="59"/>
      <c r="P134" s="59"/>
      <c r="Q134" s="59"/>
      <c r="R134" s="15"/>
      <c r="S134" s="15"/>
      <c r="T134" s="15"/>
      <c r="U134" s="204"/>
      <c r="V134" s="204"/>
      <c r="W134" s="15"/>
      <c r="X134" s="19"/>
      <c r="Y134" s="15"/>
      <c r="Z134" s="19"/>
      <c r="AB134" s="8" t="e">
        <f>(S134-R134)/T134</f>
        <v>#DIV/0!</v>
      </c>
      <c r="AC134" s="8" t="e">
        <f>(S134-R134)/T134</f>
        <v>#DIV/0!</v>
      </c>
    </row>
    <row r="135" spans="1:46">
      <c r="U135" s="204"/>
      <c r="V135" s="204"/>
      <c r="W135" s="15"/>
      <c r="X135" s="19"/>
      <c r="Y135" s="15"/>
      <c r="Z135" s="19"/>
    </row>
    <row r="136" spans="1:46">
      <c r="U136" s="204"/>
      <c r="V136" s="204"/>
      <c r="W136" s="15"/>
      <c r="X136" s="19"/>
      <c r="Y136" s="15"/>
      <c r="Z136" s="19"/>
    </row>
    <row r="137" spans="1:46">
      <c r="U137" s="204"/>
      <c r="V137" s="204"/>
      <c r="W137" s="15"/>
      <c r="X137" s="19"/>
      <c r="Y137" s="15"/>
      <c r="Z137" s="19"/>
    </row>
    <row r="138" spans="1:46">
      <c r="U138" s="204"/>
      <c r="V138" s="204"/>
      <c r="W138" s="15"/>
      <c r="X138" s="19"/>
      <c r="Y138" s="15"/>
      <c r="Z138" s="19"/>
    </row>
    <row r="139" spans="1:46">
      <c r="U139" s="204"/>
      <c r="V139" s="204"/>
      <c r="W139" s="15"/>
      <c r="X139" s="19"/>
      <c r="Y139" s="15"/>
      <c r="Z139" s="19"/>
    </row>
    <row r="140" spans="1:46">
      <c r="U140" s="204"/>
      <c r="V140" s="204"/>
      <c r="W140" s="15"/>
      <c r="X140" s="19"/>
      <c r="Y140" s="15"/>
      <c r="Z140" s="19"/>
    </row>
    <row r="141" spans="1:46">
      <c r="U141" s="204"/>
      <c r="V141" s="204"/>
      <c r="W141" s="15"/>
      <c r="X141" s="19"/>
      <c r="Y141" s="15"/>
      <c r="Z141" s="19"/>
    </row>
    <row r="142" spans="1:46">
      <c r="U142" s="204"/>
      <c r="V142" s="204"/>
      <c r="W142" s="15"/>
      <c r="X142" s="19"/>
      <c r="Y142" s="15"/>
      <c r="Z142" s="19"/>
    </row>
    <row r="143" spans="1:46">
      <c r="U143" s="204"/>
      <c r="V143" s="204"/>
      <c r="W143" s="15"/>
      <c r="X143" s="19"/>
      <c r="Y143" s="15"/>
      <c r="Z143" s="19"/>
    </row>
    <row r="144" spans="1:46">
      <c r="U144" s="204"/>
      <c r="V144" s="204"/>
      <c r="W144" s="15"/>
      <c r="X144" s="19"/>
      <c r="Y144" s="15"/>
      <c r="Z144" s="19"/>
    </row>
    <row r="145" spans="21:26">
      <c r="U145" s="204"/>
      <c r="V145" s="204"/>
      <c r="W145" s="15"/>
      <c r="X145" s="19"/>
      <c r="Y145" s="15"/>
      <c r="Z145" s="19"/>
    </row>
    <row r="146" spans="21:26">
      <c r="U146" s="204"/>
      <c r="V146" s="204"/>
      <c r="W146" s="15"/>
      <c r="X146" s="19"/>
      <c r="Y146" s="15"/>
      <c r="Z146" s="19"/>
    </row>
    <row r="147" spans="21:26">
      <c r="U147" s="204"/>
      <c r="V147" s="204"/>
      <c r="W147" s="15"/>
      <c r="X147" s="19"/>
      <c r="Y147" s="15"/>
      <c r="Z147" s="19"/>
    </row>
    <row r="148" spans="21:26">
      <c r="U148" s="204"/>
      <c r="V148" s="204"/>
      <c r="W148" s="15"/>
      <c r="X148" s="19"/>
      <c r="Y148" s="15"/>
      <c r="Z148" s="19"/>
    </row>
    <row r="149" spans="21:26">
      <c r="U149" s="204"/>
      <c r="V149" s="204"/>
      <c r="W149" s="15"/>
      <c r="X149" s="19"/>
      <c r="Y149" s="15"/>
      <c r="Z149" s="19"/>
    </row>
    <row r="150" spans="21:26">
      <c r="U150" s="204"/>
      <c r="V150" s="204"/>
      <c r="W150" s="15"/>
      <c r="X150" s="19"/>
      <c r="Y150" s="15"/>
      <c r="Z150" s="19"/>
    </row>
    <row r="151" spans="21:26">
      <c r="U151" s="204"/>
      <c r="V151" s="204"/>
      <c r="W151" s="15"/>
      <c r="X151" s="19"/>
      <c r="Y151" s="15"/>
      <c r="Z151" s="19"/>
    </row>
    <row r="152" spans="21:26">
      <c r="U152" s="204"/>
      <c r="V152" s="204"/>
      <c r="W152" s="15"/>
      <c r="X152" s="19"/>
      <c r="Y152" s="15"/>
      <c r="Z152" s="19"/>
    </row>
    <row r="153" spans="21:26">
      <c r="U153" s="204"/>
      <c r="V153" s="204"/>
      <c r="W153" s="15"/>
      <c r="X153" s="19"/>
      <c r="Y153" s="15"/>
      <c r="Z153" s="19"/>
    </row>
    <row r="154" spans="21:26">
      <c r="U154" s="204"/>
      <c r="V154" s="204"/>
      <c r="W154" s="15"/>
      <c r="X154" s="19"/>
      <c r="Y154" s="15"/>
      <c r="Z154" s="19"/>
    </row>
    <row r="155" spans="21:26">
      <c r="U155" s="204"/>
      <c r="V155" s="204"/>
      <c r="W155" s="15"/>
      <c r="X155" s="19"/>
      <c r="Y155" s="15"/>
      <c r="Z155" s="19"/>
    </row>
    <row r="156" spans="21:26">
      <c r="U156" s="204"/>
      <c r="V156" s="204"/>
      <c r="W156" s="15"/>
      <c r="X156" s="19"/>
      <c r="Y156" s="15"/>
      <c r="Z156" s="19"/>
    </row>
    <row r="157" spans="21:26">
      <c r="U157" s="204"/>
      <c r="V157" s="204"/>
      <c r="W157" s="15"/>
      <c r="X157" s="19"/>
      <c r="Y157" s="15"/>
      <c r="Z157" s="19"/>
    </row>
    <row r="158" spans="21:26">
      <c r="U158" s="204"/>
      <c r="V158" s="204"/>
      <c r="W158" s="15"/>
      <c r="X158" s="19"/>
      <c r="Y158" s="15"/>
      <c r="Z158" s="19"/>
    </row>
    <row r="159" spans="21:26">
      <c r="U159" s="204"/>
      <c r="V159" s="204"/>
      <c r="W159" s="15"/>
      <c r="X159" s="19"/>
      <c r="Y159" s="15"/>
      <c r="Z159" s="19"/>
    </row>
    <row r="160" spans="21:26">
      <c r="U160" s="204"/>
      <c r="V160" s="204"/>
      <c r="W160" s="15"/>
      <c r="X160" s="19"/>
      <c r="Y160" s="15"/>
      <c r="Z160" s="19"/>
    </row>
    <row r="161" spans="21:26">
      <c r="U161" s="204"/>
      <c r="V161" s="204"/>
      <c r="W161" s="15"/>
      <c r="X161" s="19"/>
      <c r="Y161" s="15"/>
      <c r="Z161" s="19"/>
    </row>
    <row r="162" spans="21:26">
      <c r="U162" s="204"/>
      <c r="V162" s="204"/>
      <c r="W162" s="15"/>
      <c r="X162" s="19"/>
      <c r="Y162" s="15"/>
      <c r="Z162" s="19"/>
    </row>
    <row r="163" spans="21:26">
      <c r="U163" s="204"/>
      <c r="V163" s="204"/>
      <c r="W163" s="15"/>
      <c r="X163" s="19"/>
      <c r="Y163" s="15"/>
      <c r="Z163" s="19"/>
    </row>
    <row r="164" spans="21:26">
      <c r="U164" s="204"/>
      <c r="V164" s="204"/>
      <c r="W164" s="15"/>
      <c r="X164" s="19"/>
      <c r="Y164" s="15"/>
      <c r="Z164" s="19"/>
    </row>
    <row r="165" spans="21:26">
      <c r="U165" s="204"/>
      <c r="V165" s="204"/>
      <c r="W165" s="15"/>
      <c r="X165" s="19"/>
      <c r="Y165" s="15"/>
      <c r="Z165" s="19"/>
    </row>
    <row r="166" spans="21:26">
      <c r="U166" s="204"/>
      <c r="V166" s="204"/>
      <c r="W166" s="15"/>
      <c r="X166" s="19"/>
      <c r="Y166" s="15"/>
      <c r="Z166" s="19"/>
    </row>
    <row r="167" spans="21:26">
      <c r="U167" s="204"/>
      <c r="V167" s="204"/>
      <c r="W167" s="15"/>
      <c r="X167" s="19"/>
      <c r="Y167" s="15"/>
      <c r="Z167" s="19"/>
    </row>
    <row r="168" spans="21:26">
      <c r="U168" s="204"/>
      <c r="V168" s="204"/>
      <c r="W168" s="15"/>
      <c r="X168" s="19"/>
      <c r="Y168" s="15"/>
      <c r="Z168" s="19"/>
    </row>
    <row r="169" spans="21:26">
      <c r="U169" s="204"/>
      <c r="V169" s="204"/>
      <c r="W169" s="15"/>
      <c r="X169" s="19"/>
      <c r="Y169" s="15"/>
      <c r="Z169" s="19"/>
    </row>
  </sheetData>
  <mergeCells count="22">
    <mergeCell ref="K1:L1"/>
    <mergeCell ref="N1:O1"/>
    <mergeCell ref="P1:Q1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M1:M2"/>
    <mergeCell ref="R1:R2"/>
    <mergeCell ref="S1:S2"/>
    <mergeCell ref="T1:T2"/>
    <mergeCell ref="U1:U2"/>
    <mergeCell ref="V1:V2"/>
    <mergeCell ref="W1:W2"/>
    <mergeCell ref="X1:X2"/>
    <mergeCell ref="Y1:Y2"/>
    <mergeCell ref="Z1:Z2"/>
  </mergeCells>
  <pageMargins left="0.75" right="0.75" top="1" bottom="1" header="0.510416666666667" footer="0.510416666666667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indexed="14"/>
  </sheetPr>
  <dimension ref="A1:AC123"/>
  <sheetViews>
    <sheetView topLeftCell="U1" workbookViewId="0">
      <pane ySplit="2" topLeftCell="A24" activePane="bottomLeft" state="frozen"/>
      <selection/>
      <selection pane="bottomLeft" activeCell="Z38" sqref="Z38"/>
    </sheetView>
  </sheetViews>
  <sheetFormatPr defaultColWidth="9" defaultRowHeight="14.25"/>
  <cols>
    <col min="1" max="1" width="9" style="8"/>
    <col min="2" max="2" width="30.625" style="8" customWidth="1"/>
    <col min="3" max="4" width="10.75" style="8" customWidth="1"/>
    <col min="5" max="5" width="13.375" style="8" customWidth="1"/>
    <col min="6" max="6" width="14.125" style="8" customWidth="1"/>
    <col min="7" max="7" width="29" style="8" customWidth="1"/>
    <col min="8" max="8" width="15" style="9" customWidth="1"/>
    <col min="9" max="9" width="9" style="8"/>
    <col min="10" max="10" width="10.875" style="8" customWidth="1"/>
    <col min="11" max="11" width="17" style="8" customWidth="1"/>
    <col min="12" max="12" width="15.875" style="8" customWidth="1"/>
    <col min="13" max="13" width="13.5" style="8" customWidth="1"/>
    <col min="14" max="14" width="18.875" style="8" customWidth="1"/>
    <col min="15" max="15" width="12.75" style="8" customWidth="1"/>
    <col min="16" max="16" width="14.75" style="8" customWidth="1"/>
    <col min="17" max="17" width="12.875" style="8" customWidth="1"/>
    <col min="18" max="23" width="20.25" style="8" customWidth="1"/>
    <col min="24" max="24" width="62.875" style="8" customWidth="1"/>
    <col min="25" max="28" width="9" style="8"/>
    <col min="29" max="29" width="61.125" style="8" customWidth="1"/>
    <col min="30" max="16384" width="9" style="8"/>
  </cols>
  <sheetData>
    <row r="1" ht="36" customHeight="1" spans="1:29">
      <c r="A1" s="10">
        <v>14</v>
      </c>
      <c r="B1" s="11" t="s">
        <v>419</v>
      </c>
      <c r="C1" s="12" t="s">
        <v>420</v>
      </c>
      <c r="D1" s="12" t="s">
        <v>421</v>
      </c>
      <c r="E1" s="13" t="s">
        <v>422</v>
      </c>
      <c r="F1" s="12" t="s">
        <v>423</v>
      </c>
      <c r="G1" s="12" t="s">
        <v>424</v>
      </c>
      <c r="H1" s="16" t="s">
        <v>568</v>
      </c>
      <c r="I1" s="142" t="s">
        <v>427</v>
      </c>
      <c r="J1" s="18" t="s">
        <v>428</v>
      </c>
      <c r="K1" s="15" t="s">
        <v>429</v>
      </c>
      <c r="L1" s="15"/>
      <c r="M1" s="15" t="s">
        <v>430</v>
      </c>
      <c r="N1" s="15" t="s">
        <v>431</v>
      </c>
      <c r="O1" s="19"/>
      <c r="P1" s="20" t="s">
        <v>432</v>
      </c>
      <c r="Q1" s="21"/>
      <c r="R1" s="24" t="s">
        <v>10</v>
      </c>
      <c r="S1" s="24" t="s">
        <v>11</v>
      </c>
      <c r="T1" s="25" t="s">
        <v>12</v>
      </c>
      <c r="U1" s="26" t="s">
        <v>578</v>
      </c>
      <c r="V1" s="27" t="s">
        <v>579</v>
      </c>
      <c r="W1" s="25" t="s">
        <v>27</v>
      </c>
      <c r="X1" s="28" t="s">
        <v>35</v>
      </c>
      <c r="Y1" s="29" t="s">
        <v>436</v>
      </c>
      <c r="Z1" s="30" t="s">
        <v>849</v>
      </c>
      <c r="AA1" s="30"/>
      <c r="AB1" s="30"/>
      <c r="AC1" s="28" t="s">
        <v>35</v>
      </c>
    </row>
    <row r="2" ht="36" customHeight="1" spans="1:29">
      <c r="A2" s="32" t="s">
        <v>442</v>
      </c>
      <c r="B2" s="32"/>
      <c r="C2" s="32"/>
      <c r="D2" s="33"/>
      <c r="E2" s="34"/>
      <c r="F2" s="33"/>
      <c r="G2" s="33"/>
      <c r="H2" s="36"/>
      <c r="I2" s="142"/>
      <c r="J2" s="37"/>
      <c r="K2" s="38" t="s">
        <v>444</v>
      </c>
      <c r="L2" s="38" t="s">
        <v>445</v>
      </c>
      <c r="M2" s="38"/>
      <c r="N2" s="38" t="s">
        <v>444</v>
      </c>
      <c r="O2" s="39" t="s">
        <v>445</v>
      </c>
      <c r="P2" s="20" t="s">
        <v>446</v>
      </c>
      <c r="Q2" s="21" t="s">
        <v>447</v>
      </c>
      <c r="R2" s="40"/>
      <c r="S2" s="40"/>
      <c r="T2" s="41"/>
      <c r="U2" s="26"/>
      <c r="V2" s="26"/>
      <c r="W2" s="41"/>
      <c r="X2" s="28"/>
      <c r="Y2" s="29"/>
      <c r="Z2" s="30" t="s">
        <v>850</v>
      </c>
      <c r="AA2" s="30" t="s">
        <v>851</v>
      </c>
      <c r="AB2" s="30" t="s">
        <v>852</v>
      </c>
      <c r="AC2" s="28"/>
    </row>
    <row r="3" s="1" customFormat="1" ht="36" customHeight="1" spans="1:29">
      <c r="A3" s="42">
        <v>14</v>
      </c>
      <c r="B3" s="42" t="s">
        <v>458</v>
      </c>
      <c r="C3" s="42" t="s">
        <v>464</v>
      </c>
      <c r="D3" s="42" t="s">
        <v>450</v>
      </c>
      <c r="E3" s="42" t="s">
        <v>853</v>
      </c>
      <c r="F3" s="42" t="s">
        <v>582</v>
      </c>
      <c r="G3" s="42"/>
      <c r="H3" s="44">
        <v>44906</v>
      </c>
      <c r="I3" s="143">
        <v>55.68</v>
      </c>
      <c r="J3" s="46" t="s">
        <v>460</v>
      </c>
      <c r="K3" s="47">
        <v>2872083.511</v>
      </c>
      <c r="L3" s="47">
        <v>538828.885</v>
      </c>
      <c r="M3" s="47" t="s">
        <v>461</v>
      </c>
      <c r="N3" s="47">
        <v>2872068.657</v>
      </c>
      <c r="O3" s="47">
        <v>538922.886</v>
      </c>
      <c r="P3" s="48" t="s">
        <v>462</v>
      </c>
      <c r="Q3" s="49">
        <v>330.708</v>
      </c>
      <c r="R3" s="50">
        <v>2983000</v>
      </c>
      <c r="S3" s="50">
        <v>2983100</v>
      </c>
      <c r="T3" s="43">
        <v>20</v>
      </c>
      <c r="U3" s="43">
        <v>2.2</v>
      </c>
      <c r="V3" s="43">
        <v>0.1</v>
      </c>
      <c r="W3" s="43">
        <v>13.5</v>
      </c>
      <c r="X3" s="51" t="s">
        <v>854</v>
      </c>
      <c r="Y3" s="43" t="s">
        <v>141</v>
      </c>
      <c r="Z3" s="43">
        <v>1000</v>
      </c>
      <c r="AA3" s="43">
        <v>120</v>
      </c>
      <c r="AB3" s="43">
        <v>100</v>
      </c>
      <c r="AC3" s="51" t="s">
        <v>855</v>
      </c>
    </row>
    <row r="4" ht="24.95" customHeight="1" spans="1:29">
      <c r="A4" s="52">
        <v>1</v>
      </c>
      <c r="B4" s="52" t="s">
        <v>458</v>
      </c>
      <c r="C4" s="52" t="s">
        <v>449</v>
      </c>
      <c r="D4" s="52" t="s">
        <v>450</v>
      </c>
      <c r="E4" s="52" t="s">
        <v>853</v>
      </c>
      <c r="F4" s="52" t="s">
        <v>582</v>
      </c>
      <c r="G4" s="52"/>
      <c r="H4" s="53">
        <v>44873</v>
      </c>
      <c r="I4" s="142">
        <v>55.68</v>
      </c>
      <c r="J4" s="54" t="s">
        <v>460</v>
      </c>
      <c r="K4" s="55">
        <v>2872083.511</v>
      </c>
      <c r="L4" s="55">
        <v>538828.885</v>
      </c>
      <c r="M4" s="54" t="s">
        <v>461</v>
      </c>
      <c r="N4" s="55">
        <v>2872068.657</v>
      </c>
      <c r="O4" s="55">
        <v>538922.886</v>
      </c>
      <c r="P4" s="56" t="s">
        <v>462</v>
      </c>
      <c r="Q4" s="56">
        <v>330.708</v>
      </c>
      <c r="R4" s="58">
        <v>2983000</v>
      </c>
      <c r="S4" s="58">
        <v>2983100</v>
      </c>
      <c r="T4" s="26">
        <v>20</v>
      </c>
      <c r="U4" s="26">
        <v>2.2</v>
      </c>
      <c r="V4" s="26">
        <v>0.1</v>
      </c>
      <c r="W4" s="26">
        <v>13.5</v>
      </c>
      <c r="X4" s="19" t="str">
        <f t="shared" ref="X4:X39" si="0">CONCATENATE("(",A4,")",B4,C4,E4)</f>
        <v>(1)ZK10+100-ZK10+300左幅里程碑和百米桩</v>
      </c>
      <c r="Y4" s="15" t="s">
        <v>141</v>
      </c>
      <c r="Z4" s="15">
        <v>1000</v>
      </c>
      <c r="AA4" s="15">
        <v>120</v>
      </c>
      <c r="AB4" s="15">
        <v>100</v>
      </c>
      <c r="AC4" s="19" t="str">
        <f t="shared" ref="AC4:AC39" si="1">CONCATENATE("(",A4,")",B4,C4,E4,"抽检")</f>
        <v>(1)ZK10+100-ZK10+300左幅里程碑和百米桩抽检</v>
      </c>
    </row>
    <row r="5" ht="24.95" customHeight="1" spans="1:29">
      <c r="A5" s="59">
        <f t="shared" ref="A5:A68" si="2">A4+1</f>
        <v>2</v>
      </c>
      <c r="B5" s="52" t="s">
        <v>458</v>
      </c>
      <c r="C5" s="52" t="s">
        <v>464</v>
      </c>
      <c r="D5" s="52" t="s">
        <v>450</v>
      </c>
      <c r="E5" s="52" t="s">
        <v>853</v>
      </c>
      <c r="F5" s="52" t="s">
        <v>582</v>
      </c>
      <c r="G5" s="52"/>
      <c r="H5" s="60">
        <v>44891</v>
      </c>
      <c r="I5" s="142">
        <v>55.68</v>
      </c>
      <c r="J5" s="54" t="s">
        <v>460</v>
      </c>
      <c r="K5" s="55">
        <v>2872083.511</v>
      </c>
      <c r="L5" s="55">
        <v>538828.885</v>
      </c>
      <c r="M5" s="54" t="s">
        <v>461</v>
      </c>
      <c r="N5" s="55">
        <v>2872068.657</v>
      </c>
      <c r="O5" s="55">
        <v>538922.886</v>
      </c>
      <c r="P5" s="56" t="s">
        <v>462</v>
      </c>
      <c r="Q5" s="56">
        <v>330.708</v>
      </c>
      <c r="R5" s="58">
        <v>2983000</v>
      </c>
      <c r="S5" s="58">
        <v>2983100</v>
      </c>
      <c r="T5" s="26">
        <v>20</v>
      </c>
      <c r="U5" s="26">
        <v>2.2</v>
      </c>
      <c r="V5" s="26">
        <v>0.1</v>
      </c>
      <c r="W5" s="26">
        <v>13.5</v>
      </c>
      <c r="X5" s="19" t="str">
        <f t="shared" si="0"/>
        <v>(2)ZK10+100-ZK10+300右幅里程碑和百米桩</v>
      </c>
      <c r="Y5" s="15" t="s">
        <v>141</v>
      </c>
      <c r="Z5" s="15">
        <v>1000</v>
      </c>
      <c r="AA5" s="15">
        <v>120</v>
      </c>
      <c r="AB5" s="15">
        <v>100</v>
      </c>
      <c r="AC5" s="19" t="str">
        <f t="shared" si="1"/>
        <v>(2)ZK10+100-ZK10+300右幅里程碑和百米桩抽检</v>
      </c>
    </row>
    <row r="6" ht="24.95" customHeight="1" spans="1:29">
      <c r="A6" s="61">
        <f t="shared" si="2"/>
        <v>3</v>
      </c>
      <c r="B6" s="52" t="s">
        <v>458</v>
      </c>
      <c r="C6" s="52" t="s">
        <v>449</v>
      </c>
      <c r="D6" s="52" t="s">
        <v>450</v>
      </c>
      <c r="E6" s="52" t="s">
        <v>853</v>
      </c>
      <c r="F6" s="52" t="s">
        <v>582</v>
      </c>
      <c r="G6" s="52"/>
      <c r="H6" s="60">
        <v>44883</v>
      </c>
      <c r="I6" s="142">
        <v>55.68</v>
      </c>
      <c r="J6" s="54" t="s">
        <v>460</v>
      </c>
      <c r="K6" s="55">
        <v>2872083.511</v>
      </c>
      <c r="L6" s="55">
        <v>538828.885</v>
      </c>
      <c r="M6" s="54" t="s">
        <v>461</v>
      </c>
      <c r="N6" s="55">
        <v>2872068.657</v>
      </c>
      <c r="O6" s="55">
        <v>538922.886</v>
      </c>
      <c r="P6" s="56" t="s">
        <v>462</v>
      </c>
      <c r="Q6" s="56">
        <v>330.708</v>
      </c>
      <c r="R6" s="58">
        <v>2983000</v>
      </c>
      <c r="S6" s="58">
        <v>2983100</v>
      </c>
      <c r="T6" s="26">
        <v>20</v>
      </c>
      <c r="U6" s="26">
        <v>2.2</v>
      </c>
      <c r="V6" s="26">
        <v>0.1</v>
      </c>
      <c r="W6" s="26">
        <v>13.5</v>
      </c>
      <c r="X6" s="19" t="str">
        <f t="shared" si="0"/>
        <v>(3)ZK10+100-ZK10+300左幅里程碑和百米桩</v>
      </c>
      <c r="Y6" s="15" t="s">
        <v>141</v>
      </c>
      <c r="Z6" s="15">
        <v>1000</v>
      </c>
      <c r="AA6" s="15">
        <v>120</v>
      </c>
      <c r="AB6" s="15">
        <v>100</v>
      </c>
      <c r="AC6" s="19" t="str">
        <f t="shared" si="1"/>
        <v>(3)ZK10+100-ZK10+300左幅里程碑和百米桩抽检</v>
      </c>
    </row>
    <row r="7" ht="24.95" customHeight="1" spans="1:29">
      <c r="A7" s="59">
        <f t="shared" si="2"/>
        <v>4</v>
      </c>
      <c r="B7" s="52" t="s">
        <v>458</v>
      </c>
      <c r="C7" s="52" t="s">
        <v>464</v>
      </c>
      <c r="D7" s="52" t="s">
        <v>450</v>
      </c>
      <c r="E7" s="52" t="s">
        <v>853</v>
      </c>
      <c r="F7" s="52" t="s">
        <v>582</v>
      </c>
      <c r="G7" s="52"/>
      <c r="H7" s="60">
        <v>44825</v>
      </c>
      <c r="I7" s="142">
        <v>55.68</v>
      </c>
      <c r="J7" s="54" t="s">
        <v>460</v>
      </c>
      <c r="K7" s="55">
        <v>2872083.511</v>
      </c>
      <c r="L7" s="55">
        <v>538828.885</v>
      </c>
      <c r="M7" s="54" t="s">
        <v>461</v>
      </c>
      <c r="N7" s="55">
        <v>2872068.657</v>
      </c>
      <c r="O7" s="55">
        <v>538922.886</v>
      </c>
      <c r="P7" s="56" t="s">
        <v>462</v>
      </c>
      <c r="Q7" s="56">
        <v>330.708</v>
      </c>
      <c r="R7" s="58">
        <v>2983000</v>
      </c>
      <c r="S7" s="58">
        <v>2983100</v>
      </c>
      <c r="T7" s="26">
        <v>20</v>
      </c>
      <c r="U7" s="26">
        <v>2.2</v>
      </c>
      <c r="V7" s="26">
        <v>0.1</v>
      </c>
      <c r="W7" s="26">
        <v>13.5</v>
      </c>
      <c r="X7" s="19" t="str">
        <f t="shared" si="0"/>
        <v>(4)ZK10+100-ZK10+300右幅里程碑和百米桩</v>
      </c>
      <c r="Y7" s="15" t="s">
        <v>141</v>
      </c>
      <c r="Z7" s="15">
        <v>1000</v>
      </c>
      <c r="AA7" s="15">
        <v>120</v>
      </c>
      <c r="AB7" s="15">
        <v>100</v>
      </c>
      <c r="AC7" s="19" t="str">
        <f t="shared" si="1"/>
        <v>(4)ZK10+100-ZK10+300右幅里程碑和百米桩抽检</v>
      </c>
    </row>
    <row r="8" ht="24.95" customHeight="1" spans="1:29">
      <c r="A8" s="62">
        <f t="shared" si="2"/>
        <v>5</v>
      </c>
      <c r="B8" s="52" t="s">
        <v>458</v>
      </c>
      <c r="C8" s="52" t="s">
        <v>449</v>
      </c>
      <c r="D8" s="52" t="s">
        <v>450</v>
      </c>
      <c r="E8" s="52" t="s">
        <v>853</v>
      </c>
      <c r="F8" s="52" t="s">
        <v>582</v>
      </c>
      <c r="G8" s="52"/>
      <c r="H8" s="60">
        <v>44858</v>
      </c>
      <c r="I8" s="142">
        <v>55.68</v>
      </c>
      <c r="J8" s="54" t="s">
        <v>460</v>
      </c>
      <c r="K8" s="55">
        <v>2872083.511</v>
      </c>
      <c r="L8" s="55">
        <v>538828.885</v>
      </c>
      <c r="M8" s="54" t="s">
        <v>461</v>
      </c>
      <c r="N8" s="55">
        <v>2872068.657</v>
      </c>
      <c r="O8" s="55">
        <v>538922.886</v>
      </c>
      <c r="P8" s="56" t="s">
        <v>462</v>
      </c>
      <c r="Q8" s="56">
        <v>330.708</v>
      </c>
      <c r="R8" s="58">
        <v>2983000</v>
      </c>
      <c r="S8" s="58">
        <v>2983100</v>
      </c>
      <c r="T8" s="26">
        <v>20</v>
      </c>
      <c r="U8" s="26">
        <v>2.2</v>
      </c>
      <c r="V8" s="26">
        <v>0.1</v>
      </c>
      <c r="W8" s="26">
        <v>13.5</v>
      </c>
      <c r="X8" s="19" t="str">
        <f t="shared" si="0"/>
        <v>(5)ZK10+100-ZK10+300左幅里程碑和百米桩</v>
      </c>
      <c r="Y8" s="15" t="s">
        <v>141</v>
      </c>
      <c r="Z8" s="15">
        <v>1000</v>
      </c>
      <c r="AA8" s="15">
        <v>120</v>
      </c>
      <c r="AB8" s="15">
        <v>100</v>
      </c>
      <c r="AC8" s="19" t="str">
        <f t="shared" si="1"/>
        <v>(5)ZK10+100-ZK10+300左幅里程碑和百米桩抽检</v>
      </c>
    </row>
    <row r="9" ht="24.95" customHeight="1" spans="1:29">
      <c r="A9" s="59">
        <f t="shared" si="2"/>
        <v>6</v>
      </c>
      <c r="B9" s="52" t="s">
        <v>458</v>
      </c>
      <c r="C9" s="52" t="s">
        <v>449</v>
      </c>
      <c r="D9" s="52" t="s">
        <v>450</v>
      </c>
      <c r="E9" s="52" t="s">
        <v>853</v>
      </c>
      <c r="F9" s="52" t="s">
        <v>582</v>
      </c>
      <c r="G9" s="52"/>
      <c r="H9" s="60">
        <v>44861</v>
      </c>
      <c r="I9" s="142">
        <v>55.68</v>
      </c>
      <c r="J9" s="54" t="s">
        <v>460</v>
      </c>
      <c r="K9" s="55">
        <v>2872083.511</v>
      </c>
      <c r="L9" s="55">
        <v>538828.885</v>
      </c>
      <c r="M9" s="54" t="s">
        <v>461</v>
      </c>
      <c r="N9" s="55">
        <v>2872068.657</v>
      </c>
      <c r="O9" s="55">
        <v>538922.886</v>
      </c>
      <c r="P9" s="56" t="s">
        <v>462</v>
      </c>
      <c r="Q9" s="56">
        <v>330.708</v>
      </c>
      <c r="R9" s="58">
        <v>2983000</v>
      </c>
      <c r="S9" s="58">
        <v>2983100</v>
      </c>
      <c r="T9" s="26">
        <v>20</v>
      </c>
      <c r="U9" s="26">
        <v>2.2</v>
      </c>
      <c r="V9" s="26">
        <v>0.1</v>
      </c>
      <c r="W9" s="26">
        <v>13.5</v>
      </c>
      <c r="X9" s="19" t="str">
        <f t="shared" si="0"/>
        <v>(6)ZK10+100-ZK10+300左幅里程碑和百米桩</v>
      </c>
      <c r="Y9" s="15" t="s">
        <v>141</v>
      </c>
      <c r="Z9" s="15">
        <v>1000</v>
      </c>
      <c r="AA9" s="15">
        <v>120</v>
      </c>
      <c r="AB9" s="15">
        <v>100</v>
      </c>
      <c r="AC9" s="19" t="str">
        <f t="shared" si="1"/>
        <v>(6)ZK10+100-ZK10+300左幅里程碑和百米桩抽检</v>
      </c>
    </row>
    <row r="10" ht="24.95" customHeight="1" spans="1:29">
      <c r="A10" s="59">
        <f t="shared" si="2"/>
        <v>7</v>
      </c>
      <c r="B10" s="52" t="s">
        <v>458</v>
      </c>
      <c r="C10" s="52" t="s">
        <v>449</v>
      </c>
      <c r="D10" s="52" t="s">
        <v>450</v>
      </c>
      <c r="E10" s="52" t="s">
        <v>853</v>
      </c>
      <c r="F10" s="52" t="s">
        <v>582</v>
      </c>
      <c r="G10" s="52"/>
      <c r="H10" s="60">
        <v>44918</v>
      </c>
      <c r="I10" s="142">
        <v>55.68</v>
      </c>
      <c r="J10" s="54" t="s">
        <v>460</v>
      </c>
      <c r="K10" s="55">
        <v>2872083.511</v>
      </c>
      <c r="L10" s="55">
        <v>538828.885</v>
      </c>
      <c r="M10" s="54" t="s">
        <v>461</v>
      </c>
      <c r="N10" s="55">
        <v>2872068.657</v>
      </c>
      <c r="O10" s="55">
        <v>538922.886</v>
      </c>
      <c r="P10" s="56" t="s">
        <v>462</v>
      </c>
      <c r="Q10" s="56">
        <v>330.708</v>
      </c>
      <c r="R10" s="58">
        <v>2983000</v>
      </c>
      <c r="S10" s="58">
        <v>2983100</v>
      </c>
      <c r="T10" s="26">
        <v>20</v>
      </c>
      <c r="U10" s="26">
        <v>2.2</v>
      </c>
      <c r="V10" s="26">
        <v>0.1</v>
      </c>
      <c r="W10" s="26">
        <v>13.5</v>
      </c>
      <c r="X10" s="19" t="str">
        <f t="shared" si="0"/>
        <v>(7)ZK10+100-ZK10+300左幅里程碑和百米桩</v>
      </c>
      <c r="Y10" s="15" t="s">
        <v>141</v>
      </c>
      <c r="Z10" s="15">
        <v>1000</v>
      </c>
      <c r="AA10" s="15">
        <v>120</v>
      </c>
      <c r="AB10" s="15">
        <v>100</v>
      </c>
      <c r="AC10" s="19" t="str">
        <f t="shared" si="1"/>
        <v>(7)ZK10+100-ZK10+300左幅里程碑和百米桩抽检</v>
      </c>
    </row>
    <row r="11" ht="24.95" customHeight="1" spans="1:29">
      <c r="A11" s="59">
        <f t="shared" si="2"/>
        <v>8</v>
      </c>
      <c r="B11" s="52" t="s">
        <v>458</v>
      </c>
      <c r="C11" s="52" t="s">
        <v>449</v>
      </c>
      <c r="D11" s="52" t="s">
        <v>450</v>
      </c>
      <c r="E11" s="52" t="s">
        <v>853</v>
      </c>
      <c r="F11" s="52" t="s">
        <v>582</v>
      </c>
      <c r="G11" s="52"/>
      <c r="H11" s="60">
        <v>44929</v>
      </c>
      <c r="I11" s="142">
        <v>55.68</v>
      </c>
      <c r="J11" s="63" t="s">
        <v>471</v>
      </c>
      <c r="K11" s="64">
        <v>2871617.836</v>
      </c>
      <c r="L11" s="64">
        <v>539280.17</v>
      </c>
      <c r="M11" s="64" t="s">
        <v>472</v>
      </c>
      <c r="N11" s="64">
        <v>2871473.758</v>
      </c>
      <c r="O11" s="64">
        <v>539370.842</v>
      </c>
      <c r="P11" s="56" t="s">
        <v>462</v>
      </c>
      <c r="Q11" s="56">
        <v>330.708</v>
      </c>
      <c r="R11" s="58">
        <v>2983000</v>
      </c>
      <c r="S11" s="58">
        <v>2983100</v>
      </c>
      <c r="T11" s="26">
        <v>20</v>
      </c>
      <c r="U11" s="26">
        <v>2.2</v>
      </c>
      <c r="V11" s="26">
        <v>0.1</v>
      </c>
      <c r="W11" s="26">
        <v>13.5</v>
      </c>
      <c r="X11" s="19" t="str">
        <f t="shared" si="0"/>
        <v>(8)ZK10+100-ZK10+300左幅里程碑和百米桩</v>
      </c>
      <c r="Y11" s="15" t="s">
        <v>141</v>
      </c>
      <c r="Z11" s="15">
        <v>1000</v>
      </c>
      <c r="AA11" s="15">
        <v>120</v>
      </c>
      <c r="AB11" s="15">
        <v>100</v>
      </c>
      <c r="AC11" s="19" t="str">
        <f t="shared" si="1"/>
        <v>(8)ZK10+100-ZK10+300左幅里程碑和百米桩抽检</v>
      </c>
    </row>
    <row r="12" ht="24.95" customHeight="1" spans="1:29">
      <c r="A12" s="59">
        <f t="shared" si="2"/>
        <v>9</v>
      </c>
      <c r="B12" s="52" t="s">
        <v>458</v>
      </c>
      <c r="C12" s="52" t="s">
        <v>449</v>
      </c>
      <c r="D12" s="52" t="s">
        <v>450</v>
      </c>
      <c r="E12" s="52" t="s">
        <v>853</v>
      </c>
      <c r="F12" s="52" t="s">
        <v>582</v>
      </c>
      <c r="G12" s="52"/>
      <c r="H12" s="60">
        <v>44900</v>
      </c>
      <c r="I12" s="142">
        <v>55.68</v>
      </c>
      <c r="J12" s="63" t="s">
        <v>471</v>
      </c>
      <c r="K12" s="64">
        <v>2871617.836</v>
      </c>
      <c r="L12" s="64">
        <v>539280.17</v>
      </c>
      <c r="M12" s="64" t="s">
        <v>472</v>
      </c>
      <c r="N12" s="64">
        <v>2871473.758</v>
      </c>
      <c r="O12" s="64">
        <v>539370.842</v>
      </c>
      <c r="P12" s="56" t="s">
        <v>462</v>
      </c>
      <c r="Q12" s="56">
        <v>330.708</v>
      </c>
      <c r="R12" s="58">
        <v>2983000</v>
      </c>
      <c r="S12" s="58">
        <v>2983100</v>
      </c>
      <c r="T12" s="26">
        <v>20</v>
      </c>
      <c r="U12" s="26">
        <v>2.2</v>
      </c>
      <c r="V12" s="26">
        <v>0.1</v>
      </c>
      <c r="W12" s="26">
        <v>13.5</v>
      </c>
      <c r="X12" s="19" t="str">
        <f t="shared" si="0"/>
        <v>(9)ZK10+100-ZK10+300左幅里程碑和百米桩</v>
      </c>
      <c r="Y12" s="15" t="s">
        <v>141</v>
      </c>
      <c r="Z12" s="15">
        <v>1000</v>
      </c>
      <c r="AA12" s="15">
        <v>120</v>
      </c>
      <c r="AB12" s="15">
        <v>100</v>
      </c>
      <c r="AC12" s="19" t="str">
        <f t="shared" si="1"/>
        <v>(9)ZK10+100-ZK10+300左幅里程碑和百米桩抽检</v>
      </c>
    </row>
    <row r="13" ht="24.95" customHeight="1" spans="1:29">
      <c r="A13" s="59">
        <f t="shared" si="2"/>
        <v>10</v>
      </c>
      <c r="B13" s="52" t="s">
        <v>458</v>
      </c>
      <c r="C13" s="52" t="s">
        <v>449</v>
      </c>
      <c r="D13" s="52" t="s">
        <v>450</v>
      </c>
      <c r="E13" s="52" t="s">
        <v>853</v>
      </c>
      <c r="F13" s="52" t="s">
        <v>582</v>
      </c>
      <c r="G13" s="52"/>
      <c r="H13" s="60">
        <v>44915</v>
      </c>
      <c r="I13" s="142">
        <v>55.68</v>
      </c>
      <c r="J13" s="63" t="s">
        <v>471</v>
      </c>
      <c r="K13" s="64">
        <v>2871617.836</v>
      </c>
      <c r="L13" s="64">
        <v>539280.17</v>
      </c>
      <c r="M13" s="64" t="s">
        <v>472</v>
      </c>
      <c r="N13" s="64">
        <v>2871473.758</v>
      </c>
      <c r="O13" s="64">
        <v>539370.842</v>
      </c>
      <c r="P13" s="56" t="s">
        <v>462</v>
      </c>
      <c r="Q13" s="56">
        <v>330.708</v>
      </c>
      <c r="R13" s="58">
        <v>2983000</v>
      </c>
      <c r="S13" s="58">
        <v>2983100</v>
      </c>
      <c r="T13" s="26">
        <v>20</v>
      </c>
      <c r="U13" s="26">
        <v>2.2</v>
      </c>
      <c r="V13" s="26">
        <v>0.1</v>
      </c>
      <c r="W13" s="26">
        <v>13.5</v>
      </c>
      <c r="X13" s="19" t="str">
        <f t="shared" si="0"/>
        <v>(10)ZK10+100-ZK10+300左幅里程碑和百米桩</v>
      </c>
      <c r="Y13" s="15" t="s">
        <v>141</v>
      </c>
      <c r="Z13" s="15">
        <v>1000</v>
      </c>
      <c r="AA13" s="15">
        <v>120</v>
      </c>
      <c r="AB13" s="15">
        <v>100</v>
      </c>
      <c r="AC13" s="19" t="str">
        <f t="shared" si="1"/>
        <v>(10)ZK10+100-ZK10+300左幅里程碑和百米桩抽检</v>
      </c>
    </row>
    <row r="14" ht="24.95" customHeight="1" spans="1:29">
      <c r="A14" s="59">
        <f t="shared" si="2"/>
        <v>11</v>
      </c>
      <c r="B14" s="52" t="s">
        <v>458</v>
      </c>
      <c r="C14" s="52" t="s">
        <v>464</v>
      </c>
      <c r="D14" s="52" t="s">
        <v>450</v>
      </c>
      <c r="E14" s="52" t="s">
        <v>853</v>
      </c>
      <c r="F14" s="52" t="s">
        <v>582</v>
      </c>
      <c r="G14" s="52"/>
      <c r="H14" s="60">
        <v>44877</v>
      </c>
      <c r="I14" s="142">
        <v>55.68</v>
      </c>
      <c r="J14" s="54" t="s">
        <v>460</v>
      </c>
      <c r="K14" s="55">
        <v>2872083.511</v>
      </c>
      <c r="L14" s="55">
        <v>538828.885</v>
      </c>
      <c r="M14" s="54" t="s">
        <v>461</v>
      </c>
      <c r="N14" s="55">
        <v>2872068.657</v>
      </c>
      <c r="O14" s="55">
        <v>538922.886</v>
      </c>
      <c r="P14" s="56" t="s">
        <v>462</v>
      </c>
      <c r="Q14" s="56">
        <v>330.708</v>
      </c>
      <c r="R14" s="58">
        <v>2983000</v>
      </c>
      <c r="S14" s="58">
        <v>2983100</v>
      </c>
      <c r="T14" s="26">
        <v>20</v>
      </c>
      <c r="U14" s="26">
        <v>2.2</v>
      </c>
      <c r="V14" s="26">
        <v>0.1</v>
      </c>
      <c r="W14" s="26">
        <v>13.5</v>
      </c>
      <c r="X14" s="19" t="str">
        <f t="shared" si="0"/>
        <v>(11)ZK10+100-ZK10+300右幅里程碑和百米桩</v>
      </c>
      <c r="Y14" s="15" t="s">
        <v>141</v>
      </c>
      <c r="Z14" s="15">
        <v>1000</v>
      </c>
      <c r="AA14" s="15">
        <v>120</v>
      </c>
      <c r="AB14" s="15">
        <v>100</v>
      </c>
      <c r="AC14" s="19" t="str">
        <f t="shared" si="1"/>
        <v>(11)ZK10+100-ZK10+300右幅里程碑和百米桩抽检</v>
      </c>
    </row>
    <row r="15" ht="24.95" customHeight="1" spans="1:29">
      <c r="A15" s="59">
        <f t="shared" si="2"/>
        <v>12</v>
      </c>
      <c r="B15" s="52" t="s">
        <v>458</v>
      </c>
      <c r="C15" s="52" t="s">
        <v>464</v>
      </c>
      <c r="D15" s="52" t="s">
        <v>450</v>
      </c>
      <c r="E15" s="52" t="s">
        <v>853</v>
      </c>
      <c r="F15" s="52" t="s">
        <v>582</v>
      </c>
      <c r="G15" s="52"/>
      <c r="H15" s="60">
        <v>44850</v>
      </c>
      <c r="I15" s="142">
        <v>55.68</v>
      </c>
      <c r="J15" s="54" t="s">
        <v>460</v>
      </c>
      <c r="K15" s="55">
        <v>2872083.511</v>
      </c>
      <c r="L15" s="55">
        <v>538828.885</v>
      </c>
      <c r="M15" s="54" t="s">
        <v>461</v>
      </c>
      <c r="N15" s="55">
        <v>2872068.657</v>
      </c>
      <c r="O15" s="55">
        <v>538922.886</v>
      </c>
      <c r="P15" s="56" t="s">
        <v>462</v>
      </c>
      <c r="Q15" s="56">
        <v>330.708</v>
      </c>
      <c r="R15" s="58">
        <v>2983000</v>
      </c>
      <c r="S15" s="58">
        <v>2983100</v>
      </c>
      <c r="T15" s="26">
        <v>20</v>
      </c>
      <c r="U15" s="26">
        <v>2.2</v>
      </c>
      <c r="V15" s="26">
        <v>0.1</v>
      </c>
      <c r="W15" s="26">
        <v>13.5</v>
      </c>
      <c r="X15" s="19" t="str">
        <f t="shared" si="0"/>
        <v>(12)ZK10+100-ZK10+300右幅里程碑和百米桩</v>
      </c>
      <c r="Y15" s="15" t="s">
        <v>141</v>
      </c>
      <c r="Z15" s="15">
        <v>1000</v>
      </c>
      <c r="AA15" s="15">
        <v>120</v>
      </c>
      <c r="AB15" s="15">
        <v>100</v>
      </c>
      <c r="AC15" s="19" t="str">
        <f t="shared" si="1"/>
        <v>(12)ZK10+100-ZK10+300右幅里程碑和百米桩抽检</v>
      </c>
    </row>
    <row r="16" ht="24.95" customHeight="1" spans="1:29">
      <c r="A16" s="59">
        <f t="shared" si="2"/>
        <v>13</v>
      </c>
      <c r="B16" s="52" t="s">
        <v>458</v>
      </c>
      <c r="C16" s="52" t="s">
        <v>464</v>
      </c>
      <c r="D16" s="52" t="s">
        <v>450</v>
      </c>
      <c r="E16" s="52" t="s">
        <v>853</v>
      </c>
      <c r="F16" s="52" t="s">
        <v>582</v>
      </c>
      <c r="G16" s="52"/>
      <c r="H16" s="60">
        <v>44853</v>
      </c>
      <c r="I16" s="142">
        <v>55.68</v>
      </c>
      <c r="J16" s="54" t="s">
        <v>460</v>
      </c>
      <c r="K16" s="55">
        <v>2872083.511</v>
      </c>
      <c r="L16" s="55">
        <v>538828.885</v>
      </c>
      <c r="M16" s="54" t="s">
        <v>461</v>
      </c>
      <c r="N16" s="55">
        <v>2872068.657</v>
      </c>
      <c r="O16" s="55">
        <v>538922.886</v>
      </c>
      <c r="P16" s="56" t="s">
        <v>462</v>
      </c>
      <c r="Q16" s="56">
        <v>330.708</v>
      </c>
      <c r="R16" s="58">
        <v>2983000</v>
      </c>
      <c r="S16" s="58">
        <v>2983100</v>
      </c>
      <c r="T16" s="26">
        <v>20</v>
      </c>
      <c r="U16" s="26">
        <v>2.2</v>
      </c>
      <c r="V16" s="26">
        <v>0.1</v>
      </c>
      <c r="W16" s="26">
        <v>13.5</v>
      </c>
      <c r="X16" s="19" t="str">
        <f t="shared" si="0"/>
        <v>(13)ZK10+100-ZK10+300右幅里程碑和百米桩</v>
      </c>
      <c r="Y16" s="15" t="s">
        <v>141</v>
      </c>
      <c r="Z16" s="15">
        <v>1000</v>
      </c>
      <c r="AA16" s="15">
        <v>120</v>
      </c>
      <c r="AB16" s="15">
        <v>100</v>
      </c>
      <c r="AC16" s="19" t="str">
        <f t="shared" si="1"/>
        <v>(13)ZK10+100-ZK10+300右幅里程碑和百米桩抽检</v>
      </c>
    </row>
    <row r="17" ht="24.95" customHeight="1" spans="1:29">
      <c r="A17" s="59">
        <f t="shared" si="2"/>
        <v>14</v>
      </c>
      <c r="B17" s="52" t="s">
        <v>458</v>
      </c>
      <c r="C17" s="52" t="s">
        <v>464</v>
      </c>
      <c r="D17" s="52" t="s">
        <v>450</v>
      </c>
      <c r="E17" s="52" t="s">
        <v>853</v>
      </c>
      <c r="F17" s="52" t="s">
        <v>582</v>
      </c>
      <c r="G17" s="52"/>
      <c r="H17" s="60">
        <v>44906</v>
      </c>
      <c r="I17" s="142">
        <v>55.68</v>
      </c>
      <c r="J17" s="54" t="s">
        <v>460</v>
      </c>
      <c r="K17" s="55">
        <v>2872083.511</v>
      </c>
      <c r="L17" s="55">
        <v>538828.885</v>
      </c>
      <c r="M17" s="54" t="s">
        <v>461</v>
      </c>
      <c r="N17" s="55">
        <v>2872068.657</v>
      </c>
      <c r="O17" s="55">
        <v>538922.886</v>
      </c>
      <c r="P17" s="56" t="s">
        <v>462</v>
      </c>
      <c r="Q17" s="56">
        <v>330.708</v>
      </c>
      <c r="R17" s="58">
        <v>2983000</v>
      </c>
      <c r="S17" s="58">
        <v>2983100</v>
      </c>
      <c r="T17" s="26">
        <v>20</v>
      </c>
      <c r="U17" s="26">
        <v>2.2</v>
      </c>
      <c r="V17" s="26">
        <v>0.1</v>
      </c>
      <c r="W17" s="26">
        <v>13.5</v>
      </c>
      <c r="X17" s="19" t="str">
        <f t="shared" si="0"/>
        <v>(14)ZK10+100-ZK10+300右幅里程碑和百米桩</v>
      </c>
      <c r="Y17" s="15" t="s">
        <v>141</v>
      </c>
      <c r="Z17" s="15">
        <v>1000</v>
      </c>
      <c r="AA17" s="15">
        <v>120</v>
      </c>
      <c r="AB17" s="15">
        <v>100</v>
      </c>
      <c r="AC17" s="19" t="str">
        <f t="shared" si="1"/>
        <v>(14)ZK10+100-ZK10+300右幅里程碑和百米桩抽检</v>
      </c>
    </row>
    <row r="18" s="2" customFormat="1" ht="24.95" customHeight="1" spans="1:29">
      <c r="A18" s="65">
        <f t="shared" si="2"/>
        <v>15</v>
      </c>
      <c r="B18" s="65" t="s">
        <v>856</v>
      </c>
      <c r="C18" s="66"/>
      <c r="D18" s="66" t="s">
        <v>450</v>
      </c>
      <c r="E18" s="66" t="s">
        <v>853</v>
      </c>
      <c r="F18" s="66" t="s">
        <v>582</v>
      </c>
      <c r="G18" s="66"/>
      <c r="H18" s="67">
        <v>45760</v>
      </c>
      <c r="I18" s="192">
        <v>55.68</v>
      </c>
      <c r="J18" s="193" t="s">
        <v>590</v>
      </c>
      <c r="K18" s="194">
        <v>2911546.731</v>
      </c>
      <c r="L18" s="194">
        <v>530165.057</v>
      </c>
      <c r="M18" s="193" t="s">
        <v>591</v>
      </c>
      <c r="N18" s="194">
        <v>2911384.989</v>
      </c>
      <c r="O18" s="194">
        <v>530075.945</v>
      </c>
      <c r="P18" s="71" t="s">
        <v>591</v>
      </c>
      <c r="Q18" s="72">
        <v>224.426</v>
      </c>
      <c r="R18" s="74">
        <v>195120</v>
      </c>
      <c r="S18" s="74">
        <v>200720</v>
      </c>
      <c r="T18" s="75">
        <v>200</v>
      </c>
      <c r="U18" s="73">
        <v>2.2</v>
      </c>
      <c r="V18" s="73">
        <v>0.1</v>
      </c>
      <c r="W18" s="73">
        <v>13.6</v>
      </c>
      <c r="X18" s="76" t="str">
        <f t="shared" si="0"/>
        <v>(15)K195+120.0～K200+781.0公路界碑里程碑和百米桩</v>
      </c>
      <c r="Y18" s="73" t="s">
        <v>64</v>
      </c>
      <c r="Z18" s="73">
        <v>1000</v>
      </c>
      <c r="AA18" s="73">
        <v>120</v>
      </c>
      <c r="AB18" s="73">
        <v>100</v>
      </c>
      <c r="AC18" s="76" t="str">
        <f t="shared" si="1"/>
        <v>(15)K195+120.0～K200+781.0公路界碑里程碑和百米桩抽检</v>
      </c>
    </row>
    <row r="19" s="2" customFormat="1" ht="24.95" customHeight="1" spans="1:29">
      <c r="A19" s="65">
        <f t="shared" si="2"/>
        <v>16</v>
      </c>
      <c r="B19" s="65" t="s">
        <v>857</v>
      </c>
      <c r="C19" s="66"/>
      <c r="D19" s="66" t="s">
        <v>450</v>
      </c>
      <c r="E19" s="66" t="s">
        <v>853</v>
      </c>
      <c r="F19" s="66" t="s">
        <v>582</v>
      </c>
      <c r="G19" s="66"/>
      <c r="H19" s="67">
        <v>45760</v>
      </c>
      <c r="I19" s="192">
        <v>55.68</v>
      </c>
      <c r="J19" s="193" t="s">
        <v>590</v>
      </c>
      <c r="K19" s="194">
        <v>2911546.731</v>
      </c>
      <c r="L19" s="194">
        <v>530165.057</v>
      </c>
      <c r="M19" s="193" t="s">
        <v>591</v>
      </c>
      <c r="N19" s="194">
        <v>2911384.989</v>
      </c>
      <c r="O19" s="194">
        <v>530075.945</v>
      </c>
      <c r="P19" s="71" t="s">
        <v>591</v>
      </c>
      <c r="Q19" s="72">
        <v>224.426</v>
      </c>
      <c r="R19" s="74">
        <v>195120</v>
      </c>
      <c r="S19" s="74">
        <v>208720</v>
      </c>
      <c r="T19" s="75">
        <v>400</v>
      </c>
      <c r="U19" s="73">
        <v>2.2</v>
      </c>
      <c r="V19" s="73">
        <v>0.1</v>
      </c>
      <c r="W19" s="73">
        <v>13.6</v>
      </c>
      <c r="X19" s="76" t="str">
        <f t="shared" si="0"/>
        <v>(16)K195+120.0～K209+048.0里程碑里程碑和百米桩</v>
      </c>
      <c r="Y19" s="73" t="s">
        <v>64</v>
      </c>
      <c r="Z19" s="73">
        <v>1000</v>
      </c>
      <c r="AA19" s="73">
        <v>120</v>
      </c>
      <c r="AB19" s="73">
        <v>100</v>
      </c>
      <c r="AC19" s="76" t="str">
        <f t="shared" si="1"/>
        <v>(16)K195+120.0～K209+048.0里程碑里程碑和百米桩抽检</v>
      </c>
    </row>
    <row r="20" s="2" customFormat="1" ht="24.95" customHeight="1" spans="1:29">
      <c r="A20" s="65">
        <f t="shared" si="2"/>
        <v>17</v>
      </c>
      <c r="B20" s="65" t="s">
        <v>858</v>
      </c>
      <c r="C20" s="66"/>
      <c r="D20" s="66" t="s">
        <v>450</v>
      </c>
      <c r="E20" s="66" t="s">
        <v>853</v>
      </c>
      <c r="F20" s="66" t="s">
        <v>582</v>
      </c>
      <c r="G20" s="66"/>
      <c r="H20" s="67">
        <v>45760</v>
      </c>
      <c r="I20" s="192">
        <v>55.68</v>
      </c>
      <c r="J20" s="193" t="s">
        <v>590</v>
      </c>
      <c r="K20" s="194">
        <v>2911546.731</v>
      </c>
      <c r="L20" s="194">
        <v>530165.057</v>
      </c>
      <c r="M20" s="193" t="s">
        <v>591</v>
      </c>
      <c r="N20" s="194">
        <v>2911384.989</v>
      </c>
      <c r="O20" s="194">
        <v>530075.945</v>
      </c>
      <c r="P20" s="71" t="s">
        <v>591</v>
      </c>
      <c r="Q20" s="72">
        <v>224.426</v>
      </c>
      <c r="R20" s="74">
        <v>195120</v>
      </c>
      <c r="S20" s="74">
        <v>208720</v>
      </c>
      <c r="T20" s="75">
        <v>400</v>
      </c>
      <c r="U20" s="73">
        <v>2.2</v>
      </c>
      <c r="V20" s="73">
        <v>0.1</v>
      </c>
      <c r="W20" s="73">
        <v>13.6</v>
      </c>
      <c r="X20" s="76" t="str">
        <f t="shared" si="0"/>
        <v>(17)K195+120.0～K209+048.0百米桩里程碑和百米桩</v>
      </c>
      <c r="Y20" s="73" t="s">
        <v>64</v>
      </c>
      <c r="Z20" s="73">
        <v>1000</v>
      </c>
      <c r="AA20" s="73">
        <v>120</v>
      </c>
      <c r="AB20" s="73">
        <v>100</v>
      </c>
      <c r="AC20" s="76" t="str">
        <f t="shared" si="1"/>
        <v>(17)K195+120.0～K209+048.0百米桩里程碑和百米桩抽检</v>
      </c>
    </row>
    <row r="21" s="2" customFormat="1" ht="24.95" customHeight="1" spans="1:29">
      <c r="A21" s="65">
        <f t="shared" si="2"/>
        <v>18</v>
      </c>
      <c r="B21" s="65" t="s">
        <v>859</v>
      </c>
      <c r="C21" s="66"/>
      <c r="D21" s="66" t="s">
        <v>450</v>
      </c>
      <c r="E21" s="66" t="s">
        <v>853</v>
      </c>
      <c r="F21" s="66" t="s">
        <v>582</v>
      </c>
      <c r="G21" s="66"/>
      <c r="H21" s="67">
        <v>45760</v>
      </c>
      <c r="I21" s="192">
        <v>55.68</v>
      </c>
      <c r="J21" s="193" t="s">
        <v>860</v>
      </c>
      <c r="K21" s="194">
        <v>2906603.999</v>
      </c>
      <c r="L21" s="194">
        <v>530022.735</v>
      </c>
      <c r="M21" s="193" t="s">
        <v>861</v>
      </c>
      <c r="N21" s="194">
        <v>2906282.799</v>
      </c>
      <c r="O21" s="194">
        <v>528958.06</v>
      </c>
      <c r="P21" s="71" t="s">
        <v>861</v>
      </c>
      <c r="Q21" s="72">
        <v>241.869</v>
      </c>
      <c r="R21" s="74">
        <v>200800</v>
      </c>
      <c r="S21" s="74">
        <v>206600</v>
      </c>
      <c r="T21" s="75">
        <v>200</v>
      </c>
      <c r="U21" s="73">
        <v>2.2</v>
      </c>
      <c r="V21" s="73">
        <v>0.1</v>
      </c>
      <c r="W21" s="73">
        <v>13.6</v>
      </c>
      <c r="X21" s="76" t="str">
        <f t="shared" si="0"/>
        <v>(18)K200+781.0～K206+680.0公路界碑里程碑和百米桩</v>
      </c>
      <c r="Y21" s="73" t="s">
        <v>64</v>
      </c>
      <c r="Z21" s="73">
        <v>1000</v>
      </c>
      <c r="AA21" s="73">
        <v>120</v>
      </c>
      <c r="AB21" s="73">
        <v>100</v>
      </c>
      <c r="AC21" s="76" t="str">
        <f t="shared" si="1"/>
        <v>(18)K200+781.0～K206+680.0公路界碑里程碑和百米桩抽检</v>
      </c>
    </row>
    <row r="22" s="2" customFormat="1" ht="24.95" customHeight="1" spans="1:29">
      <c r="A22" s="65">
        <f t="shared" si="2"/>
        <v>19</v>
      </c>
      <c r="B22" s="65" t="s">
        <v>862</v>
      </c>
      <c r="C22" s="66"/>
      <c r="D22" s="66" t="s">
        <v>450</v>
      </c>
      <c r="E22" s="66" t="s">
        <v>853</v>
      </c>
      <c r="F22" s="66" t="s">
        <v>582</v>
      </c>
      <c r="G22" s="66"/>
      <c r="H22" s="67">
        <v>45760</v>
      </c>
      <c r="I22" s="192">
        <v>55.68</v>
      </c>
      <c r="J22" s="193" t="s">
        <v>599</v>
      </c>
      <c r="K22" s="194">
        <v>2900738.048</v>
      </c>
      <c r="L22" s="194">
        <v>529669.818</v>
      </c>
      <c r="M22" s="193" t="s">
        <v>600</v>
      </c>
      <c r="N22" s="194">
        <v>2900640.406</v>
      </c>
      <c r="O22" s="194">
        <v>530106.285</v>
      </c>
      <c r="P22" s="71" t="s">
        <v>599</v>
      </c>
      <c r="Q22" s="72">
        <v>266.224</v>
      </c>
      <c r="R22" s="74">
        <v>206680</v>
      </c>
      <c r="S22" s="74">
        <v>213680</v>
      </c>
      <c r="T22" s="75">
        <v>200</v>
      </c>
      <c r="U22" s="73">
        <v>2.2</v>
      </c>
      <c r="V22" s="73">
        <v>0.1</v>
      </c>
      <c r="W22" s="73">
        <v>13.6</v>
      </c>
      <c r="X22" s="76" t="str">
        <f t="shared" si="0"/>
        <v>(19)K206+680.0～K213+740.0公路界碑里程碑和百米桩</v>
      </c>
      <c r="Y22" s="73" t="s">
        <v>64</v>
      </c>
      <c r="Z22" s="73">
        <v>1000</v>
      </c>
      <c r="AA22" s="73">
        <v>120</v>
      </c>
      <c r="AB22" s="73">
        <v>100</v>
      </c>
      <c r="AC22" s="76" t="str">
        <f t="shared" si="1"/>
        <v>(19)K206+680.0～K213+740.0公路界碑里程碑和百米桩抽检</v>
      </c>
    </row>
    <row r="23" s="2" customFormat="1" ht="24.95" customHeight="1" spans="1:29">
      <c r="A23" s="65">
        <f t="shared" si="2"/>
        <v>20</v>
      </c>
      <c r="B23" s="65" t="s">
        <v>863</v>
      </c>
      <c r="C23" s="66"/>
      <c r="D23" s="66" t="s">
        <v>450</v>
      </c>
      <c r="E23" s="66" t="s">
        <v>853</v>
      </c>
      <c r="F23" s="66" t="s">
        <v>582</v>
      </c>
      <c r="G23" s="66"/>
      <c r="H23" s="67">
        <v>45760</v>
      </c>
      <c r="I23" s="192">
        <v>55.68</v>
      </c>
      <c r="J23" s="193" t="s">
        <v>602</v>
      </c>
      <c r="K23" s="194">
        <v>2899038.325</v>
      </c>
      <c r="L23" s="194">
        <v>530163.63</v>
      </c>
      <c r="M23" s="193" t="s">
        <v>603</v>
      </c>
      <c r="N23" s="194">
        <v>2898725.298</v>
      </c>
      <c r="O23" s="194">
        <v>530715.453</v>
      </c>
      <c r="P23" s="71" t="s">
        <v>602</v>
      </c>
      <c r="Q23" s="72">
        <v>233.561</v>
      </c>
      <c r="R23" s="74">
        <v>209060</v>
      </c>
      <c r="S23" s="74">
        <v>210980</v>
      </c>
      <c r="T23" s="75">
        <v>80</v>
      </c>
      <c r="U23" s="73">
        <v>2.2</v>
      </c>
      <c r="V23" s="73">
        <v>0.1</v>
      </c>
      <c r="W23" s="73">
        <v>13.6</v>
      </c>
      <c r="X23" s="76" t="str">
        <f t="shared" si="0"/>
        <v>(20)K209+048.0～K210+985.0里程碑里程碑和百米桩</v>
      </c>
      <c r="Y23" s="73" t="s">
        <v>64</v>
      </c>
      <c r="Z23" s="73">
        <v>1000</v>
      </c>
      <c r="AA23" s="73">
        <v>120</v>
      </c>
      <c r="AB23" s="73">
        <v>100</v>
      </c>
      <c r="AC23" s="76" t="str">
        <f t="shared" si="1"/>
        <v>(20)K209+048.0～K210+985.0里程碑里程碑和百米桩抽检</v>
      </c>
    </row>
    <row r="24" s="2" customFormat="1" ht="24.95" customHeight="1" spans="1:29">
      <c r="A24" s="65">
        <f t="shared" si="2"/>
        <v>21</v>
      </c>
      <c r="B24" s="66" t="s">
        <v>864</v>
      </c>
      <c r="C24" s="66"/>
      <c r="D24" s="66" t="s">
        <v>450</v>
      </c>
      <c r="E24" s="66" t="s">
        <v>853</v>
      </c>
      <c r="F24" s="66" t="s">
        <v>582</v>
      </c>
      <c r="G24" s="66"/>
      <c r="H24" s="67">
        <v>45760</v>
      </c>
      <c r="I24" s="192">
        <v>55.68</v>
      </c>
      <c r="J24" s="193" t="s">
        <v>602</v>
      </c>
      <c r="K24" s="194">
        <v>2899038.325</v>
      </c>
      <c r="L24" s="194">
        <v>530163.63</v>
      </c>
      <c r="M24" s="193" t="s">
        <v>603</v>
      </c>
      <c r="N24" s="194">
        <v>2898725.298</v>
      </c>
      <c r="O24" s="194">
        <v>530715.453</v>
      </c>
      <c r="P24" s="71" t="s">
        <v>602</v>
      </c>
      <c r="Q24" s="72">
        <v>233.561</v>
      </c>
      <c r="R24" s="74">
        <v>209060</v>
      </c>
      <c r="S24" s="74">
        <v>210980</v>
      </c>
      <c r="T24" s="75">
        <v>80</v>
      </c>
      <c r="U24" s="73">
        <v>2.2</v>
      </c>
      <c r="V24" s="73">
        <v>0.1</v>
      </c>
      <c r="W24" s="73">
        <v>13.6</v>
      </c>
      <c r="X24" s="76" t="str">
        <f t="shared" si="0"/>
        <v>(21)K209+048.0～K210+985.0百米桩里程碑和百米桩</v>
      </c>
      <c r="Y24" s="73" t="s">
        <v>64</v>
      </c>
      <c r="Z24" s="73">
        <v>1000</v>
      </c>
      <c r="AA24" s="73">
        <v>120</v>
      </c>
      <c r="AB24" s="73">
        <v>100</v>
      </c>
      <c r="AC24" s="76" t="str">
        <f t="shared" si="1"/>
        <v>(21)K209+048.0～K210+985.0百米桩里程碑和百米桩抽检</v>
      </c>
    </row>
    <row r="25" s="2" customFormat="1" ht="24.95" customHeight="1" spans="1:29">
      <c r="A25" s="65">
        <f t="shared" si="2"/>
        <v>22</v>
      </c>
      <c r="B25" s="65" t="s">
        <v>865</v>
      </c>
      <c r="C25" s="66"/>
      <c r="D25" s="66" t="s">
        <v>450</v>
      </c>
      <c r="E25" s="66" t="s">
        <v>853</v>
      </c>
      <c r="F25" s="66" t="s">
        <v>582</v>
      </c>
      <c r="G25" s="66"/>
      <c r="H25" s="67">
        <v>45760</v>
      </c>
      <c r="I25" s="192">
        <v>55.68</v>
      </c>
      <c r="J25" s="193" t="s">
        <v>547</v>
      </c>
      <c r="K25" s="194">
        <v>2896381.714</v>
      </c>
      <c r="L25" s="194">
        <v>530336.955</v>
      </c>
      <c r="M25" s="193" t="s">
        <v>548</v>
      </c>
      <c r="N25" s="194">
        <v>2896149.498</v>
      </c>
      <c r="O25" s="194">
        <v>530421.686</v>
      </c>
      <c r="P25" s="71" t="s">
        <v>548</v>
      </c>
      <c r="Q25" s="72">
        <v>260.352</v>
      </c>
      <c r="R25" s="74">
        <v>211000</v>
      </c>
      <c r="S25" s="74">
        <v>217600</v>
      </c>
      <c r="T25" s="75">
        <v>200</v>
      </c>
      <c r="U25" s="73">
        <v>2.2</v>
      </c>
      <c r="V25" s="73">
        <v>0.1</v>
      </c>
      <c r="W25" s="73">
        <v>13.6</v>
      </c>
      <c r="X25" s="76" t="str">
        <f t="shared" si="0"/>
        <v>(22)K210+985.0～K217+620.0里程碑里程碑和百米桩</v>
      </c>
      <c r="Y25" s="73" t="s">
        <v>64</v>
      </c>
      <c r="Z25" s="73">
        <v>1000</v>
      </c>
      <c r="AA25" s="73">
        <v>120</v>
      </c>
      <c r="AB25" s="73">
        <v>100</v>
      </c>
      <c r="AC25" s="76" t="str">
        <f t="shared" si="1"/>
        <v>(22)K210+985.0～K217+620.0里程碑里程碑和百米桩抽检</v>
      </c>
    </row>
    <row r="26" s="2" customFormat="1" ht="24.95" customHeight="1" spans="1:29">
      <c r="A26" s="65">
        <f t="shared" si="2"/>
        <v>23</v>
      </c>
      <c r="B26" s="65" t="s">
        <v>866</v>
      </c>
      <c r="C26" s="66"/>
      <c r="D26" s="66" t="s">
        <v>450</v>
      </c>
      <c r="E26" s="66" t="s">
        <v>853</v>
      </c>
      <c r="F26" s="66" t="s">
        <v>582</v>
      </c>
      <c r="G26" s="66"/>
      <c r="H26" s="67">
        <v>45760</v>
      </c>
      <c r="I26" s="192">
        <v>55.68</v>
      </c>
      <c r="J26" s="193" t="s">
        <v>547</v>
      </c>
      <c r="K26" s="194">
        <v>2896381.714</v>
      </c>
      <c r="L26" s="194">
        <v>530336.955</v>
      </c>
      <c r="M26" s="193" t="s">
        <v>548</v>
      </c>
      <c r="N26" s="194">
        <v>2896149.498</v>
      </c>
      <c r="O26" s="194">
        <v>530421.686</v>
      </c>
      <c r="P26" s="71" t="s">
        <v>548</v>
      </c>
      <c r="Q26" s="72">
        <v>260.352</v>
      </c>
      <c r="R26" s="74">
        <v>211000</v>
      </c>
      <c r="S26" s="74">
        <v>217600</v>
      </c>
      <c r="T26" s="75">
        <v>200</v>
      </c>
      <c r="U26" s="73">
        <v>2.2</v>
      </c>
      <c r="V26" s="73">
        <v>0.1</v>
      </c>
      <c r="W26" s="73">
        <v>13.6</v>
      </c>
      <c r="X26" s="76" t="str">
        <f t="shared" si="0"/>
        <v>(23)K210+985.0～K217+620.0百米桩里程碑和百米桩</v>
      </c>
      <c r="Y26" s="73" t="s">
        <v>64</v>
      </c>
      <c r="Z26" s="73">
        <v>1000</v>
      </c>
      <c r="AA26" s="73">
        <v>120</v>
      </c>
      <c r="AB26" s="73">
        <v>100</v>
      </c>
      <c r="AC26" s="76" t="str">
        <f t="shared" si="1"/>
        <v>(23)K210+985.0～K217+620.0百米桩里程碑和百米桩抽检</v>
      </c>
    </row>
    <row r="27" s="2" customFormat="1" ht="24.95" customHeight="1" spans="1:29">
      <c r="A27" s="65">
        <f t="shared" si="2"/>
        <v>24</v>
      </c>
      <c r="B27" s="65" t="s">
        <v>867</v>
      </c>
      <c r="C27" s="66"/>
      <c r="D27" s="66" t="s">
        <v>450</v>
      </c>
      <c r="E27" s="66" t="s">
        <v>853</v>
      </c>
      <c r="F27" s="66" t="s">
        <v>582</v>
      </c>
      <c r="G27" s="66"/>
      <c r="H27" s="67">
        <v>45760</v>
      </c>
      <c r="I27" s="192">
        <v>55.68</v>
      </c>
      <c r="J27" s="193" t="s">
        <v>868</v>
      </c>
      <c r="K27" s="194">
        <v>2893961.89</v>
      </c>
      <c r="L27" s="194">
        <v>529644.668</v>
      </c>
      <c r="M27" s="193" t="s">
        <v>869</v>
      </c>
      <c r="N27" s="194">
        <v>2894067.719</v>
      </c>
      <c r="O27" s="194">
        <v>529158.356</v>
      </c>
      <c r="P27" s="71" t="s">
        <v>868</v>
      </c>
      <c r="Q27" s="72">
        <v>203.896</v>
      </c>
      <c r="R27" s="74">
        <v>213740</v>
      </c>
      <c r="S27" s="74">
        <v>218540</v>
      </c>
      <c r="T27" s="75">
        <v>200</v>
      </c>
      <c r="U27" s="73">
        <v>2.2</v>
      </c>
      <c r="V27" s="73">
        <v>0.1</v>
      </c>
      <c r="W27" s="73">
        <v>13.6</v>
      </c>
      <c r="X27" s="76" t="str">
        <f t="shared" si="0"/>
        <v>(24)K213+740.0～K218+563.0公路界碑里程碑和百米桩</v>
      </c>
      <c r="Y27" s="73" t="s">
        <v>64</v>
      </c>
      <c r="Z27" s="73">
        <v>1000</v>
      </c>
      <c r="AA27" s="73">
        <v>120</v>
      </c>
      <c r="AB27" s="73">
        <v>100</v>
      </c>
      <c r="AC27" s="76" t="str">
        <f t="shared" si="1"/>
        <v>(24)K213+740.0～K218+563.0公路界碑里程碑和百米桩抽检</v>
      </c>
    </row>
    <row r="28" s="2" customFormat="1" ht="24.95" customHeight="1" spans="1:29">
      <c r="A28" s="65">
        <f t="shared" si="2"/>
        <v>25</v>
      </c>
      <c r="B28" s="65" t="s">
        <v>870</v>
      </c>
      <c r="C28" s="66"/>
      <c r="D28" s="66" t="s">
        <v>450</v>
      </c>
      <c r="E28" s="66" t="s">
        <v>853</v>
      </c>
      <c r="F28" s="66" t="s">
        <v>582</v>
      </c>
      <c r="G28" s="66"/>
      <c r="H28" s="67">
        <v>45760</v>
      </c>
      <c r="I28" s="192">
        <v>55.68</v>
      </c>
      <c r="J28" s="193" t="s">
        <v>871</v>
      </c>
      <c r="K28" s="194">
        <v>2889571.575</v>
      </c>
      <c r="L28" s="194">
        <v>529353.533</v>
      </c>
      <c r="M28" s="193" t="s">
        <v>872</v>
      </c>
      <c r="N28" s="194">
        <v>2889483.282</v>
      </c>
      <c r="O28" s="194">
        <v>529583.072</v>
      </c>
      <c r="P28" s="71" t="s">
        <v>872</v>
      </c>
      <c r="Q28" s="72">
        <v>262.277</v>
      </c>
      <c r="R28" s="74">
        <v>217620</v>
      </c>
      <c r="S28" s="74">
        <v>227520</v>
      </c>
      <c r="T28" s="75">
        <v>300</v>
      </c>
      <c r="U28" s="73">
        <v>2.2</v>
      </c>
      <c r="V28" s="73">
        <v>0.1</v>
      </c>
      <c r="W28" s="73">
        <v>13.6</v>
      </c>
      <c r="X28" s="76" t="str">
        <f t="shared" si="0"/>
        <v>(25)K217+620.0～K227+564.0里程碑里程碑和百米桩</v>
      </c>
      <c r="Y28" s="73" t="s">
        <v>64</v>
      </c>
      <c r="Z28" s="73">
        <v>1000</v>
      </c>
      <c r="AA28" s="73">
        <v>120</v>
      </c>
      <c r="AB28" s="73">
        <v>100</v>
      </c>
      <c r="AC28" s="76" t="str">
        <f t="shared" si="1"/>
        <v>(25)K217+620.0～K227+564.0里程碑里程碑和百米桩抽检</v>
      </c>
    </row>
    <row r="29" s="2" customFormat="1" ht="24.95" customHeight="1" spans="1:29">
      <c r="A29" s="65">
        <f t="shared" si="2"/>
        <v>26</v>
      </c>
      <c r="B29" s="65" t="s">
        <v>873</v>
      </c>
      <c r="C29" s="66"/>
      <c r="D29" s="66" t="s">
        <v>450</v>
      </c>
      <c r="E29" s="66" t="s">
        <v>853</v>
      </c>
      <c r="F29" s="66" t="s">
        <v>582</v>
      </c>
      <c r="G29" s="66"/>
      <c r="H29" s="67">
        <v>45760</v>
      </c>
      <c r="I29" s="192">
        <v>55.68</v>
      </c>
      <c r="J29" s="193" t="s">
        <v>871</v>
      </c>
      <c r="K29" s="194">
        <v>2889571.575</v>
      </c>
      <c r="L29" s="194">
        <v>529353.533</v>
      </c>
      <c r="M29" s="193" t="s">
        <v>872</v>
      </c>
      <c r="N29" s="194">
        <v>2889483.282</v>
      </c>
      <c r="O29" s="194">
        <v>529583.072</v>
      </c>
      <c r="P29" s="71" t="s">
        <v>872</v>
      </c>
      <c r="Q29" s="72">
        <v>262.277</v>
      </c>
      <c r="R29" s="74">
        <v>217620</v>
      </c>
      <c r="S29" s="74">
        <v>227520</v>
      </c>
      <c r="T29" s="75">
        <v>300</v>
      </c>
      <c r="U29" s="73">
        <v>2.2</v>
      </c>
      <c r="V29" s="73">
        <v>0.1</v>
      </c>
      <c r="W29" s="73">
        <v>13.6</v>
      </c>
      <c r="X29" s="76" t="str">
        <f t="shared" si="0"/>
        <v>(26)K217+620.0～K227+564.0百米桩里程碑和百米桩</v>
      </c>
      <c r="Y29" s="73" t="s">
        <v>64</v>
      </c>
      <c r="Z29" s="73">
        <v>1000</v>
      </c>
      <c r="AA29" s="73">
        <v>120</v>
      </c>
      <c r="AB29" s="73">
        <v>100</v>
      </c>
      <c r="AC29" s="76" t="str">
        <f t="shared" si="1"/>
        <v>(26)K217+620.0～K227+564.0百米桩里程碑和百米桩抽检</v>
      </c>
    </row>
    <row r="30" s="2" customFormat="1" ht="24.95" customHeight="1" spans="1:29">
      <c r="A30" s="65">
        <f t="shared" si="2"/>
        <v>27</v>
      </c>
      <c r="B30" s="65" t="s">
        <v>874</v>
      </c>
      <c r="C30" s="66"/>
      <c r="D30" s="66" t="s">
        <v>450</v>
      </c>
      <c r="E30" s="66" t="s">
        <v>853</v>
      </c>
      <c r="F30" s="66" t="s">
        <v>582</v>
      </c>
      <c r="G30" s="66"/>
      <c r="H30" s="67">
        <v>45760</v>
      </c>
      <c r="I30" s="192">
        <v>55.68</v>
      </c>
      <c r="J30" s="193" t="s">
        <v>871</v>
      </c>
      <c r="K30" s="194">
        <v>2889571.575</v>
      </c>
      <c r="L30" s="194">
        <v>529353.533</v>
      </c>
      <c r="M30" s="193" t="s">
        <v>872</v>
      </c>
      <c r="N30" s="194">
        <v>2889483.282</v>
      </c>
      <c r="O30" s="194">
        <v>529583.072</v>
      </c>
      <c r="P30" s="71" t="s">
        <v>872</v>
      </c>
      <c r="Q30" s="72">
        <v>262.277</v>
      </c>
      <c r="R30" s="74">
        <v>218580</v>
      </c>
      <c r="S30" s="74">
        <v>224180</v>
      </c>
      <c r="T30" s="75">
        <v>200</v>
      </c>
      <c r="U30" s="73">
        <v>2.2</v>
      </c>
      <c r="V30" s="73">
        <v>0.1</v>
      </c>
      <c r="W30" s="73">
        <v>13.6</v>
      </c>
      <c r="X30" s="76" t="str">
        <f t="shared" si="0"/>
        <v>(27)K218+563.0～K224+360.0公路界碑里程碑和百米桩</v>
      </c>
      <c r="Y30" s="73" t="s">
        <v>64</v>
      </c>
      <c r="Z30" s="73">
        <v>1000</v>
      </c>
      <c r="AA30" s="73">
        <v>120</v>
      </c>
      <c r="AB30" s="73">
        <v>100</v>
      </c>
      <c r="AC30" s="76" t="str">
        <f t="shared" si="1"/>
        <v>(27)K218+563.0～K224+360.0公路界碑里程碑和百米桩抽检</v>
      </c>
    </row>
    <row r="31" s="2" customFormat="1" ht="24.95" customHeight="1" spans="1:29">
      <c r="A31" s="65">
        <f t="shared" si="2"/>
        <v>28</v>
      </c>
      <c r="B31" s="65" t="s">
        <v>875</v>
      </c>
      <c r="C31" s="66"/>
      <c r="D31" s="66" t="s">
        <v>450</v>
      </c>
      <c r="E31" s="66" t="s">
        <v>853</v>
      </c>
      <c r="F31" s="66" t="s">
        <v>582</v>
      </c>
      <c r="G31" s="66"/>
      <c r="H31" s="67">
        <v>45760</v>
      </c>
      <c r="I31" s="192">
        <v>55.68</v>
      </c>
      <c r="J31" s="193" t="s">
        <v>564</v>
      </c>
      <c r="K31" s="194">
        <v>2882073.46</v>
      </c>
      <c r="L31" s="194">
        <v>532332.755</v>
      </c>
      <c r="M31" s="193" t="s">
        <v>565</v>
      </c>
      <c r="N31" s="194">
        <v>2881757.653</v>
      </c>
      <c r="O31" s="194">
        <v>532363.603</v>
      </c>
      <c r="P31" s="71" t="s">
        <v>564</v>
      </c>
      <c r="Q31" s="72">
        <v>398.564</v>
      </c>
      <c r="R31" s="74">
        <v>224360</v>
      </c>
      <c r="S31" s="74">
        <v>227560</v>
      </c>
      <c r="T31" s="75">
        <v>100</v>
      </c>
      <c r="U31" s="73">
        <v>2.2</v>
      </c>
      <c r="V31" s="73">
        <v>0.1</v>
      </c>
      <c r="W31" s="73">
        <v>13.6</v>
      </c>
      <c r="X31" s="76" t="str">
        <f t="shared" si="0"/>
        <v>(28)K224+360.0～K227+560.0公路界碑里程碑和百米桩</v>
      </c>
      <c r="Y31" s="73" t="s">
        <v>64</v>
      </c>
      <c r="Z31" s="73">
        <v>1000</v>
      </c>
      <c r="AA31" s="73">
        <v>120</v>
      </c>
      <c r="AB31" s="73">
        <v>100</v>
      </c>
      <c r="AC31" s="76" t="str">
        <f t="shared" si="1"/>
        <v>(28)K224+360.0～K227+560.0公路界碑里程碑和百米桩抽检</v>
      </c>
    </row>
    <row r="32" ht="24.95" customHeight="1" spans="1:29">
      <c r="A32" s="59">
        <f t="shared" si="2"/>
        <v>29</v>
      </c>
      <c r="B32" s="59" t="s">
        <v>876</v>
      </c>
      <c r="C32" s="52"/>
      <c r="D32" s="52" t="s">
        <v>450</v>
      </c>
      <c r="E32" s="52" t="s">
        <v>853</v>
      </c>
      <c r="F32" s="52" t="s">
        <v>582</v>
      </c>
      <c r="G32" s="195"/>
      <c r="H32" s="60">
        <v>45760</v>
      </c>
      <c r="I32" s="142">
        <v>55.68</v>
      </c>
      <c r="J32" s="54" t="s">
        <v>877</v>
      </c>
      <c r="K32" s="55">
        <v>2881197.75</v>
      </c>
      <c r="L32" s="55">
        <v>533734.02</v>
      </c>
      <c r="M32" s="54" t="s">
        <v>878</v>
      </c>
      <c r="N32" s="55">
        <v>2881227.233</v>
      </c>
      <c r="O32" s="55">
        <v>533382.4</v>
      </c>
      <c r="P32" s="20" t="s">
        <v>877</v>
      </c>
      <c r="Q32" s="21">
        <v>361.796</v>
      </c>
      <c r="R32" s="58">
        <v>227560</v>
      </c>
      <c r="S32" s="58">
        <v>238960</v>
      </c>
      <c r="T32" s="26">
        <v>300</v>
      </c>
      <c r="U32" s="15">
        <v>2.2</v>
      </c>
      <c r="V32" s="15">
        <v>0.1</v>
      </c>
      <c r="W32" s="15">
        <v>13.6</v>
      </c>
      <c r="X32" s="19" t="str">
        <f t="shared" si="0"/>
        <v>(29)K227+550.0～K239+200.0公路界碑里程碑和百米桩</v>
      </c>
      <c r="Y32" s="15" t="s">
        <v>64</v>
      </c>
      <c r="Z32" s="15">
        <v>1000</v>
      </c>
      <c r="AA32" s="15">
        <v>120</v>
      </c>
      <c r="AB32" s="15">
        <v>100</v>
      </c>
      <c r="AC32" s="19" t="str">
        <f t="shared" si="1"/>
        <v>(29)K227+550.0～K239+200.0公路界碑里程碑和百米桩抽检</v>
      </c>
    </row>
    <row r="33" ht="24.95" customHeight="1" spans="1:29">
      <c r="A33" s="59">
        <f t="shared" si="2"/>
        <v>30</v>
      </c>
      <c r="B33" s="59" t="s">
        <v>879</v>
      </c>
      <c r="C33" s="52"/>
      <c r="D33" s="52" t="s">
        <v>450</v>
      </c>
      <c r="E33" s="52" t="s">
        <v>853</v>
      </c>
      <c r="F33" s="52" t="s">
        <v>582</v>
      </c>
      <c r="G33" s="195"/>
      <c r="H33" s="60">
        <v>45760</v>
      </c>
      <c r="I33" s="142">
        <v>55.68</v>
      </c>
      <c r="J33" s="54" t="s">
        <v>877</v>
      </c>
      <c r="K33" s="55">
        <v>2881197.75</v>
      </c>
      <c r="L33" s="55">
        <v>533734.02</v>
      </c>
      <c r="M33" s="54" t="s">
        <v>878</v>
      </c>
      <c r="N33" s="55">
        <v>2881227.233</v>
      </c>
      <c r="O33" s="55">
        <v>533382.4</v>
      </c>
      <c r="P33" s="20" t="s">
        <v>877</v>
      </c>
      <c r="Q33" s="21">
        <v>361.796</v>
      </c>
      <c r="R33" s="58">
        <v>227560</v>
      </c>
      <c r="S33" s="58">
        <v>253360</v>
      </c>
      <c r="T33" s="26">
        <v>600</v>
      </c>
      <c r="U33" s="15">
        <v>2.2</v>
      </c>
      <c r="V33" s="15">
        <v>0.1</v>
      </c>
      <c r="W33" s="15">
        <v>13.6</v>
      </c>
      <c r="X33" s="19" t="str">
        <f t="shared" si="0"/>
        <v>(30)K227+550.0～K253+450.0里程碑里程碑和百米桩</v>
      </c>
      <c r="Y33" s="15" t="s">
        <v>64</v>
      </c>
      <c r="Z33" s="15">
        <v>1000</v>
      </c>
      <c r="AA33" s="15">
        <v>120</v>
      </c>
      <c r="AB33" s="15">
        <v>100</v>
      </c>
      <c r="AC33" s="19" t="str">
        <f t="shared" si="1"/>
        <v>(30)K227+550.0～K253+450.0里程碑里程碑和百米桩抽检</v>
      </c>
    </row>
    <row r="34" ht="24.95" customHeight="1" spans="1:29">
      <c r="A34" s="59">
        <f t="shared" si="2"/>
        <v>31</v>
      </c>
      <c r="B34" s="59" t="s">
        <v>880</v>
      </c>
      <c r="C34" s="52"/>
      <c r="D34" s="52" t="s">
        <v>450</v>
      </c>
      <c r="E34" s="52" t="s">
        <v>853</v>
      </c>
      <c r="F34" s="52" t="s">
        <v>582</v>
      </c>
      <c r="G34" s="195"/>
      <c r="H34" s="60">
        <v>45760</v>
      </c>
      <c r="I34" s="142">
        <v>55.68</v>
      </c>
      <c r="J34" s="54" t="s">
        <v>877</v>
      </c>
      <c r="K34" s="55">
        <v>2881197.75</v>
      </c>
      <c r="L34" s="55">
        <v>533734.02</v>
      </c>
      <c r="M34" s="54" t="s">
        <v>878</v>
      </c>
      <c r="N34" s="55">
        <v>2881227.233</v>
      </c>
      <c r="O34" s="55">
        <v>533382.4</v>
      </c>
      <c r="P34" s="20" t="s">
        <v>877</v>
      </c>
      <c r="Q34" s="21">
        <v>361.796</v>
      </c>
      <c r="R34" s="58">
        <v>227560</v>
      </c>
      <c r="S34" s="58">
        <v>253360</v>
      </c>
      <c r="T34" s="26">
        <v>600</v>
      </c>
      <c r="U34" s="15">
        <v>2.2</v>
      </c>
      <c r="V34" s="15">
        <v>0.1</v>
      </c>
      <c r="W34" s="15">
        <v>13.6</v>
      </c>
      <c r="X34" s="19" t="str">
        <f t="shared" si="0"/>
        <v>(31)K227+550.0～K253+450.0百米桩里程碑和百米桩</v>
      </c>
      <c r="Y34" s="15" t="s">
        <v>64</v>
      </c>
      <c r="Z34" s="15">
        <v>1000</v>
      </c>
      <c r="AA34" s="15">
        <v>120</v>
      </c>
      <c r="AB34" s="15">
        <v>100</v>
      </c>
      <c r="AC34" s="19" t="str">
        <f t="shared" si="1"/>
        <v>(31)K227+550.0～K253+450.0百米桩里程碑和百米桩抽检</v>
      </c>
    </row>
    <row r="35" ht="24.95" customHeight="1" spans="1:29">
      <c r="A35" s="59">
        <f t="shared" si="2"/>
        <v>32</v>
      </c>
      <c r="B35" s="59" t="s">
        <v>881</v>
      </c>
      <c r="C35" s="52"/>
      <c r="D35" s="52" t="s">
        <v>450</v>
      </c>
      <c r="E35" s="52" t="s">
        <v>853</v>
      </c>
      <c r="F35" s="52" t="s">
        <v>582</v>
      </c>
      <c r="G35" s="195"/>
      <c r="H35" s="60">
        <v>45760</v>
      </c>
      <c r="I35" s="142">
        <v>55.68</v>
      </c>
      <c r="J35" s="54" t="s">
        <v>482</v>
      </c>
      <c r="K35" s="55">
        <v>2872518.985</v>
      </c>
      <c r="L35" s="55">
        <v>538384.609</v>
      </c>
      <c r="M35" s="54" t="s">
        <v>481</v>
      </c>
      <c r="N35" s="55">
        <v>2872713.738</v>
      </c>
      <c r="O35" s="55">
        <v>538266.385</v>
      </c>
      <c r="P35" s="20" t="s">
        <v>481</v>
      </c>
      <c r="Q35" s="21">
        <v>324.45</v>
      </c>
      <c r="R35" s="58">
        <v>239200</v>
      </c>
      <c r="S35" s="58">
        <v>253200</v>
      </c>
      <c r="T35" s="26">
        <v>400</v>
      </c>
      <c r="U35" s="15">
        <v>2.2</v>
      </c>
      <c r="V35" s="15">
        <v>0.1</v>
      </c>
      <c r="W35" s="15">
        <v>13.6</v>
      </c>
      <c r="X35" s="19" t="str">
        <f t="shared" si="0"/>
        <v>(32)K239+200.0～K253+450.0公路界碑里程碑和百米桩</v>
      </c>
      <c r="Y35" s="15" t="s">
        <v>64</v>
      </c>
      <c r="Z35" s="15">
        <v>1000</v>
      </c>
      <c r="AA35" s="15">
        <v>120</v>
      </c>
      <c r="AB35" s="15">
        <v>100</v>
      </c>
      <c r="AC35" s="19" t="str">
        <f t="shared" si="1"/>
        <v>(32)K239+200.0～K253+450.0公路界碑里程碑和百米桩抽检</v>
      </c>
    </row>
    <row r="36" ht="24.95" customHeight="1" spans="1:29">
      <c r="A36" s="59">
        <f t="shared" si="2"/>
        <v>33</v>
      </c>
      <c r="B36" s="59" t="s">
        <v>882</v>
      </c>
      <c r="C36" s="52"/>
      <c r="D36" s="52" t="s">
        <v>450</v>
      </c>
      <c r="E36" s="52" t="s">
        <v>853</v>
      </c>
      <c r="F36" s="52" t="s">
        <v>582</v>
      </c>
      <c r="G36" s="195"/>
      <c r="H36" s="60">
        <v>45760</v>
      </c>
      <c r="I36" s="142">
        <v>55.68</v>
      </c>
      <c r="J36" s="54" t="s">
        <v>883</v>
      </c>
      <c r="K36" s="55">
        <v>2898769.039</v>
      </c>
      <c r="L36" s="55">
        <v>531094.109</v>
      </c>
      <c r="M36" s="54" t="s">
        <v>884</v>
      </c>
      <c r="N36" s="55">
        <v>2898329.959</v>
      </c>
      <c r="O36" s="55">
        <v>530765.715</v>
      </c>
      <c r="P36" s="20" t="s">
        <v>884</v>
      </c>
      <c r="Q36" s="21">
        <v>219.988</v>
      </c>
      <c r="R36" s="58">
        <v>209060</v>
      </c>
      <c r="S36" s="58">
        <v>210980</v>
      </c>
      <c r="T36" s="26">
        <v>80</v>
      </c>
      <c r="U36" s="15">
        <v>2.2</v>
      </c>
      <c r="V36" s="15">
        <v>0.1</v>
      </c>
      <c r="W36" s="15">
        <v>13.6</v>
      </c>
      <c r="X36" s="19" t="str">
        <f t="shared" si="0"/>
        <v>(33)Z1K209+048.0～Z1K211+006.0里程碑里程碑和百米桩</v>
      </c>
      <c r="Y36" s="15" t="s">
        <v>885</v>
      </c>
      <c r="Z36" s="15">
        <v>1000</v>
      </c>
      <c r="AA36" s="15">
        <v>120</v>
      </c>
      <c r="AB36" s="15">
        <v>100</v>
      </c>
      <c r="AC36" s="19" t="str">
        <f t="shared" si="1"/>
        <v>(33)Z1K209+048.0～Z1K211+006.0里程碑里程碑和百米桩抽检</v>
      </c>
    </row>
    <row r="37" ht="24.95" customHeight="1" spans="1:29">
      <c r="A37" s="59">
        <f t="shared" si="2"/>
        <v>34</v>
      </c>
      <c r="B37" s="59" t="s">
        <v>886</v>
      </c>
      <c r="C37" s="52"/>
      <c r="D37" s="52" t="s">
        <v>450</v>
      </c>
      <c r="E37" s="52" t="s">
        <v>853</v>
      </c>
      <c r="F37" s="52" t="s">
        <v>582</v>
      </c>
      <c r="G37" s="195"/>
      <c r="H37" s="60">
        <v>45760</v>
      </c>
      <c r="I37" s="142">
        <v>55.68</v>
      </c>
      <c r="J37" s="54" t="s">
        <v>883</v>
      </c>
      <c r="K37" s="55">
        <v>2898769.039</v>
      </c>
      <c r="L37" s="55">
        <v>531094.109</v>
      </c>
      <c r="M37" s="54" t="s">
        <v>884</v>
      </c>
      <c r="N37" s="55">
        <v>2898329.959</v>
      </c>
      <c r="O37" s="55">
        <v>530765.715</v>
      </c>
      <c r="P37" s="20" t="s">
        <v>884</v>
      </c>
      <c r="Q37" s="21">
        <v>219.988</v>
      </c>
      <c r="R37" s="58">
        <v>209060</v>
      </c>
      <c r="S37" s="58">
        <v>210980</v>
      </c>
      <c r="T37" s="26">
        <v>80</v>
      </c>
      <c r="U37" s="15">
        <v>2.2</v>
      </c>
      <c r="V37" s="15">
        <v>0.1</v>
      </c>
      <c r="W37" s="15">
        <v>13.6</v>
      </c>
      <c r="X37" s="19" t="str">
        <f t="shared" si="0"/>
        <v>(34)Z1K209+048.0～Z1K211+006.0百米桩里程碑和百米桩</v>
      </c>
      <c r="Y37" s="15" t="s">
        <v>885</v>
      </c>
      <c r="Z37" s="15">
        <v>1000</v>
      </c>
      <c r="AA37" s="15">
        <v>120</v>
      </c>
      <c r="AB37" s="15">
        <v>100</v>
      </c>
      <c r="AC37" s="19" t="str">
        <f t="shared" si="1"/>
        <v>(34)Z1K209+048.0～Z1K211+006.0百米桩里程碑和百米桩抽检</v>
      </c>
    </row>
    <row r="38" ht="24.95" customHeight="1" spans="1:29">
      <c r="A38" s="59">
        <f t="shared" si="2"/>
        <v>35</v>
      </c>
      <c r="B38" s="59" t="s">
        <v>887</v>
      </c>
      <c r="C38" s="52"/>
      <c r="D38" s="52" t="s">
        <v>450</v>
      </c>
      <c r="E38" s="52" t="s">
        <v>853</v>
      </c>
      <c r="F38" s="52" t="s">
        <v>582</v>
      </c>
      <c r="G38" s="195"/>
      <c r="H38" s="60">
        <v>45760</v>
      </c>
      <c r="I38" s="142">
        <v>55.68</v>
      </c>
      <c r="J38" s="54" t="s">
        <v>888</v>
      </c>
      <c r="K38" s="55">
        <v>2889637.23</v>
      </c>
      <c r="L38" s="55">
        <v>529442.594</v>
      </c>
      <c r="M38" s="54" t="s">
        <v>889</v>
      </c>
      <c r="N38" s="55">
        <v>2889735.044</v>
      </c>
      <c r="O38" s="55">
        <v>529089.408</v>
      </c>
      <c r="P38" s="20" t="s">
        <v>889</v>
      </c>
      <c r="Q38" s="21">
        <v>247.059</v>
      </c>
      <c r="R38" s="58">
        <v>217620</v>
      </c>
      <c r="S38" s="58">
        <v>227220</v>
      </c>
      <c r="T38" s="26">
        <v>400</v>
      </c>
      <c r="U38" s="15">
        <v>2.2</v>
      </c>
      <c r="V38" s="15">
        <v>0.1</v>
      </c>
      <c r="W38" s="15">
        <v>13.6</v>
      </c>
      <c r="X38" s="19" t="str">
        <f t="shared" si="0"/>
        <v>(35)Z2K217+620.0～Z2K227+531.0里程碑里程碑和百米桩</v>
      </c>
      <c r="Y38" s="15" t="s">
        <v>890</v>
      </c>
      <c r="Z38" s="15">
        <v>1000</v>
      </c>
      <c r="AA38" s="15">
        <v>120</v>
      </c>
      <c r="AB38" s="15">
        <v>100</v>
      </c>
      <c r="AC38" s="19" t="str">
        <f t="shared" si="1"/>
        <v>(35)Z2K217+620.0～Z2K227+531.0里程碑里程碑和百米桩抽检</v>
      </c>
    </row>
    <row r="39" ht="24.95" customHeight="1" spans="1:29">
      <c r="A39" s="59">
        <f t="shared" si="2"/>
        <v>36</v>
      </c>
      <c r="B39" s="59" t="s">
        <v>891</v>
      </c>
      <c r="C39" s="52"/>
      <c r="D39" s="52" t="s">
        <v>450</v>
      </c>
      <c r="E39" s="52" t="s">
        <v>853</v>
      </c>
      <c r="F39" s="52" t="s">
        <v>582</v>
      </c>
      <c r="G39" s="195"/>
      <c r="H39" s="60">
        <v>45760</v>
      </c>
      <c r="I39" s="142">
        <v>55.68</v>
      </c>
      <c r="J39" s="54" t="s">
        <v>888</v>
      </c>
      <c r="K39" s="55">
        <v>2889637.23</v>
      </c>
      <c r="L39" s="55">
        <v>529442.594</v>
      </c>
      <c r="M39" s="54" t="s">
        <v>889</v>
      </c>
      <c r="N39" s="55">
        <v>2889735.044</v>
      </c>
      <c r="O39" s="55">
        <v>529089.408</v>
      </c>
      <c r="P39" s="20" t="s">
        <v>889</v>
      </c>
      <c r="Q39" s="21">
        <v>247.059</v>
      </c>
      <c r="R39" s="58">
        <v>217620</v>
      </c>
      <c r="S39" s="58">
        <v>227220</v>
      </c>
      <c r="T39" s="26">
        <v>400</v>
      </c>
      <c r="U39" s="15">
        <v>2.2</v>
      </c>
      <c r="V39" s="15">
        <v>0.1</v>
      </c>
      <c r="W39" s="15">
        <v>13.6</v>
      </c>
      <c r="X39" s="19" t="str">
        <f t="shared" si="0"/>
        <v>(36)Z2K217+620.0～Z2K227+531.0百米桩里程碑和百米桩</v>
      </c>
      <c r="Y39" s="15" t="s">
        <v>890</v>
      </c>
      <c r="Z39" s="15">
        <v>1000</v>
      </c>
      <c r="AA39" s="15">
        <v>120</v>
      </c>
      <c r="AB39" s="15">
        <v>100</v>
      </c>
      <c r="AC39" s="19" t="str">
        <f t="shared" si="1"/>
        <v>(36)Z2K217+620.0～Z2K227+531.0百米桩里程碑和百米桩抽检</v>
      </c>
    </row>
    <row r="40" ht="24.95" customHeight="1" spans="1:29">
      <c r="A40" s="59">
        <f t="shared" si="2"/>
        <v>37</v>
      </c>
      <c r="B40" s="59"/>
      <c r="C40" s="52"/>
      <c r="D40" s="52"/>
      <c r="E40" s="52"/>
      <c r="F40" s="52"/>
      <c r="G40" s="52"/>
      <c r="H40" s="60"/>
      <c r="I40" s="142"/>
      <c r="J40" s="63"/>
      <c r="K40" s="64"/>
      <c r="L40" s="64"/>
      <c r="M40" s="64"/>
      <c r="N40" s="64"/>
      <c r="O40" s="64"/>
      <c r="P40" s="20"/>
      <c r="Q40" s="21"/>
      <c r="R40" s="15"/>
      <c r="S40" s="15"/>
      <c r="T40" s="15"/>
      <c r="U40" s="15"/>
      <c r="V40" s="15"/>
      <c r="W40" s="15"/>
      <c r="X40" s="19"/>
      <c r="Y40" s="15"/>
      <c r="Z40" s="15"/>
      <c r="AA40" s="15"/>
      <c r="AB40" s="15"/>
      <c r="AC40" s="19"/>
    </row>
    <row r="41" ht="24.95" customHeight="1" spans="1:29">
      <c r="A41" s="59">
        <f t="shared" si="2"/>
        <v>38</v>
      </c>
      <c r="B41" s="59"/>
      <c r="C41" s="52"/>
      <c r="D41" s="52"/>
      <c r="E41" s="52"/>
      <c r="F41" s="52"/>
      <c r="G41" s="52"/>
      <c r="H41" s="60"/>
      <c r="I41" s="142"/>
      <c r="J41" s="63"/>
      <c r="K41" s="64"/>
      <c r="L41" s="64"/>
      <c r="M41" s="64"/>
      <c r="N41" s="64"/>
      <c r="O41" s="64"/>
      <c r="P41" s="20"/>
      <c r="Q41" s="21"/>
      <c r="R41" s="15"/>
      <c r="S41" s="15"/>
      <c r="T41" s="15"/>
      <c r="U41" s="15"/>
      <c r="V41" s="15"/>
      <c r="W41" s="15"/>
      <c r="X41" s="19"/>
      <c r="Y41" s="15"/>
      <c r="Z41" s="15"/>
      <c r="AA41" s="15"/>
      <c r="AB41" s="15"/>
      <c r="AC41" s="19"/>
    </row>
    <row r="42" ht="24.95" customHeight="1" spans="1:29">
      <c r="A42" s="59">
        <f t="shared" si="2"/>
        <v>39</v>
      </c>
      <c r="B42" s="59"/>
      <c r="C42" s="52"/>
      <c r="D42" s="52"/>
      <c r="E42" s="52"/>
      <c r="F42" s="52"/>
      <c r="G42" s="52"/>
      <c r="H42" s="60"/>
      <c r="I42" s="142"/>
      <c r="J42" s="63"/>
      <c r="K42" s="64"/>
      <c r="L42" s="64"/>
      <c r="M42" s="64"/>
      <c r="N42" s="64"/>
      <c r="O42" s="64"/>
      <c r="P42" s="20"/>
      <c r="Q42" s="21"/>
      <c r="R42" s="15"/>
      <c r="S42" s="15"/>
      <c r="T42" s="15"/>
      <c r="U42" s="15"/>
      <c r="V42" s="15"/>
      <c r="W42" s="15"/>
      <c r="X42" s="19"/>
      <c r="Y42" s="15"/>
      <c r="Z42" s="15"/>
      <c r="AA42" s="15"/>
      <c r="AB42" s="15"/>
      <c r="AC42" s="19"/>
    </row>
    <row r="43" ht="24.95" customHeight="1" spans="1:29">
      <c r="A43" s="59">
        <f t="shared" si="2"/>
        <v>40</v>
      </c>
      <c r="B43" s="59"/>
      <c r="C43" s="52"/>
      <c r="D43" s="52"/>
      <c r="E43" s="52"/>
      <c r="F43" s="52"/>
      <c r="G43" s="52"/>
      <c r="H43" s="60"/>
      <c r="I43" s="142"/>
      <c r="J43" s="63"/>
      <c r="K43" s="64"/>
      <c r="L43" s="64"/>
      <c r="M43" s="64"/>
      <c r="N43" s="64"/>
      <c r="O43" s="64"/>
      <c r="P43" s="20"/>
      <c r="Q43" s="21"/>
      <c r="R43" s="15"/>
      <c r="S43" s="15"/>
      <c r="T43" s="15"/>
      <c r="U43" s="15"/>
      <c r="V43" s="15"/>
      <c r="W43" s="15"/>
      <c r="X43" s="19"/>
      <c r="Y43" s="15"/>
      <c r="Z43" s="15"/>
      <c r="AA43" s="15"/>
      <c r="AB43" s="15"/>
      <c r="AC43" s="19"/>
    </row>
    <row r="44" ht="24.95" customHeight="1" spans="1:29">
      <c r="A44" s="59">
        <f t="shared" si="2"/>
        <v>41</v>
      </c>
      <c r="B44" s="52"/>
      <c r="C44" s="52"/>
      <c r="D44" s="52"/>
      <c r="E44" s="52"/>
      <c r="F44" s="52"/>
      <c r="G44" s="52"/>
      <c r="H44" s="60"/>
      <c r="I44" s="142"/>
      <c r="J44" s="63"/>
      <c r="K44" s="64"/>
      <c r="L44" s="64"/>
      <c r="M44" s="64"/>
      <c r="N44" s="64"/>
      <c r="O44" s="64"/>
      <c r="P44" s="20"/>
      <c r="Q44" s="21"/>
      <c r="R44" s="15"/>
      <c r="S44" s="15"/>
      <c r="T44" s="15"/>
      <c r="U44" s="15"/>
      <c r="V44" s="15"/>
      <c r="W44" s="15"/>
      <c r="X44" s="19"/>
      <c r="Y44" s="15"/>
      <c r="Z44" s="15"/>
      <c r="AA44" s="15"/>
      <c r="AB44" s="15"/>
      <c r="AC44" s="19"/>
    </row>
    <row r="45" ht="24.95" customHeight="1" spans="1:29">
      <c r="A45" s="59">
        <f t="shared" si="2"/>
        <v>42</v>
      </c>
      <c r="B45" s="59"/>
      <c r="C45" s="52"/>
      <c r="D45" s="52"/>
      <c r="E45" s="52"/>
      <c r="F45" s="52"/>
      <c r="G45" s="52"/>
      <c r="H45" s="60"/>
      <c r="I45" s="142"/>
      <c r="J45" s="63"/>
      <c r="K45" s="64"/>
      <c r="L45" s="64"/>
      <c r="M45" s="64"/>
      <c r="N45" s="64"/>
      <c r="O45" s="64"/>
      <c r="P45" s="20"/>
      <c r="Q45" s="21"/>
      <c r="R45" s="15"/>
      <c r="S45" s="15"/>
      <c r="T45" s="15"/>
      <c r="U45" s="15"/>
      <c r="V45" s="15"/>
      <c r="W45" s="15"/>
      <c r="X45" s="19"/>
      <c r="Y45" s="15"/>
      <c r="Z45" s="15"/>
      <c r="AA45" s="15"/>
      <c r="AB45" s="15"/>
      <c r="AC45" s="19"/>
    </row>
    <row r="46" ht="24.95" customHeight="1" spans="1:29">
      <c r="A46" s="59">
        <f t="shared" si="2"/>
        <v>43</v>
      </c>
      <c r="B46" s="59"/>
      <c r="C46" s="52"/>
      <c r="D46" s="52"/>
      <c r="E46" s="52"/>
      <c r="F46" s="52"/>
      <c r="G46" s="52"/>
      <c r="H46" s="60"/>
      <c r="I46" s="142"/>
      <c r="J46" s="63"/>
      <c r="K46" s="64"/>
      <c r="L46" s="64"/>
      <c r="M46" s="64"/>
      <c r="N46" s="64"/>
      <c r="O46" s="64"/>
      <c r="P46" s="20"/>
      <c r="Q46" s="21"/>
      <c r="R46" s="15"/>
      <c r="S46" s="15"/>
      <c r="T46" s="15"/>
      <c r="U46" s="15"/>
      <c r="V46" s="15"/>
      <c r="W46" s="15"/>
      <c r="X46" s="19"/>
      <c r="Y46" s="15"/>
      <c r="Z46" s="15"/>
      <c r="AA46" s="15"/>
      <c r="AB46" s="15"/>
      <c r="AC46" s="19"/>
    </row>
    <row r="47" ht="24.95" customHeight="1" spans="1:29">
      <c r="A47" s="59">
        <f t="shared" si="2"/>
        <v>44</v>
      </c>
      <c r="B47" s="59"/>
      <c r="C47" s="52"/>
      <c r="D47" s="52"/>
      <c r="E47" s="52"/>
      <c r="F47" s="52"/>
      <c r="G47" s="52"/>
      <c r="H47" s="60"/>
      <c r="I47" s="142"/>
      <c r="J47" s="63"/>
      <c r="K47" s="64"/>
      <c r="L47" s="64"/>
      <c r="M47" s="64"/>
      <c r="N47" s="64"/>
      <c r="O47" s="64"/>
      <c r="P47" s="20"/>
      <c r="Q47" s="21"/>
      <c r="R47" s="15"/>
      <c r="S47" s="15"/>
      <c r="T47" s="15"/>
      <c r="U47" s="15"/>
      <c r="V47" s="15"/>
      <c r="W47" s="15"/>
      <c r="X47" s="19"/>
      <c r="Y47" s="15"/>
      <c r="Z47" s="15"/>
      <c r="AA47" s="15"/>
      <c r="AB47" s="15"/>
      <c r="AC47" s="19"/>
    </row>
    <row r="48" ht="24.95" customHeight="1" spans="1:29">
      <c r="A48" s="59">
        <f t="shared" si="2"/>
        <v>45</v>
      </c>
      <c r="B48" s="59"/>
      <c r="C48" s="52"/>
      <c r="D48" s="52"/>
      <c r="E48" s="52"/>
      <c r="F48" s="52"/>
      <c r="G48" s="52"/>
      <c r="H48" s="60"/>
      <c r="I48" s="142"/>
      <c r="J48" s="63"/>
      <c r="K48" s="64"/>
      <c r="L48" s="64"/>
      <c r="M48" s="64"/>
      <c r="N48" s="64"/>
      <c r="O48" s="64"/>
      <c r="P48" s="20"/>
      <c r="Q48" s="21"/>
      <c r="R48" s="15"/>
      <c r="S48" s="15"/>
      <c r="T48" s="15"/>
      <c r="U48" s="15"/>
      <c r="V48" s="15"/>
      <c r="W48" s="15"/>
      <c r="X48" s="19"/>
      <c r="Y48" s="15"/>
      <c r="Z48" s="15"/>
      <c r="AA48" s="15"/>
      <c r="AB48" s="15"/>
      <c r="AC48" s="19"/>
    </row>
    <row r="49" ht="24.95" customHeight="1" spans="1:29">
      <c r="A49" s="59">
        <f t="shared" si="2"/>
        <v>46</v>
      </c>
      <c r="B49" s="59"/>
      <c r="C49" s="52"/>
      <c r="D49" s="52"/>
      <c r="E49" s="52"/>
      <c r="F49" s="52"/>
      <c r="G49" s="52"/>
      <c r="H49" s="60"/>
      <c r="I49" s="142"/>
      <c r="J49" s="63"/>
      <c r="K49" s="64"/>
      <c r="L49" s="64"/>
      <c r="M49" s="64"/>
      <c r="N49" s="64"/>
      <c r="O49" s="64"/>
      <c r="P49" s="20"/>
      <c r="Q49" s="21"/>
      <c r="R49" s="15"/>
      <c r="S49" s="15"/>
      <c r="T49" s="15"/>
      <c r="U49" s="15"/>
      <c r="V49" s="15"/>
      <c r="W49" s="15"/>
      <c r="X49" s="19"/>
      <c r="Y49" s="15"/>
      <c r="Z49" s="15"/>
      <c r="AA49" s="15"/>
      <c r="AB49" s="15"/>
      <c r="AC49" s="19"/>
    </row>
    <row r="50" ht="24.95" customHeight="1" spans="1:29">
      <c r="A50" s="59">
        <f t="shared" si="2"/>
        <v>47</v>
      </c>
      <c r="B50" s="59"/>
      <c r="C50" s="52"/>
      <c r="D50" s="52"/>
      <c r="E50" s="52"/>
      <c r="F50" s="52"/>
      <c r="G50" s="52"/>
      <c r="H50" s="60"/>
      <c r="I50" s="142"/>
      <c r="J50" s="63"/>
      <c r="K50" s="64"/>
      <c r="L50" s="64"/>
      <c r="M50" s="64"/>
      <c r="N50" s="64"/>
      <c r="O50" s="64"/>
      <c r="P50" s="20"/>
      <c r="Q50" s="21"/>
      <c r="R50" s="15"/>
      <c r="S50" s="15"/>
      <c r="T50" s="15"/>
      <c r="U50" s="15"/>
      <c r="V50" s="15"/>
      <c r="W50" s="15"/>
      <c r="X50" s="19"/>
      <c r="Y50" s="15"/>
      <c r="Z50" s="15"/>
      <c r="AA50" s="15"/>
      <c r="AB50" s="15"/>
      <c r="AC50" s="19"/>
    </row>
    <row r="51" ht="24.95" customHeight="1" spans="1:29">
      <c r="A51" s="59">
        <f t="shared" si="2"/>
        <v>48</v>
      </c>
      <c r="B51" s="59"/>
      <c r="C51" s="52"/>
      <c r="D51" s="52"/>
      <c r="E51" s="52"/>
      <c r="F51" s="52"/>
      <c r="G51" s="52"/>
      <c r="H51" s="60"/>
      <c r="I51" s="142"/>
      <c r="J51" s="63"/>
      <c r="K51" s="64"/>
      <c r="L51" s="64"/>
      <c r="M51" s="64"/>
      <c r="N51" s="64"/>
      <c r="O51" s="64"/>
      <c r="P51" s="20"/>
      <c r="Q51" s="21"/>
      <c r="R51" s="15"/>
      <c r="S51" s="15"/>
      <c r="T51" s="15"/>
      <c r="U51" s="15"/>
      <c r="V51" s="15"/>
      <c r="W51" s="15"/>
      <c r="X51" s="19"/>
      <c r="Y51" s="15"/>
      <c r="Z51" s="15"/>
      <c r="AA51" s="15"/>
      <c r="AB51" s="15"/>
      <c r="AC51" s="19"/>
    </row>
    <row r="52" ht="24.95" customHeight="1" spans="1:29">
      <c r="A52" s="59">
        <f t="shared" si="2"/>
        <v>49</v>
      </c>
      <c r="B52" s="59"/>
      <c r="C52" s="52"/>
      <c r="D52" s="52"/>
      <c r="E52" s="52"/>
      <c r="F52" s="52"/>
      <c r="G52" s="52"/>
      <c r="H52" s="60"/>
      <c r="I52" s="142"/>
      <c r="J52" s="63"/>
      <c r="K52" s="64"/>
      <c r="L52" s="64"/>
      <c r="M52" s="64"/>
      <c r="N52" s="64"/>
      <c r="O52" s="64"/>
      <c r="P52" s="20"/>
      <c r="Q52" s="21"/>
      <c r="R52" s="15"/>
      <c r="S52" s="15"/>
      <c r="T52" s="15"/>
      <c r="U52" s="15"/>
      <c r="V52" s="15"/>
      <c r="W52" s="15"/>
      <c r="X52" s="19"/>
      <c r="Y52" s="15"/>
      <c r="Z52" s="15"/>
      <c r="AA52" s="15"/>
      <c r="AB52" s="15"/>
      <c r="AC52" s="19"/>
    </row>
    <row r="53" ht="24.95" customHeight="1" spans="1:29">
      <c r="A53" s="59">
        <f t="shared" si="2"/>
        <v>50</v>
      </c>
      <c r="B53" s="59"/>
      <c r="C53" s="52"/>
      <c r="D53" s="52"/>
      <c r="E53" s="52"/>
      <c r="F53" s="52"/>
      <c r="G53" s="52"/>
      <c r="H53" s="60"/>
      <c r="I53" s="142"/>
      <c r="J53" s="63"/>
      <c r="K53" s="64"/>
      <c r="L53" s="64"/>
      <c r="M53" s="64"/>
      <c r="N53" s="64"/>
      <c r="O53" s="64"/>
      <c r="P53" s="20"/>
      <c r="Q53" s="21"/>
      <c r="R53" s="15"/>
      <c r="S53" s="15"/>
      <c r="T53" s="15"/>
      <c r="U53" s="15"/>
      <c r="V53" s="15"/>
      <c r="W53" s="15"/>
      <c r="X53" s="19"/>
      <c r="Y53" s="15"/>
      <c r="Z53" s="15"/>
      <c r="AA53" s="15"/>
      <c r="AB53" s="15"/>
      <c r="AC53" s="19"/>
    </row>
    <row r="54" ht="24.95" customHeight="1" spans="1:29">
      <c r="A54" s="59">
        <f t="shared" si="2"/>
        <v>51</v>
      </c>
      <c r="B54" s="59"/>
      <c r="C54" s="52"/>
      <c r="D54" s="52"/>
      <c r="E54" s="52"/>
      <c r="F54" s="52"/>
      <c r="G54" s="52"/>
      <c r="H54" s="60"/>
      <c r="I54" s="142"/>
      <c r="J54" s="63"/>
      <c r="K54" s="64"/>
      <c r="L54" s="64"/>
      <c r="M54" s="64"/>
      <c r="N54" s="64"/>
      <c r="O54" s="64"/>
      <c r="P54" s="20"/>
      <c r="Q54" s="21"/>
      <c r="R54" s="15"/>
      <c r="S54" s="15"/>
      <c r="T54" s="15"/>
      <c r="U54" s="15"/>
      <c r="V54" s="15"/>
      <c r="W54" s="15"/>
      <c r="X54" s="19"/>
      <c r="Y54" s="15"/>
      <c r="Z54" s="15"/>
      <c r="AA54" s="15"/>
      <c r="AB54" s="15"/>
      <c r="AC54" s="19"/>
    </row>
    <row r="55" ht="24.95" customHeight="1" spans="1:29">
      <c r="A55" s="59">
        <f t="shared" si="2"/>
        <v>52</v>
      </c>
      <c r="B55" s="59"/>
      <c r="C55" s="52"/>
      <c r="D55" s="52"/>
      <c r="E55" s="52"/>
      <c r="F55" s="52"/>
      <c r="G55" s="52"/>
      <c r="H55" s="60"/>
      <c r="I55" s="142"/>
      <c r="J55" s="63"/>
      <c r="K55" s="64"/>
      <c r="L55" s="64"/>
      <c r="M55" s="64"/>
      <c r="N55" s="64"/>
      <c r="O55" s="64"/>
      <c r="P55" s="20"/>
      <c r="Q55" s="21"/>
      <c r="R55" s="15"/>
      <c r="S55" s="15"/>
      <c r="T55" s="15"/>
      <c r="U55" s="15"/>
      <c r="V55" s="15"/>
      <c r="W55" s="15"/>
      <c r="X55" s="19"/>
      <c r="Y55" s="15"/>
      <c r="Z55" s="15"/>
      <c r="AA55" s="15"/>
      <c r="AB55" s="15"/>
      <c r="AC55" s="19"/>
    </row>
    <row r="56" ht="24.95" customHeight="1" spans="1:29">
      <c r="A56" s="59">
        <f t="shared" si="2"/>
        <v>53</v>
      </c>
      <c r="B56" s="59"/>
      <c r="C56" s="52"/>
      <c r="D56" s="52"/>
      <c r="E56" s="52"/>
      <c r="F56" s="52"/>
      <c r="G56" s="52"/>
      <c r="H56" s="60"/>
      <c r="I56" s="142"/>
      <c r="J56" s="63"/>
      <c r="K56" s="64"/>
      <c r="L56" s="64"/>
      <c r="M56" s="64"/>
      <c r="N56" s="64"/>
      <c r="O56" s="64"/>
      <c r="P56" s="20"/>
      <c r="Q56" s="21"/>
      <c r="R56" s="15"/>
      <c r="S56" s="15"/>
      <c r="T56" s="15"/>
      <c r="U56" s="15"/>
      <c r="V56" s="15"/>
      <c r="W56" s="15"/>
      <c r="X56" s="19"/>
      <c r="Y56" s="15"/>
      <c r="Z56" s="15"/>
      <c r="AA56" s="15"/>
      <c r="AB56" s="15"/>
      <c r="AC56" s="19"/>
    </row>
    <row r="57" ht="24.95" customHeight="1" spans="1:29">
      <c r="A57" s="59">
        <f t="shared" si="2"/>
        <v>54</v>
      </c>
      <c r="B57" s="59"/>
      <c r="C57" s="52"/>
      <c r="D57" s="52"/>
      <c r="E57" s="52"/>
      <c r="F57" s="52"/>
      <c r="G57" s="52"/>
      <c r="H57" s="60"/>
      <c r="I57" s="142"/>
      <c r="J57" s="63"/>
      <c r="K57" s="64"/>
      <c r="L57" s="64"/>
      <c r="M57" s="64"/>
      <c r="N57" s="64"/>
      <c r="O57" s="64"/>
      <c r="P57" s="20"/>
      <c r="Q57" s="21"/>
      <c r="R57" s="15"/>
      <c r="S57" s="15"/>
      <c r="T57" s="15"/>
      <c r="U57" s="15"/>
      <c r="V57" s="15"/>
      <c r="W57" s="15"/>
      <c r="X57" s="19"/>
      <c r="Y57" s="15"/>
      <c r="Z57" s="15"/>
      <c r="AA57" s="15"/>
      <c r="AB57" s="15"/>
      <c r="AC57" s="19"/>
    </row>
    <row r="58" ht="24.95" customHeight="1" spans="1:29">
      <c r="A58" s="59">
        <f t="shared" si="2"/>
        <v>55</v>
      </c>
      <c r="B58" s="59"/>
      <c r="C58" s="52"/>
      <c r="D58" s="52"/>
      <c r="E58" s="52"/>
      <c r="F58" s="52"/>
      <c r="G58" s="52"/>
      <c r="H58" s="60"/>
      <c r="I58" s="142"/>
      <c r="J58" s="63"/>
      <c r="K58" s="64"/>
      <c r="L58" s="64"/>
      <c r="M58" s="64"/>
      <c r="N58" s="64"/>
      <c r="O58" s="64"/>
      <c r="P58" s="20"/>
      <c r="Q58" s="21"/>
      <c r="R58" s="15"/>
      <c r="S58" s="15"/>
      <c r="T58" s="15"/>
      <c r="U58" s="15"/>
      <c r="V58" s="15"/>
      <c r="W58" s="15"/>
      <c r="X58" s="19"/>
      <c r="Y58" s="15"/>
      <c r="Z58" s="15"/>
      <c r="AA58" s="15"/>
      <c r="AB58" s="15"/>
      <c r="AC58" s="19"/>
    </row>
    <row r="59" ht="24.95" customHeight="1" spans="1:29">
      <c r="A59" s="59">
        <f t="shared" si="2"/>
        <v>56</v>
      </c>
      <c r="B59" s="59"/>
      <c r="C59" s="52"/>
      <c r="D59" s="52"/>
      <c r="E59" s="52"/>
      <c r="F59" s="52"/>
      <c r="G59" s="52"/>
      <c r="H59" s="60"/>
      <c r="I59" s="142"/>
      <c r="J59" s="63"/>
      <c r="K59" s="64"/>
      <c r="L59" s="64"/>
      <c r="M59" s="64"/>
      <c r="N59" s="64"/>
      <c r="O59" s="64"/>
      <c r="P59" s="20"/>
      <c r="Q59" s="21"/>
      <c r="R59" s="15"/>
      <c r="S59" s="15"/>
      <c r="T59" s="15"/>
      <c r="U59" s="15"/>
      <c r="V59" s="15"/>
      <c r="W59" s="15"/>
      <c r="X59" s="19"/>
      <c r="Y59" s="15"/>
      <c r="Z59" s="15"/>
      <c r="AA59" s="15"/>
      <c r="AB59" s="15"/>
      <c r="AC59" s="19"/>
    </row>
    <row r="60" ht="24.95" customHeight="1" spans="1:29">
      <c r="A60" s="59">
        <f t="shared" si="2"/>
        <v>57</v>
      </c>
      <c r="B60" s="59"/>
      <c r="C60" s="52"/>
      <c r="D60" s="52"/>
      <c r="E60" s="52"/>
      <c r="F60" s="52"/>
      <c r="G60" s="52"/>
      <c r="H60" s="60"/>
      <c r="I60" s="142"/>
      <c r="J60" s="63"/>
      <c r="K60" s="64"/>
      <c r="L60" s="64"/>
      <c r="M60" s="64"/>
      <c r="N60" s="64"/>
      <c r="O60" s="64"/>
      <c r="P60" s="20"/>
      <c r="Q60" s="21"/>
      <c r="R60" s="15"/>
      <c r="S60" s="15"/>
      <c r="T60" s="15"/>
      <c r="U60" s="15"/>
      <c r="V60" s="15"/>
      <c r="W60" s="15"/>
      <c r="X60" s="19"/>
      <c r="Y60" s="15"/>
      <c r="Z60" s="15"/>
      <c r="AA60" s="15"/>
      <c r="AB60" s="15"/>
      <c r="AC60" s="19"/>
    </row>
    <row r="61" ht="24.95" customHeight="1" spans="1:29">
      <c r="A61" s="59">
        <f t="shared" si="2"/>
        <v>58</v>
      </c>
      <c r="B61" s="59"/>
      <c r="C61" s="52"/>
      <c r="D61" s="52"/>
      <c r="E61" s="52"/>
      <c r="F61" s="52"/>
      <c r="G61" s="52"/>
      <c r="H61" s="60"/>
      <c r="I61" s="142"/>
      <c r="J61" s="63"/>
      <c r="K61" s="64"/>
      <c r="L61" s="64"/>
      <c r="M61" s="64"/>
      <c r="N61" s="64"/>
      <c r="O61" s="64"/>
      <c r="P61" s="20"/>
      <c r="Q61" s="21"/>
      <c r="R61" s="15"/>
      <c r="S61" s="15"/>
      <c r="T61" s="15"/>
      <c r="U61" s="15"/>
      <c r="V61" s="15"/>
      <c r="W61" s="15"/>
      <c r="X61" s="19"/>
      <c r="Y61" s="15"/>
      <c r="Z61" s="15"/>
      <c r="AA61" s="15"/>
      <c r="AB61" s="15"/>
      <c r="AC61" s="19"/>
    </row>
    <row r="62" ht="24.95" customHeight="1" spans="1:29">
      <c r="A62" s="59">
        <f t="shared" si="2"/>
        <v>59</v>
      </c>
      <c r="B62" s="59"/>
      <c r="C62" s="52"/>
      <c r="D62" s="52"/>
      <c r="E62" s="52"/>
      <c r="F62" s="52"/>
      <c r="G62" s="52"/>
      <c r="H62" s="60"/>
      <c r="I62" s="142"/>
      <c r="J62" s="63"/>
      <c r="K62" s="64"/>
      <c r="L62" s="64"/>
      <c r="M62" s="64"/>
      <c r="N62" s="64"/>
      <c r="O62" s="64"/>
      <c r="P62" s="20"/>
      <c r="Q62" s="21"/>
      <c r="R62" s="15"/>
      <c r="S62" s="15"/>
      <c r="T62" s="15"/>
      <c r="U62" s="15"/>
      <c r="V62" s="15"/>
      <c r="W62" s="15"/>
      <c r="X62" s="19"/>
      <c r="Y62" s="15"/>
      <c r="Z62" s="15"/>
      <c r="AA62" s="15"/>
      <c r="AB62" s="15"/>
      <c r="AC62" s="19"/>
    </row>
    <row r="63" ht="24.95" customHeight="1" spans="1:29">
      <c r="A63" s="59">
        <f t="shared" si="2"/>
        <v>60</v>
      </c>
      <c r="B63" s="59"/>
      <c r="C63" s="52"/>
      <c r="D63" s="52"/>
      <c r="E63" s="52"/>
      <c r="F63" s="52"/>
      <c r="G63" s="52"/>
      <c r="H63" s="60"/>
      <c r="I63" s="142"/>
      <c r="J63" s="63"/>
      <c r="K63" s="64"/>
      <c r="L63" s="64"/>
      <c r="M63" s="64"/>
      <c r="N63" s="64"/>
      <c r="O63" s="64"/>
      <c r="P63" s="20"/>
      <c r="Q63" s="21"/>
      <c r="R63" s="15"/>
      <c r="S63" s="15"/>
      <c r="T63" s="15"/>
      <c r="U63" s="15"/>
      <c r="V63" s="15"/>
      <c r="W63" s="15"/>
      <c r="X63" s="19"/>
      <c r="Y63" s="15"/>
      <c r="Z63" s="15"/>
      <c r="AA63" s="15"/>
      <c r="AB63" s="15"/>
      <c r="AC63" s="19"/>
    </row>
    <row r="64" ht="24.95" customHeight="1" spans="1:29">
      <c r="A64" s="59">
        <f t="shared" si="2"/>
        <v>61</v>
      </c>
      <c r="B64" s="52"/>
      <c r="C64" s="52"/>
      <c r="D64" s="52"/>
      <c r="E64" s="52"/>
      <c r="F64" s="52"/>
      <c r="G64" s="52"/>
      <c r="H64" s="60"/>
      <c r="I64" s="142"/>
      <c r="J64" s="63"/>
      <c r="K64" s="64"/>
      <c r="L64" s="64"/>
      <c r="M64" s="64"/>
      <c r="N64" s="64"/>
      <c r="O64" s="64"/>
      <c r="P64" s="20"/>
      <c r="Q64" s="21"/>
      <c r="R64" s="15"/>
      <c r="S64" s="15"/>
      <c r="T64" s="15"/>
      <c r="U64" s="15"/>
      <c r="V64" s="15"/>
      <c r="W64" s="15"/>
      <c r="X64" s="19"/>
      <c r="Y64" s="15"/>
      <c r="Z64" s="15"/>
      <c r="AA64" s="15"/>
      <c r="AB64" s="15"/>
      <c r="AC64" s="19"/>
    </row>
    <row r="65" ht="24.95" customHeight="1" spans="1:29">
      <c r="A65" s="59">
        <f t="shared" si="2"/>
        <v>62</v>
      </c>
      <c r="B65" s="59"/>
      <c r="C65" s="52"/>
      <c r="D65" s="52"/>
      <c r="E65" s="52"/>
      <c r="F65" s="52"/>
      <c r="G65" s="52"/>
      <c r="H65" s="60"/>
      <c r="I65" s="142"/>
      <c r="J65" s="63"/>
      <c r="K65" s="64"/>
      <c r="L65" s="64"/>
      <c r="M65" s="64"/>
      <c r="N65" s="64"/>
      <c r="O65" s="64"/>
      <c r="P65" s="20"/>
      <c r="Q65" s="21"/>
      <c r="R65" s="15"/>
      <c r="S65" s="15"/>
      <c r="T65" s="15"/>
      <c r="U65" s="15"/>
      <c r="V65" s="15"/>
      <c r="W65" s="15"/>
      <c r="X65" s="19"/>
      <c r="Y65" s="15"/>
      <c r="Z65" s="15"/>
      <c r="AA65" s="15"/>
      <c r="AB65" s="15"/>
      <c r="AC65" s="19"/>
    </row>
    <row r="66" ht="24.95" customHeight="1" spans="1:29">
      <c r="A66" s="59">
        <f t="shared" si="2"/>
        <v>63</v>
      </c>
      <c r="B66" s="59"/>
      <c r="C66" s="52"/>
      <c r="D66" s="52"/>
      <c r="E66" s="52"/>
      <c r="F66" s="52"/>
      <c r="G66" s="52"/>
      <c r="H66" s="60"/>
      <c r="I66" s="142"/>
      <c r="J66" s="63"/>
      <c r="K66" s="64"/>
      <c r="L66" s="64"/>
      <c r="M66" s="64"/>
      <c r="N66" s="64"/>
      <c r="O66" s="64"/>
      <c r="P66" s="20"/>
      <c r="Q66" s="21"/>
      <c r="R66" s="15"/>
      <c r="S66" s="15"/>
      <c r="T66" s="15"/>
      <c r="U66" s="15"/>
      <c r="V66" s="15"/>
      <c r="W66" s="15"/>
      <c r="X66" s="19"/>
      <c r="Y66" s="15"/>
      <c r="Z66" s="15"/>
      <c r="AA66" s="15"/>
      <c r="AB66" s="15"/>
      <c r="AC66" s="19"/>
    </row>
    <row r="67" ht="24.95" customHeight="1" spans="1:29">
      <c r="A67" s="59">
        <f t="shared" si="2"/>
        <v>64</v>
      </c>
      <c r="B67" s="59"/>
      <c r="C67" s="52"/>
      <c r="D67" s="52"/>
      <c r="E67" s="52"/>
      <c r="F67" s="52"/>
      <c r="G67" s="52"/>
      <c r="H67" s="60"/>
      <c r="I67" s="142"/>
      <c r="J67" s="63"/>
      <c r="K67" s="64"/>
      <c r="L67" s="64"/>
      <c r="M67" s="64"/>
      <c r="N67" s="64"/>
      <c r="O67" s="64"/>
      <c r="P67" s="20"/>
      <c r="Q67" s="21"/>
      <c r="R67" s="15"/>
      <c r="S67" s="15"/>
      <c r="T67" s="15"/>
      <c r="U67" s="15"/>
      <c r="V67" s="15"/>
      <c r="W67" s="15"/>
      <c r="X67" s="19"/>
      <c r="Y67" s="15"/>
      <c r="Z67" s="15"/>
      <c r="AA67" s="15"/>
      <c r="AB67" s="15"/>
      <c r="AC67" s="19"/>
    </row>
    <row r="68" ht="24.95" customHeight="1" spans="1:29">
      <c r="A68" s="59">
        <f t="shared" si="2"/>
        <v>65</v>
      </c>
      <c r="B68" s="59"/>
      <c r="C68" s="52"/>
      <c r="D68" s="52"/>
      <c r="E68" s="52"/>
      <c r="F68" s="52"/>
      <c r="G68" s="52"/>
      <c r="H68" s="60"/>
      <c r="I68" s="142"/>
      <c r="J68" s="63"/>
      <c r="K68" s="64"/>
      <c r="L68" s="64"/>
      <c r="M68" s="64"/>
      <c r="N68" s="64"/>
      <c r="O68" s="64"/>
      <c r="P68" s="20"/>
      <c r="Q68" s="21"/>
      <c r="R68" s="15"/>
      <c r="S68" s="15"/>
      <c r="T68" s="15"/>
      <c r="U68" s="15"/>
      <c r="V68" s="15"/>
      <c r="W68" s="15"/>
      <c r="X68" s="19"/>
      <c r="Y68" s="15"/>
      <c r="Z68" s="15"/>
      <c r="AA68" s="15"/>
      <c r="AB68" s="15"/>
      <c r="AC68" s="19"/>
    </row>
    <row r="69" ht="24.95" customHeight="1" spans="1:29">
      <c r="A69" s="59">
        <f t="shared" ref="A69:A123" si="3">A68+1</f>
        <v>66</v>
      </c>
      <c r="B69" s="59"/>
      <c r="C69" s="52"/>
      <c r="D69" s="52"/>
      <c r="E69" s="52"/>
      <c r="F69" s="52"/>
      <c r="G69" s="52"/>
      <c r="H69" s="60"/>
      <c r="I69" s="142"/>
      <c r="J69" s="63"/>
      <c r="K69" s="64"/>
      <c r="L69" s="64"/>
      <c r="M69" s="64"/>
      <c r="N69" s="64"/>
      <c r="O69" s="64"/>
      <c r="P69" s="20"/>
      <c r="Q69" s="21"/>
      <c r="R69" s="15"/>
      <c r="S69" s="15"/>
      <c r="T69" s="15"/>
      <c r="U69" s="15"/>
      <c r="V69" s="15"/>
      <c r="W69" s="15"/>
      <c r="X69" s="19"/>
      <c r="Y69" s="15"/>
      <c r="Z69" s="15"/>
      <c r="AA69" s="15"/>
      <c r="AB69" s="15"/>
      <c r="AC69" s="19"/>
    </row>
    <row r="70" ht="24.95" customHeight="1" spans="1:29">
      <c r="A70" s="59">
        <f t="shared" si="3"/>
        <v>67</v>
      </c>
      <c r="B70" s="59"/>
      <c r="C70" s="52"/>
      <c r="D70" s="52"/>
      <c r="E70" s="52"/>
      <c r="F70" s="52"/>
      <c r="G70" s="52"/>
      <c r="H70" s="60"/>
      <c r="I70" s="142"/>
      <c r="J70" s="63"/>
      <c r="K70" s="64"/>
      <c r="L70" s="64"/>
      <c r="M70" s="64"/>
      <c r="N70" s="64"/>
      <c r="O70" s="64"/>
      <c r="P70" s="20"/>
      <c r="Q70" s="21"/>
      <c r="R70" s="15"/>
      <c r="S70" s="15"/>
      <c r="T70" s="15"/>
      <c r="U70" s="15"/>
      <c r="V70" s="15"/>
      <c r="W70" s="15"/>
      <c r="X70" s="19"/>
      <c r="Y70" s="15"/>
      <c r="Z70" s="15"/>
      <c r="AA70" s="15"/>
      <c r="AB70" s="15"/>
      <c r="AC70" s="19"/>
    </row>
    <row r="71" ht="24.95" customHeight="1" spans="1:29">
      <c r="A71" s="59">
        <f t="shared" si="3"/>
        <v>68</v>
      </c>
      <c r="B71" s="59"/>
      <c r="C71" s="52"/>
      <c r="D71" s="52"/>
      <c r="E71" s="52"/>
      <c r="F71" s="52"/>
      <c r="G71" s="52"/>
      <c r="H71" s="60"/>
      <c r="I71" s="142"/>
      <c r="J71" s="63"/>
      <c r="K71" s="64"/>
      <c r="L71" s="64"/>
      <c r="M71" s="64"/>
      <c r="N71" s="64"/>
      <c r="O71" s="64"/>
      <c r="P71" s="20"/>
      <c r="Q71" s="21"/>
      <c r="R71" s="15"/>
      <c r="S71" s="15"/>
      <c r="T71" s="15"/>
      <c r="U71" s="15"/>
      <c r="V71" s="15"/>
      <c r="W71" s="15"/>
      <c r="X71" s="19"/>
      <c r="Y71" s="15"/>
      <c r="Z71" s="15"/>
      <c r="AA71" s="15"/>
      <c r="AB71" s="15"/>
      <c r="AC71" s="19"/>
    </row>
    <row r="72" ht="24.95" customHeight="1" spans="1:29">
      <c r="A72" s="59">
        <f t="shared" si="3"/>
        <v>69</v>
      </c>
      <c r="B72" s="59"/>
      <c r="C72" s="52"/>
      <c r="D72" s="52"/>
      <c r="E72" s="52"/>
      <c r="F72" s="52"/>
      <c r="G72" s="52"/>
      <c r="H72" s="60"/>
      <c r="I72" s="142"/>
      <c r="J72" s="63"/>
      <c r="K72" s="64"/>
      <c r="L72" s="64"/>
      <c r="M72" s="64"/>
      <c r="N72" s="64"/>
      <c r="O72" s="64"/>
      <c r="P72" s="20"/>
      <c r="Q72" s="21"/>
      <c r="R72" s="15"/>
      <c r="S72" s="15"/>
      <c r="T72" s="15"/>
      <c r="U72" s="15"/>
      <c r="V72" s="15"/>
      <c r="W72" s="15"/>
      <c r="X72" s="19"/>
      <c r="Y72" s="15"/>
      <c r="Z72" s="15"/>
      <c r="AA72" s="15"/>
      <c r="AB72" s="15"/>
      <c r="AC72" s="19"/>
    </row>
    <row r="73" ht="24.95" customHeight="1" spans="1:29">
      <c r="A73" s="59">
        <f t="shared" si="3"/>
        <v>70</v>
      </c>
      <c r="B73" s="59"/>
      <c r="C73" s="52"/>
      <c r="D73" s="52"/>
      <c r="E73" s="52"/>
      <c r="F73" s="52"/>
      <c r="G73" s="52"/>
      <c r="H73" s="60"/>
      <c r="I73" s="142"/>
      <c r="J73" s="63"/>
      <c r="K73" s="64"/>
      <c r="L73" s="64"/>
      <c r="M73" s="64"/>
      <c r="N73" s="64"/>
      <c r="O73" s="64"/>
      <c r="P73" s="20"/>
      <c r="Q73" s="21"/>
      <c r="R73" s="15"/>
      <c r="S73" s="15"/>
      <c r="T73" s="15"/>
      <c r="U73" s="15"/>
      <c r="V73" s="15"/>
      <c r="W73" s="15"/>
      <c r="X73" s="19"/>
      <c r="Y73" s="15"/>
      <c r="Z73" s="15"/>
      <c r="AA73" s="15"/>
      <c r="AB73" s="15"/>
      <c r="AC73" s="19"/>
    </row>
    <row r="74" ht="24.95" customHeight="1" spans="1:29">
      <c r="A74" s="59">
        <f t="shared" si="3"/>
        <v>71</v>
      </c>
      <c r="B74" s="59"/>
      <c r="C74" s="52"/>
      <c r="D74" s="52"/>
      <c r="E74" s="52"/>
      <c r="F74" s="52"/>
      <c r="G74" s="52"/>
      <c r="H74" s="60"/>
      <c r="I74" s="142"/>
      <c r="J74" s="63"/>
      <c r="K74" s="64"/>
      <c r="L74" s="64"/>
      <c r="M74" s="64"/>
      <c r="N74" s="64"/>
      <c r="O74" s="64"/>
      <c r="P74" s="20"/>
      <c r="Q74" s="21"/>
      <c r="R74" s="15"/>
      <c r="S74" s="15"/>
      <c r="T74" s="15"/>
      <c r="U74" s="15"/>
      <c r="V74" s="15"/>
      <c r="W74" s="15"/>
      <c r="X74" s="19"/>
      <c r="Y74" s="15"/>
      <c r="Z74" s="15"/>
      <c r="AA74" s="15"/>
      <c r="AB74" s="15"/>
      <c r="AC74" s="19"/>
    </row>
    <row r="75" ht="24.95" customHeight="1" spans="1:29">
      <c r="A75" s="59">
        <f t="shared" si="3"/>
        <v>72</v>
      </c>
      <c r="B75" s="59"/>
      <c r="C75" s="52"/>
      <c r="D75" s="52"/>
      <c r="E75" s="52"/>
      <c r="F75" s="52"/>
      <c r="G75" s="52"/>
      <c r="H75" s="60"/>
      <c r="I75" s="142"/>
      <c r="J75" s="63"/>
      <c r="K75" s="64"/>
      <c r="L75" s="64"/>
      <c r="M75" s="64"/>
      <c r="N75" s="64"/>
      <c r="O75" s="64"/>
      <c r="P75" s="20"/>
      <c r="Q75" s="21"/>
      <c r="R75" s="15"/>
      <c r="S75" s="15"/>
      <c r="T75" s="15"/>
      <c r="U75" s="15"/>
      <c r="V75" s="15"/>
      <c r="W75" s="15"/>
      <c r="X75" s="19"/>
      <c r="Y75" s="15"/>
      <c r="Z75" s="15"/>
      <c r="AA75" s="15"/>
      <c r="AB75" s="15"/>
      <c r="AC75" s="19"/>
    </row>
    <row r="76" ht="24.95" customHeight="1" spans="1:29">
      <c r="A76" s="59">
        <f t="shared" si="3"/>
        <v>73</v>
      </c>
      <c r="B76" s="59"/>
      <c r="C76" s="52"/>
      <c r="D76" s="52"/>
      <c r="E76" s="52"/>
      <c r="F76" s="52"/>
      <c r="G76" s="52"/>
      <c r="H76" s="60"/>
      <c r="I76" s="142"/>
      <c r="J76" s="63"/>
      <c r="K76" s="64"/>
      <c r="L76" s="64"/>
      <c r="M76" s="64"/>
      <c r="N76" s="64"/>
      <c r="O76" s="64"/>
      <c r="P76" s="20"/>
      <c r="Q76" s="21"/>
      <c r="R76" s="15"/>
      <c r="S76" s="15"/>
      <c r="T76" s="15"/>
      <c r="U76" s="15"/>
      <c r="V76" s="15"/>
      <c r="W76" s="15"/>
      <c r="X76" s="19"/>
      <c r="Y76" s="15"/>
      <c r="Z76" s="15"/>
      <c r="AA76" s="15"/>
      <c r="AB76" s="15"/>
      <c r="AC76" s="19"/>
    </row>
    <row r="77" ht="24.95" customHeight="1" spans="1:29">
      <c r="A77" s="59">
        <f t="shared" si="3"/>
        <v>74</v>
      </c>
      <c r="B77" s="59"/>
      <c r="C77" s="52"/>
      <c r="D77" s="52"/>
      <c r="E77" s="52"/>
      <c r="F77" s="52"/>
      <c r="G77" s="52"/>
      <c r="H77" s="60"/>
      <c r="I77" s="142"/>
      <c r="J77" s="63"/>
      <c r="K77" s="64"/>
      <c r="L77" s="64"/>
      <c r="M77" s="64"/>
      <c r="N77" s="64"/>
      <c r="O77" s="64"/>
      <c r="P77" s="20"/>
      <c r="Q77" s="21"/>
      <c r="R77" s="15"/>
      <c r="S77" s="15"/>
      <c r="T77" s="15"/>
      <c r="U77" s="15"/>
      <c r="V77" s="15"/>
      <c r="W77" s="15"/>
      <c r="X77" s="19"/>
      <c r="Y77" s="15"/>
      <c r="Z77" s="15"/>
      <c r="AA77" s="15"/>
      <c r="AB77" s="15"/>
      <c r="AC77" s="19"/>
    </row>
    <row r="78" ht="24.95" customHeight="1" spans="1:29">
      <c r="A78" s="59">
        <f t="shared" si="3"/>
        <v>75</v>
      </c>
      <c r="B78" s="59"/>
      <c r="C78" s="52"/>
      <c r="D78" s="52"/>
      <c r="E78" s="52"/>
      <c r="F78" s="52"/>
      <c r="G78" s="52"/>
      <c r="H78" s="60"/>
      <c r="I78" s="142"/>
      <c r="J78" s="63"/>
      <c r="K78" s="64"/>
      <c r="L78" s="64"/>
      <c r="M78" s="64"/>
      <c r="N78" s="64"/>
      <c r="O78" s="64"/>
      <c r="P78" s="20"/>
      <c r="Q78" s="21"/>
      <c r="R78" s="15"/>
      <c r="S78" s="15"/>
      <c r="T78" s="15"/>
      <c r="U78" s="15"/>
      <c r="V78" s="15"/>
      <c r="W78" s="15"/>
      <c r="X78" s="19"/>
      <c r="Y78" s="15"/>
      <c r="Z78" s="15"/>
      <c r="AA78" s="15"/>
      <c r="AB78" s="15"/>
      <c r="AC78" s="19"/>
    </row>
    <row r="79" ht="24.95" customHeight="1" spans="1:29">
      <c r="A79" s="59">
        <f t="shared" si="3"/>
        <v>76</v>
      </c>
      <c r="B79" s="59"/>
      <c r="C79" s="52"/>
      <c r="D79" s="52"/>
      <c r="E79" s="52"/>
      <c r="F79" s="52"/>
      <c r="G79" s="52"/>
      <c r="H79" s="60"/>
      <c r="I79" s="142"/>
      <c r="J79" s="63"/>
      <c r="K79" s="64"/>
      <c r="L79" s="64"/>
      <c r="M79" s="64"/>
      <c r="N79" s="64"/>
      <c r="O79" s="64"/>
      <c r="P79" s="20"/>
      <c r="Q79" s="21"/>
      <c r="R79" s="15"/>
      <c r="S79" s="15"/>
      <c r="T79" s="15"/>
      <c r="U79" s="15"/>
      <c r="V79" s="15"/>
      <c r="W79" s="15"/>
      <c r="X79" s="19"/>
      <c r="Y79" s="15"/>
      <c r="Z79" s="15"/>
      <c r="AA79" s="15"/>
      <c r="AB79" s="15"/>
      <c r="AC79" s="19"/>
    </row>
    <row r="80" ht="24.95" customHeight="1" spans="1:29">
      <c r="A80" s="59">
        <f t="shared" si="3"/>
        <v>77</v>
      </c>
      <c r="B80" s="59"/>
      <c r="C80" s="52"/>
      <c r="D80" s="52"/>
      <c r="E80" s="52"/>
      <c r="F80" s="52"/>
      <c r="G80" s="52"/>
      <c r="H80" s="60"/>
      <c r="I80" s="142"/>
      <c r="J80" s="63"/>
      <c r="K80" s="64"/>
      <c r="L80" s="64"/>
      <c r="M80" s="64"/>
      <c r="N80" s="64"/>
      <c r="O80" s="64"/>
      <c r="P80" s="20"/>
      <c r="Q80" s="21"/>
      <c r="R80" s="15"/>
      <c r="S80" s="15"/>
      <c r="T80" s="15"/>
      <c r="U80" s="15"/>
      <c r="V80" s="15"/>
      <c r="W80" s="15"/>
      <c r="X80" s="19"/>
      <c r="Y80" s="15"/>
      <c r="Z80" s="15"/>
      <c r="AA80" s="15"/>
      <c r="AB80" s="15"/>
      <c r="AC80" s="19"/>
    </row>
    <row r="81" ht="24.95" customHeight="1" spans="1:29">
      <c r="A81" s="59">
        <f t="shared" si="3"/>
        <v>78</v>
      </c>
      <c r="B81" s="59"/>
      <c r="C81" s="52"/>
      <c r="D81" s="52"/>
      <c r="E81" s="52"/>
      <c r="F81" s="52"/>
      <c r="G81" s="52"/>
      <c r="H81" s="60"/>
      <c r="I81" s="142"/>
      <c r="J81" s="63"/>
      <c r="K81" s="64"/>
      <c r="L81" s="64"/>
      <c r="M81" s="64"/>
      <c r="N81" s="64"/>
      <c r="O81" s="64"/>
      <c r="P81" s="20"/>
      <c r="Q81" s="21"/>
      <c r="R81" s="15"/>
      <c r="S81" s="15"/>
      <c r="T81" s="15"/>
      <c r="U81" s="15"/>
      <c r="V81" s="15"/>
      <c r="W81" s="15"/>
      <c r="X81" s="19"/>
      <c r="Y81" s="15"/>
      <c r="Z81" s="15"/>
      <c r="AA81" s="15"/>
      <c r="AB81" s="15"/>
      <c r="AC81" s="19"/>
    </row>
    <row r="82" ht="24.95" customHeight="1" spans="1:29">
      <c r="A82" s="59">
        <f t="shared" si="3"/>
        <v>79</v>
      </c>
      <c r="B82" s="59"/>
      <c r="C82" s="52"/>
      <c r="D82" s="52"/>
      <c r="E82" s="52"/>
      <c r="F82" s="52"/>
      <c r="G82" s="52"/>
      <c r="H82" s="60"/>
      <c r="I82" s="142"/>
      <c r="J82" s="63"/>
      <c r="K82" s="64"/>
      <c r="L82" s="64"/>
      <c r="M82" s="64"/>
      <c r="N82" s="64"/>
      <c r="O82" s="64"/>
      <c r="P82" s="20"/>
      <c r="Q82" s="21"/>
      <c r="R82" s="15"/>
      <c r="S82" s="15"/>
      <c r="T82" s="15"/>
      <c r="U82" s="15"/>
      <c r="V82" s="15"/>
      <c r="W82" s="15"/>
      <c r="X82" s="19"/>
      <c r="Y82" s="15"/>
      <c r="Z82" s="15"/>
      <c r="AA82" s="15"/>
      <c r="AB82" s="15"/>
      <c r="AC82" s="19"/>
    </row>
    <row r="83" ht="24.95" customHeight="1" spans="1:29">
      <c r="A83" s="59">
        <f t="shared" si="3"/>
        <v>80</v>
      </c>
      <c r="B83" s="59"/>
      <c r="C83" s="52"/>
      <c r="D83" s="52"/>
      <c r="E83" s="52"/>
      <c r="F83" s="52"/>
      <c r="G83" s="52"/>
      <c r="H83" s="60"/>
      <c r="I83" s="142"/>
      <c r="J83" s="63"/>
      <c r="K83" s="64"/>
      <c r="L83" s="64"/>
      <c r="M83" s="64"/>
      <c r="N83" s="64"/>
      <c r="O83" s="64"/>
      <c r="P83" s="20"/>
      <c r="Q83" s="21"/>
      <c r="R83" s="15"/>
      <c r="S83" s="15"/>
      <c r="T83" s="15"/>
      <c r="U83" s="15"/>
      <c r="V83" s="15"/>
      <c r="W83" s="15"/>
      <c r="X83" s="19"/>
      <c r="Y83" s="15"/>
      <c r="Z83" s="15"/>
      <c r="AA83" s="15"/>
      <c r="AB83" s="15"/>
      <c r="AC83" s="19"/>
    </row>
    <row r="84" ht="24.95" customHeight="1" spans="1:29">
      <c r="A84" s="59">
        <f t="shared" si="3"/>
        <v>81</v>
      </c>
      <c r="B84" s="52"/>
      <c r="C84" s="52"/>
      <c r="D84" s="52"/>
      <c r="E84" s="52"/>
      <c r="F84" s="52"/>
      <c r="G84" s="52"/>
      <c r="H84" s="60"/>
      <c r="I84" s="142"/>
      <c r="J84" s="63"/>
      <c r="K84" s="64"/>
      <c r="L84" s="64"/>
      <c r="M84" s="64"/>
      <c r="N84" s="64"/>
      <c r="O84" s="64"/>
      <c r="P84" s="20"/>
      <c r="Q84" s="21"/>
      <c r="R84" s="15"/>
      <c r="S84" s="15"/>
      <c r="T84" s="15"/>
      <c r="U84" s="15"/>
      <c r="V84" s="15"/>
      <c r="W84" s="15"/>
      <c r="X84" s="19"/>
      <c r="Y84" s="15"/>
      <c r="Z84" s="15"/>
      <c r="AA84" s="15"/>
      <c r="AB84" s="15"/>
      <c r="AC84" s="19"/>
    </row>
    <row r="85" ht="24.95" customHeight="1" spans="1:29">
      <c r="A85" s="59">
        <f t="shared" si="3"/>
        <v>82</v>
      </c>
      <c r="B85" s="59"/>
      <c r="C85" s="52"/>
      <c r="D85" s="52"/>
      <c r="E85" s="52"/>
      <c r="F85" s="52"/>
      <c r="G85" s="52"/>
      <c r="H85" s="60"/>
      <c r="I85" s="142"/>
      <c r="J85" s="63"/>
      <c r="K85" s="64"/>
      <c r="L85" s="64"/>
      <c r="M85" s="64"/>
      <c r="N85" s="64"/>
      <c r="O85" s="64"/>
      <c r="P85" s="20"/>
      <c r="Q85" s="21"/>
      <c r="R85" s="15"/>
      <c r="S85" s="15"/>
      <c r="T85" s="15"/>
      <c r="U85" s="15"/>
      <c r="V85" s="15"/>
      <c r="W85" s="15"/>
      <c r="X85" s="19"/>
      <c r="Y85" s="15"/>
      <c r="Z85" s="15"/>
      <c r="AA85" s="15"/>
      <c r="AB85" s="15"/>
      <c r="AC85" s="19"/>
    </row>
    <row r="86" ht="24.95" customHeight="1" spans="1:29">
      <c r="A86" s="59">
        <f t="shared" si="3"/>
        <v>83</v>
      </c>
      <c r="B86" s="59"/>
      <c r="C86" s="52"/>
      <c r="D86" s="52"/>
      <c r="E86" s="52"/>
      <c r="F86" s="52"/>
      <c r="G86" s="52"/>
      <c r="H86" s="60"/>
      <c r="I86" s="142"/>
      <c r="J86" s="63"/>
      <c r="K86" s="64"/>
      <c r="L86" s="64"/>
      <c r="M86" s="64"/>
      <c r="N86" s="64"/>
      <c r="O86" s="64"/>
      <c r="P86" s="20"/>
      <c r="Q86" s="21"/>
      <c r="R86" s="15"/>
      <c r="S86" s="15"/>
      <c r="T86" s="15"/>
      <c r="U86" s="15"/>
      <c r="V86" s="15"/>
      <c r="W86" s="15"/>
      <c r="X86" s="19"/>
      <c r="Y86" s="15"/>
      <c r="Z86" s="15"/>
      <c r="AA86" s="15"/>
      <c r="AB86" s="15"/>
      <c r="AC86" s="19"/>
    </row>
    <row r="87" ht="24.95" customHeight="1" spans="1:29">
      <c r="A87" s="59">
        <f t="shared" si="3"/>
        <v>84</v>
      </c>
      <c r="B87" s="59"/>
      <c r="C87" s="52"/>
      <c r="D87" s="52"/>
      <c r="E87" s="52"/>
      <c r="F87" s="52"/>
      <c r="G87" s="52"/>
      <c r="H87" s="60"/>
      <c r="I87" s="142"/>
      <c r="J87" s="63"/>
      <c r="K87" s="64"/>
      <c r="L87" s="64"/>
      <c r="M87" s="64"/>
      <c r="N87" s="64"/>
      <c r="O87" s="64"/>
      <c r="P87" s="20"/>
      <c r="Q87" s="21"/>
      <c r="R87" s="15"/>
      <c r="S87" s="15"/>
      <c r="T87" s="15"/>
      <c r="U87" s="15"/>
      <c r="V87" s="15"/>
      <c r="W87" s="15"/>
      <c r="X87" s="19"/>
      <c r="Y87" s="15"/>
      <c r="Z87" s="15"/>
      <c r="AA87" s="15"/>
      <c r="AB87" s="15"/>
      <c r="AC87" s="19"/>
    </row>
    <row r="88" ht="24.95" customHeight="1" spans="1:29">
      <c r="A88" s="59">
        <f t="shared" si="3"/>
        <v>85</v>
      </c>
      <c r="B88" s="59"/>
      <c r="C88" s="52"/>
      <c r="D88" s="52"/>
      <c r="E88" s="52"/>
      <c r="F88" s="52"/>
      <c r="G88" s="52"/>
      <c r="H88" s="60"/>
      <c r="I88" s="142"/>
      <c r="J88" s="63"/>
      <c r="K88" s="64"/>
      <c r="L88" s="64"/>
      <c r="M88" s="64"/>
      <c r="N88" s="64"/>
      <c r="O88" s="64"/>
      <c r="P88" s="20"/>
      <c r="Q88" s="21"/>
      <c r="R88" s="15"/>
      <c r="S88" s="15"/>
      <c r="T88" s="15"/>
      <c r="U88" s="15"/>
      <c r="V88" s="15"/>
      <c r="W88" s="15"/>
      <c r="X88" s="19"/>
      <c r="Y88" s="15"/>
      <c r="Z88" s="15"/>
      <c r="AA88" s="15"/>
      <c r="AB88" s="15"/>
      <c r="AC88" s="19"/>
    </row>
    <row r="89" ht="24.95" customHeight="1" spans="1:29">
      <c r="A89" s="59">
        <f t="shared" si="3"/>
        <v>86</v>
      </c>
      <c r="B89" s="59"/>
      <c r="C89" s="52"/>
      <c r="D89" s="52"/>
      <c r="E89" s="52"/>
      <c r="F89" s="52"/>
      <c r="G89" s="52"/>
      <c r="H89" s="60"/>
      <c r="I89" s="142"/>
      <c r="J89" s="63"/>
      <c r="K89" s="64"/>
      <c r="L89" s="64"/>
      <c r="M89" s="64"/>
      <c r="N89" s="64"/>
      <c r="O89" s="64"/>
      <c r="P89" s="20"/>
      <c r="Q89" s="21"/>
      <c r="R89" s="15"/>
      <c r="S89" s="15"/>
      <c r="T89" s="15"/>
      <c r="U89" s="15"/>
      <c r="V89" s="15"/>
      <c r="W89" s="15"/>
      <c r="X89" s="19"/>
      <c r="Y89" s="15"/>
      <c r="Z89" s="15"/>
      <c r="AA89" s="15"/>
      <c r="AB89" s="15"/>
      <c r="AC89" s="19"/>
    </row>
    <row r="90" ht="24.95" customHeight="1" spans="1:29">
      <c r="A90" s="59">
        <f t="shared" si="3"/>
        <v>87</v>
      </c>
      <c r="B90" s="59"/>
      <c r="C90" s="52"/>
      <c r="D90" s="52"/>
      <c r="E90" s="52"/>
      <c r="F90" s="52"/>
      <c r="G90" s="52"/>
      <c r="H90" s="60"/>
      <c r="I90" s="142"/>
      <c r="J90" s="63"/>
      <c r="K90" s="64"/>
      <c r="L90" s="64"/>
      <c r="M90" s="64"/>
      <c r="N90" s="64"/>
      <c r="O90" s="64"/>
      <c r="P90" s="20"/>
      <c r="Q90" s="21"/>
      <c r="R90" s="15"/>
      <c r="S90" s="15"/>
      <c r="T90" s="15"/>
      <c r="U90" s="15"/>
      <c r="V90" s="15"/>
      <c r="W90" s="15"/>
      <c r="X90" s="19"/>
      <c r="Y90" s="15"/>
      <c r="Z90" s="15"/>
      <c r="AA90" s="15"/>
      <c r="AB90" s="15"/>
      <c r="AC90" s="19"/>
    </row>
    <row r="91" ht="24.95" customHeight="1" spans="1:29">
      <c r="A91" s="59">
        <f t="shared" si="3"/>
        <v>88</v>
      </c>
      <c r="B91" s="59"/>
      <c r="C91" s="52"/>
      <c r="D91" s="52"/>
      <c r="E91" s="52"/>
      <c r="F91" s="52"/>
      <c r="G91" s="52"/>
      <c r="H91" s="60"/>
      <c r="I91" s="142"/>
      <c r="J91" s="63"/>
      <c r="K91" s="64"/>
      <c r="L91" s="64"/>
      <c r="M91" s="64"/>
      <c r="N91" s="64"/>
      <c r="O91" s="64"/>
      <c r="P91" s="20"/>
      <c r="Q91" s="21"/>
      <c r="R91" s="15"/>
      <c r="S91" s="15"/>
      <c r="T91" s="15"/>
      <c r="U91" s="15"/>
      <c r="V91" s="15"/>
      <c r="W91" s="15"/>
      <c r="X91" s="19"/>
      <c r="Y91" s="15"/>
      <c r="Z91" s="15"/>
      <c r="AA91" s="15"/>
      <c r="AB91" s="15"/>
      <c r="AC91" s="19"/>
    </row>
    <row r="92" ht="24.95" customHeight="1" spans="1:29">
      <c r="A92" s="59">
        <f t="shared" si="3"/>
        <v>89</v>
      </c>
      <c r="B92" s="59"/>
      <c r="C92" s="52"/>
      <c r="D92" s="52"/>
      <c r="E92" s="52"/>
      <c r="F92" s="52"/>
      <c r="G92" s="52"/>
      <c r="H92" s="60"/>
      <c r="I92" s="142"/>
      <c r="J92" s="63"/>
      <c r="K92" s="64"/>
      <c r="L92" s="64"/>
      <c r="M92" s="64"/>
      <c r="N92" s="64"/>
      <c r="O92" s="64"/>
      <c r="P92" s="20"/>
      <c r="Q92" s="21"/>
      <c r="R92" s="15"/>
      <c r="S92" s="15"/>
      <c r="T92" s="15"/>
      <c r="U92" s="15"/>
      <c r="V92" s="15"/>
      <c r="W92" s="15"/>
      <c r="X92" s="19"/>
      <c r="Y92" s="15"/>
      <c r="Z92" s="15"/>
      <c r="AA92" s="15"/>
      <c r="AB92" s="15"/>
      <c r="AC92" s="19"/>
    </row>
    <row r="93" ht="24.95" customHeight="1" spans="1:29">
      <c r="A93" s="59">
        <f t="shared" si="3"/>
        <v>90</v>
      </c>
      <c r="B93" s="59"/>
      <c r="C93" s="52"/>
      <c r="D93" s="52"/>
      <c r="E93" s="52"/>
      <c r="F93" s="52"/>
      <c r="G93" s="52"/>
      <c r="H93" s="60"/>
      <c r="I93" s="142"/>
      <c r="J93" s="63"/>
      <c r="K93" s="64"/>
      <c r="L93" s="64"/>
      <c r="M93" s="64"/>
      <c r="N93" s="64"/>
      <c r="O93" s="64"/>
      <c r="P93" s="20"/>
      <c r="Q93" s="21"/>
      <c r="R93" s="15"/>
      <c r="S93" s="15"/>
      <c r="T93" s="15"/>
      <c r="U93" s="15"/>
      <c r="V93" s="15"/>
      <c r="W93" s="15"/>
      <c r="X93" s="19"/>
      <c r="Y93" s="15"/>
      <c r="Z93" s="15"/>
      <c r="AA93" s="15"/>
      <c r="AB93" s="15"/>
      <c r="AC93" s="19"/>
    </row>
    <row r="94" ht="24.95" customHeight="1" spans="1:29">
      <c r="A94" s="59">
        <f t="shared" si="3"/>
        <v>91</v>
      </c>
      <c r="B94" s="59"/>
      <c r="C94" s="52"/>
      <c r="D94" s="52"/>
      <c r="E94" s="52"/>
      <c r="F94" s="52"/>
      <c r="G94" s="52"/>
      <c r="H94" s="60"/>
      <c r="I94" s="142"/>
      <c r="J94" s="63"/>
      <c r="K94" s="64"/>
      <c r="L94" s="64"/>
      <c r="M94" s="64"/>
      <c r="N94" s="64"/>
      <c r="O94" s="64"/>
      <c r="P94" s="20"/>
      <c r="Q94" s="21"/>
      <c r="R94" s="15"/>
      <c r="S94" s="15"/>
      <c r="T94" s="15"/>
      <c r="U94" s="15"/>
      <c r="V94" s="15"/>
      <c r="W94" s="15"/>
      <c r="X94" s="19"/>
      <c r="Y94" s="15"/>
      <c r="Z94" s="15"/>
      <c r="AA94" s="15"/>
      <c r="AB94" s="15"/>
      <c r="AC94" s="19"/>
    </row>
    <row r="95" ht="24.95" customHeight="1" spans="1:29">
      <c r="A95" s="59">
        <f t="shared" si="3"/>
        <v>92</v>
      </c>
      <c r="B95" s="59"/>
      <c r="C95" s="52"/>
      <c r="D95" s="52"/>
      <c r="E95" s="52"/>
      <c r="F95" s="52"/>
      <c r="G95" s="52"/>
      <c r="H95" s="60"/>
      <c r="I95" s="142"/>
      <c r="J95" s="63"/>
      <c r="K95" s="64"/>
      <c r="L95" s="64"/>
      <c r="M95" s="64"/>
      <c r="N95" s="64"/>
      <c r="O95" s="64"/>
      <c r="P95" s="20"/>
      <c r="Q95" s="21"/>
      <c r="R95" s="15"/>
      <c r="S95" s="15"/>
      <c r="T95" s="15"/>
      <c r="U95" s="15"/>
      <c r="V95" s="15"/>
      <c r="W95" s="15"/>
      <c r="X95" s="19"/>
      <c r="Y95" s="15"/>
      <c r="Z95" s="15"/>
      <c r="AA95" s="15"/>
      <c r="AB95" s="15"/>
      <c r="AC95" s="19"/>
    </row>
    <row r="96" ht="24.95" customHeight="1" spans="1:29">
      <c r="A96" s="59">
        <f t="shared" si="3"/>
        <v>93</v>
      </c>
      <c r="B96" s="59"/>
      <c r="C96" s="52"/>
      <c r="D96" s="52"/>
      <c r="E96" s="52"/>
      <c r="F96" s="52"/>
      <c r="G96" s="52"/>
      <c r="H96" s="60"/>
      <c r="I96" s="142"/>
      <c r="J96" s="63"/>
      <c r="K96" s="64"/>
      <c r="L96" s="64"/>
      <c r="M96" s="64"/>
      <c r="N96" s="64"/>
      <c r="O96" s="64"/>
      <c r="P96" s="20"/>
      <c r="Q96" s="21"/>
      <c r="R96" s="15"/>
      <c r="S96" s="15"/>
      <c r="T96" s="15"/>
      <c r="U96" s="15"/>
      <c r="V96" s="15"/>
      <c r="W96" s="15"/>
      <c r="X96" s="19"/>
      <c r="Y96" s="15"/>
      <c r="Z96" s="15"/>
      <c r="AA96" s="15"/>
      <c r="AB96" s="15"/>
      <c r="AC96" s="19"/>
    </row>
    <row r="97" ht="24.95" customHeight="1" spans="1:29">
      <c r="A97" s="59">
        <f t="shared" si="3"/>
        <v>94</v>
      </c>
      <c r="B97" s="59"/>
      <c r="C97" s="52"/>
      <c r="D97" s="52"/>
      <c r="E97" s="52"/>
      <c r="F97" s="52"/>
      <c r="G97" s="52"/>
      <c r="H97" s="60"/>
      <c r="I97" s="142"/>
      <c r="J97" s="63"/>
      <c r="K97" s="64"/>
      <c r="L97" s="64"/>
      <c r="M97" s="64"/>
      <c r="N97" s="64"/>
      <c r="O97" s="64"/>
      <c r="P97" s="20"/>
      <c r="Q97" s="21"/>
      <c r="R97" s="15"/>
      <c r="S97" s="15"/>
      <c r="T97" s="15"/>
      <c r="U97" s="15"/>
      <c r="V97" s="15"/>
      <c r="W97" s="15"/>
      <c r="X97" s="19"/>
      <c r="Y97" s="15"/>
      <c r="Z97" s="15"/>
      <c r="AA97" s="15"/>
      <c r="AB97" s="15"/>
      <c r="AC97" s="19"/>
    </row>
    <row r="98" ht="24.95" customHeight="1" spans="1:29">
      <c r="A98" s="59">
        <f t="shared" si="3"/>
        <v>95</v>
      </c>
      <c r="B98" s="59"/>
      <c r="C98" s="52"/>
      <c r="D98" s="52"/>
      <c r="E98" s="52"/>
      <c r="F98" s="52"/>
      <c r="G98" s="52"/>
      <c r="H98" s="60"/>
      <c r="I98" s="142"/>
      <c r="J98" s="63"/>
      <c r="K98" s="64"/>
      <c r="L98" s="64"/>
      <c r="M98" s="64"/>
      <c r="N98" s="64"/>
      <c r="O98" s="64"/>
      <c r="P98" s="20"/>
      <c r="Q98" s="21"/>
      <c r="R98" s="15"/>
      <c r="S98" s="15"/>
      <c r="T98" s="15"/>
      <c r="U98" s="15"/>
      <c r="V98" s="15"/>
      <c r="W98" s="15"/>
      <c r="X98" s="19"/>
      <c r="Y98" s="15"/>
      <c r="Z98" s="15"/>
      <c r="AA98" s="15"/>
      <c r="AB98" s="15"/>
      <c r="AC98" s="19"/>
    </row>
    <row r="99" ht="24.95" customHeight="1" spans="1:29">
      <c r="A99" s="59">
        <f t="shared" si="3"/>
        <v>96</v>
      </c>
      <c r="B99" s="59"/>
      <c r="C99" s="52"/>
      <c r="D99" s="52"/>
      <c r="E99" s="52"/>
      <c r="F99" s="52"/>
      <c r="G99" s="52"/>
      <c r="H99" s="60"/>
      <c r="I99" s="142"/>
      <c r="J99" s="63"/>
      <c r="K99" s="64"/>
      <c r="L99" s="64"/>
      <c r="M99" s="64"/>
      <c r="N99" s="64"/>
      <c r="O99" s="64"/>
      <c r="P99" s="20"/>
      <c r="Q99" s="21"/>
      <c r="R99" s="15"/>
      <c r="S99" s="15"/>
      <c r="T99" s="15"/>
      <c r="U99" s="15"/>
      <c r="V99" s="15"/>
      <c r="W99" s="15"/>
      <c r="X99" s="19"/>
      <c r="Y99" s="15"/>
      <c r="Z99" s="15"/>
      <c r="AA99" s="15"/>
      <c r="AB99" s="15"/>
      <c r="AC99" s="19"/>
    </row>
    <row r="100" ht="24.95" customHeight="1" spans="1:29">
      <c r="A100" s="59">
        <f t="shared" si="3"/>
        <v>97</v>
      </c>
      <c r="B100" s="59"/>
      <c r="C100" s="52"/>
      <c r="D100" s="52"/>
      <c r="E100" s="52"/>
      <c r="F100" s="52"/>
      <c r="G100" s="52"/>
      <c r="H100" s="60"/>
      <c r="I100" s="142"/>
      <c r="J100" s="63"/>
      <c r="K100" s="64"/>
      <c r="L100" s="64"/>
      <c r="M100" s="64"/>
      <c r="N100" s="64"/>
      <c r="O100" s="64"/>
      <c r="P100" s="20"/>
      <c r="Q100" s="21"/>
      <c r="R100" s="15"/>
      <c r="S100" s="15"/>
      <c r="T100" s="15"/>
      <c r="U100" s="15"/>
      <c r="V100" s="15"/>
      <c r="W100" s="15"/>
      <c r="X100" s="19"/>
      <c r="Y100" s="15"/>
      <c r="Z100" s="15"/>
      <c r="AA100" s="15"/>
      <c r="AB100" s="15"/>
      <c r="AC100" s="19"/>
    </row>
    <row r="101" ht="24.95" customHeight="1" spans="1:29">
      <c r="A101" s="59">
        <f t="shared" si="3"/>
        <v>98</v>
      </c>
      <c r="B101" s="59"/>
      <c r="C101" s="52"/>
      <c r="D101" s="52"/>
      <c r="E101" s="52"/>
      <c r="F101" s="52"/>
      <c r="G101" s="52"/>
      <c r="H101" s="60"/>
      <c r="I101" s="142"/>
      <c r="J101" s="63"/>
      <c r="K101" s="64"/>
      <c r="L101" s="64"/>
      <c r="M101" s="64"/>
      <c r="N101" s="64"/>
      <c r="O101" s="64"/>
      <c r="P101" s="20"/>
      <c r="Q101" s="21"/>
      <c r="R101" s="15"/>
      <c r="S101" s="15"/>
      <c r="T101" s="15"/>
      <c r="U101" s="15"/>
      <c r="V101" s="15"/>
      <c r="W101" s="15"/>
      <c r="X101" s="19"/>
      <c r="Y101" s="15"/>
      <c r="Z101" s="15"/>
      <c r="AA101" s="15"/>
      <c r="AB101" s="15"/>
      <c r="AC101" s="19"/>
    </row>
    <row r="102" ht="24.95" customHeight="1" spans="1:29">
      <c r="A102" s="59">
        <f t="shared" si="3"/>
        <v>99</v>
      </c>
      <c r="B102" s="59"/>
      <c r="C102" s="52"/>
      <c r="D102" s="52"/>
      <c r="E102" s="52"/>
      <c r="F102" s="52"/>
      <c r="G102" s="52"/>
      <c r="H102" s="60"/>
      <c r="I102" s="142"/>
      <c r="J102" s="63"/>
      <c r="K102" s="64"/>
      <c r="L102" s="64"/>
      <c r="M102" s="64"/>
      <c r="N102" s="64"/>
      <c r="O102" s="64"/>
      <c r="P102" s="20"/>
      <c r="Q102" s="21"/>
      <c r="R102" s="15"/>
      <c r="S102" s="15"/>
      <c r="T102" s="15"/>
      <c r="U102" s="15"/>
      <c r="V102" s="15"/>
      <c r="W102" s="15"/>
      <c r="X102" s="19"/>
      <c r="Y102" s="15"/>
      <c r="Z102" s="15"/>
      <c r="AA102" s="15"/>
      <c r="AB102" s="15"/>
      <c r="AC102" s="19"/>
    </row>
    <row r="103" ht="24.95" customHeight="1" spans="1:29">
      <c r="A103" s="59">
        <f t="shared" si="3"/>
        <v>100</v>
      </c>
      <c r="B103" s="59"/>
      <c r="C103" s="52"/>
      <c r="D103" s="52"/>
      <c r="E103" s="52"/>
      <c r="F103" s="52"/>
      <c r="G103" s="52"/>
      <c r="H103" s="60"/>
      <c r="I103" s="142"/>
      <c r="J103" s="63"/>
      <c r="K103" s="64"/>
      <c r="L103" s="64"/>
      <c r="M103" s="64"/>
      <c r="N103" s="64"/>
      <c r="O103" s="64"/>
      <c r="P103" s="20"/>
      <c r="Q103" s="21"/>
      <c r="R103" s="15"/>
      <c r="S103" s="15"/>
      <c r="T103" s="15"/>
      <c r="U103" s="15"/>
      <c r="V103" s="15"/>
      <c r="W103" s="15"/>
      <c r="X103" s="19"/>
      <c r="Y103" s="15"/>
      <c r="Z103" s="15"/>
      <c r="AA103" s="15"/>
      <c r="AB103" s="15"/>
      <c r="AC103" s="19"/>
    </row>
    <row r="104" ht="24.95" customHeight="1" spans="1:29">
      <c r="A104" s="59">
        <f t="shared" si="3"/>
        <v>101</v>
      </c>
      <c r="B104" s="52"/>
      <c r="C104" s="52"/>
      <c r="D104" s="52"/>
      <c r="E104" s="52"/>
      <c r="F104" s="52"/>
      <c r="G104" s="52"/>
      <c r="H104" s="60"/>
      <c r="I104" s="142"/>
      <c r="J104" s="63"/>
      <c r="K104" s="64"/>
      <c r="L104" s="64"/>
      <c r="M104" s="64"/>
      <c r="N104" s="64"/>
      <c r="O104" s="64"/>
      <c r="P104" s="20"/>
      <c r="Q104" s="21"/>
      <c r="R104" s="15"/>
      <c r="S104" s="15"/>
      <c r="T104" s="15"/>
      <c r="U104" s="15"/>
      <c r="V104" s="15"/>
      <c r="W104" s="15"/>
      <c r="X104" s="19"/>
      <c r="Y104" s="15"/>
      <c r="Z104" s="15"/>
      <c r="AA104" s="15"/>
      <c r="AB104" s="15"/>
      <c r="AC104" s="19"/>
    </row>
    <row r="105" ht="24.95" customHeight="1" spans="1:29">
      <c r="A105" s="59">
        <f t="shared" si="3"/>
        <v>102</v>
      </c>
      <c r="B105" s="59"/>
      <c r="C105" s="52"/>
      <c r="D105" s="52"/>
      <c r="E105" s="52"/>
      <c r="F105" s="52"/>
      <c r="G105" s="52"/>
      <c r="H105" s="60"/>
      <c r="I105" s="142"/>
      <c r="J105" s="63"/>
      <c r="K105" s="64"/>
      <c r="L105" s="64"/>
      <c r="M105" s="64"/>
      <c r="N105" s="64"/>
      <c r="O105" s="64"/>
      <c r="P105" s="20"/>
      <c r="Q105" s="21"/>
      <c r="R105" s="15"/>
      <c r="S105" s="15"/>
      <c r="T105" s="15"/>
      <c r="U105" s="15"/>
      <c r="V105" s="15"/>
      <c r="W105" s="15"/>
      <c r="X105" s="19"/>
      <c r="Y105" s="15"/>
      <c r="Z105" s="15"/>
      <c r="AA105" s="15"/>
      <c r="AB105" s="15"/>
      <c r="AC105" s="19"/>
    </row>
    <row r="106" ht="24.95" customHeight="1" spans="1:29">
      <c r="A106" s="59">
        <f t="shared" si="3"/>
        <v>103</v>
      </c>
      <c r="B106" s="59"/>
      <c r="C106" s="52"/>
      <c r="D106" s="52"/>
      <c r="E106" s="52"/>
      <c r="F106" s="52"/>
      <c r="G106" s="52"/>
      <c r="H106" s="60"/>
      <c r="I106" s="142"/>
      <c r="J106" s="63"/>
      <c r="K106" s="64"/>
      <c r="L106" s="64"/>
      <c r="M106" s="64"/>
      <c r="N106" s="64"/>
      <c r="O106" s="64"/>
      <c r="P106" s="20"/>
      <c r="Q106" s="21"/>
      <c r="R106" s="15"/>
      <c r="S106" s="15"/>
      <c r="T106" s="15"/>
      <c r="U106" s="15"/>
      <c r="V106" s="15"/>
      <c r="W106" s="15"/>
      <c r="X106" s="19"/>
      <c r="Y106" s="15"/>
      <c r="Z106" s="15"/>
      <c r="AA106" s="15"/>
      <c r="AB106" s="15"/>
      <c r="AC106" s="19"/>
    </row>
    <row r="107" ht="24.95" customHeight="1" spans="1:29">
      <c r="A107" s="59">
        <f t="shared" si="3"/>
        <v>104</v>
      </c>
      <c r="B107" s="59"/>
      <c r="C107" s="52"/>
      <c r="D107" s="52"/>
      <c r="E107" s="52"/>
      <c r="F107" s="52"/>
      <c r="G107" s="52"/>
      <c r="H107" s="60"/>
      <c r="I107" s="142"/>
      <c r="J107" s="63"/>
      <c r="K107" s="64"/>
      <c r="L107" s="64"/>
      <c r="M107" s="64"/>
      <c r="N107" s="64"/>
      <c r="O107" s="64"/>
      <c r="P107" s="20"/>
      <c r="Q107" s="21"/>
      <c r="R107" s="15"/>
      <c r="S107" s="15"/>
      <c r="T107" s="15"/>
      <c r="U107" s="15"/>
      <c r="V107" s="15"/>
      <c r="W107" s="15"/>
      <c r="X107" s="19"/>
      <c r="Y107" s="15"/>
      <c r="Z107" s="15"/>
      <c r="AA107" s="15"/>
      <c r="AB107" s="15"/>
      <c r="AC107" s="19"/>
    </row>
    <row r="108" ht="24.95" customHeight="1" spans="1:29">
      <c r="A108" s="59">
        <f t="shared" si="3"/>
        <v>105</v>
      </c>
      <c r="B108" s="59"/>
      <c r="C108" s="52"/>
      <c r="D108" s="52"/>
      <c r="E108" s="52"/>
      <c r="F108" s="52"/>
      <c r="G108" s="52"/>
      <c r="H108" s="60"/>
      <c r="I108" s="142"/>
      <c r="J108" s="63"/>
      <c r="K108" s="64"/>
      <c r="L108" s="64"/>
      <c r="M108" s="64"/>
      <c r="N108" s="64"/>
      <c r="O108" s="64"/>
      <c r="P108" s="20"/>
      <c r="Q108" s="21"/>
      <c r="R108" s="15"/>
      <c r="S108" s="15"/>
      <c r="T108" s="15"/>
      <c r="U108" s="15"/>
      <c r="V108" s="15"/>
      <c r="W108" s="15"/>
      <c r="X108" s="19"/>
      <c r="Y108" s="15"/>
      <c r="Z108" s="15"/>
      <c r="AA108" s="15"/>
      <c r="AB108" s="15"/>
      <c r="AC108" s="19"/>
    </row>
    <row r="109" ht="24.95" customHeight="1" spans="1:29">
      <c r="A109" s="59">
        <f t="shared" si="3"/>
        <v>106</v>
      </c>
      <c r="B109" s="59"/>
      <c r="C109" s="52"/>
      <c r="D109" s="52"/>
      <c r="E109" s="52"/>
      <c r="F109" s="52"/>
      <c r="G109" s="52"/>
      <c r="H109" s="60"/>
      <c r="I109" s="142"/>
      <c r="J109" s="63"/>
      <c r="K109" s="64"/>
      <c r="L109" s="64"/>
      <c r="M109" s="64"/>
      <c r="N109" s="64"/>
      <c r="O109" s="64"/>
      <c r="P109" s="20"/>
      <c r="Q109" s="21"/>
      <c r="R109" s="15"/>
      <c r="S109" s="15"/>
      <c r="T109" s="15"/>
      <c r="U109" s="15"/>
      <c r="V109" s="15"/>
      <c r="W109" s="15"/>
      <c r="X109" s="19"/>
      <c r="Y109" s="15"/>
      <c r="Z109" s="15"/>
      <c r="AA109" s="15"/>
      <c r="AB109" s="15"/>
      <c r="AC109" s="19"/>
    </row>
    <row r="110" ht="24.95" customHeight="1" spans="1:29">
      <c r="A110" s="59">
        <f t="shared" si="3"/>
        <v>107</v>
      </c>
      <c r="B110" s="59"/>
      <c r="C110" s="52"/>
      <c r="D110" s="52"/>
      <c r="E110" s="52"/>
      <c r="F110" s="52"/>
      <c r="G110" s="52"/>
      <c r="H110" s="60"/>
      <c r="I110" s="142"/>
      <c r="J110" s="63"/>
      <c r="K110" s="64"/>
      <c r="L110" s="64"/>
      <c r="M110" s="64"/>
      <c r="N110" s="64"/>
      <c r="O110" s="64"/>
      <c r="P110" s="20"/>
      <c r="Q110" s="21"/>
      <c r="R110" s="15"/>
      <c r="S110" s="15"/>
      <c r="T110" s="15"/>
      <c r="U110" s="15"/>
      <c r="V110" s="15"/>
      <c r="W110" s="15"/>
      <c r="X110" s="19"/>
      <c r="Y110" s="15"/>
      <c r="Z110" s="15"/>
      <c r="AA110" s="15"/>
      <c r="AB110" s="15"/>
      <c r="AC110" s="19"/>
    </row>
    <row r="111" ht="24.95" customHeight="1" spans="1:29">
      <c r="A111" s="59">
        <f t="shared" si="3"/>
        <v>108</v>
      </c>
      <c r="B111" s="59"/>
      <c r="C111" s="52"/>
      <c r="D111" s="52"/>
      <c r="E111" s="52"/>
      <c r="F111" s="52"/>
      <c r="G111" s="52"/>
      <c r="H111" s="60"/>
      <c r="I111" s="142"/>
      <c r="J111" s="63"/>
      <c r="K111" s="64"/>
      <c r="L111" s="64"/>
      <c r="M111" s="64"/>
      <c r="N111" s="64"/>
      <c r="O111" s="64"/>
      <c r="P111" s="20"/>
      <c r="Q111" s="21"/>
      <c r="R111" s="15"/>
      <c r="S111" s="15"/>
      <c r="T111" s="15"/>
      <c r="U111" s="15"/>
      <c r="V111" s="15"/>
      <c r="W111" s="15"/>
      <c r="X111" s="19"/>
      <c r="Y111" s="15"/>
      <c r="Z111" s="15"/>
      <c r="AA111" s="15"/>
      <c r="AB111" s="15"/>
      <c r="AC111" s="19"/>
    </row>
    <row r="112" ht="24.95" customHeight="1" spans="1:29">
      <c r="A112" s="59">
        <f t="shared" si="3"/>
        <v>109</v>
      </c>
      <c r="B112" s="59"/>
      <c r="C112" s="52"/>
      <c r="D112" s="52"/>
      <c r="E112" s="52"/>
      <c r="F112" s="52"/>
      <c r="G112" s="52"/>
      <c r="H112" s="60"/>
      <c r="I112" s="142"/>
      <c r="J112" s="63"/>
      <c r="K112" s="64"/>
      <c r="L112" s="64"/>
      <c r="M112" s="64"/>
      <c r="N112" s="64"/>
      <c r="O112" s="64"/>
      <c r="P112" s="20"/>
      <c r="Q112" s="21"/>
      <c r="R112" s="15"/>
      <c r="S112" s="15"/>
      <c r="T112" s="15"/>
      <c r="U112" s="15"/>
      <c r="V112" s="15"/>
      <c r="W112" s="15"/>
      <c r="X112" s="19"/>
      <c r="Y112" s="15"/>
      <c r="Z112" s="15"/>
      <c r="AA112" s="15"/>
      <c r="AB112" s="15"/>
      <c r="AC112" s="19"/>
    </row>
    <row r="113" ht="24.95" customHeight="1" spans="1:29">
      <c r="A113" s="59">
        <f t="shared" si="3"/>
        <v>110</v>
      </c>
      <c r="B113" s="59"/>
      <c r="C113" s="52"/>
      <c r="D113" s="52"/>
      <c r="E113" s="52"/>
      <c r="F113" s="52"/>
      <c r="G113" s="52"/>
      <c r="H113" s="60"/>
      <c r="I113" s="142"/>
      <c r="J113" s="63"/>
      <c r="K113" s="64"/>
      <c r="L113" s="64"/>
      <c r="M113" s="64"/>
      <c r="N113" s="64"/>
      <c r="O113" s="64"/>
      <c r="P113" s="20"/>
      <c r="Q113" s="21"/>
      <c r="R113" s="15"/>
      <c r="S113" s="15"/>
      <c r="T113" s="15"/>
      <c r="U113" s="15"/>
      <c r="V113" s="15"/>
      <c r="W113" s="15"/>
      <c r="X113" s="19"/>
      <c r="Y113" s="15"/>
      <c r="Z113" s="15"/>
      <c r="AA113" s="15"/>
      <c r="AB113" s="15"/>
      <c r="AC113" s="19"/>
    </row>
    <row r="114" ht="24.95" customHeight="1" spans="1:29">
      <c r="A114" s="59">
        <f t="shared" si="3"/>
        <v>111</v>
      </c>
      <c r="B114" s="59"/>
      <c r="C114" s="52"/>
      <c r="D114" s="52"/>
      <c r="E114" s="52"/>
      <c r="F114" s="52"/>
      <c r="G114" s="52"/>
      <c r="H114" s="60"/>
      <c r="I114" s="142"/>
      <c r="J114" s="63"/>
      <c r="K114" s="64"/>
      <c r="L114" s="64"/>
      <c r="M114" s="64"/>
      <c r="N114" s="64"/>
      <c r="O114" s="64"/>
      <c r="P114" s="20"/>
      <c r="Q114" s="21"/>
      <c r="R114" s="15"/>
      <c r="S114" s="15"/>
      <c r="T114" s="15"/>
      <c r="U114" s="15"/>
      <c r="V114" s="15"/>
      <c r="W114" s="15"/>
      <c r="X114" s="19"/>
      <c r="Y114" s="15"/>
      <c r="Z114" s="15"/>
      <c r="AA114" s="15"/>
      <c r="AB114" s="15"/>
      <c r="AC114" s="19"/>
    </row>
    <row r="115" ht="24.95" customHeight="1" spans="1:29">
      <c r="A115" s="59">
        <f t="shared" si="3"/>
        <v>112</v>
      </c>
      <c r="B115" s="59"/>
      <c r="C115" s="52"/>
      <c r="D115" s="52"/>
      <c r="E115" s="52"/>
      <c r="F115" s="52"/>
      <c r="G115" s="52"/>
      <c r="H115" s="60"/>
      <c r="I115" s="142"/>
      <c r="J115" s="63"/>
      <c r="K115" s="64"/>
      <c r="L115" s="64"/>
      <c r="M115" s="64"/>
      <c r="N115" s="64"/>
      <c r="O115" s="64"/>
      <c r="P115" s="20"/>
      <c r="Q115" s="21"/>
      <c r="R115" s="15"/>
      <c r="S115" s="15"/>
      <c r="T115" s="15"/>
      <c r="U115" s="15"/>
      <c r="V115" s="15"/>
      <c r="W115" s="15"/>
      <c r="X115" s="19"/>
      <c r="Y115" s="15"/>
      <c r="Z115" s="15"/>
      <c r="AA115" s="15"/>
      <c r="AB115" s="15"/>
      <c r="AC115" s="19"/>
    </row>
    <row r="116" ht="24.95" customHeight="1" spans="1:29">
      <c r="A116" s="59">
        <f t="shared" si="3"/>
        <v>113</v>
      </c>
      <c r="B116" s="59"/>
      <c r="C116" s="52"/>
      <c r="D116" s="52"/>
      <c r="E116" s="52"/>
      <c r="F116" s="52"/>
      <c r="G116" s="52"/>
      <c r="H116" s="60"/>
      <c r="I116" s="142"/>
      <c r="J116" s="63"/>
      <c r="K116" s="64"/>
      <c r="L116" s="64"/>
      <c r="M116" s="64"/>
      <c r="N116" s="64"/>
      <c r="O116" s="64"/>
      <c r="P116" s="20"/>
      <c r="Q116" s="21"/>
      <c r="R116" s="15"/>
      <c r="S116" s="15"/>
      <c r="T116" s="15"/>
      <c r="U116" s="15"/>
      <c r="V116" s="15"/>
      <c r="W116" s="15"/>
      <c r="X116" s="19"/>
      <c r="Y116" s="15"/>
      <c r="Z116" s="15"/>
      <c r="AA116" s="15"/>
      <c r="AB116" s="15"/>
      <c r="AC116" s="19"/>
    </row>
    <row r="117" ht="24.95" customHeight="1" spans="1:29">
      <c r="A117" s="59">
        <f t="shared" si="3"/>
        <v>114</v>
      </c>
      <c r="B117" s="59"/>
      <c r="C117" s="52"/>
      <c r="D117" s="52"/>
      <c r="E117" s="52"/>
      <c r="F117" s="52"/>
      <c r="G117" s="52"/>
      <c r="H117" s="60"/>
      <c r="I117" s="142"/>
      <c r="J117" s="63"/>
      <c r="K117" s="64"/>
      <c r="L117" s="64"/>
      <c r="M117" s="64"/>
      <c r="N117" s="64"/>
      <c r="O117" s="64"/>
      <c r="P117" s="20"/>
      <c r="Q117" s="21"/>
      <c r="R117" s="15"/>
      <c r="S117" s="15"/>
      <c r="T117" s="15"/>
      <c r="U117" s="15"/>
      <c r="V117" s="15"/>
      <c r="W117" s="15"/>
      <c r="X117" s="19"/>
      <c r="Y117" s="15"/>
      <c r="Z117" s="15"/>
      <c r="AA117" s="15"/>
      <c r="AB117" s="15"/>
      <c r="AC117" s="19"/>
    </row>
    <row r="118" ht="24.95" customHeight="1" spans="1:29">
      <c r="A118" s="59">
        <f t="shared" si="3"/>
        <v>115</v>
      </c>
      <c r="B118" s="59"/>
      <c r="C118" s="52"/>
      <c r="D118" s="52"/>
      <c r="E118" s="52"/>
      <c r="F118" s="52"/>
      <c r="G118" s="52"/>
      <c r="H118" s="60"/>
      <c r="I118" s="142"/>
      <c r="J118" s="63"/>
      <c r="K118" s="64"/>
      <c r="L118" s="64"/>
      <c r="M118" s="64"/>
      <c r="N118" s="64"/>
      <c r="O118" s="64"/>
      <c r="P118" s="20"/>
      <c r="Q118" s="21"/>
      <c r="R118" s="15"/>
      <c r="S118" s="15"/>
      <c r="T118" s="15"/>
      <c r="U118" s="15"/>
      <c r="V118" s="15"/>
      <c r="W118" s="15"/>
      <c r="X118" s="19"/>
      <c r="Y118" s="15"/>
      <c r="Z118" s="15"/>
      <c r="AA118" s="15"/>
      <c r="AB118" s="15"/>
      <c r="AC118" s="19"/>
    </row>
    <row r="119" ht="24.95" customHeight="1" spans="1:29">
      <c r="A119" s="59">
        <f t="shared" si="3"/>
        <v>116</v>
      </c>
      <c r="B119" s="59"/>
      <c r="C119" s="52"/>
      <c r="D119" s="52"/>
      <c r="E119" s="52"/>
      <c r="F119" s="52"/>
      <c r="G119" s="52"/>
      <c r="H119" s="60"/>
      <c r="I119" s="142"/>
      <c r="J119" s="63"/>
      <c r="K119" s="64"/>
      <c r="L119" s="64"/>
      <c r="M119" s="64"/>
      <c r="N119" s="64"/>
      <c r="O119" s="64"/>
      <c r="P119" s="20"/>
      <c r="Q119" s="21"/>
      <c r="R119" s="15"/>
      <c r="S119" s="15"/>
      <c r="T119" s="15"/>
      <c r="U119" s="15"/>
      <c r="V119" s="15"/>
      <c r="W119" s="15"/>
      <c r="X119" s="19"/>
      <c r="Y119" s="15"/>
      <c r="Z119" s="15"/>
      <c r="AA119" s="15"/>
      <c r="AB119" s="15"/>
      <c r="AC119" s="19"/>
    </row>
    <row r="120" ht="24.95" customHeight="1" spans="1:29">
      <c r="A120" s="59">
        <f t="shared" si="3"/>
        <v>117</v>
      </c>
      <c r="B120" s="59"/>
      <c r="C120" s="52"/>
      <c r="D120" s="52"/>
      <c r="E120" s="52"/>
      <c r="F120" s="52"/>
      <c r="G120" s="52"/>
      <c r="H120" s="60"/>
      <c r="I120" s="142"/>
      <c r="J120" s="63"/>
      <c r="K120" s="64"/>
      <c r="L120" s="64"/>
      <c r="M120" s="64"/>
      <c r="N120" s="64"/>
      <c r="O120" s="64"/>
      <c r="P120" s="20"/>
      <c r="Q120" s="21"/>
      <c r="R120" s="15"/>
      <c r="S120" s="15"/>
      <c r="T120" s="15"/>
      <c r="U120" s="15"/>
      <c r="V120" s="15"/>
      <c r="W120" s="15"/>
      <c r="X120" s="19"/>
      <c r="Y120" s="15"/>
      <c r="Z120" s="15"/>
      <c r="AA120" s="15"/>
      <c r="AB120" s="15"/>
      <c r="AC120" s="19"/>
    </row>
    <row r="121" ht="24.95" customHeight="1" spans="1:29">
      <c r="A121" s="59">
        <f t="shared" si="3"/>
        <v>118</v>
      </c>
      <c r="B121" s="59"/>
      <c r="C121" s="52"/>
      <c r="D121" s="52"/>
      <c r="E121" s="52"/>
      <c r="F121" s="52"/>
      <c r="G121" s="52"/>
      <c r="H121" s="60"/>
      <c r="I121" s="142"/>
      <c r="J121" s="63"/>
      <c r="K121" s="64"/>
      <c r="L121" s="64"/>
      <c r="M121" s="64"/>
      <c r="N121" s="64"/>
      <c r="O121" s="64"/>
      <c r="P121" s="20"/>
      <c r="Q121" s="21"/>
      <c r="R121" s="15"/>
      <c r="S121" s="15"/>
      <c r="T121" s="15"/>
      <c r="U121" s="15"/>
      <c r="V121" s="15"/>
      <c r="W121" s="15"/>
      <c r="X121" s="19"/>
      <c r="Y121" s="15"/>
      <c r="Z121" s="15"/>
      <c r="AA121" s="15"/>
      <c r="AB121" s="15"/>
      <c r="AC121" s="19"/>
    </row>
    <row r="122" ht="24.95" customHeight="1" spans="1:29">
      <c r="A122" s="59">
        <f t="shared" si="3"/>
        <v>119</v>
      </c>
      <c r="B122" s="59"/>
      <c r="C122" s="52"/>
      <c r="D122" s="52"/>
      <c r="E122" s="52"/>
      <c r="F122" s="52"/>
      <c r="G122" s="52"/>
      <c r="H122" s="60"/>
      <c r="I122" s="142"/>
      <c r="J122" s="63"/>
      <c r="K122" s="64"/>
      <c r="L122" s="64"/>
      <c r="M122" s="64"/>
      <c r="N122" s="64"/>
      <c r="O122" s="64"/>
      <c r="P122" s="20"/>
      <c r="Q122" s="21"/>
      <c r="R122" s="15"/>
      <c r="S122" s="15"/>
      <c r="T122" s="15"/>
      <c r="U122" s="15"/>
      <c r="V122" s="15"/>
      <c r="W122" s="15"/>
      <c r="X122" s="19"/>
      <c r="Y122" s="15"/>
      <c r="Z122" s="15"/>
      <c r="AA122" s="15"/>
      <c r="AB122" s="15"/>
      <c r="AC122" s="19"/>
    </row>
    <row r="123" ht="24.95" customHeight="1" spans="1:29">
      <c r="A123" s="59">
        <f t="shared" si="3"/>
        <v>120</v>
      </c>
      <c r="B123" s="59"/>
      <c r="C123" s="52"/>
      <c r="D123" s="52"/>
      <c r="E123" s="52"/>
      <c r="F123" s="52"/>
      <c r="G123" s="52"/>
      <c r="H123" s="60"/>
    </row>
  </sheetData>
  <mergeCells count="23">
    <mergeCell ref="K1:L1"/>
    <mergeCell ref="N1:O1"/>
    <mergeCell ref="P1:Q1"/>
    <mergeCell ref="Z1:AB1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M1:M2"/>
    <mergeCell ref="R1:R2"/>
    <mergeCell ref="S1:S2"/>
    <mergeCell ref="T1:T2"/>
    <mergeCell ref="U1:U2"/>
    <mergeCell ref="V1:V2"/>
    <mergeCell ref="W1:W2"/>
    <mergeCell ref="X1:X2"/>
    <mergeCell ref="Y1:Y2"/>
    <mergeCell ref="AC1:AC2"/>
  </mergeCells>
  <pageMargins left="0.75" right="0.75" top="1" bottom="1" header="0.510416666666667" footer="0.510416666666667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7" r:id="rId3" name="CommandButton1">
          <controlPr defaultSize="0" r:id="rId4">
            <anchor moveWithCells="1">
              <from>
                <xdr:col>3</xdr:col>
                <xdr:colOff>161925</xdr:colOff>
                <xdr:row>0</xdr:row>
                <xdr:rowOff>95250</xdr:rowOff>
              </from>
              <to>
                <xdr:col>4</xdr:col>
                <xdr:colOff>304165</xdr:colOff>
                <xdr:row>1</xdr:row>
                <xdr:rowOff>123190</xdr:rowOff>
              </to>
            </anchor>
          </controlPr>
        </control>
      </mc:Choice>
      <mc:Fallback>
        <control shapeId="1027" r:id="rId3" name="CommandButton1"/>
      </mc:Fallback>
    </mc:AlternateContent>
    <mc:AlternateContent xmlns:mc="http://schemas.openxmlformats.org/markup-compatibility/2006">
      <mc:Choice Requires="x14">
        <control shapeId="1025" name="Button 1" r:id="rId5">
          <controlPr print="0" defaultSize="0">
            <anchor moveWithCells="1" sizeWithCells="1">
              <from>
                <xdr:col>1</xdr:col>
                <xdr:colOff>76200</xdr:colOff>
                <xdr:row>0</xdr:row>
                <xdr:rowOff>76200</xdr:rowOff>
              </from>
              <to>
                <xdr:col>1</xdr:col>
                <xdr:colOff>933450</xdr:colOff>
                <xdr:row>1</xdr:row>
                <xdr:rowOff>114300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6" name="Button 2" r:id="rId6">
          <controlPr print="0" defaultSize="0">
            <anchor moveWithCells="1" sizeWithCells="1">
              <from>
                <xdr:col>2</xdr:col>
                <xdr:colOff>57150</xdr:colOff>
                <xdr:row>0</xdr:row>
                <xdr:rowOff>66675</xdr:rowOff>
              </from>
              <to>
                <xdr:col>2</xdr:col>
                <xdr:colOff>733425</xdr:colOff>
                <xdr:row>1</xdr:row>
                <xdr:rowOff>114300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8" name="Button 4" r:id="rId7">
          <controlPr print="0" defaultSize="0">
            <anchor moveWithCells="1" sizeWithCells="1">
              <from>
                <xdr:col>4</xdr:col>
                <xdr:colOff>800100</xdr:colOff>
                <xdr:row>0</xdr:row>
                <xdr:rowOff>95250</xdr:rowOff>
              </from>
              <to>
                <xdr:col>5</xdr:col>
                <xdr:colOff>638175</xdr:colOff>
                <xdr:row>1</xdr:row>
                <xdr:rowOff>95250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9" name="Button 5" r:id="rId8">
          <controlPr print="0" defaultSize="0">
            <anchor moveWithCells="1" sizeWithCells="1">
              <from>
                <xdr:col>6</xdr:col>
                <xdr:colOff>104775</xdr:colOff>
                <xdr:row>0</xdr:row>
                <xdr:rowOff>133350</xdr:rowOff>
              </from>
              <to>
                <xdr:col>6</xdr:col>
                <xdr:colOff>1000125</xdr:colOff>
                <xdr:row>1</xdr:row>
                <xdr:rowOff>114300</xdr:rowOff>
              </to>
            </anchor>
          </controlPr>
        </control>
      </mc:Choice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indexed="14"/>
  </sheetPr>
  <dimension ref="A1:Z123"/>
  <sheetViews>
    <sheetView topLeftCell="S1" workbookViewId="0">
      <pane ySplit="2" topLeftCell="A3" activePane="bottomLeft" state="frozen"/>
      <selection/>
      <selection pane="bottomLeft" activeCell="G53" sqref="G53"/>
    </sheetView>
  </sheetViews>
  <sheetFormatPr defaultColWidth="9" defaultRowHeight="14.25"/>
  <cols>
    <col min="1" max="1" width="9" style="8"/>
    <col min="2" max="2" width="33.875" style="8" customWidth="1"/>
    <col min="3" max="5" width="10.75" style="8" customWidth="1"/>
    <col min="6" max="7" width="14.125" style="8" customWidth="1"/>
    <col min="8" max="8" width="15" style="9" customWidth="1"/>
    <col min="9" max="9" width="9" style="8"/>
    <col min="10" max="10" width="10.875" style="8" customWidth="1"/>
    <col min="11" max="11" width="17" style="8" customWidth="1"/>
    <col min="12" max="12" width="15.875" style="8" customWidth="1"/>
    <col min="13" max="13" width="13.5" style="8" customWidth="1"/>
    <col min="14" max="14" width="18.875" style="8" customWidth="1"/>
    <col min="15" max="15" width="12.75" style="8" customWidth="1"/>
    <col min="16" max="16" width="14.75" style="8" customWidth="1"/>
    <col min="17" max="17" width="12.875" style="8" customWidth="1"/>
    <col min="18" max="23" width="20.25" style="8" customWidth="1"/>
    <col min="24" max="24" width="55.875" style="8" customWidth="1"/>
    <col min="25" max="25" width="19.75" style="8" customWidth="1"/>
    <col min="26" max="26" width="57.875" style="8" customWidth="1"/>
    <col min="27" max="16384" width="9" style="8"/>
  </cols>
  <sheetData>
    <row r="1" ht="36.95" customHeight="1" spans="1:26">
      <c r="A1" s="10">
        <v>25</v>
      </c>
      <c r="B1" s="11" t="s">
        <v>419</v>
      </c>
      <c r="C1" s="12" t="s">
        <v>420</v>
      </c>
      <c r="D1" s="12" t="s">
        <v>421</v>
      </c>
      <c r="E1" s="13" t="s">
        <v>422</v>
      </c>
      <c r="F1" s="12" t="s">
        <v>423</v>
      </c>
      <c r="G1" s="12" t="s">
        <v>424</v>
      </c>
      <c r="H1" s="16" t="s">
        <v>568</v>
      </c>
      <c r="I1" s="142" t="s">
        <v>427</v>
      </c>
      <c r="J1" s="18" t="s">
        <v>428</v>
      </c>
      <c r="K1" s="15" t="s">
        <v>429</v>
      </c>
      <c r="L1" s="15"/>
      <c r="M1" s="15" t="s">
        <v>430</v>
      </c>
      <c r="N1" s="15" t="s">
        <v>431</v>
      </c>
      <c r="O1" s="19"/>
      <c r="P1" s="20" t="s">
        <v>432</v>
      </c>
      <c r="Q1" s="21"/>
      <c r="R1" s="24" t="s">
        <v>10</v>
      </c>
      <c r="S1" s="24" t="s">
        <v>11</v>
      </c>
      <c r="T1" s="25" t="s">
        <v>12</v>
      </c>
      <c r="U1" s="26" t="s">
        <v>578</v>
      </c>
      <c r="V1" s="27" t="s">
        <v>579</v>
      </c>
      <c r="W1" s="25" t="s">
        <v>27</v>
      </c>
      <c r="X1" s="28" t="s">
        <v>35</v>
      </c>
      <c r="Y1" s="29" t="s">
        <v>436</v>
      </c>
      <c r="Z1" s="28" t="s">
        <v>35</v>
      </c>
    </row>
    <row r="2" ht="36" customHeight="1" spans="1:26">
      <c r="A2" s="31" t="s">
        <v>442</v>
      </c>
      <c r="B2" s="32"/>
      <c r="C2" s="32"/>
      <c r="D2" s="33"/>
      <c r="E2" s="34"/>
      <c r="F2" s="33"/>
      <c r="G2" s="33"/>
      <c r="H2" s="36"/>
      <c r="I2" s="142"/>
      <c r="J2" s="37"/>
      <c r="K2" s="38" t="s">
        <v>444</v>
      </c>
      <c r="L2" s="38" t="s">
        <v>445</v>
      </c>
      <c r="M2" s="38"/>
      <c r="N2" s="38" t="s">
        <v>444</v>
      </c>
      <c r="O2" s="39" t="s">
        <v>445</v>
      </c>
      <c r="P2" s="20" t="s">
        <v>446</v>
      </c>
      <c r="Q2" s="21" t="s">
        <v>447</v>
      </c>
      <c r="R2" s="40"/>
      <c r="S2" s="40"/>
      <c r="T2" s="41"/>
      <c r="U2" s="26"/>
      <c r="V2" s="26"/>
      <c r="W2" s="41"/>
      <c r="X2" s="28"/>
      <c r="Y2" s="29"/>
      <c r="Z2" s="28"/>
    </row>
    <row r="3" s="1" customFormat="1" ht="36" customHeight="1" spans="1:26">
      <c r="A3" s="42">
        <v>25</v>
      </c>
      <c r="B3" s="42" t="s">
        <v>892</v>
      </c>
      <c r="C3" s="42"/>
      <c r="D3" s="42" t="s">
        <v>450</v>
      </c>
      <c r="E3" s="42" t="s">
        <v>893</v>
      </c>
      <c r="F3" s="42" t="s">
        <v>582</v>
      </c>
      <c r="G3" s="42"/>
      <c r="H3" s="44">
        <v>45760</v>
      </c>
      <c r="I3" s="143">
        <v>66.68</v>
      </c>
      <c r="J3" s="46" t="s">
        <v>629</v>
      </c>
      <c r="K3" s="47">
        <v>2860172.999</v>
      </c>
      <c r="L3" s="47">
        <v>543910.255</v>
      </c>
      <c r="M3" s="47" t="s">
        <v>630</v>
      </c>
      <c r="N3" s="47">
        <v>2860617.478</v>
      </c>
      <c r="O3" s="47">
        <v>543732.477</v>
      </c>
      <c r="P3" s="48" t="s">
        <v>629</v>
      </c>
      <c r="Q3" s="49">
        <v>292.665</v>
      </c>
      <c r="R3" s="50">
        <v>252700</v>
      </c>
      <c r="S3" s="50">
        <v>253380</v>
      </c>
      <c r="T3" s="43">
        <v>40</v>
      </c>
      <c r="U3" s="43">
        <v>2.2</v>
      </c>
      <c r="V3" s="43">
        <v>0.1</v>
      </c>
      <c r="W3" s="43">
        <v>13.5</v>
      </c>
      <c r="X3" s="51" t="s">
        <v>894</v>
      </c>
      <c r="Y3" s="43" t="s">
        <v>64</v>
      </c>
      <c r="Z3" s="51" t="s">
        <v>895</v>
      </c>
    </row>
    <row r="4" ht="24.95" customHeight="1" spans="1:26">
      <c r="A4" s="52">
        <v>1</v>
      </c>
      <c r="B4" s="52" t="s">
        <v>458</v>
      </c>
      <c r="C4" s="52" t="s">
        <v>449</v>
      </c>
      <c r="D4" s="52" t="s">
        <v>450</v>
      </c>
      <c r="E4" s="52" t="s">
        <v>896</v>
      </c>
      <c r="F4" s="52" t="s">
        <v>582</v>
      </c>
      <c r="G4" s="52"/>
      <c r="H4" s="53">
        <v>44873</v>
      </c>
      <c r="I4" s="142">
        <v>55.68</v>
      </c>
      <c r="J4" s="54" t="s">
        <v>460</v>
      </c>
      <c r="K4" s="55">
        <v>2872083.511</v>
      </c>
      <c r="L4" s="55">
        <v>538828.885</v>
      </c>
      <c r="M4" s="54" t="s">
        <v>461</v>
      </c>
      <c r="N4" s="55">
        <v>2872068.657</v>
      </c>
      <c r="O4" s="55">
        <v>538922.886</v>
      </c>
      <c r="P4" s="56" t="s">
        <v>462</v>
      </c>
      <c r="Q4" s="56">
        <v>330.708</v>
      </c>
      <c r="R4" s="58">
        <v>2983000</v>
      </c>
      <c r="S4" s="58">
        <v>2983100</v>
      </c>
      <c r="T4" s="26">
        <v>20</v>
      </c>
      <c r="U4" s="26">
        <v>2.2</v>
      </c>
      <c r="V4" s="26">
        <v>0.1</v>
      </c>
      <c r="W4" s="26">
        <v>13.5</v>
      </c>
      <c r="X4" s="19" t="str">
        <f t="shared" ref="X4:X29" si="0">CONCATENATE("(",A4,")",B4,C4,E4)</f>
        <v>(1)ZK10+100-ZK10+300左幅防眩设施</v>
      </c>
      <c r="Y4" s="15" t="s">
        <v>141</v>
      </c>
      <c r="Z4" s="19" t="str">
        <f t="shared" ref="Z4:Z29" si="1">CONCATENATE("(",A4,")",B4,C4,E4,"抽检")</f>
        <v>(1)ZK10+100-ZK10+300左幅防眩设施抽检</v>
      </c>
    </row>
    <row r="5" ht="24.95" customHeight="1" spans="1:26">
      <c r="A5" s="59">
        <f t="shared" ref="A5:A68" si="2">A4+1</f>
        <v>2</v>
      </c>
      <c r="B5" s="52" t="s">
        <v>458</v>
      </c>
      <c r="C5" s="52" t="s">
        <v>464</v>
      </c>
      <c r="D5" s="52" t="s">
        <v>450</v>
      </c>
      <c r="E5" s="52" t="s">
        <v>896</v>
      </c>
      <c r="F5" s="52" t="s">
        <v>582</v>
      </c>
      <c r="G5" s="52"/>
      <c r="H5" s="60">
        <v>44891</v>
      </c>
      <c r="I5" s="142">
        <v>55.68</v>
      </c>
      <c r="J5" s="54" t="s">
        <v>460</v>
      </c>
      <c r="K5" s="55">
        <v>2872083.511</v>
      </c>
      <c r="L5" s="55">
        <v>538828.885</v>
      </c>
      <c r="M5" s="54" t="s">
        <v>461</v>
      </c>
      <c r="N5" s="55">
        <v>2872068.657</v>
      </c>
      <c r="O5" s="55">
        <v>538922.886</v>
      </c>
      <c r="P5" s="56" t="s">
        <v>462</v>
      </c>
      <c r="Q5" s="56">
        <v>330.708</v>
      </c>
      <c r="R5" s="58">
        <v>2983000</v>
      </c>
      <c r="S5" s="58">
        <v>2983100</v>
      </c>
      <c r="T5" s="26">
        <v>20</v>
      </c>
      <c r="U5" s="26">
        <v>2.2</v>
      </c>
      <c r="V5" s="26">
        <v>0.1</v>
      </c>
      <c r="W5" s="26">
        <v>13.5</v>
      </c>
      <c r="X5" s="19" t="str">
        <f t="shared" si="0"/>
        <v>(2)ZK10+100-ZK10+300右幅防眩设施</v>
      </c>
      <c r="Y5" s="15" t="s">
        <v>141</v>
      </c>
      <c r="Z5" s="19" t="str">
        <f t="shared" si="1"/>
        <v>(2)ZK10+100-ZK10+300右幅防眩设施抽检</v>
      </c>
    </row>
    <row r="6" ht="24.95" customHeight="1" spans="1:26">
      <c r="A6" s="61">
        <f t="shared" si="2"/>
        <v>3</v>
      </c>
      <c r="B6" s="52" t="s">
        <v>458</v>
      </c>
      <c r="C6" s="52" t="s">
        <v>449</v>
      </c>
      <c r="D6" s="52" t="s">
        <v>450</v>
      </c>
      <c r="E6" s="52" t="s">
        <v>896</v>
      </c>
      <c r="F6" s="52" t="s">
        <v>582</v>
      </c>
      <c r="G6" s="52"/>
      <c r="H6" s="60">
        <v>44883</v>
      </c>
      <c r="I6" s="142">
        <v>55.68</v>
      </c>
      <c r="J6" s="54" t="s">
        <v>460</v>
      </c>
      <c r="K6" s="55">
        <v>2872083.511</v>
      </c>
      <c r="L6" s="55">
        <v>538828.885</v>
      </c>
      <c r="M6" s="54" t="s">
        <v>461</v>
      </c>
      <c r="N6" s="55">
        <v>2872068.657</v>
      </c>
      <c r="O6" s="55">
        <v>538922.886</v>
      </c>
      <c r="P6" s="56" t="s">
        <v>462</v>
      </c>
      <c r="Q6" s="56">
        <v>330.708</v>
      </c>
      <c r="R6" s="58">
        <v>2983000</v>
      </c>
      <c r="S6" s="58">
        <v>2983100</v>
      </c>
      <c r="T6" s="26">
        <v>20</v>
      </c>
      <c r="U6" s="26">
        <v>2.2</v>
      </c>
      <c r="V6" s="26">
        <v>0.1</v>
      </c>
      <c r="W6" s="26">
        <v>13.5</v>
      </c>
      <c r="X6" s="19" t="str">
        <f t="shared" si="0"/>
        <v>(3)ZK10+100-ZK10+300左幅防眩设施</v>
      </c>
      <c r="Y6" s="15" t="s">
        <v>141</v>
      </c>
      <c r="Z6" s="19" t="str">
        <f t="shared" si="1"/>
        <v>(3)ZK10+100-ZK10+300左幅防眩设施抽检</v>
      </c>
    </row>
    <row r="7" ht="24.95" customHeight="1" spans="1:26">
      <c r="A7" s="59">
        <f t="shared" si="2"/>
        <v>4</v>
      </c>
      <c r="B7" s="52" t="s">
        <v>458</v>
      </c>
      <c r="C7" s="52" t="s">
        <v>464</v>
      </c>
      <c r="D7" s="52" t="s">
        <v>450</v>
      </c>
      <c r="E7" s="52" t="s">
        <v>896</v>
      </c>
      <c r="F7" s="52" t="s">
        <v>582</v>
      </c>
      <c r="G7" s="52"/>
      <c r="H7" s="60">
        <v>44825</v>
      </c>
      <c r="I7" s="142">
        <v>55.68</v>
      </c>
      <c r="J7" s="54" t="s">
        <v>460</v>
      </c>
      <c r="K7" s="55">
        <v>2872083.511</v>
      </c>
      <c r="L7" s="55">
        <v>538828.885</v>
      </c>
      <c r="M7" s="54" t="s">
        <v>461</v>
      </c>
      <c r="N7" s="55">
        <v>2872068.657</v>
      </c>
      <c r="O7" s="55">
        <v>538922.886</v>
      </c>
      <c r="P7" s="56" t="s">
        <v>462</v>
      </c>
      <c r="Q7" s="56">
        <v>330.708</v>
      </c>
      <c r="R7" s="58">
        <v>2983000</v>
      </c>
      <c r="S7" s="58">
        <v>2983100</v>
      </c>
      <c r="T7" s="26">
        <v>20</v>
      </c>
      <c r="U7" s="26">
        <v>2.2</v>
      </c>
      <c r="V7" s="26">
        <v>0.1</v>
      </c>
      <c r="W7" s="26">
        <v>13.5</v>
      </c>
      <c r="X7" s="19" t="str">
        <f t="shared" si="0"/>
        <v>(4)ZK10+100-ZK10+300右幅防眩设施</v>
      </c>
      <c r="Y7" s="15" t="s">
        <v>141</v>
      </c>
      <c r="Z7" s="19" t="str">
        <f t="shared" si="1"/>
        <v>(4)ZK10+100-ZK10+300右幅防眩设施抽检</v>
      </c>
    </row>
    <row r="8" ht="24.95" customHeight="1" spans="1:26">
      <c r="A8" s="62">
        <f t="shared" si="2"/>
        <v>5</v>
      </c>
      <c r="B8" s="52" t="s">
        <v>458</v>
      </c>
      <c r="C8" s="52" t="s">
        <v>449</v>
      </c>
      <c r="D8" s="52" t="s">
        <v>450</v>
      </c>
      <c r="E8" s="52" t="s">
        <v>896</v>
      </c>
      <c r="F8" s="52" t="s">
        <v>582</v>
      </c>
      <c r="G8" s="52"/>
      <c r="H8" s="60">
        <v>44858</v>
      </c>
      <c r="I8" s="142">
        <v>55.68</v>
      </c>
      <c r="J8" s="54" t="s">
        <v>460</v>
      </c>
      <c r="K8" s="55">
        <v>2872083.511</v>
      </c>
      <c r="L8" s="55">
        <v>538828.885</v>
      </c>
      <c r="M8" s="54" t="s">
        <v>461</v>
      </c>
      <c r="N8" s="55">
        <v>2872068.657</v>
      </c>
      <c r="O8" s="55">
        <v>538922.886</v>
      </c>
      <c r="P8" s="56" t="s">
        <v>462</v>
      </c>
      <c r="Q8" s="56">
        <v>330.708</v>
      </c>
      <c r="R8" s="58">
        <v>2983000</v>
      </c>
      <c r="S8" s="58">
        <v>2983100</v>
      </c>
      <c r="T8" s="26">
        <v>20</v>
      </c>
      <c r="U8" s="26">
        <v>2.2</v>
      </c>
      <c r="V8" s="26">
        <v>0.1</v>
      </c>
      <c r="W8" s="26">
        <v>13.5</v>
      </c>
      <c r="X8" s="19" t="str">
        <f t="shared" si="0"/>
        <v>(5)ZK10+100-ZK10+300左幅防眩设施</v>
      </c>
      <c r="Y8" s="15" t="s">
        <v>141</v>
      </c>
      <c r="Z8" s="19" t="str">
        <f t="shared" si="1"/>
        <v>(5)ZK10+100-ZK10+300左幅防眩设施抽检</v>
      </c>
    </row>
    <row r="9" ht="24.95" customHeight="1" spans="1:26">
      <c r="A9" s="59">
        <f t="shared" si="2"/>
        <v>6</v>
      </c>
      <c r="B9" s="52" t="s">
        <v>458</v>
      </c>
      <c r="C9" s="52" t="s">
        <v>449</v>
      </c>
      <c r="D9" s="52" t="s">
        <v>450</v>
      </c>
      <c r="E9" s="52" t="s">
        <v>896</v>
      </c>
      <c r="F9" s="52" t="s">
        <v>582</v>
      </c>
      <c r="G9" s="52"/>
      <c r="H9" s="60">
        <v>44861</v>
      </c>
      <c r="I9" s="142">
        <v>55.68</v>
      </c>
      <c r="J9" s="54" t="s">
        <v>460</v>
      </c>
      <c r="K9" s="55">
        <v>2872083.511</v>
      </c>
      <c r="L9" s="55">
        <v>538828.885</v>
      </c>
      <c r="M9" s="54" t="s">
        <v>461</v>
      </c>
      <c r="N9" s="55">
        <v>2872068.657</v>
      </c>
      <c r="O9" s="55">
        <v>538922.886</v>
      </c>
      <c r="P9" s="56" t="s">
        <v>462</v>
      </c>
      <c r="Q9" s="56">
        <v>330.708</v>
      </c>
      <c r="R9" s="58">
        <v>2983000</v>
      </c>
      <c r="S9" s="58">
        <v>2983100</v>
      </c>
      <c r="T9" s="26">
        <v>20</v>
      </c>
      <c r="U9" s="26">
        <v>2.2</v>
      </c>
      <c r="V9" s="26">
        <v>0.1</v>
      </c>
      <c r="W9" s="26">
        <v>13.5</v>
      </c>
      <c r="X9" s="19" t="str">
        <f t="shared" si="0"/>
        <v>(6)ZK10+100-ZK10+300左幅防眩设施</v>
      </c>
      <c r="Y9" s="15" t="s">
        <v>141</v>
      </c>
      <c r="Z9" s="19" t="str">
        <f t="shared" si="1"/>
        <v>(6)ZK10+100-ZK10+300左幅防眩设施抽检</v>
      </c>
    </row>
    <row r="10" ht="24.95" customHeight="1" spans="1:26">
      <c r="A10" s="59">
        <f t="shared" si="2"/>
        <v>7</v>
      </c>
      <c r="B10" s="52" t="s">
        <v>458</v>
      </c>
      <c r="C10" s="52" t="s">
        <v>449</v>
      </c>
      <c r="D10" s="52" t="s">
        <v>450</v>
      </c>
      <c r="E10" s="52" t="s">
        <v>896</v>
      </c>
      <c r="F10" s="52" t="s">
        <v>582</v>
      </c>
      <c r="G10" s="52"/>
      <c r="H10" s="60">
        <v>44918</v>
      </c>
      <c r="I10" s="142">
        <v>55.68</v>
      </c>
      <c r="J10" s="54" t="s">
        <v>460</v>
      </c>
      <c r="K10" s="55">
        <v>2872083.511</v>
      </c>
      <c r="L10" s="55">
        <v>538828.885</v>
      </c>
      <c r="M10" s="54" t="s">
        <v>461</v>
      </c>
      <c r="N10" s="55">
        <v>2872068.657</v>
      </c>
      <c r="O10" s="55">
        <v>538922.886</v>
      </c>
      <c r="P10" s="56" t="s">
        <v>462</v>
      </c>
      <c r="Q10" s="56">
        <v>330.708</v>
      </c>
      <c r="R10" s="58">
        <v>2983000</v>
      </c>
      <c r="S10" s="58">
        <v>2983100</v>
      </c>
      <c r="T10" s="26">
        <v>20</v>
      </c>
      <c r="U10" s="26">
        <v>2.2</v>
      </c>
      <c r="V10" s="26">
        <v>0.1</v>
      </c>
      <c r="W10" s="26">
        <v>13.5</v>
      </c>
      <c r="X10" s="19" t="str">
        <f t="shared" si="0"/>
        <v>(7)ZK10+100-ZK10+300左幅防眩设施</v>
      </c>
      <c r="Y10" s="15" t="s">
        <v>141</v>
      </c>
      <c r="Z10" s="19" t="str">
        <f t="shared" si="1"/>
        <v>(7)ZK10+100-ZK10+300左幅防眩设施抽检</v>
      </c>
    </row>
    <row r="11" ht="24.95" customHeight="1" spans="1:26">
      <c r="A11" s="59">
        <f t="shared" si="2"/>
        <v>8</v>
      </c>
      <c r="B11" s="52" t="s">
        <v>458</v>
      </c>
      <c r="C11" s="52" t="s">
        <v>449</v>
      </c>
      <c r="D11" s="52" t="s">
        <v>450</v>
      </c>
      <c r="E11" s="52" t="s">
        <v>896</v>
      </c>
      <c r="F11" s="52" t="s">
        <v>582</v>
      </c>
      <c r="G11" s="52"/>
      <c r="H11" s="60">
        <v>44929</v>
      </c>
      <c r="I11" s="142">
        <v>55.68</v>
      </c>
      <c r="J11" s="63" t="s">
        <v>471</v>
      </c>
      <c r="K11" s="64">
        <v>2871617.836</v>
      </c>
      <c r="L11" s="64">
        <v>539280.17</v>
      </c>
      <c r="M11" s="64" t="s">
        <v>472</v>
      </c>
      <c r="N11" s="64">
        <v>2871473.758</v>
      </c>
      <c r="O11" s="64">
        <v>539370.842</v>
      </c>
      <c r="P11" s="56" t="s">
        <v>462</v>
      </c>
      <c r="Q11" s="56">
        <v>330.708</v>
      </c>
      <c r="R11" s="58">
        <v>2983000</v>
      </c>
      <c r="S11" s="58">
        <v>2983100</v>
      </c>
      <c r="T11" s="26">
        <v>20</v>
      </c>
      <c r="U11" s="26">
        <v>2.2</v>
      </c>
      <c r="V11" s="26">
        <v>0.1</v>
      </c>
      <c r="W11" s="26">
        <v>13.5</v>
      </c>
      <c r="X11" s="19" t="str">
        <f t="shared" si="0"/>
        <v>(8)ZK10+100-ZK10+300左幅防眩设施</v>
      </c>
      <c r="Y11" s="15" t="s">
        <v>141</v>
      </c>
      <c r="Z11" s="19" t="str">
        <f t="shared" si="1"/>
        <v>(8)ZK10+100-ZK10+300左幅防眩设施抽检</v>
      </c>
    </row>
    <row r="12" ht="24.95" customHeight="1" spans="1:26">
      <c r="A12" s="59">
        <f t="shared" si="2"/>
        <v>9</v>
      </c>
      <c r="B12" s="52" t="s">
        <v>458</v>
      </c>
      <c r="C12" s="52" t="s">
        <v>449</v>
      </c>
      <c r="D12" s="52" t="s">
        <v>450</v>
      </c>
      <c r="E12" s="52" t="s">
        <v>896</v>
      </c>
      <c r="F12" s="52" t="s">
        <v>582</v>
      </c>
      <c r="G12" s="52"/>
      <c r="H12" s="60">
        <v>44900</v>
      </c>
      <c r="I12" s="142">
        <v>55.68</v>
      </c>
      <c r="J12" s="63" t="s">
        <v>471</v>
      </c>
      <c r="K12" s="64">
        <v>2871617.836</v>
      </c>
      <c r="L12" s="64">
        <v>539280.17</v>
      </c>
      <c r="M12" s="64" t="s">
        <v>472</v>
      </c>
      <c r="N12" s="64">
        <v>2871473.758</v>
      </c>
      <c r="O12" s="64">
        <v>539370.842</v>
      </c>
      <c r="P12" s="56" t="s">
        <v>462</v>
      </c>
      <c r="Q12" s="56">
        <v>330.708</v>
      </c>
      <c r="R12" s="58">
        <v>2983000</v>
      </c>
      <c r="S12" s="58">
        <v>2983100</v>
      </c>
      <c r="T12" s="26">
        <v>20</v>
      </c>
      <c r="U12" s="26">
        <v>2.2</v>
      </c>
      <c r="V12" s="26">
        <v>0.1</v>
      </c>
      <c r="W12" s="26">
        <v>13.5</v>
      </c>
      <c r="X12" s="19" t="str">
        <f t="shared" si="0"/>
        <v>(9)ZK10+100-ZK10+300左幅防眩设施</v>
      </c>
      <c r="Y12" s="15" t="s">
        <v>141</v>
      </c>
      <c r="Z12" s="19" t="str">
        <f t="shared" si="1"/>
        <v>(9)ZK10+100-ZK10+300左幅防眩设施抽检</v>
      </c>
    </row>
    <row r="13" ht="24.95" customHeight="1" spans="1:26">
      <c r="A13" s="59">
        <f t="shared" si="2"/>
        <v>10</v>
      </c>
      <c r="B13" s="52" t="s">
        <v>458</v>
      </c>
      <c r="C13" s="52" t="s">
        <v>449</v>
      </c>
      <c r="D13" s="52" t="s">
        <v>450</v>
      </c>
      <c r="E13" s="52" t="s">
        <v>896</v>
      </c>
      <c r="F13" s="52" t="s">
        <v>582</v>
      </c>
      <c r="G13" s="52"/>
      <c r="H13" s="60">
        <v>44915</v>
      </c>
      <c r="I13" s="142">
        <v>55.68</v>
      </c>
      <c r="J13" s="63" t="s">
        <v>471</v>
      </c>
      <c r="K13" s="64">
        <v>2871617.836</v>
      </c>
      <c r="L13" s="64">
        <v>539280.17</v>
      </c>
      <c r="M13" s="64" t="s">
        <v>472</v>
      </c>
      <c r="N13" s="64">
        <v>2871473.758</v>
      </c>
      <c r="O13" s="64">
        <v>539370.842</v>
      </c>
      <c r="P13" s="56" t="s">
        <v>462</v>
      </c>
      <c r="Q13" s="56">
        <v>330.708</v>
      </c>
      <c r="R13" s="58">
        <v>2983000</v>
      </c>
      <c r="S13" s="58">
        <v>2983100</v>
      </c>
      <c r="T13" s="26">
        <v>20</v>
      </c>
      <c r="U13" s="26">
        <v>2.2</v>
      </c>
      <c r="V13" s="26">
        <v>0.1</v>
      </c>
      <c r="W13" s="26">
        <v>13.5</v>
      </c>
      <c r="X13" s="19" t="str">
        <f t="shared" si="0"/>
        <v>(10)ZK10+100-ZK10+300左幅防眩设施</v>
      </c>
      <c r="Y13" s="15" t="s">
        <v>141</v>
      </c>
      <c r="Z13" s="19" t="str">
        <f t="shared" si="1"/>
        <v>(10)ZK10+100-ZK10+300左幅防眩设施抽检</v>
      </c>
    </row>
    <row r="14" ht="24.95" customHeight="1" spans="1:26">
      <c r="A14" s="59">
        <f t="shared" si="2"/>
        <v>11</v>
      </c>
      <c r="B14" s="52" t="s">
        <v>458</v>
      </c>
      <c r="C14" s="52" t="s">
        <v>464</v>
      </c>
      <c r="D14" s="52" t="s">
        <v>450</v>
      </c>
      <c r="E14" s="52" t="s">
        <v>896</v>
      </c>
      <c r="F14" s="52" t="s">
        <v>582</v>
      </c>
      <c r="G14" s="52"/>
      <c r="H14" s="60">
        <v>44877</v>
      </c>
      <c r="I14" s="142">
        <v>55.68</v>
      </c>
      <c r="J14" s="54" t="s">
        <v>460</v>
      </c>
      <c r="K14" s="55">
        <v>2872083.511</v>
      </c>
      <c r="L14" s="55">
        <v>538828.885</v>
      </c>
      <c r="M14" s="54" t="s">
        <v>461</v>
      </c>
      <c r="N14" s="55">
        <v>2872068.657</v>
      </c>
      <c r="O14" s="55">
        <v>538922.886</v>
      </c>
      <c r="P14" s="56" t="s">
        <v>462</v>
      </c>
      <c r="Q14" s="56">
        <v>330.708</v>
      </c>
      <c r="R14" s="58">
        <v>2983000</v>
      </c>
      <c r="S14" s="58">
        <v>2983100</v>
      </c>
      <c r="T14" s="26">
        <v>20</v>
      </c>
      <c r="U14" s="26">
        <v>2.2</v>
      </c>
      <c r="V14" s="26">
        <v>0.1</v>
      </c>
      <c r="W14" s="26">
        <v>13.5</v>
      </c>
      <c r="X14" s="19" t="str">
        <f t="shared" si="0"/>
        <v>(11)ZK10+100-ZK10+300右幅防眩设施</v>
      </c>
      <c r="Y14" s="15" t="s">
        <v>141</v>
      </c>
      <c r="Z14" s="19" t="str">
        <f t="shared" si="1"/>
        <v>(11)ZK10+100-ZK10+300右幅防眩设施抽检</v>
      </c>
    </row>
    <row r="15" ht="24.95" customHeight="1" spans="1:26">
      <c r="A15" s="59">
        <f t="shared" si="2"/>
        <v>12</v>
      </c>
      <c r="B15" s="52" t="s">
        <v>458</v>
      </c>
      <c r="C15" s="52" t="s">
        <v>464</v>
      </c>
      <c r="D15" s="52" t="s">
        <v>450</v>
      </c>
      <c r="E15" s="52" t="s">
        <v>896</v>
      </c>
      <c r="F15" s="52" t="s">
        <v>582</v>
      </c>
      <c r="G15" s="52"/>
      <c r="H15" s="60">
        <v>44850</v>
      </c>
      <c r="I15" s="142">
        <v>55.68</v>
      </c>
      <c r="J15" s="54" t="s">
        <v>460</v>
      </c>
      <c r="K15" s="55">
        <v>2872083.511</v>
      </c>
      <c r="L15" s="55">
        <v>538828.885</v>
      </c>
      <c r="M15" s="54" t="s">
        <v>461</v>
      </c>
      <c r="N15" s="55">
        <v>2872068.657</v>
      </c>
      <c r="O15" s="55">
        <v>538922.886</v>
      </c>
      <c r="P15" s="56" t="s">
        <v>462</v>
      </c>
      <c r="Q15" s="56">
        <v>330.708</v>
      </c>
      <c r="R15" s="58">
        <v>2983000</v>
      </c>
      <c r="S15" s="58">
        <v>2983100</v>
      </c>
      <c r="T15" s="26">
        <v>20</v>
      </c>
      <c r="U15" s="26">
        <v>2.2</v>
      </c>
      <c r="V15" s="26">
        <v>0.1</v>
      </c>
      <c r="W15" s="26">
        <v>13.5</v>
      </c>
      <c r="X15" s="19" t="str">
        <f t="shared" si="0"/>
        <v>(12)ZK10+100-ZK10+300右幅防眩设施</v>
      </c>
      <c r="Y15" s="15" t="s">
        <v>141</v>
      </c>
      <c r="Z15" s="19" t="str">
        <f t="shared" si="1"/>
        <v>(12)ZK10+100-ZK10+300右幅防眩设施抽检</v>
      </c>
    </row>
    <row r="16" ht="24.95" customHeight="1" spans="1:26">
      <c r="A16" s="59">
        <f t="shared" si="2"/>
        <v>13</v>
      </c>
      <c r="B16" s="52" t="s">
        <v>458</v>
      </c>
      <c r="C16" s="52" t="s">
        <v>464</v>
      </c>
      <c r="D16" s="52" t="s">
        <v>450</v>
      </c>
      <c r="E16" s="52" t="s">
        <v>896</v>
      </c>
      <c r="F16" s="52" t="s">
        <v>582</v>
      </c>
      <c r="G16" s="52"/>
      <c r="H16" s="60">
        <v>44853</v>
      </c>
      <c r="I16" s="142">
        <v>55.68</v>
      </c>
      <c r="J16" s="54" t="s">
        <v>460</v>
      </c>
      <c r="K16" s="55">
        <v>2872083.511</v>
      </c>
      <c r="L16" s="55">
        <v>538828.885</v>
      </c>
      <c r="M16" s="54" t="s">
        <v>461</v>
      </c>
      <c r="N16" s="55">
        <v>2872068.657</v>
      </c>
      <c r="O16" s="55">
        <v>538922.886</v>
      </c>
      <c r="P16" s="56" t="s">
        <v>462</v>
      </c>
      <c r="Q16" s="56">
        <v>330.708</v>
      </c>
      <c r="R16" s="58">
        <v>2983000</v>
      </c>
      <c r="S16" s="58">
        <v>2983100</v>
      </c>
      <c r="T16" s="26">
        <v>20</v>
      </c>
      <c r="U16" s="26">
        <v>2.2</v>
      </c>
      <c r="V16" s="26">
        <v>0.1</v>
      </c>
      <c r="W16" s="26">
        <v>13.5</v>
      </c>
      <c r="X16" s="19" t="str">
        <f t="shared" si="0"/>
        <v>(13)ZK10+100-ZK10+300右幅防眩设施</v>
      </c>
      <c r="Y16" s="15" t="s">
        <v>141</v>
      </c>
      <c r="Z16" s="19" t="str">
        <f t="shared" si="1"/>
        <v>(13)ZK10+100-ZK10+300右幅防眩设施抽检</v>
      </c>
    </row>
    <row r="17" ht="24.95" customHeight="1" spans="1:26">
      <c r="A17" s="59">
        <f t="shared" si="2"/>
        <v>14</v>
      </c>
      <c r="B17" s="52" t="s">
        <v>458</v>
      </c>
      <c r="C17" s="52" t="s">
        <v>464</v>
      </c>
      <c r="D17" s="52" t="s">
        <v>450</v>
      </c>
      <c r="E17" s="52" t="s">
        <v>896</v>
      </c>
      <c r="F17" s="52" t="s">
        <v>582</v>
      </c>
      <c r="G17" s="52"/>
      <c r="H17" s="60">
        <v>44906</v>
      </c>
      <c r="I17" s="142">
        <v>55.68</v>
      </c>
      <c r="J17" s="54" t="s">
        <v>460</v>
      </c>
      <c r="K17" s="55">
        <v>2872083.511</v>
      </c>
      <c r="L17" s="55">
        <v>538828.885</v>
      </c>
      <c r="M17" s="54" t="s">
        <v>461</v>
      </c>
      <c r="N17" s="55">
        <v>2872068.657</v>
      </c>
      <c r="O17" s="55">
        <v>538922.886</v>
      </c>
      <c r="P17" s="56" t="s">
        <v>462</v>
      </c>
      <c r="Q17" s="56">
        <v>330.708</v>
      </c>
      <c r="R17" s="58">
        <v>2983000</v>
      </c>
      <c r="S17" s="58">
        <v>2983100</v>
      </c>
      <c r="T17" s="26">
        <v>20</v>
      </c>
      <c r="U17" s="26">
        <v>2.2</v>
      </c>
      <c r="V17" s="26">
        <v>0.1</v>
      </c>
      <c r="W17" s="26">
        <v>13.5</v>
      </c>
      <c r="X17" s="19" t="str">
        <f t="shared" si="0"/>
        <v>(14)ZK10+100-ZK10+300右幅防眩设施</v>
      </c>
      <c r="Y17" s="15" t="s">
        <v>141</v>
      </c>
      <c r="Z17" s="19" t="str">
        <f t="shared" si="1"/>
        <v>(14)ZK10+100-ZK10+300右幅防眩设施抽检</v>
      </c>
    </row>
    <row r="18" s="138" customFormat="1" ht="24.95" customHeight="1" spans="1:26">
      <c r="A18" s="144">
        <f t="shared" si="2"/>
        <v>15</v>
      </c>
      <c r="B18" s="144" t="s">
        <v>897</v>
      </c>
      <c r="C18" s="145"/>
      <c r="D18" s="145" t="s">
        <v>450</v>
      </c>
      <c r="E18" s="145" t="s">
        <v>893</v>
      </c>
      <c r="F18" s="145" t="s">
        <v>582</v>
      </c>
      <c r="G18" s="145"/>
      <c r="H18" s="146">
        <v>45760</v>
      </c>
      <c r="I18" s="147">
        <v>56.68</v>
      </c>
      <c r="J18" s="148" t="s">
        <v>590</v>
      </c>
      <c r="K18" s="149">
        <v>2911546.731</v>
      </c>
      <c r="L18" s="149">
        <v>530165.057</v>
      </c>
      <c r="M18" s="149" t="s">
        <v>591</v>
      </c>
      <c r="N18" s="149">
        <v>2911384.989</v>
      </c>
      <c r="O18" s="149">
        <v>530075.945</v>
      </c>
      <c r="P18" s="150" t="s">
        <v>591</v>
      </c>
      <c r="Q18" s="151">
        <v>224.426</v>
      </c>
      <c r="R18" s="152">
        <v>195320</v>
      </c>
      <c r="S18" s="152">
        <v>200920</v>
      </c>
      <c r="T18" s="153">
        <v>200</v>
      </c>
      <c r="U18" s="153">
        <v>2.2</v>
      </c>
      <c r="V18" s="153">
        <v>0.1</v>
      </c>
      <c r="W18" s="154">
        <v>13.5</v>
      </c>
      <c r="X18" s="155" t="str">
        <f t="shared" si="0"/>
        <v>(15)K195+301.0～K201+119.0防眩板</v>
      </c>
      <c r="Y18" s="154" t="s">
        <v>64</v>
      </c>
      <c r="Z18" s="155" t="str">
        <f t="shared" si="1"/>
        <v>(15)K195+301.0～K201+119.0防眩板抽检</v>
      </c>
    </row>
    <row r="19" s="138" customFormat="1" ht="24.95" customHeight="1" spans="1:26">
      <c r="A19" s="144">
        <f t="shared" si="2"/>
        <v>16</v>
      </c>
      <c r="B19" s="144" t="s">
        <v>898</v>
      </c>
      <c r="C19" s="145"/>
      <c r="D19" s="145" t="s">
        <v>450</v>
      </c>
      <c r="E19" s="145" t="s">
        <v>893</v>
      </c>
      <c r="F19" s="145" t="s">
        <v>582</v>
      </c>
      <c r="G19" s="145"/>
      <c r="H19" s="146">
        <v>45760</v>
      </c>
      <c r="I19" s="147">
        <v>57.68</v>
      </c>
      <c r="J19" s="148" t="s">
        <v>593</v>
      </c>
      <c r="K19" s="149">
        <v>2905708.745</v>
      </c>
      <c r="L19" s="149">
        <v>528736.881</v>
      </c>
      <c r="M19" s="149" t="s">
        <v>594</v>
      </c>
      <c r="N19" s="149">
        <v>2905620.754</v>
      </c>
      <c r="O19" s="149">
        <v>529527.394</v>
      </c>
      <c r="P19" s="150" t="s">
        <v>593</v>
      </c>
      <c r="Q19" s="151">
        <v>245.685</v>
      </c>
      <c r="R19" s="152">
        <v>201240</v>
      </c>
      <c r="S19" s="152">
        <v>207040</v>
      </c>
      <c r="T19" s="153">
        <v>200</v>
      </c>
      <c r="U19" s="154">
        <v>2.2</v>
      </c>
      <c r="V19" s="154">
        <v>0.1</v>
      </c>
      <c r="W19" s="154">
        <v>13.5</v>
      </c>
      <c r="X19" s="155" t="str">
        <f t="shared" si="0"/>
        <v>(16)K201+232.0～K207+189.0防眩板</v>
      </c>
      <c r="Y19" s="154" t="s">
        <v>64</v>
      </c>
      <c r="Z19" s="155" t="str">
        <f t="shared" si="1"/>
        <v>(16)K201+232.0～K207+189.0防眩板抽检</v>
      </c>
    </row>
    <row r="20" s="138" customFormat="1" ht="24.95" customHeight="1" spans="1:26">
      <c r="A20" s="144">
        <f t="shared" si="2"/>
        <v>17</v>
      </c>
      <c r="B20" s="144" t="s">
        <v>899</v>
      </c>
      <c r="C20" s="145"/>
      <c r="D20" s="145" t="s">
        <v>450</v>
      </c>
      <c r="E20" s="145" t="s">
        <v>893</v>
      </c>
      <c r="F20" s="145" t="s">
        <v>582</v>
      </c>
      <c r="G20" s="145"/>
      <c r="H20" s="146">
        <v>45760</v>
      </c>
      <c r="I20" s="147">
        <v>58.68</v>
      </c>
      <c r="J20" s="148" t="s">
        <v>512</v>
      </c>
      <c r="K20" s="149">
        <v>2900017.957</v>
      </c>
      <c r="L20" s="149">
        <v>529574.02</v>
      </c>
      <c r="M20" s="149" t="s">
        <v>513</v>
      </c>
      <c r="N20" s="149">
        <v>2899520.596</v>
      </c>
      <c r="O20" s="149">
        <v>528937.277</v>
      </c>
      <c r="P20" s="150" t="s">
        <v>512</v>
      </c>
      <c r="Q20" s="151">
        <v>211.907</v>
      </c>
      <c r="R20" s="152">
        <v>207700</v>
      </c>
      <c r="S20" s="152">
        <v>215500</v>
      </c>
      <c r="T20" s="153">
        <v>200</v>
      </c>
      <c r="U20" s="154">
        <v>2.2</v>
      </c>
      <c r="V20" s="154">
        <v>0.1</v>
      </c>
      <c r="W20" s="154">
        <v>13.5</v>
      </c>
      <c r="X20" s="155" t="str">
        <f t="shared" si="0"/>
        <v>(17)K207+689.0～K215+663.0防眩板</v>
      </c>
      <c r="Y20" s="154" t="s">
        <v>64</v>
      </c>
      <c r="Z20" s="155" t="str">
        <f t="shared" si="1"/>
        <v>(17)K207+689.0～K215+663.0防眩板抽检</v>
      </c>
    </row>
    <row r="21" s="138" customFormat="1" ht="24.95" customHeight="1" spans="1:26">
      <c r="A21" s="144">
        <f t="shared" si="2"/>
        <v>18</v>
      </c>
      <c r="B21" s="144" t="s">
        <v>900</v>
      </c>
      <c r="C21" s="145"/>
      <c r="D21" s="145" t="s">
        <v>450</v>
      </c>
      <c r="E21" s="145" t="s">
        <v>893</v>
      </c>
      <c r="F21" s="145" t="s">
        <v>582</v>
      </c>
      <c r="G21" s="145"/>
      <c r="H21" s="146">
        <v>45760</v>
      </c>
      <c r="I21" s="147">
        <v>59.68</v>
      </c>
      <c r="J21" s="148" t="s">
        <v>636</v>
      </c>
      <c r="K21" s="149">
        <v>2892722.264</v>
      </c>
      <c r="L21" s="149">
        <v>529364.397</v>
      </c>
      <c r="M21" s="149" t="s">
        <v>637</v>
      </c>
      <c r="N21" s="149">
        <v>2892596.61</v>
      </c>
      <c r="O21" s="149">
        <v>529084.177</v>
      </c>
      <c r="P21" s="150" t="s">
        <v>636</v>
      </c>
      <c r="Q21" s="151">
        <v>216.647</v>
      </c>
      <c r="R21" s="152">
        <v>215940</v>
      </c>
      <c r="S21" s="152">
        <v>217540</v>
      </c>
      <c r="T21" s="153">
        <v>100</v>
      </c>
      <c r="U21" s="154">
        <v>2.2</v>
      </c>
      <c r="V21" s="154">
        <v>0.1</v>
      </c>
      <c r="W21" s="154">
        <v>13.5</v>
      </c>
      <c r="X21" s="155" t="str">
        <f t="shared" si="0"/>
        <v>(18)K215+939.0～K217+596.0防眩板</v>
      </c>
      <c r="Y21" s="154" t="s">
        <v>64</v>
      </c>
      <c r="Z21" s="155" t="str">
        <f t="shared" si="1"/>
        <v>(18)K215+939.0～K217+596.0防眩板抽检</v>
      </c>
    </row>
    <row r="22" s="139" customFormat="1" ht="24.95" customHeight="1" spans="1:26">
      <c r="A22" s="156">
        <f t="shared" si="2"/>
        <v>19</v>
      </c>
      <c r="B22" s="156" t="s">
        <v>901</v>
      </c>
      <c r="C22" s="157"/>
      <c r="D22" s="157" t="s">
        <v>450</v>
      </c>
      <c r="E22" s="157" t="s">
        <v>893</v>
      </c>
      <c r="F22" s="157" t="s">
        <v>582</v>
      </c>
      <c r="G22" s="157"/>
      <c r="H22" s="158">
        <v>45760</v>
      </c>
      <c r="I22" s="159">
        <v>60.68</v>
      </c>
      <c r="J22" s="160" t="s">
        <v>564</v>
      </c>
      <c r="K22" s="161">
        <v>2882073.46</v>
      </c>
      <c r="L22" s="161">
        <v>532332.755</v>
      </c>
      <c r="M22" s="161" t="s">
        <v>565</v>
      </c>
      <c r="N22" s="161">
        <v>2881757.653</v>
      </c>
      <c r="O22" s="161">
        <v>532363.603</v>
      </c>
      <c r="P22" s="162" t="s">
        <v>565</v>
      </c>
      <c r="Q22" s="163">
        <v>386.067</v>
      </c>
      <c r="R22" s="164">
        <v>227560</v>
      </c>
      <c r="S22" s="164">
        <v>232160</v>
      </c>
      <c r="T22" s="165">
        <v>200</v>
      </c>
      <c r="U22" s="166">
        <v>2.2</v>
      </c>
      <c r="V22" s="166">
        <v>0.1</v>
      </c>
      <c r="W22" s="166">
        <v>13.5</v>
      </c>
      <c r="X22" s="167" t="str">
        <f t="shared" si="0"/>
        <v>(19)K227+550.0～K232+314.0防眩板</v>
      </c>
      <c r="Y22" s="166" t="s">
        <v>64</v>
      </c>
      <c r="Z22" s="167" t="str">
        <f t="shared" si="1"/>
        <v>(19)K227+550.0～K232+314.0防眩板抽检</v>
      </c>
    </row>
    <row r="23" ht="24.95" customHeight="1" spans="1:26">
      <c r="A23" s="59">
        <f t="shared" si="2"/>
        <v>20</v>
      </c>
      <c r="B23" s="59" t="s">
        <v>902</v>
      </c>
      <c r="C23" s="52"/>
      <c r="D23" s="52" t="s">
        <v>450</v>
      </c>
      <c r="E23" s="52" t="s">
        <v>893</v>
      </c>
      <c r="F23" s="52" t="s">
        <v>582</v>
      </c>
      <c r="G23" s="52"/>
      <c r="H23" s="60">
        <v>45760</v>
      </c>
      <c r="I23" s="142">
        <v>61.68</v>
      </c>
      <c r="J23" s="63" t="s">
        <v>614</v>
      </c>
      <c r="K23" s="64">
        <v>2876922.358</v>
      </c>
      <c r="L23" s="64">
        <v>537171.937</v>
      </c>
      <c r="M23" s="64" t="s">
        <v>615</v>
      </c>
      <c r="N23" s="64">
        <v>2876937.398</v>
      </c>
      <c r="O23" s="64">
        <v>536948.1507</v>
      </c>
      <c r="P23" s="20" t="s">
        <v>615</v>
      </c>
      <c r="Q23" s="21">
        <v>481.455</v>
      </c>
      <c r="R23" s="58">
        <v>234420</v>
      </c>
      <c r="S23" s="58">
        <v>237420</v>
      </c>
      <c r="T23" s="26">
        <v>200</v>
      </c>
      <c r="U23" s="15">
        <v>2.2</v>
      </c>
      <c r="V23" s="15">
        <v>0.1</v>
      </c>
      <c r="W23" s="15">
        <v>13.5</v>
      </c>
      <c r="X23" s="19" t="str">
        <f t="shared" si="0"/>
        <v>(20)K234+416.0～K237+424.0防眩板</v>
      </c>
      <c r="Y23" s="15" t="s">
        <v>64</v>
      </c>
      <c r="Z23" s="19" t="str">
        <f t="shared" si="1"/>
        <v>(20)K234+416.0～K237+424.0防眩板抽检</v>
      </c>
    </row>
    <row r="24" s="140" customFormat="1" ht="24.95" customHeight="1" spans="1:26">
      <c r="A24" s="168">
        <f t="shared" si="2"/>
        <v>21</v>
      </c>
      <c r="B24" s="169" t="s">
        <v>903</v>
      </c>
      <c r="C24" s="169"/>
      <c r="D24" s="169" t="s">
        <v>450</v>
      </c>
      <c r="E24" s="169" t="s">
        <v>893</v>
      </c>
      <c r="F24" s="169" t="s">
        <v>582</v>
      </c>
      <c r="G24" s="169"/>
      <c r="H24" s="170">
        <v>45760</v>
      </c>
      <c r="I24" s="171">
        <v>62.68</v>
      </c>
      <c r="J24" s="172" t="s">
        <v>482</v>
      </c>
      <c r="K24" s="173">
        <v>2872518.985</v>
      </c>
      <c r="L24" s="173">
        <v>538384.609</v>
      </c>
      <c r="M24" s="173" t="s">
        <v>481</v>
      </c>
      <c r="N24" s="173">
        <v>2872713.738</v>
      </c>
      <c r="O24" s="173">
        <v>538266.385</v>
      </c>
      <c r="P24" s="174" t="s">
        <v>481</v>
      </c>
      <c r="Q24" s="175">
        <v>324.45</v>
      </c>
      <c r="R24" s="176">
        <v>238140</v>
      </c>
      <c r="S24" s="176">
        <v>239020</v>
      </c>
      <c r="T24" s="177">
        <v>40</v>
      </c>
      <c r="U24" s="178">
        <v>2.2</v>
      </c>
      <c r="V24" s="178">
        <v>0.1</v>
      </c>
      <c r="W24" s="178">
        <v>13.5</v>
      </c>
      <c r="X24" s="179" t="str">
        <f t="shared" si="0"/>
        <v>(21)K238+136.0～K239+055.0防眩板</v>
      </c>
      <c r="Y24" s="178" t="s">
        <v>64</v>
      </c>
      <c r="Z24" s="179" t="str">
        <f t="shared" si="1"/>
        <v>(21)K238+136.0～K239+055.0防眩板抽检</v>
      </c>
    </row>
    <row r="25" s="140" customFormat="1" ht="24.95" customHeight="1" spans="1:26">
      <c r="A25" s="168">
        <f t="shared" si="2"/>
        <v>22</v>
      </c>
      <c r="B25" s="168" t="s">
        <v>904</v>
      </c>
      <c r="C25" s="169"/>
      <c r="D25" s="169" t="s">
        <v>450</v>
      </c>
      <c r="E25" s="169" t="s">
        <v>893</v>
      </c>
      <c r="F25" s="169" t="s">
        <v>582</v>
      </c>
      <c r="G25" s="169"/>
      <c r="H25" s="170">
        <v>45760</v>
      </c>
      <c r="I25" s="171">
        <v>63.68</v>
      </c>
      <c r="J25" s="172" t="s">
        <v>482</v>
      </c>
      <c r="K25" s="173">
        <v>2872518.985</v>
      </c>
      <c r="L25" s="173">
        <v>538384.609</v>
      </c>
      <c r="M25" s="173" t="s">
        <v>481</v>
      </c>
      <c r="N25" s="173">
        <v>2872713.738</v>
      </c>
      <c r="O25" s="173">
        <v>538266.385</v>
      </c>
      <c r="P25" s="174" t="s">
        <v>481</v>
      </c>
      <c r="Q25" s="175">
        <v>324.45</v>
      </c>
      <c r="R25" s="176">
        <v>239060</v>
      </c>
      <c r="S25" s="176">
        <v>240580</v>
      </c>
      <c r="T25" s="177">
        <v>80</v>
      </c>
      <c r="U25" s="178">
        <v>2.2</v>
      </c>
      <c r="V25" s="178">
        <v>0.1</v>
      </c>
      <c r="W25" s="178">
        <v>13.5</v>
      </c>
      <c r="X25" s="179" t="str">
        <f t="shared" si="0"/>
        <v>(22)K239+060.0～K240+653.0防眩板</v>
      </c>
      <c r="Y25" s="178" t="s">
        <v>64</v>
      </c>
      <c r="Z25" s="179" t="str">
        <f t="shared" si="1"/>
        <v>(22)K239+060.0～K240+653.0防眩板抽检</v>
      </c>
    </row>
    <row r="26" ht="24.95" customHeight="1" spans="1:26">
      <c r="A26" s="59">
        <f t="shared" si="2"/>
        <v>23</v>
      </c>
      <c r="B26" s="59" t="s">
        <v>905</v>
      </c>
      <c r="C26" s="52"/>
      <c r="D26" s="52" t="s">
        <v>450</v>
      </c>
      <c r="E26" s="52" t="s">
        <v>893</v>
      </c>
      <c r="F26" s="52" t="s">
        <v>582</v>
      </c>
      <c r="G26" s="52"/>
      <c r="H26" s="60">
        <v>45760</v>
      </c>
      <c r="I26" s="142">
        <v>64.68</v>
      </c>
      <c r="J26" s="63" t="s">
        <v>621</v>
      </c>
      <c r="K26" s="64">
        <v>2867168.283</v>
      </c>
      <c r="L26" s="64">
        <v>540876.338</v>
      </c>
      <c r="M26" s="64" t="s">
        <v>622</v>
      </c>
      <c r="N26" s="64">
        <v>2867468.556</v>
      </c>
      <c r="O26" s="64">
        <v>541054.614</v>
      </c>
      <c r="P26" s="20" t="s">
        <v>622</v>
      </c>
      <c r="Q26" s="21">
        <v>362.083</v>
      </c>
      <c r="R26" s="58">
        <v>243140</v>
      </c>
      <c r="S26" s="58">
        <v>246740</v>
      </c>
      <c r="T26" s="26">
        <v>200</v>
      </c>
      <c r="U26" s="15">
        <v>2.2</v>
      </c>
      <c r="V26" s="15">
        <v>0.1</v>
      </c>
      <c r="W26" s="15">
        <v>13.5</v>
      </c>
      <c r="X26" s="19" t="str">
        <f t="shared" si="0"/>
        <v>(23)K243+126.0～K246+919.0防眩板</v>
      </c>
      <c r="Y26" s="15" t="s">
        <v>64</v>
      </c>
      <c r="Z26" s="19" t="str">
        <f t="shared" si="1"/>
        <v>(23)K243+126.0～K246+919.0防眩板抽检</v>
      </c>
    </row>
    <row r="27" s="141" customFormat="1" ht="24.95" customHeight="1" spans="1:26">
      <c r="A27" s="180">
        <f t="shared" si="2"/>
        <v>24</v>
      </c>
      <c r="B27" s="180" t="s">
        <v>906</v>
      </c>
      <c r="C27" s="181"/>
      <c r="D27" s="181" t="s">
        <v>450</v>
      </c>
      <c r="E27" s="181" t="s">
        <v>893</v>
      </c>
      <c r="F27" s="181" t="s">
        <v>582</v>
      </c>
      <c r="G27" s="181"/>
      <c r="H27" s="182">
        <v>45760</v>
      </c>
      <c r="I27" s="183">
        <v>65.68</v>
      </c>
      <c r="J27" s="184" t="s">
        <v>624</v>
      </c>
      <c r="K27" s="185">
        <v>2863366.325</v>
      </c>
      <c r="L27" s="185">
        <v>542331.021</v>
      </c>
      <c r="M27" s="185" t="s">
        <v>625</v>
      </c>
      <c r="N27" s="185">
        <v>2863514.435</v>
      </c>
      <c r="O27" s="185">
        <v>542590.8602</v>
      </c>
      <c r="P27" s="186" t="s">
        <v>626</v>
      </c>
      <c r="Q27" s="187">
        <v>320.678</v>
      </c>
      <c r="R27" s="188">
        <v>247660</v>
      </c>
      <c r="S27" s="188">
        <v>251860</v>
      </c>
      <c r="T27" s="189">
        <v>200</v>
      </c>
      <c r="U27" s="190">
        <v>2.2</v>
      </c>
      <c r="V27" s="190">
        <v>0.1</v>
      </c>
      <c r="W27" s="190">
        <v>13.5</v>
      </c>
      <c r="X27" s="191" t="str">
        <f t="shared" si="0"/>
        <v>(24)K247+650.0～K251+897.0防眩板</v>
      </c>
      <c r="Y27" s="190" t="s">
        <v>64</v>
      </c>
      <c r="Z27" s="191" t="str">
        <f t="shared" si="1"/>
        <v>(24)K247+650.0～K251+897.0防眩板抽检</v>
      </c>
    </row>
    <row r="28" s="141" customFormat="1" ht="24.95" customHeight="1" spans="1:26">
      <c r="A28" s="180">
        <f t="shared" si="2"/>
        <v>25</v>
      </c>
      <c r="B28" s="180" t="s">
        <v>892</v>
      </c>
      <c r="C28" s="181"/>
      <c r="D28" s="181" t="s">
        <v>450</v>
      </c>
      <c r="E28" s="181" t="s">
        <v>893</v>
      </c>
      <c r="F28" s="181" t="s">
        <v>582</v>
      </c>
      <c r="G28" s="181"/>
      <c r="H28" s="182">
        <v>45760</v>
      </c>
      <c r="I28" s="183">
        <v>66.68</v>
      </c>
      <c r="J28" s="184" t="s">
        <v>629</v>
      </c>
      <c r="K28" s="185">
        <v>2860172.999</v>
      </c>
      <c r="L28" s="185">
        <v>543910.255</v>
      </c>
      <c r="M28" s="185" t="s">
        <v>630</v>
      </c>
      <c r="N28" s="185">
        <v>2860617.478</v>
      </c>
      <c r="O28" s="185">
        <v>543732.477</v>
      </c>
      <c r="P28" s="186" t="s">
        <v>629</v>
      </c>
      <c r="Q28" s="187">
        <v>292.665</v>
      </c>
      <c r="R28" s="188">
        <v>252700</v>
      </c>
      <c r="S28" s="188">
        <v>253380</v>
      </c>
      <c r="T28" s="189">
        <v>40</v>
      </c>
      <c r="U28" s="190">
        <v>2.2</v>
      </c>
      <c r="V28" s="190">
        <v>0.1</v>
      </c>
      <c r="W28" s="190">
        <v>13.5</v>
      </c>
      <c r="X28" s="191" t="str">
        <f t="shared" si="0"/>
        <v>(25)K252+681.0～K253+404.0防眩板</v>
      </c>
      <c r="Y28" s="190" t="s">
        <v>64</v>
      </c>
      <c r="Z28" s="191" t="str">
        <f t="shared" si="1"/>
        <v>(25)K252+681.0～K253+404.0防眩板抽检</v>
      </c>
    </row>
    <row r="29" s="138" customFormat="1" ht="24.95" customHeight="1" spans="1:26">
      <c r="A29" s="144">
        <f t="shared" si="2"/>
        <v>26</v>
      </c>
      <c r="B29" s="144" t="s">
        <v>907</v>
      </c>
      <c r="C29" s="145"/>
      <c r="D29" s="145" t="s">
        <v>450</v>
      </c>
      <c r="E29" s="145" t="s">
        <v>893</v>
      </c>
      <c r="F29" s="145" t="s">
        <v>582</v>
      </c>
      <c r="G29" s="145"/>
      <c r="H29" s="146">
        <v>45760</v>
      </c>
      <c r="I29" s="147">
        <v>67.68</v>
      </c>
      <c r="J29" s="148"/>
      <c r="K29" s="149"/>
      <c r="L29" s="149"/>
      <c r="M29" s="149"/>
      <c r="N29" s="149"/>
      <c r="O29" s="149"/>
      <c r="P29" s="150"/>
      <c r="Q29" s="151"/>
      <c r="R29" s="152"/>
      <c r="S29" s="152"/>
      <c r="T29" s="153"/>
      <c r="U29" s="154">
        <v>2.2</v>
      </c>
      <c r="V29" s="154">
        <v>0.1</v>
      </c>
      <c r="W29" s="154">
        <v>13.5</v>
      </c>
      <c r="X29" s="155" t="str">
        <f t="shared" si="0"/>
        <v>(26)中央分隔带开口处～中央分隔带开口处防眩板</v>
      </c>
      <c r="Y29" s="154" t="s">
        <v>64</v>
      </c>
      <c r="Z29" s="155" t="str">
        <f t="shared" si="1"/>
        <v>(26)中央分隔带开口处～中央分隔带开口处防眩板抽检</v>
      </c>
    </row>
    <row r="30" ht="24.95" customHeight="1" spans="1:26">
      <c r="A30" s="59">
        <f t="shared" si="2"/>
        <v>27</v>
      </c>
      <c r="B30" s="59"/>
      <c r="C30" s="52"/>
      <c r="D30" s="52"/>
      <c r="E30" s="52"/>
      <c r="F30" s="52"/>
      <c r="G30" s="52"/>
      <c r="H30" s="60"/>
      <c r="I30" s="142"/>
      <c r="J30" s="63"/>
      <c r="K30" s="64"/>
      <c r="L30" s="64"/>
      <c r="M30" s="64"/>
      <c r="N30" s="64"/>
      <c r="O30" s="64"/>
      <c r="P30" s="20"/>
      <c r="Q30" s="21"/>
      <c r="R30" s="15"/>
      <c r="S30" s="15"/>
      <c r="T30" s="15"/>
      <c r="U30" s="15"/>
      <c r="V30" s="15"/>
      <c r="W30" s="15"/>
      <c r="X30" s="19"/>
      <c r="Y30" s="15"/>
      <c r="Z30" s="19"/>
    </row>
    <row r="31" ht="24.95" customHeight="1" spans="1:26">
      <c r="A31" s="59">
        <f t="shared" si="2"/>
        <v>28</v>
      </c>
      <c r="B31" s="59"/>
      <c r="C31" s="52"/>
      <c r="D31" s="52"/>
      <c r="E31" s="52"/>
      <c r="F31" s="52"/>
      <c r="G31" s="52"/>
      <c r="H31" s="60"/>
      <c r="I31" s="142"/>
      <c r="J31" s="63"/>
      <c r="K31" s="64"/>
      <c r="L31" s="64"/>
      <c r="M31" s="64"/>
      <c r="N31" s="64"/>
      <c r="O31" s="64"/>
      <c r="P31" s="20"/>
      <c r="Q31" s="21"/>
      <c r="R31" s="15"/>
      <c r="S31" s="15"/>
      <c r="T31" s="15"/>
      <c r="U31" s="15"/>
      <c r="V31" s="15"/>
      <c r="W31" s="15"/>
      <c r="X31" s="19"/>
      <c r="Y31" s="15"/>
      <c r="Z31" s="19"/>
    </row>
    <row r="32" ht="24.95" customHeight="1" spans="1:26">
      <c r="A32" s="59">
        <f t="shared" si="2"/>
        <v>29</v>
      </c>
      <c r="B32" s="59"/>
      <c r="C32" s="52"/>
      <c r="D32" s="52"/>
      <c r="E32" s="52"/>
      <c r="F32" s="52"/>
      <c r="G32" s="52"/>
      <c r="H32" s="60"/>
      <c r="I32" s="142"/>
      <c r="J32" s="63"/>
      <c r="K32" s="64"/>
      <c r="L32" s="64"/>
      <c r="M32" s="64"/>
      <c r="N32" s="64"/>
      <c r="O32" s="64"/>
      <c r="P32" s="20"/>
      <c r="Q32" s="21"/>
      <c r="R32" s="15"/>
      <c r="S32" s="15"/>
      <c r="T32" s="15"/>
      <c r="U32" s="15"/>
      <c r="V32" s="15"/>
      <c r="W32" s="15"/>
      <c r="X32" s="19"/>
      <c r="Y32" s="15"/>
      <c r="Z32" s="19"/>
    </row>
    <row r="33" ht="24.95" customHeight="1" spans="1:26">
      <c r="A33" s="59">
        <f t="shared" si="2"/>
        <v>30</v>
      </c>
      <c r="B33" s="59"/>
      <c r="C33" s="52"/>
      <c r="D33" s="52"/>
      <c r="E33" s="52"/>
      <c r="F33" s="52"/>
      <c r="G33" s="52"/>
      <c r="H33" s="60"/>
      <c r="I33" s="142"/>
      <c r="J33" s="63"/>
      <c r="K33" s="64"/>
      <c r="L33" s="64"/>
      <c r="M33" s="64"/>
      <c r="N33" s="64"/>
      <c r="O33" s="64"/>
      <c r="P33" s="20"/>
      <c r="Q33" s="21"/>
      <c r="R33" s="15"/>
      <c r="S33" s="15"/>
      <c r="T33" s="15"/>
      <c r="U33" s="15"/>
      <c r="V33" s="15"/>
      <c r="W33" s="15"/>
      <c r="X33" s="19"/>
      <c r="Y33" s="15"/>
      <c r="Z33" s="19"/>
    </row>
    <row r="34" ht="24.95" customHeight="1" spans="1:26">
      <c r="A34" s="59">
        <f t="shared" si="2"/>
        <v>31</v>
      </c>
      <c r="B34" s="59"/>
      <c r="C34" s="52"/>
      <c r="D34" s="52"/>
      <c r="E34" s="52"/>
      <c r="F34" s="52"/>
      <c r="G34" s="52"/>
      <c r="H34" s="60"/>
      <c r="I34" s="142"/>
      <c r="J34" s="63"/>
      <c r="K34" s="64"/>
      <c r="L34" s="64"/>
      <c r="M34" s="64"/>
      <c r="N34" s="64"/>
      <c r="O34" s="64"/>
      <c r="P34" s="20"/>
      <c r="Q34" s="21"/>
      <c r="R34" s="15"/>
      <c r="S34" s="15"/>
      <c r="T34" s="15"/>
      <c r="U34" s="15"/>
      <c r="V34" s="15"/>
      <c r="W34" s="15"/>
      <c r="X34" s="19"/>
      <c r="Y34" s="15"/>
      <c r="Z34" s="19"/>
    </row>
    <row r="35" ht="24.95" customHeight="1" spans="1:26">
      <c r="A35" s="59">
        <f t="shared" si="2"/>
        <v>32</v>
      </c>
      <c r="B35" s="59"/>
      <c r="C35" s="52"/>
      <c r="D35" s="52"/>
      <c r="E35" s="52"/>
      <c r="F35" s="52"/>
      <c r="G35" s="52"/>
      <c r="H35" s="60"/>
      <c r="I35" s="142"/>
      <c r="J35" s="63"/>
      <c r="K35" s="64"/>
      <c r="L35" s="64"/>
      <c r="M35" s="64"/>
      <c r="N35" s="64"/>
      <c r="O35" s="64"/>
      <c r="P35" s="20"/>
      <c r="Q35" s="21"/>
      <c r="R35" s="15"/>
      <c r="S35" s="15"/>
      <c r="T35" s="15"/>
      <c r="U35" s="15"/>
      <c r="V35" s="15"/>
      <c r="W35" s="15"/>
      <c r="X35" s="19"/>
      <c r="Y35" s="15"/>
      <c r="Z35" s="19"/>
    </row>
    <row r="36" ht="24.95" customHeight="1" spans="1:26">
      <c r="A36" s="59">
        <f t="shared" si="2"/>
        <v>33</v>
      </c>
      <c r="B36" s="59"/>
      <c r="C36" s="52"/>
      <c r="D36" s="52"/>
      <c r="E36" s="52"/>
      <c r="F36" s="52"/>
      <c r="G36" s="52"/>
      <c r="H36" s="60"/>
      <c r="I36" s="142"/>
      <c r="J36" s="63"/>
      <c r="K36" s="64"/>
      <c r="L36" s="64"/>
      <c r="M36" s="64"/>
      <c r="N36" s="64"/>
      <c r="O36" s="64"/>
      <c r="P36" s="20"/>
      <c r="Q36" s="21"/>
      <c r="R36" s="15"/>
      <c r="S36" s="15"/>
      <c r="T36" s="15"/>
      <c r="U36" s="15"/>
      <c r="V36" s="15"/>
      <c r="W36" s="15"/>
      <c r="X36" s="19"/>
      <c r="Y36" s="15"/>
      <c r="Z36" s="19"/>
    </row>
    <row r="37" ht="24.95" customHeight="1" spans="1:26">
      <c r="A37" s="59">
        <f t="shared" si="2"/>
        <v>34</v>
      </c>
      <c r="B37" s="59"/>
      <c r="C37" s="52"/>
      <c r="D37" s="52"/>
      <c r="E37" s="52"/>
      <c r="F37" s="52"/>
      <c r="G37" s="52"/>
      <c r="H37" s="60"/>
      <c r="I37" s="142"/>
      <c r="J37" s="63"/>
      <c r="K37" s="64"/>
      <c r="L37" s="64"/>
      <c r="M37" s="64"/>
      <c r="N37" s="64"/>
      <c r="O37" s="64"/>
      <c r="P37" s="20"/>
      <c r="Q37" s="21"/>
      <c r="R37" s="15"/>
      <c r="S37" s="15"/>
      <c r="T37" s="15"/>
      <c r="U37" s="15"/>
      <c r="V37" s="15"/>
      <c r="W37" s="15"/>
      <c r="X37" s="19"/>
      <c r="Y37" s="15"/>
      <c r="Z37" s="19"/>
    </row>
    <row r="38" ht="24.95" customHeight="1" spans="1:26">
      <c r="A38" s="59">
        <f t="shared" si="2"/>
        <v>35</v>
      </c>
      <c r="B38" s="59"/>
      <c r="C38" s="52"/>
      <c r="D38" s="52"/>
      <c r="E38" s="52"/>
      <c r="F38" s="52"/>
      <c r="G38" s="52"/>
      <c r="H38" s="60"/>
      <c r="I38" s="142"/>
      <c r="J38" s="63"/>
      <c r="K38" s="64"/>
      <c r="L38" s="64"/>
      <c r="M38" s="64"/>
      <c r="N38" s="64"/>
      <c r="O38" s="64"/>
      <c r="P38" s="20"/>
      <c r="Q38" s="21"/>
      <c r="R38" s="15"/>
      <c r="S38" s="15"/>
      <c r="T38" s="15"/>
      <c r="U38" s="15"/>
      <c r="V38" s="15"/>
      <c r="W38" s="15"/>
      <c r="X38" s="19"/>
      <c r="Y38" s="15"/>
      <c r="Z38" s="19"/>
    </row>
    <row r="39" ht="24.95" customHeight="1" spans="1:26">
      <c r="A39" s="59">
        <f t="shared" si="2"/>
        <v>36</v>
      </c>
      <c r="B39" s="59"/>
      <c r="C39" s="52"/>
      <c r="D39" s="52"/>
      <c r="E39" s="52"/>
      <c r="F39" s="52"/>
      <c r="G39" s="52"/>
      <c r="H39" s="60"/>
      <c r="I39" s="142"/>
      <c r="J39" s="63"/>
      <c r="K39" s="64"/>
      <c r="L39" s="64"/>
      <c r="M39" s="64"/>
      <c r="N39" s="64"/>
      <c r="O39" s="64"/>
      <c r="P39" s="20"/>
      <c r="Q39" s="21"/>
      <c r="R39" s="15"/>
      <c r="S39" s="15"/>
      <c r="T39" s="15"/>
      <c r="U39" s="15"/>
      <c r="V39" s="15"/>
      <c r="W39" s="15"/>
      <c r="X39" s="19"/>
      <c r="Y39" s="15"/>
      <c r="Z39" s="19"/>
    </row>
    <row r="40" ht="24.95" customHeight="1" spans="1:26">
      <c r="A40" s="59">
        <f t="shared" si="2"/>
        <v>37</v>
      </c>
      <c r="B40" s="59"/>
      <c r="C40" s="52"/>
      <c r="D40" s="52"/>
      <c r="E40" s="52"/>
      <c r="F40" s="52"/>
      <c r="G40" s="52"/>
      <c r="H40" s="60"/>
      <c r="I40" s="142"/>
      <c r="J40" s="63"/>
      <c r="K40" s="64"/>
      <c r="L40" s="64"/>
      <c r="M40" s="64"/>
      <c r="N40" s="64"/>
      <c r="O40" s="64"/>
      <c r="P40" s="20"/>
      <c r="Q40" s="21"/>
      <c r="R40" s="15"/>
      <c r="S40" s="15"/>
      <c r="T40" s="15"/>
      <c r="U40" s="15"/>
      <c r="V40" s="15"/>
      <c r="W40" s="15"/>
      <c r="X40" s="19"/>
      <c r="Y40" s="15"/>
      <c r="Z40" s="19"/>
    </row>
    <row r="41" ht="24.95" customHeight="1" spans="1:26">
      <c r="A41" s="59">
        <f t="shared" si="2"/>
        <v>38</v>
      </c>
      <c r="B41" s="59"/>
      <c r="C41" s="52"/>
      <c r="D41" s="52"/>
      <c r="E41" s="52"/>
      <c r="F41" s="52"/>
      <c r="G41" s="52"/>
      <c r="H41" s="60"/>
      <c r="I41" s="142"/>
      <c r="J41" s="63"/>
      <c r="K41" s="64"/>
      <c r="L41" s="64"/>
      <c r="M41" s="64"/>
      <c r="N41" s="64"/>
      <c r="O41" s="64"/>
      <c r="P41" s="20"/>
      <c r="Q41" s="21"/>
      <c r="R41" s="15"/>
      <c r="S41" s="15"/>
      <c r="T41" s="15"/>
      <c r="U41" s="15"/>
      <c r="V41" s="15"/>
      <c r="W41" s="15"/>
      <c r="X41" s="19"/>
      <c r="Y41" s="15"/>
      <c r="Z41" s="19"/>
    </row>
    <row r="42" ht="24.95" customHeight="1" spans="1:26">
      <c r="A42" s="59">
        <f t="shared" si="2"/>
        <v>39</v>
      </c>
      <c r="B42" s="59"/>
      <c r="C42" s="52"/>
      <c r="D42" s="52"/>
      <c r="E42" s="52"/>
      <c r="F42" s="52"/>
      <c r="G42" s="52"/>
      <c r="H42" s="60"/>
      <c r="I42" s="142"/>
      <c r="J42" s="63"/>
      <c r="K42" s="64"/>
      <c r="L42" s="64"/>
      <c r="M42" s="64"/>
      <c r="N42" s="64"/>
      <c r="O42" s="64"/>
      <c r="P42" s="20"/>
      <c r="Q42" s="21"/>
      <c r="R42" s="15"/>
      <c r="S42" s="15"/>
      <c r="T42" s="15"/>
      <c r="U42" s="15"/>
      <c r="V42" s="15"/>
      <c r="W42" s="15"/>
      <c r="X42" s="19"/>
      <c r="Y42" s="15"/>
      <c r="Z42" s="19"/>
    </row>
    <row r="43" ht="24.95" customHeight="1" spans="1:26">
      <c r="A43" s="59">
        <f t="shared" si="2"/>
        <v>40</v>
      </c>
      <c r="B43" s="59"/>
      <c r="C43" s="52"/>
      <c r="D43" s="52"/>
      <c r="E43" s="52"/>
      <c r="F43" s="52"/>
      <c r="G43" s="52"/>
      <c r="H43" s="60"/>
      <c r="I43" s="142"/>
      <c r="J43" s="63"/>
      <c r="K43" s="64"/>
      <c r="L43" s="64"/>
      <c r="M43" s="64"/>
      <c r="N43" s="64"/>
      <c r="O43" s="64"/>
      <c r="P43" s="20"/>
      <c r="Q43" s="21"/>
      <c r="R43" s="15"/>
      <c r="S43" s="15"/>
      <c r="T43" s="15"/>
      <c r="U43" s="15"/>
      <c r="V43" s="15"/>
      <c r="W43" s="15"/>
      <c r="X43" s="19"/>
      <c r="Y43" s="15"/>
      <c r="Z43" s="19"/>
    </row>
    <row r="44" ht="24.95" customHeight="1" spans="1:26">
      <c r="A44" s="59">
        <f t="shared" si="2"/>
        <v>41</v>
      </c>
      <c r="B44" s="52"/>
      <c r="C44" s="52"/>
      <c r="D44" s="52"/>
      <c r="E44" s="52"/>
      <c r="F44" s="52"/>
      <c r="G44" s="52"/>
      <c r="H44" s="60"/>
      <c r="I44" s="142"/>
      <c r="J44" s="63"/>
      <c r="K44" s="64"/>
      <c r="L44" s="64"/>
      <c r="M44" s="64"/>
      <c r="N44" s="64"/>
      <c r="O44" s="64"/>
      <c r="P44" s="20"/>
      <c r="Q44" s="21"/>
      <c r="R44" s="15"/>
      <c r="S44" s="15"/>
      <c r="T44" s="15"/>
      <c r="U44" s="15"/>
      <c r="V44" s="15"/>
      <c r="W44" s="15"/>
      <c r="X44" s="19"/>
      <c r="Y44" s="15"/>
      <c r="Z44" s="19"/>
    </row>
    <row r="45" ht="24.95" customHeight="1" spans="1:26">
      <c r="A45" s="59">
        <f t="shared" si="2"/>
        <v>42</v>
      </c>
      <c r="B45" s="59"/>
      <c r="C45" s="52"/>
      <c r="D45" s="52"/>
      <c r="E45" s="52"/>
      <c r="F45" s="52"/>
      <c r="G45" s="52"/>
      <c r="H45" s="60"/>
      <c r="I45" s="142"/>
      <c r="J45" s="63"/>
      <c r="K45" s="64"/>
      <c r="L45" s="64"/>
      <c r="M45" s="64"/>
      <c r="N45" s="64"/>
      <c r="O45" s="64"/>
      <c r="P45" s="20"/>
      <c r="Q45" s="21"/>
      <c r="R45" s="15"/>
      <c r="S45" s="15"/>
      <c r="T45" s="15"/>
      <c r="U45" s="15"/>
      <c r="V45" s="15"/>
      <c r="W45" s="15"/>
      <c r="X45" s="19"/>
      <c r="Y45" s="15"/>
      <c r="Z45" s="19"/>
    </row>
    <row r="46" ht="24.95" customHeight="1" spans="1:26">
      <c r="A46" s="59">
        <f t="shared" si="2"/>
        <v>43</v>
      </c>
      <c r="B46" s="59"/>
      <c r="C46" s="52"/>
      <c r="D46" s="52"/>
      <c r="E46" s="52"/>
      <c r="F46" s="52"/>
      <c r="G46" s="52"/>
      <c r="H46" s="60"/>
      <c r="I46" s="142"/>
      <c r="J46" s="63"/>
      <c r="K46" s="64"/>
      <c r="L46" s="64"/>
      <c r="M46" s="64"/>
      <c r="N46" s="64"/>
      <c r="O46" s="64"/>
      <c r="P46" s="20"/>
      <c r="Q46" s="21"/>
      <c r="R46" s="15"/>
      <c r="S46" s="15"/>
      <c r="T46" s="15"/>
      <c r="U46" s="15"/>
      <c r="V46" s="15"/>
      <c r="W46" s="15"/>
      <c r="X46" s="19"/>
      <c r="Y46" s="15"/>
      <c r="Z46" s="19"/>
    </row>
    <row r="47" ht="24.95" customHeight="1" spans="1:26">
      <c r="A47" s="59">
        <f t="shared" si="2"/>
        <v>44</v>
      </c>
      <c r="B47" s="59"/>
      <c r="C47" s="52"/>
      <c r="D47" s="52"/>
      <c r="E47" s="52"/>
      <c r="F47" s="52"/>
      <c r="G47" s="52"/>
      <c r="H47" s="60"/>
      <c r="I47" s="142"/>
      <c r="J47" s="63"/>
      <c r="K47" s="64"/>
      <c r="L47" s="64"/>
      <c r="M47" s="64"/>
      <c r="N47" s="64"/>
      <c r="O47" s="64"/>
      <c r="P47" s="20"/>
      <c r="Q47" s="21"/>
      <c r="R47" s="15"/>
      <c r="S47" s="15"/>
      <c r="T47" s="15"/>
      <c r="U47" s="15"/>
      <c r="V47" s="15"/>
      <c r="W47" s="15"/>
      <c r="X47" s="19"/>
      <c r="Y47" s="15"/>
      <c r="Z47" s="19"/>
    </row>
    <row r="48" ht="24.95" customHeight="1" spans="1:26">
      <c r="A48" s="59">
        <f t="shared" si="2"/>
        <v>45</v>
      </c>
      <c r="B48" s="59"/>
      <c r="C48" s="52"/>
      <c r="D48" s="52"/>
      <c r="E48" s="52"/>
      <c r="F48" s="52"/>
      <c r="G48" s="52"/>
      <c r="H48" s="60"/>
      <c r="I48" s="142"/>
      <c r="J48" s="63"/>
      <c r="K48" s="64"/>
      <c r="L48" s="64"/>
      <c r="M48" s="64"/>
      <c r="N48" s="64"/>
      <c r="O48" s="64"/>
      <c r="P48" s="20"/>
      <c r="Q48" s="21"/>
      <c r="R48" s="15"/>
      <c r="S48" s="15"/>
      <c r="T48" s="15"/>
      <c r="U48" s="15"/>
      <c r="V48" s="15"/>
      <c r="W48" s="15"/>
      <c r="X48" s="19"/>
      <c r="Y48" s="15"/>
      <c r="Z48" s="19"/>
    </row>
    <row r="49" ht="24.95" customHeight="1" spans="1:26">
      <c r="A49" s="59">
        <f t="shared" si="2"/>
        <v>46</v>
      </c>
      <c r="B49" s="59"/>
      <c r="C49" s="52"/>
      <c r="D49" s="52"/>
      <c r="E49" s="52"/>
      <c r="F49" s="52"/>
      <c r="G49" s="52"/>
      <c r="H49" s="60"/>
      <c r="I49" s="142"/>
      <c r="J49" s="63"/>
      <c r="K49" s="64"/>
      <c r="L49" s="64"/>
      <c r="M49" s="64"/>
      <c r="N49" s="64"/>
      <c r="O49" s="64"/>
      <c r="P49" s="20"/>
      <c r="Q49" s="21"/>
      <c r="R49" s="15"/>
      <c r="S49" s="15"/>
      <c r="T49" s="15"/>
      <c r="U49" s="15"/>
      <c r="V49" s="15"/>
      <c r="W49" s="15"/>
      <c r="X49" s="19"/>
      <c r="Y49" s="15"/>
      <c r="Z49" s="19"/>
    </row>
    <row r="50" ht="24.95" customHeight="1" spans="1:26">
      <c r="A50" s="59">
        <f t="shared" si="2"/>
        <v>47</v>
      </c>
      <c r="B50" s="59"/>
      <c r="C50" s="52"/>
      <c r="D50" s="52"/>
      <c r="E50" s="52"/>
      <c r="F50" s="52"/>
      <c r="G50" s="52"/>
      <c r="H50" s="60"/>
      <c r="I50" s="142"/>
      <c r="J50" s="63"/>
      <c r="K50" s="64"/>
      <c r="L50" s="64"/>
      <c r="M50" s="64"/>
      <c r="N50" s="64"/>
      <c r="O50" s="64"/>
      <c r="P50" s="20"/>
      <c r="Q50" s="21"/>
      <c r="R50" s="15"/>
      <c r="S50" s="15"/>
      <c r="T50" s="15"/>
      <c r="U50" s="15"/>
      <c r="V50" s="15"/>
      <c r="W50" s="15"/>
      <c r="X50" s="19"/>
      <c r="Y50" s="15"/>
      <c r="Z50" s="19"/>
    </row>
    <row r="51" ht="24.95" customHeight="1" spans="1:26">
      <c r="A51" s="59">
        <f t="shared" si="2"/>
        <v>48</v>
      </c>
      <c r="B51" s="59"/>
      <c r="C51" s="52"/>
      <c r="D51" s="52"/>
      <c r="E51" s="52"/>
      <c r="F51" s="52"/>
      <c r="G51" s="52"/>
      <c r="H51" s="60"/>
      <c r="I51" s="142"/>
      <c r="J51" s="63"/>
      <c r="K51" s="64"/>
      <c r="L51" s="64"/>
      <c r="M51" s="64"/>
      <c r="N51" s="64"/>
      <c r="O51" s="64"/>
      <c r="P51" s="20"/>
      <c r="Q51" s="21"/>
      <c r="R51" s="15"/>
      <c r="S51" s="15"/>
      <c r="T51" s="15"/>
      <c r="U51" s="15"/>
      <c r="V51" s="15"/>
      <c r="W51" s="15"/>
      <c r="X51" s="19"/>
      <c r="Y51" s="15"/>
      <c r="Z51" s="19"/>
    </row>
    <row r="52" ht="24.95" customHeight="1" spans="1:26">
      <c r="A52" s="59">
        <f t="shared" si="2"/>
        <v>49</v>
      </c>
      <c r="B52" s="59"/>
      <c r="C52" s="52"/>
      <c r="D52" s="52"/>
      <c r="E52" s="52"/>
      <c r="F52" s="52"/>
      <c r="G52" s="52"/>
      <c r="H52" s="60"/>
      <c r="I52" s="142"/>
      <c r="J52" s="63"/>
      <c r="K52" s="64"/>
      <c r="L52" s="64"/>
      <c r="M52" s="64"/>
      <c r="N52" s="64"/>
      <c r="O52" s="64"/>
      <c r="P52" s="20"/>
      <c r="Q52" s="21"/>
      <c r="R52" s="15"/>
      <c r="S52" s="15"/>
      <c r="T52" s="15"/>
      <c r="U52" s="15"/>
      <c r="V52" s="15"/>
      <c r="W52" s="15"/>
      <c r="X52" s="19"/>
      <c r="Y52" s="15"/>
      <c r="Z52" s="19"/>
    </row>
    <row r="53" ht="24.95" customHeight="1" spans="1:26">
      <c r="A53" s="59">
        <f t="shared" si="2"/>
        <v>50</v>
      </c>
      <c r="B53" s="59"/>
      <c r="C53" s="52"/>
      <c r="D53" s="52"/>
      <c r="E53" s="52"/>
      <c r="F53" s="52"/>
      <c r="G53" s="52"/>
      <c r="H53" s="60"/>
      <c r="I53" s="142"/>
      <c r="J53" s="63"/>
      <c r="K53" s="64"/>
      <c r="L53" s="64"/>
      <c r="M53" s="64"/>
      <c r="N53" s="64"/>
      <c r="O53" s="64"/>
      <c r="P53" s="20"/>
      <c r="Q53" s="21"/>
      <c r="R53" s="15"/>
      <c r="S53" s="15"/>
      <c r="T53" s="15"/>
      <c r="U53" s="15"/>
      <c r="V53" s="15"/>
      <c r="W53" s="15"/>
      <c r="X53" s="19"/>
      <c r="Y53" s="15"/>
      <c r="Z53" s="19"/>
    </row>
    <row r="54" ht="24.95" customHeight="1" spans="1:26">
      <c r="A54" s="59">
        <f t="shared" si="2"/>
        <v>51</v>
      </c>
      <c r="B54" s="59"/>
      <c r="C54" s="52"/>
      <c r="D54" s="52"/>
      <c r="E54" s="52"/>
      <c r="F54" s="52"/>
      <c r="G54" s="52"/>
      <c r="H54" s="60"/>
      <c r="I54" s="142"/>
      <c r="J54" s="63"/>
      <c r="K54" s="64"/>
      <c r="L54" s="64"/>
      <c r="M54" s="64"/>
      <c r="N54" s="64"/>
      <c r="O54" s="64"/>
      <c r="P54" s="20"/>
      <c r="Q54" s="21"/>
      <c r="R54" s="15"/>
      <c r="S54" s="15"/>
      <c r="T54" s="15"/>
      <c r="U54" s="15"/>
      <c r="V54" s="15"/>
      <c r="W54" s="15"/>
      <c r="X54" s="19"/>
      <c r="Y54" s="15"/>
      <c r="Z54" s="19"/>
    </row>
    <row r="55" ht="24.95" customHeight="1" spans="1:26">
      <c r="A55" s="59">
        <f t="shared" si="2"/>
        <v>52</v>
      </c>
      <c r="B55" s="59"/>
      <c r="C55" s="52"/>
      <c r="D55" s="52"/>
      <c r="E55" s="52"/>
      <c r="F55" s="52"/>
      <c r="G55" s="52"/>
      <c r="H55" s="60"/>
      <c r="I55" s="142"/>
      <c r="J55" s="63"/>
      <c r="K55" s="64"/>
      <c r="L55" s="64"/>
      <c r="M55" s="64"/>
      <c r="N55" s="64"/>
      <c r="O55" s="64"/>
      <c r="P55" s="20"/>
      <c r="Q55" s="21"/>
      <c r="R55" s="15"/>
      <c r="S55" s="15"/>
      <c r="T55" s="15"/>
      <c r="U55" s="15"/>
      <c r="V55" s="15"/>
      <c r="W55" s="15"/>
      <c r="X55" s="19"/>
      <c r="Y55" s="15"/>
      <c r="Z55" s="19"/>
    </row>
    <row r="56" ht="24.95" customHeight="1" spans="1:26">
      <c r="A56" s="59">
        <f t="shared" si="2"/>
        <v>53</v>
      </c>
      <c r="B56" s="59"/>
      <c r="C56" s="52"/>
      <c r="D56" s="52"/>
      <c r="E56" s="52"/>
      <c r="F56" s="52"/>
      <c r="G56" s="52"/>
      <c r="H56" s="60"/>
      <c r="I56" s="142"/>
      <c r="J56" s="63"/>
      <c r="K56" s="64"/>
      <c r="L56" s="64"/>
      <c r="M56" s="64"/>
      <c r="N56" s="64"/>
      <c r="O56" s="64"/>
      <c r="P56" s="20"/>
      <c r="Q56" s="21"/>
      <c r="R56" s="15"/>
      <c r="S56" s="15"/>
      <c r="T56" s="15"/>
      <c r="U56" s="15"/>
      <c r="V56" s="15"/>
      <c r="W56" s="15"/>
      <c r="X56" s="19"/>
      <c r="Y56" s="15"/>
      <c r="Z56" s="19"/>
    </row>
    <row r="57" ht="24.95" customHeight="1" spans="1:26">
      <c r="A57" s="59">
        <f t="shared" si="2"/>
        <v>54</v>
      </c>
      <c r="B57" s="59"/>
      <c r="C57" s="52"/>
      <c r="D57" s="52"/>
      <c r="E57" s="52"/>
      <c r="F57" s="52"/>
      <c r="G57" s="52"/>
      <c r="H57" s="60"/>
      <c r="I57" s="142"/>
      <c r="J57" s="63"/>
      <c r="K57" s="64"/>
      <c r="L57" s="64"/>
      <c r="M57" s="64"/>
      <c r="N57" s="64"/>
      <c r="O57" s="64"/>
      <c r="P57" s="20"/>
      <c r="Q57" s="21"/>
      <c r="R57" s="15"/>
      <c r="S57" s="15"/>
      <c r="T57" s="15"/>
      <c r="U57" s="15"/>
      <c r="V57" s="15"/>
      <c r="W57" s="15"/>
      <c r="X57" s="19"/>
      <c r="Y57" s="15"/>
      <c r="Z57" s="19"/>
    </row>
    <row r="58" ht="24.95" customHeight="1" spans="1:26">
      <c r="A58" s="59">
        <f t="shared" si="2"/>
        <v>55</v>
      </c>
      <c r="B58" s="59"/>
      <c r="C58" s="52"/>
      <c r="D58" s="52"/>
      <c r="E58" s="52"/>
      <c r="F58" s="52"/>
      <c r="G58" s="52"/>
      <c r="H58" s="60"/>
      <c r="I58" s="142"/>
      <c r="J58" s="63"/>
      <c r="K58" s="64"/>
      <c r="L58" s="64"/>
      <c r="M58" s="64"/>
      <c r="N58" s="64"/>
      <c r="O58" s="64"/>
      <c r="P58" s="20"/>
      <c r="Q58" s="21"/>
      <c r="R58" s="15"/>
      <c r="S58" s="15"/>
      <c r="T58" s="15"/>
      <c r="U58" s="15"/>
      <c r="V58" s="15"/>
      <c r="W58" s="15"/>
      <c r="X58" s="19"/>
      <c r="Y58" s="15"/>
      <c r="Z58" s="19"/>
    </row>
    <row r="59" ht="24.95" customHeight="1" spans="1:26">
      <c r="A59" s="59">
        <f t="shared" si="2"/>
        <v>56</v>
      </c>
      <c r="B59" s="59"/>
      <c r="C59" s="52"/>
      <c r="D59" s="52"/>
      <c r="E59" s="52"/>
      <c r="F59" s="52"/>
      <c r="G59" s="52"/>
      <c r="H59" s="60"/>
      <c r="I59" s="142"/>
      <c r="J59" s="63"/>
      <c r="K59" s="64"/>
      <c r="L59" s="64"/>
      <c r="M59" s="64"/>
      <c r="N59" s="64"/>
      <c r="O59" s="64"/>
      <c r="P59" s="20"/>
      <c r="Q59" s="21"/>
      <c r="R59" s="15"/>
      <c r="S59" s="15"/>
      <c r="T59" s="15"/>
      <c r="U59" s="15"/>
      <c r="V59" s="15"/>
      <c r="W59" s="15"/>
      <c r="X59" s="19"/>
      <c r="Y59" s="15"/>
      <c r="Z59" s="19"/>
    </row>
    <row r="60" ht="24.95" customHeight="1" spans="1:26">
      <c r="A60" s="59">
        <f t="shared" si="2"/>
        <v>57</v>
      </c>
      <c r="B60" s="59"/>
      <c r="C60" s="52"/>
      <c r="D60" s="52"/>
      <c r="E60" s="52"/>
      <c r="F60" s="52"/>
      <c r="G60" s="52"/>
      <c r="H60" s="60"/>
      <c r="I60" s="142"/>
      <c r="J60" s="63"/>
      <c r="K60" s="64"/>
      <c r="L60" s="64"/>
      <c r="M60" s="64"/>
      <c r="N60" s="64"/>
      <c r="O60" s="64"/>
      <c r="P60" s="20"/>
      <c r="Q60" s="21"/>
      <c r="R60" s="15"/>
      <c r="S60" s="15"/>
      <c r="T60" s="15"/>
      <c r="U60" s="15"/>
      <c r="V60" s="15"/>
      <c r="W60" s="15"/>
      <c r="X60" s="19"/>
      <c r="Y60" s="15"/>
      <c r="Z60" s="19"/>
    </row>
    <row r="61" ht="24.95" customHeight="1" spans="1:26">
      <c r="A61" s="59">
        <f t="shared" si="2"/>
        <v>58</v>
      </c>
      <c r="B61" s="59"/>
      <c r="C61" s="52"/>
      <c r="D61" s="52"/>
      <c r="E61" s="52"/>
      <c r="F61" s="52"/>
      <c r="G61" s="52"/>
      <c r="H61" s="60"/>
      <c r="I61" s="142"/>
      <c r="J61" s="63"/>
      <c r="K61" s="64"/>
      <c r="L61" s="64"/>
      <c r="M61" s="64"/>
      <c r="N61" s="64"/>
      <c r="O61" s="64"/>
      <c r="P61" s="20"/>
      <c r="Q61" s="21"/>
      <c r="R61" s="15"/>
      <c r="S61" s="15"/>
      <c r="T61" s="15"/>
      <c r="U61" s="15"/>
      <c r="V61" s="15"/>
      <c r="W61" s="15"/>
      <c r="X61" s="19"/>
      <c r="Y61" s="15"/>
      <c r="Z61" s="19"/>
    </row>
    <row r="62" ht="24.95" customHeight="1" spans="1:26">
      <c r="A62" s="59">
        <f t="shared" si="2"/>
        <v>59</v>
      </c>
      <c r="B62" s="59"/>
      <c r="C62" s="52"/>
      <c r="D62" s="52"/>
      <c r="E62" s="52"/>
      <c r="F62" s="52"/>
      <c r="G62" s="52"/>
      <c r="H62" s="60"/>
      <c r="I62" s="142"/>
      <c r="J62" s="63"/>
      <c r="K62" s="64"/>
      <c r="L62" s="64"/>
      <c r="M62" s="64"/>
      <c r="N62" s="64"/>
      <c r="O62" s="64"/>
      <c r="P62" s="20"/>
      <c r="Q62" s="21"/>
      <c r="R62" s="15"/>
      <c r="S62" s="15"/>
      <c r="T62" s="15"/>
      <c r="U62" s="15"/>
      <c r="V62" s="15"/>
      <c r="W62" s="15"/>
      <c r="X62" s="19"/>
      <c r="Y62" s="15"/>
      <c r="Z62" s="19"/>
    </row>
    <row r="63" ht="24.95" customHeight="1" spans="1:26">
      <c r="A63" s="59">
        <f t="shared" si="2"/>
        <v>60</v>
      </c>
      <c r="B63" s="59"/>
      <c r="C63" s="52"/>
      <c r="D63" s="52"/>
      <c r="E63" s="52"/>
      <c r="F63" s="52"/>
      <c r="G63" s="52"/>
      <c r="H63" s="60"/>
      <c r="I63" s="142"/>
      <c r="J63" s="63"/>
      <c r="K63" s="64"/>
      <c r="L63" s="64"/>
      <c r="M63" s="64"/>
      <c r="N63" s="64"/>
      <c r="O63" s="64"/>
      <c r="P63" s="20"/>
      <c r="Q63" s="21"/>
      <c r="R63" s="15"/>
      <c r="S63" s="15"/>
      <c r="T63" s="15"/>
      <c r="U63" s="15"/>
      <c r="V63" s="15"/>
      <c r="W63" s="15"/>
      <c r="X63" s="19"/>
      <c r="Y63" s="15"/>
      <c r="Z63" s="19"/>
    </row>
    <row r="64" ht="24.95" customHeight="1" spans="1:26">
      <c r="A64" s="59">
        <f t="shared" si="2"/>
        <v>61</v>
      </c>
      <c r="B64" s="52"/>
      <c r="C64" s="52"/>
      <c r="D64" s="52"/>
      <c r="E64" s="52"/>
      <c r="F64" s="52"/>
      <c r="G64" s="52"/>
      <c r="H64" s="60"/>
      <c r="I64" s="142"/>
      <c r="J64" s="63"/>
      <c r="K64" s="64"/>
      <c r="L64" s="64"/>
      <c r="M64" s="64"/>
      <c r="N64" s="64"/>
      <c r="O64" s="64"/>
      <c r="P64" s="20"/>
      <c r="Q64" s="21"/>
      <c r="R64" s="15"/>
      <c r="S64" s="15"/>
      <c r="T64" s="15"/>
      <c r="U64" s="15"/>
      <c r="V64" s="15"/>
      <c r="W64" s="15"/>
      <c r="X64" s="19"/>
      <c r="Y64" s="15"/>
      <c r="Z64" s="19"/>
    </row>
    <row r="65" ht="24.95" customHeight="1" spans="1:26">
      <c r="A65" s="59">
        <f t="shared" si="2"/>
        <v>62</v>
      </c>
      <c r="B65" s="59"/>
      <c r="C65" s="52"/>
      <c r="D65" s="52"/>
      <c r="E65" s="52"/>
      <c r="F65" s="52"/>
      <c r="G65" s="52"/>
      <c r="H65" s="60"/>
      <c r="I65" s="142"/>
      <c r="J65" s="63"/>
      <c r="K65" s="64"/>
      <c r="L65" s="64"/>
      <c r="M65" s="64"/>
      <c r="N65" s="64"/>
      <c r="O65" s="64"/>
      <c r="P65" s="20"/>
      <c r="Q65" s="21"/>
      <c r="R65" s="15"/>
      <c r="S65" s="15"/>
      <c r="T65" s="15"/>
      <c r="U65" s="15"/>
      <c r="V65" s="15"/>
      <c r="W65" s="15"/>
      <c r="X65" s="19"/>
      <c r="Y65" s="15"/>
      <c r="Z65" s="19"/>
    </row>
    <row r="66" ht="24.95" customHeight="1" spans="1:26">
      <c r="A66" s="59">
        <f t="shared" si="2"/>
        <v>63</v>
      </c>
      <c r="B66" s="59"/>
      <c r="C66" s="52"/>
      <c r="D66" s="52"/>
      <c r="E66" s="52"/>
      <c r="F66" s="52"/>
      <c r="G66" s="52"/>
      <c r="H66" s="60"/>
      <c r="I66" s="142"/>
      <c r="J66" s="63"/>
      <c r="K66" s="64"/>
      <c r="L66" s="64"/>
      <c r="M66" s="64"/>
      <c r="N66" s="64"/>
      <c r="O66" s="64"/>
      <c r="P66" s="20"/>
      <c r="Q66" s="21"/>
      <c r="R66" s="15"/>
      <c r="S66" s="15"/>
      <c r="T66" s="15"/>
      <c r="U66" s="15"/>
      <c r="V66" s="15"/>
      <c r="W66" s="15"/>
      <c r="X66" s="19"/>
      <c r="Y66" s="15"/>
      <c r="Z66" s="19"/>
    </row>
    <row r="67" ht="24.95" customHeight="1" spans="1:26">
      <c r="A67" s="59">
        <f t="shared" si="2"/>
        <v>64</v>
      </c>
      <c r="B67" s="59"/>
      <c r="C67" s="52"/>
      <c r="D67" s="52"/>
      <c r="E67" s="52"/>
      <c r="F67" s="52"/>
      <c r="G67" s="52"/>
      <c r="H67" s="60"/>
      <c r="I67" s="142"/>
      <c r="J67" s="63"/>
      <c r="K67" s="64"/>
      <c r="L67" s="64"/>
      <c r="M67" s="64"/>
      <c r="N67" s="64"/>
      <c r="O67" s="64"/>
      <c r="P67" s="20"/>
      <c r="Q67" s="21"/>
      <c r="R67" s="15"/>
      <c r="S67" s="15"/>
      <c r="T67" s="15"/>
      <c r="U67" s="15"/>
      <c r="V67" s="15"/>
      <c r="W67" s="15"/>
      <c r="X67" s="19"/>
      <c r="Y67" s="15"/>
      <c r="Z67" s="19"/>
    </row>
    <row r="68" ht="24.95" customHeight="1" spans="1:26">
      <c r="A68" s="59">
        <f t="shared" si="2"/>
        <v>65</v>
      </c>
      <c r="B68" s="59"/>
      <c r="C68" s="52"/>
      <c r="D68" s="52"/>
      <c r="E68" s="52"/>
      <c r="F68" s="52"/>
      <c r="G68" s="52"/>
      <c r="H68" s="60"/>
      <c r="I68" s="142"/>
      <c r="J68" s="63"/>
      <c r="K68" s="64"/>
      <c r="L68" s="64"/>
      <c r="M68" s="64"/>
      <c r="N68" s="64"/>
      <c r="O68" s="64"/>
      <c r="P68" s="20"/>
      <c r="Q68" s="21"/>
      <c r="R68" s="15"/>
      <c r="S68" s="15"/>
      <c r="T68" s="15"/>
      <c r="U68" s="15"/>
      <c r="V68" s="15"/>
      <c r="W68" s="15"/>
      <c r="X68" s="19"/>
      <c r="Y68" s="15"/>
      <c r="Z68" s="19"/>
    </row>
    <row r="69" ht="24.95" customHeight="1" spans="1:26">
      <c r="A69" s="59">
        <f t="shared" ref="A69:A123" si="3">A68+1</f>
        <v>66</v>
      </c>
      <c r="B69" s="59"/>
      <c r="C69" s="52"/>
      <c r="D69" s="52"/>
      <c r="E69" s="52"/>
      <c r="F69" s="52"/>
      <c r="G69" s="52"/>
      <c r="H69" s="60"/>
      <c r="I69" s="142"/>
      <c r="J69" s="63"/>
      <c r="K69" s="64"/>
      <c r="L69" s="64"/>
      <c r="M69" s="64"/>
      <c r="N69" s="64"/>
      <c r="O69" s="64"/>
      <c r="P69" s="20"/>
      <c r="Q69" s="21"/>
      <c r="R69" s="15"/>
      <c r="S69" s="15"/>
      <c r="T69" s="15"/>
      <c r="U69" s="15"/>
      <c r="V69" s="15"/>
      <c r="W69" s="15"/>
      <c r="X69" s="19"/>
      <c r="Y69" s="15"/>
      <c r="Z69" s="19"/>
    </row>
    <row r="70" ht="24.95" customHeight="1" spans="1:26">
      <c r="A70" s="59">
        <f t="shared" si="3"/>
        <v>67</v>
      </c>
      <c r="B70" s="59"/>
      <c r="C70" s="52"/>
      <c r="D70" s="52"/>
      <c r="E70" s="52"/>
      <c r="F70" s="52"/>
      <c r="G70" s="52"/>
      <c r="H70" s="60"/>
      <c r="I70" s="142"/>
      <c r="J70" s="63"/>
      <c r="K70" s="64"/>
      <c r="L70" s="64"/>
      <c r="M70" s="64"/>
      <c r="N70" s="64"/>
      <c r="O70" s="64"/>
      <c r="P70" s="20"/>
      <c r="Q70" s="21"/>
      <c r="R70" s="15"/>
      <c r="S70" s="15"/>
      <c r="T70" s="15"/>
      <c r="U70" s="15"/>
      <c r="V70" s="15"/>
      <c r="W70" s="15"/>
      <c r="X70" s="19"/>
      <c r="Y70" s="15"/>
      <c r="Z70" s="19"/>
    </row>
    <row r="71" ht="24.95" customHeight="1" spans="1:26">
      <c r="A71" s="59">
        <f t="shared" si="3"/>
        <v>68</v>
      </c>
      <c r="B71" s="59"/>
      <c r="C71" s="52"/>
      <c r="D71" s="52"/>
      <c r="E71" s="52"/>
      <c r="F71" s="52"/>
      <c r="G71" s="52"/>
      <c r="H71" s="60"/>
      <c r="I71" s="142"/>
      <c r="J71" s="63"/>
      <c r="K71" s="64"/>
      <c r="L71" s="64"/>
      <c r="M71" s="64"/>
      <c r="N71" s="64"/>
      <c r="O71" s="64"/>
      <c r="P71" s="20"/>
      <c r="Q71" s="21"/>
      <c r="R71" s="15"/>
      <c r="S71" s="15"/>
      <c r="T71" s="15"/>
      <c r="U71" s="15"/>
      <c r="V71" s="15"/>
      <c r="W71" s="15"/>
      <c r="X71" s="19"/>
      <c r="Y71" s="15"/>
      <c r="Z71" s="19"/>
    </row>
    <row r="72" ht="24.95" customHeight="1" spans="1:26">
      <c r="A72" s="59">
        <f t="shared" si="3"/>
        <v>69</v>
      </c>
      <c r="B72" s="59"/>
      <c r="C72" s="52"/>
      <c r="D72" s="52"/>
      <c r="E72" s="52"/>
      <c r="F72" s="52"/>
      <c r="G72" s="52"/>
      <c r="H72" s="60"/>
      <c r="I72" s="142"/>
      <c r="J72" s="63"/>
      <c r="K72" s="64"/>
      <c r="L72" s="64"/>
      <c r="M72" s="64"/>
      <c r="N72" s="64"/>
      <c r="O72" s="64"/>
      <c r="P72" s="20"/>
      <c r="Q72" s="21"/>
      <c r="R72" s="15"/>
      <c r="S72" s="15"/>
      <c r="T72" s="15"/>
      <c r="U72" s="15"/>
      <c r="V72" s="15"/>
      <c r="W72" s="15"/>
      <c r="X72" s="19"/>
      <c r="Y72" s="15"/>
      <c r="Z72" s="19"/>
    </row>
    <row r="73" ht="24.95" customHeight="1" spans="1:26">
      <c r="A73" s="59">
        <f t="shared" si="3"/>
        <v>70</v>
      </c>
      <c r="B73" s="59"/>
      <c r="C73" s="52"/>
      <c r="D73" s="52"/>
      <c r="E73" s="52"/>
      <c r="F73" s="52"/>
      <c r="G73" s="52"/>
      <c r="H73" s="60"/>
      <c r="I73" s="142"/>
      <c r="J73" s="63"/>
      <c r="K73" s="64"/>
      <c r="L73" s="64"/>
      <c r="M73" s="64"/>
      <c r="N73" s="64"/>
      <c r="O73" s="64"/>
      <c r="P73" s="20"/>
      <c r="Q73" s="21"/>
      <c r="R73" s="15"/>
      <c r="S73" s="15"/>
      <c r="T73" s="15"/>
      <c r="U73" s="15"/>
      <c r="V73" s="15"/>
      <c r="W73" s="15"/>
      <c r="X73" s="19"/>
      <c r="Y73" s="15"/>
      <c r="Z73" s="19"/>
    </row>
    <row r="74" ht="24.95" customHeight="1" spans="1:26">
      <c r="A74" s="59">
        <f t="shared" si="3"/>
        <v>71</v>
      </c>
      <c r="B74" s="59"/>
      <c r="C74" s="52"/>
      <c r="D74" s="52"/>
      <c r="E74" s="52"/>
      <c r="F74" s="52"/>
      <c r="G74" s="52"/>
      <c r="H74" s="60"/>
      <c r="I74" s="142"/>
      <c r="J74" s="63"/>
      <c r="K74" s="64"/>
      <c r="L74" s="64"/>
      <c r="M74" s="64"/>
      <c r="N74" s="64"/>
      <c r="O74" s="64"/>
      <c r="P74" s="20"/>
      <c r="Q74" s="21"/>
      <c r="R74" s="15"/>
      <c r="S74" s="15"/>
      <c r="T74" s="15"/>
      <c r="U74" s="15"/>
      <c r="V74" s="15"/>
      <c r="W74" s="15"/>
      <c r="X74" s="19"/>
      <c r="Y74" s="15"/>
      <c r="Z74" s="19"/>
    </row>
    <row r="75" ht="24.95" customHeight="1" spans="1:26">
      <c r="A75" s="59">
        <f t="shared" si="3"/>
        <v>72</v>
      </c>
      <c r="B75" s="59"/>
      <c r="C75" s="52"/>
      <c r="D75" s="52"/>
      <c r="E75" s="52"/>
      <c r="F75" s="52"/>
      <c r="G75" s="52"/>
      <c r="H75" s="60"/>
      <c r="I75" s="142"/>
      <c r="J75" s="63"/>
      <c r="K75" s="64"/>
      <c r="L75" s="64"/>
      <c r="M75" s="64"/>
      <c r="N75" s="64"/>
      <c r="O75" s="64"/>
      <c r="P75" s="20"/>
      <c r="Q75" s="21"/>
      <c r="R75" s="15"/>
      <c r="S75" s="15"/>
      <c r="T75" s="15"/>
      <c r="U75" s="15"/>
      <c r="V75" s="15"/>
      <c r="W75" s="15"/>
      <c r="X75" s="19"/>
      <c r="Y75" s="15"/>
      <c r="Z75" s="19"/>
    </row>
    <row r="76" ht="24.95" customHeight="1" spans="1:26">
      <c r="A76" s="59">
        <f t="shared" si="3"/>
        <v>73</v>
      </c>
      <c r="B76" s="59"/>
      <c r="C76" s="52"/>
      <c r="D76" s="52"/>
      <c r="E76" s="52"/>
      <c r="F76" s="52"/>
      <c r="G76" s="52"/>
      <c r="H76" s="60"/>
      <c r="I76" s="142"/>
      <c r="J76" s="63"/>
      <c r="K76" s="64"/>
      <c r="L76" s="64"/>
      <c r="M76" s="64"/>
      <c r="N76" s="64"/>
      <c r="O76" s="64"/>
      <c r="P76" s="20"/>
      <c r="Q76" s="21"/>
      <c r="R76" s="15"/>
      <c r="S76" s="15"/>
      <c r="T76" s="15"/>
      <c r="U76" s="15"/>
      <c r="V76" s="15"/>
      <c r="W76" s="15"/>
      <c r="X76" s="19"/>
      <c r="Y76" s="15"/>
      <c r="Z76" s="19"/>
    </row>
    <row r="77" ht="24.95" customHeight="1" spans="1:26">
      <c r="A77" s="59">
        <f t="shared" si="3"/>
        <v>74</v>
      </c>
      <c r="B77" s="59"/>
      <c r="C77" s="52"/>
      <c r="D77" s="52"/>
      <c r="E77" s="52"/>
      <c r="F77" s="52"/>
      <c r="G77" s="52"/>
      <c r="H77" s="60"/>
      <c r="I77" s="142"/>
      <c r="J77" s="63"/>
      <c r="K77" s="64"/>
      <c r="L77" s="64"/>
      <c r="M77" s="64"/>
      <c r="N77" s="64"/>
      <c r="O77" s="64"/>
      <c r="P77" s="20"/>
      <c r="Q77" s="21"/>
      <c r="R77" s="15"/>
      <c r="S77" s="15"/>
      <c r="T77" s="15"/>
      <c r="U77" s="15"/>
      <c r="V77" s="15"/>
      <c r="W77" s="15"/>
      <c r="X77" s="19"/>
      <c r="Y77" s="15"/>
      <c r="Z77" s="19"/>
    </row>
    <row r="78" ht="24.95" customHeight="1" spans="1:26">
      <c r="A78" s="59">
        <f t="shared" si="3"/>
        <v>75</v>
      </c>
      <c r="B78" s="59"/>
      <c r="C78" s="52"/>
      <c r="D78" s="52"/>
      <c r="E78" s="52"/>
      <c r="F78" s="52"/>
      <c r="G78" s="52"/>
      <c r="H78" s="60"/>
      <c r="I78" s="142"/>
      <c r="J78" s="63"/>
      <c r="K78" s="64"/>
      <c r="L78" s="64"/>
      <c r="M78" s="64"/>
      <c r="N78" s="64"/>
      <c r="O78" s="64"/>
      <c r="P78" s="20"/>
      <c r="Q78" s="21"/>
      <c r="R78" s="15"/>
      <c r="S78" s="15"/>
      <c r="T78" s="15"/>
      <c r="U78" s="15"/>
      <c r="V78" s="15"/>
      <c r="W78" s="15"/>
      <c r="X78" s="19"/>
      <c r="Y78" s="15"/>
      <c r="Z78" s="19"/>
    </row>
    <row r="79" ht="24.95" customHeight="1" spans="1:26">
      <c r="A79" s="59">
        <f t="shared" si="3"/>
        <v>76</v>
      </c>
      <c r="B79" s="59"/>
      <c r="C79" s="52"/>
      <c r="D79" s="52"/>
      <c r="E79" s="52"/>
      <c r="F79" s="52"/>
      <c r="G79" s="52"/>
      <c r="H79" s="60"/>
      <c r="I79" s="142"/>
      <c r="J79" s="63"/>
      <c r="K79" s="64"/>
      <c r="L79" s="64"/>
      <c r="M79" s="64"/>
      <c r="N79" s="64"/>
      <c r="O79" s="64"/>
      <c r="P79" s="20"/>
      <c r="Q79" s="21"/>
      <c r="R79" s="15"/>
      <c r="S79" s="15"/>
      <c r="T79" s="15"/>
      <c r="U79" s="15"/>
      <c r="V79" s="15"/>
      <c r="W79" s="15"/>
      <c r="X79" s="19"/>
      <c r="Y79" s="15"/>
      <c r="Z79" s="19"/>
    </row>
    <row r="80" ht="24.95" customHeight="1" spans="1:26">
      <c r="A80" s="59">
        <f t="shared" si="3"/>
        <v>77</v>
      </c>
      <c r="B80" s="59"/>
      <c r="C80" s="52"/>
      <c r="D80" s="52"/>
      <c r="E80" s="52"/>
      <c r="F80" s="52"/>
      <c r="G80" s="52"/>
      <c r="H80" s="60"/>
      <c r="I80" s="142"/>
      <c r="J80" s="63"/>
      <c r="K80" s="64"/>
      <c r="L80" s="64"/>
      <c r="M80" s="64"/>
      <c r="N80" s="64"/>
      <c r="O80" s="64"/>
      <c r="P80" s="20"/>
      <c r="Q80" s="21"/>
      <c r="R80" s="15"/>
      <c r="S80" s="15"/>
      <c r="T80" s="15"/>
      <c r="U80" s="15"/>
      <c r="V80" s="15"/>
      <c r="W80" s="15"/>
      <c r="X80" s="19"/>
      <c r="Y80" s="15"/>
      <c r="Z80" s="19"/>
    </row>
    <row r="81" ht="24.95" customHeight="1" spans="1:26">
      <c r="A81" s="59">
        <f t="shared" si="3"/>
        <v>78</v>
      </c>
      <c r="B81" s="59"/>
      <c r="C81" s="52"/>
      <c r="D81" s="52"/>
      <c r="E81" s="52"/>
      <c r="F81" s="52"/>
      <c r="G81" s="52"/>
      <c r="H81" s="60"/>
      <c r="I81" s="142"/>
      <c r="J81" s="63"/>
      <c r="K81" s="64"/>
      <c r="L81" s="64"/>
      <c r="M81" s="64"/>
      <c r="N81" s="64"/>
      <c r="O81" s="64"/>
      <c r="P81" s="20"/>
      <c r="Q81" s="21"/>
      <c r="R81" s="15"/>
      <c r="S81" s="15"/>
      <c r="T81" s="15"/>
      <c r="U81" s="15"/>
      <c r="V81" s="15"/>
      <c r="W81" s="15"/>
      <c r="X81" s="19"/>
      <c r="Y81" s="15"/>
      <c r="Z81" s="19"/>
    </row>
    <row r="82" ht="24.95" customHeight="1" spans="1:26">
      <c r="A82" s="59">
        <f t="shared" si="3"/>
        <v>79</v>
      </c>
      <c r="B82" s="59"/>
      <c r="C82" s="52"/>
      <c r="D82" s="52"/>
      <c r="E82" s="52"/>
      <c r="F82" s="52"/>
      <c r="G82" s="52"/>
      <c r="H82" s="60"/>
      <c r="I82" s="142"/>
      <c r="J82" s="63"/>
      <c r="K82" s="64"/>
      <c r="L82" s="64"/>
      <c r="M82" s="64"/>
      <c r="N82" s="64"/>
      <c r="O82" s="64"/>
      <c r="P82" s="20"/>
      <c r="Q82" s="21"/>
      <c r="R82" s="15"/>
      <c r="S82" s="15"/>
      <c r="T82" s="15"/>
      <c r="U82" s="15"/>
      <c r="V82" s="15"/>
      <c r="W82" s="15"/>
      <c r="X82" s="19"/>
      <c r="Y82" s="15"/>
      <c r="Z82" s="19"/>
    </row>
    <row r="83" ht="24.95" customHeight="1" spans="1:26">
      <c r="A83" s="59">
        <f t="shared" si="3"/>
        <v>80</v>
      </c>
      <c r="B83" s="59"/>
      <c r="C83" s="52"/>
      <c r="D83" s="52"/>
      <c r="E83" s="52"/>
      <c r="F83" s="52"/>
      <c r="G83" s="52"/>
      <c r="H83" s="60"/>
      <c r="I83" s="142"/>
      <c r="J83" s="63"/>
      <c r="K83" s="64"/>
      <c r="L83" s="64"/>
      <c r="M83" s="64"/>
      <c r="N83" s="64"/>
      <c r="O83" s="64"/>
      <c r="P83" s="20"/>
      <c r="Q83" s="21"/>
      <c r="R83" s="15"/>
      <c r="S83" s="15"/>
      <c r="T83" s="15"/>
      <c r="U83" s="15"/>
      <c r="V83" s="15"/>
      <c r="W83" s="15"/>
      <c r="X83" s="19"/>
      <c r="Y83" s="15"/>
      <c r="Z83" s="19"/>
    </row>
    <row r="84" ht="24.95" customHeight="1" spans="1:26">
      <c r="A84" s="59">
        <f t="shared" si="3"/>
        <v>81</v>
      </c>
      <c r="B84" s="52"/>
      <c r="C84" s="52"/>
      <c r="D84" s="52"/>
      <c r="E84" s="52"/>
      <c r="F84" s="52"/>
      <c r="G84" s="52"/>
      <c r="H84" s="60"/>
      <c r="I84" s="142"/>
      <c r="J84" s="63"/>
      <c r="K84" s="64"/>
      <c r="L84" s="64"/>
      <c r="M84" s="64"/>
      <c r="N84" s="64"/>
      <c r="O84" s="64"/>
      <c r="P84" s="20"/>
      <c r="Q84" s="21"/>
      <c r="R84" s="15"/>
      <c r="S84" s="15"/>
      <c r="T84" s="15"/>
      <c r="U84" s="15"/>
      <c r="V84" s="15"/>
      <c r="W84" s="15"/>
      <c r="X84" s="19"/>
      <c r="Y84" s="15"/>
      <c r="Z84" s="19"/>
    </row>
    <row r="85" ht="24.95" customHeight="1" spans="1:26">
      <c r="A85" s="59">
        <f t="shared" si="3"/>
        <v>82</v>
      </c>
      <c r="B85" s="59"/>
      <c r="C85" s="52"/>
      <c r="D85" s="52"/>
      <c r="E85" s="52"/>
      <c r="F85" s="52"/>
      <c r="G85" s="52"/>
      <c r="H85" s="60"/>
      <c r="I85" s="142"/>
      <c r="J85" s="63"/>
      <c r="K85" s="64"/>
      <c r="L85" s="64"/>
      <c r="M85" s="64"/>
      <c r="N85" s="64"/>
      <c r="O85" s="64"/>
      <c r="P85" s="20"/>
      <c r="Q85" s="21"/>
      <c r="R85" s="15"/>
      <c r="S85" s="15"/>
      <c r="T85" s="15"/>
      <c r="U85" s="15"/>
      <c r="V85" s="15"/>
      <c r="W85" s="15"/>
      <c r="X85" s="19"/>
      <c r="Y85" s="15"/>
      <c r="Z85" s="19"/>
    </row>
    <row r="86" ht="24.95" customHeight="1" spans="1:26">
      <c r="A86" s="59">
        <f t="shared" si="3"/>
        <v>83</v>
      </c>
      <c r="B86" s="59"/>
      <c r="C86" s="52"/>
      <c r="D86" s="52"/>
      <c r="E86" s="52"/>
      <c r="F86" s="52"/>
      <c r="G86" s="52"/>
      <c r="H86" s="60"/>
      <c r="I86" s="142"/>
      <c r="J86" s="63"/>
      <c r="K86" s="64"/>
      <c r="L86" s="64"/>
      <c r="M86" s="64"/>
      <c r="N86" s="64"/>
      <c r="O86" s="64"/>
      <c r="P86" s="20"/>
      <c r="Q86" s="21"/>
      <c r="R86" s="15"/>
      <c r="S86" s="15"/>
      <c r="T86" s="15"/>
      <c r="U86" s="15"/>
      <c r="V86" s="15"/>
      <c r="W86" s="15"/>
      <c r="X86" s="19"/>
      <c r="Y86" s="15"/>
      <c r="Z86" s="19"/>
    </row>
    <row r="87" ht="24.95" customHeight="1" spans="1:26">
      <c r="A87" s="59">
        <f t="shared" si="3"/>
        <v>84</v>
      </c>
      <c r="B87" s="59"/>
      <c r="C87" s="52"/>
      <c r="D87" s="52"/>
      <c r="E87" s="52"/>
      <c r="F87" s="52"/>
      <c r="G87" s="52"/>
      <c r="H87" s="60"/>
      <c r="I87" s="142"/>
      <c r="J87" s="63"/>
      <c r="K87" s="64"/>
      <c r="L87" s="64"/>
      <c r="M87" s="64"/>
      <c r="N87" s="64"/>
      <c r="O87" s="64"/>
      <c r="P87" s="20"/>
      <c r="Q87" s="21"/>
      <c r="R87" s="15"/>
      <c r="S87" s="15"/>
      <c r="T87" s="15"/>
      <c r="U87" s="15"/>
      <c r="V87" s="15"/>
      <c r="W87" s="15"/>
      <c r="X87" s="19"/>
      <c r="Y87" s="15"/>
      <c r="Z87" s="19"/>
    </row>
    <row r="88" ht="24.95" customHeight="1" spans="1:26">
      <c r="A88" s="59">
        <f t="shared" si="3"/>
        <v>85</v>
      </c>
      <c r="B88" s="59"/>
      <c r="C88" s="52"/>
      <c r="D88" s="52"/>
      <c r="E88" s="52"/>
      <c r="F88" s="52"/>
      <c r="G88" s="52"/>
      <c r="H88" s="60"/>
      <c r="I88" s="142"/>
      <c r="J88" s="63"/>
      <c r="K88" s="64"/>
      <c r="L88" s="64"/>
      <c r="M88" s="64"/>
      <c r="N88" s="64"/>
      <c r="O88" s="64"/>
      <c r="P88" s="20"/>
      <c r="Q88" s="21"/>
      <c r="R88" s="15"/>
      <c r="S88" s="15"/>
      <c r="T88" s="15"/>
      <c r="U88" s="15"/>
      <c r="V88" s="15"/>
      <c r="W88" s="15"/>
      <c r="X88" s="19"/>
      <c r="Y88" s="15"/>
      <c r="Z88" s="19"/>
    </row>
    <row r="89" ht="24.95" customHeight="1" spans="1:26">
      <c r="A89" s="59">
        <f t="shared" si="3"/>
        <v>86</v>
      </c>
      <c r="B89" s="59"/>
      <c r="C89" s="52"/>
      <c r="D89" s="52"/>
      <c r="E89" s="52"/>
      <c r="F89" s="52"/>
      <c r="G89" s="52"/>
      <c r="H89" s="60"/>
      <c r="I89" s="142"/>
      <c r="J89" s="63"/>
      <c r="K89" s="64"/>
      <c r="L89" s="64"/>
      <c r="M89" s="64"/>
      <c r="N89" s="64"/>
      <c r="O89" s="64"/>
      <c r="P89" s="20"/>
      <c r="Q89" s="21"/>
      <c r="R89" s="15"/>
      <c r="S89" s="15"/>
      <c r="T89" s="15"/>
      <c r="U89" s="15"/>
      <c r="V89" s="15"/>
      <c r="W89" s="15"/>
      <c r="X89" s="19"/>
      <c r="Y89" s="15"/>
      <c r="Z89" s="19"/>
    </row>
    <row r="90" ht="24.95" customHeight="1" spans="1:26">
      <c r="A90" s="59">
        <f t="shared" si="3"/>
        <v>87</v>
      </c>
      <c r="B90" s="59"/>
      <c r="C90" s="52"/>
      <c r="D90" s="52"/>
      <c r="E90" s="52"/>
      <c r="F90" s="52"/>
      <c r="G90" s="52"/>
      <c r="H90" s="60"/>
      <c r="I90" s="142"/>
      <c r="J90" s="63"/>
      <c r="K90" s="64"/>
      <c r="L90" s="64"/>
      <c r="M90" s="64"/>
      <c r="N90" s="64"/>
      <c r="O90" s="64"/>
      <c r="P90" s="20"/>
      <c r="Q90" s="21"/>
      <c r="R90" s="15"/>
      <c r="S90" s="15"/>
      <c r="T90" s="15"/>
      <c r="U90" s="15"/>
      <c r="V90" s="15"/>
      <c r="W90" s="15"/>
      <c r="X90" s="19"/>
      <c r="Y90" s="15"/>
      <c r="Z90" s="19"/>
    </row>
    <row r="91" ht="24.95" customHeight="1" spans="1:26">
      <c r="A91" s="59">
        <f t="shared" si="3"/>
        <v>88</v>
      </c>
      <c r="B91" s="59"/>
      <c r="C91" s="52"/>
      <c r="D91" s="52"/>
      <c r="E91" s="52"/>
      <c r="F91" s="52"/>
      <c r="G91" s="52"/>
      <c r="H91" s="60"/>
      <c r="I91" s="142"/>
      <c r="J91" s="63"/>
      <c r="K91" s="64"/>
      <c r="L91" s="64"/>
      <c r="M91" s="64"/>
      <c r="N91" s="64"/>
      <c r="O91" s="64"/>
      <c r="P91" s="20"/>
      <c r="Q91" s="21"/>
      <c r="R91" s="15"/>
      <c r="S91" s="15"/>
      <c r="T91" s="15"/>
      <c r="U91" s="15"/>
      <c r="V91" s="15"/>
      <c r="W91" s="15"/>
      <c r="X91" s="19"/>
      <c r="Y91" s="15"/>
      <c r="Z91" s="19"/>
    </row>
    <row r="92" ht="24.95" customHeight="1" spans="1:26">
      <c r="A92" s="59">
        <f t="shared" si="3"/>
        <v>89</v>
      </c>
      <c r="B92" s="59"/>
      <c r="C92" s="52"/>
      <c r="D92" s="52"/>
      <c r="E92" s="52"/>
      <c r="F92" s="52"/>
      <c r="G92" s="52"/>
      <c r="H92" s="60"/>
      <c r="I92" s="142"/>
      <c r="J92" s="63"/>
      <c r="K92" s="64"/>
      <c r="L92" s="64"/>
      <c r="M92" s="64"/>
      <c r="N92" s="64"/>
      <c r="O92" s="64"/>
      <c r="P92" s="20"/>
      <c r="Q92" s="21"/>
      <c r="R92" s="15"/>
      <c r="S92" s="15"/>
      <c r="T92" s="15"/>
      <c r="U92" s="15"/>
      <c r="V92" s="15"/>
      <c r="W92" s="15"/>
      <c r="X92" s="19"/>
      <c r="Y92" s="15"/>
      <c r="Z92" s="19"/>
    </row>
    <row r="93" ht="24.95" customHeight="1" spans="1:26">
      <c r="A93" s="59">
        <f t="shared" si="3"/>
        <v>90</v>
      </c>
      <c r="B93" s="59"/>
      <c r="C93" s="52"/>
      <c r="D93" s="52"/>
      <c r="E93" s="52"/>
      <c r="F93" s="52"/>
      <c r="G93" s="52"/>
      <c r="H93" s="60"/>
      <c r="I93" s="142"/>
      <c r="J93" s="63"/>
      <c r="K93" s="64"/>
      <c r="L93" s="64"/>
      <c r="M93" s="64"/>
      <c r="N93" s="64"/>
      <c r="O93" s="64"/>
      <c r="P93" s="20"/>
      <c r="Q93" s="21"/>
      <c r="R93" s="15"/>
      <c r="S93" s="15"/>
      <c r="T93" s="15"/>
      <c r="U93" s="15"/>
      <c r="V93" s="15"/>
      <c r="W93" s="15"/>
      <c r="X93" s="19"/>
      <c r="Y93" s="15"/>
      <c r="Z93" s="19"/>
    </row>
    <row r="94" ht="24.95" customHeight="1" spans="1:26">
      <c r="A94" s="59">
        <f t="shared" si="3"/>
        <v>91</v>
      </c>
      <c r="B94" s="59"/>
      <c r="C94" s="52"/>
      <c r="D94" s="52"/>
      <c r="E94" s="52"/>
      <c r="F94" s="52"/>
      <c r="G94" s="52"/>
      <c r="H94" s="60"/>
      <c r="I94" s="142"/>
      <c r="J94" s="63"/>
      <c r="K94" s="64"/>
      <c r="L94" s="64"/>
      <c r="M94" s="64"/>
      <c r="N94" s="64"/>
      <c r="O94" s="64"/>
      <c r="P94" s="20"/>
      <c r="Q94" s="21"/>
      <c r="R94" s="15"/>
      <c r="S94" s="15"/>
      <c r="T94" s="15"/>
      <c r="U94" s="15"/>
      <c r="V94" s="15"/>
      <c r="W94" s="15"/>
      <c r="X94" s="19"/>
      <c r="Y94" s="15"/>
      <c r="Z94" s="19"/>
    </row>
    <row r="95" ht="24.95" customHeight="1" spans="1:26">
      <c r="A95" s="59">
        <f t="shared" si="3"/>
        <v>92</v>
      </c>
      <c r="B95" s="59"/>
      <c r="C95" s="52"/>
      <c r="D95" s="52"/>
      <c r="E95" s="52"/>
      <c r="F95" s="52"/>
      <c r="G95" s="52"/>
      <c r="H95" s="60"/>
      <c r="I95" s="142"/>
      <c r="J95" s="63"/>
      <c r="K95" s="64"/>
      <c r="L95" s="64"/>
      <c r="M95" s="64"/>
      <c r="N95" s="64"/>
      <c r="O95" s="64"/>
      <c r="P95" s="20"/>
      <c r="Q95" s="21"/>
      <c r="R95" s="15"/>
      <c r="S95" s="15"/>
      <c r="T95" s="15"/>
      <c r="U95" s="15"/>
      <c r="V95" s="15"/>
      <c r="W95" s="15"/>
      <c r="X95" s="19"/>
      <c r="Y95" s="15"/>
      <c r="Z95" s="19"/>
    </row>
    <row r="96" ht="24.95" customHeight="1" spans="1:26">
      <c r="A96" s="59">
        <f t="shared" si="3"/>
        <v>93</v>
      </c>
      <c r="B96" s="59"/>
      <c r="C96" s="52"/>
      <c r="D96" s="52"/>
      <c r="E96" s="52"/>
      <c r="F96" s="52"/>
      <c r="G96" s="52"/>
      <c r="H96" s="60"/>
      <c r="I96" s="142"/>
      <c r="J96" s="63"/>
      <c r="K96" s="64"/>
      <c r="L96" s="64"/>
      <c r="M96" s="64"/>
      <c r="N96" s="64"/>
      <c r="O96" s="64"/>
      <c r="P96" s="20"/>
      <c r="Q96" s="21"/>
      <c r="R96" s="15"/>
      <c r="S96" s="15"/>
      <c r="T96" s="15"/>
      <c r="U96" s="15"/>
      <c r="V96" s="15"/>
      <c r="W96" s="15"/>
      <c r="X96" s="19"/>
      <c r="Y96" s="15"/>
      <c r="Z96" s="19"/>
    </row>
    <row r="97" ht="24.95" customHeight="1" spans="1:26">
      <c r="A97" s="59">
        <f t="shared" si="3"/>
        <v>94</v>
      </c>
      <c r="B97" s="59"/>
      <c r="C97" s="52"/>
      <c r="D97" s="52"/>
      <c r="E97" s="52"/>
      <c r="F97" s="52"/>
      <c r="G97" s="52"/>
      <c r="H97" s="60"/>
      <c r="I97" s="142"/>
      <c r="J97" s="63"/>
      <c r="K97" s="64"/>
      <c r="L97" s="64"/>
      <c r="M97" s="64"/>
      <c r="N97" s="64"/>
      <c r="O97" s="64"/>
      <c r="P97" s="20"/>
      <c r="Q97" s="21"/>
      <c r="R97" s="15"/>
      <c r="S97" s="15"/>
      <c r="T97" s="15"/>
      <c r="U97" s="15"/>
      <c r="V97" s="15"/>
      <c r="W97" s="15"/>
      <c r="X97" s="19"/>
      <c r="Y97" s="15"/>
      <c r="Z97" s="19"/>
    </row>
    <row r="98" ht="24.95" customHeight="1" spans="1:26">
      <c r="A98" s="59">
        <f t="shared" si="3"/>
        <v>95</v>
      </c>
      <c r="B98" s="59"/>
      <c r="C98" s="52"/>
      <c r="D98" s="52"/>
      <c r="E98" s="52"/>
      <c r="F98" s="52"/>
      <c r="G98" s="52"/>
      <c r="H98" s="60"/>
      <c r="I98" s="142"/>
      <c r="J98" s="63"/>
      <c r="K98" s="64"/>
      <c r="L98" s="64"/>
      <c r="M98" s="64"/>
      <c r="N98" s="64"/>
      <c r="O98" s="64"/>
      <c r="P98" s="20"/>
      <c r="Q98" s="21"/>
      <c r="R98" s="15"/>
      <c r="S98" s="15"/>
      <c r="T98" s="15"/>
      <c r="U98" s="15"/>
      <c r="V98" s="15"/>
      <c r="W98" s="15"/>
      <c r="X98" s="19"/>
      <c r="Y98" s="15"/>
      <c r="Z98" s="19"/>
    </row>
    <row r="99" ht="24.95" customHeight="1" spans="1:26">
      <c r="A99" s="59">
        <f t="shared" si="3"/>
        <v>96</v>
      </c>
      <c r="B99" s="59"/>
      <c r="C99" s="52"/>
      <c r="D99" s="52"/>
      <c r="E99" s="52"/>
      <c r="F99" s="52"/>
      <c r="G99" s="52"/>
      <c r="H99" s="60"/>
      <c r="I99" s="142"/>
      <c r="J99" s="63"/>
      <c r="K99" s="64"/>
      <c r="L99" s="64"/>
      <c r="M99" s="64"/>
      <c r="N99" s="64"/>
      <c r="O99" s="64"/>
      <c r="P99" s="20"/>
      <c r="Q99" s="21"/>
      <c r="R99" s="15"/>
      <c r="S99" s="15"/>
      <c r="T99" s="15"/>
      <c r="U99" s="15"/>
      <c r="V99" s="15"/>
      <c r="W99" s="15"/>
      <c r="X99" s="19"/>
      <c r="Y99" s="15"/>
      <c r="Z99" s="19"/>
    </row>
    <row r="100" ht="24.95" customHeight="1" spans="1:26">
      <c r="A100" s="59">
        <f t="shared" si="3"/>
        <v>97</v>
      </c>
      <c r="B100" s="59"/>
      <c r="C100" s="52"/>
      <c r="D100" s="52"/>
      <c r="E100" s="52"/>
      <c r="F100" s="52"/>
      <c r="G100" s="52"/>
      <c r="H100" s="60"/>
      <c r="I100" s="142"/>
      <c r="J100" s="63"/>
      <c r="K100" s="64"/>
      <c r="L100" s="64"/>
      <c r="M100" s="64"/>
      <c r="N100" s="64"/>
      <c r="O100" s="64"/>
      <c r="P100" s="20"/>
      <c r="Q100" s="21"/>
      <c r="R100" s="15"/>
      <c r="S100" s="15"/>
      <c r="T100" s="15"/>
      <c r="U100" s="15"/>
      <c r="V100" s="15"/>
      <c r="W100" s="15"/>
      <c r="X100" s="19"/>
      <c r="Y100" s="15"/>
      <c r="Z100" s="19"/>
    </row>
    <row r="101" ht="24.95" customHeight="1" spans="1:26">
      <c r="A101" s="59">
        <f t="shared" si="3"/>
        <v>98</v>
      </c>
      <c r="B101" s="59"/>
      <c r="C101" s="52"/>
      <c r="D101" s="52"/>
      <c r="E101" s="52"/>
      <c r="F101" s="52"/>
      <c r="G101" s="52"/>
      <c r="H101" s="60"/>
      <c r="I101" s="142"/>
      <c r="J101" s="63"/>
      <c r="K101" s="64"/>
      <c r="L101" s="64"/>
      <c r="M101" s="64"/>
      <c r="N101" s="64"/>
      <c r="O101" s="64"/>
      <c r="P101" s="20"/>
      <c r="Q101" s="21"/>
      <c r="R101" s="15"/>
      <c r="S101" s="15"/>
      <c r="T101" s="15"/>
      <c r="U101" s="15"/>
      <c r="V101" s="15"/>
      <c r="W101" s="15"/>
      <c r="X101" s="19"/>
      <c r="Y101" s="15"/>
      <c r="Z101" s="19"/>
    </row>
    <row r="102" ht="24.95" customHeight="1" spans="1:26">
      <c r="A102" s="59">
        <f t="shared" si="3"/>
        <v>99</v>
      </c>
      <c r="B102" s="59"/>
      <c r="C102" s="52"/>
      <c r="D102" s="52"/>
      <c r="E102" s="52"/>
      <c r="F102" s="52"/>
      <c r="G102" s="52"/>
      <c r="H102" s="60"/>
      <c r="I102" s="142"/>
      <c r="J102" s="63"/>
      <c r="K102" s="64"/>
      <c r="L102" s="64"/>
      <c r="M102" s="64"/>
      <c r="N102" s="64"/>
      <c r="O102" s="64"/>
      <c r="P102" s="20"/>
      <c r="Q102" s="21"/>
      <c r="R102" s="15"/>
      <c r="S102" s="15"/>
      <c r="T102" s="15"/>
      <c r="U102" s="15"/>
      <c r="V102" s="15"/>
      <c r="W102" s="15"/>
      <c r="X102" s="19"/>
      <c r="Y102" s="15"/>
      <c r="Z102" s="19"/>
    </row>
    <row r="103" ht="24.95" customHeight="1" spans="1:26">
      <c r="A103" s="59">
        <f t="shared" si="3"/>
        <v>100</v>
      </c>
      <c r="B103" s="59"/>
      <c r="C103" s="52"/>
      <c r="D103" s="52"/>
      <c r="E103" s="52"/>
      <c r="F103" s="52"/>
      <c r="G103" s="52"/>
      <c r="H103" s="60"/>
      <c r="I103" s="142"/>
      <c r="J103" s="63"/>
      <c r="K103" s="64"/>
      <c r="L103" s="64"/>
      <c r="M103" s="64"/>
      <c r="N103" s="64"/>
      <c r="O103" s="64"/>
      <c r="P103" s="20"/>
      <c r="Q103" s="21"/>
      <c r="R103" s="15"/>
      <c r="S103" s="15"/>
      <c r="T103" s="15"/>
      <c r="U103" s="15"/>
      <c r="V103" s="15"/>
      <c r="W103" s="15"/>
      <c r="X103" s="19"/>
      <c r="Y103" s="15"/>
      <c r="Z103" s="19"/>
    </row>
    <row r="104" ht="24.95" customHeight="1" spans="1:26">
      <c r="A104" s="59">
        <f t="shared" si="3"/>
        <v>101</v>
      </c>
      <c r="B104" s="52"/>
      <c r="C104" s="52"/>
      <c r="D104" s="52"/>
      <c r="E104" s="52"/>
      <c r="F104" s="52"/>
      <c r="G104" s="52"/>
      <c r="H104" s="60"/>
      <c r="I104" s="142"/>
      <c r="J104" s="63"/>
      <c r="K104" s="64"/>
      <c r="L104" s="64"/>
      <c r="M104" s="64"/>
      <c r="N104" s="64"/>
      <c r="O104" s="64"/>
      <c r="P104" s="20"/>
      <c r="Q104" s="21"/>
      <c r="R104" s="15"/>
      <c r="S104" s="15"/>
      <c r="T104" s="15"/>
      <c r="U104" s="15"/>
      <c r="V104" s="15"/>
      <c r="W104" s="15"/>
      <c r="X104" s="19"/>
      <c r="Y104" s="15"/>
      <c r="Z104" s="19"/>
    </row>
    <row r="105" ht="24.95" customHeight="1" spans="1:26">
      <c r="A105" s="59">
        <f t="shared" si="3"/>
        <v>102</v>
      </c>
      <c r="B105" s="59"/>
      <c r="C105" s="52"/>
      <c r="D105" s="52"/>
      <c r="E105" s="52"/>
      <c r="F105" s="52"/>
      <c r="G105" s="52"/>
      <c r="H105" s="60"/>
      <c r="I105" s="142"/>
      <c r="J105" s="63"/>
      <c r="K105" s="64"/>
      <c r="L105" s="64"/>
      <c r="M105" s="64"/>
      <c r="N105" s="64"/>
      <c r="O105" s="64"/>
      <c r="P105" s="20"/>
      <c r="Q105" s="21"/>
      <c r="R105" s="15"/>
      <c r="S105" s="15"/>
      <c r="T105" s="15"/>
      <c r="U105" s="15"/>
      <c r="V105" s="15"/>
      <c r="W105" s="15"/>
      <c r="X105" s="19"/>
      <c r="Y105" s="15"/>
      <c r="Z105" s="19"/>
    </row>
    <row r="106" ht="24.95" customHeight="1" spans="1:26">
      <c r="A106" s="59">
        <f t="shared" si="3"/>
        <v>103</v>
      </c>
      <c r="B106" s="59"/>
      <c r="C106" s="52"/>
      <c r="D106" s="52"/>
      <c r="E106" s="52"/>
      <c r="F106" s="52"/>
      <c r="G106" s="52"/>
      <c r="H106" s="60"/>
      <c r="I106" s="142"/>
      <c r="J106" s="63"/>
      <c r="K106" s="64"/>
      <c r="L106" s="64"/>
      <c r="M106" s="64"/>
      <c r="N106" s="64"/>
      <c r="O106" s="64"/>
      <c r="P106" s="20"/>
      <c r="Q106" s="21"/>
      <c r="R106" s="15"/>
      <c r="S106" s="15"/>
      <c r="T106" s="15"/>
      <c r="U106" s="15"/>
      <c r="V106" s="15"/>
      <c r="W106" s="15"/>
      <c r="X106" s="19"/>
      <c r="Y106" s="15"/>
      <c r="Z106" s="19"/>
    </row>
    <row r="107" ht="24.95" customHeight="1" spans="1:26">
      <c r="A107" s="59">
        <f t="shared" si="3"/>
        <v>104</v>
      </c>
      <c r="B107" s="59"/>
      <c r="C107" s="52"/>
      <c r="D107" s="52"/>
      <c r="E107" s="52"/>
      <c r="F107" s="52"/>
      <c r="G107" s="52"/>
      <c r="H107" s="60"/>
      <c r="I107" s="142"/>
      <c r="J107" s="63"/>
      <c r="K107" s="64"/>
      <c r="L107" s="64"/>
      <c r="M107" s="64"/>
      <c r="N107" s="64"/>
      <c r="O107" s="64"/>
      <c r="P107" s="20"/>
      <c r="Q107" s="21"/>
      <c r="R107" s="15"/>
      <c r="S107" s="15"/>
      <c r="T107" s="15"/>
      <c r="U107" s="15"/>
      <c r="V107" s="15"/>
      <c r="W107" s="15"/>
      <c r="X107" s="19"/>
      <c r="Y107" s="15"/>
      <c r="Z107" s="19"/>
    </row>
    <row r="108" ht="24.95" customHeight="1" spans="1:26">
      <c r="A108" s="59">
        <f t="shared" si="3"/>
        <v>105</v>
      </c>
      <c r="B108" s="59"/>
      <c r="C108" s="52"/>
      <c r="D108" s="52"/>
      <c r="E108" s="52"/>
      <c r="F108" s="52"/>
      <c r="G108" s="52"/>
      <c r="H108" s="60"/>
      <c r="I108" s="142"/>
      <c r="J108" s="63"/>
      <c r="K108" s="64"/>
      <c r="L108" s="64"/>
      <c r="M108" s="64"/>
      <c r="N108" s="64"/>
      <c r="O108" s="64"/>
      <c r="P108" s="20"/>
      <c r="Q108" s="21"/>
      <c r="R108" s="15"/>
      <c r="S108" s="15"/>
      <c r="T108" s="15"/>
      <c r="U108" s="15"/>
      <c r="V108" s="15"/>
      <c r="W108" s="15"/>
      <c r="X108" s="19"/>
      <c r="Y108" s="15"/>
      <c r="Z108" s="19"/>
    </row>
    <row r="109" ht="24.95" customHeight="1" spans="1:26">
      <c r="A109" s="59">
        <f t="shared" si="3"/>
        <v>106</v>
      </c>
      <c r="B109" s="59"/>
      <c r="C109" s="52"/>
      <c r="D109" s="52"/>
      <c r="E109" s="52"/>
      <c r="F109" s="52"/>
      <c r="G109" s="52"/>
      <c r="H109" s="60"/>
      <c r="I109" s="142"/>
      <c r="J109" s="63"/>
      <c r="K109" s="64"/>
      <c r="L109" s="64"/>
      <c r="M109" s="64"/>
      <c r="N109" s="64"/>
      <c r="O109" s="64"/>
      <c r="P109" s="20"/>
      <c r="Q109" s="21"/>
      <c r="R109" s="15"/>
      <c r="S109" s="15"/>
      <c r="T109" s="15"/>
      <c r="U109" s="15"/>
      <c r="V109" s="15"/>
      <c r="W109" s="15"/>
      <c r="X109" s="19"/>
      <c r="Y109" s="15"/>
      <c r="Z109" s="19"/>
    </row>
    <row r="110" ht="24.95" customHeight="1" spans="1:26">
      <c r="A110" s="59">
        <f t="shared" si="3"/>
        <v>107</v>
      </c>
      <c r="B110" s="59"/>
      <c r="C110" s="52"/>
      <c r="D110" s="52"/>
      <c r="E110" s="52"/>
      <c r="F110" s="52"/>
      <c r="G110" s="52"/>
      <c r="H110" s="60"/>
      <c r="I110" s="142"/>
      <c r="J110" s="63"/>
      <c r="K110" s="64"/>
      <c r="L110" s="64"/>
      <c r="M110" s="64"/>
      <c r="N110" s="64"/>
      <c r="O110" s="64"/>
      <c r="P110" s="20"/>
      <c r="Q110" s="21"/>
      <c r="R110" s="15"/>
      <c r="S110" s="15"/>
      <c r="T110" s="15"/>
      <c r="U110" s="15"/>
      <c r="V110" s="15"/>
      <c r="W110" s="15"/>
      <c r="X110" s="19"/>
      <c r="Y110" s="15"/>
      <c r="Z110" s="19"/>
    </row>
    <row r="111" ht="24.95" customHeight="1" spans="1:26">
      <c r="A111" s="59">
        <f t="shared" si="3"/>
        <v>108</v>
      </c>
      <c r="B111" s="59"/>
      <c r="C111" s="52"/>
      <c r="D111" s="52"/>
      <c r="E111" s="52"/>
      <c r="F111" s="52"/>
      <c r="G111" s="52"/>
      <c r="H111" s="60"/>
      <c r="I111" s="142"/>
      <c r="J111" s="63"/>
      <c r="K111" s="64"/>
      <c r="L111" s="64"/>
      <c r="M111" s="64"/>
      <c r="N111" s="64"/>
      <c r="O111" s="64"/>
      <c r="P111" s="20"/>
      <c r="Q111" s="21"/>
      <c r="R111" s="15"/>
      <c r="S111" s="15"/>
      <c r="T111" s="15"/>
      <c r="U111" s="15"/>
      <c r="V111" s="15"/>
      <c r="W111" s="15"/>
      <c r="X111" s="19"/>
      <c r="Y111" s="15"/>
      <c r="Z111" s="19"/>
    </row>
    <row r="112" ht="24.95" customHeight="1" spans="1:26">
      <c r="A112" s="59">
        <f t="shared" si="3"/>
        <v>109</v>
      </c>
      <c r="B112" s="59"/>
      <c r="C112" s="52"/>
      <c r="D112" s="52"/>
      <c r="E112" s="52"/>
      <c r="F112" s="52"/>
      <c r="G112" s="52"/>
      <c r="H112" s="60"/>
      <c r="I112" s="142"/>
      <c r="J112" s="63"/>
      <c r="K112" s="64"/>
      <c r="L112" s="64"/>
      <c r="M112" s="64"/>
      <c r="N112" s="64"/>
      <c r="O112" s="64"/>
      <c r="P112" s="20"/>
      <c r="Q112" s="21"/>
      <c r="R112" s="15"/>
      <c r="S112" s="15"/>
      <c r="T112" s="15"/>
      <c r="U112" s="15"/>
      <c r="V112" s="15"/>
      <c r="W112" s="15"/>
      <c r="X112" s="19"/>
      <c r="Y112" s="15"/>
      <c r="Z112" s="19"/>
    </row>
    <row r="113" ht="24.95" customHeight="1" spans="1:26">
      <c r="A113" s="59">
        <f t="shared" si="3"/>
        <v>110</v>
      </c>
      <c r="B113" s="59"/>
      <c r="C113" s="52"/>
      <c r="D113" s="52"/>
      <c r="E113" s="52"/>
      <c r="F113" s="52"/>
      <c r="G113" s="52"/>
      <c r="H113" s="60"/>
      <c r="I113" s="142"/>
      <c r="J113" s="63"/>
      <c r="K113" s="64"/>
      <c r="L113" s="64"/>
      <c r="M113" s="64"/>
      <c r="N113" s="64"/>
      <c r="O113" s="64"/>
      <c r="P113" s="20"/>
      <c r="Q113" s="21"/>
      <c r="R113" s="15"/>
      <c r="S113" s="15"/>
      <c r="T113" s="15"/>
      <c r="U113" s="15"/>
      <c r="V113" s="15"/>
      <c r="W113" s="15"/>
      <c r="X113" s="19"/>
      <c r="Y113" s="15"/>
      <c r="Z113" s="19"/>
    </row>
    <row r="114" ht="24.95" customHeight="1" spans="1:26">
      <c r="A114" s="59">
        <f t="shared" si="3"/>
        <v>111</v>
      </c>
      <c r="B114" s="59"/>
      <c r="C114" s="52"/>
      <c r="D114" s="52"/>
      <c r="E114" s="52"/>
      <c r="F114" s="52"/>
      <c r="G114" s="52"/>
      <c r="H114" s="60"/>
      <c r="I114" s="142"/>
      <c r="J114" s="63"/>
      <c r="K114" s="64"/>
      <c r="L114" s="64"/>
      <c r="M114" s="64"/>
      <c r="N114" s="64"/>
      <c r="O114" s="64"/>
      <c r="P114" s="20"/>
      <c r="Q114" s="21"/>
      <c r="R114" s="15"/>
      <c r="S114" s="15"/>
      <c r="T114" s="15"/>
      <c r="U114" s="15"/>
      <c r="V114" s="15"/>
      <c r="W114" s="15"/>
      <c r="X114" s="19"/>
      <c r="Y114" s="15"/>
      <c r="Z114" s="19"/>
    </row>
    <row r="115" ht="24.95" customHeight="1" spans="1:26">
      <c r="A115" s="59">
        <f t="shared" si="3"/>
        <v>112</v>
      </c>
      <c r="B115" s="59"/>
      <c r="C115" s="52"/>
      <c r="D115" s="52"/>
      <c r="E115" s="52"/>
      <c r="F115" s="52"/>
      <c r="G115" s="52"/>
      <c r="H115" s="60"/>
      <c r="I115" s="142"/>
      <c r="J115" s="63"/>
      <c r="K115" s="64"/>
      <c r="L115" s="64"/>
      <c r="M115" s="64"/>
      <c r="N115" s="64"/>
      <c r="O115" s="64"/>
      <c r="P115" s="20"/>
      <c r="Q115" s="21"/>
      <c r="R115" s="15"/>
      <c r="S115" s="15"/>
      <c r="T115" s="15"/>
      <c r="U115" s="15"/>
      <c r="V115" s="15"/>
      <c r="W115" s="15"/>
      <c r="X115" s="19"/>
      <c r="Y115" s="15"/>
      <c r="Z115" s="19"/>
    </row>
    <row r="116" ht="24.95" customHeight="1" spans="1:26">
      <c r="A116" s="59">
        <f t="shared" si="3"/>
        <v>113</v>
      </c>
      <c r="B116" s="59"/>
      <c r="C116" s="52"/>
      <c r="D116" s="52"/>
      <c r="E116" s="52"/>
      <c r="F116" s="52"/>
      <c r="G116" s="52"/>
      <c r="H116" s="60"/>
      <c r="I116" s="142"/>
      <c r="J116" s="63"/>
      <c r="K116" s="64"/>
      <c r="L116" s="64"/>
      <c r="M116" s="64"/>
      <c r="N116" s="64"/>
      <c r="O116" s="64"/>
      <c r="P116" s="20"/>
      <c r="Q116" s="21"/>
      <c r="R116" s="15"/>
      <c r="S116" s="15"/>
      <c r="T116" s="15"/>
      <c r="U116" s="15"/>
      <c r="V116" s="15"/>
      <c r="W116" s="15"/>
      <c r="X116" s="19"/>
      <c r="Y116" s="15"/>
      <c r="Z116" s="19"/>
    </row>
    <row r="117" ht="24.95" customHeight="1" spans="1:26">
      <c r="A117" s="59">
        <f t="shared" si="3"/>
        <v>114</v>
      </c>
      <c r="B117" s="59"/>
      <c r="C117" s="52"/>
      <c r="D117" s="52"/>
      <c r="E117" s="52"/>
      <c r="F117" s="52"/>
      <c r="G117" s="52"/>
      <c r="H117" s="60"/>
      <c r="I117" s="142"/>
      <c r="J117" s="63"/>
      <c r="K117" s="64"/>
      <c r="L117" s="64"/>
      <c r="M117" s="64"/>
      <c r="N117" s="64"/>
      <c r="O117" s="64"/>
      <c r="P117" s="20"/>
      <c r="Q117" s="21"/>
      <c r="R117" s="15"/>
      <c r="S117" s="15"/>
      <c r="T117" s="15"/>
      <c r="U117" s="15"/>
      <c r="V117" s="15"/>
      <c r="W117" s="15"/>
      <c r="X117" s="19"/>
      <c r="Y117" s="15"/>
      <c r="Z117" s="19"/>
    </row>
    <row r="118" ht="24.95" customHeight="1" spans="1:26">
      <c r="A118" s="59">
        <f t="shared" si="3"/>
        <v>115</v>
      </c>
      <c r="B118" s="59"/>
      <c r="C118" s="52"/>
      <c r="D118" s="52"/>
      <c r="E118" s="52"/>
      <c r="F118" s="52"/>
      <c r="G118" s="52"/>
      <c r="H118" s="60"/>
      <c r="I118" s="142"/>
      <c r="J118" s="63"/>
      <c r="K118" s="64"/>
      <c r="L118" s="64"/>
      <c r="M118" s="64"/>
      <c r="N118" s="64"/>
      <c r="O118" s="64"/>
      <c r="P118" s="20"/>
      <c r="Q118" s="21"/>
      <c r="R118" s="15"/>
      <c r="S118" s="15"/>
      <c r="T118" s="15"/>
      <c r="U118" s="15"/>
      <c r="V118" s="15"/>
      <c r="W118" s="15"/>
      <c r="X118" s="19"/>
      <c r="Y118" s="15"/>
      <c r="Z118" s="19"/>
    </row>
    <row r="119" ht="24.95" customHeight="1" spans="1:26">
      <c r="A119" s="59">
        <f t="shared" si="3"/>
        <v>116</v>
      </c>
      <c r="B119" s="59"/>
      <c r="C119" s="52"/>
      <c r="D119" s="52"/>
      <c r="E119" s="52"/>
      <c r="F119" s="52"/>
      <c r="G119" s="52"/>
      <c r="H119" s="60"/>
      <c r="I119" s="142"/>
      <c r="J119" s="63"/>
      <c r="K119" s="64"/>
      <c r="L119" s="64"/>
      <c r="M119" s="64"/>
      <c r="N119" s="64"/>
      <c r="O119" s="64"/>
      <c r="P119" s="20"/>
      <c r="Q119" s="21"/>
      <c r="R119" s="15"/>
      <c r="S119" s="15"/>
      <c r="T119" s="15"/>
      <c r="U119" s="15"/>
      <c r="V119" s="15"/>
      <c r="W119" s="15"/>
      <c r="X119" s="19"/>
      <c r="Y119" s="15"/>
      <c r="Z119" s="19"/>
    </row>
    <row r="120" ht="24.95" customHeight="1" spans="1:26">
      <c r="A120" s="59">
        <f t="shared" si="3"/>
        <v>117</v>
      </c>
      <c r="B120" s="59"/>
      <c r="C120" s="52"/>
      <c r="D120" s="52"/>
      <c r="E120" s="52"/>
      <c r="F120" s="52"/>
      <c r="G120" s="52"/>
      <c r="H120" s="60"/>
      <c r="I120" s="142"/>
      <c r="J120" s="63"/>
      <c r="K120" s="64"/>
      <c r="L120" s="64"/>
      <c r="M120" s="64"/>
      <c r="N120" s="64"/>
      <c r="O120" s="64"/>
      <c r="P120" s="20"/>
      <c r="Q120" s="21"/>
      <c r="R120" s="15"/>
      <c r="S120" s="15"/>
      <c r="T120" s="15"/>
      <c r="U120" s="15"/>
      <c r="V120" s="15"/>
      <c r="W120" s="15"/>
      <c r="X120" s="19"/>
      <c r="Y120" s="15"/>
      <c r="Z120" s="19"/>
    </row>
    <row r="121" ht="24.95" customHeight="1" spans="1:26">
      <c r="A121" s="59">
        <f t="shared" si="3"/>
        <v>118</v>
      </c>
      <c r="B121" s="59"/>
      <c r="C121" s="52"/>
      <c r="D121" s="52"/>
      <c r="E121" s="52"/>
      <c r="F121" s="52"/>
      <c r="G121" s="52"/>
      <c r="H121" s="60"/>
      <c r="I121" s="142"/>
      <c r="J121" s="63"/>
      <c r="K121" s="64"/>
      <c r="L121" s="64"/>
      <c r="M121" s="64"/>
      <c r="N121" s="64"/>
      <c r="O121" s="64"/>
      <c r="P121" s="20"/>
      <c r="Q121" s="21"/>
      <c r="R121" s="15"/>
      <c r="S121" s="15"/>
      <c r="T121" s="15"/>
      <c r="U121" s="15"/>
      <c r="V121" s="15"/>
      <c r="W121" s="15"/>
      <c r="X121" s="19"/>
      <c r="Y121" s="15"/>
      <c r="Z121" s="19"/>
    </row>
    <row r="122" ht="24.95" customHeight="1" spans="1:26">
      <c r="A122" s="59">
        <f t="shared" si="3"/>
        <v>119</v>
      </c>
      <c r="B122" s="59"/>
      <c r="C122" s="52"/>
      <c r="D122" s="52"/>
      <c r="E122" s="52"/>
      <c r="F122" s="52"/>
      <c r="G122" s="52"/>
      <c r="H122" s="60"/>
      <c r="I122" s="142"/>
      <c r="J122" s="63"/>
      <c r="K122" s="64"/>
      <c r="L122" s="64"/>
      <c r="M122" s="64"/>
      <c r="N122" s="64"/>
      <c r="O122" s="64"/>
      <c r="P122" s="20"/>
      <c r="Q122" s="21"/>
      <c r="R122" s="15"/>
      <c r="S122" s="15"/>
      <c r="T122" s="15"/>
      <c r="U122" s="15"/>
      <c r="V122" s="15"/>
      <c r="W122" s="15"/>
      <c r="X122" s="19"/>
      <c r="Y122" s="15"/>
      <c r="Z122" s="19"/>
    </row>
    <row r="123" ht="24.95" customHeight="1" spans="1:26">
      <c r="A123" s="59">
        <f t="shared" si="3"/>
        <v>120</v>
      </c>
      <c r="B123" s="59"/>
      <c r="C123" s="52"/>
      <c r="D123" s="52"/>
      <c r="E123" s="52"/>
      <c r="F123" s="52"/>
      <c r="G123" s="52"/>
      <c r="H123" s="60"/>
    </row>
  </sheetData>
  <mergeCells count="22">
    <mergeCell ref="K1:L1"/>
    <mergeCell ref="N1:O1"/>
    <mergeCell ref="P1:Q1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M1:M2"/>
    <mergeCell ref="R1:R2"/>
    <mergeCell ref="S1:S2"/>
    <mergeCell ref="T1:T2"/>
    <mergeCell ref="U1:U2"/>
    <mergeCell ref="V1:V2"/>
    <mergeCell ref="W1:W2"/>
    <mergeCell ref="X1:X2"/>
    <mergeCell ref="Y1:Y2"/>
    <mergeCell ref="Z1:Z2"/>
  </mergeCells>
  <pageMargins left="0.75" right="0.75" top="1" bottom="1" header="0.510416666666667" footer="0.510416666666667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2051" r:id="rId3" name="CommandButton1">
          <controlPr defaultSize="0" r:id="rId4">
            <anchor moveWithCells="1">
              <from>
                <xdr:col>3</xdr:col>
                <xdr:colOff>161925</xdr:colOff>
                <xdr:row>0</xdr:row>
                <xdr:rowOff>95250</xdr:rowOff>
              </from>
              <to>
                <xdr:col>4</xdr:col>
                <xdr:colOff>304165</xdr:colOff>
                <xdr:row>1</xdr:row>
                <xdr:rowOff>94615</xdr:rowOff>
              </to>
            </anchor>
          </controlPr>
        </control>
      </mc:Choice>
      <mc:Fallback>
        <control shapeId="2051" r:id="rId3" name="CommandButton1"/>
      </mc:Fallback>
    </mc:AlternateContent>
    <mc:AlternateContent xmlns:mc="http://schemas.openxmlformats.org/markup-compatibility/2006">
      <mc:Choice Requires="x14">
        <control shapeId="2049" name="Button 1" r:id="rId5">
          <controlPr print="0" defaultSize="0">
            <anchor moveWithCells="1" sizeWithCells="1">
              <from>
                <xdr:col>1</xdr:col>
                <xdr:colOff>76200</xdr:colOff>
                <xdr:row>0</xdr:row>
                <xdr:rowOff>76200</xdr:rowOff>
              </from>
              <to>
                <xdr:col>1</xdr:col>
                <xdr:colOff>933450</xdr:colOff>
                <xdr:row>1</xdr:row>
                <xdr:rowOff>114300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0" name="Button 2" r:id="rId6">
          <controlPr print="0" defaultSize="0">
            <anchor moveWithCells="1" sizeWithCells="1">
              <from>
                <xdr:col>2</xdr:col>
                <xdr:colOff>57150</xdr:colOff>
                <xdr:row>0</xdr:row>
                <xdr:rowOff>66675</xdr:rowOff>
              </from>
              <to>
                <xdr:col>2</xdr:col>
                <xdr:colOff>733425</xdr:colOff>
                <xdr:row>1</xdr:row>
                <xdr:rowOff>114300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2" name="Button 4" r:id="rId7">
          <controlPr print="0" defaultSize="0">
            <anchor moveWithCells="1" sizeWithCells="1">
              <from>
                <xdr:col>5</xdr:col>
                <xdr:colOff>76200</xdr:colOff>
                <xdr:row>0</xdr:row>
                <xdr:rowOff>76200</xdr:rowOff>
              </from>
              <to>
                <xdr:col>5</xdr:col>
                <xdr:colOff>895350</xdr:colOff>
                <xdr:row>1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3" name="Button 5" r:id="rId8">
          <controlPr print="0" defaultSize="0">
            <anchor moveWithCells="1" sizeWithCells="1">
              <from>
                <xdr:col>6</xdr:col>
                <xdr:colOff>152400</xdr:colOff>
                <xdr:row>0</xdr:row>
                <xdr:rowOff>85725</xdr:rowOff>
              </from>
              <to>
                <xdr:col>6</xdr:col>
                <xdr:colOff>971550</xdr:colOff>
                <xdr:row>1</xdr:row>
                <xdr:rowOff>0</xdr:rowOff>
              </to>
            </anchor>
          </controlPr>
        </control>
      </mc:Choice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indexed="14"/>
  </sheetPr>
  <dimension ref="A1:AI123"/>
  <sheetViews>
    <sheetView tabSelected="1" topLeftCell="AA1" workbookViewId="0">
      <pane ySplit="2" topLeftCell="A37" activePane="bottomLeft" state="frozen"/>
      <selection/>
      <selection pane="bottomLeft" activeCell="F42" sqref="F42"/>
    </sheetView>
  </sheetViews>
  <sheetFormatPr defaultColWidth="9" defaultRowHeight="14.25"/>
  <cols>
    <col min="1" max="1" width="9" style="8"/>
    <col min="2" max="2" width="29.5" style="8" customWidth="1"/>
    <col min="3" max="5" width="10.75" style="8" customWidth="1"/>
    <col min="6" max="7" width="14.125" style="8" customWidth="1"/>
    <col min="8" max="11" width="9" style="8" customWidth="1"/>
    <col min="12" max="12" width="15" style="9" customWidth="1"/>
    <col min="13" max="13" width="9" style="8" customWidth="1"/>
    <col min="14" max="14" width="10.875" style="8" customWidth="1"/>
    <col min="15" max="15" width="17" style="8" customWidth="1"/>
    <col min="16" max="16" width="15.875" style="8" customWidth="1"/>
    <col min="17" max="17" width="13.5" style="8" customWidth="1"/>
    <col min="18" max="18" width="18.875" style="8" customWidth="1"/>
    <col min="19" max="19" width="12.75" style="8" customWidth="1"/>
    <col min="20" max="20" width="14.75" style="8" customWidth="1"/>
    <col min="21" max="21" width="12.875" style="8" customWidth="1"/>
    <col min="22" max="24" width="9" style="8" customWidth="1"/>
    <col min="25" max="31" width="20.25" style="8" customWidth="1"/>
    <col min="32" max="32" width="49.25" style="8" customWidth="1"/>
    <col min="33" max="33" width="9" style="8"/>
    <col min="34" max="34" width="10.875" style="8" customWidth="1"/>
    <col min="35" max="35" width="47.125" style="8" customWidth="1"/>
    <col min="36" max="16384" width="9" style="8"/>
  </cols>
  <sheetData>
    <row r="1" ht="33" customHeight="1" spans="1:35">
      <c r="A1" s="10">
        <v>46</v>
      </c>
      <c r="B1" s="11" t="s">
        <v>419</v>
      </c>
      <c r="C1" s="12" t="s">
        <v>420</v>
      </c>
      <c r="D1" s="12" t="s">
        <v>421</v>
      </c>
      <c r="E1" s="13" t="s">
        <v>422</v>
      </c>
      <c r="F1" s="12" t="s">
        <v>423</v>
      </c>
      <c r="G1" s="12" t="s">
        <v>424</v>
      </c>
      <c r="H1" s="14" t="s">
        <v>425</v>
      </c>
      <c r="I1" s="15"/>
      <c r="J1" s="15"/>
      <c r="K1" s="15"/>
      <c r="L1" s="16" t="s">
        <v>426</v>
      </c>
      <c r="M1" s="17" t="s">
        <v>427</v>
      </c>
      <c r="N1" s="18" t="s">
        <v>428</v>
      </c>
      <c r="O1" s="15" t="s">
        <v>429</v>
      </c>
      <c r="P1" s="15"/>
      <c r="Q1" s="15" t="s">
        <v>430</v>
      </c>
      <c r="R1" s="15" t="s">
        <v>431</v>
      </c>
      <c r="S1" s="19"/>
      <c r="T1" s="20" t="s">
        <v>432</v>
      </c>
      <c r="U1" s="21"/>
      <c r="V1" s="22" t="s">
        <v>433</v>
      </c>
      <c r="W1" s="22"/>
      <c r="X1" s="22"/>
      <c r="Y1" s="23" t="s">
        <v>32</v>
      </c>
      <c r="Z1" s="24" t="s">
        <v>10</v>
      </c>
      <c r="AA1" s="24" t="s">
        <v>11</v>
      </c>
      <c r="AB1" s="25" t="s">
        <v>12</v>
      </c>
      <c r="AC1" s="26" t="s">
        <v>578</v>
      </c>
      <c r="AD1" s="27" t="s">
        <v>579</v>
      </c>
      <c r="AE1" s="25" t="s">
        <v>27</v>
      </c>
      <c r="AF1" s="28" t="s">
        <v>35</v>
      </c>
      <c r="AG1" s="29" t="s">
        <v>436</v>
      </c>
      <c r="AH1" s="30" t="s">
        <v>908</v>
      </c>
      <c r="AI1" s="28" t="s">
        <v>35</v>
      </c>
    </row>
    <row r="2" ht="36" customHeight="1" spans="1:35">
      <c r="A2" s="31" t="s">
        <v>442</v>
      </c>
      <c r="B2" s="32"/>
      <c r="C2" s="32"/>
      <c r="D2" s="33"/>
      <c r="E2" s="34"/>
      <c r="F2" s="33"/>
      <c r="G2" s="33"/>
      <c r="H2" s="14" t="s">
        <v>443</v>
      </c>
      <c r="I2" s="35" t="s">
        <v>43</v>
      </c>
      <c r="J2" s="35" t="s">
        <v>44</v>
      </c>
      <c r="K2" s="35" t="s">
        <v>45</v>
      </c>
      <c r="L2" s="36"/>
      <c r="M2" s="17"/>
      <c r="N2" s="37"/>
      <c r="O2" s="38" t="s">
        <v>444</v>
      </c>
      <c r="P2" s="38" t="s">
        <v>445</v>
      </c>
      <c r="Q2" s="38"/>
      <c r="R2" s="38" t="s">
        <v>444</v>
      </c>
      <c r="S2" s="39" t="s">
        <v>445</v>
      </c>
      <c r="T2" s="20" t="s">
        <v>446</v>
      </c>
      <c r="U2" s="21" t="s">
        <v>447</v>
      </c>
      <c r="V2" s="22" t="s">
        <v>54</v>
      </c>
      <c r="W2" s="22" t="s">
        <v>55</v>
      </c>
      <c r="X2" s="22" t="s">
        <v>56</v>
      </c>
      <c r="Y2" s="23"/>
      <c r="Z2" s="40"/>
      <c r="AA2" s="40"/>
      <c r="AB2" s="41"/>
      <c r="AC2" s="26"/>
      <c r="AD2" s="26"/>
      <c r="AE2" s="41"/>
      <c r="AF2" s="28"/>
      <c r="AG2" s="29"/>
      <c r="AH2" s="30"/>
      <c r="AI2" s="28"/>
    </row>
    <row r="3" s="1" customFormat="1" ht="36" customHeight="1" spans="1:35">
      <c r="A3" s="42">
        <v>46</v>
      </c>
      <c r="B3" s="42" t="s">
        <v>909</v>
      </c>
      <c r="C3" s="42"/>
      <c r="D3" s="42" t="s">
        <v>450</v>
      </c>
      <c r="E3" s="42" t="s">
        <v>910</v>
      </c>
      <c r="F3" s="42" t="s">
        <v>582</v>
      </c>
      <c r="G3" s="42"/>
      <c r="H3" s="43">
        <v>4</v>
      </c>
      <c r="I3" s="43">
        <v>0.5</v>
      </c>
      <c r="J3" s="43">
        <v>0.5</v>
      </c>
      <c r="K3" s="43">
        <v>0.3</v>
      </c>
      <c r="L3" s="44">
        <v>45760</v>
      </c>
      <c r="M3" s="45">
        <v>55.68</v>
      </c>
      <c r="N3" s="46" t="s">
        <v>521</v>
      </c>
      <c r="O3" s="47">
        <v>2860881.198</v>
      </c>
      <c r="P3" s="47">
        <v>543639.787</v>
      </c>
      <c r="Q3" s="47" t="s">
        <v>522</v>
      </c>
      <c r="R3" s="47">
        <v>2861585.581</v>
      </c>
      <c r="S3" s="47">
        <v>543715.003</v>
      </c>
      <c r="T3" s="48" t="s">
        <v>521</v>
      </c>
      <c r="U3" s="49">
        <v>240.769</v>
      </c>
      <c r="V3" s="43">
        <v>165</v>
      </c>
      <c r="W3" s="43">
        <v>163</v>
      </c>
      <c r="X3" s="43">
        <v>165</v>
      </c>
      <c r="Y3" s="43" t="s">
        <v>478</v>
      </c>
      <c r="Z3" s="50">
        <v>1306.5</v>
      </c>
      <c r="AA3" s="50">
        <v>1306.5</v>
      </c>
      <c r="AB3" s="43">
        <v>0</v>
      </c>
      <c r="AC3" s="43">
        <v>2.2</v>
      </c>
      <c r="AD3" s="43">
        <v>0.1</v>
      </c>
      <c r="AE3" s="43">
        <v>13.7</v>
      </c>
      <c r="AF3" s="51" t="s">
        <v>911</v>
      </c>
      <c r="AG3" s="43" t="s">
        <v>498</v>
      </c>
      <c r="AH3" s="43">
        <v>1.2</v>
      </c>
      <c r="AI3" s="51" t="s">
        <v>912</v>
      </c>
    </row>
    <row r="4" ht="24.95" customHeight="1" spans="1:35">
      <c r="A4" s="52">
        <v>1</v>
      </c>
      <c r="B4" s="52" t="s">
        <v>458</v>
      </c>
      <c r="C4" s="52" t="s">
        <v>449</v>
      </c>
      <c r="D4" s="52" t="s">
        <v>450</v>
      </c>
      <c r="E4" s="52" t="s">
        <v>913</v>
      </c>
      <c r="F4" s="52" t="s">
        <v>582</v>
      </c>
      <c r="G4" s="52"/>
      <c r="H4" s="43">
        <v>4</v>
      </c>
      <c r="I4" s="43">
        <v>0.6</v>
      </c>
      <c r="J4" s="43">
        <v>0.5</v>
      </c>
      <c r="K4" s="43">
        <v>0.3</v>
      </c>
      <c r="L4" s="53">
        <v>44873</v>
      </c>
      <c r="M4" s="17">
        <v>55.68</v>
      </c>
      <c r="N4" s="54" t="s">
        <v>460</v>
      </c>
      <c r="O4" s="55">
        <v>2872083.511</v>
      </c>
      <c r="P4" s="55">
        <v>538828.885</v>
      </c>
      <c r="Q4" s="54" t="s">
        <v>461</v>
      </c>
      <c r="R4" s="55">
        <v>2872068.657</v>
      </c>
      <c r="S4" s="55">
        <v>538922.886</v>
      </c>
      <c r="T4" s="56" t="s">
        <v>462</v>
      </c>
      <c r="U4" s="56">
        <v>330.708</v>
      </c>
      <c r="V4" s="28">
        <v>176</v>
      </c>
      <c r="W4" s="28">
        <v>173</v>
      </c>
      <c r="X4" s="28">
        <v>175</v>
      </c>
      <c r="Y4" s="57" t="s">
        <v>463</v>
      </c>
      <c r="Z4" s="58">
        <v>2983000</v>
      </c>
      <c r="AA4" s="58">
        <v>2983100</v>
      </c>
      <c r="AB4" s="26">
        <v>20</v>
      </c>
      <c r="AC4" s="26">
        <v>2.2</v>
      </c>
      <c r="AD4" s="26">
        <v>0.1</v>
      </c>
      <c r="AE4" s="26">
        <v>13.5</v>
      </c>
      <c r="AF4" s="19" t="str">
        <f t="shared" ref="AF4:AF53" si="0">CONCATENATE("(",A4,")",B4,C4,E4)</f>
        <v>(1)ZK10+100-ZK10+300左幅隔离栅</v>
      </c>
      <c r="AG4" s="15" t="s">
        <v>141</v>
      </c>
      <c r="AH4" s="15">
        <v>1.2</v>
      </c>
      <c r="AI4" s="19" t="str">
        <f t="shared" ref="AI4:AI53" si="1">CONCATENATE("(",A4,")",B4,C4,E4,"抽检")</f>
        <v>(1)ZK10+100-ZK10+300左幅隔离栅抽检</v>
      </c>
    </row>
    <row r="5" ht="24.95" customHeight="1" spans="1:35">
      <c r="A5" s="59">
        <f t="shared" ref="A5:A68" si="2">A4+1</f>
        <v>2</v>
      </c>
      <c r="B5" s="52" t="s">
        <v>458</v>
      </c>
      <c r="C5" s="52" t="s">
        <v>464</v>
      </c>
      <c r="D5" s="52" t="s">
        <v>450</v>
      </c>
      <c r="E5" s="52" t="s">
        <v>913</v>
      </c>
      <c r="F5" s="52" t="s">
        <v>582</v>
      </c>
      <c r="G5" s="52"/>
      <c r="H5" s="59">
        <v>4.4</v>
      </c>
      <c r="I5" s="59">
        <v>0.7</v>
      </c>
      <c r="J5" s="59">
        <v>0.4</v>
      </c>
      <c r="K5" s="59">
        <v>0.2</v>
      </c>
      <c r="L5" s="60">
        <v>44891</v>
      </c>
      <c r="M5" s="17">
        <v>55.68</v>
      </c>
      <c r="N5" s="54" t="s">
        <v>460</v>
      </c>
      <c r="O5" s="55">
        <v>2872083.511</v>
      </c>
      <c r="P5" s="55">
        <v>538828.885</v>
      </c>
      <c r="Q5" s="54" t="s">
        <v>461</v>
      </c>
      <c r="R5" s="55">
        <v>2872068.657</v>
      </c>
      <c r="S5" s="55">
        <v>538922.886</v>
      </c>
      <c r="T5" s="56" t="s">
        <v>462</v>
      </c>
      <c r="U5" s="56">
        <v>330.708</v>
      </c>
      <c r="V5" s="15">
        <v>172</v>
      </c>
      <c r="W5" s="15">
        <v>173</v>
      </c>
      <c r="X5" s="15">
        <v>170</v>
      </c>
      <c r="Y5" s="15" t="s">
        <v>465</v>
      </c>
      <c r="Z5" s="58">
        <v>2983000</v>
      </c>
      <c r="AA5" s="58">
        <v>2983100</v>
      </c>
      <c r="AB5" s="26">
        <v>20</v>
      </c>
      <c r="AC5" s="26">
        <v>2.2</v>
      </c>
      <c r="AD5" s="26">
        <v>0.1</v>
      </c>
      <c r="AE5" s="26">
        <v>13.5</v>
      </c>
      <c r="AF5" s="19" t="str">
        <f t="shared" si="0"/>
        <v>(2)ZK10+100-ZK10+300右幅隔离栅</v>
      </c>
      <c r="AG5" s="15" t="s">
        <v>141</v>
      </c>
      <c r="AH5" s="15">
        <v>1.2</v>
      </c>
      <c r="AI5" s="19" t="str">
        <f t="shared" si="1"/>
        <v>(2)ZK10+100-ZK10+300右幅隔离栅抽检</v>
      </c>
    </row>
    <row r="6" ht="24.95" customHeight="1" spans="1:35">
      <c r="A6" s="61">
        <f t="shared" si="2"/>
        <v>3</v>
      </c>
      <c r="B6" s="52" t="s">
        <v>458</v>
      </c>
      <c r="C6" s="52" t="s">
        <v>449</v>
      </c>
      <c r="D6" s="52" t="s">
        <v>450</v>
      </c>
      <c r="E6" s="52" t="s">
        <v>913</v>
      </c>
      <c r="F6" s="52" t="s">
        <v>582</v>
      </c>
      <c r="G6" s="52"/>
      <c r="H6" s="59">
        <v>4.2</v>
      </c>
      <c r="I6" s="59">
        <v>0.6</v>
      </c>
      <c r="J6" s="59">
        <v>0.5</v>
      </c>
      <c r="K6" s="59">
        <v>0.2</v>
      </c>
      <c r="L6" s="60">
        <v>44883</v>
      </c>
      <c r="M6" s="17">
        <v>55.68</v>
      </c>
      <c r="N6" s="54" t="s">
        <v>460</v>
      </c>
      <c r="O6" s="55">
        <v>2872083.511</v>
      </c>
      <c r="P6" s="55">
        <v>538828.885</v>
      </c>
      <c r="Q6" s="54" t="s">
        <v>461</v>
      </c>
      <c r="R6" s="55">
        <v>2872068.657</v>
      </c>
      <c r="S6" s="55">
        <v>538922.886</v>
      </c>
      <c r="T6" s="56" t="s">
        <v>462</v>
      </c>
      <c r="U6" s="56">
        <v>330.708</v>
      </c>
      <c r="V6" s="15">
        <v>168</v>
      </c>
      <c r="W6" s="15">
        <v>160</v>
      </c>
      <c r="X6" s="15">
        <v>165</v>
      </c>
      <c r="Y6" s="15" t="s">
        <v>466</v>
      </c>
      <c r="Z6" s="58">
        <v>2983000</v>
      </c>
      <c r="AA6" s="58">
        <v>2983100</v>
      </c>
      <c r="AB6" s="26">
        <v>20</v>
      </c>
      <c r="AC6" s="26">
        <v>2.2</v>
      </c>
      <c r="AD6" s="26">
        <v>0.1</v>
      </c>
      <c r="AE6" s="26">
        <v>13.5</v>
      </c>
      <c r="AF6" s="19" t="str">
        <f t="shared" si="0"/>
        <v>(3)ZK10+100-ZK10+300左幅隔离栅</v>
      </c>
      <c r="AG6" s="15" t="s">
        <v>141</v>
      </c>
      <c r="AH6" s="15">
        <v>1.2</v>
      </c>
      <c r="AI6" s="19" t="str">
        <f t="shared" si="1"/>
        <v>(3)ZK10+100-ZK10+300左幅隔离栅抽检</v>
      </c>
    </row>
    <row r="7" ht="24.95" customHeight="1" spans="1:35">
      <c r="A7" s="59">
        <f t="shared" si="2"/>
        <v>4</v>
      </c>
      <c r="B7" s="52" t="s">
        <v>458</v>
      </c>
      <c r="C7" s="52" t="s">
        <v>464</v>
      </c>
      <c r="D7" s="52" t="s">
        <v>450</v>
      </c>
      <c r="E7" s="52" t="s">
        <v>913</v>
      </c>
      <c r="F7" s="52" t="s">
        <v>582</v>
      </c>
      <c r="G7" s="52"/>
      <c r="H7" s="59">
        <v>4.4</v>
      </c>
      <c r="I7" s="59">
        <v>0.6</v>
      </c>
      <c r="J7" s="59">
        <v>0.5</v>
      </c>
      <c r="K7" s="59">
        <v>0.2</v>
      </c>
      <c r="L7" s="60">
        <v>44825</v>
      </c>
      <c r="M7" s="17">
        <v>55.68</v>
      </c>
      <c r="N7" s="54" t="s">
        <v>460</v>
      </c>
      <c r="O7" s="55">
        <v>2872083.511</v>
      </c>
      <c r="P7" s="55">
        <v>538828.885</v>
      </c>
      <c r="Q7" s="54" t="s">
        <v>461</v>
      </c>
      <c r="R7" s="55">
        <v>2872068.657</v>
      </c>
      <c r="S7" s="55">
        <v>538922.886</v>
      </c>
      <c r="T7" s="56" t="s">
        <v>462</v>
      </c>
      <c r="U7" s="56">
        <v>330.708</v>
      </c>
      <c r="V7" s="28">
        <v>169</v>
      </c>
      <c r="W7" s="28">
        <v>172</v>
      </c>
      <c r="X7" s="28">
        <v>170</v>
      </c>
      <c r="Y7" s="57" t="s">
        <v>467</v>
      </c>
      <c r="Z7" s="58">
        <v>2983000</v>
      </c>
      <c r="AA7" s="58">
        <v>2983100</v>
      </c>
      <c r="AB7" s="26">
        <v>20</v>
      </c>
      <c r="AC7" s="26">
        <v>2.2</v>
      </c>
      <c r="AD7" s="26">
        <v>0.1</v>
      </c>
      <c r="AE7" s="26">
        <v>13.5</v>
      </c>
      <c r="AF7" s="19" t="str">
        <f t="shared" si="0"/>
        <v>(4)ZK10+100-ZK10+300右幅隔离栅</v>
      </c>
      <c r="AG7" s="15" t="s">
        <v>141</v>
      </c>
      <c r="AH7" s="15">
        <v>1.2</v>
      </c>
      <c r="AI7" s="19" t="str">
        <f t="shared" si="1"/>
        <v>(4)ZK10+100-ZK10+300右幅隔离栅抽检</v>
      </c>
    </row>
    <row r="8" ht="24.95" customHeight="1" spans="1:35">
      <c r="A8" s="62">
        <f t="shared" si="2"/>
        <v>5</v>
      </c>
      <c r="B8" s="52" t="s">
        <v>458</v>
      </c>
      <c r="C8" s="52" t="s">
        <v>449</v>
      </c>
      <c r="D8" s="52" t="s">
        <v>450</v>
      </c>
      <c r="E8" s="52" t="s">
        <v>913</v>
      </c>
      <c r="F8" s="52" t="s">
        <v>582</v>
      </c>
      <c r="G8" s="52"/>
      <c r="H8" s="59">
        <v>4.3</v>
      </c>
      <c r="I8" s="59">
        <v>0.6</v>
      </c>
      <c r="J8" s="59">
        <v>0.4</v>
      </c>
      <c r="K8" s="59">
        <v>0.2</v>
      </c>
      <c r="L8" s="60">
        <v>44858</v>
      </c>
      <c r="M8" s="17">
        <v>55.68</v>
      </c>
      <c r="N8" s="54" t="s">
        <v>460</v>
      </c>
      <c r="O8" s="55">
        <v>2872083.511</v>
      </c>
      <c r="P8" s="55">
        <v>538828.885</v>
      </c>
      <c r="Q8" s="54" t="s">
        <v>461</v>
      </c>
      <c r="R8" s="55">
        <v>2872068.657</v>
      </c>
      <c r="S8" s="55">
        <v>538922.886</v>
      </c>
      <c r="T8" s="56" t="s">
        <v>462</v>
      </c>
      <c r="U8" s="56">
        <v>330.708</v>
      </c>
      <c r="V8" s="15">
        <v>175</v>
      </c>
      <c r="W8" s="15">
        <v>177</v>
      </c>
      <c r="X8" s="15">
        <v>175</v>
      </c>
      <c r="Y8" s="15" t="s">
        <v>468</v>
      </c>
      <c r="Z8" s="58">
        <v>2983000</v>
      </c>
      <c r="AA8" s="58">
        <v>2983100</v>
      </c>
      <c r="AB8" s="26">
        <v>20</v>
      </c>
      <c r="AC8" s="26">
        <v>2.2</v>
      </c>
      <c r="AD8" s="26">
        <v>0.1</v>
      </c>
      <c r="AE8" s="26">
        <v>13.5</v>
      </c>
      <c r="AF8" s="19" t="str">
        <f t="shared" si="0"/>
        <v>(5)ZK10+100-ZK10+300左幅隔离栅</v>
      </c>
      <c r="AG8" s="15" t="s">
        <v>141</v>
      </c>
      <c r="AH8" s="15">
        <v>1.2</v>
      </c>
      <c r="AI8" s="19" t="str">
        <f t="shared" si="1"/>
        <v>(5)ZK10+100-ZK10+300左幅隔离栅抽检</v>
      </c>
    </row>
    <row r="9" ht="24.95" customHeight="1" spans="1:35">
      <c r="A9" s="59">
        <f t="shared" si="2"/>
        <v>6</v>
      </c>
      <c r="B9" s="52" t="s">
        <v>458</v>
      </c>
      <c r="C9" s="52" t="s">
        <v>449</v>
      </c>
      <c r="D9" s="52" t="s">
        <v>450</v>
      </c>
      <c r="E9" s="52" t="s">
        <v>913</v>
      </c>
      <c r="F9" s="52" t="s">
        <v>582</v>
      </c>
      <c r="G9" s="52"/>
      <c r="H9" s="59">
        <v>4.3</v>
      </c>
      <c r="I9" s="59">
        <v>0.6</v>
      </c>
      <c r="J9" s="59">
        <v>0.4</v>
      </c>
      <c r="K9" s="59">
        <v>0.2</v>
      </c>
      <c r="L9" s="60">
        <v>44861</v>
      </c>
      <c r="M9" s="17">
        <v>55.68</v>
      </c>
      <c r="N9" s="54" t="s">
        <v>460</v>
      </c>
      <c r="O9" s="55">
        <v>2872083.511</v>
      </c>
      <c r="P9" s="55">
        <v>538828.885</v>
      </c>
      <c r="Q9" s="54" t="s">
        <v>461</v>
      </c>
      <c r="R9" s="55">
        <v>2872068.657</v>
      </c>
      <c r="S9" s="55">
        <v>538922.886</v>
      </c>
      <c r="T9" s="56" t="s">
        <v>462</v>
      </c>
      <c r="U9" s="56">
        <v>330.708</v>
      </c>
      <c r="V9" s="15">
        <v>176</v>
      </c>
      <c r="W9" s="15">
        <v>175</v>
      </c>
      <c r="X9" s="15">
        <v>175</v>
      </c>
      <c r="Y9" s="15" t="s">
        <v>469</v>
      </c>
      <c r="Z9" s="58">
        <v>2983000</v>
      </c>
      <c r="AA9" s="58">
        <v>2983100</v>
      </c>
      <c r="AB9" s="26">
        <v>20</v>
      </c>
      <c r="AC9" s="26">
        <v>2.2</v>
      </c>
      <c r="AD9" s="26">
        <v>0.1</v>
      </c>
      <c r="AE9" s="26">
        <v>13.5</v>
      </c>
      <c r="AF9" s="19" t="str">
        <f t="shared" si="0"/>
        <v>(6)ZK10+100-ZK10+300左幅隔离栅</v>
      </c>
      <c r="AG9" s="15" t="s">
        <v>141</v>
      </c>
      <c r="AH9" s="15">
        <v>1.2</v>
      </c>
      <c r="AI9" s="19" t="str">
        <f t="shared" si="1"/>
        <v>(6)ZK10+100-ZK10+300左幅隔离栅抽检</v>
      </c>
    </row>
    <row r="10" ht="24.95" customHeight="1" spans="1:35">
      <c r="A10" s="59">
        <f t="shared" si="2"/>
        <v>7</v>
      </c>
      <c r="B10" s="52" t="s">
        <v>458</v>
      </c>
      <c r="C10" s="52" t="s">
        <v>449</v>
      </c>
      <c r="D10" s="52" t="s">
        <v>450</v>
      </c>
      <c r="E10" s="52" t="s">
        <v>913</v>
      </c>
      <c r="F10" s="52" t="s">
        <v>582</v>
      </c>
      <c r="G10" s="52"/>
      <c r="H10" s="59">
        <v>4.7</v>
      </c>
      <c r="I10" s="59">
        <v>0.7</v>
      </c>
      <c r="J10" s="59">
        <v>0.4</v>
      </c>
      <c r="K10" s="59">
        <v>0.2</v>
      </c>
      <c r="L10" s="60">
        <v>44918</v>
      </c>
      <c r="M10" s="17">
        <v>55.68</v>
      </c>
      <c r="N10" s="54" t="s">
        <v>460</v>
      </c>
      <c r="O10" s="55">
        <v>2872083.511</v>
      </c>
      <c r="P10" s="55">
        <v>538828.885</v>
      </c>
      <c r="Q10" s="54" t="s">
        <v>461</v>
      </c>
      <c r="R10" s="55">
        <v>2872068.657</v>
      </c>
      <c r="S10" s="55">
        <v>538922.886</v>
      </c>
      <c r="T10" s="56" t="s">
        <v>462</v>
      </c>
      <c r="U10" s="56">
        <v>330.708</v>
      </c>
      <c r="V10" s="15">
        <v>168</v>
      </c>
      <c r="W10" s="15">
        <v>170</v>
      </c>
      <c r="X10" s="15">
        <v>170</v>
      </c>
      <c r="Y10" s="15" t="s">
        <v>470</v>
      </c>
      <c r="Z10" s="58">
        <v>2983000</v>
      </c>
      <c r="AA10" s="58">
        <v>2983100</v>
      </c>
      <c r="AB10" s="26">
        <v>20</v>
      </c>
      <c r="AC10" s="26">
        <v>2.2</v>
      </c>
      <c r="AD10" s="26">
        <v>0.1</v>
      </c>
      <c r="AE10" s="26">
        <v>13.5</v>
      </c>
      <c r="AF10" s="19" t="str">
        <f t="shared" si="0"/>
        <v>(7)ZK10+100-ZK10+300左幅隔离栅</v>
      </c>
      <c r="AG10" s="15" t="s">
        <v>141</v>
      </c>
      <c r="AH10" s="15">
        <v>1.2</v>
      </c>
      <c r="AI10" s="19" t="str">
        <f t="shared" si="1"/>
        <v>(7)ZK10+100-ZK10+300左幅隔离栅抽检</v>
      </c>
    </row>
    <row r="11" ht="24.95" customHeight="1" spans="1:35">
      <c r="A11" s="59">
        <f t="shared" si="2"/>
        <v>8</v>
      </c>
      <c r="B11" s="52" t="s">
        <v>458</v>
      </c>
      <c r="C11" s="52" t="s">
        <v>449</v>
      </c>
      <c r="D11" s="52" t="s">
        <v>450</v>
      </c>
      <c r="E11" s="52" t="s">
        <v>913</v>
      </c>
      <c r="F11" s="52" t="s">
        <v>582</v>
      </c>
      <c r="G11" s="52"/>
      <c r="H11" s="59">
        <v>4.2</v>
      </c>
      <c r="I11" s="59">
        <v>0.6</v>
      </c>
      <c r="J11" s="59">
        <v>0.5</v>
      </c>
      <c r="K11" s="59">
        <v>0.3</v>
      </c>
      <c r="L11" s="60">
        <v>44929</v>
      </c>
      <c r="M11" s="17">
        <v>55.68</v>
      </c>
      <c r="N11" s="63" t="s">
        <v>471</v>
      </c>
      <c r="O11" s="64">
        <v>2871617.836</v>
      </c>
      <c r="P11" s="64">
        <v>539280.17</v>
      </c>
      <c r="Q11" s="64" t="s">
        <v>472</v>
      </c>
      <c r="R11" s="64">
        <v>2871473.758</v>
      </c>
      <c r="S11" s="64">
        <v>539370.842</v>
      </c>
      <c r="T11" s="56" t="s">
        <v>462</v>
      </c>
      <c r="U11" s="56">
        <v>330.708</v>
      </c>
      <c r="V11" s="15">
        <v>166</v>
      </c>
      <c r="W11" s="15">
        <v>167</v>
      </c>
      <c r="X11" s="15">
        <v>165</v>
      </c>
      <c r="Y11" s="15" t="s">
        <v>473</v>
      </c>
      <c r="Z11" s="58">
        <v>2983000</v>
      </c>
      <c r="AA11" s="58">
        <v>2983100</v>
      </c>
      <c r="AB11" s="26">
        <v>20</v>
      </c>
      <c r="AC11" s="26">
        <v>2.2</v>
      </c>
      <c r="AD11" s="26">
        <v>0.1</v>
      </c>
      <c r="AE11" s="26">
        <v>13.5</v>
      </c>
      <c r="AF11" s="19" t="str">
        <f t="shared" si="0"/>
        <v>(8)ZK10+100-ZK10+300左幅隔离栅</v>
      </c>
      <c r="AG11" s="15" t="s">
        <v>141</v>
      </c>
      <c r="AH11" s="15">
        <v>1.2</v>
      </c>
      <c r="AI11" s="19" t="str">
        <f t="shared" si="1"/>
        <v>(8)ZK10+100-ZK10+300左幅隔离栅抽检</v>
      </c>
    </row>
    <row r="12" ht="24.95" customHeight="1" spans="1:35">
      <c r="A12" s="59">
        <f t="shared" si="2"/>
        <v>9</v>
      </c>
      <c r="B12" s="52" t="s">
        <v>458</v>
      </c>
      <c r="C12" s="52" t="s">
        <v>449</v>
      </c>
      <c r="D12" s="52" t="s">
        <v>450</v>
      </c>
      <c r="E12" s="52" t="s">
        <v>913</v>
      </c>
      <c r="F12" s="52" t="s">
        <v>582</v>
      </c>
      <c r="G12" s="52"/>
      <c r="H12" s="59">
        <v>4.2</v>
      </c>
      <c r="I12" s="59">
        <v>0.6</v>
      </c>
      <c r="J12" s="59">
        <v>0.5</v>
      </c>
      <c r="K12" s="59">
        <v>0.2</v>
      </c>
      <c r="L12" s="60">
        <v>44900</v>
      </c>
      <c r="M12" s="17">
        <v>55.68</v>
      </c>
      <c r="N12" s="63" t="s">
        <v>471</v>
      </c>
      <c r="O12" s="64">
        <v>2871617.836</v>
      </c>
      <c r="P12" s="64">
        <v>539280.17</v>
      </c>
      <c r="Q12" s="64" t="s">
        <v>472</v>
      </c>
      <c r="R12" s="64">
        <v>2871473.758</v>
      </c>
      <c r="S12" s="64">
        <v>539370.842</v>
      </c>
      <c r="T12" s="56" t="s">
        <v>462</v>
      </c>
      <c r="U12" s="56">
        <v>330.708</v>
      </c>
      <c r="V12" s="15">
        <v>170</v>
      </c>
      <c r="W12" s="15">
        <v>167</v>
      </c>
      <c r="X12" s="15">
        <v>170</v>
      </c>
      <c r="Y12" s="15" t="s">
        <v>474</v>
      </c>
      <c r="Z12" s="58">
        <v>2983000</v>
      </c>
      <c r="AA12" s="58">
        <v>2983100</v>
      </c>
      <c r="AB12" s="26">
        <v>20</v>
      </c>
      <c r="AC12" s="26">
        <v>2.2</v>
      </c>
      <c r="AD12" s="26">
        <v>0.1</v>
      </c>
      <c r="AE12" s="26">
        <v>13.5</v>
      </c>
      <c r="AF12" s="19" t="str">
        <f t="shared" si="0"/>
        <v>(9)ZK10+100-ZK10+300左幅隔离栅</v>
      </c>
      <c r="AG12" s="15" t="s">
        <v>141</v>
      </c>
      <c r="AH12" s="15">
        <v>1.2</v>
      </c>
      <c r="AI12" s="19" t="str">
        <f t="shared" si="1"/>
        <v>(9)ZK10+100-ZK10+300左幅隔离栅抽检</v>
      </c>
    </row>
    <row r="13" ht="24.95" customHeight="1" spans="1:35">
      <c r="A13" s="59">
        <f t="shared" si="2"/>
        <v>10</v>
      </c>
      <c r="B13" s="52" t="s">
        <v>458</v>
      </c>
      <c r="C13" s="52" t="s">
        <v>449</v>
      </c>
      <c r="D13" s="52" t="s">
        <v>450</v>
      </c>
      <c r="E13" s="52" t="s">
        <v>913</v>
      </c>
      <c r="F13" s="52" t="s">
        <v>582</v>
      </c>
      <c r="G13" s="52"/>
      <c r="H13" s="59">
        <v>4.2</v>
      </c>
      <c r="I13" s="59">
        <v>0.7</v>
      </c>
      <c r="J13" s="59">
        <v>0.4</v>
      </c>
      <c r="K13" s="59">
        <v>0.2</v>
      </c>
      <c r="L13" s="60">
        <v>44915</v>
      </c>
      <c r="M13" s="17">
        <v>55.68</v>
      </c>
      <c r="N13" s="63" t="s">
        <v>471</v>
      </c>
      <c r="O13" s="64">
        <v>2871617.836</v>
      </c>
      <c r="P13" s="64">
        <v>539280.17</v>
      </c>
      <c r="Q13" s="64" t="s">
        <v>472</v>
      </c>
      <c r="R13" s="64">
        <v>2871473.758</v>
      </c>
      <c r="S13" s="64">
        <v>539370.842</v>
      </c>
      <c r="T13" s="56" t="s">
        <v>462</v>
      </c>
      <c r="U13" s="56">
        <v>330.708</v>
      </c>
      <c r="V13" s="15">
        <v>168</v>
      </c>
      <c r="W13" s="15">
        <v>173</v>
      </c>
      <c r="X13" s="15">
        <v>170</v>
      </c>
      <c r="Y13" s="15" t="s">
        <v>475</v>
      </c>
      <c r="Z13" s="58">
        <v>2983000</v>
      </c>
      <c r="AA13" s="58">
        <v>2983100</v>
      </c>
      <c r="AB13" s="26">
        <v>20</v>
      </c>
      <c r="AC13" s="26">
        <v>2.2</v>
      </c>
      <c r="AD13" s="26">
        <v>0.1</v>
      </c>
      <c r="AE13" s="26">
        <v>13.5</v>
      </c>
      <c r="AF13" s="19" t="str">
        <f t="shared" si="0"/>
        <v>(10)ZK10+100-ZK10+300左幅隔离栅</v>
      </c>
      <c r="AG13" s="15" t="s">
        <v>141</v>
      </c>
      <c r="AH13" s="15">
        <v>1.2</v>
      </c>
      <c r="AI13" s="19" t="str">
        <f t="shared" si="1"/>
        <v>(10)ZK10+100-ZK10+300左幅隔离栅抽检</v>
      </c>
    </row>
    <row r="14" ht="24.95" customHeight="1" spans="1:35">
      <c r="A14" s="59">
        <f t="shared" si="2"/>
        <v>11</v>
      </c>
      <c r="B14" s="52" t="s">
        <v>458</v>
      </c>
      <c r="C14" s="52" t="s">
        <v>464</v>
      </c>
      <c r="D14" s="52" t="s">
        <v>450</v>
      </c>
      <c r="E14" s="52" t="s">
        <v>913</v>
      </c>
      <c r="F14" s="52" t="s">
        <v>582</v>
      </c>
      <c r="G14" s="52"/>
      <c r="H14" s="59">
        <v>4</v>
      </c>
      <c r="I14" s="59">
        <v>0.7</v>
      </c>
      <c r="J14" s="59">
        <v>0.4</v>
      </c>
      <c r="K14" s="59">
        <v>0.2</v>
      </c>
      <c r="L14" s="60">
        <v>44877</v>
      </c>
      <c r="M14" s="17">
        <v>55.68</v>
      </c>
      <c r="N14" s="54" t="s">
        <v>460</v>
      </c>
      <c r="O14" s="55">
        <v>2872083.511</v>
      </c>
      <c r="P14" s="55">
        <v>538828.885</v>
      </c>
      <c r="Q14" s="54" t="s">
        <v>461</v>
      </c>
      <c r="R14" s="55">
        <v>2872068.657</v>
      </c>
      <c r="S14" s="55">
        <v>538922.886</v>
      </c>
      <c r="T14" s="56" t="s">
        <v>462</v>
      </c>
      <c r="U14" s="56">
        <v>330.708</v>
      </c>
      <c r="V14" s="15">
        <v>175</v>
      </c>
      <c r="W14" s="15">
        <v>171</v>
      </c>
      <c r="X14" s="15">
        <v>175</v>
      </c>
      <c r="Y14" s="15" t="s">
        <v>476</v>
      </c>
      <c r="Z14" s="58">
        <v>2983000</v>
      </c>
      <c r="AA14" s="58">
        <v>2983100</v>
      </c>
      <c r="AB14" s="26">
        <v>20</v>
      </c>
      <c r="AC14" s="26">
        <v>2.2</v>
      </c>
      <c r="AD14" s="26">
        <v>0.1</v>
      </c>
      <c r="AE14" s="26">
        <v>13.5</v>
      </c>
      <c r="AF14" s="19" t="str">
        <f t="shared" si="0"/>
        <v>(11)ZK10+100-ZK10+300右幅隔离栅</v>
      </c>
      <c r="AG14" s="15" t="s">
        <v>141</v>
      </c>
      <c r="AH14" s="15">
        <v>1.2</v>
      </c>
      <c r="AI14" s="19" t="str">
        <f t="shared" si="1"/>
        <v>(11)ZK10+100-ZK10+300右幅隔离栅抽检</v>
      </c>
    </row>
    <row r="15" ht="24.95" customHeight="1" spans="1:35">
      <c r="A15" s="59">
        <f t="shared" si="2"/>
        <v>12</v>
      </c>
      <c r="B15" s="52" t="s">
        <v>458</v>
      </c>
      <c r="C15" s="52" t="s">
        <v>464</v>
      </c>
      <c r="D15" s="52" t="s">
        <v>450</v>
      </c>
      <c r="E15" s="52" t="s">
        <v>913</v>
      </c>
      <c r="F15" s="52" t="s">
        <v>582</v>
      </c>
      <c r="G15" s="52"/>
      <c r="H15" s="59">
        <v>4.2</v>
      </c>
      <c r="I15" s="59">
        <v>0.6</v>
      </c>
      <c r="J15" s="59">
        <v>0.4</v>
      </c>
      <c r="K15" s="59">
        <v>0.2</v>
      </c>
      <c r="L15" s="60">
        <v>44850</v>
      </c>
      <c r="M15" s="17">
        <v>55.68</v>
      </c>
      <c r="N15" s="54" t="s">
        <v>460</v>
      </c>
      <c r="O15" s="55">
        <v>2872083.511</v>
      </c>
      <c r="P15" s="55">
        <v>538828.885</v>
      </c>
      <c r="Q15" s="54" t="s">
        <v>461</v>
      </c>
      <c r="R15" s="55">
        <v>2872068.657</v>
      </c>
      <c r="S15" s="55">
        <v>538922.886</v>
      </c>
      <c r="T15" s="56" t="s">
        <v>462</v>
      </c>
      <c r="U15" s="56">
        <v>330.708</v>
      </c>
      <c r="V15" s="15">
        <v>167</v>
      </c>
      <c r="W15" s="15">
        <v>162</v>
      </c>
      <c r="X15" s="15">
        <v>165</v>
      </c>
      <c r="Y15" s="15" t="s">
        <v>477</v>
      </c>
      <c r="Z15" s="58">
        <v>2983000</v>
      </c>
      <c r="AA15" s="58">
        <v>2983100</v>
      </c>
      <c r="AB15" s="26">
        <v>20</v>
      </c>
      <c r="AC15" s="26">
        <v>2.2</v>
      </c>
      <c r="AD15" s="26">
        <v>0.1</v>
      </c>
      <c r="AE15" s="26">
        <v>13.5</v>
      </c>
      <c r="AF15" s="19" t="str">
        <f t="shared" si="0"/>
        <v>(12)ZK10+100-ZK10+300右幅隔离栅</v>
      </c>
      <c r="AG15" s="15" t="s">
        <v>141</v>
      </c>
      <c r="AH15" s="15">
        <v>1.2</v>
      </c>
      <c r="AI15" s="19" t="str">
        <f t="shared" si="1"/>
        <v>(12)ZK10+100-ZK10+300右幅隔离栅抽检</v>
      </c>
    </row>
    <row r="16" ht="24.95" customHeight="1" spans="1:35">
      <c r="A16" s="59">
        <f t="shared" si="2"/>
        <v>13</v>
      </c>
      <c r="B16" s="52" t="s">
        <v>458</v>
      </c>
      <c r="C16" s="52" t="s">
        <v>464</v>
      </c>
      <c r="D16" s="52" t="s">
        <v>450</v>
      </c>
      <c r="E16" s="52" t="s">
        <v>913</v>
      </c>
      <c r="F16" s="52" t="s">
        <v>582</v>
      </c>
      <c r="G16" s="52"/>
      <c r="H16" s="59">
        <v>4</v>
      </c>
      <c r="I16" s="59">
        <v>0.5</v>
      </c>
      <c r="J16" s="59">
        <v>0.5</v>
      </c>
      <c r="K16" s="59">
        <v>0.3</v>
      </c>
      <c r="L16" s="60">
        <v>44853</v>
      </c>
      <c r="M16" s="17">
        <v>55.68</v>
      </c>
      <c r="N16" s="54" t="s">
        <v>460</v>
      </c>
      <c r="O16" s="55">
        <v>2872083.511</v>
      </c>
      <c r="P16" s="55">
        <v>538828.885</v>
      </c>
      <c r="Q16" s="54" t="s">
        <v>461</v>
      </c>
      <c r="R16" s="55">
        <v>2872068.657</v>
      </c>
      <c r="S16" s="55">
        <v>538922.886</v>
      </c>
      <c r="T16" s="56" t="s">
        <v>462</v>
      </c>
      <c r="U16" s="56">
        <v>330.708</v>
      </c>
      <c r="V16" s="15">
        <v>165</v>
      </c>
      <c r="W16" s="15">
        <v>163</v>
      </c>
      <c r="X16" s="15">
        <v>165</v>
      </c>
      <c r="Y16" s="15" t="s">
        <v>478</v>
      </c>
      <c r="Z16" s="58">
        <v>2983000</v>
      </c>
      <c r="AA16" s="58">
        <v>2983100</v>
      </c>
      <c r="AB16" s="26">
        <v>20</v>
      </c>
      <c r="AC16" s="26">
        <v>2.2</v>
      </c>
      <c r="AD16" s="26">
        <v>0.1</v>
      </c>
      <c r="AE16" s="26">
        <v>13.5</v>
      </c>
      <c r="AF16" s="19" t="str">
        <f t="shared" si="0"/>
        <v>(13)ZK10+100-ZK10+300右幅隔离栅</v>
      </c>
      <c r="AG16" s="15" t="s">
        <v>141</v>
      </c>
      <c r="AH16" s="15">
        <v>1.2</v>
      </c>
      <c r="AI16" s="19" t="str">
        <f t="shared" si="1"/>
        <v>(13)ZK10+100-ZK10+300右幅隔离栅抽检</v>
      </c>
    </row>
    <row r="17" ht="24.95" customHeight="1" spans="1:35">
      <c r="A17" s="59">
        <f t="shared" si="2"/>
        <v>14</v>
      </c>
      <c r="B17" s="52" t="s">
        <v>458</v>
      </c>
      <c r="C17" s="52" t="s">
        <v>464</v>
      </c>
      <c r="D17" s="52" t="s">
        <v>450</v>
      </c>
      <c r="E17" s="52" t="s">
        <v>913</v>
      </c>
      <c r="F17" s="52" t="s">
        <v>582</v>
      </c>
      <c r="G17" s="52"/>
      <c r="H17" s="59">
        <v>4</v>
      </c>
      <c r="I17" s="59">
        <v>0.5</v>
      </c>
      <c r="J17" s="59">
        <v>0.5</v>
      </c>
      <c r="K17" s="59">
        <v>0.3</v>
      </c>
      <c r="L17" s="60">
        <v>44906</v>
      </c>
      <c r="M17" s="17">
        <v>55.68</v>
      </c>
      <c r="N17" s="54" t="s">
        <v>460</v>
      </c>
      <c r="O17" s="55">
        <v>2872083.511</v>
      </c>
      <c r="P17" s="55">
        <v>538828.885</v>
      </c>
      <c r="Q17" s="54" t="s">
        <v>461</v>
      </c>
      <c r="R17" s="55">
        <v>2872068.657</v>
      </c>
      <c r="S17" s="55">
        <v>538922.886</v>
      </c>
      <c r="T17" s="56" t="s">
        <v>462</v>
      </c>
      <c r="U17" s="56">
        <v>330.708</v>
      </c>
      <c r="V17" s="15">
        <v>174</v>
      </c>
      <c r="W17" s="15">
        <v>173</v>
      </c>
      <c r="X17" s="15">
        <v>175</v>
      </c>
      <c r="Y17" s="15" t="s">
        <v>455</v>
      </c>
      <c r="Z17" s="58">
        <v>2983000</v>
      </c>
      <c r="AA17" s="58">
        <v>2983100</v>
      </c>
      <c r="AB17" s="26">
        <v>20</v>
      </c>
      <c r="AC17" s="26">
        <v>2.2</v>
      </c>
      <c r="AD17" s="26">
        <v>0.1</v>
      </c>
      <c r="AE17" s="26">
        <v>13.5</v>
      </c>
      <c r="AF17" s="19" t="str">
        <f t="shared" si="0"/>
        <v>(14)ZK10+100-ZK10+300右幅隔离栅</v>
      </c>
      <c r="AG17" s="15" t="s">
        <v>141</v>
      </c>
      <c r="AH17" s="15">
        <v>1.2</v>
      </c>
      <c r="AI17" s="19" t="str">
        <f t="shared" si="1"/>
        <v>(14)ZK10+100-ZK10+300右幅隔离栅抽检</v>
      </c>
    </row>
    <row r="18" s="2" customFormat="1" ht="24.95" customHeight="1" spans="1:35">
      <c r="A18" s="65">
        <f t="shared" si="2"/>
        <v>15</v>
      </c>
      <c r="B18" s="65" t="s">
        <v>914</v>
      </c>
      <c r="C18" s="66"/>
      <c r="D18" s="66" t="s">
        <v>450</v>
      </c>
      <c r="E18" s="66" t="s">
        <v>910</v>
      </c>
      <c r="F18" s="66" t="s">
        <v>582</v>
      </c>
      <c r="G18" s="66"/>
      <c r="H18" s="65">
        <v>4</v>
      </c>
      <c r="I18" s="65">
        <v>0.5</v>
      </c>
      <c r="J18" s="65">
        <v>0.5</v>
      </c>
      <c r="K18" s="65">
        <v>0.3</v>
      </c>
      <c r="L18" s="67">
        <v>45760</v>
      </c>
      <c r="M18" s="68">
        <v>55.68</v>
      </c>
      <c r="N18" s="69" t="s">
        <v>915</v>
      </c>
      <c r="O18" s="70">
        <v>2909983.746</v>
      </c>
      <c r="P18" s="70">
        <v>530528.364</v>
      </c>
      <c r="Q18" s="70" t="s">
        <v>916</v>
      </c>
      <c r="R18" s="70">
        <v>2909880.848</v>
      </c>
      <c r="S18" s="70">
        <v>530226.204</v>
      </c>
      <c r="T18" s="71" t="s">
        <v>916</v>
      </c>
      <c r="U18" s="72">
        <v>222.131</v>
      </c>
      <c r="V18" s="73">
        <v>165</v>
      </c>
      <c r="W18" s="73">
        <v>163</v>
      </c>
      <c r="X18" s="73">
        <v>165</v>
      </c>
      <c r="Y18" s="73" t="s">
        <v>478</v>
      </c>
      <c r="Z18" s="74">
        <v>196420</v>
      </c>
      <c r="AA18" s="74">
        <v>200920</v>
      </c>
      <c r="AB18" s="75">
        <v>150</v>
      </c>
      <c r="AC18" s="75">
        <v>2.2</v>
      </c>
      <c r="AD18" s="75">
        <v>0.1</v>
      </c>
      <c r="AE18" s="73">
        <v>13.7</v>
      </c>
      <c r="AF18" s="76" t="str">
        <f t="shared" si="0"/>
        <v>(15)K196+402.0～K201+065.0防落物网</v>
      </c>
      <c r="AG18" s="73" t="s">
        <v>64</v>
      </c>
      <c r="AH18" s="73">
        <v>1.2</v>
      </c>
      <c r="AI18" s="76" t="str">
        <f t="shared" si="1"/>
        <v>(15)K196+402.0～K201+065.0防落物网抽检</v>
      </c>
    </row>
    <row r="19" s="2" customFormat="1" ht="24.95" customHeight="1" spans="1:35">
      <c r="A19" s="65">
        <f t="shared" si="2"/>
        <v>16</v>
      </c>
      <c r="B19" s="65" t="s">
        <v>917</v>
      </c>
      <c r="C19" s="66"/>
      <c r="D19" s="66" t="s">
        <v>450</v>
      </c>
      <c r="E19" s="66" t="s">
        <v>910</v>
      </c>
      <c r="F19" s="66" t="s">
        <v>582</v>
      </c>
      <c r="G19" s="66"/>
      <c r="H19" s="65">
        <v>4</v>
      </c>
      <c r="I19" s="65">
        <v>0.5</v>
      </c>
      <c r="J19" s="65">
        <v>0.5</v>
      </c>
      <c r="K19" s="65">
        <v>0.3</v>
      </c>
      <c r="L19" s="67">
        <v>45760</v>
      </c>
      <c r="M19" s="68">
        <v>55.68</v>
      </c>
      <c r="N19" s="69" t="s">
        <v>634</v>
      </c>
      <c r="O19" s="70">
        <v>2904532.229</v>
      </c>
      <c r="P19" s="70">
        <v>528639.754</v>
      </c>
      <c r="Q19" s="70" t="s">
        <v>635</v>
      </c>
      <c r="R19" s="70">
        <v>2904358.604</v>
      </c>
      <c r="S19" s="70">
        <v>528273.009</v>
      </c>
      <c r="T19" s="71" t="s">
        <v>635</v>
      </c>
      <c r="U19" s="72">
        <v>270.926</v>
      </c>
      <c r="V19" s="73">
        <v>165</v>
      </c>
      <c r="W19" s="73">
        <v>163</v>
      </c>
      <c r="X19" s="73">
        <v>165</v>
      </c>
      <c r="Y19" s="73" t="s">
        <v>478</v>
      </c>
      <c r="Z19" s="74">
        <v>203900</v>
      </c>
      <c r="AA19" s="74">
        <v>207100</v>
      </c>
      <c r="AB19" s="75">
        <v>100</v>
      </c>
      <c r="AC19" s="75">
        <v>2.2</v>
      </c>
      <c r="AD19" s="75">
        <v>0.1</v>
      </c>
      <c r="AE19" s="73">
        <v>13.7</v>
      </c>
      <c r="AF19" s="76" t="str">
        <f t="shared" si="0"/>
        <v>(16)K203+890.0～K207+188.0防落物网</v>
      </c>
      <c r="AG19" s="73" t="s">
        <v>64</v>
      </c>
      <c r="AH19" s="73">
        <v>1.2</v>
      </c>
      <c r="AI19" s="76" t="str">
        <f t="shared" si="1"/>
        <v>(16)K203+890.0～K207+188.0防落物网抽检</v>
      </c>
    </row>
    <row r="20" s="2" customFormat="1" ht="24.95" customHeight="1" spans="1:35">
      <c r="A20" s="65">
        <f t="shared" si="2"/>
        <v>17</v>
      </c>
      <c r="B20" s="65" t="s">
        <v>918</v>
      </c>
      <c r="C20" s="66"/>
      <c r="D20" s="66" t="s">
        <v>450</v>
      </c>
      <c r="E20" s="66" t="s">
        <v>910</v>
      </c>
      <c r="F20" s="66" t="s">
        <v>582</v>
      </c>
      <c r="G20" s="66"/>
      <c r="H20" s="65">
        <v>4</v>
      </c>
      <c r="I20" s="65">
        <v>0.5</v>
      </c>
      <c r="J20" s="65">
        <v>0.5</v>
      </c>
      <c r="K20" s="65">
        <v>0.3</v>
      </c>
      <c r="L20" s="67">
        <v>45760</v>
      </c>
      <c r="M20" s="68">
        <v>55.68</v>
      </c>
      <c r="N20" s="69" t="s">
        <v>512</v>
      </c>
      <c r="O20" s="70">
        <v>2900017.957</v>
      </c>
      <c r="P20" s="70">
        <v>529574.02</v>
      </c>
      <c r="Q20" s="70" t="s">
        <v>513</v>
      </c>
      <c r="R20" s="70">
        <v>2899520.596</v>
      </c>
      <c r="S20" s="70">
        <v>528937.277</v>
      </c>
      <c r="T20" s="71" t="s">
        <v>512</v>
      </c>
      <c r="U20" s="72">
        <v>211.907</v>
      </c>
      <c r="V20" s="73">
        <v>165</v>
      </c>
      <c r="W20" s="73">
        <v>163</v>
      </c>
      <c r="X20" s="73">
        <v>165</v>
      </c>
      <c r="Y20" s="73" t="s">
        <v>478</v>
      </c>
      <c r="Z20" s="74">
        <v>207920</v>
      </c>
      <c r="AA20" s="74">
        <v>215420</v>
      </c>
      <c r="AB20" s="75">
        <v>250</v>
      </c>
      <c r="AC20" s="73">
        <v>2.2</v>
      </c>
      <c r="AD20" s="73">
        <v>0.1</v>
      </c>
      <c r="AE20" s="73">
        <v>13.7</v>
      </c>
      <c r="AF20" s="76" t="str">
        <f t="shared" si="0"/>
        <v>(17)K207+903.0～K215+517.0防落物网</v>
      </c>
      <c r="AG20" s="73" t="s">
        <v>64</v>
      </c>
      <c r="AH20" s="73">
        <v>1.2</v>
      </c>
      <c r="AI20" s="76" t="str">
        <f t="shared" si="1"/>
        <v>(17)K207+903.0～K215+517.0防落物网抽检</v>
      </c>
    </row>
    <row r="21" s="2" customFormat="1" ht="24.95" customHeight="1" spans="1:35">
      <c r="A21" s="65">
        <f t="shared" si="2"/>
        <v>18</v>
      </c>
      <c r="B21" s="65" t="s">
        <v>919</v>
      </c>
      <c r="C21" s="66"/>
      <c r="D21" s="66" t="s">
        <v>450</v>
      </c>
      <c r="E21" s="66" t="s">
        <v>910</v>
      </c>
      <c r="F21" s="66" t="s">
        <v>582</v>
      </c>
      <c r="G21" s="66"/>
      <c r="H21" s="65">
        <v>4</v>
      </c>
      <c r="I21" s="65">
        <v>0.5</v>
      </c>
      <c r="J21" s="65">
        <v>0.5</v>
      </c>
      <c r="K21" s="65">
        <v>0.3</v>
      </c>
      <c r="L21" s="67">
        <v>45760</v>
      </c>
      <c r="M21" s="68">
        <v>55.68</v>
      </c>
      <c r="N21" s="69" t="s">
        <v>561</v>
      </c>
      <c r="O21" s="70">
        <v>2892001.212</v>
      </c>
      <c r="P21" s="70">
        <v>529291.615</v>
      </c>
      <c r="Q21" s="70" t="s">
        <v>562</v>
      </c>
      <c r="R21" s="70">
        <v>2891975.447</v>
      </c>
      <c r="S21" s="70">
        <v>529360.807</v>
      </c>
      <c r="T21" s="71" t="s">
        <v>561</v>
      </c>
      <c r="U21" s="72">
        <v>244.139</v>
      </c>
      <c r="V21" s="73">
        <v>165</v>
      </c>
      <c r="W21" s="73">
        <v>163</v>
      </c>
      <c r="X21" s="73">
        <v>165</v>
      </c>
      <c r="Y21" s="73" t="s">
        <v>478</v>
      </c>
      <c r="Z21" s="74">
        <v>216100</v>
      </c>
      <c r="AA21" s="74">
        <v>219500</v>
      </c>
      <c r="AB21" s="75">
        <v>100</v>
      </c>
      <c r="AC21" s="73">
        <v>2.2</v>
      </c>
      <c r="AD21" s="73">
        <v>0.1</v>
      </c>
      <c r="AE21" s="73">
        <v>13.7</v>
      </c>
      <c r="AF21" s="76" t="str">
        <f t="shared" si="0"/>
        <v>(18)K216+093.0～K219+596.0防落物网</v>
      </c>
      <c r="AG21" s="73" t="s">
        <v>64</v>
      </c>
      <c r="AH21" s="73">
        <v>1.2</v>
      </c>
      <c r="AI21" s="76" t="str">
        <f t="shared" si="1"/>
        <v>(18)K216+093.0～K219+596.0防落物网抽检</v>
      </c>
    </row>
    <row r="22" s="3" customFormat="1" ht="24.95" customHeight="1" spans="1:35">
      <c r="A22" s="77">
        <f t="shared" si="2"/>
        <v>19</v>
      </c>
      <c r="B22" s="77" t="s">
        <v>920</v>
      </c>
      <c r="C22" s="78"/>
      <c r="D22" s="78" t="s">
        <v>450</v>
      </c>
      <c r="E22" s="78" t="s">
        <v>910</v>
      </c>
      <c r="F22" s="78" t="s">
        <v>582</v>
      </c>
      <c r="G22" s="78"/>
      <c r="H22" s="77">
        <v>4</v>
      </c>
      <c r="I22" s="77">
        <v>0.5</v>
      </c>
      <c r="J22" s="77">
        <v>0.5</v>
      </c>
      <c r="K22" s="77">
        <v>0.3</v>
      </c>
      <c r="L22" s="79">
        <v>45760</v>
      </c>
      <c r="M22" s="80">
        <v>55.68</v>
      </c>
      <c r="N22" s="81" t="s">
        <v>564</v>
      </c>
      <c r="O22" s="82">
        <v>2882073.46</v>
      </c>
      <c r="P22" s="82">
        <v>532332.755</v>
      </c>
      <c r="Q22" s="82" t="s">
        <v>565</v>
      </c>
      <c r="R22" s="82">
        <v>2881757.653</v>
      </c>
      <c r="S22" s="82">
        <v>532363.603</v>
      </c>
      <c r="T22" s="83" t="s">
        <v>565</v>
      </c>
      <c r="U22" s="84">
        <v>386.067</v>
      </c>
      <c r="V22" s="85">
        <v>165</v>
      </c>
      <c r="W22" s="85">
        <v>163</v>
      </c>
      <c r="X22" s="85">
        <v>165</v>
      </c>
      <c r="Y22" s="85" t="s">
        <v>478</v>
      </c>
      <c r="Z22" s="86">
        <v>227870</v>
      </c>
      <c r="AA22" s="86">
        <v>227870</v>
      </c>
      <c r="AB22" s="87">
        <v>0</v>
      </c>
      <c r="AC22" s="85">
        <v>2.2</v>
      </c>
      <c r="AD22" s="85">
        <v>0.1</v>
      </c>
      <c r="AE22" s="85">
        <v>13.7</v>
      </c>
      <c r="AF22" s="88" t="str">
        <f t="shared" si="0"/>
        <v>(19)K227+870.0～K227+870.0防落物网</v>
      </c>
      <c r="AG22" s="85" t="s">
        <v>64</v>
      </c>
      <c r="AH22" s="85">
        <v>1.2</v>
      </c>
      <c r="AI22" s="88" t="str">
        <f t="shared" si="1"/>
        <v>(19)K227+870.0～K227+870.0防落物网抽检</v>
      </c>
    </row>
    <row r="23" s="3" customFormat="1" ht="24.95" customHeight="1" spans="1:35">
      <c r="A23" s="77">
        <f t="shared" si="2"/>
        <v>20</v>
      </c>
      <c r="B23" s="77" t="s">
        <v>921</v>
      </c>
      <c r="C23" s="78"/>
      <c r="D23" s="78" t="s">
        <v>450</v>
      </c>
      <c r="E23" s="78" t="s">
        <v>910</v>
      </c>
      <c r="F23" s="78" t="s">
        <v>582</v>
      </c>
      <c r="G23" s="78"/>
      <c r="H23" s="77">
        <v>4</v>
      </c>
      <c r="I23" s="77">
        <v>0.5</v>
      </c>
      <c r="J23" s="77">
        <v>0.5</v>
      </c>
      <c r="K23" s="77">
        <v>0.3</v>
      </c>
      <c r="L23" s="79">
        <v>45760</v>
      </c>
      <c r="M23" s="80">
        <v>55.68</v>
      </c>
      <c r="N23" s="81" t="s">
        <v>877</v>
      </c>
      <c r="O23" s="82">
        <v>2881197.75</v>
      </c>
      <c r="P23" s="82">
        <v>533734.02</v>
      </c>
      <c r="Q23" s="82" t="s">
        <v>878</v>
      </c>
      <c r="R23" s="82">
        <v>2881227.233</v>
      </c>
      <c r="S23" s="82">
        <v>533382.4</v>
      </c>
      <c r="T23" s="83" t="s">
        <v>877</v>
      </c>
      <c r="U23" s="84">
        <v>361.796</v>
      </c>
      <c r="V23" s="85">
        <v>165</v>
      </c>
      <c r="W23" s="85">
        <v>163</v>
      </c>
      <c r="X23" s="85">
        <v>165</v>
      </c>
      <c r="Y23" s="85" t="s">
        <v>478</v>
      </c>
      <c r="Z23" s="86">
        <v>288585</v>
      </c>
      <c r="AA23" s="86">
        <v>288585</v>
      </c>
      <c r="AB23" s="87">
        <v>10</v>
      </c>
      <c r="AC23" s="85">
        <v>2.2</v>
      </c>
      <c r="AD23" s="85">
        <v>0.1</v>
      </c>
      <c r="AE23" s="85">
        <v>13.7</v>
      </c>
      <c r="AF23" s="88" t="str">
        <f t="shared" si="0"/>
        <v>(20)K228+585.0～K228+585.0防落物网</v>
      </c>
      <c r="AG23" s="85" t="s">
        <v>64</v>
      </c>
      <c r="AH23" s="85">
        <v>1.2</v>
      </c>
      <c r="AI23" s="88" t="str">
        <f t="shared" si="1"/>
        <v>(20)K228+585.0～K228+585.0防落物网抽检</v>
      </c>
    </row>
    <row r="24" s="3" customFormat="1" ht="24.95" customHeight="1" spans="1:35">
      <c r="A24" s="77">
        <f t="shared" si="2"/>
        <v>21</v>
      </c>
      <c r="B24" s="78" t="s">
        <v>922</v>
      </c>
      <c r="C24" s="78"/>
      <c r="D24" s="78" t="s">
        <v>450</v>
      </c>
      <c r="E24" s="78" t="s">
        <v>910</v>
      </c>
      <c r="F24" s="78" t="s">
        <v>582</v>
      </c>
      <c r="G24" s="78"/>
      <c r="H24" s="77">
        <v>4</v>
      </c>
      <c r="I24" s="77">
        <v>0.5</v>
      </c>
      <c r="J24" s="77">
        <v>0.5</v>
      </c>
      <c r="K24" s="77">
        <v>0.3</v>
      </c>
      <c r="L24" s="79">
        <v>45760</v>
      </c>
      <c r="M24" s="80">
        <v>55.68</v>
      </c>
      <c r="N24" s="81" t="s">
        <v>877</v>
      </c>
      <c r="O24" s="82">
        <v>2881197.75</v>
      </c>
      <c r="P24" s="82">
        <v>533734.02</v>
      </c>
      <c r="Q24" s="82" t="s">
        <v>878</v>
      </c>
      <c r="R24" s="82">
        <v>2881227.233</v>
      </c>
      <c r="S24" s="82">
        <v>533382.4</v>
      </c>
      <c r="T24" s="83" t="s">
        <v>877</v>
      </c>
      <c r="U24" s="84">
        <v>361.796</v>
      </c>
      <c r="V24" s="85">
        <v>165</v>
      </c>
      <c r="W24" s="85">
        <v>163</v>
      </c>
      <c r="X24" s="85">
        <v>165</v>
      </c>
      <c r="Y24" s="85" t="s">
        <v>478</v>
      </c>
      <c r="Z24" s="86">
        <v>229127</v>
      </c>
      <c r="AA24" s="86">
        <v>229127</v>
      </c>
      <c r="AB24" s="87">
        <v>10</v>
      </c>
      <c r="AC24" s="85">
        <v>2.2</v>
      </c>
      <c r="AD24" s="85">
        <v>0.1</v>
      </c>
      <c r="AE24" s="85">
        <v>13.7</v>
      </c>
      <c r="AF24" s="88" t="str">
        <f t="shared" si="0"/>
        <v>(21)K229+127.0～K229+127.0防落物网</v>
      </c>
      <c r="AG24" s="85" t="s">
        <v>64</v>
      </c>
      <c r="AH24" s="85">
        <v>1.2</v>
      </c>
      <c r="AI24" s="88" t="str">
        <f t="shared" si="1"/>
        <v>(21)K229+127.0～K229+127.0防落物网抽检</v>
      </c>
    </row>
    <row r="25" s="3" customFormat="1" ht="24.95" customHeight="1" spans="1:35">
      <c r="A25" s="77">
        <f t="shared" si="2"/>
        <v>22</v>
      </c>
      <c r="B25" s="77" t="s">
        <v>923</v>
      </c>
      <c r="C25" s="78"/>
      <c r="D25" s="78" t="s">
        <v>450</v>
      </c>
      <c r="E25" s="78" t="s">
        <v>910</v>
      </c>
      <c r="F25" s="78" t="s">
        <v>582</v>
      </c>
      <c r="G25" s="78"/>
      <c r="H25" s="77">
        <v>4</v>
      </c>
      <c r="I25" s="77">
        <v>0.5</v>
      </c>
      <c r="J25" s="77">
        <v>0.5</v>
      </c>
      <c r="K25" s="77">
        <v>0.3</v>
      </c>
      <c r="L25" s="79">
        <v>45760</v>
      </c>
      <c r="M25" s="80">
        <v>55.68</v>
      </c>
      <c r="N25" s="81" t="s">
        <v>877</v>
      </c>
      <c r="O25" s="82">
        <v>2881197.75</v>
      </c>
      <c r="P25" s="82">
        <v>533734.02</v>
      </c>
      <c r="Q25" s="82" t="s">
        <v>878</v>
      </c>
      <c r="R25" s="82">
        <v>2881227.233</v>
      </c>
      <c r="S25" s="82">
        <v>533382.4</v>
      </c>
      <c r="T25" s="83" t="s">
        <v>877</v>
      </c>
      <c r="U25" s="84">
        <v>361.796</v>
      </c>
      <c r="V25" s="85">
        <v>165</v>
      </c>
      <c r="W25" s="85">
        <v>163</v>
      </c>
      <c r="X25" s="85">
        <v>165</v>
      </c>
      <c r="Y25" s="85" t="s">
        <v>478</v>
      </c>
      <c r="Z25" s="86">
        <v>229255</v>
      </c>
      <c r="AA25" s="86">
        <v>229255</v>
      </c>
      <c r="AB25" s="87">
        <v>10</v>
      </c>
      <c r="AC25" s="85">
        <v>2.2</v>
      </c>
      <c r="AD25" s="85">
        <v>0.1</v>
      </c>
      <c r="AE25" s="85">
        <v>13.7</v>
      </c>
      <c r="AF25" s="88" t="str">
        <f t="shared" si="0"/>
        <v>(22)K229+255.0～K229+255.0防落物网</v>
      </c>
      <c r="AG25" s="85" t="s">
        <v>64</v>
      </c>
      <c r="AH25" s="85">
        <v>1.2</v>
      </c>
      <c r="AI25" s="88" t="str">
        <f t="shared" si="1"/>
        <v>(22)K229+255.0～K229+255.0防落物网抽检</v>
      </c>
    </row>
    <row r="26" s="3" customFormat="1" ht="24.95" customHeight="1" spans="1:35">
      <c r="A26" s="77">
        <f t="shared" si="2"/>
        <v>23</v>
      </c>
      <c r="B26" s="77" t="s">
        <v>924</v>
      </c>
      <c r="C26" s="78"/>
      <c r="D26" s="78" t="s">
        <v>450</v>
      </c>
      <c r="E26" s="78" t="s">
        <v>910</v>
      </c>
      <c r="F26" s="78" t="s">
        <v>582</v>
      </c>
      <c r="G26" s="78"/>
      <c r="H26" s="77">
        <v>4</v>
      </c>
      <c r="I26" s="77">
        <v>0.5</v>
      </c>
      <c r="J26" s="77">
        <v>0.5</v>
      </c>
      <c r="K26" s="77">
        <v>0.3</v>
      </c>
      <c r="L26" s="79">
        <v>45760</v>
      </c>
      <c r="M26" s="80">
        <v>55.68</v>
      </c>
      <c r="N26" s="81" t="s">
        <v>877</v>
      </c>
      <c r="O26" s="82">
        <v>2881197.75</v>
      </c>
      <c r="P26" s="82">
        <v>533734.02</v>
      </c>
      <c r="Q26" s="82" t="s">
        <v>878</v>
      </c>
      <c r="R26" s="82">
        <v>2881227.233</v>
      </c>
      <c r="S26" s="82">
        <v>533382.4</v>
      </c>
      <c r="T26" s="83" t="s">
        <v>877</v>
      </c>
      <c r="U26" s="84">
        <v>361.796</v>
      </c>
      <c r="V26" s="85">
        <v>165</v>
      </c>
      <c r="W26" s="85">
        <v>163</v>
      </c>
      <c r="X26" s="85">
        <v>165</v>
      </c>
      <c r="Y26" s="85" t="s">
        <v>478</v>
      </c>
      <c r="Z26" s="86">
        <v>229475</v>
      </c>
      <c r="AA26" s="86">
        <v>229475</v>
      </c>
      <c r="AB26" s="87">
        <v>10</v>
      </c>
      <c r="AC26" s="85">
        <v>2.2</v>
      </c>
      <c r="AD26" s="85">
        <v>0.1</v>
      </c>
      <c r="AE26" s="85">
        <v>13.7</v>
      </c>
      <c r="AF26" s="88" t="str">
        <f t="shared" si="0"/>
        <v>(23)K229+475.0～K229+475.0防落物网</v>
      </c>
      <c r="AG26" s="85" t="s">
        <v>64</v>
      </c>
      <c r="AH26" s="85">
        <v>1.2</v>
      </c>
      <c r="AI26" s="88" t="str">
        <f t="shared" si="1"/>
        <v>(23)K229+475.0～K229+475.0防落物网抽检</v>
      </c>
    </row>
    <row r="27" s="3" customFormat="1" ht="24.95" customHeight="1" spans="1:35">
      <c r="A27" s="77">
        <f t="shared" si="2"/>
        <v>24</v>
      </c>
      <c r="B27" s="77" t="s">
        <v>925</v>
      </c>
      <c r="C27" s="78"/>
      <c r="D27" s="78" t="s">
        <v>450</v>
      </c>
      <c r="E27" s="78" t="s">
        <v>910</v>
      </c>
      <c r="F27" s="78" t="s">
        <v>582</v>
      </c>
      <c r="G27" s="78"/>
      <c r="H27" s="77">
        <v>4</v>
      </c>
      <c r="I27" s="77">
        <v>0.5</v>
      </c>
      <c r="J27" s="77">
        <v>0.5</v>
      </c>
      <c r="K27" s="77">
        <v>0.3</v>
      </c>
      <c r="L27" s="79">
        <v>45760</v>
      </c>
      <c r="M27" s="80">
        <v>55.68</v>
      </c>
      <c r="N27" s="81" t="s">
        <v>877</v>
      </c>
      <c r="O27" s="82">
        <v>2881197.75</v>
      </c>
      <c r="P27" s="82">
        <v>533734.02</v>
      </c>
      <c r="Q27" s="82" t="s">
        <v>878</v>
      </c>
      <c r="R27" s="82">
        <v>2881227.233</v>
      </c>
      <c r="S27" s="82">
        <v>533382.4</v>
      </c>
      <c r="T27" s="83" t="s">
        <v>877</v>
      </c>
      <c r="U27" s="84">
        <v>361.796</v>
      </c>
      <c r="V27" s="85">
        <v>165</v>
      </c>
      <c r="W27" s="85">
        <v>163</v>
      </c>
      <c r="X27" s="85">
        <v>165</v>
      </c>
      <c r="Y27" s="85" t="s">
        <v>478</v>
      </c>
      <c r="Z27" s="86">
        <v>229885</v>
      </c>
      <c r="AA27" s="86">
        <v>229885</v>
      </c>
      <c r="AB27" s="87">
        <v>10</v>
      </c>
      <c r="AC27" s="85">
        <v>2.2</v>
      </c>
      <c r="AD27" s="85">
        <v>0.1</v>
      </c>
      <c r="AE27" s="85">
        <v>13.7</v>
      </c>
      <c r="AF27" s="88" t="str">
        <f t="shared" si="0"/>
        <v>(24)K229+885.0～K229+885.0防落物网</v>
      </c>
      <c r="AG27" s="85" t="s">
        <v>64</v>
      </c>
      <c r="AH27" s="85">
        <v>1.2</v>
      </c>
      <c r="AI27" s="88" t="str">
        <f t="shared" si="1"/>
        <v>(24)K229+885.0～K229+885.0防落物网抽检</v>
      </c>
    </row>
    <row r="28" s="3" customFormat="1" ht="24.95" customHeight="1" spans="1:35">
      <c r="A28" s="77">
        <f t="shared" si="2"/>
        <v>25</v>
      </c>
      <c r="B28" s="77" t="s">
        <v>926</v>
      </c>
      <c r="C28" s="78"/>
      <c r="D28" s="78" t="s">
        <v>450</v>
      </c>
      <c r="E28" s="78" t="s">
        <v>910</v>
      </c>
      <c r="F28" s="78" t="s">
        <v>582</v>
      </c>
      <c r="G28" s="78"/>
      <c r="H28" s="77">
        <v>4</v>
      </c>
      <c r="I28" s="77">
        <v>0.5</v>
      </c>
      <c r="J28" s="77">
        <v>0.5</v>
      </c>
      <c r="K28" s="77">
        <v>0.3</v>
      </c>
      <c r="L28" s="79">
        <v>45760</v>
      </c>
      <c r="M28" s="80">
        <v>55.68</v>
      </c>
      <c r="N28" s="81" t="s">
        <v>927</v>
      </c>
      <c r="O28" s="82">
        <v>2879735.247</v>
      </c>
      <c r="P28" s="82">
        <v>535157.503</v>
      </c>
      <c r="Q28" s="82" t="s">
        <v>928</v>
      </c>
      <c r="R28" s="82">
        <v>2879642.24</v>
      </c>
      <c r="S28" s="82">
        <v>535416.3262</v>
      </c>
      <c r="T28" s="83" t="s">
        <v>927</v>
      </c>
      <c r="U28" s="84">
        <v>344.061</v>
      </c>
      <c r="V28" s="85">
        <v>165</v>
      </c>
      <c r="W28" s="85">
        <v>163</v>
      </c>
      <c r="X28" s="85">
        <v>165</v>
      </c>
      <c r="Y28" s="85" t="s">
        <v>478</v>
      </c>
      <c r="Z28" s="86">
        <v>230465</v>
      </c>
      <c r="AA28" s="86">
        <v>230465</v>
      </c>
      <c r="AB28" s="87">
        <v>10</v>
      </c>
      <c r="AC28" s="85">
        <v>2.2</v>
      </c>
      <c r="AD28" s="85">
        <v>0.1</v>
      </c>
      <c r="AE28" s="85">
        <v>13.7</v>
      </c>
      <c r="AF28" s="88" t="str">
        <f t="shared" si="0"/>
        <v>(25)K230+465.0～K230+465.0防落物网</v>
      </c>
      <c r="AG28" s="85" t="s">
        <v>64</v>
      </c>
      <c r="AH28" s="85">
        <v>1.2</v>
      </c>
      <c r="AI28" s="88" t="str">
        <f t="shared" si="1"/>
        <v>(25)K230+465.0～K230+465.0防落物网抽检</v>
      </c>
    </row>
    <row r="29" s="3" customFormat="1" ht="24.95" customHeight="1" spans="1:35">
      <c r="A29" s="77">
        <f t="shared" si="2"/>
        <v>26</v>
      </c>
      <c r="B29" s="77" t="s">
        <v>929</v>
      </c>
      <c r="C29" s="78"/>
      <c r="D29" s="78" t="s">
        <v>450</v>
      </c>
      <c r="E29" s="78" t="s">
        <v>910</v>
      </c>
      <c r="F29" s="78" t="s">
        <v>582</v>
      </c>
      <c r="G29" s="78"/>
      <c r="H29" s="77">
        <v>4</v>
      </c>
      <c r="I29" s="77">
        <v>0.5</v>
      </c>
      <c r="J29" s="77">
        <v>0.5</v>
      </c>
      <c r="K29" s="77">
        <v>0.3</v>
      </c>
      <c r="L29" s="79">
        <v>45760</v>
      </c>
      <c r="M29" s="80">
        <v>55.68</v>
      </c>
      <c r="N29" s="81" t="s">
        <v>930</v>
      </c>
      <c r="O29" s="82">
        <v>2879303.024</v>
      </c>
      <c r="P29" s="82">
        <v>536149.65</v>
      </c>
      <c r="Q29" s="82" t="s">
        <v>931</v>
      </c>
      <c r="R29" s="82">
        <v>2879448.459</v>
      </c>
      <c r="S29" s="82">
        <v>535696.673</v>
      </c>
      <c r="T29" s="83" t="s">
        <v>931</v>
      </c>
      <c r="U29" s="84">
        <v>322.708</v>
      </c>
      <c r="V29" s="85">
        <v>165</v>
      </c>
      <c r="W29" s="85">
        <v>163</v>
      </c>
      <c r="X29" s="85">
        <v>165</v>
      </c>
      <c r="Y29" s="85" t="s">
        <v>478</v>
      </c>
      <c r="Z29" s="86">
        <v>231110</v>
      </c>
      <c r="AA29" s="86">
        <v>231110</v>
      </c>
      <c r="AB29" s="87">
        <v>10</v>
      </c>
      <c r="AC29" s="85">
        <v>2.2</v>
      </c>
      <c r="AD29" s="85">
        <v>0.1</v>
      </c>
      <c r="AE29" s="85">
        <v>13.7</v>
      </c>
      <c r="AF29" s="88" t="str">
        <f t="shared" si="0"/>
        <v>(26)K231+110.0～K231+110.0防落物网</v>
      </c>
      <c r="AG29" s="85" t="s">
        <v>64</v>
      </c>
      <c r="AH29" s="85">
        <v>1.2</v>
      </c>
      <c r="AI29" s="88" t="str">
        <f t="shared" si="1"/>
        <v>(26)K231+110.0～K231+110.0防落物网抽检</v>
      </c>
    </row>
    <row r="30" s="4" customFormat="1" ht="24.95" customHeight="1" spans="1:35">
      <c r="A30" s="89">
        <f t="shared" si="2"/>
        <v>27</v>
      </c>
      <c r="B30" s="89" t="s">
        <v>932</v>
      </c>
      <c r="C30" s="90"/>
      <c r="D30" s="90" t="s">
        <v>450</v>
      </c>
      <c r="E30" s="90" t="s">
        <v>910</v>
      </c>
      <c r="F30" s="90" t="s">
        <v>582</v>
      </c>
      <c r="G30" s="90"/>
      <c r="H30" s="89">
        <v>4</v>
      </c>
      <c r="I30" s="89">
        <v>0.5</v>
      </c>
      <c r="J30" s="89">
        <v>0.5</v>
      </c>
      <c r="K30" s="89">
        <v>0.3</v>
      </c>
      <c r="L30" s="91">
        <v>45760</v>
      </c>
      <c r="M30" s="92">
        <v>55.68</v>
      </c>
      <c r="N30" s="93" t="s">
        <v>933</v>
      </c>
      <c r="O30" s="94">
        <v>2873484.098</v>
      </c>
      <c r="P30" s="94">
        <v>537967.56</v>
      </c>
      <c r="Q30" s="94" t="s">
        <v>934</v>
      </c>
      <c r="R30" s="94">
        <v>2873760.293</v>
      </c>
      <c r="S30" s="94">
        <v>537823.819</v>
      </c>
      <c r="T30" s="95" t="s">
        <v>934</v>
      </c>
      <c r="U30" s="96">
        <v>366.346</v>
      </c>
      <c r="V30" s="97">
        <v>165</v>
      </c>
      <c r="W30" s="97">
        <v>163</v>
      </c>
      <c r="X30" s="97">
        <v>165</v>
      </c>
      <c r="Y30" s="97" t="s">
        <v>478</v>
      </c>
      <c r="Z30" s="98">
        <v>237240</v>
      </c>
      <c r="AA30" s="98">
        <v>237240</v>
      </c>
      <c r="AB30" s="99">
        <v>10</v>
      </c>
      <c r="AC30" s="97">
        <v>2.2</v>
      </c>
      <c r="AD30" s="97">
        <v>0.1</v>
      </c>
      <c r="AE30" s="97">
        <v>13.7</v>
      </c>
      <c r="AF30" s="100" t="str">
        <f t="shared" si="0"/>
        <v>(27)K237+240.0～K237+240.0防落物网</v>
      </c>
      <c r="AG30" s="97" t="s">
        <v>64</v>
      </c>
      <c r="AH30" s="97">
        <v>1.2</v>
      </c>
      <c r="AI30" s="100" t="str">
        <f t="shared" si="1"/>
        <v>(27)K237+240.0～K237+240.0防落物网抽检</v>
      </c>
    </row>
    <row r="31" s="4" customFormat="1" ht="24.95" customHeight="1" spans="1:35">
      <c r="A31" s="89">
        <f t="shared" si="2"/>
        <v>28</v>
      </c>
      <c r="B31" s="89" t="s">
        <v>935</v>
      </c>
      <c r="C31" s="90"/>
      <c r="D31" s="90" t="s">
        <v>450</v>
      </c>
      <c r="E31" s="90" t="s">
        <v>910</v>
      </c>
      <c r="F31" s="90" t="s">
        <v>582</v>
      </c>
      <c r="G31" s="90"/>
      <c r="H31" s="89">
        <v>4</v>
      </c>
      <c r="I31" s="89">
        <v>0.5</v>
      </c>
      <c r="J31" s="89">
        <v>0.5</v>
      </c>
      <c r="K31" s="89">
        <v>0.3</v>
      </c>
      <c r="L31" s="91">
        <v>45760</v>
      </c>
      <c r="M31" s="92">
        <v>55.68</v>
      </c>
      <c r="N31" s="93" t="s">
        <v>482</v>
      </c>
      <c r="O31" s="94">
        <v>2872518.985</v>
      </c>
      <c r="P31" s="94">
        <v>538384.609</v>
      </c>
      <c r="Q31" s="94" t="s">
        <v>481</v>
      </c>
      <c r="R31" s="94">
        <v>2872713.738</v>
      </c>
      <c r="S31" s="94">
        <v>538266.385</v>
      </c>
      <c r="T31" s="95" t="s">
        <v>481</v>
      </c>
      <c r="U31" s="96">
        <v>324.45</v>
      </c>
      <c r="V31" s="97">
        <v>165</v>
      </c>
      <c r="W31" s="97">
        <v>163</v>
      </c>
      <c r="X31" s="97">
        <v>165</v>
      </c>
      <c r="Y31" s="97" t="s">
        <v>478</v>
      </c>
      <c r="Z31" s="98">
        <v>238156</v>
      </c>
      <c r="AA31" s="98">
        <v>238156</v>
      </c>
      <c r="AB31" s="99">
        <v>10</v>
      </c>
      <c r="AC31" s="97">
        <v>2.2</v>
      </c>
      <c r="AD31" s="97">
        <v>0.1</v>
      </c>
      <c r="AE31" s="97">
        <v>13.7</v>
      </c>
      <c r="AF31" s="100" t="str">
        <f t="shared" si="0"/>
        <v>(28)K238+156.0～K238+156.0防落物网</v>
      </c>
      <c r="AG31" s="97" t="s">
        <v>64</v>
      </c>
      <c r="AH31" s="97">
        <v>1.2</v>
      </c>
      <c r="AI31" s="100" t="str">
        <f t="shared" si="1"/>
        <v>(28)K238+156.0～K238+156.0防落物网抽检</v>
      </c>
    </row>
    <row r="32" s="4" customFormat="1" ht="24.95" customHeight="1" spans="1:35">
      <c r="A32" s="89">
        <f t="shared" si="2"/>
        <v>29</v>
      </c>
      <c r="B32" s="89" t="s">
        <v>936</v>
      </c>
      <c r="C32" s="90"/>
      <c r="D32" s="90" t="s">
        <v>450</v>
      </c>
      <c r="E32" s="90" t="s">
        <v>910</v>
      </c>
      <c r="F32" s="90" t="s">
        <v>582</v>
      </c>
      <c r="G32" s="90"/>
      <c r="H32" s="89">
        <v>4</v>
      </c>
      <c r="I32" s="89">
        <v>0.5</v>
      </c>
      <c r="J32" s="89">
        <v>0.5</v>
      </c>
      <c r="K32" s="89">
        <v>0.3</v>
      </c>
      <c r="L32" s="91">
        <v>45760</v>
      </c>
      <c r="M32" s="92">
        <v>55.68</v>
      </c>
      <c r="N32" s="93" t="s">
        <v>557</v>
      </c>
      <c r="O32" s="94">
        <v>2869469.007</v>
      </c>
      <c r="P32" s="94">
        <v>541067.587</v>
      </c>
      <c r="Q32" s="94" t="s">
        <v>558</v>
      </c>
      <c r="R32" s="94">
        <v>2869783.471</v>
      </c>
      <c r="S32" s="94">
        <v>540885.655</v>
      </c>
      <c r="T32" s="95" t="s">
        <v>557</v>
      </c>
      <c r="U32" s="96">
        <v>494.738</v>
      </c>
      <c r="V32" s="97">
        <v>165</v>
      </c>
      <c r="W32" s="97">
        <v>163</v>
      </c>
      <c r="X32" s="97">
        <v>165</v>
      </c>
      <c r="Y32" s="97" t="s">
        <v>478</v>
      </c>
      <c r="Z32" s="98">
        <v>243675</v>
      </c>
      <c r="AA32" s="98">
        <v>243675</v>
      </c>
      <c r="AB32" s="99">
        <v>10</v>
      </c>
      <c r="AC32" s="97">
        <v>2.2</v>
      </c>
      <c r="AD32" s="97">
        <v>0.1</v>
      </c>
      <c r="AE32" s="97">
        <v>13.7</v>
      </c>
      <c r="AF32" s="100" t="str">
        <f t="shared" si="0"/>
        <v>(29)K243+675.0～K243+675.0防落物网</v>
      </c>
      <c r="AG32" s="97" t="s">
        <v>64</v>
      </c>
      <c r="AH32" s="97">
        <v>1.2</v>
      </c>
      <c r="AI32" s="100" t="str">
        <f t="shared" si="1"/>
        <v>(29)K243+675.0～K243+675.0防落物网抽检</v>
      </c>
    </row>
    <row r="33" s="4" customFormat="1" ht="24.95" customHeight="1" spans="1:35">
      <c r="A33" s="89">
        <f t="shared" si="2"/>
        <v>30</v>
      </c>
      <c r="B33" s="89" t="s">
        <v>937</v>
      </c>
      <c r="C33" s="90"/>
      <c r="D33" s="90" t="s">
        <v>450</v>
      </c>
      <c r="E33" s="90" t="s">
        <v>910</v>
      </c>
      <c r="F33" s="90" t="s">
        <v>582</v>
      </c>
      <c r="G33" s="90"/>
      <c r="H33" s="89">
        <v>4</v>
      </c>
      <c r="I33" s="89">
        <v>0.5</v>
      </c>
      <c r="J33" s="89">
        <v>0.5</v>
      </c>
      <c r="K33" s="89">
        <v>0.3</v>
      </c>
      <c r="L33" s="91">
        <v>45760</v>
      </c>
      <c r="M33" s="92">
        <v>55.68</v>
      </c>
      <c r="N33" s="93" t="s">
        <v>621</v>
      </c>
      <c r="O33" s="94">
        <v>2867168.283</v>
      </c>
      <c r="P33" s="94">
        <v>540876.338</v>
      </c>
      <c r="Q33" s="94" t="s">
        <v>622</v>
      </c>
      <c r="R33" s="94">
        <v>2867468.556</v>
      </c>
      <c r="S33" s="94">
        <v>541054.614</v>
      </c>
      <c r="T33" s="95" t="s">
        <v>622</v>
      </c>
      <c r="U33" s="96">
        <v>362.083</v>
      </c>
      <c r="V33" s="97">
        <v>165</v>
      </c>
      <c r="W33" s="97">
        <v>163</v>
      </c>
      <c r="X33" s="97">
        <v>165</v>
      </c>
      <c r="Y33" s="97" t="s">
        <v>478</v>
      </c>
      <c r="Z33" s="98">
        <v>244130</v>
      </c>
      <c r="AA33" s="98">
        <v>244130</v>
      </c>
      <c r="AB33" s="99">
        <v>10</v>
      </c>
      <c r="AC33" s="97">
        <v>2.2</v>
      </c>
      <c r="AD33" s="97">
        <v>0.1</v>
      </c>
      <c r="AE33" s="97">
        <v>13.7</v>
      </c>
      <c r="AF33" s="100" t="str">
        <f t="shared" si="0"/>
        <v>(30)K244+130.0～K244+130.0防落物网</v>
      </c>
      <c r="AG33" s="97" t="s">
        <v>64</v>
      </c>
      <c r="AH33" s="97">
        <v>1.2</v>
      </c>
      <c r="AI33" s="100" t="str">
        <f t="shared" si="1"/>
        <v>(30)K244+130.0～K244+130.0防落物网抽检</v>
      </c>
    </row>
    <row r="34" s="5" customFormat="1" ht="24.95" customHeight="1" spans="1:35">
      <c r="A34" s="101">
        <f t="shared" si="2"/>
        <v>31</v>
      </c>
      <c r="B34" s="101" t="s">
        <v>938</v>
      </c>
      <c r="C34" s="102"/>
      <c r="D34" s="102" t="s">
        <v>450</v>
      </c>
      <c r="E34" s="102" t="s">
        <v>910</v>
      </c>
      <c r="F34" s="102" t="s">
        <v>582</v>
      </c>
      <c r="G34" s="102"/>
      <c r="H34" s="101">
        <v>4</v>
      </c>
      <c r="I34" s="101">
        <v>0.5</v>
      </c>
      <c r="J34" s="101">
        <v>0.5</v>
      </c>
      <c r="K34" s="101">
        <v>0.3</v>
      </c>
      <c r="L34" s="103">
        <v>45760</v>
      </c>
      <c r="M34" s="104">
        <v>55.68</v>
      </c>
      <c r="N34" s="105" t="s">
        <v>621</v>
      </c>
      <c r="O34" s="106">
        <v>2867168.283</v>
      </c>
      <c r="P34" s="106">
        <v>540876.338</v>
      </c>
      <c r="Q34" s="106" t="s">
        <v>622</v>
      </c>
      <c r="R34" s="106">
        <v>2867468.556</v>
      </c>
      <c r="S34" s="106">
        <v>541054.614</v>
      </c>
      <c r="T34" s="107" t="s">
        <v>622</v>
      </c>
      <c r="U34" s="108">
        <v>362.083</v>
      </c>
      <c r="V34" s="109">
        <v>165</v>
      </c>
      <c r="W34" s="109">
        <v>163</v>
      </c>
      <c r="X34" s="109">
        <v>165</v>
      </c>
      <c r="Y34" s="109" t="s">
        <v>478</v>
      </c>
      <c r="Z34" s="110">
        <v>244750</v>
      </c>
      <c r="AA34" s="110">
        <v>244750</v>
      </c>
      <c r="AB34" s="111">
        <v>10</v>
      </c>
      <c r="AC34" s="109">
        <v>2.2</v>
      </c>
      <c r="AD34" s="109">
        <v>0.1</v>
      </c>
      <c r="AE34" s="109">
        <v>13.7</v>
      </c>
      <c r="AF34" s="112" t="str">
        <f t="shared" si="0"/>
        <v>(31)K244+750.0～K244+750.0防落物网</v>
      </c>
      <c r="AG34" s="109" t="s">
        <v>64</v>
      </c>
      <c r="AH34" s="109">
        <v>1.2</v>
      </c>
      <c r="AI34" s="112" t="str">
        <f t="shared" si="1"/>
        <v>(31)K244+750.0～K244+750.0防落物网抽检</v>
      </c>
    </row>
    <row r="35" s="5" customFormat="1" ht="24.95" customHeight="1" spans="1:35">
      <c r="A35" s="101">
        <f t="shared" si="2"/>
        <v>32</v>
      </c>
      <c r="B35" s="101" t="s">
        <v>939</v>
      </c>
      <c r="C35" s="102"/>
      <c r="D35" s="102" t="s">
        <v>450</v>
      </c>
      <c r="E35" s="102" t="s">
        <v>910</v>
      </c>
      <c r="F35" s="102" t="s">
        <v>582</v>
      </c>
      <c r="G35" s="102"/>
      <c r="H35" s="101">
        <v>4</v>
      </c>
      <c r="I35" s="101">
        <v>0.5</v>
      </c>
      <c r="J35" s="101">
        <v>0.5</v>
      </c>
      <c r="K35" s="101">
        <v>0.3</v>
      </c>
      <c r="L35" s="103">
        <v>45760</v>
      </c>
      <c r="M35" s="104">
        <v>55.68</v>
      </c>
      <c r="N35" s="105" t="s">
        <v>940</v>
      </c>
      <c r="O35" s="106">
        <v>2866527.312</v>
      </c>
      <c r="P35" s="106">
        <v>540976.04</v>
      </c>
      <c r="Q35" s="106" t="s">
        <v>621</v>
      </c>
      <c r="R35" s="106">
        <v>2867168.283</v>
      </c>
      <c r="S35" s="106">
        <v>540876.338</v>
      </c>
      <c r="T35" s="107" t="s">
        <v>940</v>
      </c>
      <c r="U35" s="108">
        <v>335.589</v>
      </c>
      <c r="V35" s="109">
        <v>165</v>
      </c>
      <c r="W35" s="109">
        <v>163</v>
      </c>
      <c r="X35" s="109">
        <v>165</v>
      </c>
      <c r="Y35" s="109" t="s">
        <v>478</v>
      </c>
      <c r="Z35" s="110">
        <v>245450</v>
      </c>
      <c r="AA35" s="110">
        <v>245450</v>
      </c>
      <c r="AB35" s="111">
        <v>10</v>
      </c>
      <c r="AC35" s="109">
        <v>2.2</v>
      </c>
      <c r="AD35" s="109">
        <v>0.1</v>
      </c>
      <c r="AE35" s="109">
        <v>13.7</v>
      </c>
      <c r="AF35" s="112" t="str">
        <f t="shared" si="0"/>
        <v>(32)K245+450.0～K245+450.0防落物网</v>
      </c>
      <c r="AG35" s="109" t="s">
        <v>64</v>
      </c>
      <c r="AH35" s="109">
        <v>1.2</v>
      </c>
      <c r="AI35" s="112" t="str">
        <f t="shared" si="1"/>
        <v>(32)K245+450.0～K245+450.0防落物网抽检</v>
      </c>
    </row>
    <row r="36" s="5" customFormat="1" ht="24.95" customHeight="1" spans="1:35">
      <c r="A36" s="101">
        <f t="shared" si="2"/>
        <v>33</v>
      </c>
      <c r="B36" s="101" t="s">
        <v>941</v>
      </c>
      <c r="C36" s="102"/>
      <c r="D36" s="102" t="s">
        <v>450</v>
      </c>
      <c r="E36" s="102" t="s">
        <v>910</v>
      </c>
      <c r="F36" s="102" t="s">
        <v>582</v>
      </c>
      <c r="G36" s="102"/>
      <c r="H36" s="101">
        <v>4</v>
      </c>
      <c r="I36" s="101">
        <v>0.5</v>
      </c>
      <c r="J36" s="101">
        <v>0.5</v>
      </c>
      <c r="K36" s="101">
        <v>0.3</v>
      </c>
      <c r="L36" s="103">
        <v>45760</v>
      </c>
      <c r="M36" s="104">
        <v>55.68</v>
      </c>
      <c r="N36" s="105" t="s">
        <v>940</v>
      </c>
      <c r="O36" s="106">
        <v>2866527.312</v>
      </c>
      <c r="P36" s="106">
        <v>540976.04</v>
      </c>
      <c r="Q36" s="106" t="s">
        <v>621</v>
      </c>
      <c r="R36" s="106">
        <v>2867168.283</v>
      </c>
      <c r="S36" s="106">
        <v>540876.338</v>
      </c>
      <c r="T36" s="107" t="s">
        <v>940</v>
      </c>
      <c r="U36" s="108">
        <v>335.589</v>
      </c>
      <c r="V36" s="109">
        <v>165</v>
      </c>
      <c r="W36" s="109">
        <v>163</v>
      </c>
      <c r="X36" s="109">
        <v>165</v>
      </c>
      <c r="Y36" s="109" t="s">
        <v>478</v>
      </c>
      <c r="Z36" s="110">
        <v>245810</v>
      </c>
      <c r="AA36" s="110">
        <v>245810</v>
      </c>
      <c r="AB36" s="111">
        <v>10</v>
      </c>
      <c r="AC36" s="109">
        <v>2.2</v>
      </c>
      <c r="AD36" s="109">
        <v>0.1</v>
      </c>
      <c r="AE36" s="109">
        <v>13.7</v>
      </c>
      <c r="AF36" s="112" t="str">
        <f t="shared" si="0"/>
        <v>(33)K245+810.0～K245+810.0防落物网</v>
      </c>
      <c r="AG36" s="109" t="s">
        <v>64</v>
      </c>
      <c r="AH36" s="109">
        <v>1.2</v>
      </c>
      <c r="AI36" s="112" t="str">
        <f t="shared" si="1"/>
        <v>(33)K245+810.0～K245+810.0防落物网抽检</v>
      </c>
    </row>
    <row r="37" s="5" customFormat="1" ht="24.95" customHeight="1" spans="1:35">
      <c r="A37" s="101">
        <f t="shared" si="2"/>
        <v>34</v>
      </c>
      <c r="B37" s="101" t="s">
        <v>942</v>
      </c>
      <c r="C37" s="102"/>
      <c r="D37" s="102" t="s">
        <v>450</v>
      </c>
      <c r="E37" s="102" t="s">
        <v>910</v>
      </c>
      <c r="F37" s="102" t="s">
        <v>582</v>
      </c>
      <c r="G37" s="102"/>
      <c r="H37" s="101">
        <v>4</v>
      </c>
      <c r="I37" s="101">
        <v>0.5</v>
      </c>
      <c r="J37" s="101">
        <v>0.5</v>
      </c>
      <c r="K37" s="101">
        <v>0.3</v>
      </c>
      <c r="L37" s="103">
        <v>45760</v>
      </c>
      <c r="M37" s="104">
        <v>55.68</v>
      </c>
      <c r="N37" s="105" t="s">
        <v>943</v>
      </c>
      <c r="O37" s="106">
        <v>2862861.531</v>
      </c>
      <c r="P37" s="106">
        <v>543075.873</v>
      </c>
      <c r="Q37" s="106" t="s">
        <v>626</v>
      </c>
      <c r="R37" s="106">
        <v>2863164.992</v>
      </c>
      <c r="S37" s="106">
        <v>542821.299</v>
      </c>
      <c r="T37" s="107" t="s">
        <v>626</v>
      </c>
      <c r="U37" s="108">
        <v>320.678</v>
      </c>
      <c r="V37" s="109">
        <v>165</v>
      </c>
      <c r="W37" s="109">
        <v>163</v>
      </c>
      <c r="X37" s="109">
        <v>165</v>
      </c>
      <c r="Y37" s="109" t="s">
        <v>478</v>
      </c>
      <c r="Z37" s="110">
        <v>249862.3</v>
      </c>
      <c r="AA37" s="110">
        <v>249862.3</v>
      </c>
      <c r="AB37" s="111">
        <v>10</v>
      </c>
      <c r="AC37" s="109">
        <v>2.2</v>
      </c>
      <c r="AD37" s="109">
        <v>0.1</v>
      </c>
      <c r="AE37" s="109">
        <v>13.7</v>
      </c>
      <c r="AF37" s="112" t="str">
        <f t="shared" si="0"/>
        <v>(34)K249+862.3～K249+862.3防落物网</v>
      </c>
      <c r="AG37" s="109" t="s">
        <v>64</v>
      </c>
      <c r="AH37" s="109">
        <v>1.2</v>
      </c>
      <c r="AI37" s="112" t="str">
        <f t="shared" si="1"/>
        <v>(34)K249+862.3～K249+862.3防落物网抽检</v>
      </c>
    </row>
    <row r="38" s="5" customFormat="1" ht="24.95" customHeight="1" spans="1:35">
      <c r="A38" s="101">
        <f t="shared" si="2"/>
        <v>35</v>
      </c>
      <c r="B38" s="101" t="s">
        <v>944</v>
      </c>
      <c r="C38" s="102"/>
      <c r="D38" s="102" t="s">
        <v>450</v>
      </c>
      <c r="E38" s="102" t="s">
        <v>910</v>
      </c>
      <c r="F38" s="102" t="s">
        <v>582</v>
      </c>
      <c r="G38" s="102"/>
      <c r="H38" s="101">
        <v>4</v>
      </c>
      <c r="I38" s="101">
        <v>0.5</v>
      </c>
      <c r="J38" s="101">
        <v>0.5</v>
      </c>
      <c r="K38" s="101">
        <v>0.3</v>
      </c>
      <c r="L38" s="103">
        <v>45760</v>
      </c>
      <c r="M38" s="104">
        <v>55.68</v>
      </c>
      <c r="N38" s="105" t="s">
        <v>945</v>
      </c>
      <c r="O38" s="106">
        <v>2862562.16</v>
      </c>
      <c r="P38" s="106">
        <v>543440.542</v>
      </c>
      <c r="Q38" s="106" t="s">
        <v>521</v>
      </c>
      <c r="R38" s="106">
        <v>2860881.198</v>
      </c>
      <c r="S38" s="106">
        <v>543639.787</v>
      </c>
      <c r="T38" s="107" t="s">
        <v>945</v>
      </c>
      <c r="U38" s="108">
        <v>279.382</v>
      </c>
      <c r="V38" s="109">
        <v>165</v>
      </c>
      <c r="W38" s="109">
        <v>163</v>
      </c>
      <c r="X38" s="109">
        <v>165</v>
      </c>
      <c r="Y38" s="109" t="s">
        <v>478</v>
      </c>
      <c r="Z38" s="110">
        <v>250535</v>
      </c>
      <c r="AA38" s="110">
        <v>250535</v>
      </c>
      <c r="AB38" s="111">
        <v>10</v>
      </c>
      <c r="AC38" s="109">
        <v>2.2</v>
      </c>
      <c r="AD38" s="109">
        <v>0.1</v>
      </c>
      <c r="AE38" s="109">
        <v>13.7</v>
      </c>
      <c r="AF38" s="112" t="str">
        <f t="shared" si="0"/>
        <v>(35)K250+535.0～K250+535.0防落物网</v>
      </c>
      <c r="AG38" s="109" t="s">
        <v>64</v>
      </c>
      <c r="AH38" s="109">
        <v>1.2</v>
      </c>
      <c r="AI38" s="112" t="str">
        <f t="shared" si="1"/>
        <v>(35)K250+535.0～K250+535.0防落物网抽检</v>
      </c>
    </row>
    <row r="39" s="5" customFormat="1" ht="24.95" customHeight="1" spans="1:35">
      <c r="A39" s="101">
        <f t="shared" si="2"/>
        <v>36</v>
      </c>
      <c r="B39" s="101" t="s">
        <v>946</v>
      </c>
      <c r="C39" s="102"/>
      <c r="D39" s="102" t="s">
        <v>450</v>
      </c>
      <c r="E39" s="102" t="s">
        <v>910</v>
      </c>
      <c r="F39" s="102" t="s">
        <v>582</v>
      </c>
      <c r="G39" s="102"/>
      <c r="H39" s="101">
        <v>4</v>
      </c>
      <c r="I39" s="101">
        <v>0.5</v>
      </c>
      <c r="J39" s="101">
        <v>0.5</v>
      </c>
      <c r="K39" s="101">
        <v>0.3</v>
      </c>
      <c r="L39" s="103">
        <v>45760</v>
      </c>
      <c r="M39" s="104">
        <v>55.68</v>
      </c>
      <c r="N39" s="105" t="s">
        <v>945</v>
      </c>
      <c r="O39" s="106">
        <v>2862562.16</v>
      </c>
      <c r="P39" s="106">
        <v>543440.542</v>
      </c>
      <c r="Q39" s="106" t="s">
        <v>521</v>
      </c>
      <c r="R39" s="106">
        <v>2860881.198</v>
      </c>
      <c r="S39" s="106">
        <v>543639.787</v>
      </c>
      <c r="T39" s="107" t="s">
        <v>945</v>
      </c>
      <c r="U39" s="108">
        <v>279.382</v>
      </c>
      <c r="V39" s="109">
        <v>165</v>
      </c>
      <c r="W39" s="109">
        <v>163</v>
      </c>
      <c r="X39" s="109">
        <v>165</v>
      </c>
      <c r="Y39" s="109" t="s">
        <v>478</v>
      </c>
      <c r="Z39" s="110">
        <v>250960</v>
      </c>
      <c r="AA39" s="110">
        <v>250960</v>
      </c>
      <c r="AB39" s="111">
        <v>10</v>
      </c>
      <c r="AC39" s="109">
        <v>2.2</v>
      </c>
      <c r="AD39" s="109">
        <v>0.1</v>
      </c>
      <c r="AE39" s="109">
        <v>13.7</v>
      </c>
      <c r="AF39" s="112" t="str">
        <f t="shared" si="0"/>
        <v>(36)K250+960.0～K250+960.0防落物网</v>
      </c>
      <c r="AG39" s="109" t="s">
        <v>64</v>
      </c>
      <c r="AH39" s="109">
        <v>1.2</v>
      </c>
      <c r="AI39" s="112" t="str">
        <f t="shared" si="1"/>
        <v>(36)K250+960.0～K250+960.0防落物网抽检</v>
      </c>
    </row>
    <row r="40" s="5" customFormat="1" ht="24.95" customHeight="1" spans="1:35">
      <c r="A40" s="101">
        <f t="shared" si="2"/>
        <v>37</v>
      </c>
      <c r="B40" s="101" t="s">
        <v>947</v>
      </c>
      <c r="C40" s="102"/>
      <c r="D40" s="102" t="s">
        <v>450</v>
      </c>
      <c r="E40" s="102" t="s">
        <v>910</v>
      </c>
      <c r="F40" s="102" t="s">
        <v>582</v>
      </c>
      <c r="G40" s="102"/>
      <c r="H40" s="101">
        <v>4</v>
      </c>
      <c r="I40" s="101">
        <v>0.5</v>
      </c>
      <c r="J40" s="101">
        <v>0.5</v>
      </c>
      <c r="K40" s="101">
        <v>0.3</v>
      </c>
      <c r="L40" s="103">
        <v>45760</v>
      </c>
      <c r="M40" s="104">
        <v>55.68</v>
      </c>
      <c r="N40" s="105" t="s">
        <v>522</v>
      </c>
      <c r="O40" s="106">
        <v>2861585.581</v>
      </c>
      <c r="P40" s="106">
        <v>543715.003</v>
      </c>
      <c r="Q40" s="106" t="s">
        <v>521</v>
      </c>
      <c r="R40" s="106">
        <v>2860881.198</v>
      </c>
      <c r="S40" s="106">
        <v>543639.787</v>
      </c>
      <c r="T40" s="107" t="s">
        <v>521</v>
      </c>
      <c r="U40" s="108">
        <v>240.769</v>
      </c>
      <c r="V40" s="109">
        <v>165</v>
      </c>
      <c r="W40" s="109">
        <v>163</v>
      </c>
      <c r="X40" s="109">
        <v>165</v>
      </c>
      <c r="Y40" s="109" t="s">
        <v>478</v>
      </c>
      <c r="Z40" s="110">
        <v>251397.5</v>
      </c>
      <c r="AA40" s="110">
        <v>251397.5</v>
      </c>
      <c r="AB40" s="111">
        <v>10</v>
      </c>
      <c r="AC40" s="109">
        <v>2.2</v>
      </c>
      <c r="AD40" s="109">
        <v>0.1</v>
      </c>
      <c r="AE40" s="109">
        <v>13.7</v>
      </c>
      <c r="AF40" s="112" t="str">
        <f t="shared" si="0"/>
        <v>(37)K251+397.5～K251+397.5防落物网</v>
      </c>
      <c r="AG40" s="109" t="s">
        <v>64</v>
      </c>
      <c r="AH40" s="109">
        <v>1.2</v>
      </c>
      <c r="AI40" s="112" t="str">
        <f t="shared" si="1"/>
        <v>(37)K251+397.5～K251+397.5防落物网抽检</v>
      </c>
    </row>
    <row r="41" s="5" customFormat="1" ht="24.95" customHeight="1" spans="1:35">
      <c r="A41" s="101">
        <f t="shared" si="2"/>
        <v>38</v>
      </c>
      <c r="B41" s="101" t="s">
        <v>948</v>
      </c>
      <c r="C41" s="102"/>
      <c r="D41" s="102" t="s">
        <v>450</v>
      </c>
      <c r="E41" s="102" t="s">
        <v>949</v>
      </c>
      <c r="F41" s="102" t="s">
        <v>582</v>
      </c>
      <c r="G41" s="102"/>
      <c r="H41" s="101">
        <v>4</v>
      </c>
      <c r="I41" s="101">
        <v>0.5</v>
      </c>
      <c r="J41" s="101">
        <v>0.5</v>
      </c>
      <c r="K41" s="101">
        <v>0.3</v>
      </c>
      <c r="L41" s="103">
        <v>45760</v>
      </c>
      <c r="M41" s="104">
        <v>55.68</v>
      </c>
      <c r="N41" s="105" t="s">
        <v>629</v>
      </c>
      <c r="O41" s="106">
        <v>2860172.999</v>
      </c>
      <c r="P41" s="106">
        <v>543910.255</v>
      </c>
      <c r="Q41" s="106" t="s">
        <v>630</v>
      </c>
      <c r="R41" s="106">
        <v>2860617.478</v>
      </c>
      <c r="S41" s="106">
        <v>543732.477</v>
      </c>
      <c r="T41" s="107" t="s">
        <v>629</v>
      </c>
      <c r="U41" s="108">
        <v>292.665</v>
      </c>
      <c r="V41" s="109">
        <v>165</v>
      </c>
      <c r="W41" s="109">
        <v>163</v>
      </c>
      <c r="X41" s="109">
        <v>165</v>
      </c>
      <c r="Y41" s="109" t="s">
        <v>478</v>
      </c>
      <c r="Z41" s="110">
        <v>252320</v>
      </c>
      <c r="AA41" s="110">
        <v>253440</v>
      </c>
      <c r="AB41" s="111">
        <v>40</v>
      </c>
      <c r="AC41" s="109">
        <v>2.2</v>
      </c>
      <c r="AD41" s="109">
        <v>0.1</v>
      </c>
      <c r="AE41" s="109">
        <v>13.7</v>
      </c>
      <c r="AF41" s="112" t="str">
        <f t="shared" si="0"/>
        <v>(38)K252+320.0~K253+450防坠网</v>
      </c>
      <c r="AG41" s="109" t="s">
        <v>64</v>
      </c>
      <c r="AH41" s="109">
        <v>1.2</v>
      </c>
      <c r="AI41" s="112" t="str">
        <f t="shared" si="1"/>
        <v>(38)K252+320.0~K253+450防坠网抽检</v>
      </c>
    </row>
    <row r="42" s="5" customFormat="1" ht="24.95" customHeight="1" spans="1:35">
      <c r="A42" s="101">
        <f t="shared" si="2"/>
        <v>39</v>
      </c>
      <c r="B42" s="101" t="s">
        <v>948</v>
      </c>
      <c r="C42" s="102"/>
      <c r="D42" s="102" t="s">
        <v>450</v>
      </c>
      <c r="E42" s="102" t="s">
        <v>949</v>
      </c>
      <c r="F42" s="102" t="s">
        <v>582</v>
      </c>
      <c r="G42" s="102"/>
      <c r="H42" s="101">
        <v>4</v>
      </c>
      <c r="I42" s="101">
        <v>0.5</v>
      </c>
      <c r="J42" s="101">
        <v>0.5</v>
      </c>
      <c r="K42" s="101">
        <v>0.3</v>
      </c>
      <c r="L42" s="103">
        <v>45760</v>
      </c>
      <c r="M42" s="104">
        <v>55.68</v>
      </c>
      <c r="N42" s="105" t="s">
        <v>629</v>
      </c>
      <c r="O42" s="106">
        <v>2860172.999</v>
      </c>
      <c r="P42" s="106">
        <v>543910.255</v>
      </c>
      <c r="Q42" s="106" t="s">
        <v>630</v>
      </c>
      <c r="R42" s="106">
        <v>2860617.478</v>
      </c>
      <c r="S42" s="106">
        <v>543732.477</v>
      </c>
      <c r="T42" s="107" t="s">
        <v>629</v>
      </c>
      <c r="U42" s="108">
        <v>292.665</v>
      </c>
      <c r="V42" s="109">
        <v>165</v>
      </c>
      <c r="W42" s="109">
        <v>163</v>
      </c>
      <c r="X42" s="109">
        <v>165</v>
      </c>
      <c r="Y42" s="109" t="s">
        <v>478</v>
      </c>
      <c r="Z42" s="110">
        <v>252320</v>
      </c>
      <c r="AA42" s="110">
        <v>253440</v>
      </c>
      <c r="AB42" s="111">
        <v>40</v>
      </c>
      <c r="AC42" s="109">
        <v>2.2</v>
      </c>
      <c r="AD42" s="109">
        <v>0.1</v>
      </c>
      <c r="AE42" s="109">
        <v>13.7</v>
      </c>
      <c r="AF42" s="112" t="str">
        <f t="shared" si="0"/>
        <v>(39)K252+320.0~K253+450防坠网</v>
      </c>
      <c r="AG42" s="109" t="s">
        <v>64</v>
      </c>
      <c r="AH42" s="109">
        <v>1.2</v>
      </c>
      <c r="AI42" s="112" t="str">
        <f t="shared" si="1"/>
        <v>(39)K252+320.0~K253+450防坠网抽检</v>
      </c>
    </row>
    <row r="43" s="5" customFormat="1" ht="24.95" customHeight="1" spans="1:35">
      <c r="A43" s="101">
        <f t="shared" si="2"/>
        <v>40</v>
      </c>
      <c r="B43" s="101" t="s">
        <v>948</v>
      </c>
      <c r="C43" s="102"/>
      <c r="D43" s="102" t="s">
        <v>450</v>
      </c>
      <c r="E43" s="102" t="s">
        <v>949</v>
      </c>
      <c r="F43" s="102" t="s">
        <v>582</v>
      </c>
      <c r="G43" s="102"/>
      <c r="H43" s="101">
        <v>4</v>
      </c>
      <c r="I43" s="101">
        <v>0.5</v>
      </c>
      <c r="J43" s="101">
        <v>0.5</v>
      </c>
      <c r="K43" s="101">
        <v>0.3</v>
      </c>
      <c r="L43" s="103">
        <v>45760</v>
      </c>
      <c r="M43" s="104">
        <v>55.68</v>
      </c>
      <c r="N43" s="105" t="s">
        <v>629</v>
      </c>
      <c r="O43" s="106">
        <v>2860172.999</v>
      </c>
      <c r="P43" s="106">
        <v>543910.255</v>
      </c>
      <c r="Q43" s="106" t="s">
        <v>630</v>
      </c>
      <c r="R43" s="106">
        <v>2860617.478</v>
      </c>
      <c r="S43" s="106">
        <v>543732.477</v>
      </c>
      <c r="T43" s="107" t="s">
        <v>629</v>
      </c>
      <c r="U43" s="108">
        <v>292.665</v>
      </c>
      <c r="V43" s="109">
        <v>165</v>
      </c>
      <c r="W43" s="109">
        <v>163</v>
      </c>
      <c r="X43" s="109">
        <v>165</v>
      </c>
      <c r="Y43" s="109" t="s">
        <v>478</v>
      </c>
      <c r="Z43" s="110">
        <v>252320</v>
      </c>
      <c r="AA43" s="110">
        <v>253440</v>
      </c>
      <c r="AB43" s="111">
        <v>40</v>
      </c>
      <c r="AC43" s="109">
        <v>2.2</v>
      </c>
      <c r="AD43" s="109">
        <v>0.1</v>
      </c>
      <c r="AE43" s="109">
        <v>13.7</v>
      </c>
      <c r="AF43" s="112" t="str">
        <f t="shared" si="0"/>
        <v>(40)K252+320.0~K253+450防坠网</v>
      </c>
      <c r="AG43" s="109" t="s">
        <v>64</v>
      </c>
      <c r="AH43" s="109">
        <v>1.2</v>
      </c>
      <c r="AI43" s="112" t="str">
        <f t="shared" si="1"/>
        <v>(40)K252+320.0~K253+450防坠网抽检</v>
      </c>
    </row>
    <row r="44" s="5" customFormat="1" ht="24.95" customHeight="1" spans="1:35">
      <c r="A44" s="101">
        <f t="shared" si="2"/>
        <v>41</v>
      </c>
      <c r="B44" s="102" t="s">
        <v>950</v>
      </c>
      <c r="C44" s="102"/>
      <c r="D44" s="102" t="s">
        <v>450</v>
      </c>
      <c r="E44" s="102" t="s">
        <v>910</v>
      </c>
      <c r="F44" s="102" t="s">
        <v>582</v>
      </c>
      <c r="G44" s="102"/>
      <c r="H44" s="101">
        <v>4</v>
      </c>
      <c r="I44" s="101">
        <v>0.5</v>
      </c>
      <c r="J44" s="101">
        <v>0.5</v>
      </c>
      <c r="K44" s="101">
        <v>0.3</v>
      </c>
      <c r="L44" s="103">
        <v>45760</v>
      </c>
      <c r="M44" s="104">
        <v>55.68</v>
      </c>
      <c r="N44" s="105" t="s">
        <v>629</v>
      </c>
      <c r="O44" s="106">
        <v>2860172.999</v>
      </c>
      <c r="P44" s="106">
        <v>543910.255</v>
      </c>
      <c r="Q44" s="106" t="s">
        <v>630</v>
      </c>
      <c r="R44" s="106">
        <v>2860617.478</v>
      </c>
      <c r="S44" s="106">
        <v>543732.477</v>
      </c>
      <c r="T44" s="107" t="s">
        <v>629</v>
      </c>
      <c r="U44" s="108">
        <v>292.665</v>
      </c>
      <c r="V44" s="109">
        <v>165</v>
      </c>
      <c r="W44" s="109">
        <v>163</v>
      </c>
      <c r="X44" s="109">
        <v>165</v>
      </c>
      <c r="Y44" s="109" t="s">
        <v>478</v>
      </c>
      <c r="Z44" s="110">
        <v>252730</v>
      </c>
      <c r="AA44" s="110">
        <v>252730</v>
      </c>
      <c r="AB44" s="111">
        <v>10</v>
      </c>
      <c r="AC44" s="109">
        <v>2.2</v>
      </c>
      <c r="AD44" s="109">
        <v>0.1</v>
      </c>
      <c r="AE44" s="109">
        <v>13.7</v>
      </c>
      <c r="AF44" s="112" t="str">
        <f t="shared" si="0"/>
        <v>(41)K252+730.0～K252+730.0防落物网</v>
      </c>
      <c r="AG44" s="109" t="s">
        <v>64</v>
      </c>
      <c r="AH44" s="109">
        <v>1.2</v>
      </c>
      <c r="AI44" s="112" t="str">
        <f t="shared" si="1"/>
        <v>(41)K252+730.0～K252+730.0防落物网抽检</v>
      </c>
    </row>
    <row r="45" s="5" customFormat="1" ht="24.95" customHeight="1" spans="1:35">
      <c r="A45" s="101">
        <f t="shared" si="2"/>
        <v>42</v>
      </c>
      <c r="B45" s="101" t="s">
        <v>951</v>
      </c>
      <c r="C45" s="102"/>
      <c r="D45" s="102" t="s">
        <v>450</v>
      </c>
      <c r="E45" s="102" t="s">
        <v>910</v>
      </c>
      <c r="F45" s="102" t="s">
        <v>582</v>
      </c>
      <c r="G45" s="102"/>
      <c r="H45" s="101">
        <v>4</v>
      </c>
      <c r="I45" s="101">
        <v>0.5</v>
      </c>
      <c r="J45" s="101">
        <v>0.5</v>
      </c>
      <c r="K45" s="101">
        <v>0.3</v>
      </c>
      <c r="L45" s="103">
        <v>45760</v>
      </c>
      <c r="M45" s="104">
        <v>55.68</v>
      </c>
      <c r="N45" s="105" t="s">
        <v>629</v>
      </c>
      <c r="O45" s="106">
        <v>2860172.999</v>
      </c>
      <c r="P45" s="106">
        <v>543910.255</v>
      </c>
      <c r="Q45" s="106" t="s">
        <v>630</v>
      </c>
      <c r="R45" s="106">
        <v>2860617.478</v>
      </c>
      <c r="S45" s="106">
        <v>543732.477</v>
      </c>
      <c r="T45" s="107" t="s">
        <v>952</v>
      </c>
      <c r="U45" s="108">
        <v>312.814</v>
      </c>
      <c r="V45" s="109">
        <v>165</v>
      </c>
      <c r="W45" s="109">
        <v>163</v>
      </c>
      <c r="X45" s="109">
        <v>165</v>
      </c>
      <c r="Y45" s="109" t="s">
        <v>478</v>
      </c>
      <c r="Z45" s="110">
        <v>253235</v>
      </c>
      <c r="AA45" s="110">
        <v>253235</v>
      </c>
      <c r="AB45" s="111">
        <v>10</v>
      </c>
      <c r="AC45" s="109">
        <v>2.2</v>
      </c>
      <c r="AD45" s="109">
        <v>0.1</v>
      </c>
      <c r="AE45" s="109">
        <v>13.7</v>
      </c>
      <c r="AF45" s="112" t="str">
        <f t="shared" si="0"/>
        <v>(42)K253+235.0～K253+235.0防落物网</v>
      </c>
      <c r="AG45" s="109" t="s">
        <v>64</v>
      </c>
      <c r="AH45" s="109">
        <v>1.2</v>
      </c>
      <c r="AI45" s="112" t="str">
        <f t="shared" si="1"/>
        <v>(42)K253+235.0～K253+235.0防落物网抽检</v>
      </c>
    </row>
    <row r="46" s="5" customFormat="1" ht="24.95" customHeight="1" spans="1:35">
      <c r="A46" s="101">
        <f t="shared" si="2"/>
        <v>43</v>
      </c>
      <c r="B46" s="101" t="s">
        <v>953</v>
      </c>
      <c r="C46" s="102"/>
      <c r="D46" s="102" t="s">
        <v>450</v>
      </c>
      <c r="E46" s="102" t="s">
        <v>910</v>
      </c>
      <c r="F46" s="102" t="s">
        <v>582</v>
      </c>
      <c r="G46" s="102"/>
      <c r="H46" s="101">
        <v>4</v>
      </c>
      <c r="I46" s="101">
        <v>0.5</v>
      </c>
      <c r="J46" s="101">
        <v>0.5</v>
      </c>
      <c r="K46" s="101">
        <v>0.3</v>
      </c>
      <c r="L46" s="103">
        <v>45760</v>
      </c>
      <c r="M46" s="104">
        <v>55.68</v>
      </c>
      <c r="N46" s="105" t="s">
        <v>952</v>
      </c>
      <c r="O46" s="106">
        <v>2859195.601</v>
      </c>
      <c r="P46" s="106">
        <v>543388.057</v>
      </c>
      <c r="Q46" s="106" t="s">
        <v>954</v>
      </c>
      <c r="R46" s="106">
        <v>2859380.037</v>
      </c>
      <c r="S46" s="106">
        <v>543514.763</v>
      </c>
      <c r="T46" s="107" t="s">
        <v>952</v>
      </c>
      <c r="U46" s="108">
        <v>312.814</v>
      </c>
      <c r="V46" s="109">
        <v>165</v>
      </c>
      <c r="W46" s="109">
        <v>163</v>
      </c>
      <c r="X46" s="109">
        <v>165</v>
      </c>
      <c r="Y46" s="109" t="s">
        <v>478</v>
      </c>
      <c r="Z46" s="110">
        <v>253460</v>
      </c>
      <c r="AA46" s="110">
        <v>256560</v>
      </c>
      <c r="AB46" s="111">
        <v>100</v>
      </c>
      <c r="AC46" s="109">
        <v>2.2</v>
      </c>
      <c r="AD46" s="109">
        <v>0.1</v>
      </c>
      <c r="AE46" s="109">
        <v>13.7</v>
      </c>
      <c r="AF46" s="112" t="str">
        <f t="shared" si="0"/>
        <v>(43)K253+450.0~K256+595.0防落物网</v>
      </c>
      <c r="AG46" s="109" t="s">
        <v>64</v>
      </c>
      <c r="AH46" s="109">
        <v>1.2</v>
      </c>
      <c r="AI46" s="112" t="str">
        <f t="shared" si="1"/>
        <v>(43)K253+450.0~K256+595.0防落物网抽检</v>
      </c>
    </row>
    <row r="47" s="5" customFormat="1" ht="24.95" customHeight="1" spans="1:35">
      <c r="A47" s="101">
        <f t="shared" si="2"/>
        <v>44</v>
      </c>
      <c r="B47" s="101" t="s">
        <v>953</v>
      </c>
      <c r="C47" s="102"/>
      <c r="D47" s="102" t="s">
        <v>450</v>
      </c>
      <c r="E47" s="102" t="s">
        <v>955</v>
      </c>
      <c r="F47" s="102" t="s">
        <v>582</v>
      </c>
      <c r="G47" s="102"/>
      <c r="H47" s="101">
        <v>4</v>
      </c>
      <c r="I47" s="101">
        <v>0.5</v>
      </c>
      <c r="J47" s="101">
        <v>0.5</v>
      </c>
      <c r="K47" s="101">
        <v>0.3</v>
      </c>
      <c r="L47" s="103">
        <v>45760</v>
      </c>
      <c r="M47" s="104">
        <v>55.68</v>
      </c>
      <c r="N47" s="105" t="s">
        <v>952</v>
      </c>
      <c r="O47" s="106">
        <v>2859195.601</v>
      </c>
      <c r="P47" s="106">
        <v>543388.057</v>
      </c>
      <c r="Q47" s="106" t="s">
        <v>954</v>
      </c>
      <c r="R47" s="106">
        <v>2859380.037</v>
      </c>
      <c r="S47" s="106">
        <v>543514.763</v>
      </c>
      <c r="T47" s="107" t="s">
        <v>952</v>
      </c>
      <c r="U47" s="108">
        <v>312.814</v>
      </c>
      <c r="V47" s="109">
        <v>165</v>
      </c>
      <c r="W47" s="109">
        <v>163</v>
      </c>
      <c r="X47" s="109">
        <v>165</v>
      </c>
      <c r="Y47" s="109" t="s">
        <v>478</v>
      </c>
      <c r="Z47" s="110">
        <v>253460</v>
      </c>
      <c r="AA47" s="110">
        <v>256560</v>
      </c>
      <c r="AB47" s="111">
        <v>100</v>
      </c>
      <c r="AC47" s="109">
        <v>2.2</v>
      </c>
      <c r="AD47" s="109">
        <v>0.1</v>
      </c>
      <c r="AE47" s="109">
        <v>13.7</v>
      </c>
      <c r="AF47" s="112" t="str">
        <f t="shared" si="0"/>
        <v>(44)K253+450.0~K256+595.0防垫网</v>
      </c>
      <c r="AG47" s="109" t="s">
        <v>64</v>
      </c>
      <c r="AH47" s="109">
        <v>1.2</v>
      </c>
      <c r="AI47" s="112" t="str">
        <f t="shared" si="1"/>
        <v>(44)K253+450.0~K256+595.0防垫网抽检</v>
      </c>
    </row>
    <row r="48" s="5" customFormat="1" ht="24.95" customHeight="1" spans="1:35">
      <c r="A48" s="101">
        <f t="shared" si="2"/>
        <v>45</v>
      </c>
      <c r="B48" s="101" t="s">
        <v>953</v>
      </c>
      <c r="C48" s="102"/>
      <c r="D48" s="102" t="s">
        <v>450</v>
      </c>
      <c r="E48" s="102" t="s">
        <v>949</v>
      </c>
      <c r="F48" s="102" t="s">
        <v>582</v>
      </c>
      <c r="G48" s="102"/>
      <c r="H48" s="101">
        <v>4</v>
      </c>
      <c r="I48" s="101">
        <v>0.5</v>
      </c>
      <c r="J48" s="101">
        <v>0.5</v>
      </c>
      <c r="K48" s="101">
        <v>0.3</v>
      </c>
      <c r="L48" s="103">
        <v>45760</v>
      </c>
      <c r="M48" s="104">
        <v>55.68</v>
      </c>
      <c r="N48" s="105" t="s">
        <v>952</v>
      </c>
      <c r="O48" s="106">
        <v>2859195.601</v>
      </c>
      <c r="P48" s="106">
        <v>543388.057</v>
      </c>
      <c r="Q48" s="106" t="s">
        <v>954</v>
      </c>
      <c r="R48" s="106">
        <v>2859380.037</v>
      </c>
      <c r="S48" s="106">
        <v>543514.763</v>
      </c>
      <c r="T48" s="107" t="s">
        <v>952</v>
      </c>
      <c r="U48" s="108">
        <v>312.814</v>
      </c>
      <c r="V48" s="109">
        <v>165</v>
      </c>
      <c r="W48" s="109">
        <v>163</v>
      </c>
      <c r="X48" s="109">
        <v>165</v>
      </c>
      <c r="Y48" s="109" t="s">
        <v>478</v>
      </c>
      <c r="Z48" s="110">
        <v>253460</v>
      </c>
      <c r="AA48" s="110">
        <v>256560</v>
      </c>
      <c r="AB48" s="111">
        <v>100</v>
      </c>
      <c r="AC48" s="109">
        <v>2.2</v>
      </c>
      <c r="AD48" s="109">
        <v>0.1</v>
      </c>
      <c r="AE48" s="109">
        <v>13.7</v>
      </c>
      <c r="AF48" s="112" t="str">
        <f t="shared" si="0"/>
        <v>(45)K253+450.0~K256+595.0防坠网</v>
      </c>
      <c r="AG48" s="109" t="s">
        <v>64</v>
      </c>
      <c r="AH48" s="109">
        <v>1.2</v>
      </c>
      <c r="AI48" s="112" t="str">
        <f t="shared" si="1"/>
        <v>(45)K253+450.0~K256+595.0防坠网抽检</v>
      </c>
    </row>
    <row r="49" ht="24.95" customHeight="1" spans="1:35">
      <c r="A49" s="59">
        <f t="shared" si="2"/>
        <v>46</v>
      </c>
      <c r="B49" s="113" t="s">
        <v>909</v>
      </c>
      <c r="C49" s="52"/>
      <c r="D49" s="52" t="s">
        <v>450</v>
      </c>
      <c r="E49" s="52" t="s">
        <v>910</v>
      </c>
      <c r="F49" s="52" t="s">
        <v>582</v>
      </c>
      <c r="G49" s="52"/>
      <c r="H49" s="59">
        <v>4</v>
      </c>
      <c r="I49" s="59">
        <v>0.5</v>
      </c>
      <c r="J49" s="59">
        <v>0.5</v>
      </c>
      <c r="K49" s="59">
        <v>0.3</v>
      </c>
      <c r="L49" s="60">
        <v>45760</v>
      </c>
      <c r="M49" s="17">
        <v>55.68</v>
      </c>
      <c r="N49" s="63" t="s">
        <v>521</v>
      </c>
      <c r="O49" s="64">
        <v>2860881.198</v>
      </c>
      <c r="P49" s="64">
        <v>543639.787</v>
      </c>
      <c r="Q49" s="64" t="s">
        <v>522</v>
      </c>
      <c r="R49" s="64">
        <v>2861585.581</v>
      </c>
      <c r="S49" s="64">
        <v>543715.003</v>
      </c>
      <c r="T49" s="20" t="s">
        <v>521</v>
      </c>
      <c r="U49" s="21">
        <v>240.769</v>
      </c>
      <c r="V49" s="15">
        <v>165</v>
      </c>
      <c r="W49" s="15">
        <v>163</v>
      </c>
      <c r="X49" s="15">
        <v>165</v>
      </c>
      <c r="Y49" s="15" t="s">
        <v>478</v>
      </c>
      <c r="Z49" s="58">
        <v>1306.5</v>
      </c>
      <c r="AA49" s="58">
        <v>1306.5</v>
      </c>
      <c r="AB49" s="26">
        <v>0</v>
      </c>
      <c r="AC49" s="15">
        <v>2.2</v>
      </c>
      <c r="AD49" s="15">
        <v>0.1</v>
      </c>
      <c r="AE49" s="15">
        <v>13.7</v>
      </c>
      <c r="AF49" s="19" t="str">
        <f t="shared" si="0"/>
        <v>(46)阳明湖互通LK1+306.5～LK1+306.5防落物网</v>
      </c>
      <c r="AG49" s="15" t="s">
        <v>498</v>
      </c>
      <c r="AH49" s="15">
        <v>1.2</v>
      </c>
      <c r="AI49" s="19" t="str">
        <f t="shared" si="1"/>
        <v>(46)阳明湖互通LK1+306.5～LK1+306.5防落物网抽检</v>
      </c>
    </row>
    <row r="50" s="4" customFormat="1" ht="24.95" customHeight="1" spans="1:35">
      <c r="A50" s="89">
        <f t="shared" si="2"/>
        <v>47</v>
      </c>
      <c r="B50" s="89" t="s">
        <v>956</v>
      </c>
      <c r="C50" s="90"/>
      <c r="D50" s="90" t="s">
        <v>450</v>
      </c>
      <c r="E50" s="90" t="s">
        <v>957</v>
      </c>
      <c r="F50" s="90" t="s">
        <v>582</v>
      </c>
      <c r="G50" s="90"/>
      <c r="H50" s="89">
        <v>4</v>
      </c>
      <c r="I50" s="89">
        <v>0.5</v>
      </c>
      <c r="J50" s="89">
        <v>0.5</v>
      </c>
      <c r="K50" s="89">
        <v>0.3</v>
      </c>
      <c r="L50" s="91">
        <v>45760</v>
      </c>
      <c r="M50" s="92">
        <v>55.68</v>
      </c>
      <c r="N50" s="93" t="s">
        <v>599</v>
      </c>
      <c r="O50" s="94">
        <v>2900738.048</v>
      </c>
      <c r="P50" s="94">
        <v>529669.818</v>
      </c>
      <c r="Q50" s="94" t="s">
        <v>600</v>
      </c>
      <c r="R50" s="94">
        <v>2900640.406</v>
      </c>
      <c r="S50" s="94">
        <v>530106.285</v>
      </c>
      <c r="T50" s="95" t="s">
        <v>599</v>
      </c>
      <c r="U50" s="96">
        <v>266.224</v>
      </c>
      <c r="V50" s="97">
        <v>165</v>
      </c>
      <c r="W50" s="97">
        <v>163</v>
      </c>
      <c r="X50" s="97">
        <v>165</v>
      </c>
      <c r="Y50" s="97" t="s">
        <v>478</v>
      </c>
      <c r="Z50" s="98">
        <v>206520</v>
      </c>
      <c r="AA50" s="98">
        <v>207640</v>
      </c>
      <c r="AB50" s="99">
        <v>40</v>
      </c>
      <c r="AC50" s="97">
        <v>2.2</v>
      </c>
      <c r="AD50" s="97">
        <v>0.1</v>
      </c>
      <c r="AE50" s="97">
        <v>0.01</v>
      </c>
      <c r="AF50" s="100" t="str">
        <f t="shared" si="0"/>
        <v>(47)K206+520.0～K207+675.0车行分道栅</v>
      </c>
      <c r="AG50" s="97" t="s">
        <v>64</v>
      </c>
      <c r="AH50" s="97">
        <v>1.2</v>
      </c>
      <c r="AI50" s="100" t="str">
        <f t="shared" si="1"/>
        <v>(47)K206+520.0～K207+675.0车行分道栅抽检</v>
      </c>
    </row>
    <row r="51" s="4" customFormat="1" ht="24.95" customHeight="1" spans="1:35">
      <c r="A51" s="89">
        <f t="shared" si="2"/>
        <v>48</v>
      </c>
      <c r="B51" s="89" t="s">
        <v>958</v>
      </c>
      <c r="C51" s="90"/>
      <c r="D51" s="90" t="s">
        <v>450</v>
      </c>
      <c r="E51" s="90" t="s">
        <v>957</v>
      </c>
      <c r="F51" s="90" t="s">
        <v>582</v>
      </c>
      <c r="G51" s="90"/>
      <c r="H51" s="89">
        <v>4</v>
      </c>
      <c r="I51" s="89">
        <v>0.5</v>
      </c>
      <c r="J51" s="89">
        <v>0.5</v>
      </c>
      <c r="K51" s="89">
        <v>0.3</v>
      </c>
      <c r="L51" s="91">
        <v>45760</v>
      </c>
      <c r="M51" s="92">
        <v>55.68</v>
      </c>
      <c r="N51" s="93" t="s">
        <v>636</v>
      </c>
      <c r="O51" s="94">
        <v>2892722.264</v>
      </c>
      <c r="P51" s="94">
        <v>529364.397</v>
      </c>
      <c r="Q51" s="94" t="s">
        <v>637</v>
      </c>
      <c r="R51" s="94">
        <v>2892596.61</v>
      </c>
      <c r="S51" s="94">
        <v>529084.177</v>
      </c>
      <c r="T51" s="95" t="s">
        <v>636</v>
      </c>
      <c r="U51" s="96">
        <v>216.647</v>
      </c>
      <c r="V51" s="97">
        <v>165</v>
      </c>
      <c r="W51" s="97">
        <v>163</v>
      </c>
      <c r="X51" s="97">
        <v>165</v>
      </c>
      <c r="Y51" s="97" t="s">
        <v>478</v>
      </c>
      <c r="Z51" s="98">
        <v>215940</v>
      </c>
      <c r="AA51" s="98">
        <v>217620</v>
      </c>
      <c r="AB51" s="99">
        <v>60</v>
      </c>
      <c r="AC51" s="97">
        <v>2.2</v>
      </c>
      <c r="AD51" s="97">
        <v>0.1</v>
      </c>
      <c r="AE51" s="97">
        <v>0.01</v>
      </c>
      <c r="AF51" s="100" t="str">
        <f t="shared" si="0"/>
        <v>(48)K215+921.0～K217+620.0车行分道栅</v>
      </c>
      <c r="AG51" s="97" t="s">
        <v>64</v>
      </c>
      <c r="AH51" s="97">
        <v>1.2</v>
      </c>
      <c r="AI51" s="100" t="str">
        <f t="shared" si="1"/>
        <v>(48)K215+921.0～K217+620.0车行分道栅抽检</v>
      </c>
    </row>
    <row r="52" s="6" customFormat="1" ht="24.95" customHeight="1" spans="1:35">
      <c r="A52" s="114">
        <f t="shared" si="2"/>
        <v>49</v>
      </c>
      <c r="B52" s="114" t="s">
        <v>959</v>
      </c>
      <c r="C52" s="115"/>
      <c r="D52" s="115" t="s">
        <v>450</v>
      </c>
      <c r="E52" s="115" t="s">
        <v>957</v>
      </c>
      <c r="F52" s="115" t="s">
        <v>582</v>
      </c>
      <c r="G52" s="115"/>
      <c r="H52" s="114">
        <v>4</v>
      </c>
      <c r="I52" s="114">
        <v>0.5</v>
      </c>
      <c r="J52" s="114">
        <v>0.5</v>
      </c>
      <c r="K52" s="114">
        <v>0.3</v>
      </c>
      <c r="L52" s="116">
        <v>45760</v>
      </c>
      <c r="M52" s="117">
        <v>55.68</v>
      </c>
      <c r="N52" s="118" t="s">
        <v>933</v>
      </c>
      <c r="O52" s="119">
        <v>2873484.098</v>
      </c>
      <c r="P52" s="119">
        <v>537967.56</v>
      </c>
      <c r="Q52" s="119" t="s">
        <v>934</v>
      </c>
      <c r="R52" s="119">
        <v>2873760.293</v>
      </c>
      <c r="S52" s="119">
        <v>537823.819</v>
      </c>
      <c r="T52" s="120" t="s">
        <v>934</v>
      </c>
      <c r="U52" s="121">
        <v>366.346</v>
      </c>
      <c r="V52" s="122">
        <v>165</v>
      </c>
      <c r="W52" s="122">
        <v>163</v>
      </c>
      <c r="X52" s="122">
        <v>165</v>
      </c>
      <c r="Y52" s="122" t="s">
        <v>478</v>
      </c>
      <c r="Z52" s="123">
        <v>237720</v>
      </c>
      <c r="AA52" s="123">
        <v>239040</v>
      </c>
      <c r="AB52" s="124">
        <v>40</v>
      </c>
      <c r="AC52" s="122">
        <v>2.2</v>
      </c>
      <c r="AD52" s="122">
        <v>0.1</v>
      </c>
      <c r="AE52" s="122">
        <v>0.01</v>
      </c>
      <c r="AF52" s="125" t="str">
        <f t="shared" si="0"/>
        <v>(49)K237+710.0～K239+050.0车行分道栅</v>
      </c>
      <c r="AG52" s="122" t="s">
        <v>64</v>
      </c>
      <c r="AH52" s="122">
        <v>1.2</v>
      </c>
      <c r="AI52" s="125" t="str">
        <f t="shared" si="1"/>
        <v>(49)K237+710.0～K239+050.0车行分道栅抽检</v>
      </c>
    </row>
    <row r="53" s="7" customFormat="1" ht="24.95" customHeight="1" spans="1:35">
      <c r="A53" s="126">
        <f t="shared" si="2"/>
        <v>50</v>
      </c>
      <c r="B53" s="126" t="s">
        <v>960</v>
      </c>
      <c r="C53" s="127"/>
      <c r="D53" s="127" t="s">
        <v>450</v>
      </c>
      <c r="E53" s="127" t="s">
        <v>957</v>
      </c>
      <c r="F53" s="127" t="s">
        <v>582</v>
      </c>
      <c r="G53" s="127"/>
      <c r="H53" s="126">
        <v>4</v>
      </c>
      <c r="I53" s="126">
        <v>0.5</v>
      </c>
      <c r="J53" s="126">
        <v>0.5</v>
      </c>
      <c r="K53" s="126">
        <v>0.3</v>
      </c>
      <c r="L53" s="128">
        <v>45760</v>
      </c>
      <c r="M53" s="129">
        <v>55.68</v>
      </c>
      <c r="N53" s="130" t="s">
        <v>522</v>
      </c>
      <c r="O53" s="131">
        <v>2861585.581</v>
      </c>
      <c r="P53" s="131">
        <v>543715.003</v>
      </c>
      <c r="Q53" s="131" t="s">
        <v>521</v>
      </c>
      <c r="R53" s="131">
        <v>2860881.198</v>
      </c>
      <c r="S53" s="131">
        <v>543639.787</v>
      </c>
      <c r="T53" s="132" t="s">
        <v>521</v>
      </c>
      <c r="U53" s="133">
        <v>240.769</v>
      </c>
      <c r="V53" s="134">
        <v>165</v>
      </c>
      <c r="W53" s="134">
        <v>163</v>
      </c>
      <c r="X53" s="134">
        <v>165</v>
      </c>
      <c r="Y53" s="134" t="s">
        <v>478</v>
      </c>
      <c r="Z53" s="135">
        <v>250800</v>
      </c>
      <c r="AA53" s="135">
        <v>252300</v>
      </c>
      <c r="AB53" s="136">
        <v>60</v>
      </c>
      <c r="AC53" s="134">
        <v>2.2</v>
      </c>
      <c r="AD53" s="134">
        <v>0.1</v>
      </c>
      <c r="AE53" s="134">
        <v>0.01</v>
      </c>
      <c r="AF53" s="137" t="str">
        <f t="shared" si="0"/>
        <v>(50)K250+800.0～K252+320.0车行分道栅</v>
      </c>
      <c r="AG53" s="134" t="s">
        <v>64</v>
      </c>
      <c r="AH53" s="134">
        <v>1.2</v>
      </c>
      <c r="AI53" s="137" t="str">
        <f t="shared" si="1"/>
        <v>(50)K250+800.0～K252+320.0车行分道栅抽检</v>
      </c>
    </row>
    <row r="54" ht="24.95" customHeight="1" spans="1:35">
      <c r="A54" s="59">
        <f t="shared" si="2"/>
        <v>51</v>
      </c>
      <c r="B54" s="59"/>
      <c r="C54" s="52"/>
      <c r="D54" s="52"/>
      <c r="E54" s="52"/>
      <c r="F54" s="52"/>
      <c r="G54" s="52"/>
      <c r="H54" s="59"/>
      <c r="I54" s="59"/>
      <c r="J54" s="59"/>
      <c r="K54" s="59"/>
      <c r="L54" s="60"/>
      <c r="M54" s="17"/>
      <c r="N54" s="63"/>
      <c r="O54" s="64"/>
      <c r="P54" s="64"/>
      <c r="Q54" s="64"/>
      <c r="R54" s="64"/>
      <c r="S54" s="64"/>
      <c r="T54" s="20"/>
      <c r="U54" s="21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9"/>
      <c r="AG54" s="15"/>
      <c r="AH54" s="15"/>
      <c r="AI54" s="19"/>
    </row>
    <row r="55" ht="24.95" customHeight="1" spans="1:35">
      <c r="A55" s="59">
        <f t="shared" si="2"/>
        <v>52</v>
      </c>
      <c r="B55" s="59"/>
      <c r="C55" s="52"/>
      <c r="D55" s="52"/>
      <c r="E55" s="52"/>
      <c r="F55" s="52"/>
      <c r="G55" s="52"/>
      <c r="H55" s="59"/>
      <c r="I55" s="59"/>
      <c r="J55" s="59"/>
      <c r="K55" s="59"/>
      <c r="L55" s="60"/>
      <c r="M55" s="17"/>
      <c r="N55" s="63"/>
      <c r="O55" s="64"/>
      <c r="P55" s="64"/>
      <c r="Q55" s="64"/>
      <c r="R55" s="64"/>
      <c r="S55" s="64"/>
      <c r="T55" s="20"/>
      <c r="U55" s="21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9"/>
      <c r="AG55" s="15"/>
      <c r="AH55" s="15"/>
      <c r="AI55" s="19"/>
    </row>
    <row r="56" ht="24.95" customHeight="1" spans="1:35">
      <c r="A56" s="59">
        <f t="shared" si="2"/>
        <v>53</v>
      </c>
      <c r="B56" s="59"/>
      <c r="C56" s="52"/>
      <c r="D56" s="52"/>
      <c r="E56" s="52"/>
      <c r="F56" s="52"/>
      <c r="G56" s="52"/>
      <c r="H56" s="59"/>
      <c r="I56" s="59"/>
      <c r="J56" s="59"/>
      <c r="K56" s="59"/>
      <c r="L56" s="60"/>
      <c r="M56" s="17"/>
      <c r="N56" s="63"/>
      <c r="O56" s="64"/>
      <c r="P56" s="64"/>
      <c r="Q56" s="64"/>
      <c r="R56" s="64"/>
      <c r="S56" s="64"/>
      <c r="T56" s="20"/>
      <c r="U56" s="21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9"/>
      <c r="AG56" s="15"/>
      <c r="AH56" s="15"/>
      <c r="AI56" s="19"/>
    </row>
    <row r="57" ht="24.95" customHeight="1" spans="1:35">
      <c r="A57" s="59">
        <f t="shared" si="2"/>
        <v>54</v>
      </c>
      <c r="B57" s="59"/>
      <c r="C57" s="52"/>
      <c r="D57" s="52"/>
      <c r="E57" s="52"/>
      <c r="F57" s="52"/>
      <c r="G57" s="52"/>
      <c r="H57" s="59"/>
      <c r="I57" s="59"/>
      <c r="J57" s="59"/>
      <c r="K57" s="59"/>
      <c r="L57" s="60"/>
      <c r="M57" s="17"/>
      <c r="N57" s="63"/>
      <c r="O57" s="64"/>
      <c r="P57" s="64"/>
      <c r="Q57" s="64"/>
      <c r="R57" s="64"/>
      <c r="S57" s="64"/>
      <c r="T57" s="20"/>
      <c r="U57" s="21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9"/>
      <c r="AG57" s="15"/>
      <c r="AH57" s="15"/>
      <c r="AI57" s="19"/>
    </row>
    <row r="58" ht="24.95" customHeight="1" spans="1:35">
      <c r="A58" s="59">
        <f t="shared" si="2"/>
        <v>55</v>
      </c>
      <c r="B58" s="59"/>
      <c r="C58" s="52"/>
      <c r="D58" s="52"/>
      <c r="E58" s="52"/>
      <c r="F58" s="52"/>
      <c r="G58" s="52"/>
      <c r="H58" s="59"/>
      <c r="I58" s="59"/>
      <c r="J58" s="59"/>
      <c r="K58" s="59"/>
      <c r="L58" s="60"/>
      <c r="M58" s="17"/>
      <c r="N58" s="63"/>
      <c r="O58" s="64"/>
      <c r="P58" s="64"/>
      <c r="Q58" s="64"/>
      <c r="R58" s="64"/>
      <c r="S58" s="64"/>
      <c r="T58" s="20"/>
      <c r="U58" s="21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9"/>
      <c r="AG58" s="15"/>
      <c r="AH58" s="15"/>
      <c r="AI58" s="19"/>
    </row>
    <row r="59" ht="24.95" customHeight="1" spans="1:35">
      <c r="A59" s="59">
        <f t="shared" si="2"/>
        <v>56</v>
      </c>
      <c r="B59" s="59"/>
      <c r="C59" s="52"/>
      <c r="D59" s="52"/>
      <c r="E59" s="52"/>
      <c r="F59" s="52"/>
      <c r="G59" s="52"/>
      <c r="H59" s="59"/>
      <c r="I59" s="59"/>
      <c r="J59" s="59"/>
      <c r="K59" s="59"/>
      <c r="L59" s="60"/>
      <c r="M59" s="17"/>
      <c r="N59" s="63"/>
      <c r="O59" s="64"/>
      <c r="P59" s="64"/>
      <c r="Q59" s="64"/>
      <c r="R59" s="64"/>
      <c r="S59" s="64"/>
      <c r="T59" s="20"/>
      <c r="U59" s="21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9"/>
      <c r="AG59" s="15"/>
      <c r="AH59" s="15"/>
      <c r="AI59" s="19"/>
    </row>
    <row r="60" ht="24.95" customHeight="1" spans="1:35">
      <c r="A60" s="59">
        <f t="shared" si="2"/>
        <v>57</v>
      </c>
      <c r="B60" s="59"/>
      <c r="C60" s="52"/>
      <c r="D60" s="52"/>
      <c r="E60" s="52"/>
      <c r="F60" s="52"/>
      <c r="G60" s="52"/>
      <c r="H60" s="59"/>
      <c r="I60" s="59"/>
      <c r="J60" s="59"/>
      <c r="K60" s="59"/>
      <c r="L60" s="60"/>
      <c r="M60" s="17"/>
      <c r="N60" s="63"/>
      <c r="O60" s="64"/>
      <c r="P60" s="64"/>
      <c r="Q60" s="64"/>
      <c r="R60" s="64"/>
      <c r="S60" s="64"/>
      <c r="T60" s="20"/>
      <c r="U60" s="21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9"/>
      <c r="AG60" s="15"/>
      <c r="AH60" s="15"/>
      <c r="AI60" s="19"/>
    </row>
    <row r="61" ht="24.95" customHeight="1" spans="1:35">
      <c r="A61" s="59">
        <f t="shared" si="2"/>
        <v>58</v>
      </c>
      <c r="B61" s="59"/>
      <c r="C61" s="52"/>
      <c r="D61" s="52"/>
      <c r="E61" s="52"/>
      <c r="F61" s="52"/>
      <c r="G61" s="52"/>
      <c r="H61" s="59"/>
      <c r="I61" s="59"/>
      <c r="J61" s="59"/>
      <c r="K61" s="59"/>
      <c r="L61" s="60"/>
      <c r="M61" s="17"/>
      <c r="N61" s="63"/>
      <c r="O61" s="64"/>
      <c r="P61" s="64"/>
      <c r="Q61" s="64"/>
      <c r="R61" s="64"/>
      <c r="S61" s="64"/>
      <c r="T61" s="20"/>
      <c r="U61" s="21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9"/>
      <c r="AG61" s="15"/>
      <c r="AH61" s="15"/>
      <c r="AI61" s="19"/>
    </row>
    <row r="62" ht="24.95" customHeight="1" spans="1:35">
      <c r="A62" s="59">
        <f t="shared" si="2"/>
        <v>59</v>
      </c>
      <c r="B62" s="59"/>
      <c r="C62" s="52"/>
      <c r="D62" s="52"/>
      <c r="E62" s="52"/>
      <c r="F62" s="52"/>
      <c r="G62" s="52"/>
      <c r="H62" s="59"/>
      <c r="I62" s="59"/>
      <c r="J62" s="59"/>
      <c r="K62" s="59"/>
      <c r="L62" s="60"/>
      <c r="M62" s="17"/>
      <c r="N62" s="63"/>
      <c r="O62" s="64"/>
      <c r="P62" s="64"/>
      <c r="Q62" s="64"/>
      <c r="R62" s="64"/>
      <c r="S62" s="64"/>
      <c r="T62" s="20"/>
      <c r="U62" s="21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9"/>
      <c r="AG62" s="15"/>
      <c r="AH62" s="15"/>
      <c r="AI62" s="19"/>
    </row>
    <row r="63" ht="24.95" customHeight="1" spans="1:35">
      <c r="A63" s="59">
        <f t="shared" si="2"/>
        <v>60</v>
      </c>
      <c r="B63" s="59"/>
      <c r="C63" s="52"/>
      <c r="D63" s="52"/>
      <c r="E63" s="52"/>
      <c r="F63" s="52"/>
      <c r="G63" s="52"/>
      <c r="H63" s="59"/>
      <c r="I63" s="59"/>
      <c r="J63" s="59"/>
      <c r="K63" s="59"/>
      <c r="L63" s="60"/>
      <c r="M63" s="17"/>
      <c r="N63" s="63"/>
      <c r="O63" s="64"/>
      <c r="P63" s="64"/>
      <c r="Q63" s="64"/>
      <c r="R63" s="64"/>
      <c r="S63" s="64"/>
      <c r="T63" s="20"/>
      <c r="U63" s="21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9"/>
      <c r="AG63" s="15"/>
      <c r="AH63" s="15"/>
      <c r="AI63" s="19"/>
    </row>
    <row r="64" ht="24.95" customHeight="1" spans="1:35">
      <c r="A64" s="59">
        <f t="shared" si="2"/>
        <v>61</v>
      </c>
      <c r="B64" s="52"/>
      <c r="C64" s="52"/>
      <c r="D64" s="52"/>
      <c r="E64" s="52"/>
      <c r="F64" s="52"/>
      <c r="G64" s="52"/>
      <c r="H64" s="59"/>
      <c r="I64" s="59"/>
      <c r="J64" s="59"/>
      <c r="K64" s="59"/>
      <c r="L64" s="60"/>
      <c r="M64" s="17"/>
      <c r="N64" s="63"/>
      <c r="O64" s="64"/>
      <c r="P64" s="64"/>
      <c r="Q64" s="64"/>
      <c r="R64" s="64"/>
      <c r="S64" s="64"/>
      <c r="T64" s="20"/>
      <c r="U64" s="21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9"/>
      <c r="AG64" s="15"/>
      <c r="AH64" s="15"/>
      <c r="AI64" s="19"/>
    </row>
    <row r="65" ht="24.95" customHeight="1" spans="1:35">
      <c r="A65" s="59">
        <f t="shared" si="2"/>
        <v>62</v>
      </c>
      <c r="B65" s="59"/>
      <c r="C65" s="52"/>
      <c r="D65" s="52"/>
      <c r="E65" s="52"/>
      <c r="F65" s="52"/>
      <c r="G65" s="52"/>
      <c r="H65" s="59"/>
      <c r="I65" s="59"/>
      <c r="J65" s="59"/>
      <c r="K65" s="59"/>
      <c r="L65" s="60"/>
      <c r="M65" s="17"/>
      <c r="N65" s="63"/>
      <c r="O65" s="64"/>
      <c r="P65" s="64"/>
      <c r="Q65" s="64"/>
      <c r="R65" s="64"/>
      <c r="S65" s="64"/>
      <c r="T65" s="20"/>
      <c r="U65" s="21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9"/>
      <c r="AG65" s="15"/>
      <c r="AH65" s="15"/>
      <c r="AI65" s="19"/>
    </row>
    <row r="66" ht="24.95" customHeight="1" spans="1:35">
      <c r="A66" s="59">
        <f t="shared" si="2"/>
        <v>63</v>
      </c>
      <c r="B66" s="59"/>
      <c r="C66" s="52"/>
      <c r="D66" s="52"/>
      <c r="E66" s="52"/>
      <c r="F66" s="52"/>
      <c r="G66" s="52"/>
      <c r="H66" s="59"/>
      <c r="I66" s="59"/>
      <c r="J66" s="59"/>
      <c r="K66" s="59"/>
      <c r="L66" s="60"/>
      <c r="M66" s="17"/>
      <c r="N66" s="63"/>
      <c r="O66" s="64"/>
      <c r="P66" s="64"/>
      <c r="Q66" s="64"/>
      <c r="R66" s="64"/>
      <c r="S66" s="64"/>
      <c r="T66" s="20"/>
      <c r="U66" s="21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9"/>
      <c r="AG66" s="15"/>
      <c r="AH66" s="15"/>
      <c r="AI66" s="19"/>
    </row>
    <row r="67" ht="24.95" customHeight="1" spans="1:35">
      <c r="A67" s="59">
        <f t="shared" si="2"/>
        <v>64</v>
      </c>
      <c r="B67" s="59"/>
      <c r="C67" s="52"/>
      <c r="D67" s="52"/>
      <c r="E67" s="52"/>
      <c r="F67" s="52"/>
      <c r="G67" s="52"/>
      <c r="H67" s="59"/>
      <c r="I67" s="59"/>
      <c r="J67" s="59"/>
      <c r="K67" s="59"/>
      <c r="L67" s="60"/>
      <c r="M67" s="17"/>
      <c r="N67" s="63"/>
      <c r="O67" s="64"/>
      <c r="P67" s="64"/>
      <c r="Q67" s="64"/>
      <c r="R67" s="64"/>
      <c r="S67" s="64"/>
      <c r="T67" s="20"/>
      <c r="U67" s="21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9"/>
      <c r="AG67" s="15"/>
      <c r="AH67" s="15"/>
      <c r="AI67" s="19"/>
    </row>
    <row r="68" ht="24.95" customHeight="1" spans="1:35">
      <c r="A68" s="59">
        <f t="shared" si="2"/>
        <v>65</v>
      </c>
      <c r="B68" s="59"/>
      <c r="C68" s="52"/>
      <c r="D68" s="52"/>
      <c r="E68" s="52"/>
      <c r="F68" s="52"/>
      <c r="G68" s="52"/>
      <c r="H68" s="59"/>
      <c r="I68" s="59"/>
      <c r="J68" s="59"/>
      <c r="K68" s="59"/>
      <c r="L68" s="60"/>
      <c r="M68" s="17"/>
      <c r="N68" s="63"/>
      <c r="O68" s="64"/>
      <c r="P68" s="64"/>
      <c r="Q68" s="64"/>
      <c r="R68" s="64"/>
      <c r="S68" s="64"/>
      <c r="T68" s="20"/>
      <c r="U68" s="21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9"/>
      <c r="AG68" s="15"/>
      <c r="AH68" s="15"/>
      <c r="AI68" s="19"/>
    </row>
    <row r="69" ht="24.95" customHeight="1" spans="1:35">
      <c r="A69" s="59">
        <f t="shared" ref="A69:A123" si="3">A68+1</f>
        <v>66</v>
      </c>
      <c r="B69" s="59"/>
      <c r="C69" s="52"/>
      <c r="D69" s="52"/>
      <c r="E69" s="52"/>
      <c r="F69" s="52"/>
      <c r="G69" s="52"/>
      <c r="H69" s="59"/>
      <c r="I69" s="59"/>
      <c r="J69" s="59"/>
      <c r="K69" s="59"/>
      <c r="L69" s="60"/>
      <c r="M69" s="17"/>
      <c r="N69" s="63"/>
      <c r="O69" s="64"/>
      <c r="P69" s="64"/>
      <c r="Q69" s="64"/>
      <c r="R69" s="64"/>
      <c r="S69" s="64"/>
      <c r="T69" s="20"/>
      <c r="U69" s="21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9"/>
      <c r="AG69" s="15"/>
      <c r="AH69" s="15"/>
      <c r="AI69" s="19"/>
    </row>
    <row r="70" ht="24.95" customHeight="1" spans="1:35">
      <c r="A70" s="59">
        <f t="shared" si="3"/>
        <v>67</v>
      </c>
      <c r="B70" s="59"/>
      <c r="C70" s="52"/>
      <c r="D70" s="52"/>
      <c r="E70" s="52"/>
      <c r="F70" s="52"/>
      <c r="G70" s="52"/>
      <c r="H70" s="59"/>
      <c r="I70" s="59"/>
      <c r="J70" s="59"/>
      <c r="K70" s="59"/>
      <c r="L70" s="60"/>
      <c r="M70" s="17"/>
      <c r="N70" s="63"/>
      <c r="O70" s="64"/>
      <c r="P70" s="64"/>
      <c r="Q70" s="64"/>
      <c r="R70" s="64"/>
      <c r="S70" s="64"/>
      <c r="T70" s="20"/>
      <c r="U70" s="21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9"/>
      <c r="AG70" s="15"/>
      <c r="AH70" s="15"/>
      <c r="AI70" s="19"/>
    </row>
    <row r="71" ht="24.95" customHeight="1" spans="1:35">
      <c r="A71" s="59">
        <f t="shared" si="3"/>
        <v>68</v>
      </c>
      <c r="B71" s="59"/>
      <c r="C71" s="52"/>
      <c r="D71" s="52"/>
      <c r="E71" s="52"/>
      <c r="F71" s="52"/>
      <c r="G71" s="52"/>
      <c r="H71" s="59"/>
      <c r="I71" s="59"/>
      <c r="J71" s="59"/>
      <c r="K71" s="59"/>
      <c r="L71" s="60"/>
      <c r="M71" s="17"/>
      <c r="N71" s="63"/>
      <c r="O71" s="64"/>
      <c r="P71" s="64"/>
      <c r="Q71" s="64"/>
      <c r="R71" s="64"/>
      <c r="S71" s="64"/>
      <c r="T71" s="20"/>
      <c r="U71" s="21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9"/>
      <c r="AG71" s="15"/>
      <c r="AH71" s="15"/>
      <c r="AI71" s="19"/>
    </row>
    <row r="72" ht="24.95" customHeight="1" spans="1:35">
      <c r="A72" s="59">
        <f t="shared" si="3"/>
        <v>69</v>
      </c>
      <c r="B72" s="59"/>
      <c r="C72" s="52"/>
      <c r="D72" s="52"/>
      <c r="E72" s="52"/>
      <c r="F72" s="52"/>
      <c r="G72" s="52"/>
      <c r="H72" s="59"/>
      <c r="I72" s="59"/>
      <c r="J72" s="59"/>
      <c r="K72" s="59"/>
      <c r="L72" s="60"/>
      <c r="M72" s="17"/>
      <c r="N72" s="63"/>
      <c r="O72" s="64"/>
      <c r="P72" s="64"/>
      <c r="Q72" s="64"/>
      <c r="R72" s="64"/>
      <c r="S72" s="64"/>
      <c r="T72" s="20"/>
      <c r="U72" s="21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9"/>
      <c r="AG72" s="15"/>
      <c r="AH72" s="15"/>
      <c r="AI72" s="19"/>
    </row>
    <row r="73" ht="24.95" customHeight="1" spans="1:35">
      <c r="A73" s="59">
        <f t="shared" si="3"/>
        <v>70</v>
      </c>
      <c r="B73" s="59"/>
      <c r="C73" s="52"/>
      <c r="D73" s="52"/>
      <c r="E73" s="52"/>
      <c r="F73" s="52"/>
      <c r="G73" s="52"/>
      <c r="H73" s="59"/>
      <c r="I73" s="59"/>
      <c r="J73" s="59"/>
      <c r="K73" s="59"/>
      <c r="L73" s="60"/>
      <c r="M73" s="17"/>
      <c r="N73" s="63"/>
      <c r="O73" s="64"/>
      <c r="P73" s="64"/>
      <c r="Q73" s="64"/>
      <c r="R73" s="64"/>
      <c r="S73" s="64"/>
      <c r="T73" s="20"/>
      <c r="U73" s="21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9"/>
      <c r="AG73" s="15"/>
      <c r="AH73" s="15"/>
      <c r="AI73" s="19"/>
    </row>
    <row r="74" ht="24.95" customHeight="1" spans="1:35">
      <c r="A74" s="59">
        <f t="shared" si="3"/>
        <v>71</v>
      </c>
      <c r="B74" s="59"/>
      <c r="C74" s="52"/>
      <c r="D74" s="52"/>
      <c r="E74" s="52"/>
      <c r="F74" s="52"/>
      <c r="G74" s="52"/>
      <c r="H74" s="59"/>
      <c r="I74" s="59"/>
      <c r="J74" s="59"/>
      <c r="K74" s="59"/>
      <c r="L74" s="60"/>
      <c r="M74" s="17"/>
      <c r="N74" s="63"/>
      <c r="O74" s="64"/>
      <c r="P74" s="64"/>
      <c r="Q74" s="64"/>
      <c r="R74" s="64"/>
      <c r="S74" s="64"/>
      <c r="T74" s="20"/>
      <c r="U74" s="21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9"/>
      <c r="AG74" s="15"/>
      <c r="AH74" s="15"/>
      <c r="AI74" s="19"/>
    </row>
    <row r="75" ht="24.95" customHeight="1" spans="1:35">
      <c r="A75" s="59">
        <f t="shared" si="3"/>
        <v>72</v>
      </c>
      <c r="B75" s="59"/>
      <c r="C75" s="52"/>
      <c r="D75" s="52"/>
      <c r="E75" s="52"/>
      <c r="F75" s="52"/>
      <c r="G75" s="52"/>
      <c r="H75" s="59"/>
      <c r="I75" s="59"/>
      <c r="J75" s="59"/>
      <c r="K75" s="59"/>
      <c r="L75" s="60"/>
      <c r="M75" s="17"/>
      <c r="N75" s="63"/>
      <c r="O75" s="64"/>
      <c r="P75" s="64"/>
      <c r="Q75" s="64"/>
      <c r="R75" s="64"/>
      <c r="S75" s="64"/>
      <c r="T75" s="20"/>
      <c r="U75" s="21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9"/>
      <c r="AG75" s="15"/>
      <c r="AH75" s="15"/>
      <c r="AI75" s="19"/>
    </row>
    <row r="76" ht="24.95" customHeight="1" spans="1:35">
      <c r="A76" s="59">
        <f t="shared" si="3"/>
        <v>73</v>
      </c>
      <c r="B76" s="59"/>
      <c r="C76" s="52"/>
      <c r="D76" s="52"/>
      <c r="E76" s="52"/>
      <c r="F76" s="52"/>
      <c r="G76" s="52"/>
      <c r="H76" s="59"/>
      <c r="I76" s="59"/>
      <c r="J76" s="59"/>
      <c r="K76" s="59"/>
      <c r="L76" s="60"/>
      <c r="M76" s="17"/>
      <c r="N76" s="63"/>
      <c r="O76" s="64"/>
      <c r="P76" s="64"/>
      <c r="Q76" s="64"/>
      <c r="R76" s="64"/>
      <c r="S76" s="64"/>
      <c r="T76" s="20"/>
      <c r="U76" s="21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9"/>
      <c r="AG76" s="15"/>
      <c r="AH76" s="15"/>
      <c r="AI76" s="19"/>
    </row>
    <row r="77" ht="24.95" customHeight="1" spans="1:35">
      <c r="A77" s="59">
        <f t="shared" si="3"/>
        <v>74</v>
      </c>
      <c r="B77" s="59"/>
      <c r="C77" s="52"/>
      <c r="D77" s="52"/>
      <c r="E77" s="52"/>
      <c r="F77" s="52"/>
      <c r="G77" s="52"/>
      <c r="H77" s="59"/>
      <c r="I77" s="59"/>
      <c r="J77" s="59"/>
      <c r="K77" s="59"/>
      <c r="L77" s="60"/>
      <c r="M77" s="17"/>
      <c r="N77" s="63"/>
      <c r="O77" s="64"/>
      <c r="P77" s="64"/>
      <c r="Q77" s="64"/>
      <c r="R77" s="64"/>
      <c r="S77" s="64"/>
      <c r="T77" s="20"/>
      <c r="U77" s="21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9"/>
      <c r="AG77" s="15"/>
      <c r="AH77" s="15"/>
      <c r="AI77" s="19"/>
    </row>
    <row r="78" ht="24.95" customHeight="1" spans="1:35">
      <c r="A78" s="59">
        <f t="shared" si="3"/>
        <v>75</v>
      </c>
      <c r="B78" s="59"/>
      <c r="C78" s="52"/>
      <c r="D78" s="52"/>
      <c r="E78" s="52"/>
      <c r="F78" s="52"/>
      <c r="G78" s="52"/>
      <c r="H78" s="59"/>
      <c r="I78" s="59"/>
      <c r="J78" s="59"/>
      <c r="K78" s="59"/>
      <c r="L78" s="60"/>
      <c r="M78" s="17"/>
      <c r="N78" s="63"/>
      <c r="O78" s="64"/>
      <c r="P78" s="64"/>
      <c r="Q78" s="64"/>
      <c r="R78" s="64"/>
      <c r="S78" s="64"/>
      <c r="T78" s="20"/>
      <c r="U78" s="21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9"/>
      <c r="AG78" s="15"/>
      <c r="AH78" s="15"/>
      <c r="AI78" s="19"/>
    </row>
    <row r="79" ht="24.95" customHeight="1" spans="1:35">
      <c r="A79" s="59">
        <f t="shared" si="3"/>
        <v>76</v>
      </c>
      <c r="B79" s="59"/>
      <c r="C79" s="52"/>
      <c r="D79" s="52"/>
      <c r="E79" s="52"/>
      <c r="F79" s="52"/>
      <c r="G79" s="52"/>
      <c r="H79" s="59"/>
      <c r="I79" s="59"/>
      <c r="J79" s="59"/>
      <c r="K79" s="59"/>
      <c r="L79" s="60"/>
      <c r="M79" s="17"/>
      <c r="N79" s="63"/>
      <c r="O79" s="64"/>
      <c r="P79" s="64"/>
      <c r="Q79" s="64"/>
      <c r="R79" s="64"/>
      <c r="S79" s="64"/>
      <c r="T79" s="20"/>
      <c r="U79" s="21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9"/>
      <c r="AG79" s="15"/>
      <c r="AH79" s="15"/>
      <c r="AI79" s="19"/>
    </row>
    <row r="80" ht="24.95" customHeight="1" spans="1:35">
      <c r="A80" s="59">
        <f t="shared" si="3"/>
        <v>77</v>
      </c>
      <c r="B80" s="59"/>
      <c r="C80" s="52"/>
      <c r="D80" s="52"/>
      <c r="E80" s="52"/>
      <c r="F80" s="52"/>
      <c r="G80" s="52"/>
      <c r="H80" s="59"/>
      <c r="I80" s="59"/>
      <c r="J80" s="59"/>
      <c r="K80" s="59"/>
      <c r="L80" s="60"/>
      <c r="M80" s="17"/>
      <c r="N80" s="63"/>
      <c r="O80" s="64"/>
      <c r="P80" s="64"/>
      <c r="Q80" s="64"/>
      <c r="R80" s="64"/>
      <c r="S80" s="64"/>
      <c r="T80" s="20"/>
      <c r="U80" s="21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9"/>
      <c r="AG80" s="15"/>
      <c r="AH80" s="15"/>
      <c r="AI80" s="19"/>
    </row>
    <row r="81" ht="24.95" customHeight="1" spans="1:35">
      <c r="A81" s="59">
        <f t="shared" si="3"/>
        <v>78</v>
      </c>
      <c r="B81" s="59"/>
      <c r="C81" s="52"/>
      <c r="D81" s="52"/>
      <c r="E81" s="52"/>
      <c r="F81" s="52"/>
      <c r="G81" s="52"/>
      <c r="H81" s="59"/>
      <c r="I81" s="59"/>
      <c r="J81" s="59"/>
      <c r="K81" s="59"/>
      <c r="L81" s="60"/>
      <c r="M81" s="17"/>
      <c r="N81" s="63"/>
      <c r="O81" s="64"/>
      <c r="P81" s="64"/>
      <c r="Q81" s="64"/>
      <c r="R81" s="64"/>
      <c r="S81" s="64"/>
      <c r="T81" s="20"/>
      <c r="U81" s="21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9"/>
      <c r="AG81" s="15"/>
      <c r="AH81" s="15"/>
      <c r="AI81" s="19"/>
    </row>
    <row r="82" ht="24.95" customHeight="1" spans="1:35">
      <c r="A82" s="59">
        <f t="shared" si="3"/>
        <v>79</v>
      </c>
      <c r="B82" s="59"/>
      <c r="C82" s="52"/>
      <c r="D82" s="52"/>
      <c r="E82" s="52"/>
      <c r="F82" s="52"/>
      <c r="G82" s="52"/>
      <c r="H82" s="59"/>
      <c r="I82" s="59"/>
      <c r="J82" s="59"/>
      <c r="K82" s="59"/>
      <c r="L82" s="60"/>
      <c r="M82" s="17"/>
      <c r="N82" s="63"/>
      <c r="O82" s="64"/>
      <c r="P82" s="64"/>
      <c r="Q82" s="64"/>
      <c r="R82" s="64"/>
      <c r="S82" s="64"/>
      <c r="T82" s="20"/>
      <c r="U82" s="21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9"/>
      <c r="AG82" s="15"/>
      <c r="AH82" s="15"/>
      <c r="AI82" s="19"/>
    </row>
    <row r="83" ht="24.95" customHeight="1" spans="1:35">
      <c r="A83" s="59">
        <f t="shared" si="3"/>
        <v>80</v>
      </c>
      <c r="B83" s="59"/>
      <c r="C83" s="52"/>
      <c r="D83" s="52"/>
      <c r="E83" s="52"/>
      <c r="F83" s="52"/>
      <c r="G83" s="52"/>
      <c r="H83" s="59"/>
      <c r="I83" s="59"/>
      <c r="J83" s="59"/>
      <c r="K83" s="59"/>
      <c r="L83" s="60"/>
      <c r="M83" s="17"/>
      <c r="N83" s="63"/>
      <c r="O83" s="64"/>
      <c r="P83" s="64"/>
      <c r="Q83" s="64"/>
      <c r="R83" s="64"/>
      <c r="S83" s="64"/>
      <c r="T83" s="20"/>
      <c r="U83" s="21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9"/>
      <c r="AG83" s="15"/>
      <c r="AH83" s="15"/>
      <c r="AI83" s="19"/>
    </row>
    <row r="84" ht="24.95" customHeight="1" spans="1:35">
      <c r="A84" s="59">
        <f t="shared" si="3"/>
        <v>81</v>
      </c>
      <c r="B84" s="52"/>
      <c r="C84" s="52"/>
      <c r="D84" s="52"/>
      <c r="E84" s="52"/>
      <c r="F84" s="52"/>
      <c r="G84" s="52"/>
      <c r="H84" s="59"/>
      <c r="I84" s="59"/>
      <c r="J84" s="59"/>
      <c r="K84" s="59"/>
      <c r="L84" s="60"/>
      <c r="M84" s="17"/>
      <c r="N84" s="63"/>
      <c r="O84" s="64"/>
      <c r="P84" s="64"/>
      <c r="Q84" s="64"/>
      <c r="R84" s="64"/>
      <c r="S84" s="64"/>
      <c r="T84" s="20"/>
      <c r="U84" s="21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9"/>
      <c r="AG84" s="15"/>
      <c r="AH84" s="15"/>
      <c r="AI84" s="19"/>
    </row>
    <row r="85" ht="24.95" customHeight="1" spans="1:35">
      <c r="A85" s="59">
        <f t="shared" si="3"/>
        <v>82</v>
      </c>
      <c r="B85" s="59"/>
      <c r="C85" s="52"/>
      <c r="D85" s="52"/>
      <c r="E85" s="52"/>
      <c r="F85" s="52"/>
      <c r="G85" s="52"/>
      <c r="H85" s="59"/>
      <c r="I85" s="59"/>
      <c r="J85" s="59"/>
      <c r="K85" s="59"/>
      <c r="L85" s="60"/>
      <c r="M85" s="17"/>
      <c r="N85" s="63"/>
      <c r="O85" s="64"/>
      <c r="P85" s="64"/>
      <c r="Q85" s="64"/>
      <c r="R85" s="64"/>
      <c r="S85" s="64"/>
      <c r="T85" s="20"/>
      <c r="U85" s="21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9"/>
      <c r="AG85" s="15"/>
      <c r="AH85" s="15"/>
      <c r="AI85" s="19"/>
    </row>
    <row r="86" ht="24.95" customHeight="1" spans="1:35">
      <c r="A86" s="59">
        <f t="shared" si="3"/>
        <v>83</v>
      </c>
      <c r="B86" s="59"/>
      <c r="C86" s="52"/>
      <c r="D86" s="52"/>
      <c r="E86" s="52"/>
      <c r="F86" s="52"/>
      <c r="G86" s="52"/>
      <c r="H86" s="59"/>
      <c r="I86" s="59"/>
      <c r="J86" s="59"/>
      <c r="K86" s="59"/>
      <c r="L86" s="60"/>
      <c r="M86" s="17"/>
      <c r="N86" s="63"/>
      <c r="O86" s="64"/>
      <c r="P86" s="64"/>
      <c r="Q86" s="64"/>
      <c r="R86" s="64"/>
      <c r="S86" s="64"/>
      <c r="T86" s="20"/>
      <c r="U86" s="21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9"/>
      <c r="AG86" s="15"/>
      <c r="AH86" s="15"/>
      <c r="AI86" s="19"/>
    </row>
    <row r="87" ht="24.95" customHeight="1" spans="1:35">
      <c r="A87" s="59">
        <f t="shared" si="3"/>
        <v>84</v>
      </c>
      <c r="B87" s="59"/>
      <c r="C87" s="52"/>
      <c r="D87" s="52"/>
      <c r="E87" s="52"/>
      <c r="F87" s="52"/>
      <c r="G87" s="52"/>
      <c r="H87" s="59"/>
      <c r="I87" s="59"/>
      <c r="J87" s="59"/>
      <c r="K87" s="59"/>
      <c r="L87" s="60"/>
      <c r="M87" s="17"/>
      <c r="N87" s="63"/>
      <c r="O87" s="64"/>
      <c r="P87" s="64"/>
      <c r="Q87" s="64"/>
      <c r="R87" s="64"/>
      <c r="S87" s="64"/>
      <c r="T87" s="20"/>
      <c r="U87" s="21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9"/>
      <c r="AG87" s="15"/>
      <c r="AH87" s="15"/>
      <c r="AI87" s="19"/>
    </row>
    <row r="88" ht="24.95" customHeight="1" spans="1:35">
      <c r="A88" s="59">
        <f t="shared" si="3"/>
        <v>85</v>
      </c>
      <c r="B88" s="59"/>
      <c r="C88" s="52"/>
      <c r="D88" s="52"/>
      <c r="E88" s="52"/>
      <c r="F88" s="52"/>
      <c r="G88" s="52"/>
      <c r="H88" s="59"/>
      <c r="I88" s="59"/>
      <c r="J88" s="59"/>
      <c r="K88" s="59"/>
      <c r="L88" s="60"/>
      <c r="M88" s="17"/>
      <c r="N88" s="63"/>
      <c r="O88" s="64"/>
      <c r="P88" s="64"/>
      <c r="Q88" s="64"/>
      <c r="R88" s="64"/>
      <c r="S88" s="64"/>
      <c r="T88" s="20"/>
      <c r="U88" s="21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9"/>
      <c r="AG88" s="15"/>
      <c r="AH88" s="15"/>
      <c r="AI88" s="19"/>
    </row>
    <row r="89" ht="24.95" customHeight="1" spans="1:35">
      <c r="A89" s="59">
        <f t="shared" si="3"/>
        <v>86</v>
      </c>
      <c r="B89" s="59"/>
      <c r="C89" s="52"/>
      <c r="D89" s="52"/>
      <c r="E89" s="52"/>
      <c r="F89" s="52"/>
      <c r="G89" s="52"/>
      <c r="H89" s="59"/>
      <c r="I89" s="59"/>
      <c r="J89" s="59"/>
      <c r="K89" s="59"/>
      <c r="L89" s="60"/>
      <c r="M89" s="17"/>
      <c r="N89" s="63"/>
      <c r="O89" s="64"/>
      <c r="P89" s="64"/>
      <c r="Q89" s="64"/>
      <c r="R89" s="64"/>
      <c r="S89" s="64"/>
      <c r="T89" s="20"/>
      <c r="U89" s="21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9"/>
      <c r="AG89" s="15"/>
      <c r="AH89" s="15"/>
      <c r="AI89" s="19"/>
    </row>
    <row r="90" ht="24.95" customHeight="1" spans="1:35">
      <c r="A90" s="59">
        <f t="shared" si="3"/>
        <v>87</v>
      </c>
      <c r="B90" s="59"/>
      <c r="C90" s="52"/>
      <c r="D90" s="52"/>
      <c r="E90" s="52"/>
      <c r="F90" s="52"/>
      <c r="G90" s="52"/>
      <c r="H90" s="59"/>
      <c r="I90" s="59"/>
      <c r="J90" s="59"/>
      <c r="K90" s="59"/>
      <c r="L90" s="60"/>
      <c r="M90" s="17"/>
      <c r="N90" s="63"/>
      <c r="O90" s="64"/>
      <c r="P90" s="64"/>
      <c r="Q90" s="64"/>
      <c r="R90" s="64"/>
      <c r="S90" s="64"/>
      <c r="T90" s="20"/>
      <c r="U90" s="21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9"/>
      <c r="AG90" s="15"/>
      <c r="AH90" s="15"/>
      <c r="AI90" s="19"/>
    </row>
    <row r="91" ht="24.95" customHeight="1" spans="1:35">
      <c r="A91" s="59">
        <f t="shared" si="3"/>
        <v>88</v>
      </c>
      <c r="B91" s="59"/>
      <c r="C91" s="52"/>
      <c r="D91" s="52"/>
      <c r="E91" s="52"/>
      <c r="F91" s="52"/>
      <c r="G91" s="52"/>
      <c r="H91" s="59"/>
      <c r="I91" s="59"/>
      <c r="J91" s="59"/>
      <c r="K91" s="59"/>
      <c r="L91" s="60"/>
      <c r="M91" s="17"/>
      <c r="N91" s="63"/>
      <c r="O91" s="64"/>
      <c r="P91" s="64"/>
      <c r="Q91" s="64"/>
      <c r="R91" s="64"/>
      <c r="S91" s="64"/>
      <c r="T91" s="20"/>
      <c r="U91" s="21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9"/>
      <c r="AG91" s="15"/>
      <c r="AH91" s="15"/>
      <c r="AI91" s="19"/>
    </row>
    <row r="92" ht="24.95" customHeight="1" spans="1:35">
      <c r="A92" s="59">
        <f t="shared" si="3"/>
        <v>89</v>
      </c>
      <c r="B92" s="59"/>
      <c r="C92" s="52"/>
      <c r="D92" s="52"/>
      <c r="E92" s="52"/>
      <c r="F92" s="52"/>
      <c r="G92" s="52"/>
      <c r="H92" s="59"/>
      <c r="I92" s="59"/>
      <c r="J92" s="59"/>
      <c r="K92" s="59"/>
      <c r="L92" s="60"/>
      <c r="M92" s="17"/>
      <c r="N92" s="63"/>
      <c r="O92" s="64"/>
      <c r="P92" s="64"/>
      <c r="Q92" s="64"/>
      <c r="R92" s="64"/>
      <c r="S92" s="64"/>
      <c r="T92" s="20"/>
      <c r="U92" s="21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9"/>
      <c r="AG92" s="15"/>
      <c r="AH92" s="15"/>
      <c r="AI92" s="19"/>
    </row>
    <row r="93" ht="24.95" customHeight="1" spans="1:35">
      <c r="A93" s="59">
        <f t="shared" si="3"/>
        <v>90</v>
      </c>
      <c r="B93" s="59"/>
      <c r="C93" s="52"/>
      <c r="D93" s="52"/>
      <c r="E93" s="52"/>
      <c r="F93" s="52"/>
      <c r="G93" s="52"/>
      <c r="H93" s="59"/>
      <c r="I93" s="59"/>
      <c r="J93" s="59"/>
      <c r="K93" s="59"/>
      <c r="L93" s="60"/>
      <c r="M93" s="17"/>
      <c r="N93" s="63"/>
      <c r="O93" s="64"/>
      <c r="P93" s="64"/>
      <c r="Q93" s="64"/>
      <c r="R93" s="64"/>
      <c r="S93" s="64"/>
      <c r="T93" s="20"/>
      <c r="U93" s="21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9"/>
      <c r="AG93" s="15"/>
      <c r="AH93" s="15"/>
      <c r="AI93" s="19"/>
    </row>
    <row r="94" ht="24.95" customHeight="1" spans="1:35">
      <c r="A94" s="59">
        <f t="shared" si="3"/>
        <v>91</v>
      </c>
      <c r="B94" s="59"/>
      <c r="C94" s="52"/>
      <c r="D94" s="52"/>
      <c r="E94" s="52"/>
      <c r="F94" s="52"/>
      <c r="G94" s="52"/>
      <c r="H94" s="59"/>
      <c r="I94" s="59"/>
      <c r="J94" s="59"/>
      <c r="K94" s="59"/>
      <c r="L94" s="60"/>
      <c r="M94" s="17"/>
      <c r="N94" s="63"/>
      <c r="O94" s="64"/>
      <c r="P94" s="64"/>
      <c r="Q94" s="64"/>
      <c r="R94" s="64"/>
      <c r="S94" s="64"/>
      <c r="T94" s="20"/>
      <c r="U94" s="21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9"/>
      <c r="AG94" s="15"/>
      <c r="AH94" s="15"/>
      <c r="AI94" s="19"/>
    </row>
    <row r="95" ht="24.95" customHeight="1" spans="1:35">
      <c r="A95" s="59">
        <f t="shared" si="3"/>
        <v>92</v>
      </c>
      <c r="B95" s="59"/>
      <c r="C95" s="52"/>
      <c r="D95" s="52"/>
      <c r="E95" s="52"/>
      <c r="F95" s="52"/>
      <c r="G95" s="52"/>
      <c r="H95" s="59"/>
      <c r="I95" s="59"/>
      <c r="J95" s="59"/>
      <c r="K95" s="59"/>
      <c r="L95" s="60"/>
      <c r="M95" s="17"/>
      <c r="N95" s="63"/>
      <c r="O95" s="64"/>
      <c r="P95" s="64"/>
      <c r="Q95" s="64"/>
      <c r="R95" s="64"/>
      <c r="S95" s="64"/>
      <c r="T95" s="20"/>
      <c r="U95" s="21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9"/>
      <c r="AG95" s="15"/>
      <c r="AH95" s="15"/>
      <c r="AI95" s="19"/>
    </row>
    <row r="96" ht="24.95" customHeight="1" spans="1:35">
      <c r="A96" s="59">
        <f t="shared" si="3"/>
        <v>93</v>
      </c>
      <c r="B96" s="59"/>
      <c r="C96" s="52"/>
      <c r="D96" s="52"/>
      <c r="E96" s="52"/>
      <c r="F96" s="52"/>
      <c r="G96" s="52"/>
      <c r="H96" s="59"/>
      <c r="I96" s="59"/>
      <c r="J96" s="59"/>
      <c r="K96" s="59"/>
      <c r="L96" s="60"/>
      <c r="M96" s="17"/>
      <c r="N96" s="63"/>
      <c r="O96" s="64"/>
      <c r="P96" s="64"/>
      <c r="Q96" s="64"/>
      <c r="R96" s="64"/>
      <c r="S96" s="64"/>
      <c r="T96" s="20"/>
      <c r="U96" s="21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9"/>
      <c r="AG96" s="15"/>
      <c r="AH96" s="15"/>
      <c r="AI96" s="19"/>
    </row>
    <row r="97" ht="24.95" customHeight="1" spans="1:35">
      <c r="A97" s="59">
        <f t="shared" si="3"/>
        <v>94</v>
      </c>
      <c r="B97" s="59"/>
      <c r="C97" s="52"/>
      <c r="D97" s="52"/>
      <c r="E97" s="52"/>
      <c r="F97" s="52"/>
      <c r="G97" s="52"/>
      <c r="H97" s="59"/>
      <c r="I97" s="59"/>
      <c r="J97" s="59"/>
      <c r="K97" s="59"/>
      <c r="L97" s="60"/>
      <c r="M97" s="17"/>
      <c r="N97" s="63"/>
      <c r="O97" s="64"/>
      <c r="P97" s="64"/>
      <c r="Q97" s="64"/>
      <c r="R97" s="64"/>
      <c r="S97" s="64"/>
      <c r="T97" s="20"/>
      <c r="U97" s="21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9"/>
      <c r="AG97" s="15"/>
      <c r="AH97" s="15"/>
      <c r="AI97" s="19"/>
    </row>
    <row r="98" ht="24.95" customHeight="1" spans="1:35">
      <c r="A98" s="59">
        <f t="shared" si="3"/>
        <v>95</v>
      </c>
      <c r="B98" s="59"/>
      <c r="C98" s="52"/>
      <c r="D98" s="52"/>
      <c r="E98" s="52"/>
      <c r="F98" s="52"/>
      <c r="G98" s="52"/>
      <c r="H98" s="59"/>
      <c r="I98" s="59"/>
      <c r="J98" s="59"/>
      <c r="K98" s="59"/>
      <c r="L98" s="60"/>
      <c r="M98" s="17"/>
      <c r="N98" s="63"/>
      <c r="O98" s="64"/>
      <c r="P98" s="64"/>
      <c r="Q98" s="64"/>
      <c r="R98" s="64"/>
      <c r="S98" s="64"/>
      <c r="T98" s="20"/>
      <c r="U98" s="21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9"/>
      <c r="AG98" s="15"/>
      <c r="AH98" s="15"/>
      <c r="AI98" s="19"/>
    </row>
    <row r="99" ht="24.95" customHeight="1" spans="1:35">
      <c r="A99" s="59">
        <f t="shared" si="3"/>
        <v>96</v>
      </c>
      <c r="B99" s="59"/>
      <c r="C99" s="52"/>
      <c r="D99" s="52"/>
      <c r="E99" s="52"/>
      <c r="F99" s="52"/>
      <c r="G99" s="52"/>
      <c r="H99" s="59"/>
      <c r="I99" s="59"/>
      <c r="J99" s="59"/>
      <c r="K99" s="59"/>
      <c r="L99" s="60"/>
      <c r="M99" s="17"/>
      <c r="N99" s="63"/>
      <c r="O99" s="64"/>
      <c r="P99" s="64"/>
      <c r="Q99" s="64"/>
      <c r="R99" s="64"/>
      <c r="S99" s="64"/>
      <c r="T99" s="20"/>
      <c r="U99" s="21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9"/>
      <c r="AG99" s="15"/>
      <c r="AH99" s="15"/>
      <c r="AI99" s="19"/>
    </row>
    <row r="100" ht="24.95" customHeight="1" spans="1:35">
      <c r="A100" s="59">
        <f t="shared" si="3"/>
        <v>97</v>
      </c>
      <c r="B100" s="59"/>
      <c r="C100" s="52"/>
      <c r="D100" s="52"/>
      <c r="E100" s="52"/>
      <c r="F100" s="52"/>
      <c r="G100" s="52"/>
      <c r="H100" s="59"/>
      <c r="I100" s="59"/>
      <c r="J100" s="59"/>
      <c r="K100" s="59"/>
      <c r="L100" s="60"/>
      <c r="M100" s="17"/>
      <c r="N100" s="63"/>
      <c r="O100" s="64"/>
      <c r="P100" s="64"/>
      <c r="Q100" s="64"/>
      <c r="R100" s="64"/>
      <c r="S100" s="64"/>
      <c r="T100" s="20"/>
      <c r="U100" s="21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9"/>
      <c r="AG100" s="15"/>
      <c r="AH100" s="15"/>
      <c r="AI100" s="19"/>
    </row>
    <row r="101" ht="24.95" customHeight="1" spans="1:35">
      <c r="A101" s="59">
        <f t="shared" si="3"/>
        <v>98</v>
      </c>
      <c r="B101" s="59"/>
      <c r="C101" s="52"/>
      <c r="D101" s="52"/>
      <c r="E101" s="52"/>
      <c r="F101" s="52"/>
      <c r="G101" s="52"/>
      <c r="H101" s="59"/>
      <c r="I101" s="59"/>
      <c r="J101" s="59"/>
      <c r="K101" s="59"/>
      <c r="L101" s="60"/>
      <c r="M101" s="17"/>
      <c r="N101" s="63"/>
      <c r="O101" s="64"/>
      <c r="P101" s="64"/>
      <c r="Q101" s="64"/>
      <c r="R101" s="64"/>
      <c r="S101" s="64"/>
      <c r="T101" s="20"/>
      <c r="U101" s="21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9"/>
      <c r="AG101" s="15"/>
      <c r="AH101" s="15"/>
      <c r="AI101" s="19"/>
    </row>
    <row r="102" ht="24.95" customHeight="1" spans="1:35">
      <c r="A102" s="59">
        <f t="shared" si="3"/>
        <v>99</v>
      </c>
      <c r="B102" s="59"/>
      <c r="C102" s="52"/>
      <c r="D102" s="52"/>
      <c r="E102" s="52"/>
      <c r="F102" s="52"/>
      <c r="G102" s="52"/>
      <c r="H102" s="59"/>
      <c r="I102" s="59"/>
      <c r="J102" s="59"/>
      <c r="K102" s="59"/>
      <c r="L102" s="60"/>
      <c r="M102" s="17"/>
      <c r="N102" s="63"/>
      <c r="O102" s="64"/>
      <c r="P102" s="64"/>
      <c r="Q102" s="64"/>
      <c r="R102" s="64"/>
      <c r="S102" s="64"/>
      <c r="T102" s="20"/>
      <c r="U102" s="21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9"/>
      <c r="AG102" s="15"/>
      <c r="AH102" s="15"/>
      <c r="AI102" s="19"/>
    </row>
    <row r="103" ht="24.95" customHeight="1" spans="1:35">
      <c r="A103" s="59">
        <f t="shared" si="3"/>
        <v>100</v>
      </c>
      <c r="B103" s="59"/>
      <c r="C103" s="52"/>
      <c r="D103" s="52"/>
      <c r="E103" s="52"/>
      <c r="F103" s="52"/>
      <c r="G103" s="52"/>
      <c r="H103" s="59"/>
      <c r="I103" s="59"/>
      <c r="J103" s="59"/>
      <c r="K103" s="59"/>
      <c r="L103" s="60"/>
      <c r="M103" s="17"/>
      <c r="N103" s="63"/>
      <c r="O103" s="64"/>
      <c r="P103" s="64"/>
      <c r="Q103" s="64"/>
      <c r="R103" s="64"/>
      <c r="S103" s="64"/>
      <c r="T103" s="20"/>
      <c r="U103" s="21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9"/>
      <c r="AG103" s="15"/>
      <c r="AH103" s="15"/>
      <c r="AI103" s="19"/>
    </row>
    <row r="104" ht="24.95" customHeight="1" spans="1:35">
      <c r="A104" s="59">
        <f t="shared" si="3"/>
        <v>101</v>
      </c>
      <c r="B104" s="52"/>
      <c r="C104" s="52"/>
      <c r="D104" s="52"/>
      <c r="E104" s="52"/>
      <c r="F104" s="52"/>
      <c r="G104" s="52"/>
      <c r="H104" s="59"/>
      <c r="I104" s="59"/>
      <c r="J104" s="59"/>
      <c r="K104" s="59"/>
      <c r="L104" s="60"/>
      <c r="M104" s="17"/>
      <c r="N104" s="63"/>
      <c r="O104" s="64"/>
      <c r="P104" s="64"/>
      <c r="Q104" s="64"/>
      <c r="R104" s="64"/>
      <c r="S104" s="64"/>
      <c r="T104" s="20"/>
      <c r="U104" s="21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9"/>
      <c r="AG104" s="15"/>
      <c r="AH104" s="15"/>
      <c r="AI104" s="19"/>
    </row>
    <row r="105" ht="24.95" customHeight="1" spans="1:35">
      <c r="A105" s="59">
        <f t="shared" si="3"/>
        <v>102</v>
      </c>
      <c r="B105" s="59"/>
      <c r="C105" s="52"/>
      <c r="D105" s="52"/>
      <c r="E105" s="52"/>
      <c r="F105" s="52"/>
      <c r="G105" s="52"/>
      <c r="H105" s="59"/>
      <c r="I105" s="59"/>
      <c r="J105" s="59"/>
      <c r="K105" s="59"/>
      <c r="L105" s="60"/>
      <c r="M105" s="17"/>
      <c r="N105" s="63"/>
      <c r="O105" s="64"/>
      <c r="P105" s="64"/>
      <c r="Q105" s="64"/>
      <c r="R105" s="64"/>
      <c r="S105" s="64"/>
      <c r="T105" s="20"/>
      <c r="U105" s="21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9"/>
      <c r="AG105" s="15"/>
      <c r="AH105" s="15"/>
      <c r="AI105" s="19"/>
    </row>
    <row r="106" ht="24.95" customHeight="1" spans="1:35">
      <c r="A106" s="59">
        <f t="shared" si="3"/>
        <v>103</v>
      </c>
      <c r="B106" s="59"/>
      <c r="C106" s="52"/>
      <c r="D106" s="52"/>
      <c r="E106" s="52"/>
      <c r="F106" s="52"/>
      <c r="G106" s="52"/>
      <c r="H106" s="59"/>
      <c r="I106" s="59"/>
      <c r="J106" s="59"/>
      <c r="K106" s="59"/>
      <c r="L106" s="60"/>
      <c r="M106" s="17"/>
      <c r="N106" s="63"/>
      <c r="O106" s="64"/>
      <c r="P106" s="64"/>
      <c r="Q106" s="64"/>
      <c r="R106" s="64"/>
      <c r="S106" s="64"/>
      <c r="T106" s="20"/>
      <c r="U106" s="21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9"/>
      <c r="AG106" s="15"/>
      <c r="AH106" s="15"/>
      <c r="AI106" s="19"/>
    </row>
    <row r="107" ht="24.95" customHeight="1" spans="1:35">
      <c r="A107" s="59">
        <f t="shared" si="3"/>
        <v>104</v>
      </c>
      <c r="B107" s="59"/>
      <c r="C107" s="52"/>
      <c r="D107" s="52"/>
      <c r="E107" s="52"/>
      <c r="F107" s="52"/>
      <c r="G107" s="52"/>
      <c r="H107" s="59"/>
      <c r="I107" s="59"/>
      <c r="J107" s="59"/>
      <c r="K107" s="59"/>
      <c r="L107" s="60"/>
      <c r="M107" s="17"/>
      <c r="N107" s="63"/>
      <c r="O107" s="64"/>
      <c r="P107" s="64"/>
      <c r="Q107" s="64"/>
      <c r="R107" s="64"/>
      <c r="S107" s="64"/>
      <c r="T107" s="20"/>
      <c r="U107" s="21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9"/>
      <c r="AG107" s="15"/>
      <c r="AH107" s="15"/>
      <c r="AI107" s="19"/>
    </row>
    <row r="108" ht="24.95" customHeight="1" spans="1:35">
      <c r="A108" s="59">
        <f t="shared" si="3"/>
        <v>105</v>
      </c>
      <c r="B108" s="59"/>
      <c r="C108" s="52"/>
      <c r="D108" s="52"/>
      <c r="E108" s="52"/>
      <c r="F108" s="52"/>
      <c r="G108" s="52"/>
      <c r="H108" s="59"/>
      <c r="I108" s="59"/>
      <c r="J108" s="59"/>
      <c r="K108" s="59"/>
      <c r="L108" s="60"/>
      <c r="M108" s="17"/>
      <c r="N108" s="63"/>
      <c r="O108" s="64"/>
      <c r="P108" s="64"/>
      <c r="Q108" s="64"/>
      <c r="R108" s="64"/>
      <c r="S108" s="64"/>
      <c r="T108" s="20"/>
      <c r="U108" s="21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9"/>
      <c r="AG108" s="15"/>
      <c r="AH108" s="15"/>
      <c r="AI108" s="19"/>
    </row>
    <row r="109" ht="24.95" customHeight="1" spans="1:35">
      <c r="A109" s="59">
        <f t="shared" si="3"/>
        <v>106</v>
      </c>
      <c r="B109" s="59"/>
      <c r="C109" s="52"/>
      <c r="D109" s="52"/>
      <c r="E109" s="52"/>
      <c r="F109" s="52"/>
      <c r="G109" s="52"/>
      <c r="H109" s="59"/>
      <c r="I109" s="59"/>
      <c r="J109" s="59"/>
      <c r="K109" s="59"/>
      <c r="L109" s="60"/>
      <c r="M109" s="17"/>
      <c r="N109" s="63"/>
      <c r="O109" s="64"/>
      <c r="P109" s="64"/>
      <c r="Q109" s="64"/>
      <c r="R109" s="64"/>
      <c r="S109" s="64"/>
      <c r="T109" s="20"/>
      <c r="U109" s="21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9"/>
      <c r="AG109" s="15"/>
      <c r="AH109" s="15"/>
      <c r="AI109" s="19"/>
    </row>
    <row r="110" ht="24.95" customHeight="1" spans="1:35">
      <c r="A110" s="59">
        <f t="shared" si="3"/>
        <v>107</v>
      </c>
      <c r="B110" s="59"/>
      <c r="C110" s="52"/>
      <c r="D110" s="52"/>
      <c r="E110" s="52"/>
      <c r="F110" s="52"/>
      <c r="G110" s="52"/>
      <c r="H110" s="59"/>
      <c r="I110" s="59"/>
      <c r="J110" s="59"/>
      <c r="K110" s="59"/>
      <c r="L110" s="60"/>
      <c r="M110" s="17"/>
      <c r="N110" s="63"/>
      <c r="O110" s="64"/>
      <c r="P110" s="64"/>
      <c r="Q110" s="64"/>
      <c r="R110" s="64"/>
      <c r="S110" s="64"/>
      <c r="T110" s="20"/>
      <c r="U110" s="21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9"/>
      <c r="AG110" s="15"/>
      <c r="AH110" s="15"/>
      <c r="AI110" s="19"/>
    </row>
    <row r="111" ht="24.95" customHeight="1" spans="1:35">
      <c r="A111" s="59">
        <f t="shared" si="3"/>
        <v>108</v>
      </c>
      <c r="B111" s="59"/>
      <c r="C111" s="52"/>
      <c r="D111" s="52"/>
      <c r="E111" s="52"/>
      <c r="F111" s="52"/>
      <c r="G111" s="52"/>
      <c r="H111" s="59"/>
      <c r="I111" s="59"/>
      <c r="J111" s="59"/>
      <c r="K111" s="59"/>
      <c r="L111" s="60"/>
      <c r="M111" s="17"/>
      <c r="N111" s="63"/>
      <c r="O111" s="64"/>
      <c r="P111" s="64"/>
      <c r="Q111" s="64"/>
      <c r="R111" s="64"/>
      <c r="S111" s="64"/>
      <c r="T111" s="20"/>
      <c r="U111" s="21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9"/>
      <c r="AG111" s="15"/>
      <c r="AH111" s="15"/>
      <c r="AI111" s="19"/>
    </row>
    <row r="112" ht="24.95" customHeight="1" spans="1:35">
      <c r="A112" s="59">
        <f t="shared" si="3"/>
        <v>109</v>
      </c>
      <c r="B112" s="59"/>
      <c r="C112" s="52"/>
      <c r="D112" s="52"/>
      <c r="E112" s="52"/>
      <c r="F112" s="52"/>
      <c r="G112" s="52"/>
      <c r="H112" s="59"/>
      <c r="I112" s="59"/>
      <c r="J112" s="59"/>
      <c r="K112" s="59"/>
      <c r="L112" s="60"/>
      <c r="M112" s="17"/>
      <c r="N112" s="63"/>
      <c r="O112" s="64"/>
      <c r="P112" s="64"/>
      <c r="Q112" s="64"/>
      <c r="R112" s="64"/>
      <c r="S112" s="64"/>
      <c r="T112" s="20"/>
      <c r="U112" s="21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9"/>
      <c r="AG112" s="15"/>
      <c r="AH112" s="15"/>
      <c r="AI112" s="19"/>
    </row>
    <row r="113" ht="24.95" customHeight="1" spans="1:35">
      <c r="A113" s="59">
        <f t="shared" si="3"/>
        <v>110</v>
      </c>
      <c r="B113" s="59"/>
      <c r="C113" s="52"/>
      <c r="D113" s="52"/>
      <c r="E113" s="52"/>
      <c r="F113" s="52"/>
      <c r="G113" s="52"/>
      <c r="H113" s="59"/>
      <c r="I113" s="59"/>
      <c r="J113" s="59"/>
      <c r="K113" s="59"/>
      <c r="L113" s="60"/>
      <c r="M113" s="17"/>
      <c r="N113" s="63"/>
      <c r="O113" s="64"/>
      <c r="P113" s="64"/>
      <c r="Q113" s="64"/>
      <c r="R113" s="64"/>
      <c r="S113" s="64"/>
      <c r="T113" s="20"/>
      <c r="U113" s="21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9"/>
      <c r="AG113" s="15"/>
      <c r="AH113" s="15"/>
      <c r="AI113" s="19"/>
    </row>
    <row r="114" ht="24.95" customHeight="1" spans="1:35">
      <c r="A114" s="59">
        <f t="shared" si="3"/>
        <v>111</v>
      </c>
      <c r="B114" s="59"/>
      <c r="C114" s="52"/>
      <c r="D114" s="52"/>
      <c r="E114" s="52"/>
      <c r="F114" s="52"/>
      <c r="G114" s="52"/>
      <c r="H114" s="59"/>
      <c r="I114" s="59"/>
      <c r="J114" s="59"/>
      <c r="K114" s="59"/>
      <c r="L114" s="60"/>
      <c r="M114" s="17"/>
      <c r="N114" s="63"/>
      <c r="O114" s="64"/>
      <c r="P114" s="64"/>
      <c r="Q114" s="64"/>
      <c r="R114" s="64"/>
      <c r="S114" s="64"/>
      <c r="T114" s="20"/>
      <c r="U114" s="21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9"/>
      <c r="AG114" s="15"/>
      <c r="AH114" s="15"/>
      <c r="AI114" s="19"/>
    </row>
    <row r="115" ht="24.95" customHeight="1" spans="1:35">
      <c r="A115" s="59">
        <f t="shared" si="3"/>
        <v>112</v>
      </c>
      <c r="B115" s="59"/>
      <c r="C115" s="52"/>
      <c r="D115" s="52"/>
      <c r="E115" s="52"/>
      <c r="F115" s="52"/>
      <c r="G115" s="52"/>
      <c r="H115" s="59"/>
      <c r="I115" s="59"/>
      <c r="J115" s="59"/>
      <c r="K115" s="59"/>
      <c r="L115" s="60"/>
      <c r="M115" s="17"/>
      <c r="N115" s="63"/>
      <c r="O115" s="64"/>
      <c r="P115" s="64"/>
      <c r="Q115" s="64"/>
      <c r="R115" s="64"/>
      <c r="S115" s="64"/>
      <c r="T115" s="20"/>
      <c r="U115" s="21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9"/>
      <c r="AG115" s="15"/>
      <c r="AH115" s="15"/>
      <c r="AI115" s="19"/>
    </row>
    <row r="116" ht="24.95" customHeight="1" spans="1:35">
      <c r="A116" s="59">
        <f t="shared" si="3"/>
        <v>113</v>
      </c>
      <c r="B116" s="59"/>
      <c r="C116" s="52"/>
      <c r="D116" s="52"/>
      <c r="E116" s="52"/>
      <c r="F116" s="52"/>
      <c r="G116" s="52"/>
      <c r="H116" s="59"/>
      <c r="I116" s="59"/>
      <c r="J116" s="59"/>
      <c r="K116" s="59"/>
      <c r="L116" s="60"/>
      <c r="M116" s="17"/>
      <c r="N116" s="63"/>
      <c r="O116" s="64"/>
      <c r="P116" s="64"/>
      <c r="Q116" s="64"/>
      <c r="R116" s="64"/>
      <c r="S116" s="64"/>
      <c r="T116" s="20"/>
      <c r="U116" s="21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9"/>
      <c r="AG116" s="15"/>
      <c r="AH116" s="15"/>
      <c r="AI116" s="19"/>
    </row>
    <row r="117" ht="24.95" customHeight="1" spans="1:35">
      <c r="A117" s="59">
        <f t="shared" si="3"/>
        <v>114</v>
      </c>
      <c r="B117" s="59"/>
      <c r="C117" s="52"/>
      <c r="D117" s="52"/>
      <c r="E117" s="52"/>
      <c r="F117" s="52"/>
      <c r="G117" s="52"/>
      <c r="H117" s="59"/>
      <c r="I117" s="59"/>
      <c r="J117" s="59"/>
      <c r="K117" s="59"/>
      <c r="L117" s="60"/>
      <c r="M117" s="17"/>
      <c r="N117" s="63"/>
      <c r="O117" s="64"/>
      <c r="P117" s="64"/>
      <c r="Q117" s="64"/>
      <c r="R117" s="64"/>
      <c r="S117" s="64"/>
      <c r="T117" s="20"/>
      <c r="U117" s="21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9"/>
      <c r="AG117" s="15"/>
      <c r="AH117" s="15"/>
      <c r="AI117" s="19"/>
    </row>
    <row r="118" ht="24.95" customHeight="1" spans="1:35">
      <c r="A118" s="59">
        <f t="shared" si="3"/>
        <v>115</v>
      </c>
      <c r="B118" s="59"/>
      <c r="C118" s="52"/>
      <c r="D118" s="52"/>
      <c r="E118" s="52"/>
      <c r="F118" s="52"/>
      <c r="G118" s="52"/>
      <c r="H118" s="59"/>
      <c r="I118" s="59"/>
      <c r="J118" s="59"/>
      <c r="K118" s="59"/>
      <c r="L118" s="60"/>
      <c r="M118" s="17"/>
      <c r="N118" s="63"/>
      <c r="O118" s="64"/>
      <c r="P118" s="64"/>
      <c r="Q118" s="64"/>
      <c r="R118" s="64"/>
      <c r="S118" s="64"/>
      <c r="T118" s="20"/>
      <c r="U118" s="21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9"/>
      <c r="AG118" s="15"/>
      <c r="AH118" s="15"/>
      <c r="AI118" s="19"/>
    </row>
    <row r="119" ht="24.95" customHeight="1" spans="1:35">
      <c r="A119" s="59">
        <f t="shared" si="3"/>
        <v>116</v>
      </c>
      <c r="B119" s="59"/>
      <c r="C119" s="52"/>
      <c r="D119" s="52"/>
      <c r="E119" s="52"/>
      <c r="F119" s="52"/>
      <c r="G119" s="52"/>
      <c r="H119" s="59"/>
      <c r="I119" s="59"/>
      <c r="J119" s="59"/>
      <c r="K119" s="59"/>
      <c r="L119" s="60"/>
      <c r="M119" s="17"/>
      <c r="N119" s="63"/>
      <c r="O119" s="64"/>
      <c r="P119" s="64"/>
      <c r="Q119" s="64"/>
      <c r="R119" s="64"/>
      <c r="S119" s="64"/>
      <c r="T119" s="20"/>
      <c r="U119" s="21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9"/>
      <c r="AG119" s="15"/>
      <c r="AH119" s="15"/>
      <c r="AI119" s="19"/>
    </row>
    <row r="120" ht="24.95" customHeight="1" spans="1:35">
      <c r="A120" s="59">
        <f t="shared" si="3"/>
        <v>117</v>
      </c>
      <c r="B120" s="59"/>
      <c r="C120" s="52"/>
      <c r="D120" s="52"/>
      <c r="E120" s="52"/>
      <c r="F120" s="52"/>
      <c r="G120" s="52"/>
      <c r="H120" s="59"/>
      <c r="I120" s="59"/>
      <c r="J120" s="59"/>
      <c r="K120" s="59"/>
      <c r="L120" s="60"/>
      <c r="M120" s="17"/>
      <c r="N120" s="63"/>
      <c r="O120" s="64"/>
      <c r="P120" s="64"/>
      <c r="Q120" s="64"/>
      <c r="R120" s="64"/>
      <c r="S120" s="64"/>
      <c r="T120" s="20"/>
      <c r="U120" s="21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9"/>
      <c r="AG120" s="15"/>
      <c r="AH120" s="15"/>
      <c r="AI120" s="19"/>
    </row>
    <row r="121" ht="24.95" customHeight="1" spans="1:35">
      <c r="A121" s="59">
        <f t="shared" si="3"/>
        <v>118</v>
      </c>
      <c r="B121" s="59"/>
      <c r="C121" s="52"/>
      <c r="D121" s="52"/>
      <c r="E121" s="52"/>
      <c r="F121" s="52"/>
      <c r="G121" s="52"/>
      <c r="H121" s="59"/>
      <c r="I121" s="59"/>
      <c r="J121" s="59"/>
      <c r="K121" s="59"/>
      <c r="L121" s="60"/>
      <c r="M121" s="17"/>
      <c r="N121" s="63"/>
      <c r="O121" s="64"/>
      <c r="P121" s="64"/>
      <c r="Q121" s="64"/>
      <c r="R121" s="64"/>
      <c r="S121" s="64"/>
      <c r="T121" s="20"/>
      <c r="U121" s="21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9"/>
      <c r="AG121" s="15"/>
      <c r="AH121" s="15"/>
      <c r="AI121" s="19"/>
    </row>
    <row r="122" ht="24.95" customHeight="1" spans="1:35">
      <c r="A122" s="59">
        <f t="shared" si="3"/>
        <v>119</v>
      </c>
      <c r="B122" s="59"/>
      <c r="C122" s="52"/>
      <c r="D122" s="52"/>
      <c r="E122" s="52"/>
      <c r="F122" s="52"/>
      <c r="G122" s="52"/>
      <c r="H122" s="59"/>
      <c r="I122" s="59"/>
      <c r="J122" s="59"/>
      <c r="K122" s="59"/>
      <c r="L122" s="60"/>
      <c r="M122" s="17"/>
      <c r="N122" s="63"/>
      <c r="O122" s="64"/>
      <c r="P122" s="64"/>
      <c r="Q122" s="64"/>
      <c r="R122" s="64"/>
      <c r="S122" s="64"/>
      <c r="T122" s="20"/>
      <c r="U122" s="21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9"/>
      <c r="AG122" s="15"/>
      <c r="AH122" s="15"/>
      <c r="AI122" s="19"/>
    </row>
    <row r="123" ht="24.95" customHeight="1" spans="1:35">
      <c r="A123" s="59">
        <f t="shared" si="3"/>
        <v>120</v>
      </c>
      <c r="B123" s="59"/>
      <c r="C123" s="52"/>
      <c r="D123" s="52"/>
      <c r="E123" s="52"/>
      <c r="F123" s="52"/>
      <c r="G123" s="52"/>
      <c r="H123" s="59"/>
      <c r="I123" s="59"/>
      <c r="J123" s="59"/>
      <c r="K123" s="59"/>
      <c r="L123" s="60"/>
    </row>
  </sheetData>
  <mergeCells count="26">
    <mergeCell ref="H1:K1"/>
    <mergeCell ref="O1:P1"/>
    <mergeCell ref="R1:S1"/>
    <mergeCell ref="T1:U1"/>
    <mergeCell ref="V1:X1"/>
    <mergeCell ref="B1:B2"/>
    <mergeCell ref="C1:C2"/>
    <mergeCell ref="D1:D2"/>
    <mergeCell ref="E1:E2"/>
    <mergeCell ref="F1:F2"/>
    <mergeCell ref="G1:G2"/>
    <mergeCell ref="L1:L2"/>
    <mergeCell ref="M1:M2"/>
    <mergeCell ref="N1:N2"/>
    <mergeCell ref="Q1:Q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</mergeCells>
  <pageMargins left="0.75" right="0.75" top="1" bottom="1" header="0.510416666666667" footer="0.510416666666667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3075" r:id="rId3" name="CommandButton1">
          <controlPr defaultSize="0" r:id="rId4">
            <anchor moveWithCells="1">
              <from>
                <xdr:col>3</xdr:col>
                <xdr:colOff>161925</xdr:colOff>
                <xdr:row>0</xdr:row>
                <xdr:rowOff>95250</xdr:rowOff>
              </from>
              <to>
                <xdr:col>4</xdr:col>
                <xdr:colOff>304165</xdr:colOff>
                <xdr:row>1</xdr:row>
                <xdr:rowOff>94615</xdr:rowOff>
              </to>
            </anchor>
          </controlPr>
        </control>
      </mc:Choice>
      <mc:Fallback>
        <control shapeId="3075" r:id="rId3" name="CommandButton1"/>
      </mc:Fallback>
    </mc:AlternateContent>
    <mc:AlternateContent xmlns:mc="http://schemas.openxmlformats.org/markup-compatibility/2006">
      <mc:Choice Requires="x14">
        <control shapeId="3073" name="Button 1" r:id="rId5">
          <controlPr print="0" defaultSize="0">
            <anchor moveWithCells="1" sizeWithCells="1">
              <from>
                <xdr:col>1</xdr:col>
                <xdr:colOff>76200</xdr:colOff>
                <xdr:row>0</xdr:row>
                <xdr:rowOff>76200</xdr:rowOff>
              </from>
              <to>
                <xdr:col>1</xdr:col>
                <xdr:colOff>933450</xdr:colOff>
                <xdr:row>1</xdr:row>
                <xdr:rowOff>114300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074" name="Button 2" r:id="rId6">
          <controlPr print="0" defaultSize="0">
            <anchor moveWithCells="1" sizeWithCells="1">
              <from>
                <xdr:col>2</xdr:col>
                <xdr:colOff>57150</xdr:colOff>
                <xdr:row>0</xdr:row>
                <xdr:rowOff>66675</xdr:rowOff>
              </from>
              <to>
                <xdr:col>2</xdr:col>
                <xdr:colOff>733425</xdr:colOff>
                <xdr:row>1</xdr:row>
                <xdr:rowOff>114300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076" name="Button 4" r:id="rId7">
          <controlPr print="0" defaultSize="0">
            <anchor moveWithCells="1" sizeWithCells="1">
              <from>
                <xdr:col>5</xdr:col>
                <xdr:colOff>171450</xdr:colOff>
                <xdr:row>0</xdr:row>
                <xdr:rowOff>47625</xdr:rowOff>
              </from>
              <to>
                <xdr:col>6</xdr:col>
                <xdr:colOff>19050</xdr:colOff>
                <xdr:row>1</xdr:row>
                <xdr:rowOff>85725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077" name="Button 5" r:id="rId8">
          <controlPr print="0" defaultSize="0">
            <anchor moveWithCells="1" sizeWithCells="1">
              <from>
                <xdr:col>6</xdr:col>
                <xdr:colOff>266700</xdr:colOff>
                <xdr:row>0</xdr:row>
                <xdr:rowOff>95250</xdr:rowOff>
              </from>
              <to>
                <xdr:col>7</xdr:col>
                <xdr:colOff>38100</xdr:colOff>
                <xdr:row>1</xdr:row>
                <xdr:rowOff>66675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路面排水-PS-001</vt:lpstr>
      <vt:lpstr>标志牌-JA-001</vt:lpstr>
      <vt:lpstr>标线-JA-002</vt:lpstr>
      <vt:lpstr>波形护栏-JA-003</vt:lpstr>
      <vt:lpstr>百米桩，里程碑-JA004</vt:lpstr>
      <vt:lpstr>防眩板-JA-006</vt:lpstr>
      <vt:lpstr>隔离栅、防落物网-JA-007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梦飞</cp:lastModifiedBy>
  <dcterms:created xsi:type="dcterms:W3CDTF">2023-05-12T11:15:00Z</dcterms:created>
  <dcterms:modified xsi:type="dcterms:W3CDTF">2026-10-29T03:28:03Z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50604B51F92C419A8C6E706F7677B304_12</vt:lpwstr>
  </property>
  <property fmtid="{D5CDD505-2E9C-101B-9397-08002B2CF9AE}" pid="4" name="CalculationRule">
    <vt:i4>0</vt:i4>
  </property>
</Properties>
</file>